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324" tabRatio="744" firstSheet="32" activeTab="32"/>
  </bookViews>
  <sheets>
    <sheet name="Sheet1" sheetId="1" state="hidden" r:id="rId1"/>
    <sheet name="简表8.11" sheetId="3" state="hidden" r:id="rId2"/>
    <sheet name="底库（8..15评审）未删除" sheetId="2" state="hidden" r:id="rId3"/>
    <sheet name="乡村振兴局和农业农村局评审 (8.15)" sheetId="4" state="hidden" r:id="rId4"/>
    <sheet name="乡村振兴局和农业农村局评审 (8.16) " sheetId="5" state="hidden" r:id="rId5"/>
    <sheet name="乡村振兴局和农业农村局评审 (8.16) 最新" sheetId="6" state="hidden" r:id="rId6"/>
    <sheet name="乡村振兴局和农业农村局评审 (8.16) 最新 (2)" sheetId="7" state="hidden" r:id="rId7"/>
    <sheet name="乡村振兴局和农业农村局评审 (8.18) " sheetId="8" state="hidden" r:id="rId8"/>
    <sheet name="乡村振兴局和农业农村局评审 (8.19)  " sheetId="9" state="hidden" r:id="rId9"/>
    <sheet name="乡村振兴局和农业农村局评审 (8.21)  " sheetId="10" state="hidden" r:id="rId10"/>
    <sheet name="集中评审意见(9.19)  " sheetId="11" state="hidden" r:id="rId11"/>
    <sheet name="评审后完善 (9.19)  " sheetId="13" state="hidden" r:id="rId12"/>
    <sheet name="储备库（2023.9.20）有受益户监测户" sheetId="12" state="hidden" r:id="rId13"/>
    <sheet name="储备库（2023.9.20）" sheetId="18" state="hidden" r:id="rId14"/>
    <sheet name="储备库分类统计表（2023.9.20）" sheetId="14" state="hidden" r:id="rId15"/>
    <sheet name="计划库（2023.9.20）" sheetId="19" state="hidden" r:id="rId16"/>
    <sheet name="计划库分类统计表（2023.9.20）" sheetId="20" state="hidden" r:id="rId17"/>
    <sheet name="执行库（2023.9.20）" sheetId="21" state="hidden" r:id="rId18"/>
    <sheet name="储备库州级反馈完善（2023.11.1）" sheetId="30" state="hidden" r:id="rId19"/>
    <sheet name="储备库分类统计表（2023.11.17）  " sheetId="42" state="hidden" r:id="rId20"/>
    <sheet name="储备库分类统计表（2023.11.1） " sheetId="32" state="hidden" r:id="rId21"/>
    <sheet name="储备库各行业部门审查意见反馈完善（2023.11.7） " sheetId="38" state="hidden" r:id="rId22"/>
    <sheet name="执行库州级反馈完善（2023.11.1） " sheetId="35" state="hidden" r:id="rId23"/>
    <sheet name="计划库州级反馈完善（2023.11.1）" sheetId="33" state="hidden" r:id="rId24"/>
    <sheet name="计划库分类统计表（2023.11.1）" sheetId="34" state="hidden" r:id="rId25"/>
    <sheet name="执行库分类统计表（2023.11.1）" sheetId="36" state="hidden" r:id="rId26"/>
    <sheet name="储备库各行业部门审查意见反馈完善（2023.11.14）" sheetId="39" state="hidden" r:id="rId27"/>
    <sheet name="储备库（2023.12.12）" sheetId="41" state="hidden" r:id="rId28"/>
    <sheet name="储备库（2023.12.25）上会" sheetId="45" state="hidden" r:id="rId29"/>
    <sheet name="储备库（2024.2.4）上会 " sheetId="52" state="hidden" r:id="rId30"/>
    <sheet name="储备库（2023.12.25） (2)" sheetId="51" state="hidden" r:id="rId31"/>
    <sheet name="储备库（2024.2.4）" sheetId="53" state="hidden" r:id="rId32"/>
    <sheet name="储备库调整（2024.4.26） " sheetId="60" r:id="rId33"/>
    <sheet name="储备库分类统计表（2023.12.25） " sheetId="46" state="hidden" r:id="rId34"/>
    <sheet name="储备库分类统计表（2022.4） " sheetId="54" state="hidden" r:id="rId35"/>
    <sheet name="储备库调整分类统计表（2024.4.26)" sheetId="61" r:id="rId36"/>
    <sheet name="计划库调整（2024.4.26）  " sheetId="62" r:id="rId37"/>
    <sheet name="计划库（2023.12.25） " sheetId="47" state="hidden" r:id="rId38"/>
    <sheet name="计划库（2024.2.4）" sheetId="55" state="hidden" r:id="rId39"/>
    <sheet name="计划库分类统计表（2023.12.25） " sheetId="48" state="hidden" r:id="rId40"/>
    <sheet name="计划库调整分类统计表（2024.4.26) " sheetId="63" r:id="rId41"/>
    <sheet name="计划库分类统计表（2024.2.4)" sheetId="56" state="hidden" r:id="rId42"/>
    <sheet name="执行库（2023.12.25） " sheetId="49" state="hidden" r:id="rId43"/>
    <sheet name="执行库调整（2024.4.26）  " sheetId="64" r:id="rId44"/>
    <sheet name="执行库（2024.2.4)" sheetId="57" state="hidden" r:id="rId45"/>
    <sheet name="执行库分类统计表（2023.12.25）" sheetId="50" state="hidden" r:id="rId46"/>
    <sheet name="执行库分类统计表（2024.2.4)" sheetId="58" state="hidden" r:id="rId47"/>
    <sheet name="执行库调整分类统计表（2024.4.26 " sheetId="65" r:id="rId48"/>
    <sheet name="储备库（2023.12.12）简表" sheetId="43" state="hidden" r:id="rId49"/>
    <sheet name="储备库（2023.12.12）简表 (2)" sheetId="44" state="hidden" r:id="rId50"/>
    <sheet name="Sheet3" sheetId="40" state="hidden" r:id="rId51"/>
    <sheet name="Sheet2" sheetId="28" state="hidden" r:id="rId52"/>
  </sheets>
  <definedNames>
    <definedName name="_xlnm._FilterDatabase" localSheetId="0" hidden="1">Sheet1!$5:$130</definedName>
    <definedName name="_xlnm._FilterDatabase" localSheetId="1" hidden="1">简表8.11!$3:$179</definedName>
    <definedName name="_xlnm._FilterDatabase" localSheetId="2" hidden="1">'底库（8..15评审）未删除'!$6:$177</definedName>
    <definedName name="_xlnm._FilterDatabase" localSheetId="3" hidden="1">'乡村振兴局和农业农村局评审 (8.15)'!$5:$50</definedName>
    <definedName name="_xlnm._FilterDatabase" localSheetId="4" hidden="1">'乡村振兴局和农业农村局评审 (8.16) '!$6:$44</definedName>
    <definedName name="_xlnm._FilterDatabase" localSheetId="5" hidden="1">'乡村振兴局和农业农村局评审 (8.16) 最新'!$6:$45</definedName>
    <definedName name="_xlnm._FilterDatabase" localSheetId="6" hidden="1">'乡村振兴局和农业农村局评审 (8.16) 最新 (2)'!$6:$45</definedName>
    <definedName name="_xlnm._FilterDatabase" localSheetId="7" hidden="1">'乡村振兴局和农业农村局评审 (8.18) '!$6:$44</definedName>
    <definedName name="_xlnm._FilterDatabase" localSheetId="8" hidden="1">'乡村振兴局和农业农村局评审 (8.19)  '!$6:$46</definedName>
    <definedName name="_xlnm._FilterDatabase" localSheetId="9" hidden="1">'乡村振兴局和农业农村局评审 (8.21)  '!$6:$42</definedName>
    <definedName name="_xlnm._FilterDatabase" localSheetId="10" hidden="1">'集中评审意见(9.19)  '!$6:$42</definedName>
    <definedName name="_xlnm._FilterDatabase" localSheetId="12" hidden="1">'储备库（2023.9.20）有受益户监测户'!$5:$157</definedName>
    <definedName name="_xlnm._FilterDatabase" localSheetId="13" hidden="1">'储备库（2023.9.20）'!$5:$157</definedName>
    <definedName name="_xlnm._FilterDatabase" localSheetId="15" hidden="1">'计划库（2023.9.20）'!$5:$155</definedName>
    <definedName name="_xlnm._FilterDatabase" localSheetId="17" hidden="1">'执行库（2023.9.20）'!$5:$144</definedName>
    <definedName name="_xlnm._FilterDatabase" localSheetId="18" hidden="1">'储备库州级反馈完善（2023.11.1）'!$A$5:$XEW$165</definedName>
    <definedName name="_xlnm._FilterDatabase" localSheetId="19" hidden="1">'储备库分类统计表（2023.11.17）  '!$A$4:$J$129</definedName>
    <definedName name="_xlnm._FilterDatabase" localSheetId="21" hidden="1">'储备库各行业部门审查意见反馈完善（2023.11.7） '!$A$5:$XEW$165</definedName>
    <definedName name="_xlnm._FilterDatabase" localSheetId="22" hidden="1">'执行库州级反馈完善（2023.11.1） '!$5:$147</definedName>
    <definedName name="_xlnm._FilterDatabase" localSheetId="23" hidden="1">'计划库州级反馈完善（2023.11.1）'!$5:$156</definedName>
    <definedName name="_xlnm._FilterDatabase" localSheetId="26" hidden="1">'储备库各行业部门审查意见反馈完善（2023.11.14）'!$A$5:$XEX$165</definedName>
    <definedName name="_xlnm._FilterDatabase" localSheetId="27" hidden="1">'储备库（2023.12.12）'!$5:$157</definedName>
    <definedName name="_xlnm._FilterDatabase" localSheetId="28" hidden="1">'储备库（2023.12.25）上会'!$4:$165</definedName>
    <definedName name="_xlnm._FilterDatabase" localSheetId="29" hidden="1">'储备库（2024.2.4）上会 '!$4:$165</definedName>
    <definedName name="_xlnm._FilterDatabase" localSheetId="30" hidden="1">'储备库（2023.12.25） (2)'!$4:$160</definedName>
    <definedName name="_xlnm._FilterDatabase" localSheetId="31" hidden="1">'储备库（2024.2.4）'!$4:$160</definedName>
    <definedName name="_xlnm._FilterDatabase" localSheetId="32" hidden="1">'储备库调整（2024.4.26） '!$5:$164</definedName>
    <definedName name="_xlnm._FilterDatabase" localSheetId="33" hidden="1">'储备库分类统计表（2023.12.25） '!$A$4:$J$129</definedName>
    <definedName name="_xlnm._FilterDatabase" localSheetId="34" hidden="1">'储备库分类统计表（2022.4） '!$A$4:$J$129</definedName>
    <definedName name="_xlnm._FilterDatabase" localSheetId="35" hidden="1">'储备库调整分类统计表（2024.4.26)'!$A$4:$J$129</definedName>
    <definedName name="_xlnm._FilterDatabase" localSheetId="36" hidden="1">'计划库调整（2024.4.26）  '!$5:$161</definedName>
    <definedName name="_xlnm._FilterDatabase" localSheetId="37" hidden="1">'计划库（2023.12.25） '!$5:$155</definedName>
    <definedName name="_xlnm._FilterDatabase" localSheetId="38" hidden="1">'计划库（2024.2.4）'!$5:$155</definedName>
    <definedName name="_xlnm._FilterDatabase" localSheetId="39" hidden="1">'计划库分类统计表（2023.12.25） '!$A$4:$J$129</definedName>
    <definedName name="_xlnm._FilterDatabase" localSheetId="40" hidden="1">'计划库调整分类统计表（2024.4.26) '!$A$4:$J$129</definedName>
    <definedName name="_xlnm._FilterDatabase" localSheetId="41" hidden="1">'计划库分类统计表（2024.2.4)'!$A$4:$J$129</definedName>
    <definedName name="_xlnm._FilterDatabase" localSheetId="43" hidden="1">'执行库调整（2024.4.26）  '!$5:$151</definedName>
    <definedName name="_xlnm._FilterDatabase" localSheetId="44" hidden="1">'执行库（2024.2.4)'!$3:$146</definedName>
    <definedName name="_xlnm._FilterDatabase" localSheetId="45" hidden="1">'执行库分类统计表（2023.12.25）'!$A$4:$J$129</definedName>
    <definedName name="_xlnm._FilterDatabase" localSheetId="46" hidden="1">'执行库分类统计表（2024.2.4)'!$A$4:$J$129</definedName>
    <definedName name="_xlnm._FilterDatabase" localSheetId="47" hidden="1">'执行库调整分类统计表（2024.4.26 '!$A$4:$J$129</definedName>
    <definedName name="_xlnm._FilterDatabase" localSheetId="48" hidden="1">'储备库（2023.12.12）简表'!$5:$33</definedName>
    <definedName name="_xlnm._FilterDatabase" localSheetId="49" hidden="1">'储备库（2023.12.12）简表 (2)'!$5:$35</definedName>
    <definedName name="_xlnm._FilterDatabase" localSheetId="50" hidden="1">Sheet3!$A$1:$C$47</definedName>
    <definedName name="_xlnm._FilterDatabase" localSheetId="42" hidden="1">'执行库（2023.12.25） '!$5:$146</definedName>
    <definedName name="_xlnm._FilterDatabase" localSheetId="11" hidden="1">'评审后完善 (9.19)  '!$6:$36</definedName>
    <definedName name="_xlnm.Print_Titles" localSheetId="4">'乡村振兴局和农业农村局评审 (8.16) '!$3:$5</definedName>
    <definedName name="_xlnm.Print_Area" localSheetId="4">'乡村振兴局和农业农村局评审 (8.16) '!$A$1:$AU$44</definedName>
    <definedName name="_xlnm.Print_Titles" localSheetId="5">'乡村振兴局和农业农村局评审 (8.16) 最新'!$4:$6</definedName>
    <definedName name="_xlnm.Print_Area" localSheetId="5">'乡村振兴局和农业农村局评审 (8.16) 最新'!$A$1:$AU$45</definedName>
    <definedName name="_xlnm.Print_Titles" localSheetId="6">'乡村振兴局和农业农村局评审 (8.16) 最新 (2)'!$4:$6</definedName>
    <definedName name="_xlnm.Print_Area" localSheetId="6">'乡村振兴局和农业农村局评审 (8.16) 最新 (2)'!$A$1:$AU$45</definedName>
    <definedName name="_xlnm.Print_Titles" localSheetId="7">'乡村振兴局和农业农村局评审 (8.18) '!$4:$6</definedName>
    <definedName name="_xlnm.Print_Area" localSheetId="7">'乡村振兴局和农业农村局评审 (8.18) '!$A$1:$AU$44</definedName>
    <definedName name="_xlnm.Print_Titles" localSheetId="8">'乡村振兴局和农业农村局评审 (8.19)  '!$4:$6</definedName>
    <definedName name="_xlnm.Print_Area" localSheetId="8">'乡村振兴局和农业农村局评审 (8.19)  '!$A$1:$AU$46</definedName>
    <definedName name="_xlnm.Print_Titles" localSheetId="9">'乡村振兴局和农业农村局评审 (8.21)  '!$4:$6</definedName>
    <definedName name="_xlnm.Print_Area" localSheetId="9">'乡村振兴局和农业农村局评审 (8.21)  '!$A$1:$AU$42</definedName>
    <definedName name="_xlnm.Print_Titles" localSheetId="10">'集中评审意见(9.19)  '!$4:$6</definedName>
    <definedName name="_xlnm.Print_Area" localSheetId="10">'集中评审意见(9.19)  '!$A$1:$AV$42</definedName>
    <definedName name="_xlnm.Print_Titles" localSheetId="11">'评审后完善 (9.19)  '!$4:$6</definedName>
    <definedName name="_xlnm.Print_Area" localSheetId="11">'评审后完善 (9.19)  '!$A$3:$AV$36</definedName>
    <definedName name="_xlnm.Print_Titles" localSheetId="13">'储备库（2023.9.20）'!$3:$5</definedName>
    <definedName name="_xlnm.Print_Titles" localSheetId="18">'储备库州级反馈完善（2023.11.1）'!$3:$5</definedName>
    <definedName name="_xlnm.Print_Titles" localSheetId="23">'计划库州级反馈完善（2023.11.1）'!$3:$5</definedName>
    <definedName name="_xlnm.Print_Titles" localSheetId="22">'执行库州级反馈完善（2023.11.1） '!$3:$5</definedName>
    <definedName name="_xlnm.Print_Titles" localSheetId="21">'储备库各行业部门审查意见反馈完善（2023.11.7） '!$3:$5</definedName>
    <definedName name="_xlnm.Print_Titles" localSheetId="26">'储备库各行业部门审查意见反馈完善（2023.11.14）'!$3:$5</definedName>
    <definedName name="_xlnm.Print_Titles" localSheetId="27">'储备库（2023.12.12）'!$3:$5</definedName>
    <definedName name="_xlnm.Print_Area" localSheetId="27">'储备库（2023.12.12）'!$A$1:$AP$157</definedName>
    <definedName name="_xlnm.Print_Titles" localSheetId="48">'储备库（2023.12.12）简表'!$3:$5</definedName>
    <definedName name="_xlnm.Print_Area" localSheetId="48">'储备库（2023.12.12）简表'!$A$1:$AO$33</definedName>
    <definedName name="_xlnm.Print_Titles" localSheetId="49">'储备库（2023.12.12）简表 (2)'!$3:$5</definedName>
    <definedName name="_xlnm.Print_Area" localSheetId="49">'储备库（2023.12.12）简表 (2)'!$A$2:$AG$35</definedName>
    <definedName name="_xlnm.Print_Titles" localSheetId="28">'储备库（2023.12.25）上会'!$3:$5</definedName>
    <definedName name="_xlnm.Print_Area" localSheetId="28">'储备库（2023.12.25）上会'!$A$1:$AP$167</definedName>
    <definedName name="_xlnm.Print_Titles" localSheetId="37">'计划库（2023.12.25） '!$3:$5</definedName>
    <definedName name="_xlnm.Print_Area" localSheetId="37">'计划库（2023.12.25） '!$A$1:$AP$158</definedName>
    <definedName name="_xlnm.Print_Titles" localSheetId="42">'执行库（2023.12.25） '!$3:$5</definedName>
    <definedName name="_xlnm.Print_Area" localSheetId="42">'执行库（2023.12.25） '!$A$1:$AP$146</definedName>
    <definedName name="_xlnm.Print_Titles" localSheetId="30">'储备库（2023.12.25） (2)'!$3:$5</definedName>
    <definedName name="_xlnm.Print_Area" localSheetId="30">'储备库（2023.12.25） (2)'!$A$1:$AP$162</definedName>
    <definedName name="_xlnm.Print_Titles" localSheetId="29">'储备库（2024.2.4）上会 '!$3:$5</definedName>
    <definedName name="_xlnm.Print_Area" localSheetId="29">'储备库（2024.2.4）上会 '!$A$1:$AP$167</definedName>
    <definedName name="_xlnm.Print_Titles" localSheetId="31">'储备库（2024.2.4）'!$3:$5</definedName>
    <definedName name="_xlnm.Print_Area" localSheetId="31">'储备库（2024.2.4）'!$A$1:$AP$162</definedName>
    <definedName name="_xlnm.Print_Titles" localSheetId="38">'计划库（2024.2.4）'!$3:$5</definedName>
    <definedName name="_xlnm.Print_Area" localSheetId="38">'计划库（2024.2.4）'!$A$1:$AP$158</definedName>
    <definedName name="_xlnm.Print_Titles" localSheetId="44">'执行库（2024.2.4)'!$3:$5</definedName>
    <definedName name="_xlnm.Print_Area" localSheetId="44">'执行库（2024.2.4)'!$A$1:$AP$146</definedName>
    <definedName name="_xlnm.Print_Titles" localSheetId="32">'储备库调整（2024.4.26） '!$3:$5</definedName>
    <definedName name="_xlnm.Print_Area" localSheetId="32">'储备库调整（2024.4.26） '!$A$1:$AP$166</definedName>
    <definedName name="_xlnm.Print_Titles" localSheetId="36">'计划库调整（2024.4.26）  '!$3:$5</definedName>
    <definedName name="_xlnm.Print_Area" localSheetId="36">'计划库调整（2024.4.26）  '!$A$1:$AP$161</definedName>
    <definedName name="_xlnm.Print_Titles" localSheetId="43">'执行库调整（2024.4.26）  '!$3:$5</definedName>
    <definedName name="_xlnm.Print_Area" localSheetId="43">'执行库调整（2024.4.26）  '!$A$1:$AP$151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<sst xmlns="http://schemas.openxmlformats.org/spreadsheetml/2006/main" count="26033" uniqueCount="1505">
  <si>
    <t>附件2：</t>
  </si>
  <si>
    <t>克州阿合奇县2024年巩固拓展脱贫攻坚成果和乡村振兴项目库（标准格式）</t>
  </si>
  <si>
    <t>序号</t>
  </si>
  <si>
    <t>项目库编号(A)</t>
  </si>
  <si>
    <t>年度 (B)</t>
  </si>
  <si>
    <t>项目名称(C)</t>
  </si>
  <si>
    <t>建设性质（新建、续建、改扩建）     (D)</t>
  </si>
  <si>
    <t>建设起至期限(E)</t>
  </si>
  <si>
    <t>建设地点(F)</t>
  </si>
  <si>
    <t>建设任务 (G)</t>
  </si>
  <si>
    <t>项目个数</t>
  </si>
  <si>
    <t>规模(H)</t>
  </si>
  <si>
    <t>项目类别(R)</t>
  </si>
  <si>
    <t>收益情况（J）</t>
  </si>
  <si>
    <t>责任部门及责任人（K）</t>
  </si>
  <si>
    <t>资金规模（万元）(L)</t>
  </si>
  <si>
    <t>简要绩效目标(M)</t>
  </si>
  <si>
    <t>简要利益机制(N)</t>
  </si>
  <si>
    <r>
      <rPr>
        <b/>
        <sz val="20"/>
        <rFont val="宋体"/>
        <charset val="134"/>
      </rPr>
      <t>产业发展(R</t>
    </r>
    <r>
      <rPr>
        <b/>
        <vertAlign val="subscript"/>
        <sz val="20"/>
        <rFont val="宋体"/>
        <charset val="134"/>
      </rPr>
      <t>1</t>
    </r>
    <r>
      <rPr>
        <b/>
        <sz val="20"/>
        <rFont val="宋体"/>
        <charset val="134"/>
      </rPr>
      <t>)</t>
    </r>
  </si>
  <si>
    <r>
      <rPr>
        <b/>
        <sz val="20"/>
        <rFont val="宋体"/>
        <charset val="134"/>
      </rPr>
      <t>就业项目(R</t>
    </r>
    <r>
      <rPr>
        <b/>
        <vertAlign val="subscript"/>
        <sz val="20"/>
        <rFont val="宋体"/>
        <charset val="134"/>
      </rPr>
      <t>2</t>
    </r>
    <r>
      <rPr>
        <b/>
        <sz val="20"/>
        <rFont val="宋体"/>
        <charset val="134"/>
      </rPr>
      <t>)</t>
    </r>
  </si>
  <si>
    <r>
      <rPr>
        <b/>
        <sz val="20"/>
        <rFont val="宋体"/>
        <charset val="134"/>
      </rPr>
      <t>乡村建设行动(R</t>
    </r>
    <r>
      <rPr>
        <b/>
        <vertAlign val="subscript"/>
        <sz val="20"/>
        <rFont val="宋体"/>
        <charset val="134"/>
      </rPr>
      <t>3</t>
    </r>
    <r>
      <rPr>
        <b/>
        <sz val="20"/>
        <rFont val="宋体"/>
        <charset val="134"/>
      </rPr>
      <t>)</t>
    </r>
  </si>
  <si>
    <r>
      <rPr>
        <b/>
        <sz val="20"/>
        <rFont val="宋体"/>
        <charset val="134"/>
      </rPr>
      <t>易地搬迁后扶(R</t>
    </r>
    <r>
      <rPr>
        <b/>
        <vertAlign val="subscript"/>
        <sz val="20"/>
        <rFont val="宋体"/>
        <charset val="134"/>
      </rPr>
      <t>4</t>
    </r>
    <r>
      <rPr>
        <b/>
        <sz val="20"/>
        <rFont val="宋体"/>
        <charset val="134"/>
      </rPr>
      <t>)</t>
    </r>
  </si>
  <si>
    <r>
      <rPr>
        <b/>
        <sz val="20"/>
        <rFont val="宋体"/>
        <charset val="134"/>
      </rPr>
      <t>巩固三保障成果(R</t>
    </r>
    <r>
      <rPr>
        <b/>
        <vertAlign val="subscript"/>
        <sz val="20"/>
        <rFont val="宋体"/>
        <charset val="134"/>
      </rPr>
      <t>5</t>
    </r>
    <r>
      <rPr>
        <b/>
        <sz val="20"/>
        <rFont val="宋体"/>
        <charset val="134"/>
      </rPr>
      <t>)</t>
    </r>
  </si>
  <si>
    <r>
      <rPr>
        <b/>
        <sz val="20"/>
        <rFont val="宋体"/>
        <charset val="134"/>
      </rPr>
      <t>乡村治理和精神文明建设(R</t>
    </r>
    <r>
      <rPr>
        <b/>
        <vertAlign val="subscript"/>
        <sz val="20"/>
        <rFont val="宋体"/>
        <charset val="134"/>
      </rPr>
      <t>6</t>
    </r>
    <r>
      <rPr>
        <b/>
        <sz val="20"/>
        <rFont val="宋体"/>
        <charset val="134"/>
      </rPr>
      <t>)</t>
    </r>
  </si>
  <si>
    <r>
      <rPr>
        <b/>
        <sz val="20"/>
        <rFont val="宋体"/>
        <charset val="134"/>
      </rPr>
      <t>项目管理费(R</t>
    </r>
    <r>
      <rPr>
        <vertAlign val="subscript"/>
        <sz val="20"/>
        <rFont val="宋体"/>
        <charset val="134"/>
      </rPr>
      <t>7</t>
    </r>
    <r>
      <rPr>
        <b/>
        <sz val="20"/>
        <rFont val="宋体"/>
        <charset val="134"/>
      </rPr>
      <t>)</t>
    </r>
  </si>
  <si>
    <r>
      <rPr>
        <b/>
        <sz val="20"/>
        <rFont val="宋体"/>
        <charset val="134"/>
      </rPr>
      <t>其他(R</t>
    </r>
    <r>
      <rPr>
        <b/>
        <vertAlign val="subscript"/>
        <sz val="20"/>
        <rFont val="宋体"/>
        <charset val="134"/>
      </rPr>
      <t>9</t>
    </r>
    <r>
      <rPr>
        <b/>
        <sz val="20"/>
        <rFont val="宋体"/>
        <charset val="134"/>
      </rPr>
      <t>)</t>
    </r>
  </si>
  <si>
    <r>
      <rPr>
        <b/>
        <sz val="20"/>
        <rFont val="宋体"/>
        <charset val="134"/>
      </rPr>
      <t>总户数户（J</t>
    </r>
    <r>
      <rPr>
        <b/>
        <vertAlign val="subscript"/>
        <sz val="20"/>
        <rFont val="宋体"/>
        <charset val="134"/>
      </rPr>
      <t>1</t>
    </r>
    <r>
      <rPr>
        <b/>
        <sz val="20"/>
        <rFont val="宋体"/>
        <charset val="134"/>
      </rPr>
      <t>)</t>
    </r>
  </si>
  <si>
    <r>
      <rPr>
        <b/>
        <sz val="20"/>
        <rFont val="宋体"/>
        <charset val="134"/>
      </rPr>
      <t>总人数人（J</t>
    </r>
    <r>
      <rPr>
        <b/>
        <vertAlign val="subscript"/>
        <sz val="20"/>
        <rFont val="宋体"/>
        <charset val="134"/>
      </rPr>
      <t>2</t>
    </r>
    <r>
      <rPr>
        <b/>
        <sz val="20"/>
        <rFont val="宋体"/>
        <charset val="134"/>
      </rPr>
      <t>)</t>
    </r>
  </si>
  <si>
    <r>
      <rPr>
        <b/>
        <sz val="20"/>
        <rFont val="宋体"/>
        <charset val="134"/>
      </rPr>
      <t>其中脱贫户(含监测户户（J</t>
    </r>
    <r>
      <rPr>
        <b/>
        <vertAlign val="subscript"/>
        <sz val="20"/>
        <rFont val="宋体"/>
        <charset val="134"/>
      </rPr>
      <t>3</t>
    </r>
    <r>
      <rPr>
        <b/>
        <sz val="20"/>
        <rFont val="宋体"/>
        <charset val="134"/>
      </rPr>
      <t>)</t>
    </r>
  </si>
  <si>
    <r>
      <rPr>
        <b/>
        <sz val="20"/>
        <rFont val="宋体"/>
        <charset val="134"/>
      </rPr>
      <t>其中脱贫户(含监测户）人（J</t>
    </r>
    <r>
      <rPr>
        <b/>
        <vertAlign val="subscript"/>
        <sz val="20"/>
        <rFont val="宋体"/>
        <charset val="134"/>
      </rPr>
      <t>4</t>
    </r>
    <r>
      <rPr>
        <b/>
        <sz val="20"/>
        <rFont val="宋体"/>
        <charset val="134"/>
      </rPr>
      <t>)</t>
    </r>
  </si>
  <si>
    <r>
      <rPr>
        <b/>
        <sz val="20"/>
        <rFont val="宋体"/>
        <charset val="134"/>
      </rPr>
      <t>建设单位（K</t>
    </r>
    <r>
      <rPr>
        <b/>
        <vertAlign val="subscript"/>
        <sz val="20"/>
        <rFont val="宋体"/>
        <charset val="134"/>
      </rPr>
      <t>1</t>
    </r>
    <r>
      <rPr>
        <b/>
        <sz val="20"/>
        <rFont val="宋体"/>
        <charset val="134"/>
      </rPr>
      <t>)</t>
    </r>
  </si>
  <si>
    <r>
      <rPr>
        <b/>
        <sz val="20"/>
        <rFont val="宋体"/>
        <charset val="134"/>
      </rPr>
      <t>建设单位责任人（K</t>
    </r>
    <r>
      <rPr>
        <b/>
        <vertAlign val="subscript"/>
        <sz val="20"/>
        <rFont val="宋体"/>
        <charset val="134"/>
      </rPr>
      <t>2</t>
    </r>
    <r>
      <rPr>
        <b/>
        <sz val="20"/>
        <rFont val="宋体"/>
        <charset val="134"/>
      </rPr>
      <t>)</t>
    </r>
  </si>
  <si>
    <r>
      <rPr>
        <b/>
        <sz val="20"/>
        <rFont val="宋体"/>
        <charset val="134"/>
      </rPr>
      <t>行业主管部门（K</t>
    </r>
    <r>
      <rPr>
        <b/>
        <vertAlign val="subscript"/>
        <sz val="20"/>
        <rFont val="宋体"/>
        <charset val="134"/>
      </rPr>
      <t>3</t>
    </r>
    <r>
      <rPr>
        <b/>
        <sz val="20"/>
        <rFont val="宋体"/>
        <charset val="134"/>
      </rPr>
      <t>)</t>
    </r>
  </si>
  <si>
    <r>
      <rPr>
        <b/>
        <sz val="20"/>
        <rFont val="宋体"/>
        <charset val="134"/>
      </rPr>
      <t>行业主管部门责任人（K</t>
    </r>
    <r>
      <rPr>
        <b/>
        <vertAlign val="subscript"/>
        <sz val="20"/>
        <rFont val="宋体"/>
        <charset val="134"/>
      </rPr>
      <t>4</t>
    </r>
    <r>
      <rPr>
        <b/>
        <sz val="20"/>
        <rFont val="宋体"/>
        <charset val="134"/>
      </rPr>
      <t>)</t>
    </r>
  </si>
  <si>
    <r>
      <rPr>
        <b/>
        <sz val="20"/>
        <rFont val="宋体"/>
        <charset val="134"/>
      </rPr>
      <t>县级分管领导（K</t>
    </r>
    <r>
      <rPr>
        <b/>
        <vertAlign val="subscript"/>
        <sz val="20"/>
        <rFont val="宋体"/>
        <charset val="134"/>
      </rPr>
      <t>5</t>
    </r>
    <r>
      <rPr>
        <b/>
        <sz val="20"/>
        <rFont val="宋体"/>
        <charset val="134"/>
      </rPr>
      <t>)</t>
    </r>
  </si>
  <si>
    <t>小计</t>
  </si>
  <si>
    <r>
      <rPr>
        <b/>
        <sz val="20"/>
        <rFont val="宋体"/>
        <charset val="134"/>
      </rPr>
      <t>中央衔接(L</t>
    </r>
    <r>
      <rPr>
        <b/>
        <vertAlign val="subscript"/>
        <sz val="20"/>
        <rFont val="宋体"/>
        <charset val="134"/>
      </rPr>
      <t>1</t>
    </r>
    <r>
      <rPr>
        <b/>
        <sz val="20"/>
        <rFont val="宋体"/>
        <charset val="134"/>
      </rPr>
      <t>)</t>
    </r>
  </si>
  <si>
    <t>中央衔接</t>
  </si>
  <si>
    <r>
      <rPr>
        <b/>
        <sz val="20"/>
        <rFont val="宋体"/>
        <charset val="134"/>
      </rPr>
      <t>自治区衔接(L</t>
    </r>
    <r>
      <rPr>
        <b/>
        <vertAlign val="subscript"/>
        <sz val="20"/>
        <rFont val="宋体"/>
        <charset val="134"/>
      </rPr>
      <t>2</t>
    </r>
    <r>
      <rPr>
        <b/>
        <sz val="20"/>
        <rFont val="宋体"/>
        <charset val="134"/>
      </rPr>
      <t>)</t>
    </r>
  </si>
  <si>
    <r>
      <rPr>
        <b/>
        <sz val="20"/>
        <rFont val="宋体"/>
        <charset val="134"/>
      </rPr>
      <t>其它涉农整合      (L</t>
    </r>
    <r>
      <rPr>
        <b/>
        <vertAlign val="subscript"/>
        <sz val="20"/>
        <rFont val="宋体"/>
        <charset val="134"/>
      </rPr>
      <t>3</t>
    </r>
    <r>
      <rPr>
        <b/>
        <sz val="20"/>
        <rFont val="宋体"/>
        <charset val="134"/>
      </rPr>
      <t>)</t>
    </r>
  </si>
  <si>
    <r>
      <rPr>
        <b/>
        <sz val="20"/>
        <rFont val="宋体"/>
        <charset val="134"/>
      </rPr>
      <t>地方政府债券(L</t>
    </r>
    <r>
      <rPr>
        <b/>
        <vertAlign val="subscript"/>
        <sz val="20"/>
        <rFont val="宋体"/>
        <charset val="134"/>
      </rPr>
      <t>4</t>
    </r>
    <r>
      <rPr>
        <b/>
        <sz val="20"/>
        <rFont val="宋体"/>
        <charset val="134"/>
      </rPr>
      <t>)</t>
    </r>
  </si>
  <si>
    <r>
      <rPr>
        <b/>
        <sz val="20"/>
        <rFont val="宋体"/>
        <charset val="134"/>
      </rPr>
      <t>地、县配套(L</t>
    </r>
    <r>
      <rPr>
        <b/>
        <vertAlign val="subscript"/>
        <sz val="20"/>
        <rFont val="宋体"/>
        <charset val="134"/>
      </rPr>
      <t>5</t>
    </r>
    <r>
      <rPr>
        <b/>
        <sz val="20"/>
        <rFont val="宋体"/>
        <charset val="134"/>
      </rPr>
      <t>)</t>
    </r>
  </si>
  <si>
    <r>
      <rPr>
        <b/>
        <sz val="20"/>
        <rFont val="宋体"/>
        <charset val="134"/>
      </rPr>
      <t>其他资金(L</t>
    </r>
    <r>
      <rPr>
        <b/>
        <vertAlign val="subscript"/>
        <sz val="20"/>
        <rFont val="宋体"/>
        <charset val="134"/>
      </rPr>
      <t>6</t>
    </r>
    <r>
      <rPr>
        <b/>
        <sz val="20"/>
        <rFont val="宋体"/>
        <charset val="134"/>
      </rPr>
      <t>)</t>
    </r>
  </si>
  <si>
    <t>备注（其他资金名称）</t>
  </si>
  <si>
    <t>企业投资(L7)</t>
  </si>
  <si>
    <t>乡村振兴任务</t>
  </si>
  <si>
    <t>以工代赈任务</t>
  </si>
  <si>
    <t>少数民族发展任务</t>
  </si>
  <si>
    <t>欠发达国有农场巩固提升任务</t>
  </si>
  <si>
    <t>合计</t>
  </si>
  <si>
    <t>一级</t>
  </si>
  <si>
    <t>产业发展</t>
  </si>
  <si>
    <t>二级</t>
  </si>
  <si>
    <t>生产项目</t>
  </si>
  <si>
    <t>三级</t>
  </si>
  <si>
    <t>种植业基地</t>
  </si>
  <si>
    <t>四级</t>
  </si>
  <si>
    <t>常规定植</t>
  </si>
  <si>
    <t>种植业基地建设</t>
  </si>
  <si>
    <t>养殖业基地</t>
  </si>
  <si>
    <t>畜禽养殖</t>
  </si>
  <si>
    <t>特色养殖</t>
  </si>
  <si>
    <t>畜禽圈舍</t>
  </si>
  <si>
    <t>防疫和良种项目</t>
  </si>
  <si>
    <t>水产养殖业发展</t>
  </si>
  <si>
    <t>林草基地建设</t>
  </si>
  <si>
    <t>林果嫁接</t>
  </si>
  <si>
    <t>林果提质增效</t>
  </si>
  <si>
    <t>饲草料地</t>
  </si>
  <si>
    <t>小型饲料加工（设施）设备</t>
  </si>
  <si>
    <t>休闲农业与乡村旅游</t>
  </si>
  <si>
    <t>光伏电站</t>
  </si>
  <si>
    <t>扶贫车间（特色手工基地）建设</t>
  </si>
  <si>
    <t>加工流通项目</t>
  </si>
  <si>
    <t>农产品仓储保鲜冷链基础设施建设</t>
  </si>
  <si>
    <t>产地初加工和精深加工</t>
  </si>
  <si>
    <t>市场建设和农村物流</t>
  </si>
  <si>
    <t>品牌打造和展销平台</t>
  </si>
  <si>
    <t>配套基础设施项目</t>
  </si>
  <si>
    <t>小型农田水利设施建设</t>
  </si>
  <si>
    <t>排碱渠</t>
  </si>
  <si>
    <t>节水灌溉</t>
  </si>
  <si>
    <t>防渗渠建设</t>
  </si>
  <si>
    <t>其它乡村振兴有关的农田水利建设</t>
  </si>
  <si>
    <t>产业园（区）</t>
  </si>
  <si>
    <t>产业服务支撑项目</t>
  </si>
  <si>
    <t>智慧农业</t>
  </si>
  <si>
    <t>科技服务</t>
  </si>
  <si>
    <t>人才培养</t>
  </si>
  <si>
    <t>农业社会化服务</t>
  </si>
  <si>
    <t>金融保险配套项目</t>
  </si>
  <si>
    <t>小额贷款贴息</t>
  </si>
  <si>
    <t>小额信贷风险补偿金</t>
  </si>
  <si>
    <t>特色产业保险保费补助</t>
  </si>
  <si>
    <t>新型经营主体贷款贴息</t>
  </si>
  <si>
    <t>防贫保险（基金）</t>
  </si>
  <si>
    <t>其他</t>
  </si>
  <si>
    <t>就业项目</t>
  </si>
  <si>
    <t>务工补助</t>
  </si>
  <si>
    <t>交通费补助</t>
  </si>
  <si>
    <t>劳动奖补</t>
  </si>
  <si>
    <t>就业培训</t>
  </si>
  <si>
    <t>技能培训</t>
  </si>
  <si>
    <t>以工代训</t>
  </si>
  <si>
    <t>创业</t>
  </si>
  <si>
    <t>创业培训</t>
  </si>
  <si>
    <t>创业补助</t>
  </si>
  <si>
    <t>乡村工匠</t>
  </si>
  <si>
    <t>乡村工匠培育培训</t>
  </si>
  <si>
    <t>乡村工匠大师工作室</t>
  </si>
  <si>
    <t>乡村工匠传习所</t>
  </si>
  <si>
    <t>公益性岗位</t>
  </si>
  <si>
    <t>乡村建设行动</t>
  </si>
  <si>
    <t>农村基础设施</t>
  </si>
  <si>
    <t>村庄规划编制（含修编）</t>
  </si>
  <si>
    <t>农村道路（通村、通户路）</t>
  </si>
  <si>
    <t>产业路、资源路、旅游路建设</t>
  </si>
  <si>
    <t>农村供水保障设施建设</t>
  </si>
  <si>
    <t>农村电网（通生产、生活用电、提高综合电压和供电可靠性）</t>
  </si>
  <si>
    <t>数字乡村（信息通信基础设施建设、数字化、智能化建设等）</t>
  </si>
  <si>
    <t>农村清洁能源设施（燃气、户用光伏、风电、水电、农村生物质能源、北方地区清洁取暖等）</t>
  </si>
  <si>
    <t>农业农村基础设施中长期贷款贴息</t>
  </si>
  <si>
    <t>人居环境整治</t>
  </si>
  <si>
    <t>农村卫生厕所改造（户用、公共厕所）</t>
  </si>
  <si>
    <t>农村污水治理</t>
  </si>
  <si>
    <t>农村垃圾治理</t>
  </si>
  <si>
    <t>村容村貌提升</t>
  </si>
  <si>
    <t>农村公共服务</t>
  </si>
  <si>
    <t>学校建设或改造（含幼儿园）</t>
  </si>
  <si>
    <t>村卫生室标准化建设</t>
  </si>
  <si>
    <t>农村养老设施建设（养老院、幸福院、日间照料中心等）</t>
  </si>
  <si>
    <t>农村公益性殡葬设施建设</t>
  </si>
  <si>
    <t>开展县乡村公共服务一体化示范创建</t>
  </si>
  <si>
    <t>其他（便民综合服务设施、文化活动广场、体育设施、村级客运站、公共照明设施等）</t>
  </si>
  <si>
    <t>易地搬迁后扶</t>
  </si>
  <si>
    <t>公共服务岗位</t>
  </si>
  <si>
    <t>“一站式”社区综合服务设施建设</t>
  </si>
  <si>
    <t>易地扶贫搬迁贷款债劵贴息补助</t>
  </si>
  <si>
    <t>巩固三保障成果</t>
  </si>
  <si>
    <t>住房</t>
  </si>
  <si>
    <t>农村危房改造等农房改造</t>
  </si>
  <si>
    <t>教育</t>
  </si>
  <si>
    <t>享受"雨露计划"职业教育补助</t>
  </si>
  <si>
    <t>参与"学前学会普通话"行动</t>
  </si>
  <si>
    <t>其他教育类项目</t>
  </si>
  <si>
    <t>健康</t>
  </si>
  <si>
    <t>参加城乡居民基本医疗保险</t>
  </si>
  <si>
    <t>参加大病保险</t>
  </si>
  <si>
    <t>参加意外保险</t>
  </si>
  <si>
    <t>参加其他补充医疗保险</t>
  </si>
  <si>
    <t>接受医疗救助</t>
  </si>
  <si>
    <t>接受大病、慢性病(地方病)救治</t>
  </si>
  <si>
    <t>综合保障</t>
  </si>
  <si>
    <t>享受农村居民最低生活保障</t>
  </si>
  <si>
    <t>参加城乡居民基本养老保险</t>
  </si>
  <si>
    <t>享受特困人员救助供养</t>
  </si>
  <si>
    <t>接受留守关爱服务</t>
  </si>
  <si>
    <t>接受临时救助</t>
  </si>
  <si>
    <t>乡村治理和精神文明建设</t>
  </si>
  <si>
    <t>乡村治理</t>
  </si>
  <si>
    <t>开展乡村治理示范创建</t>
  </si>
  <si>
    <t>推进“积分制”“清单式”等管理方式</t>
  </si>
  <si>
    <t>农村精神文明建设</t>
  </si>
  <si>
    <t>培养“四有”新时代农民</t>
  </si>
  <si>
    <t>移风易俗改革示范县（乡、村）</t>
  </si>
  <si>
    <t>科技文化卫生“三下乡”</t>
  </si>
  <si>
    <t>农村文化项目</t>
  </si>
  <si>
    <t>项目管理费</t>
  </si>
  <si>
    <t>少数民族特色村寨建设项目</t>
  </si>
  <si>
    <t>困难群众饮用低氟茶</t>
  </si>
  <si>
    <t>……</t>
  </si>
  <si>
    <r>
      <rPr>
        <b/>
        <sz val="16"/>
        <rFont val="宋体"/>
        <charset val="134"/>
      </rPr>
      <t>建设单位（K</t>
    </r>
    <r>
      <rPr>
        <b/>
        <vertAlign val="subscript"/>
        <sz val="16"/>
        <rFont val="宋体"/>
        <charset val="134"/>
      </rPr>
      <t>1</t>
    </r>
    <r>
      <rPr>
        <b/>
        <sz val="16"/>
        <rFont val="宋体"/>
        <charset val="134"/>
      </rPr>
      <t>)</t>
    </r>
  </si>
  <si>
    <r>
      <rPr>
        <b/>
        <sz val="16"/>
        <rFont val="宋体"/>
        <charset val="134"/>
      </rPr>
      <t>行业主管部门（K</t>
    </r>
    <r>
      <rPr>
        <b/>
        <vertAlign val="subscript"/>
        <sz val="16"/>
        <rFont val="宋体"/>
        <charset val="134"/>
      </rPr>
      <t>3</t>
    </r>
    <r>
      <rPr>
        <b/>
        <sz val="16"/>
        <rFont val="宋体"/>
        <charset val="134"/>
      </rPr>
      <t>)</t>
    </r>
  </si>
  <si>
    <t>是否2024示范村</t>
  </si>
  <si>
    <t>三级库</t>
  </si>
  <si>
    <t>是否产业项目</t>
  </si>
  <si>
    <t>是否以工代赈</t>
  </si>
  <si>
    <t>阿合奇县哈拉布拉克乡库尔萨依村草料地及灌溉工程</t>
  </si>
  <si>
    <t>新建</t>
  </si>
  <si>
    <t>2024年3月-9月</t>
  </si>
  <si>
    <t>库尔萨依村</t>
  </si>
  <si>
    <t>修整草料地3986亩（其中灌溉面积3895亩），新建引水管道8581米，放水主干管和分支管道16479米，新建18立方米减压池5座、分水总阀门井8座、检查井24座、排空井10座等。</t>
  </si>
  <si>
    <t>哈拉布拉克乡</t>
  </si>
  <si>
    <t>农业农村局</t>
  </si>
  <si>
    <t>是</t>
  </si>
  <si>
    <t>阿合奇县苏木塔什乡、马场人工草料地改造提升2024年中央财政以工代赈项目</t>
  </si>
  <si>
    <t>克孜宫拜孜村、马场</t>
  </si>
  <si>
    <t>克孜宫拜孜村新建人工草料地1997亩，新建供水管道2.4㎞及附属配套设施；马场新建人工草料地2800亩，配套供水管道及附属配套设施等。</t>
  </si>
  <si>
    <t>苏木塔什乡人民政府、马场</t>
  </si>
  <si>
    <t>阿合奇县阿合奇镇2024年草料地建设2024年中央财政以工代赈项目</t>
  </si>
  <si>
    <t>奥若巴什、阔什布拉克</t>
  </si>
  <si>
    <t>佳朗奇村奥若巴什新建草料地1000亩，配套管道、生产路等附属设施；佳朗奇阔什布拉克土地平整400亩，配套矩形防渗渠道3.5公里、防护堤1公里及渠系建筑物等。</t>
  </si>
  <si>
    <t>阿合奇镇人民政府</t>
  </si>
  <si>
    <t>阿合奇县2024年农村人居环境整治建设项目</t>
  </si>
  <si>
    <t>色帕巴依乡、苏木塔什乡</t>
  </si>
  <si>
    <t>色帕巴依乡色帕巴依村、阿果依村595户2298人（色帕巴依村255户938人、阿果依村340户1360人）。近期农村生活污水日处理规模68.94m³/d，远期日处理规模83.67m³/d，新建11948m排污管道和3座化粪池，通过一体化地埋式污水设备（采用MBR膜、日处理能力100m3/日）处理水质达到一级A排放标准《污水综合排放标准》GB8978-2021）中水回用。苏木塔什乡阿合塔拉村、猎鹰场周边605户2039人，近期日处理规模50.4m³/d，远期日处理规模61.17m³/d，新建7546m排污管道和2座化粪池，通过一体化地埋式污水设备（采用MBR膜、日处理能力100m3/日）处理水质达到一级A排放标准《污水综合排放标准》GB8978-2021）中水回用。</t>
  </si>
  <si>
    <t>县农业农村局</t>
  </si>
  <si>
    <t>阿合奇县阿合奇镇夏特道路建设项目</t>
  </si>
  <si>
    <t>佳朗奇村</t>
  </si>
  <si>
    <t>新建沙砾道路49公里及附属配套设施等。</t>
  </si>
  <si>
    <t>县交通运输局</t>
  </si>
  <si>
    <t>三</t>
  </si>
  <si>
    <t>1500土地增减挂，1500车辆购置税</t>
  </si>
  <si>
    <t>阿合奇县库兰萨日克乡吉勒得斯村引水渠首及渠道改建2024年中央财政以工代赈项目</t>
  </si>
  <si>
    <t>吉勒得斯村</t>
  </si>
  <si>
    <t>改建渠首1座，改建渠道约4km及信息化、自动化等配套设施，渠道维修及防洪治理等。</t>
  </si>
  <si>
    <t>库兰萨日克乡人民政府</t>
  </si>
  <si>
    <t>水利局</t>
  </si>
  <si>
    <t>阿合奇县2024年度农业水价综合改革计量设施配套建设项目</t>
  </si>
  <si>
    <t>哈拉奇乡</t>
  </si>
  <si>
    <t>配套建设哈拉奇乡内干、支、斗渠三级渠道分水口自动化供水计量设施（包括设施安装对闸口及闸门进行的改造，改造建设标准化监测断面等所有内容），其中干、支渠计量设施及监管平台由县水利局负责，斗渠计量设施由县农业农村局负责。</t>
  </si>
  <si>
    <t>县水管站</t>
  </si>
  <si>
    <t>阿合奇县居民点道路建设2024年中央财政以工代赈项目</t>
  </si>
  <si>
    <t>阿合奇镇、哈拉布拉克乡、苏木塔什乡、哈拉奇乡、库兰萨日克乡</t>
  </si>
  <si>
    <t>新建四级公路31.72公里，路基宽度4米/5米，路面宽度3.5米、4米。其中：阿合奇镇15条、6.65公里，哈拉布拉克乡2条、1.03公里，苏木塔什乡20条、4.05公里，色帕巴依乡7条、3.63公里，库兰萨日克乡13条、14.36公里，哈拉奇乡3条、2公里。主要为原有沙砾路面改造为沥青路面。</t>
  </si>
  <si>
    <t>交通局</t>
  </si>
  <si>
    <t>阿合奇县库兰萨日克乡2024年农田水渠建设项目</t>
  </si>
  <si>
    <t>2024.4-2024.9</t>
  </si>
  <si>
    <t>别迭里村、吉勒得斯村、阿克特克提尔村</t>
  </si>
  <si>
    <t>新建2.355公里防渗渠及相关配套设施，资金220万元</t>
  </si>
  <si>
    <t>阿合奇县农村饮用水水源地迁改工程（色帕巴依乡、库兰萨日克乡、良种场供水系统并网改造建设项目）</t>
  </si>
  <si>
    <t>色帕巴依乡、库兰萨日克乡、良种场</t>
  </si>
  <si>
    <t>对3个乡场辖区水厂进行整合，规划迁改新建水源工程1座（包含取水首部、水厂及配套设施），村镇供水一体化管网连通及提升改造。</t>
  </si>
  <si>
    <t>阿合奇县马场（阿合奇县托河冰川牦牛养殖培育农民专业合作社）厂房建设项目</t>
  </si>
  <si>
    <t>2024年4月-2024年7月</t>
  </si>
  <si>
    <t>马场老场部</t>
  </si>
  <si>
    <t>为马场托河冰川投资发展有限公司新建无菌生产厂房一座和化验室，配备一套熟食加工设备，同时办理食品流通许可证（食品经营许可证）、生产许可证、QS认证、三品一标、ISO9000等证书和认证业务。</t>
  </si>
  <si>
    <t>马场管理委员会</t>
  </si>
  <si>
    <t>阿合奇县马场2024年牧业点应急储备库建设项目</t>
  </si>
  <si>
    <t xml:space="preserve">马场凯利特别克村萨日布拉克牧业点、凯利特别克村四队库尔卡克牧业点、阿克巴夏特村三队苏鲁依克牧业点、博孜塔拉村阿勒吐尕牧业点
</t>
  </si>
  <si>
    <t>在马场凯利特别克村萨日布拉克牧业点、凯利特别克村四队库尔卡克牧业点、阿克巴夏特村三队苏鲁依克牧业点、博孜塔拉村阿勒吐尕牧业点新建200平方米彩钢房用于储备饲草料，减少因极端天气造成的牲畜死亡和财产损失。</t>
  </si>
  <si>
    <t>阿村示范村</t>
  </si>
  <si>
    <t>阿合奇县马场良种繁育中心扩建工程</t>
  </si>
  <si>
    <t>为马场良种繁殖中心建设一座2000平方米的圈舍和1500平方米的草料库</t>
  </si>
  <si>
    <t>阿合奇县马场种公羊采购项目</t>
  </si>
  <si>
    <t>县内采购700只体重70公斤以上的一级柯尔克孜种公羊，要求体态匀称、体质健康、无疫病且不超过2岁。每只最高0.5万元，资金共计350万元。</t>
  </si>
  <si>
    <t>阿合奇县马场畜禽服务站项目</t>
  </si>
  <si>
    <t>利用马场老场部现有房屋改造为畜禽服务站，包含房屋改造、药品及基础器材的采购</t>
  </si>
  <si>
    <t>阿合奇县马场凯利特别克村人工饲草料地项目</t>
  </si>
  <si>
    <t>马场凯利特别克村哈拉加尔</t>
  </si>
  <si>
    <t>对凯利特别克村哈拉加尔800亩土地进行平整，种植土回填30CM（实土），新建防渗斗渠；配套种子、化肥等 。</t>
  </si>
  <si>
    <t>阿合奇县马场凯利特别克村凯利别克恰提人工饲草料地项目</t>
  </si>
  <si>
    <t>马场凯利特别克村凯利别克恰提</t>
  </si>
  <si>
    <t>对马场凯利特别克村凯利别克恰提1300亩土地进行平整、种植土回填30CM（实土）并配套斗渠、种子、化肥等 。</t>
  </si>
  <si>
    <t>阿合奇县马场博孜塔拉村人工饲草料地项目</t>
  </si>
  <si>
    <t>马场博孜塔拉村</t>
  </si>
  <si>
    <t>对马场博孜塔拉村700亩土地进行平整、种植土回填30CM（实土），配套种子、化肥、铁丝网等 。</t>
  </si>
  <si>
    <t>阿合奇县马场吉鲁苏温泉康复理疗中心建设项目</t>
  </si>
  <si>
    <t>马场吉鲁苏牧业点</t>
  </si>
  <si>
    <t>计划建设理疗房（温泉池）、休息室、更衣室、卫生间、员工室、仓储间、厨房等合计500㎡温泉康复理疗中心，配套附属设施设备等。</t>
  </si>
  <si>
    <t>文旅局</t>
  </si>
  <si>
    <t>阿合奇县马场农贸市场建设项目</t>
  </si>
  <si>
    <t>马场阿克巴夏特村</t>
  </si>
  <si>
    <t>在马场建设一座小型农贸市场，包含21套商铺，50个摊位，并对商铺进行简单装修。</t>
  </si>
  <si>
    <t>住建局</t>
  </si>
  <si>
    <t>阿合奇县马场凯利特别克引水渠首及渠道改扩建工程项目</t>
  </si>
  <si>
    <t>为马场凯利特别克村凯利别克恰提1300亩耕地新建渠首一座（0.3m³/s）和5公里水渠，配套节制分水闸（带跌水）和建筑物等。</t>
  </si>
  <si>
    <t xml:space="preserve">马场阿克巴夏特防洪堤建设项目 </t>
  </si>
  <si>
    <t>在马场老场部使用铅丝笼新建防洪堤约2公里及配套设施等</t>
  </si>
  <si>
    <t>阿合奇县马场阿克巴夏特防渗渠建设项目</t>
  </si>
  <si>
    <t>为阿克巴夏特村1500亩土地配套5公里防渗渠、节制分水闸和建筑物等。</t>
  </si>
  <si>
    <t>阿合奇县马场凯利特别克村哈拉加尔防渗渠建设项目</t>
  </si>
  <si>
    <t>为马场凯利特别克村哈拉奇组农户修建3公里混凝土防渗渠，哈拉加尔2000亩土地配套5公里防渗渠、节制分水闸和建筑物等。</t>
  </si>
  <si>
    <t>阿合奇县马场2024年牧业点供水保障工程</t>
  </si>
  <si>
    <t>2024年4
月-2024
年7月</t>
  </si>
  <si>
    <t>马场阿克巴夏特村三队牧业点，哈拉加尔牧业点，四队牧业点</t>
  </si>
  <si>
    <t>取水点（溪流）到第一个蓄水池管线为2.936千米，第一个蓄水池到第二个蓄水池管线为2.44千米，全线长度5.376千米；在喀拉加尔牧业点修建三个蓄水池（500m³/一座蓄水池），取水点（溪流）到第一个蓄水池管线为455米，第一个蓄水池到第二个蓄水池管线为3.953千米，第二个蓄水池到第三个蓄水池管线为966米，全线长度5.374千米；在四队牧业点管线修建一个蓄水池（500m³/一座蓄水池），取水点到第一个蓄水池管线为1.653千米。</t>
  </si>
  <si>
    <t>阿合奇县马场哈拉加尔道路建设项目</t>
  </si>
  <si>
    <t>马场哈拉加尔至杰斯布拉克牧业点</t>
  </si>
  <si>
    <t>在马场凯利特别克村哈拉加尔至杰斯布拉克修建柏油路29公里，路面宽4米，路基、柏油路面、桥涵。</t>
  </si>
  <si>
    <t>阿合奇县马场阿克巴夏特村牧道建设项目</t>
  </si>
  <si>
    <t>阿克巴夏特三队沟牧业点至卡其喀苏牧业点</t>
  </si>
  <si>
    <t>修建砂石路面15公里，路面宽5米，路基、砂砾路面、桥涵</t>
  </si>
  <si>
    <t>阿合奇县马场凯利特别克村牧道建设项目</t>
  </si>
  <si>
    <t>凯利特别克四队沟至吉鲁苏牧业点</t>
  </si>
  <si>
    <t>阿合奇县马场萨日布拉克牧业点通电项目</t>
  </si>
  <si>
    <t>马场萨日布拉克牧业点</t>
  </si>
  <si>
    <t>采购线杆和低压线缆，在萨日布拉克沿途架设电缆对该牧业点群众进行入户供电。</t>
  </si>
  <si>
    <t>电力公司</t>
  </si>
  <si>
    <t>阿合奇县马场人居环境整治项目</t>
  </si>
  <si>
    <t>马场阿克巴夏特村，凯利特别克村，博孜塔拉村</t>
  </si>
  <si>
    <t>在马场三个村实施人畜分离，将住房和圈舍分离开，建设40米围墙，每户补贴0.8万元，其余农民自筹</t>
  </si>
  <si>
    <t>阿合奇县马场污水处理项目</t>
  </si>
  <si>
    <t>将学校、马场、派出所、居民区等四个化粪池管道汇入氧化塘，同时在居民区建设污水管网，也接入氧化塘，通过日处理100方一体化地埋式污水处理设备处理合格后灌溉150亩林地。</t>
  </si>
  <si>
    <t>环保局</t>
  </si>
  <si>
    <t>阿合奇县马场垃圾中转站建设项目</t>
  </si>
  <si>
    <t>在马场阿克巴夏特村修建一座200平方米的垃圾分类中转站，配套附属设施设备等，并采购200个小型户用果皮箱。</t>
  </si>
  <si>
    <t>阿合奇县马场飞线整治项目</t>
  </si>
  <si>
    <t>将马场辖区内的各类电线进行整理，对部分电线杆挪动位置。</t>
  </si>
  <si>
    <t>阿合奇县马场阿克巴夏特村体育场建设项目</t>
  </si>
  <si>
    <t>在阿克巴夏特村修建一座600平米标准化的塑胶篮球场和2700平方米的足球场，配套附属设施设备等。</t>
  </si>
  <si>
    <t>阿合奇县马场老年活动广场建设项目</t>
  </si>
  <si>
    <t>马场凯利特别克村</t>
  </si>
  <si>
    <t>在马场凯利特别克村建设一个老年活动广场，包含广场的建设、健身器材的安装、绿化、凉亭等配套设施。</t>
  </si>
  <si>
    <t>阿合奇县马场微型消防站建设项目</t>
  </si>
  <si>
    <t>在马场建设一座微型消防站，采购一辆消防车和其他消防设备，用于马场消防救灾</t>
  </si>
  <si>
    <t>阿合奇县马场村民医疗室建设项目</t>
  </si>
  <si>
    <t>在马场博孜塔拉村建设一个60平方米的村民医疗室，采购基础医疗设备和药品。</t>
  </si>
  <si>
    <t>阿合奇县马场村民小组活动室建设项目</t>
  </si>
  <si>
    <t>马场凯利特别克村哈拉加尔村民小组和博孜塔拉村玉其开村民小组</t>
  </si>
  <si>
    <t>在马场凯利特别克村哈拉加尔村民小组和博孜塔拉村玉其开村民小组新建2个村民小组活动室，用于村民日常活动和议事。</t>
  </si>
  <si>
    <t>阿合奇县哈拉奇乡防疫能力提升项目</t>
  </si>
  <si>
    <t>改扩建</t>
  </si>
  <si>
    <t>2024年</t>
  </si>
  <si>
    <t>新建小型防疫注射栏40个，规格1.7米高，60米长及其配套设施；畜禽改良动物防疫站维修改造，通水通暖，墙体粉刷，屋顶防水等。</t>
  </si>
  <si>
    <t>哈拉奇乡人民政府</t>
  </si>
  <si>
    <t>阿合奇县哈拉奇乡草料库建设及配套设施项目</t>
  </si>
  <si>
    <t>新建草料库一座，其中干草棚一座（2000㎡）、精饲料库一座（400㎡ ）、工具房一间（20㎡）、15公里防护栏，200m³消防水池并配套消防设施等。</t>
  </si>
  <si>
    <t>阿合奇县哈拉奇乡巴什阔玉克托阔依乡村旅游建设项目</t>
  </si>
  <si>
    <t>阿合奇村</t>
  </si>
  <si>
    <t>对阿合奇村巴什阔玉克托阔依小组外托什干河湿地进行旅游开发，购置毡房，配套相关设施等。</t>
  </si>
  <si>
    <t>阿合奇县哈拉奇乡泄洪渠维修项目</t>
  </si>
  <si>
    <t>布隆村</t>
  </si>
  <si>
    <t>对布隆村5队至阿合奇村1队泄洪渠进行维修改造，修复冲毁渠段5公里。</t>
  </si>
  <si>
    <t>阿合奇县哈拉奇乡哈拉奇村道路建设项目</t>
  </si>
  <si>
    <t>哈拉奇村</t>
  </si>
  <si>
    <t>为哈拉奇村一巷、二巷新建沥青公路2.5公里。</t>
  </si>
  <si>
    <t>阿合奇县哈拉奇乡阿合奇村艾西买牧业点道路建设项目</t>
  </si>
  <si>
    <t>阿合奇村3队-哈拉沟-艾西买-铁格列克学校新建沥青路50公里。</t>
  </si>
  <si>
    <t>阿合奇县哈拉奇乡哈拉奇村牧业点道路建设项目</t>
  </si>
  <si>
    <t>比克西托牧业点道路修建沥青路，全长15公里；开普塔尔牧业点（别力吾托克-琼克西托路段）道路修建砂石路全长5公里。</t>
  </si>
  <si>
    <t>阿合奇县哈拉奇乡阿合奇村卡普卡克牧业点道路建设项目</t>
  </si>
  <si>
    <t>阿合奇村天湖-卡普卡克牧业点修建砂石路25公里。</t>
  </si>
  <si>
    <t>阿合奇县哈拉奇乡布隆村五队小桥建设项目</t>
  </si>
  <si>
    <t>为布隆村5队建设小桥一座，长30米。</t>
  </si>
  <si>
    <t>阿合奇县哈拉奇乡布隆村牧业点道路建设项目</t>
  </si>
  <si>
    <t>加依洛牧业点修建砂石路15公里。</t>
  </si>
  <si>
    <t>阿合奇县哈拉奇乡牧业点供水保障设施建设项目</t>
  </si>
  <si>
    <t>哈拉奇村、
阿合奇村</t>
  </si>
  <si>
    <t>哈拉奇村比克什托牧业点莫那开力地泉水引到色额尔玉托克，距离10公里，并在色额尔玉托克处建设2000立方米的蓄水池。开普塔尔牧业点吾依布拉克泉水引到艾克恰提，距离11公里，并在艾克恰提处建设1000立方米的蓄水池；阿合奇村哈拉沟牧业点、布隆村加依洛各新建机井一座（光伏发电抽水）配套500m³混凝土蓄水池。</t>
  </si>
  <si>
    <t>阿合奇县哈拉奇乡天然气建设项目</t>
  </si>
  <si>
    <t>建设天然气站一座；为哈拉奇乡各小区及集中连片区域建设安装天然气管道。</t>
  </si>
  <si>
    <t>阿合奇县哈拉奇乡阿合奇村户厕改造项目</t>
  </si>
  <si>
    <t>为阿合奇村52户无卫生厕所家庭新建标准化双坑交替式旱厕。</t>
  </si>
  <si>
    <t>阿合奇县哈拉奇乡综合排水管网建设项目</t>
  </si>
  <si>
    <t>为哈拉奇乡有条件接入主管网的居民集中区域建设排水管网。主要包括一巷二巷、哈拉奇乡政府至阿合奇村委会段道路两侧。总共约17公里</t>
  </si>
  <si>
    <t>阿合奇县哈拉奇乡农村垃圾治理项目</t>
  </si>
  <si>
    <t>1、在垃圾填埋场周围进行土地平整、引水，修建150m³水池一座，引水管线1.5㎞，种植5千棵黑杨树，套种4千棵沙枣树，安装铁丝防护栏2km，垃圾填埋场200米道路硬化；为垃圾填埋场配套垃圾清运设备（压缩式垃圾车2辆并配套相应垃圾箱100个，铲车1辆，挖掘机1辆）
2、每个垃圾船停放处硬化10㎡共2000㎡；</t>
  </si>
  <si>
    <t>阿合奇县哈拉奇乡阿合奇村村容村貌提升项目</t>
  </si>
  <si>
    <t>对阿合奇村各小队村容村貌提升改造。9公里林带换填种植土并种树；</t>
  </si>
  <si>
    <t>阿合奇县哈拉奇乡哈拉奇村、布隆村标准化卫生室建设项目</t>
  </si>
  <si>
    <t>布隆村、哈拉奇村</t>
  </si>
  <si>
    <t>为哈拉奇村、布隆村各建设标准化卫生室1座，配套设施等。</t>
  </si>
  <si>
    <t>卫健委</t>
  </si>
  <si>
    <t>阿合奇县哈拉奇乡文化体育建设项目</t>
  </si>
  <si>
    <t>哈拉奇乡建设化站一座；小区篮球场3座。团结小区文化大舞台一座。</t>
  </si>
  <si>
    <t>阿合奇县哈拉奇乡公共设施提升改造项目</t>
  </si>
  <si>
    <t>哈拉奇乡三个小区楼顶防水处理。</t>
  </si>
  <si>
    <t>阿合奇县哈拉奇乡创业基地及老卫生院提升改造工程</t>
  </si>
  <si>
    <t>哈拉奇乡创业基地及老卫生院下水道及上水管道维修更换，屋顶防水，新增暖气管道及配套设施。</t>
  </si>
  <si>
    <t>阿合奇县苏木塔什乡克孜勒宫拜孜村服务区项目</t>
  </si>
  <si>
    <t>克孜勒宫拜孜村</t>
  </si>
  <si>
    <t>在219国道库西卡巴提沿线，建设一处临时服务区，建设停车休息点1处，硬化地面5000平方米，建设商铺3间，停车充电桩1处，加水房1处，周边绿化。</t>
  </si>
  <si>
    <t>苏木塔什乡</t>
  </si>
  <si>
    <t>阿合奇县苏木塔什乡克孜勒宫拜孜村大桥建设项目</t>
  </si>
  <si>
    <t>计划新建桥梁810米</t>
  </si>
  <si>
    <t>阿合奇县苏木塔什乡孔吾拉奇村配种站建设项目</t>
  </si>
  <si>
    <t>孔吾拉奇村</t>
  </si>
  <si>
    <t>新建配种站120㎡，采购显微镜、B超机、冰箱各两台等配套设备以及采购配种相关器材，围栏100米。</t>
  </si>
  <si>
    <t>阿合奇县苏木塔什乡阿合塔拉村亏克托海湿地旅游基础设施建设项目</t>
  </si>
  <si>
    <t>阿合塔拉村</t>
  </si>
  <si>
    <t>在阿合塔拉村亏克托海湿地左侧新建凉亭、毡房、栈道附属等配套设施。</t>
  </si>
  <si>
    <t>苏木塔什乡阿合塔拉村文化体育提升建设项目二期工程</t>
  </si>
  <si>
    <t>新建盘山栈道约1公里，配套体育健身设施，骑行廊道约8公里，以及沿路休息设施设备配套，项目区绿化建设（景观树、花草）、对采摘园、围栏12公里、3公里进出便道（30户和合作社）、规划停车场</t>
  </si>
  <si>
    <t>苏木塔什乡老公寓楼维修改造</t>
  </si>
  <si>
    <t>改建</t>
  </si>
  <si>
    <t>对公寓楼内电线、暖气、地板、墙皮、照明设施等相关配套设施的更换及维修。</t>
  </si>
  <si>
    <t>组织部</t>
  </si>
  <si>
    <t>阿合奇县苏木塔什乡苏木塔什村主干渠改扩建项目</t>
  </si>
  <si>
    <t>苏木塔什村</t>
  </si>
  <si>
    <t>1.改建渠道3.133km；2.配套附属设施：配套渠系建筑物17座，新增纳洪口1处</t>
  </si>
  <si>
    <t>阿合奇县苏木塔什乡克孜勒宫拜孜村农渠提升改造建设项目</t>
  </si>
  <si>
    <t>为方便克孜勒宫拜孜村农牧民田间浇水，对辖区耕地土渠进行提升改造，维修水渠8公里，预计浇灌1700亩。</t>
  </si>
  <si>
    <t>阿合奇县苏木塔什乡克孜宫拜孜灌区引水骨干支渠续建配套改造工程及现代化灌区建设项</t>
  </si>
  <si>
    <t>新建渠道长度:9.95km，渠系建筑物53座，其中：节制分水闸24座（维修2座、改建20座、保留2座），农桥12座，渡槽6座，过洪建筑物11座。</t>
  </si>
  <si>
    <t>阿合奇县苏木塔什乡阿合塔拉村阔依克阔托海湿地防洪设施建设项目</t>
  </si>
  <si>
    <t>阿合塔拉村湿地新建丁字坝3处，每处15米。</t>
  </si>
  <si>
    <t>林草局</t>
  </si>
  <si>
    <t>阿合奇县苏木塔什乡苏木塔什村防洪工程</t>
  </si>
  <si>
    <t>新建防洪坝200米，丁字坝3处；暖圈附近新建防洪坝300米，丁字坝2处。</t>
  </si>
  <si>
    <t>阿合奇县苏木塔什乡农村道路建设项目</t>
  </si>
  <si>
    <t>阿合塔拉村、苏木塔什村、克孜宫拜孜村</t>
  </si>
  <si>
    <t>在苏木塔什村叶克恰提修建约10公里路，在阿合塔拉村一二队村组道路修建硬化路约10公里，对克孜宫拜孜村部分农牧民入户路进行硬化约3.2公里。</t>
  </si>
  <si>
    <t>苏木塔什乡孔吾拉奇村居民饮水改造建设项目</t>
  </si>
  <si>
    <t>新建30户居民饮水输送管道1200米、克孜勒木纳克冬窝子新建50立方米的水池一座、苏来日克冬窝子新建50立方米的水池一座</t>
  </si>
  <si>
    <t>阿合奇县苏木塔什乡单坑式旱厕改造项目</t>
  </si>
  <si>
    <t>阿合塔拉村、克孜勒宫拜孜村、苏木塔什村</t>
  </si>
  <si>
    <t>对苏木塔什乡阿合塔拉村、克孜勒宫拜孜村、苏木塔什村692座单坑式旱厕提升改造，改建为双坑交替式厕所，其中脱贫户219户，三类户16户，一般户457户。</t>
  </si>
  <si>
    <t>阿合奇县苏木塔什乡生活污水处理项目</t>
  </si>
  <si>
    <t>阿合塔拉村，克孜勒宫拜孜村</t>
  </si>
  <si>
    <t>阿合塔拉村新建污水处理管道3735m，新建0.74万m³氧化塘，以及附属配套设施，克孜勒宫拜孜村建小型污水处理厂，并建设从村头至村尾8公里污水处理管网。</t>
  </si>
  <si>
    <t>阿合奇县苏木塔什乡克孜勒宫拜孜村垃圾中转站建设项目</t>
  </si>
  <si>
    <t>克孜勒宫拜孜村新建1座800平米的垃圾分类中转站，配套相关附属设施，及配套垃圾车一辆，垃圾船20个，垃圾箱100个。</t>
  </si>
  <si>
    <t>苏木塔什乡室外体育场</t>
  </si>
  <si>
    <t>建设体育场一座，内含排场设备三套，足球场一座，乒乓球桌三个，篮球场一座及相关配套设施。</t>
  </si>
  <si>
    <t>阿合奇县苏木塔什乡人工饲草料基地铁丝围栏、种子化肥及草料库棚建设项目</t>
  </si>
  <si>
    <t>阿合塔拉村，孔吾拉奇村</t>
  </si>
  <si>
    <t>新建草料基地25.6km围栏建设；采购化肥（二胺320t，复合肥320t，有机肥1280t，尿素240t）、种子（小麦380t，燕麦25t，苜蓿38t）一批；新建饲草料库棚一座及相关配套设施。</t>
  </si>
  <si>
    <t>阿合奇县苏木塔什乡克孜勒宫拜孜村应急物资储备站</t>
  </si>
  <si>
    <t>新建1个救援物资库房（钢架结构，地上1层，300平方米）及配套设施（供暖、货架），配备货架、帐篷、棉衣、棉被、折叠床、发电机、铁锹、十字镐等应急救援工具</t>
  </si>
  <si>
    <t>应急管理局</t>
  </si>
  <si>
    <t>阿合奇县阿合奇镇饲草料基地种植项目</t>
  </si>
  <si>
    <t>2024.4-2024.10</t>
  </si>
  <si>
    <t>阿合奇镇佳朗奇村</t>
  </si>
  <si>
    <t>项目区为新建灌区，总实施种植面积为7300亩，共分为两个片区，其中阿合奇镇佳朗奇村奥若巴什片区种植面积5000亩，阿合奇镇冬吾孜都克片区种植面积2300亩。（1）购买苜蓿种子21.9t，购买燕麦种子146t；（2）购买肥料365t；（3）机械费及其他费用等。</t>
  </si>
  <si>
    <t>阿合奇镇</t>
  </si>
  <si>
    <t>阿合奇县阿合奇镇草料基地采购项目</t>
  </si>
  <si>
    <t>为奥若巴什草料基地、冬吾孜都克草料基地采购农用机械、种子（小麦5元/公斤，苜蓿65/公斤）、化肥（尿素2胺，复合肥，农家肥）。</t>
  </si>
  <si>
    <t>阿合奇镇农田水渠灌溉项目</t>
  </si>
  <si>
    <t>阿合奇镇佳朗奇村、吾曲村</t>
  </si>
  <si>
    <t>1.佳朗奇村三队、无锡新村新建6公里矩形（宽50cm，深50cm）防渗渠及配套设施；
2.佳朗奇四队集中连片区灌溉用水斗渠2公里；
3.克孜塔拉牧业点渠首200米、渠系维修1公里；
4.新建吾曲村五小队农田灌溉水渠1.5km，维修其他小队农田灌溉水渠0.5公里；
5.新建皮羌村二队防渗水渠（宽50厘米、深70厘米）3公里及配套设施，共计新建防渗水渠14公里，解决1500亩地的灌溉问题。</t>
  </si>
  <si>
    <t>阿合奇县阿合奇镇农村环境整治项目</t>
  </si>
  <si>
    <t>阿合奇镇吾曲村、佳朗奇村、皮羌村</t>
  </si>
  <si>
    <t>新建改造村内环卫设施、照明设施：（1）皮羌村一队、二队架设公共照明设施30盏，并对现有50盏路灯进行维修（2）吾曲村7km农村主干道两侧配套垃圾桶80个，建设生活垃圾收集处理站点10个。（3）皮羌村主干道两侧配套垃圾桶25个，建设生活垃圾收集处理站点4个。（4）吾曲村主管道两侧安装1.5米铁艺栏杆3.5km、1.2米铁艺栏杆3km。</t>
  </si>
  <si>
    <t>阿合奇镇佳朗奇村湿地公园提升项目</t>
  </si>
  <si>
    <t>1.新建800亩湿地公园灌溉管道。
2.配套种植景观树500棵。
3.更换湿地公园垃圾箱80个。
4.对缺少的海棠果树进行补栽。
5.配套发电机、水泵、水管等维护设施设备。</t>
  </si>
  <si>
    <t>阿合奇县阿合奇镇佳朗奇村克孜塔拉草料地建设项目</t>
  </si>
  <si>
    <t>1.在克孜塔拉土地平整590亩；新建矩形防渗渠道共计5条，总长4KM，配套渠系建筑物129座；新改建田间道路6条，总长6KM；拉运种植土回填300亩。</t>
  </si>
  <si>
    <t>阿合奇县阿合奇镇佳朗奇村阔什布拉克草地平整项目</t>
  </si>
  <si>
    <t>1.在阔什布拉克土地平整350亩，拟建设4m宽田间道路3KM、防渗渠3.5KM、防护提1KM。
2.采购400型+37wk电机（380v）饲料颗粒机。
3.每亩购买种子25公斤，每公斤80元，共计70万元。每亩使用农家肥4立方米（120元/立方米），共计24万元。</t>
  </si>
  <si>
    <t>阿合奇镇佳朗奇村生态科技农业设施建设项目</t>
  </si>
  <si>
    <t>占地面积5亩，建筑面积约3072m²，主要功能区划分为有机蔬菜种植区、精品花卉培育区、生态休闲体验区。</t>
  </si>
  <si>
    <t>阿合奇县阿合奇镇皮羌村、吾曲村土地平整及渠首渠道维修项目</t>
  </si>
  <si>
    <t>阿合奇镇皮羌村、吾曲村</t>
  </si>
  <si>
    <t>1.皮羌村苏奇克巴斯300亩集体地进行平整，对土质进行改良，对已有水渠、水泵及闸门进行维修。
2.吾曲村300集体地平整，配套改造渠系1.6km。</t>
  </si>
  <si>
    <t>阿合奇县阿合奇镇冬吾孜都克围挡建设项目</t>
  </si>
  <si>
    <t>在阿合奇镇冬吾孜都克饲草料基地新建围挡12km。</t>
  </si>
  <si>
    <t>阿合奇县阿合奇镇应急饲草料库建设项目</t>
  </si>
  <si>
    <t>各村4个牧业点建设应急饲草料库4个。</t>
  </si>
  <si>
    <t>阿合奇镇皮羌村依斯吉力哈牧业点防洪项目</t>
  </si>
  <si>
    <t>阿合奇镇皮羌村</t>
  </si>
  <si>
    <t>对依斯吉力哈牧业点3公里河道进行整治，对部分沿路河段路面进行维修、路基进行防洪加固，设置过水路面等防洪设施。</t>
  </si>
  <si>
    <t>阿合奇县阿合奇镇吾曲村三队防洪工程</t>
  </si>
  <si>
    <t>阿合奇镇吾曲村、佳朗奇村</t>
  </si>
  <si>
    <t xml:space="preserve">1.托什干河沿岸新建丁字坝4.5公里（从吾曲村三小队至五小队库兰萨日克乡水电站沿托什干河建设4.5公里丁字坝）。
2.佳朗奇3队建设丁字坝1公里。
</t>
  </si>
  <si>
    <t>阿合奇县阿合奇镇吾曲村、佳朗奇村防洪工程</t>
  </si>
  <si>
    <t>1.吾曲村托什干河南岸新建铅丝笼简易丁字坝20个。
2.佳朗奇3队北岸新建铅丝笼简易丁字坝12个。</t>
  </si>
  <si>
    <t>阿合奇县阿合奇镇佳朗奇城乡供水保障一体化并网工程</t>
  </si>
  <si>
    <t>1.原自来水管于2011年建设，管道已老化，现阿勒克木15公里自来水主管道重新更换，配套水表。
2.原自来水管于2011年建设，管道已老化，现无锡新村10公里自来水主管重新更换，配套水表。</t>
  </si>
  <si>
    <t>阿合奇县阿合奇镇佳朗奇村文化村山洪沟生态治理工程</t>
  </si>
  <si>
    <t>佳朗奇3队集中羊圈处生态治理600米混凝土应急泄洪通道。</t>
  </si>
  <si>
    <t>阿合奇县阿合奇镇小木孜都克穷布拉克牧业点、阿尔德克布拉克牧业点建设项目</t>
  </si>
  <si>
    <t>阿合奇镇吾曲村</t>
  </si>
  <si>
    <t>建设蓄水池1座（长14m*宽3m*高4m）及7公里地下埋藏黑色6号管子（DN200,PVC-U）。</t>
  </si>
  <si>
    <t>阿合奇县阿合奇镇城郊村城乡供水保障一体化并网工程</t>
  </si>
  <si>
    <t>阿合奇镇吾曲村、皮羌村</t>
  </si>
  <si>
    <t>1.增设自来水管9.255公里（吾曲村755米DN160，南山牧业点8.5公里DN50），检查井8个，水源地围挡3.5公里，及远程视频监控系统1套。2.在南山牧业点设置两处饮水井，南山牧业点新建5处蓄水池（吾曲村加尔噶克牧业点2个、皮羌村哈拉喀依牧业点2个、依斯克吉勒哈建设水窖1座）300立方人畜饮水水窖。并配套25公里DN50饮水管道。</t>
  </si>
  <si>
    <t>阿合奇县阿合奇镇佳朗奇村三队养殖区供水保障改造工程项目</t>
  </si>
  <si>
    <t>1.对阿勒克木与三队羊圈之间建立300立方蓄水池一座，位于60座羊圈上方1km处。
2.在阿勒克木与三队羊圈之间铺设总管道总长约5km。</t>
  </si>
  <si>
    <t>阿合奇县阿合奇镇佳朗奇村夏特牧道建设项目</t>
  </si>
  <si>
    <t>1.建设总长48km的牧道，其中4m宽的牧道15km和3.5m宽的牧道33km，配套钢结构桥6座。</t>
  </si>
  <si>
    <t>阿合奇县阿合奇镇南山牧业点道路维修项目</t>
  </si>
  <si>
    <t>喀拉喀依牧业点路口至吾曲村加尔噶克段新建砂石料21公里（路面宽4米）。</t>
  </si>
  <si>
    <t>阿合奇县阿合奇镇佳朗奇村道路建设项目</t>
  </si>
  <si>
    <t>佳朗奇村至克孜塔拉新建砂石路10公里（路基宽5米，路面宽4米），包括桥梁两座，长20米，宽4米的桥梁（含排水与涵洞及附属防护设施）。</t>
  </si>
  <si>
    <t>阿合奇镇佳朗奇村道路提升改造项目</t>
  </si>
  <si>
    <t>1.对佳朗奇村别墅区内损毁柏油道路3km进行维修。
2.对文化村内主干道及辅道损毁柏油路段3km进行维修。
3.佳朗奇村委会门前至阿合奇县玛纳斯史诗馆0.57公里。</t>
  </si>
  <si>
    <t>阿合奇县阿合奇镇皮羌村、吾曲村道路维修及新建项目</t>
  </si>
  <si>
    <t>1.新建吾曲村二队、三队农村道路0.8km，维修村内道路0.2km。
2.吾曲村库尔干路至三号大桥引道主管道一侧新建2m宽，人行道1km。
3.皮羌村二队新建1.4km村级公路。</t>
  </si>
  <si>
    <t>阿合奇镇佳朗奇民俗文化村提升改造项目</t>
  </si>
  <si>
    <t>1.对文化村新修建砖墙进行环境提升处理，步道旁树木进行环境提升。
2.文化村各户门进行环境提升、步道景观灯埋设、主干道星空顶灯建设。
3.建设长条凳10个、村民门牌80个、茅草长廊300米。
4.安装景区监控。</t>
  </si>
  <si>
    <t>阿合奇县阿合奇镇佳朗奇村文化广场建设工程</t>
  </si>
  <si>
    <t>佳朗奇村四小队新建文化广场一座，面积900平方米，增添健身器材一套，配套15盏太阳能路灯、0.5km水渠，对周边环境进行优化。</t>
  </si>
  <si>
    <t>阿合奇镇佳朗奇村湿地游园项目</t>
  </si>
  <si>
    <t>阿合奇镇佳朗奇三队环境提升改造工程</t>
  </si>
  <si>
    <t>1、文化村追姑娘桥下面水沟种植杨树5000余棵，挖水渠700米。</t>
  </si>
  <si>
    <t>阿合奇县阿合奇镇佳朗奇村阿依提凯集中养殖区供电项目</t>
  </si>
  <si>
    <t>铺设输电线路3公里，配套电线杆、入户线、变压器等设施。</t>
  </si>
  <si>
    <t>发改委</t>
  </si>
  <si>
    <t>阿合奇县阿合奇镇各村牧业点老旧生产用房拆除项目</t>
  </si>
  <si>
    <t>吾曲村、佳朗奇村、皮羌村</t>
  </si>
  <si>
    <t>对吾曲村、佳朗奇村、皮羌村三个村各牧业的100套老旧生产用房拆除。</t>
  </si>
  <si>
    <t>阿合奇县阿合奇镇吾曲村集中供水自来水厂设备更换及维修项目</t>
  </si>
  <si>
    <t>更换18.5KW给水泵1台，配套维修零件 。</t>
  </si>
  <si>
    <t>阿合奇县阿合奇镇佳朗奇村无锡新村暖气、供排水改造项目</t>
  </si>
  <si>
    <t>对佳朗奇无锡新村186户居民住宅暖气管网、供排水系统进行改造。</t>
  </si>
  <si>
    <t>阿合奇县良种场蔬菜大棚建设项目</t>
  </si>
  <si>
    <t>2024.4-2024.6</t>
  </si>
  <si>
    <t>玉山古西村
阿依尼克喀克尔村</t>
  </si>
  <si>
    <t>在安居富民小区对面新建新型蔬菜大棚4个，长度100米，宽度17米，后墙高5米，配套地下管网、塑料棚、钢架、棉棚、门、温度计、高空喷头、塑料棚升降器、硬化两面宽走廊，外围拉设围栏200米。</t>
  </si>
  <si>
    <t>良种场</t>
  </si>
  <si>
    <t>阿合奇县良种场农用机械采购项目</t>
  </si>
  <si>
    <t>玉山古西村</t>
  </si>
  <si>
    <t>购买75型三一重工挖掘机、新型804型号拖拉机、配备大蒜种植、收割、打药、旋耕、犁地、铺膜机、打包机等机械。</t>
  </si>
  <si>
    <t>阿合奇县良种场牲畜养殖项目</t>
  </si>
  <si>
    <t>阿依尼克喀克尔村</t>
  </si>
  <si>
    <t>购买湖羊200只、牛30头及饲草料</t>
  </si>
  <si>
    <t>阿合奇县良种场草料地建设提升项目</t>
  </si>
  <si>
    <t>实施面积4366亩。包含土地平整，客土改沙（实土厚30CM，运距6km）新建渠道33条，总长13.35km及配套设施，新建道路31条，总长12.32km，款3m</t>
  </si>
  <si>
    <t>阿合奇县良种场苗圃建设</t>
  </si>
  <si>
    <t>在玉山古西村苗圃基地修建农家休闲、采摘、烧烤一体的采摘园。</t>
  </si>
  <si>
    <t>阿合奇县良种场农副产品加工设备采购项目</t>
  </si>
  <si>
    <t>采购磨面机一台，榨油机一</t>
  </si>
  <si>
    <t>人居环境整治美化亮化</t>
  </si>
  <si>
    <t>对到户路进行硬化3110米，其中，阿依尼克喀克尔村养殖小区360米，玉山古西村样养殖小区350米，路面宽5米，其余2400米对全场52户房屋进行三区分离，房前屋后进行平整，新采购太阳能路灯90盏，亮度不低于90。其中50盏高度不低于6米，40盏高度不低于4.5米。</t>
  </si>
  <si>
    <t>生态环境局</t>
  </si>
  <si>
    <t>阿合奇县良种繁育场2024年人居环境整治新项目</t>
  </si>
  <si>
    <t>阿依尼克喀克尔村
玉山古西村</t>
  </si>
  <si>
    <t>阿依尼克喀克尔村、玉山古西村采购小型垃圾转运车4辆，建设垃圾分类处理设施点8处</t>
  </si>
  <si>
    <t>阿合奇县良种场2022年下水管网和化粪池建设项目</t>
  </si>
  <si>
    <t>改造下水管网8公里，安装化粪池共12座，其中100m³化粪池7座，50m³化粪池5座。购买吸污车1辆</t>
  </si>
  <si>
    <t>阿合奇县色帕巴依乡草料基地采购及附属项目</t>
  </si>
  <si>
    <t>2024.0413-2024.07.15</t>
  </si>
  <si>
    <t>色帕巴依乡</t>
  </si>
  <si>
    <t>一是为阿果依村草料基地采购种子（春麦5元/公斤，苜蓿68/公斤）及农用机械（播种旋耕一体机、犁地机、拖拉机、打包机、草料收割机）、化肥（尿素、二胺、复合肥、农家肥）。
二是为色帕巴依乡草料基地外围6公里进行铁丝网安装1米连人带料50元。</t>
  </si>
  <si>
    <t>色帕巴依乡2024年果树种植改良项目</t>
  </si>
  <si>
    <t>2024.7.26-2024.10.15</t>
  </si>
  <si>
    <t>为阿果依村300亩地果树嫁接改良，喀拉布隆村垃圾填埋场往下500米左右的40亩荒地进行平整，用于种植杏树</t>
  </si>
  <si>
    <t>阿合奇县色帕巴依乡色帕巴依村2024年土地整治项目</t>
  </si>
  <si>
    <t>2024.4.26-2024.7.26</t>
  </si>
  <si>
    <t>色帕巴依村110亩土地进行平整、</t>
  </si>
  <si>
    <t>阿合奇县色帕巴依乡2024年防渗渠维修项目</t>
  </si>
  <si>
    <t>2024.5.20-2024.10.15</t>
  </si>
  <si>
    <t>对色帕巴依乡水利干渠15Km损毁渠局部维修改造。</t>
  </si>
  <si>
    <t>色帕巴依乡色帕巴依村2024年牧业点道路维修</t>
  </si>
  <si>
    <t>对马坦35公里路面进行维修砂石路</t>
  </si>
  <si>
    <t>色帕巴依乡阿果依村入户路建设项目</t>
  </si>
  <si>
    <t>为阿果依村146户庭院入户路进行地面硬化</t>
  </si>
  <si>
    <t>阿合奇县色帕巴依乡垃圾整治项目</t>
  </si>
  <si>
    <t>2024.4.13-2024.6.13</t>
  </si>
  <si>
    <t>采购垃圾船 （绿色）垃圾桶 分类垃圾桶（果皮箱G-4） 电动三轮车（带兜）、建设垃圾中转站
、压缩垃圾车</t>
  </si>
  <si>
    <t>阿合奇县色帕巴依乡公厕改造项目</t>
  </si>
  <si>
    <t>2024.4.13-2024.5.10</t>
  </si>
  <si>
    <t>公共厕所改造3个，由旱厕改成水冲式厕所</t>
  </si>
  <si>
    <t>阿合奇县色帕巴依乡喀拉布隆村2024年厕所改造补助项目</t>
  </si>
  <si>
    <t>喀拉布隆村112户居民厕所提升改造为卫生厕所，每户补助5000元</t>
  </si>
  <si>
    <t>阿合奇县色帕巴依乡污水处理站及配套设施建设项目</t>
  </si>
  <si>
    <t>色帕巴依乡集中式饮用水水源地保护：本项目惠及色帕巴依乡，阿合奇县色帕巴依乡水污染防治项目包括：近期日处理规模68.94m³/d，远期日处理规模83.67m³/d，处理水质达到一级A标准。进、出水水质（达一级A排放标准《污水综合排放标准》GB8978-2021）中水回用</t>
  </si>
  <si>
    <t>阿合奇县色帕巴依乡喀拉布隆村2024年庭院经济补助项目</t>
  </si>
  <si>
    <t>对全村88户平房住户进行庭院经济改造，蔬菜大棚15平方米、木栅栏80米、菜园子20平方米，庭院路硬化（彩砖或混凝土）验收合格后每户补助1万元</t>
  </si>
  <si>
    <t>阿合奇县库兰萨日克乡阿克特克提尔村2024年基础设施建设项目</t>
  </si>
  <si>
    <t>阿克特克提尔村</t>
  </si>
  <si>
    <t>计划对阿克特克提尔村四小队集中居住区修建DN315重力流双壁波纹聚乙烯排水管道3.4km，修建pe110压力流PE排水管3.3km，新建300m³化粪池一座，并将排水管道接入化粪池。</t>
  </si>
  <si>
    <t>住房和城乡建设局</t>
  </si>
  <si>
    <t>阿合奇县库兰萨日克乡2024年饲草料储备库建设项目</t>
  </si>
  <si>
    <t>别迭里村</t>
  </si>
  <si>
    <t>新建1座2700吨高标准草料储备库1座4500平方米、机械棚1座1000平方米，用地面积6000平方米，建筑面积4500平方米，配备饲草料传送带、1804拖拉机2辆，1204拖拉机2辆、804拖拉机2辆、长度5米板车5辆、多头叉车3辆、9割W-2.1往复式割草机2台、圆盘割草机2台，苜蓿播种机26行3台、打包机、多盘割草压扁机2辆等</t>
  </si>
  <si>
    <t>阿合奇县库兰萨日克乡2024年综合贸易市场及配套附属工程建设项目</t>
  </si>
  <si>
    <t>新建硬化面积10700平方米，新建交易大棚5座，配套水电等附属设施</t>
  </si>
  <si>
    <t>阿合奇县库兰萨日克乡吉勒得斯村2024年污水管网整村推进建设项目</t>
  </si>
  <si>
    <t>对吉勒得斯村一小队、二小队、三小队污水管网进行连接连接处理，新建DN300污水主管网8755米，新建DN100污水出户管网2980米，新建污水检查井303个，新建100m³化粪池3个及相关配套附属设施</t>
  </si>
  <si>
    <t>阿合奇县库兰萨日克乡别迭里村2024年华能新村污水管网改造建设项目</t>
  </si>
  <si>
    <t>对华能新村180户污水主管网进行改造，改造污水主管网3.6公里，入户污水管网0.75公里及相关配套附属设施</t>
  </si>
  <si>
    <t>阿合奇县库兰萨日克乡2024年阿热勒萨依河小流域农村公路及配套附属建设项目</t>
  </si>
  <si>
    <t>对库兰萨日克乡阿热勒萨依河流域约7.8公里河道进行综合生态修复与环境整治，修建农村公路7.8公里及相关配套附属设施</t>
  </si>
  <si>
    <t>阿合奇县农村饮用水水源地迁改工程（库兰萨日克乡供水系统并网改造建设项目）</t>
  </si>
  <si>
    <t>对阿合奇县库兰萨日克乡三个村4座水厂进行整合，更换老旧管道26公里，迁改新建水源工程1座（包含取水首部、水厂及配套设施）</t>
  </si>
  <si>
    <t>阿合奇县库兰萨日克乡集中养殖附属工程项目</t>
  </si>
  <si>
    <t>库兰萨日克乡</t>
  </si>
  <si>
    <t>对别迭里村、吉勒得斯村、阿克特克提尔村集中养殖小区道路进行硬化、整治，接入水、电、路，修建饲草料库和青贮池及配套附属设施。</t>
  </si>
  <si>
    <t>阿合奇县库兰萨日克乡2024年垃圾焚烧炉建设项目</t>
  </si>
  <si>
    <t>新建300平方米垃圾处理站及配套附属设施，购买一套日处理量2-3吨的低温焚烧炉，同时配套购买电动垃圾车3辆、垃圾船30个，垃圾箱60个，用生活垃圾和有害垃圾的分类和收集。</t>
  </si>
  <si>
    <t>阿合奇县库兰萨日克乡吉勒得斯村2024年文化广场建设项目</t>
  </si>
  <si>
    <t>新建吉勒得斯村文化广场一座，用地面积3400㎡，凉亭2座及相关配套附属设施</t>
  </si>
  <si>
    <t>文化体育广播电视和旅游局</t>
  </si>
  <si>
    <t>阿合奇县库兰萨日克乡吉勒得斯村2024年引水渠首及渠道改建工程</t>
  </si>
  <si>
    <t>改建渠首1座，改建渠道约4KM及信息化自动化等配套设施，渠道维修及防洪治理</t>
  </si>
  <si>
    <t>阿合奇县库兰萨日克乡2024年大蒜种植补贴项目</t>
  </si>
  <si>
    <t>对三个村可用土地210亩种植大蒜，引导群众种植药用大蒜，种植药用大蒜每亩补贴300元。</t>
  </si>
  <si>
    <t>阿合奇县库兰萨日克乡2024年环境整治项目</t>
  </si>
  <si>
    <t>对阿合奇县库兰萨日克乡别迭里村、吉勒得斯村、阿克特克提尔村主要村道沿线约安装公用照明设施150盏，修建2个300平方米公园、6公里人行道及相关配套设施，对老旧公交车站台进行改造安装。</t>
  </si>
  <si>
    <t>阿合奇县库兰萨日克乡2024年畜牧业生产用房采购补助项目</t>
  </si>
  <si>
    <t>三个村农牧民采购60套彩钢房（用于三个村牧业点畜牧业生产使用。每套彩钢房不低于18平方米，补助5000元。</t>
  </si>
  <si>
    <t>阿合奇县库兰萨日克乡畜禽粪便无害化处理设施建设项目</t>
  </si>
  <si>
    <t>建立1座畜禽粪便无害化处理站，建筑用地300㎡，对畜禽粪便发酵利用，建设贮粪池、氧化塘、沉积池等，混合、输运、搅拌等设备，粪污处理一体化有机肥设备，实行粪便干湿分离，生产高效有机肥。</t>
  </si>
  <si>
    <t>阿合奇县库兰萨日克乡2024年供水管网维修项目</t>
  </si>
  <si>
    <t>对乡政府周边1.5公里、别迭里村二小队和四小队自来水管道1.5公里自来水管道更换，95座检查井更换、阀门进行更换，对别迭里村一小队居民点自来水主管道更换1公里</t>
  </si>
  <si>
    <t>阿合奇县库兰萨日克乡2024年主干渠及配套设施建设项目</t>
  </si>
  <si>
    <t>新建别迭里村1.6公里、吉勒得斯村1公里主干渠及配套设施</t>
  </si>
  <si>
    <t>阿合奇县库兰萨日克乡2024年文化站建设项目</t>
  </si>
  <si>
    <t>新建300人座位大礼堂一座，用地面积850平方米，建筑面积622平方米，建筑层数2层，配套水电暖设施并采购相关设施。</t>
  </si>
  <si>
    <t>阿合奇县库兰萨日克乡2024年库布拉克沿线道路整治项目</t>
  </si>
  <si>
    <t>对库兰萨日克乡库布拉克点至奥依塔勒点公路沿线双向14公里进行整治，种植树木。</t>
  </si>
  <si>
    <t>阿合奇县库兰萨日克乡2024年阿克特克提尔村巴勒根地牧道维修项目</t>
  </si>
  <si>
    <t>建设阿合奇县库兰萨日克乡阿克特克提尔村至巴勒根地牧业点道路40公里简易牧道，道路宽度3.5米-4米。覆盖农户30户105人，牛200头，羊5800只</t>
  </si>
  <si>
    <t>阿合奇县库兰萨日克乡吉勒得斯村农村公路及配套设施建设项目</t>
  </si>
  <si>
    <t>别迭里村、吉勒得斯村、</t>
  </si>
  <si>
    <t>新建3.7公里农村公路（吉勒得斯村3公里、别迭里村0.7公里）及相关配套设施</t>
  </si>
  <si>
    <t>阿合奇县库兰萨日克乡2024年农村公路维修项目</t>
  </si>
  <si>
    <t>对库兰萨日克乡85.9公里柏油路损坏、塌陷等情况进行维修</t>
  </si>
  <si>
    <t>阿合奇县库兰萨日克乡2024年吉勒得斯村牧道维修项目</t>
  </si>
  <si>
    <t>对阿合奇县库兰萨日克乡吉勒得斯村吐仙牧业点至克孜勒拜牧业点道路28公里砂石路进行修缮维护，道路宽度3.5米-4米，覆盖农户35户，小畜3000只，大畜425只。</t>
  </si>
  <si>
    <t>阿合奇县库兰萨日克乡2024年消防站建设项目</t>
  </si>
  <si>
    <t>在别迭里村、吉勒得斯村、阿克特克提尔村新建30平方消防站3座配备消防沙、铁锹等相关设施。</t>
  </si>
  <si>
    <t>民政局</t>
  </si>
  <si>
    <t>阿合奇县库兰萨日克乡2024年公墓建设项目</t>
  </si>
  <si>
    <t>对阿合奇县库兰萨日克乡三个村8个墓地所在地建设围墙约6千米，进行墓地规划，绿化。</t>
  </si>
  <si>
    <t>阿合奇县库兰萨日克乡2024年救灾物资储备库建设项目</t>
  </si>
  <si>
    <t>一是在库兰萨日克乡乡政府和三个村各建设1个救援物资库房（共计4个，钢架结构，地上1层，300平方米）及配套设施（供暖、货架），配备货架、帐篷、棉衣、棉被、折叠床、发电机、铁锹、十字镐等应急救援工具；二是在库兰萨日克乡米吉提牧业点修建一座300平方饲草料储备库。</t>
  </si>
  <si>
    <t>阿合奇县哈拉布拉克乡克热角力地沙依山洪防治项目</t>
  </si>
  <si>
    <t>哈拉布拉克村</t>
  </si>
  <si>
    <t>托什干河北岸哈拉布拉克村二队克热角力地沙依支流新建防洪堤1.5公里，纳洪建筑物等配套建筑物6座。</t>
  </si>
  <si>
    <t>阿合奇县哈拉布拉克乡阿克翁库尔村居民小区供水保障工程</t>
  </si>
  <si>
    <t>阿克翁库尔村</t>
  </si>
  <si>
    <t>对阿克翁库尔村辖区内埋深不满足抗冻要求的各小区供水管网进行全面提升改造，主管道约8公里，入户管道3公里，入户检查井106个，并统一考虑安装计量供水水表。</t>
  </si>
  <si>
    <t>阿合奇县哈拉布拉克乡哈拉布拉克村库尔库若草料地建设项目</t>
  </si>
  <si>
    <t>平整草料地1374亩（其中灌溉面积1277亩），在已建引水渠首上游850m处新建引水渠道130m、2200m3沉砂蓄水池、卧式多级离心泵2台、扬水管道1246m、高位汇水池108.75 m3、放水主干管7237m、2座18m3减压池、放水阀门井3座等。</t>
  </si>
  <si>
    <t>阿合奇县哈拉布拉克乡麦尔开其村喀拉坰基本农田改造项目</t>
  </si>
  <si>
    <t>麦尔开其村</t>
  </si>
  <si>
    <t>对麦尔开其村二队喀拉坰原有1200亩基本农田进行地块整合，新建60防渗渠3公里、蓄水池2200立方米，配套分水闸和构造物等。</t>
  </si>
  <si>
    <t>阿合奇县哈拉布拉克乡单坑式旱厕改造项目</t>
  </si>
  <si>
    <t>哈拉布拉克村、阿克翁库尔村 麦尔开其村</t>
  </si>
  <si>
    <t>对哈拉布拉克乡哈拉布拉克村、阿克翁库尔村、库尔萨依村689座单坑式旱厕提升改造，改建为双坑交替式卫生厕所。</t>
  </si>
  <si>
    <t>阿合奇县哈拉布拉克乡哈拉布拉克村美丽乡村建设项目</t>
  </si>
  <si>
    <t>1.更换G219国道进入哈拉布拉克乡道路两旁2公里栅栏、哈拉布拉克村委会前道路边6公里栅栏，均更换为1.2米铁方管栅栏，底座浇筑水泥固定，包括对原有路基维修维护，其中2公里栅栏加装异形宣传标语牌，栅栏安装及路基维护单价120元/米，异形宣传标语牌100元一处，加装200处，资金预算98万。
2.在集中商铺前打造30个停车区，规范停车位置，对原有500平方水泥地面平整改造，停车位一侧做车轮挡位器，资金预算15万。
3.在集中商铺前打造文化宣传于一体的异形候车厅20米，资金预算26万。
4.新增G219国道进入哈拉布拉克乡道路两旁太阳能路灯20盏、更换哈拉布拉克村集中居民区太阳能路灯灯泡和太阳能电板50处，资金预算11万。</t>
  </si>
  <si>
    <t>阿合奇县哈拉布拉克乡阿克翁库尔村牧道建设项目</t>
  </si>
  <si>
    <t>线路一：阿克翁库尔村杰孜布拉克到塔巴克牧业点新建砂石路5公里；
线路二：阿克翁库尔村曾阿尔加尔到开奇里牧业点新建砂石路6公里；
线路三：阿克翁库尔村克孜郎到克孜勒曲尔特牧业点新建砂石路9公里。</t>
  </si>
  <si>
    <t>阿合奇县哈拉布拉克乡阿克翁库尔村生活垃圾处理场及附属设施建设项目</t>
  </si>
  <si>
    <t>阿克翁库尔村新建生活垃圾处理场1座，有效扩容1.5万m³，配套彩钢业务用房24㎡，50型铲车1辆、洒水车1辆、小型压路机1台，4米高铁艺围栏，各集中居民小区共购置分类垃圾箱等。</t>
  </si>
  <si>
    <t>阿合奇县哈拉布拉克乡保护区环境问题整治与生态修复项目</t>
  </si>
  <si>
    <t>新建排水管道11300M（其中：DN300HDPE钢带增强双壁波纹管线6600M,DN225HDPE钢带增强双壁波纹管线4700M），增设一体化地埋式污水设备（采用MBR膜、日处理能力100m3/日、处理水质达到一级A标准），新建0.1万m³钢筋混凝土化粪池,配套10m3清污车1辆一体化地埋式污水处理设备药剂等。</t>
  </si>
  <si>
    <t>阿合奇县哈拉奇乡哈拉奇村、阿合奇村牧业点饮水安全建设项目</t>
  </si>
  <si>
    <t>哈拉奇村比克什托牧业点莫那开力地泉水引到色额尔玉托克，距离10公里，并在色额尔玉托克处建设2000立方米的蓄水池。开普塔尔牧业点吾依布拉克泉水引到艾克恰提，距离11公里，并在艾克恰提处建设1000立方米的蓄水池；阿合奇村哈拉果牧业点新建水厂一座（带发动机）。</t>
  </si>
  <si>
    <t>阿合奇镇防渗渠及配套设施建设项目</t>
  </si>
  <si>
    <t>阿合奇县哈拉布拉克乡哈拉布拉克村、阿克翁库尔村防渗渠建设项目</t>
  </si>
  <si>
    <t>备注</t>
  </si>
  <si>
    <r>
      <rPr>
        <b/>
        <sz val="18"/>
        <rFont val="宋体"/>
        <charset val="134"/>
        <scheme val="minor"/>
      </rPr>
      <t>产业发展(R</t>
    </r>
    <r>
      <rPr>
        <b/>
        <vertAlign val="subscript"/>
        <sz val="18"/>
        <rFont val="宋体"/>
        <charset val="134"/>
        <scheme val="minor"/>
      </rPr>
      <t>1</t>
    </r>
    <r>
      <rPr>
        <b/>
        <sz val="18"/>
        <rFont val="宋体"/>
        <charset val="134"/>
        <scheme val="minor"/>
      </rPr>
      <t>)</t>
    </r>
  </si>
  <si>
    <r>
      <rPr>
        <b/>
        <sz val="18"/>
        <rFont val="宋体"/>
        <charset val="134"/>
        <scheme val="minor"/>
      </rPr>
      <t>就业项目(R</t>
    </r>
    <r>
      <rPr>
        <b/>
        <vertAlign val="subscript"/>
        <sz val="18"/>
        <rFont val="宋体"/>
        <charset val="134"/>
        <scheme val="minor"/>
      </rPr>
      <t>2</t>
    </r>
    <r>
      <rPr>
        <b/>
        <sz val="18"/>
        <rFont val="宋体"/>
        <charset val="134"/>
        <scheme val="minor"/>
      </rPr>
      <t>)</t>
    </r>
  </si>
  <si>
    <r>
      <rPr>
        <b/>
        <sz val="18"/>
        <rFont val="宋体"/>
        <charset val="134"/>
        <scheme val="minor"/>
      </rPr>
      <t>乡村建设行动(R</t>
    </r>
    <r>
      <rPr>
        <b/>
        <vertAlign val="subscript"/>
        <sz val="18"/>
        <rFont val="宋体"/>
        <charset val="134"/>
        <scheme val="minor"/>
      </rPr>
      <t>3</t>
    </r>
    <r>
      <rPr>
        <b/>
        <sz val="18"/>
        <rFont val="宋体"/>
        <charset val="134"/>
        <scheme val="minor"/>
      </rPr>
      <t>)</t>
    </r>
  </si>
  <si>
    <r>
      <rPr>
        <b/>
        <sz val="18"/>
        <rFont val="宋体"/>
        <charset val="134"/>
        <scheme val="minor"/>
      </rPr>
      <t>易地搬迁后扶(R</t>
    </r>
    <r>
      <rPr>
        <b/>
        <vertAlign val="subscript"/>
        <sz val="18"/>
        <rFont val="宋体"/>
        <charset val="134"/>
        <scheme val="minor"/>
      </rPr>
      <t>4</t>
    </r>
    <r>
      <rPr>
        <b/>
        <sz val="18"/>
        <rFont val="宋体"/>
        <charset val="134"/>
        <scheme val="minor"/>
      </rPr>
      <t>)</t>
    </r>
  </si>
  <si>
    <r>
      <rPr>
        <b/>
        <sz val="18"/>
        <rFont val="宋体"/>
        <charset val="134"/>
        <scheme val="minor"/>
      </rPr>
      <t>巩固三保障成果(R</t>
    </r>
    <r>
      <rPr>
        <b/>
        <vertAlign val="subscript"/>
        <sz val="18"/>
        <rFont val="宋体"/>
        <charset val="134"/>
        <scheme val="minor"/>
      </rPr>
      <t>5</t>
    </r>
    <r>
      <rPr>
        <b/>
        <sz val="18"/>
        <rFont val="宋体"/>
        <charset val="134"/>
        <scheme val="minor"/>
      </rPr>
      <t>)</t>
    </r>
  </si>
  <si>
    <r>
      <rPr>
        <b/>
        <sz val="18"/>
        <rFont val="宋体"/>
        <charset val="134"/>
        <scheme val="minor"/>
      </rPr>
      <t>乡村治理和精神文明建设(R</t>
    </r>
    <r>
      <rPr>
        <b/>
        <vertAlign val="subscript"/>
        <sz val="18"/>
        <rFont val="宋体"/>
        <charset val="134"/>
        <scheme val="minor"/>
      </rPr>
      <t>6</t>
    </r>
    <r>
      <rPr>
        <b/>
        <sz val="18"/>
        <rFont val="宋体"/>
        <charset val="134"/>
        <scheme val="minor"/>
      </rPr>
      <t>)</t>
    </r>
  </si>
  <si>
    <r>
      <rPr>
        <b/>
        <sz val="18"/>
        <rFont val="宋体"/>
        <charset val="134"/>
        <scheme val="minor"/>
      </rPr>
      <t>项目管理费(R</t>
    </r>
    <r>
      <rPr>
        <vertAlign val="subscript"/>
        <sz val="18"/>
        <rFont val="宋体"/>
        <charset val="134"/>
        <scheme val="minor"/>
      </rPr>
      <t>7</t>
    </r>
    <r>
      <rPr>
        <b/>
        <sz val="18"/>
        <rFont val="宋体"/>
        <charset val="134"/>
        <scheme val="minor"/>
      </rPr>
      <t>)</t>
    </r>
  </si>
  <si>
    <r>
      <rPr>
        <b/>
        <sz val="18"/>
        <rFont val="宋体"/>
        <charset val="134"/>
        <scheme val="minor"/>
      </rPr>
      <t>其他(R</t>
    </r>
    <r>
      <rPr>
        <b/>
        <vertAlign val="subscript"/>
        <sz val="18"/>
        <rFont val="宋体"/>
        <charset val="134"/>
        <scheme val="minor"/>
      </rPr>
      <t>9</t>
    </r>
    <r>
      <rPr>
        <b/>
        <sz val="18"/>
        <rFont val="宋体"/>
        <charset val="134"/>
        <scheme val="minor"/>
      </rPr>
      <t>)</t>
    </r>
  </si>
  <si>
    <r>
      <rPr>
        <b/>
        <sz val="18"/>
        <rFont val="宋体"/>
        <charset val="134"/>
        <scheme val="minor"/>
      </rPr>
      <t>总户数户（J</t>
    </r>
    <r>
      <rPr>
        <b/>
        <vertAlign val="subscript"/>
        <sz val="18"/>
        <rFont val="宋体"/>
        <charset val="134"/>
        <scheme val="minor"/>
      </rPr>
      <t>1</t>
    </r>
    <r>
      <rPr>
        <b/>
        <sz val="18"/>
        <rFont val="宋体"/>
        <charset val="134"/>
        <scheme val="minor"/>
      </rPr>
      <t>)</t>
    </r>
  </si>
  <si>
    <r>
      <rPr>
        <b/>
        <sz val="18"/>
        <rFont val="宋体"/>
        <charset val="134"/>
        <scheme val="minor"/>
      </rPr>
      <t>总人数人（J</t>
    </r>
    <r>
      <rPr>
        <b/>
        <vertAlign val="subscript"/>
        <sz val="18"/>
        <rFont val="宋体"/>
        <charset val="134"/>
        <scheme val="minor"/>
      </rPr>
      <t>2</t>
    </r>
    <r>
      <rPr>
        <b/>
        <sz val="18"/>
        <rFont val="宋体"/>
        <charset val="134"/>
        <scheme val="minor"/>
      </rPr>
      <t>)</t>
    </r>
  </si>
  <si>
    <r>
      <rPr>
        <b/>
        <sz val="18"/>
        <rFont val="宋体"/>
        <charset val="134"/>
        <scheme val="minor"/>
      </rPr>
      <t>其中脱贫户(含监测户户（J</t>
    </r>
    <r>
      <rPr>
        <b/>
        <vertAlign val="subscript"/>
        <sz val="18"/>
        <rFont val="宋体"/>
        <charset val="134"/>
        <scheme val="minor"/>
      </rPr>
      <t>3</t>
    </r>
    <r>
      <rPr>
        <b/>
        <sz val="18"/>
        <rFont val="宋体"/>
        <charset val="134"/>
        <scheme val="minor"/>
      </rPr>
      <t>)</t>
    </r>
  </si>
  <si>
    <r>
      <rPr>
        <b/>
        <sz val="18"/>
        <rFont val="宋体"/>
        <charset val="134"/>
        <scheme val="minor"/>
      </rPr>
      <t>其中脱贫户(含监测户）人（J</t>
    </r>
    <r>
      <rPr>
        <b/>
        <vertAlign val="subscript"/>
        <sz val="18"/>
        <rFont val="宋体"/>
        <charset val="134"/>
        <scheme val="minor"/>
      </rPr>
      <t>4</t>
    </r>
    <r>
      <rPr>
        <b/>
        <sz val="18"/>
        <rFont val="宋体"/>
        <charset val="134"/>
        <scheme val="minor"/>
      </rPr>
      <t>)</t>
    </r>
  </si>
  <si>
    <r>
      <rPr>
        <b/>
        <sz val="18"/>
        <rFont val="宋体"/>
        <charset val="134"/>
        <scheme val="minor"/>
      </rPr>
      <t>建设单位（K</t>
    </r>
    <r>
      <rPr>
        <b/>
        <vertAlign val="subscript"/>
        <sz val="18"/>
        <rFont val="宋体"/>
        <charset val="134"/>
        <scheme val="minor"/>
      </rPr>
      <t>1</t>
    </r>
    <r>
      <rPr>
        <b/>
        <sz val="18"/>
        <rFont val="宋体"/>
        <charset val="134"/>
        <scheme val="minor"/>
      </rPr>
      <t>)</t>
    </r>
  </si>
  <si>
    <r>
      <rPr>
        <b/>
        <sz val="18"/>
        <rFont val="宋体"/>
        <charset val="134"/>
        <scheme val="minor"/>
      </rPr>
      <t>建设单位责任人（K</t>
    </r>
    <r>
      <rPr>
        <b/>
        <vertAlign val="subscript"/>
        <sz val="18"/>
        <rFont val="宋体"/>
        <charset val="134"/>
        <scheme val="minor"/>
      </rPr>
      <t>2</t>
    </r>
    <r>
      <rPr>
        <b/>
        <sz val="18"/>
        <rFont val="宋体"/>
        <charset val="134"/>
        <scheme val="minor"/>
      </rPr>
      <t>)</t>
    </r>
  </si>
  <si>
    <r>
      <rPr>
        <b/>
        <sz val="18"/>
        <rFont val="宋体"/>
        <charset val="134"/>
        <scheme val="minor"/>
      </rPr>
      <t>行业主管部门（K</t>
    </r>
    <r>
      <rPr>
        <b/>
        <vertAlign val="subscript"/>
        <sz val="18"/>
        <rFont val="宋体"/>
        <charset val="134"/>
        <scheme val="minor"/>
      </rPr>
      <t>3</t>
    </r>
    <r>
      <rPr>
        <b/>
        <sz val="18"/>
        <rFont val="宋体"/>
        <charset val="134"/>
        <scheme val="minor"/>
      </rPr>
      <t>)</t>
    </r>
  </si>
  <si>
    <r>
      <rPr>
        <b/>
        <sz val="18"/>
        <rFont val="宋体"/>
        <charset val="134"/>
        <scheme val="minor"/>
      </rPr>
      <t>行业主管部门责任人（K</t>
    </r>
    <r>
      <rPr>
        <b/>
        <vertAlign val="subscript"/>
        <sz val="18"/>
        <rFont val="宋体"/>
        <charset val="134"/>
        <scheme val="minor"/>
      </rPr>
      <t>4</t>
    </r>
    <r>
      <rPr>
        <b/>
        <sz val="18"/>
        <rFont val="宋体"/>
        <charset val="134"/>
        <scheme val="minor"/>
      </rPr>
      <t>)</t>
    </r>
  </si>
  <si>
    <r>
      <rPr>
        <b/>
        <sz val="18"/>
        <rFont val="宋体"/>
        <charset val="134"/>
        <scheme val="minor"/>
      </rPr>
      <t>县级分管领导（K</t>
    </r>
    <r>
      <rPr>
        <b/>
        <vertAlign val="subscript"/>
        <sz val="18"/>
        <rFont val="宋体"/>
        <charset val="134"/>
        <scheme val="minor"/>
      </rPr>
      <t>5</t>
    </r>
    <r>
      <rPr>
        <b/>
        <sz val="18"/>
        <rFont val="宋体"/>
        <charset val="134"/>
        <scheme val="minor"/>
      </rPr>
      <t>)</t>
    </r>
  </si>
  <si>
    <r>
      <rPr>
        <b/>
        <sz val="18"/>
        <rFont val="宋体"/>
        <charset val="134"/>
        <scheme val="minor"/>
      </rPr>
      <t>中央衔接(L</t>
    </r>
    <r>
      <rPr>
        <b/>
        <vertAlign val="subscript"/>
        <sz val="18"/>
        <rFont val="宋体"/>
        <charset val="134"/>
        <scheme val="minor"/>
      </rPr>
      <t>1</t>
    </r>
    <r>
      <rPr>
        <b/>
        <sz val="18"/>
        <rFont val="宋体"/>
        <charset val="134"/>
        <scheme val="minor"/>
      </rPr>
      <t>)</t>
    </r>
  </si>
  <si>
    <r>
      <rPr>
        <b/>
        <sz val="18"/>
        <rFont val="宋体"/>
        <charset val="134"/>
        <scheme val="minor"/>
      </rPr>
      <t>自治区衔接(L</t>
    </r>
    <r>
      <rPr>
        <b/>
        <vertAlign val="subscript"/>
        <sz val="18"/>
        <rFont val="宋体"/>
        <charset val="134"/>
        <scheme val="minor"/>
      </rPr>
      <t>2</t>
    </r>
    <r>
      <rPr>
        <b/>
        <sz val="18"/>
        <rFont val="宋体"/>
        <charset val="134"/>
        <scheme val="minor"/>
      </rPr>
      <t>)</t>
    </r>
  </si>
  <si>
    <r>
      <rPr>
        <b/>
        <sz val="18"/>
        <rFont val="宋体"/>
        <charset val="134"/>
        <scheme val="minor"/>
      </rPr>
      <t>其它涉农整合      (L</t>
    </r>
    <r>
      <rPr>
        <b/>
        <vertAlign val="subscript"/>
        <sz val="18"/>
        <rFont val="宋体"/>
        <charset val="134"/>
        <scheme val="minor"/>
      </rPr>
      <t>3</t>
    </r>
    <r>
      <rPr>
        <b/>
        <sz val="18"/>
        <rFont val="宋体"/>
        <charset val="134"/>
        <scheme val="minor"/>
      </rPr>
      <t>)</t>
    </r>
  </si>
  <si>
    <r>
      <rPr>
        <b/>
        <sz val="18"/>
        <rFont val="宋体"/>
        <charset val="134"/>
        <scheme val="minor"/>
      </rPr>
      <t>地方政府债券(L</t>
    </r>
    <r>
      <rPr>
        <b/>
        <vertAlign val="subscript"/>
        <sz val="18"/>
        <rFont val="宋体"/>
        <charset val="134"/>
        <scheme val="minor"/>
      </rPr>
      <t>4</t>
    </r>
    <r>
      <rPr>
        <b/>
        <sz val="18"/>
        <rFont val="宋体"/>
        <charset val="134"/>
        <scheme val="minor"/>
      </rPr>
      <t>)</t>
    </r>
  </si>
  <si>
    <r>
      <rPr>
        <b/>
        <sz val="18"/>
        <rFont val="宋体"/>
        <charset val="134"/>
        <scheme val="minor"/>
      </rPr>
      <t>地、县配套(L</t>
    </r>
    <r>
      <rPr>
        <b/>
        <vertAlign val="subscript"/>
        <sz val="18"/>
        <rFont val="宋体"/>
        <charset val="134"/>
        <scheme val="minor"/>
      </rPr>
      <t>5</t>
    </r>
    <r>
      <rPr>
        <b/>
        <sz val="18"/>
        <rFont val="宋体"/>
        <charset val="134"/>
        <scheme val="minor"/>
      </rPr>
      <t>)</t>
    </r>
  </si>
  <si>
    <r>
      <rPr>
        <b/>
        <sz val="18"/>
        <rFont val="宋体"/>
        <charset val="134"/>
        <scheme val="minor"/>
      </rPr>
      <t>其他资金(L</t>
    </r>
    <r>
      <rPr>
        <b/>
        <vertAlign val="subscript"/>
        <sz val="18"/>
        <rFont val="宋体"/>
        <charset val="134"/>
        <scheme val="minor"/>
      </rPr>
      <t>6</t>
    </r>
    <r>
      <rPr>
        <b/>
        <sz val="18"/>
        <rFont val="宋体"/>
        <charset val="134"/>
        <scheme val="minor"/>
      </rPr>
      <t>)</t>
    </r>
  </si>
  <si>
    <t>否</t>
  </si>
  <si>
    <t>一</t>
  </si>
  <si>
    <t>（建议拆分）</t>
  </si>
  <si>
    <t>佳朗奇村奥若巴什新建草料地2400亩，配套管道、沉砂池，新建10.5公里渠道，5公里生产道路等附属设施；佳朗奇阔什布拉克土地平整600亩，配套矩形防渗渠道3.5公里、防护堤1公里及渠系建筑物。采购种子化肥及机械租赁费电费等。</t>
  </si>
  <si>
    <t>四</t>
  </si>
  <si>
    <t>资金待核实</t>
  </si>
  <si>
    <t>二</t>
  </si>
  <si>
    <t>克州阿合奇县色帕巴依乡中型灌区骨干输水渠道改扩建及现代化灌区配套工程</t>
  </si>
  <si>
    <t>改扩建防渗干渠5公里，新建灌溉引水隧洞2公里，改扩建过洪建筑物10座，配套引水建筑物和现代化计量设施等。</t>
  </si>
  <si>
    <t>阿合奇县人工饲草料地防护围栏采购项目</t>
  </si>
  <si>
    <t>佳朗奇村、阿合奇村、哈拉奇村、孔吾拉旗村、阿合塔拉村、阿果依村</t>
  </si>
  <si>
    <t>采购防护围栏50.6公里，其中：佳朗奇村12公里；阿合奇村、哈拉奇村共8公里；孔吾拉奇村21公里；阿合塔拉村4.6公里；阿果依村5公里。</t>
  </si>
  <si>
    <t>阿合奇县库兰萨日克乡2024年0.16万亩高标准农田（提升改造）建设项目</t>
  </si>
  <si>
    <t>实施高标准农田 0.165 万亩其中土地平整 0.165 万亩，表土剥离0.165万亩，高效节水滴灌面积 0.165万亩，主要建设任务包括：土地平整配套路、林、渠、建筑物，高效节水建设内容主要为引水渠、沉砂池、首部系统配套、地埋输配水管网、田间滴灌管网及设备安装等,共划分1个首部1个滴灌系统，为地表水灌溉系统。</t>
  </si>
  <si>
    <t>中央、自治区补助资金1500元每亩，247.5万元，其余地方配套（衔接资金）292.5万。</t>
  </si>
  <si>
    <t>阿合奇县马场畜牧产品加工能力提升项目</t>
  </si>
  <si>
    <t>1座厂房
1间化验室</t>
  </si>
  <si>
    <t>朱马巴依·木哈西</t>
  </si>
  <si>
    <t>一是有利于马场托河冰川投资发展有限公司农副产品顺利销往全国市场。二是提高马场托河冰川投资发展有限公司信誉度和产品知名度。三是有利于降低成本，提高企业效益。四是可为当地提供更多就业岗位，增加农牧民群众的收入</t>
  </si>
  <si>
    <t>200㎡</t>
  </si>
  <si>
    <t>一是：有助于减少因极端天气造成的损失；二是：可提高马场的牧草储备量；三是：可以扩大农牧民在牧业点的养殖规模。</t>
  </si>
  <si>
    <t>2000㎡圈舍和1500㎡草料库</t>
  </si>
  <si>
    <t>一是提高饲养效率，减少饲养成本。二是有利于扩大养殖规模，达到规范饲养的目的。 三是有利于马场柯尔克孜羊的品种改良向着正规化、科学化迈进。</t>
  </si>
  <si>
    <t>700只</t>
  </si>
  <si>
    <t>一是进一步提升柯尔克孜羊品种整齐度，不断提高羊群的生产性能；二是按每户50只母羊计算，平均每年每户可节省1800-2200元饲养种公羊的支出，促进农牧民群众增产增收；三是村集体将种公羊托管至阿合奇县托河冰川投资发展有限公司，可持续为各村增加村集体经济收入2万元。收益资金主要用于增加村集体收入,支持小型基础设施建设或用于村集体公益事业。</t>
  </si>
  <si>
    <t>一是解决马场农牧民群众牲畜的救治问题，减少因未及时救治导致的牲畜死亡事件；二是为马场的7万牲畜提供有力的疫病防治基础，减少疫病的传播。</t>
  </si>
  <si>
    <t>1</t>
  </si>
  <si>
    <t>800亩</t>
  </si>
  <si>
    <t>一是：扩大了马场饲草料种植面积，有利于解决马场饲草料短缺问题。
二是：增加马场饲草料种植面积，增加村集体经济收入。</t>
  </si>
  <si>
    <t>2</t>
  </si>
  <si>
    <t>1300亩</t>
  </si>
  <si>
    <t>3</t>
  </si>
  <si>
    <t>700亩</t>
  </si>
  <si>
    <t>一是：扩大了马场饲草料种植面积，有利于解决马场饲草料短缺问题。
二是：增加博孜塔拉村土地种植面积，增加村集体经济收入。</t>
  </si>
  <si>
    <t>500㎡</t>
  </si>
  <si>
    <t xml:space="preserve">一是理疗中心建成后将收取门票，门票收入作为壮大村集体经济收入来源。    二是理疗中心建成有效的带动了阿合奇县特色旅游业发展，也对马场发展特色产业起着重要重用。 
</t>
  </si>
  <si>
    <t xml:space="preserve">一是理疗中心建成后将收取门票，门票收入作为壮大村集体经济收入来源。                                                     二是理疗中心建成有效的带动了阿合奇县特色旅游业发展，也对马场发展特色产业起着重要重用。 </t>
  </si>
  <si>
    <t>21套商铺
50个摊位</t>
  </si>
  <si>
    <t>一是有利于马场辖区农牧民买卖商品，进一步提升牛羊肉的销售渠道。二是可为当地提供更多就业岗位，增加农牧民群众的收入。三是该项目可壮大村集体经济收入4万元/年。</t>
  </si>
  <si>
    <t>1座渠首
5公里水渠</t>
  </si>
  <si>
    <t xml:space="preserve">一是：解决了马场凯利特别克村凯利别克恰提1300亩耕地灌溉问题。二：防渗渠的修建为扩大马场饲草料种植面积，解决马场饲草料短缺问题打下了坚实的基础。
</t>
  </si>
  <si>
    <t>2公里</t>
  </si>
  <si>
    <t>一是保护农牧民耕地不受洪水侵蚀。二是保障农牧民生命财产安全。</t>
  </si>
  <si>
    <t>5公里</t>
  </si>
  <si>
    <t xml:space="preserve">一是：解决了马场阿克巴夏特村1500亩耕地灌溉问题。二：防渗渠的修建为扩大马场饲草料种植面积，解决马场饲草料短缺问题打下了坚实的基础。
</t>
  </si>
  <si>
    <t>8公里</t>
  </si>
  <si>
    <t xml:space="preserve">一是：解决了马场凯利特别克村哈拉加尔2000亩耕地灌溉问题。二：防渗渠的修建为扩大马场饲草料种植面积，解决马场饲草料短缺问题打下了坚实的基础。
</t>
  </si>
  <si>
    <t>待定</t>
  </si>
  <si>
    <t>7公里</t>
  </si>
  <si>
    <t xml:space="preserve">一是解决牧业点农牧民饮水难，饮水不安全的问题。
二是有效防范牧业点取水的安全隐患。
三是有利于增加农牧民的牲畜养殖数量，提高收入。
</t>
  </si>
  <si>
    <t>29公里</t>
  </si>
  <si>
    <t>一是完善农村公路建设，改变群众出行难问题，减少出行安全隐患；二是改善乡村交通运输状况；三是为农牧民牲畜外销提供了便利，有利于农牧民收入增长。</t>
  </si>
  <si>
    <t>15公里</t>
  </si>
  <si>
    <t>一是完善农村道路建设，改变群众出行难问题，减少出行安全隐患；二是改善乡村交通运输状况；三是为农牧民牲畜外销提供了便利，有利于农牧民收入增长。</t>
  </si>
  <si>
    <t>一是可保障该牧业点的用电正常，为吉鲁苏温泉开发打好基础。
二是可提升农牧民群众生活的满意度和幸福感</t>
  </si>
  <si>
    <t>一是将农户住房和牲畜分离开来，有利于打造美丽乡村和美丽家庭。二是有一定渠道上阻断人与牲畜之间疫病的传播</t>
  </si>
  <si>
    <t>一是将马场的生活污水和粪污集中收集，减少环境污染
二是为马场的厕所革命后续改造打好基础</t>
  </si>
  <si>
    <t>一是对乱线进行整理，可减少火灾等意外事故的发生
二是可以保障马场人居环境的整洁，增加群众的幸福感和满意度。</t>
  </si>
  <si>
    <t>一是引导广大农牧民群众开展体育健身活动，增加全民健身意识。二是能提高群众的整体思想素质。三是能够展示马场精神文明、积极向上的风貌。</t>
  </si>
  <si>
    <t>一是引导广大老年人和农牧民群众开展体育健身活动，增加全民健身意识；二是能够展示马场精神文明、积极向上的风貌。</t>
  </si>
  <si>
    <t>一是减少马场因火灾等引起的财产损失，保障生产生活安全
二是马场距县城较远，消防大队无法保证短时间内赶到现场。</t>
  </si>
  <si>
    <t>60㎡</t>
  </si>
  <si>
    <t>一是可以解决博孜塔拉村村民的日常医疗需求；二是可以加强对高血压等慢性病人的日常走访和治疗强度，有利于病情的好转。</t>
  </si>
  <si>
    <t>2个活动室</t>
  </si>
  <si>
    <t>一是可以提高马场农牧民参加群众活动的积极性，为村民小组活动提供场所；二是可以提高马场农牧民的自治能力，让他们更多的参与到马场的各项工作中。</t>
  </si>
  <si>
    <t>40个</t>
  </si>
  <si>
    <t>宇文振江</t>
  </si>
  <si>
    <t>王豫东</t>
  </si>
  <si>
    <t>每年我乡需进行7次疫苗接种，项目建成后有利于哈拉奇乡所有牲畜的疫苗接种，完善畜牧养殖防疫机制，加强对全乡畜牧业疫病防控力度。</t>
  </si>
  <si>
    <t>2420㎡
15公里
200m³</t>
  </si>
  <si>
    <t>项目建成后可储存全乡八千多亩草料基地所产草料。完善草料储备机制，做好草料应急措施，保障哈拉奇乡畜牧业正常发展。</t>
  </si>
  <si>
    <t>新建草料库一座及配套设施，完善草料储备机制，做好草料应急措施，保障哈拉奇乡畜牧业正常发展。</t>
  </si>
  <si>
    <t>5个</t>
  </si>
  <si>
    <t>冷波</t>
  </si>
  <si>
    <t>合理开发托什干河湿地旅游资源，增加农牧民群众收入。</t>
  </si>
  <si>
    <t>4</t>
  </si>
  <si>
    <t>李存云</t>
  </si>
  <si>
    <t>对布隆村5队至阿合奇村1队泄洪渠冲毁渠段进行维修改造，保护群众生命财产安全。</t>
  </si>
  <si>
    <t>2.5公里</t>
  </si>
  <si>
    <t>李刚</t>
  </si>
  <si>
    <t>哈拉奇村一巷、二巷人员车辆来往频繁，新建沥青公路2.5公里，方便群众日常出行。</t>
  </si>
  <si>
    <t>50公里</t>
  </si>
  <si>
    <t>通过道路建设，可开发阿合奇村草场旅游资源，打造环牧业点旅游路线，开发旅游产业；完善牧业点交通设施，方便群众日常生产生活。</t>
  </si>
  <si>
    <t>20公里</t>
  </si>
  <si>
    <t>完善牧业点交通设施，方便群众日常生产生活。</t>
  </si>
  <si>
    <t>25公里</t>
  </si>
  <si>
    <t>30米</t>
  </si>
  <si>
    <t>解决过水路面洪水过境无法通行的问题，完善牧业点交通设施，方便群众日常生产生活。</t>
  </si>
  <si>
    <t>21公里
3000立方
2座
1000m³</t>
  </si>
  <si>
    <t>完善牧业点饮水设施建设，方便群众日常生产生活，保障群众用水安全。</t>
  </si>
  <si>
    <t>1座</t>
  </si>
  <si>
    <t>建设天然气站可提供清洁能源，方便来往车辆加气，同时方便群众日常生活，有利于保护环境。</t>
  </si>
  <si>
    <t>52个</t>
  </si>
  <si>
    <t>解决阿合奇村卫生厕所不达标问题，方便群众日常生活，提高幸福指数。</t>
  </si>
  <si>
    <t>17公里</t>
  </si>
  <si>
    <t>徐宏强</t>
  </si>
  <si>
    <t>有效利用污水处理厂，合理处理农村生活污水。改善群众生活条件。</t>
  </si>
  <si>
    <t>150m³
9千棵
100个
4辆
2000㎡</t>
  </si>
  <si>
    <t>解决全乡日益增加的垃圾清运处理问题，通过项目的实施，改善垃圾船垃圾乱飞的现象，更好的处理全乡各种垃圾、整治全乡环境。整治垃圾填埋场周边环境脏、乱、差、臭等现象，增加绿化面积，改善周围环境。</t>
  </si>
  <si>
    <t>9公里</t>
  </si>
  <si>
    <t>提高阿合奇县创建乡村振兴示范村的质量，改善村民居住环境。</t>
  </si>
  <si>
    <t>2座</t>
  </si>
  <si>
    <t>建设标准卫生室，方便村民就近就医。为村医提供办公场所。完善农村基础建设。</t>
  </si>
  <si>
    <t>5座</t>
  </si>
  <si>
    <t>健全哈拉奇乡文化体育设施，加大文体活动阵地建设，丰富群众精神文化生活增强群众幸福感</t>
  </si>
  <si>
    <t>三个</t>
  </si>
  <si>
    <t>建立健全乡村公共基础设施，丰富群众精神文化生活增强群众幸福感</t>
  </si>
  <si>
    <t>完善创业基地和老卫生院附属设施，更好的打造就业创业平台，服务群众。</t>
  </si>
  <si>
    <t>完善创业基地附属设施，更好的打造就业创业平台，服务群众。</t>
  </si>
  <si>
    <t>临时服务区一处，停车休息点1处，商铺3间，停车充电桩1处，加水房1处，周边绿化。</t>
  </si>
  <si>
    <t>朱马木丁·吐孙江</t>
  </si>
  <si>
    <t>为了道路交通流动人员需要停车休息时可以临时购买新疆阿合奇县的土特产，同时给群众带来了经济发展的好机会。</t>
  </si>
  <si>
    <t>可以改善村容村貌，增加往来流动人口，提高辖区群众收入。</t>
  </si>
  <si>
    <t>新建桥梁810米</t>
  </si>
  <si>
    <t>为方便克孜勒宫拜孜村农牧民去往乡政府和阿合塔拉村办事及乡政府去往克孜勒宫拜孜村办事方便</t>
  </si>
  <si>
    <t>极大的缩短农牧民群众到乡辖区路程，提供便利交通，促进乡村经济发展，助力脱贫攻坚巩固提升和乡村振兴的有效衔接。</t>
  </si>
  <si>
    <t>配种站120㎡，采购显微镜、B超机、冰箱各两台等配套设备以及采购配种相关器材，围栏100米。</t>
  </si>
  <si>
    <t>提升科学管理水平，有效阻断动物疫情的发生，保证牲畜产品供给安全。
推动牲畜品种优良化，提高牲畜养殖的经济效益。
有效遏制牲畜粪污乱处理现象，实现粪污处理无害化或资源化利用，改善生态环境。</t>
  </si>
  <si>
    <t>一是实现人畜分离，降低疫病风险，确保人畜安全
二是辐射带动全村发展畜牧养殖业，增加农民经济收入
三是有效减少土地污染和水污染，改善生态环境。</t>
  </si>
  <si>
    <t>苏木塔什乡克孜宫拜孜村人工草料地建设项目</t>
  </si>
  <si>
    <t>新建人工草料地1997庙，新建供水管道2.4㎞，以及附属配套设施</t>
  </si>
  <si>
    <t>人工草料地1997庙，新建供水管道2.4㎞，以及附属配套设施</t>
  </si>
  <si>
    <t>目标1：提高土质质量和营养成分，完善渠系配套，进一步增加机械化操作可能性，达到增加牧草产量的效果；目标2：通过扩大牧草种植面积，减少农牧民向外购买饲草料的投入。目标3：项目受益户381户，其中脱贫户133户。</t>
  </si>
  <si>
    <t>壮大村集体经济，加快村集体林草产业发展，进一步带动区域整体经济增长；项目收益资金按照再分配管理机制进行二次分配使用，开发公益性岗位，为困难群众提供就业岗位，增加经济收入；可对鳏寡孤独、残疾等低收入家庭进行帮扶救助。</t>
  </si>
  <si>
    <t>凉亭、毡房、栈道附属等配套设施</t>
  </si>
  <si>
    <t>依托实地湿地的建设，积极发展农村旅游业，带动周边人员就业，促进人均收入</t>
  </si>
  <si>
    <t>开发现有旅游资源，增加就业岗位，使农牧民通过旅游文化增加经济收入。同时，发展壮大村集体经济。</t>
  </si>
  <si>
    <t>盘山栈道约1公里，配套体育健身设施，骑行廊道约8公里，以及沿路休息设施设备配套，项目区绿化建设（景观树、花草）、对采摘园、围栏12公里、3公里进出便道（30户和合作社）、规划停车场</t>
  </si>
  <si>
    <t>项目实施后，巩固脱贫攻坚同乡村振兴有效衔接，乡村旅游成为农村经济发展的主要产业之一，开发现有旅游资源，可进一步保护本土文化，同时壮大村集体经济间接使农牧民增加收入。</t>
  </si>
  <si>
    <t>开发现有旅游资源，进一步保护文化是乡村可持续发展的必然需求。同时也能使农牧民通过旅游文化增加经济收入。</t>
  </si>
  <si>
    <t>保障人员的居住，方便人员的日常起居问题。</t>
  </si>
  <si>
    <t>项目实施后，可提高居住人员的生活质量，方便居住人员的起居。</t>
  </si>
  <si>
    <t>渠道3.133km，配套渠系建筑物17座，新增纳洪口1处及配套附属设施</t>
  </si>
  <si>
    <t>使农村土地灌溉设施得到了完善，农田耕作条件得到了改善，可大幅提高农业抗御自然灾害的能力，减少水土流失，对渠道进行防渗节水提高灌溉水的利用率和土地产出率,有助于水资源的可持续利用和农业生产的可持续发展，扩大了生产规模。
目标2：受益情况为195户，其中建档立卡户为89户。</t>
  </si>
  <si>
    <t>使苏木塔什村土地灌溉设施得到了完善，农田耕作条件得到了改善，可大幅提高农业抗御自然灾害的能力，减少水土流失，对渠道进行防渗节水提高灌溉水的利用率和土地产出率,有助于水资源的可持续利用和农业生产的可持续发展，扩大了生产规模，使农牧民收入得到增加。</t>
  </si>
  <si>
    <t>水渠8公里</t>
  </si>
  <si>
    <t>加快农田水利设施的建设，提高农牧民群众水资源利用率，促进农牧民群众增收。</t>
  </si>
  <si>
    <t>使克孜勒宫拜孜土地灌溉设施得到了完善，农田耕作条件得到了改善，可大幅提高农业抗御自然灾害的能力，减少水土流失，对渠道进行防渗节水提高灌溉水的利用率和土地产出率,有助于水资源的可持续利用和农业生产的可持续发展，扩大了种植多样性，使农牧民收入得到增加。</t>
  </si>
  <si>
    <t>新建渠道长度:9.95km，渠系建筑物53座</t>
  </si>
  <si>
    <t>为方便克孜勒宫拜孜村农牧民田间浇水，对辖区耕地渠道进行提升改造。</t>
  </si>
  <si>
    <t>使克孜勒宫拜孜村土地灌溉设施得到了完善，农田耕作条件得到了改善，可大幅提高农业抗御自然灾害的能力，减少水土流失，对渠道进行防渗节水提高灌溉水的利用率和土地产出率,有助于水资源的可持续利用和农业生产的可持续发展，扩大了生产规模，使农牧民收入得到增加。</t>
  </si>
  <si>
    <t>丁字坝3处</t>
  </si>
  <si>
    <t>目标1：能够有效解决湿地和灌木林每年因洪水频发期导致湿地和灌木林面积流失
目标2：同时改变因洪水冲击和渗透导致侧面农田塌陷，直接损失的基本农田，进一步推进全村产业振兴步伐。</t>
  </si>
  <si>
    <t>该项目的实施，切实保护阿合塔拉村三队湿地避免洪水冲刷导致的破坏，助推辖区湿地和基本农田持续发挥最大经济效益</t>
  </si>
  <si>
    <t>防洪坝500米，丁字坝5处</t>
  </si>
  <si>
    <t>目标1：抑制洪水，防止洪水涌进住宅和农田。
目标2：可有效降低因洪水造成重大财产损失。</t>
  </si>
  <si>
    <t>项目实施后，可提高河道的防洪能力，为居民、耕地提供保护，改善生态环境，提高防洪能力，减少洪灾，提高粮食产量，保障人民生命财产安全。</t>
  </si>
  <si>
    <t>道路硬化23.2公里</t>
  </si>
  <si>
    <t>目的：叶克恰提牧业点修路17公里解决叶克恰提居民出行难，改善牧业点以及农区交通条件。</t>
  </si>
  <si>
    <t>解决苏木塔什乡牧业点农牧民出行问题，方便农牧民生产生活出行，改善牧业点交通条件。</t>
  </si>
  <si>
    <t>饮水输送管道1200米、新建50立方米的水池两座、</t>
  </si>
  <si>
    <t>原水源地水量小，通过更换水源地解决每年夏季农牧民用水难，水量太小，农牧民引水不便，导致农牧民不愿意在此地居住，大量房屋闲置等问题</t>
  </si>
  <si>
    <t>解决农牧民日常生活，改善生活环境，使农牧民生活更加便捷。</t>
  </si>
  <si>
    <t>692座单坑式旱厕提升改造</t>
  </si>
  <si>
    <t>通过厕所的改建，改善居民的生产生活环境，达到美化环境的作用，同时对环境整治起一定的作用。</t>
  </si>
  <si>
    <t>项目实施后，可提高居民的生产生活环境，可有效减少土地污染和水污染</t>
  </si>
  <si>
    <t>污水处理管道3735m，新建0.74万m³氧化塘，以及附属配套设施，小型污水处理厂，8公里污水处理管网</t>
  </si>
  <si>
    <t>通过管网集中收集生活污水，使污水进行集中处理。这一模式提升了污水收集效率，减少了对周边水体的污染.改善人居环境，提升生活质量。</t>
  </si>
  <si>
    <t>主要采用生物接触氧化法+过滤技术通过污水处理站净化过滤后用于农村林地灌溉模式，提高水资源率。</t>
  </si>
  <si>
    <t>1座800平米的垃圾分类中转站，配套相关附属设施，及配套垃圾车一辆，垃圾船20个，垃圾箱100个。</t>
  </si>
  <si>
    <t>目的：全面解决辖区内农牧民群众垃圾集中处理难问题，改善人居环境，提升农牧民群众生活质量。</t>
  </si>
  <si>
    <t>改善辖区农民群众日常生产生活条件，加快自身建设，不断提高生活水平。</t>
  </si>
  <si>
    <t>体育场一座，排场设备三套，足球场一座，乒乓球桌三个，篮球场一座及相关配套设施。</t>
  </si>
  <si>
    <t>目标1：培养辖区内青少年的兴趣爱好，丰富青少年的娱乐活动；
目标2：提供场地对辖区内青少年的身体素质可有效提高，</t>
  </si>
  <si>
    <t>项目实施后，可有效培养辖区内青少年的兴趣爱好，以及提高青少年的身体素质，对开展各类文体活动提供场地，丰富生活。</t>
  </si>
  <si>
    <t>25.6km围栏建设；采购化肥种子一批，饲草料库棚一座及相关配套设施。</t>
  </si>
  <si>
    <t>目标1：通过拉设围栏，保护草料基地免受牲畜侵扰，保障草料基地成活率；
目标2：通过拉设围栏，保护草料基地免受行人践踏，保障草料基地成活率。</t>
  </si>
  <si>
    <t>一是防止牲畜进入草料基地，对草料基地进行破坏，
二是防止行人进行草料基地，对草料基地进行践踏。</t>
  </si>
  <si>
    <t>1个救援物资库房及配套设施，货架、帐篷、棉衣、棉被、折叠床、发电机、铁锹、十字镐等应急救援工具</t>
  </si>
  <si>
    <t>通过项目的建设，为应对突发事件的需要，以备不时之需。</t>
  </si>
  <si>
    <t>项目实施后，提高面对突发事件的应对能力，可有效避免伤亡事件的发生。</t>
  </si>
  <si>
    <t>对山·白先巴依</t>
  </si>
  <si>
    <t>吐尔地·吐尔达力</t>
  </si>
  <si>
    <t>目标一：优化草场，保护草原生态环境，扩大草料储备，提高村集体经济收入。
目标二：为应对自然灾害造成的牲畜饲料缺少的困难，坚持底线思维，提高牧业点防灾减灾能力。如遇到有突发事件时，确保牲畜饲草料安全继续供应，尽量避免农牧民财产遭受损失。
目标三：通过草地改良，改善草场，推进乡村振兴工作，避免水土流失和草场退化。</t>
  </si>
  <si>
    <t>一是通过该项目的实施，可以提高我县干草料储备粮和人工草地的种植面积，为草地畜牧业提供饲草料。二是改善生态环境，促进循环经济发展的需要。三是抗灾保蓄的需要。四是提高农牧民收入的需要。</t>
  </si>
  <si>
    <t>目标一：优化草场，保护草原生态环境，扩大草料储备，提高村集体经济收入。
目标二：为应对自然灾害造成的牲畜饲料缺少的困难，坚持底线思维，提高牧业点防灾减灾能力。如遇到有突发事件时，确保牲畜饲草料安全继续供应，尽量避免农牧民财产遭受损失。</t>
  </si>
  <si>
    <t xml:space="preserve">
1.佳朗奇四队矩形防渗渠（宽50cm，深50cm）0.5公里；
2.克孜塔拉牧业点维修矩形渠200米、渠系新建1公里，配套渠系建筑物；
3.吾曲村维修梯形渠200米；
 4.皮羌村集体地更换水轮泵及进水闸前拦污栅维修4处。</t>
  </si>
  <si>
    <t xml:space="preserve">目标一：解决阿合奇镇辖区内共1500亩地的灌溉问题，为发展壮大阿合奇镇畜牧业提供饲料支撑和保障，也为后续草料基地的开发奠定基础。
目标二：水渠的建成大大提高了种植的成活率，保证了牲畜的粮食保障，提高农牧民的牧畜效益，增加了农牧民的收入。
</t>
  </si>
  <si>
    <t>一是有效的解决了农牧民的牧畜发展问题，同时起到排洪的作用。
二是水渠灌溉便于作物生长、抗旱、水分持续时间长。
三是直接提高了农牧民的牧畜收入，解决了畜牧业的粮草供应问题，间接增加了全镇经济效益。</t>
  </si>
  <si>
    <t>目标一：新建改造村内环卫设施、照明设施。
目标二：改变村级道路夜晚“一抹黑”的现状，进而确保农牧民群众出行安全。
目标三：吾曲村主管道两侧安装1.5米铁艺栏杆3.5km、1.2米铁艺栏杆3km。</t>
  </si>
  <si>
    <t>一是基础设施建设过程中可以吸纳劳动力就地就业，增加经济收入。
二是优化环境使居民出行愉快，提升村级卫生。方便居民行人垃圾处理，便于环境治理。</t>
  </si>
  <si>
    <t>目标一：新建800亩湿地公园灌溉管道并，配套种植景观树500棵，对缺少的海棠果树进行补栽。目标二：更换湿地公园垃圾箱80个，并购买配套发电机、水泵、水管等维护设施设备</t>
  </si>
  <si>
    <t>一是人文环境进行提升；二是激发农牧民群众内生动力；三是通过新建文化基础设施的综合利用和共建共享，丰富了群众的精神文化生活。</t>
  </si>
  <si>
    <t>目标一：为应对自然灾害造成的牲畜饲料缺少的困难，坚持底线思维，提高牧业点防灾减灾能力。如遇到有突发事件时，确保牲畜饲草料安全继续供应，尽量避免农牧民财产遭受损失。</t>
  </si>
  <si>
    <t>目标一：在佳朗奇村修建占地面积5亩，建筑面积约3072m²，主要功能区划分为有机蔬菜种植区、精品花卉培育区、生态休闲体验区。</t>
  </si>
  <si>
    <t>一是人文环境进行提升；二是通过修建吸引游客进行参观增加农民收入</t>
  </si>
  <si>
    <t>目标一：对皮羌村500亩集体地进行平整，对土质进行改良，对已有水渠、水泵及闸门进行维修。
目标二：对吾曲村300亩集体地进行平整，对土质进行改良，配套灌溉渠系1.6km。</t>
  </si>
  <si>
    <t>提高集体土地利用率，壮大村集体经济收入，带动皮羌村农牧民增收。</t>
  </si>
  <si>
    <t>目标一：在阿合奇镇冬吾孜都克饲草料基地新建围挡12km</t>
  </si>
  <si>
    <t>一是防止畜牧误入啃食庄稼作物：二是防止农民私自将所养牲畜放到地里啃实庄稼作物</t>
  </si>
  <si>
    <t>为应对自然灾害造成的牲畜饲料缺少的困难，增强底线思维，提高牧业点，防灾减灾能力。如遇到有突发事件时，确保牲畜饲草料安全继续供应，尽量避免农牧民财产遭受损失。</t>
  </si>
  <si>
    <t>为应对自然灾害造成的牲畜饲料缺少的困难，增强底线思维，提高牧业点，防灾减灾能力。如遇到有突发事件时，确保牲畜饲草料安全继续供应，尽量避免农牧民财产遭受损失。从而提高畜牧业产量，增强农牧民养殖信心，增加农牧民收入。</t>
  </si>
  <si>
    <t>目标一：对依斯吉力哈牧业点3公里河道进行整治，对部分沿路河段路面进行维修、路基进行防洪加固，设置过水路面等防洪设施。</t>
  </si>
  <si>
    <t>一是防止风暴潮侵袭陆地，减少农牧民畜牧损失。
二是约束水流，提高河道泄洪排水能力，限制洪水泛滥，保护两岸农牧民生产和生命财产安全。
三是防止发生洪涝灾害，给农牧民造成生产资料经济损失；</t>
  </si>
  <si>
    <t xml:space="preserve">目标一：托什干河沿岸新建丁字坝4.5公里（从吾曲村三小队至五小队库兰萨日克乡水电站沿托什干河建设4.5公里丁字坝）。
目标二：佳朗奇3队建设丁字坝1公里。
</t>
  </si>
  <si>
    <t>一是防止风暴潮侵袭陆地，减少农牧民畜牧损失。
二是约束水流，提高河道泄洪排水能力，限制洪水泛滥，保护两岸农牧民生产和生命财产安全。</t>
  </si>
  <si>
    <t>目标一：吾曲村托什干河南岸新建铅丝笼简易丁字坝20个。
目标二：佳朗奇3队北岸新建铅丝笼简易丁字坝12个。</t>
  </si>
  <si>
    <t>一是防止风暴潮侵袭陆地，减少农牧民畜牧损失。二是约束水流，提高河道泄洪排水能力，限制洪水泛滥，保护两岸农牧民生产和生命财产安全。</t>
  </si>
  <si>
    <t>目标一：更换佳朗奇村阿勒克木15公里自来水管道及配套水表。
目标二：更换佳朗奇村无锡新村（别墅区）10公里自来水管道及配套水表</t>
  </si>
  <si>
    <t>一是有效改善饮水条件，降低群众生病危险；提升群众饮水质量，提高群众幸福感</t>
  </si>
  <si>
    <t>目标一：在文化村集中羊圈处生态治理600米混凝土应急泄洪通道。</t>
  </si>
  <si>
    <t>一是防止在下大雨或者下大雪后雪水融化导致水量暴涨时及时给把多余水量泄掉保障农民生命财产安全。</t>
  </si>
  <si>
    <t>目标一：建设蓄水池1座（长14m*宽3m*高4m）及7公里地下埋藏黑色6号管子（DN200,PVC-U）。</t>
  </si>
  <si>
    <t>一是防止在缺水时节，因缺水导致农民牲畜种植物死亡财产受到损失。
二是在缺水时间能够及时进行供水。</t>
  </si>
  <si>
    <t>目标1：增设自来水管9.255公里（吾曲村755米DN160，南山牧业点8.5公里DN50），检查井8个，水源地围挡3.5公里，及远程视频监控系统1套。                       目标二：在南山牧业点设置两处饮水井，南山牧业点新建5处蓄水池（吾曲村加尔噶克牧业点2个、皮羌村哈拉喀依牧业点2个、依斯克吉勒哈建设水窖1座）300立方人畜饮水水窖。并配套25公里DN50饮水管道。</t>
  </si>
  <si>
    <t>一是有效改善饮水条件，降低群众生病危险；提升群众饮水质量，提高群众幸福感。
二是解决我村牧区牲畜饮水困难问题，改善牧区养殖条件，提高农牧民养殖积极性。
三是解决牧业点66户人畜饮水问题。</t>
  </si>
  <si>
    <t>目标一：在阿勒克木与三队羊圈之间建立蓄水池一座，位于60座羊圈上方1km处。
目标二：在阿勒克木与三队羊圈之间铺设总管道总长约5km。</t>
  </si>
  <si>
    <t>一是有效改善饮水条件，降低牲畜生病危险；提升牲畜饮水质量，提高群众幸福感
二是解决我村牧区牲畜饮水困难问题，改善牧区养殖条件，提高农牧民养殖积极性</t>
  </si>
  <si>
    <t>目标一：保护生态环境的前提下，有效地把佳朗奇偏远地区自然优势变为经济优势，促进佳朗奇的经济发展。
目标二：该设施的建成，减少了牲畜拥挤，山体侧滑等情况，为农牧民以及牲畜提高了安全保障。
目标三：调整畜牧结构、深化畜牧转场方式改革，促进阿合奇县畜牧运输体系升级。</t>
  </si>
  <si>
    <t>充分利用自然景观，建设夏特牧道，方便居民前往养殖区养殖和运送饲草料，降低畜牧养殖运输成本，增进农牧民收入。</t>
  </si>
  <si>
    <t>目标一：保护生态环境的前提下，有效地把偏远地区自然优势变为经济优势，促进佳朗奇的经济发展。
目标二：该设施的建成，减少了牲畜拥挤，山体侧滑等情况，为农牧民以及牲畜提高了安全保障。
目标三：调整畜牧结构、深化畜牧转场方式改革，促进阿合奇县畜牧运输体系升级。</t>
  </si>
  <si>
    <t>充分利用自然景观，建设牧道，方便居民前往养殖区养殖和运送饲草料，降低畜牧养殖运输成本，增进农牧民收入。</t>
  </si>
  <si>
    <t>目标一：：进一步改善乡村道路基础硬件设施，增强了乡村发展动力，改变了乡村村容村貌，改善了交通道路通行环境，减少了乡村交通道路事故
目标二：为乡村高质量发展提供有力保障，促进乡村经济社会稳步发展，解决进村公路，方便农民群众出行，使乡村公路畅通率提高到100%</t>
  </si>
  <si>
    <t>充分调动好、发挥好、保护好农民群众的积极性，广泛发动群众参与务工，增加农民群众阶段性的务工收入，为农民群众出行和产业发展提供便利条件</t>
  </si>
  <si>
    <t>苏俊</t>
  </si>
  <si>
    <t>目标一：村庄里损坏的道路全部铺上了柏油以后，干净而平坦，全村环境整洁美丽，改变以往脏、乱、差的旧面貌，极大的方便了村民的出行。</t>
  </si>
  <si>
    <t>一是基础设施建设过程中可以吸纳劳动力就地就业，增加经济收入。</t>
  </si>
  <si>
    <t>改善农牧民出行条件，提升农牧民生产生活质量</t>
  </si>
  <si>
    <t>通过新建农村道路，改变现有道路现现状，改善农牧民出行条件，提升农牧民生产生活质量</t>
  </si>
  <si>
    <t>目标一：对文化村新修建砖墙进行环境提升处理，步道旁树木进行环境提升。
目标二：文化村各户门进行环境提升、步道景观灯埋设、主干道星空顶灯建设。
目标三：建设长条凳10个、村民门牌80个、茅草长廊300米，并安装景区监控</t>
  </si>
  <si>
    <t>一是通过此项目实施增加旅游看点，增收农民收入。
二是落实脱贫攻坚和乡村振兴有效衔接，改善人居环境，提高生产生活水平，打造美丽乡村。
三是防止有人恶意破坏旅游设施导致财产损失。四是打造阿合奇县旅游品牌，宣传柯尔克孜文化，促进游客消费。</t>
  </si>
  <si>
    <t>目标一：佳朗奇村四小队新建文化广场一座，面积900平方米，增添健身器材一套，配套15盏太阳能路灯、0.5km水渠，对周边环境进行优化。</t>
  </si>
  <si>
    <t>目标一：文化村追姑娘桥下面水沟种植杨树5000余棵，挖水渠700米。</t>
  </si>
  <si>
    <t>一是通过此项目实施增加旅游看点，增收农民收入。
二是营造美丽乡村，提高居民居住水平，从而提升居民幸福感。
三是防止种植作物无法浇水导致财产损失。
四是基础设施建设过程中可以吸纳劳动力就地就业，增加经济收入。</t>
  </si>
  <si>
    <t>付磊</t>
  </si>
  <si>
    <t>目标一：铺设输电线路3公里，配套电线杆、入户线、变压器等设施。</t>
  </si>
  <si>
    <t>一是有效提高了牲畜的生活条件，营造良好的畜牧环境。
二是既保证了牲畜的存货量，同时有效提高农牧民的经济收入。
三是保证日常所用设备的正常使用</t>
  </si>
  <si>
    <t>高维杰</t>
  </si>
  <si>
    <t>拆迁3个村牧业点老旧生产用房，改善农牧民生产生活环境，为新建生产用房打好基础</t>
  </si>
  <si>
    <t>拆迁3个村牧业点老旧生产用房，改善农牧民生产生活环境，为新建生产用房打好基础，保障农牧民生产安全。</t>
  </si>
  <si>
    <t>保障全村160户561人口正常生产生活用水</t>
  </si>
  <si>
    <t>有效解决饮水问题，提升群众饮水质量，提高群众幸福感</t>
  </si>
  <si>
    <t>改造186户暖气管网及供排水系统</t>
  </si>
  <si>
    <t>落实脱贫攻坚和乡村振兴有效衔接，改善人居环境，提高生产生活水平，打造美丽乡村。</t>
  </si>
  <si>
    <t>阿不都赛买提·艾米力</t>
  </si>
  <si>
    <t>增加村集体经济收入，带动群众增收</t>
  </si>
  <si>
    <t>为高质量发展农村经济提供有力保障，方便后续农牧民生产生活。后续由村集体进行管护，经营模式可采取收取租金的方式，收益既可作为后期管护资金，也可壮大村集体经济。</t>
  </si>
  <si>
    <t>项目实施后，可进一步提高农产品初加工率，提高产品附加值。设备采购后，由两村进行管护，农牧民使用时缴纳租金，租金用于壮大村集体经济。</t>
  </si>
  <si>
    <t>改善农村人居环境，方便群众生产生活，提高农村生活幸福指数。</t>
  </si>
  <si>
    <t>改善农牧民生活习惯，提倡健康生活方式，更有助于建设美丽新农村，减少城乡差距。</t>
  </si>
  <si>
    <t>采购小型电动车提高垃圾运转效率，有利于改善周围生活环境，提升生活环境质量</t>
  </si>
  <si>
    <t>阿里木汗·买买提肉孜</t>
  </si>
  <si>
    <t>王玉东</t>
  </si>
  <si>
    <t>提高色帕巴依乡草料基地收入。</t>
  </si>
  <si>
    <t>一是壮大村集体经济，二是解决群众黄贮玉米收割困难问题，三是帮助贫困群众收割黄贮玉米。</t>
  </si>
  <si>
    <t>目标1：300亩果树嫁接
目标2：提高果树抗病虫害能力，增加出果量和果品品质
目标3：改善生态环境，提升本地绿化能力
喀拉布隆村40亩荒地改造为林地，种植杏树，发展林果经济</t>
  </si>
  <si>
    <t>为全村150余户有果树的农户，其中建档立卡贫困85户，进行果树嫁接改良，促进林果业发展，增加群众收入。</t>
  </si>
  <si>
    <t xml:space="preserve">110亩荒地改造为农田，承包给无地群众，实现全村群众均有土地
</t>
  </si>
  <si>
    <t xml:space="preserve">一是110亩荒地改造为农田。
二是促进其发展农业生产，增收致富。
</t>
  </si>
  <si>
    <t>用于全乡农牧民解决浇水种地等问题，促进乡村振兴发展</t>
  </si>
  <si>
    <t>五</t>
  </si>
  <si>
    <t>项目实施后有利于牧业点农民解决生活等问题</t>
  </si>
  <si>
    <t>便于38农牧民出行、便于乡政府管理</t>
  </si>
  <si>
    <t>通过该项目建成只够，可以提升农牧民群众生活水平，从而增加居住幸福感，提升庭院经济水平</t>
  </si>
  <si>
    <t>乡村治理和精神文明建设(R6)</t>
  </si>
  <si>
    <t>进一步做好区域生态环境保护，促进乡村生态振兴</t>
  </si>
  <si>
    <t>进一步做好区域生态环境保护，促进乡村生态振兴，提高群众的幸福感与获得感</t>
  </si>
  <si>
    <t>农村厕所改造工作，解决聚焦困扰人居环境的堵点、难点、痛点问题</t>
  </si>
  <si>
    <t>提高人居环境，满足群众普遍性、个性化需求，引导农户养成良好生活和卫生习惯，助推乡村文明和乡村振兴</t>
  </si>
  <si>
    <t>改善农村居民住房生产生活条件明显改善，人居环境干净、整洁、卫生。</t>
  </si>
  <si>
    <t>有利于全乡农牧民生活用水、排污等问题</t>
  </si>
  <si>
    <t>巩固全乡人居环境，同时为后期人居环境做好保障</t>
  </si>
  <si>
    <t>通过该项目建成之后，可以提升农牧民群众生活水平，从而增加居住幸福感，提升庭院经济水平</t>
  </si>
  <si>
    <t>依扎努·依不拉音</t>
  </si>
  <si>
    <t>一是改善公共服务设施及环境，改善农村居民住房生产生活条件，保证人居环境干净、整洁、卫生；二是建设排水管网是一项保护环境、提高居民生活水平和质量，为广大农牧民群众造福的工程，该工程的实施将有效改善村容村貌，为居民创造优美、舒适、清洁的农村环境</t>
  </si>
  <si>
    <t>通过该项目的实施建设，极大提升库兰萨日克乡农村污水收集能力，保护地下水资源，改善农村人居条件，在施工过程中，优先吸纳脱贫户（含监测户）和低收入人群参与工程建设，劳务报酬不低于当地农民工平均工资，促进其增收致富</t>
  </si>
  <si>
    <t>吐尔地·吐尔达</t>
  </si>
  <si>
    <t>一是解决本乡6400亩饲草料基地2700吨饲草料对方问题；
二是减少草料损耗问题。</t>
  </si>
  <si>
    <t>一是因地制宜发展人工饲草料基地建设，改善人工饲草料基地必要基础设施，极大提升饲草料储备问题；
二是配套相应机械，提升产能，规模化播种收割，减少人力资源。</t>
  </si>
  <si>
    <t>一是以满足人们对美好生活的需求为目标，建立形成农贸市场建设管理长效机制，促进环境卫生整洁，服务品质提升，农牧民体验感、获得感增强。
二是发挥农村农产品、货物在保障市场供应、维护消费安全、满足群众日常需求等方面作用</t>
  </si>
  <si>
    <t>一是私营变国有，民政保障更有利
二是一元变多元，市场功能更齐全
三是业余变专业，经营管理更规范</t>
  </si>
  <si>
    <t>一是改善公共服务设施及环境，改善农村居民住房生产生活条件，保证人居环境干净、整洁、卫生；二是建设排水管网是一项保护环境、提高居民生活水平和质量，为广大农牧民群众造福的工程，该工程的实施将有效改善村容村貌，为居民创造优美、舒适、清洁的农村环境。</t>
  </si>
  <si>
    <t>对剩余8.85公里土渠修建防渗渠及渠系建筑物(别迭里村2.3公里、吉勒得斯村3.5公里、阿克特克提尔村3公里)</t>
  </si>
  <si>
    <t>一是提高土地利用率，每亩增收200-300元                                                             
二是提升农业生产用水方便程度，为周边农田有效供给农业用水，为农牧民群众用水提供便利
三是保障农业用水需求，提高农业耕地灌溉和生产效率，从而提升农作物品质，提高农户收入</t>
  </si>
  <si>
    <t>通过项目的实施建设，提高土地利用率，每亩增收200-300元                                                             
二是提升农业生产用水方便程度，为周边农田有效供给农业用水，为农牧民群众用水提供便利
三是保障农业用水需求，提高农业耕地灌溉和生产效率，从而提升农作物品质，提高农户收入
四是对本乡水土保持、水系连通及水美乡村建设、水资源节约与保护起到极大作用</t>
  </si>
  <si>
    <t>一是通过道路亮化，方便群众出行，保障群众出行安全，提高全乡亮化面积，改善农牧民生活居住环境
二是进行绿化种植树木，安装围栏进行保护，治理乡村环境，改善村容村貌。增加全乡绿化面积，改善乡村环境，为群众打造美丽宜居乡村</t>
  </si>
  <si>
    <t>通过项目的建设实施，消除部分农村土路、木桥存在的安全隐患，提升当地群众和过往驾驶员行车体验，也让农业发展和农民生活方式活跃起来，在施工过程中，优先吸纳脱贫户（含监测户）和低收入人群参与工程建设，劳务报酬不低于当地农民工平均工资，促进其增收致富</t>
  </si>
  <si>
    <t>通过项目的实施，保障群众用水安全，迁移库兰萨日克乡原水源地，方便后期乡村规划，有利于发展乡村经济，助力乡村振兴</t>
  </si>
  <si>
    <t>通过对养殖区进行通水、通电、通路，完善养殖小区基础设施，提升养殖区生产条件，保障养殖区日常生产用水，促进库兰萨日克畜牧业发展</t>
  </si>
  <si>
    <t>一是提升畜牧业基础配套设施，建设标准化圈舍，减少养殖成本，提高畜牧业产能。
二是建设高标准养殖小区，与合作社进行深度合作，增强养殖户的抗风险能力，降低养殖户缺乏规模化的养殖经验，提高养殖户利润</t>
  </si>
  <si>
    <t>一是改善公共服务设施及环境，保证人居环境干净、整洁、卫生；二是为居民创造优美、舒适、清洁的农村环境</t>
  </si>
  <si>
    <t>通过项目实施减少对环境的压力，利用生活垃圾焚烧炉减少体积、减少垃圾运输目的</t>
  </si>
  <si>
    <t>一是减轻群众参与公共文化活动享受公共文化产品的经济负担影响程度明显
二是促进基层公共文化服务体系建设，丰富群众精神文化生活，满足群众多层次文化需求的影响程度明显
三是繁荣发展文化事业，对丰富群众精神文化生活的可持续影响程度明显</t>
  </si>
  <si>
    <t>该项目建成后，可灌溉库兰萨日克乡6400饲草料基地，林地8000亩，耕地4000亩。为库兰萨日克乡发展壮大畜牧业提供保障</t>
  </si>
  <si>
    <t>一是通过种植补助，降低种植成本，提高种植经济性</t>
  </si>
  <si>
    <t>激发群众种植热情和参与度，减少种植成本投入，提高种植经济性。</t>
  </si>
  <si>
    <t>一是通过道路亮化，方便群众出行，保障群众出行安全，提高全乡亮化面积，改善农牧民生活居住环境
二是治理乡村环境，改善村容村貌。改善乡村环境，为群众打造美丽宜居乡村</t>
  </si>
  <si>
    <t>一是彩钢房方便牧区农牧民进行生产生活，便于移动，拆卸，组装
二是解决农牧民牧业点临时住房问题解决
三是提高牧区农牧民畜牧放牧问题，提高牲畜养殖方便程度</t>
  </si>
  <si>
    <t>一是通过对粪便进行暂时储存和初步分解,化粪池能够减少直接排放粪便对环境造成的危害。
二是化粪池内的粪便经过一段时间的分解，会逐渐形成肥料，可以用于农田等土壤肥力增强。</t>
  </si>
  <si>
    <t>通过建设该项目，极大改善养殖环境，减少畜禽生病率，提高产仔率，增加群众收入，为建设标准化圈舍提供基础。</t>
  </si>
  <si>
    <t>有效改善饮水条件，降低群众生病危险；提升群众饮水质量，提高群众幸福感</t>
  </si>
  <si>
    <t>通过该项目的实施建设，极大提升库兰萨日克乡农村供水能力，节约保护地下水资源，改善农村人居条件，在施工过程中，优先吸纳脱贫户（含监测户）和低收入人群参与工程建设，劳务报酬不低于当地农民工平均工资，促进其增收致富</t>
  </si>
  <si>
    <t>由于库兰萨日克乡原水渠年久失修老化，清淤能力较弱，水渠附属设施已无法实现全面灌溉，导致农作物产量不高，收入减少，建设水渠克使农村土地灌溉设施得到了完善，农田耕作条件得到了改善，提高农牧民收入</t>
  </si>
  <si>
    <t>一是文化站的建设实际上可以看做是一项基础性的惠民工程,将其作为群众文化基础性建设的主要场所。
二是政府建设文化站的主要目的是为了提高基层群众的基本素养,满足他们的文化需求。</t>
  </si>
  <si>
    <t>一是改善生态环境，提高绿化覆盖率；二是加大宣传力度，充分调动群众的积极性、主动性，促使村民自觉的投入到环境环境整治和生态恢复中来。</t>
  </si>
  <si>
    <t>改造道路有利于降低居民生活物资运输费用,解决巴勒根地牧业点农牧民出行问题，方便农牧民生产生活出行，改善牧业点交通条件。方便居民前往养殖区养殖和运送饲草料，降低畜牧养殖运输成本，为农牧民通过发展畜牧业增收创造条件</t>
  </si>
  <si>
    <t>改造道路有利于降低居民生活物资运输费用,有效缩短了运输时间，提高了产出效率，确保村集体和脱贫户获得稳定收</t>
  </si>
  <si>
    <t>改造道路有利于降低居民生活物资运输费用,有效缩短了运输时间，提高了产出效率，确保村集体和脱贫户获得稳定收入</t>
  </si>
  <si>
    <t>祁璐</t>
  </si>
  <si>
    <t>项目建成后以村宅基为单位，提高村级防火应急处置和预防以及自救互救能力，同时也有效弥补了农村专业灭火救援队伍的空白，打通基层末端消防安全的“最后一公里”，为农村的安全稳定提供了更加坚实有效的备防力量和队伍保障。</t>
  </si>
  <si>
    <t>通过项目实施建设，该项目具备地理距离近、机动灵活的优势，一旦发生火灾情况，可迅速出警处置，减少群众财产损失</t>
  </si>
  <si>
    <t>一是生态陵园、 生态公墓的规划设计尽量减少对自然生态环境的破坏；
二是生态陵园、 生态公墓规划设计是现代园林设计中的一个重要组成部分，它不仅能够为逝者提供自然、舒适、温馨的安葬场所，还能够保护生态环境，为后代留下文化遗产。</t>
  </si>
  <si>
    <t>通过项目实施建设，有效遏制散埋乱葬、土葬大坟等现象，对乱占土地、土地资源利用起到重大作用</t>
  </si>
  <si>
    <t>一是储备库能够集中存放各类紧急救援物资，如食品、医药、毛毯、燃料等，以应对灾害和突发事件对人们生命和财产安全造成的威胁。
二是合理的物资储备库布局和设计可以确保应急物资的充足供应，并提高物资调配的效率。在灾害发生时，储备库能够迅速调拨所需物资到受灾区域，有效支持救援行动，减轻灾情损失。</t>
  </si>
  <si>
    <t>新建防洪堤1.5公里，纳洪建筑物等配套建筑物6座。</t>
  </si>
  <si>
    <t>吾肉孜买买提·白先</t>
  </si>
  <si>
    <t>王彦龙</t>
  </si>
  <si>
    <t>提高防洪能力，减少洪涝灾害及财产损失。</t>
  </si>
  <si>
    <t>提高防洪能力，减少洪涝灾害及财产损失，</t>
  </si>
  <si>
    <t>主管道约8公里，入户管道3公里，入户检查井106个，并统一考虑安装计量供水水表。</t>
  </si>
  <si>
    <t>改善人居饮水问题，提高居民幸福活指数。</t>
  </si>
  <si>
    <t>哈拉布拉克村、阿克翁库尔村</t>
  </si>
  <si>
    <t>1.哈拉布拉克村渠道防渗改建总长度5238.38m（其中：一小队渠道794.03m、二小队渠道1437.63m、三小队渠道1053.8m、四小队渠道1952.93m），灌溉草地总面积2300亩。防渗渠宽度均为60㎝，配套分水闸和构造物。
2.阿克翁库尔村克孜郎牧业点新建60cm防渗渠道3公里，灌溉150亩林地、230亩耕地、260亩草地，共灌溉640亩地；和田加尔牧业点维修防渗渠道3处800米，灌溉草地540亩、耕地400亩，共灌溉940亩地；其其尔哈那克牧业点新建60cm渗渠道1公里，配套渠首1座，共灌溉300亩地。防渗渠均配套分水闸和构造物。</t>
  </si>
  <si>
    <t>防渗渠新建总长度9238.38m，维修800米。</t>
  </si>
  <si>
    <t>267（哈村）
129（阿村）</t>
  </si>
  <si>
    <t>1257（哈村）   533（阿村）</t>
  </si>
  <si>
    <t>123（哈村）
66（阿村）</t>
  </si>
  <si>
    <t>5（哈村）</t>
  </si>
  <si>
    <t>胡栓</t>
  </si>
  <si>
    <t>新建防渗渠，提升农牧民生产用水方便程度，提升土地使用效能，增加农作物产量有效节约水资源，周边农田农业用水有效供给增强水资源利用效率，提升农作物长势，从而帮助村民增加收入</t>
  </si>
  <si>
    <t>有效供给增强水资源利用效率，提升农作物长势，从而帮助村民增加收入</t>
  </si>
  <si>
    <t>平整草料地3986亩，新建引水管道8581米，放水主干管和分支管道16479米，新建18立方米减压池5座、分水总阀门井8座、检查井24座、排空井10座等。</t>
  </si>
  <si>
    <t>优化草场，保护草原生态环境，扩大草料储备，提高村集体经济收入。</t>
  </si>
  <si>
    <t>扩大草料储备，提高村集体经济收入。</t>
  </si>
  <si>
    <t>平整草料地1374亩，新建引水渠道130m、2200m3沉砂蓄水池、卧式多级离心泵2台、扬水管道1246m、高位汇水池108.75 m3、放水主干管7237m、2座18m3减压池、放水阀门井3座等。</t>
  </si>
  <si>
    <t>1200亩基本农田进行地块整合，新建60防渗渠3公里、蓄水池2200立方米，配套分水闸和构造物等。</t>
  </si>
  <si>
    <t>优化基本农田，提高土地利用率。</t>
  </si>
  <si>
    <t>优化基本农田，提高土地利用率提高村集体经济收入。</t>
  </si>
  <si>
    <t>689座单坑式旱厕提升改造，改建为双坑交替式卫生厕所。</t>
  </si>
  <si>
    <t>单坑式旱厕进行提升改造，改造为具备沤粪池类的旱厕，完善旱厕设施，建设卫生厕所</t>
  </si>
  <si>
    <t>美化人居环境，提升村容村貌，为乡村振兴奠定基础</t>
  </si>
  <si>
    <t>8公里栅栏，500平方水泥地面平整改造异形候车厅20米两旁太阳能路灯20盏更换哈拉布拉克村集中居民区太阳能路灯灯泡和太阳能电板50处</t>
  </si>
  <si>
    <t>改善人居环境</t>
  </si>
  <si>
    <t>美化人居环境，提升村容村貌</t>
  </si>
  <si>
    <t>砂石路20公里</t>
  </si>
  <si>
    <t xml:space="preserve">1、便利的交通可以使村级经济组成乡镇区域经济，加快经济的发展，给农牧民解决交通难的问题，大力发展农牧业。
2、道路的改善可以提高农民生活水平，包括上学、就医，对改善农村消费也有着战略性的意义。同时增加农民的幸福指数，促进社会和谐稳定。
</t>
  </si>
  <si>
    <t>美化人居环境，提升村容村貌，方便农牧民生产生活出行为乡村振兴奠定基础</t>
  </si>
  <si>
    <t>生活垃圾处理场1座，有效扩容1.5万m³，配套彩钢业务用房24㎡，50型铲车1辆、洒水车1辆、小型压路机1台，4米高铁艺围栏</t>
  </si>
  <si>
    <t>高伟杰</t>
  </si>
  <si>
    <t>美化人居环境，提升村容村貌，</t>
  </si>
  <si>
    <t>实施污水处理项目，彻底解决生活污水排放不达标的问题。</t>
  </si>
  <si>
    <t>实施污水处理项目，彻底解决生活污水排放不达标的问题美化人居环境，提升村容村貌。</t>
  </si>
  <si>
    <t>合计（涉及项目40个，总投资35407万元，其中产业项目8个（不含农田水渠、羊圈配套基础设施)，总投资8920万元，占比25.2%，如包含水渠及其他配套设施涉及项目15个，总投资11462万元，占比32.4%)</t>
  </si>
  <si>
    <t>一库（执行库）涉及项目11个，总投资17008万元，其中产业项目4个，总投资6650万元，占比39.1%，达不到产业占比65%的要求</t>
  </si>
  <si>
    <t>阿合奇县哈拉布拉克乡库尔萨依村草料地改造提升2024年中央财政以工代赈项目</t>
  </si>
  <si>
    <t>2024.04-2024.10</t>
  </si>
  <si>
    <t>哈拉布拉克乡人民政府</t>
  </si>
  <si>
    <t>发改委重点项目</t>
  </si>
  <si>
    <t>克孜宫拜孜村新建人工草料地1997亩，新建供水管道2.4㎞及附属配套设施；马场新建人工草料地3000亩，配套渠道及附属配套设施等。</t>
  </si>
  <si>
    <t>阿合奇县阿合奇镇草料地建设2024年中央财政以工代赈项目</t>
  </si>
  <si>
    <t>佳朗奇村奥若巴什新建草料地2400亩，配套提升泵站、管道、沉砂池等扬水设施，并新建10.5公里渠道、5公里生产道路等附属设施；佳朗奇阔什布拉克土地平整600亩，配套矩形防渗渠道及渠系建筑物等。</t>
  </si>
  <si>
    <t>2024.03-2024.10</t>
  </si>
  <si>
    <t>新建四级公路45公里，路基宽度4米/5米，路面宽度3.5米、4米，路面结构为沥青混泥土路面。</t>
  </si>
  <si>
    <t>交通运输局</t>
  </si>
  <si>
    <t>阿合奇县雨露计划补助项目</t>
  </si>
  <si>
    <t>2023.01-2023.12</t>
  </si>
  <si>
    <t>各乡（镇）场</t>
  </si>
  <si>
    <t>对已脱贫户（含监测户）家庭子女接受中等、高等职业教育(中等职业教育包括全日制普通中专、成人中专、职业高中，技工院校；高等职业教育包括全日制普通大专、高职院校、技师学院等）及职业本科的在籍在读全日制学生进行补助，计划700人，补助标准每生3000元。</t>
  </si>
  <si>
    <t>教科局</t>
  </si>
  <si>
    <t>阿合奇县扶贫小额贷款贴息</t>
  </si>
  <si>
    <t>为享受两免小额贷款脱贫户、边缘易致贫户进行贴息</t>
  </si>
  <si>
    <t>农牧民就业交通补助项目</t>
  </si>
  <si>
    <t>2024.05-2023.12</t>
  </si>
  <si>
    <t>对2024年克州以外务工，且务工时长达3个月以上的脱贫户和监测户家庭人口，对其外出务工产生的交通费，按照疆内不超多300元/元，疆外按照500元/人给予交通费补贴</t>
  </si>
  <si>
    <t>人社局</t>
  </si>
  <si>
    <t>阿合奇县困难群众饮用低氟边销茶项目</t>
  </si>
  <si>
    <t>2023.06-2023.07</t>
  </si>
  <si>
    <t>为阿合奇县困难群众按100元/户购买低氟边销茶</t>
  </si>
  <si>
    <t>统战部</t>
  </si>
  <si>
    <t>二库(计划库）涉及项目9个，总投资8904万元，其中产业项目7个，总投资3752万元（含农田水渠建设项目），占比42.1%</t>
  </si>
  <si>
    <t>2024.04-2024.09</t>
  </si>
  <si>
    <t>水管站</t>
  </si>
  <si>
    <t>2024.03-2024.05</t>
  </si>
  <si>
    <t>实施高标准农田0.165万亩其中土地平整0.165万亩，表土剥离0.165万亩，高效节水滴灌面积 0.165万亩，主要建设任务包括：土地平整配套路、林、渠、建筑物，高效节水建设内容主要为引水渠、沉砂池、首部系统配套、地埋输配水管网、田间滴灌管网及设备安装等,共划分1个首部1个滴灌系统，为地表水灌溉系统。</t>
  </si>
  <si>
    <t>2024.04-2024.07</t>
  </si>
  <si>
    <t>1.佳朗奇四队矩形防渗渠（宽50cm，深50cm）0.5公里；
2.克孜塔拉牧业点维修矩形渠200米、渠系新建1公里，配套渠系建筑物；
3.吾曲村维修梯形渠200米；
4.皮羌村集体地更换水轮泵及进水闸前拦污栅维修4处。</t>
  </si>
  <si>
    <t>三库（储备库）涉及项目19个，总投资9495万元。</t>
  </si>
  <si>
    <t>苏木塔什乡人民政府</t>
  </si>
  <si>
    <t>阿合奇县阿合奇镇小木孜都克穷布拉克牧业点、阿尔德克布拉克牧业点饮水建设项目</t>
  </si>
  <si>
    <t>2024.05-2024.10</t>
  </si>
  <si>
    <t>色帕巴依乡人民政府</t>
  </si>
  <si>
    <t>2024.04-2024.06</t>
  </si>
  <si>
    <t>2024.04-2024.05</t>
  </si>
  <si>
    <t>2024.03-2024.09</t>
  </si>
  <si>
    <t>备注;字体颜色为红色，要核实
项目名称为黄色，产业其他配套基础设施</t>
  </si>
  <si>
    <t>克州阿合奇县2024年巩固拓展脱贫攻坚成果和乡村振兴项目库</t>
  </si>
  <si>
    <t>项目名称</t>
  </si>
  <si>
    <t>建设性质</t>
  </si>
  <si>
    <t>建设起至期限</t>
  </si>
  <si>
    <t>建设地点</t>
  </si>
  <si>
    <t>建设任务</t>
  </si>
  <si>
    <t>建设单位</t>
  </si>
  <si>
    <t>行业主管部门</t>
  </si>
  <si>
    <t>资金规模（万）</t>
  </si>
  <si>
    <r>
      <rPr>
        <b/>
        <sz val="20"/>
        <rFont val="宋体"/>
        <charset val="134"/>
        <scheme val="minor"/>
      </rPr>
      <t>产业发展(R</t>
    </r>
    <r>
      <rPr>
        <b/>
        <vertAlign val="subscript"/>
        <sz val="20"/>
        <rFont val="宋体"/>
        <charset val="134"/>
        <scheme val="minor"/>
      </rPr>
      <t>1</t>
    </r>
    <r>
      <rPr>
        <b/>
        <sz val="20"/>
        <rFont val="宋体"/>
        <charset val="134"/>
        <scheme val="minor"/>
      </rPr>
      <t>)</t>
    </r>
  </si>
  <si>
    <r>
      <rPr>
        <b/>
        <sz val="20"/>
        <rFont val="宋体"/>
        <charset val="134"/>
        <scheme val="minor"/>
      </rPr>
      <t>就业项目(R</t>
    </r>
    <r>
      <rPr>
        <b/>
        <vertAlign val="subscript"/>
        <sz val="20"/>
        <rFont val="宋体"/>
        <charset val="134"/>
        <scheme val="minor"/>
      </rPr>
      <t>2</t>
    </r>
    <r>
      <rPr>
        <b/>
        <sz val="20"/>
        <rFont val="宋体"/>
        <charset val="134"/>
        <scheme val="minor"/>
      </rPr>
      <t>)</t>
    </r>
  </si>
  <si>
    <r>
      <rPr>
        <b/>
        <sz val="20"/>
        <rFont val="宋体"/>
        <charset val="134"/>
        <scheme val="minor"/>
      </rPr>
      <t>乡村建设行动(R</t>
    </r>
    <r>
      <rPr>
        <b/>
        <vertAlign val="subscript"/>
        <sz val="20"/>
        <rFont val="宋体"/>
        <charset val="134"/>
        <scheme val="minor"/>
      </rPr>
      <t>3</t>
    </r>
    <r>
      <rPr>
        <b/>
        <sz val="20"/>
        <rFont val="宋体"/>
        <charset val="134"/>
        <scheme val="minor"/>
      </rPr>
      <t>)</t>
    </r>
  </si>
  <si>
    <r>
      <rPr>
        <b/>
        <sz val="20"/>
        <rFont val="宋体"/>
        <charset val="134"/>
        <scheme val="minor"/>
      </rPr>
      <t>易地搬迁后扶(R</t>
    </r>
    <r>
      <rPr>
        <b/>
        <vertAlign val="subscript"/>
        <sz val="20"/>
        <rFont val="宋体"/>
        <charset val="134"/>
        <scheme val="minor"/>
      </rPr>
      <t>4</t>
    </r>
    <r>
      <rPr>
        <b/>
        <sz val="20"/>
        <rFont val="宋体"/>
        <charset val="134"/>
        <scheme val="minor"/>
      </rPr>
      <t>)</t>
    </r>
  </si>
  <si>
    <r>
      <rPr>
        <b/>
        <sz val="20"/>
        <rFont val="宋体"/>
        <charset val="134"/>
        <scheme val="minor"/>
      </rPr>
      <t>巩固三保障成果(R</t>
    </r>
    <r>
      <rPr>
        <b/>
        <vertAlign val="subscript"/>
        <sz val="20"/>
        <rFont val="宋体"/>
        <charset val="134"/>
        <scheme val="minor"/>
      </rPr>
      <t>5</t>
    </r>
    <r>
      <rPr>
        <b/>
        <sz val="20"/>
        <rFont val="宋体"/>
        <charset val="134"/>
        <scheme val="minor"/>
      </rPr>
      <t>)</t>
    </r>
  </si>
  <si>
    <r>
      <rPr>
        <b/>
        <sz val="20"/>
        <rFont val="宋体"/>
        <charset val="134"/>
        <scheme val="minor"/>
      </rPr>
      <t>乡村治理和精神文明建设(R</t>
    </r>
    <r>
      <rPr>
        <b/>
        <vertAlign val="subscript"/>
        <sz val="20"/>
        <rFont val="宋体"/>
        <charset val="134"/>
        <scheme val="minor"/>
      </rPr>
      <t>6</t>
    </r>
    <r>
      <rPr>
        <b/>
        <sz val="20"/>
        <rFont val="宋体"/>
        <charset val="134"/>
        <scheme val="minor"/>
      </rPr>
      <t>)</t>
    </r>
  </si>
  <si>
    <r>
      <rPr>
        <b/>
        <sz val="20"/>
        <rFont val="宋体"/>
        <charset val="134"/>
        <scheme val="minor"/>
      </rPr>
      <t>项目管理费(R</t>
    </r>
    <r>
      <rPr>
        <vertAlign val="subscript"/>
        <sz val="20"/>
        <rFont val="宋体"/>
        <charset val="134"/>
        <scheme val="minor"/>
      </rPr>
      <t>7</t>
    </r>
    <r>
      <rPr>
        <b/>
        <sz val="20"/>
        <rFont val="宋体"/>
        <charset val="134"/>
        <scheme val="minor"/>
      </rPr>
      <t>)</t>
    </r>
  </si>
  <si>
    <r>
      <rPr>
        <b/>
        <sz val="20"/>
        <rFont val="宋体"/>
        <charset val="134"/>
        <scheme val="minor"/>
      </rPr>
      <t>其他(R</t>
    </r>
    <r>
      <rPr>
        <b/>
        <vertAlign val="subscript"/>
        <sz val="20"/>
        <rFont val="宋体"/>
        <charset val="134"/>
        <scheme val="minor"/>
      </rPr>
      <t>9</t>
    </r>
    <r>
      <rPr>
        <b/>
        <sz val="20"/>
        <rFont val="宋体"/>
        <charset val="134"/>
        <scheme val="minor"/>
      </rPr>
      <t>)</t>
    </r>
  </si>
  <si>
    <r>
      <rPr>
        <b/>
        <sz val="20"/>
        <rFont val="宋体"/>
        <charset val="134"/>
        <scheme val="minor"/>
      </rPr>
      <t>总户数户（J</t>
    </r>
    <r>
      <rPr>
        <b/>
        <vertAlign val="subscript"/>
        <sz val="20"/>
        <rFont val="宋体"/>
        <charset val="134"/>
        <scheme val="minor"/>
      </rPr>
      <t>1</t>
    </r>
    <r>
      <rPr>
        <b/>
        <sz val="20"/>
        <rFont val="宋体"/>
        <charset val="134"/>
        <scheme val="minor"/>
      </rPr>
      <t>)</t>
    </r>
  </si>
  <si>
    <r>
      <rPr>
        <b/>
        <sz val="20"/>
        <rFont val="宋体"/>
        <charset val="134"/>
        <scheme val="minor"/>
      </rPr>
      <t>总人数人（J</t>
    </r>
    <r>
      <rPr>
        <b/>
        <vertAlign val="subscript"/>
        <sz val="20"/>
        <rFont val="宋体"/>
        <charset val="134"/>
        <scheme val="minor"/>
      </rPr>
      <t>2</t>
    </r>
    <r>
      <rPr>
        <b/>
        <sz val="20"/>
        <rFont val="宋体"/>
        <charset val="134"/>
        <scheme val="minor"/>
      </rPr>
      <t>)</t>
    </r>
  </si>
  <si>
    <r>
      <rPr>
        <b/>
        <sz val="20"/>
        <rFont val="宋体"/>
        <charset val="134"/>
        <scheme val="minor"/>
      </rPr>
      <t>其中脱贫户(含监测户户（J</t>
    </r>
    <r>
      <rPr>
        <b/>
        <vertAlign val="subscript"/>
        <sz val="20"/>
        <rFont val="宋体"/>
        <charset val="134"/>
        <scheme val="minor"/>
      </rPr>
      <t>3</t>
    </r>
    <r>
      <rPr>
        <b/>
        <sz val="20"/>
        <rFont val="宋体"/>
        <charset val="134"/>
        <scheme val="minor"/>
      </rPr>
      <t>)</t>
    </r>
  </si>
  <si>
    <r>
      <rPr>
        <b/>
        <sz val="20"/>
        <rFont val="宋体"/>
        <charset val="134"/>
        <scheme val="minor"/>
      </rPr>
      <t>其中脱贫户(含监测户）人（J</t>
    </r>
    <r>
      <rPr>
        <b/>
        <vertAlign val="subscript"/>
        <sz val="20"/>
        <rFont val="宋体"/>
        <charset val="134"/>
        <scheme val="minor"/>
      </rPr>
      <t>4</t>
    </r>
    <r>
      <rPr>
        <b/>
        <sz val="20"/>
        <rFont val="宋体"/>
        <charset val="134"/>
        <scheme val="minor"/>
      </rPr>
      <t>)</t>
    </r>
  </si>
  <si>
    <r>
      <rPr>
        <b/>
        <sz val="20"/>
        <rFont val="宋体"/>
        <charset val="134"/>
        <scheme val="minor"/>
      </rPr>
      <t>建设单位责任人（K</t>
    </r>
    <r>
      <rPr>
        <b/>
        <vertAlign val="subscript"/>
        <sz val="20"/>
        <rFont val="宋体"/>
        <charset val="134"/>
        <scheme val="minor"/>
      </rPr>
      <t>2</t>
    </r>
    <r>
      <rPr>
        <b/>
        <sz val="20"/>
        <rFont val="宋体"/>
        <charset val="134"/>
        <scheme val="minor"/>
      </rPr>
      <t>)</t>
    </r>
  </si>
  <si>
    <r>
      <rPr>
        <b/>
        <sz val="20"/>
        <rFont val="宋体"/>
        <charset val="134"/>
        <scheme val="minor"/>
      </rPr>
      <t>行业主管部门责任人（K</t>
    </r>
    <r>
      <rPr>
        <b/>
        <vertAlign val="subscript"/>
        <sz val="20"/>
        <rFont val="宋体"/>
        <charset val="134"/>
        <scheme val="minor"/>
      </rPr>
      <t>4</t>
    </r>
    <r>
      <rPr>
        <b/>
        <sz val="20"/>
        <rFont val="宋体"/>
        <charset val="134"/>
        <scheme val="minor"/>
      </rPr>
      <t>)</t>
    </r>
  </si>
  <si>
    <r>
      <rPr>
        <b/>
        <sz val="20"/>
        <rFont val="宋体"/>
        <charset val="134"/>
        <scheme val="minor"/>
      </rPr>
      <t>县级分管领导（K</t>
    </r>
    <r>
      <rPr>
        <b/>
        <vertAlign val="subscript"/>
        <sz val="20"/>
        <rFont val="宋体"/>
        <charset val="134"/>
        <scheme val="minor"/>
      </rPr>
      <t>5</t>
    </r>
    <r>
      <rPr>
        <b/>
        <sz val="20"/>
        <rFont val="宋体"/>
        <charset val="134"/>
        <scheme val="minor"/>
      </rPr>
      <t>)</t>
    </r>
  </si>
  <si>
    <t>一、（执行库），涉及项目17个，总投资23620万元，其中衔接资金投入17320万元（产业项目10个，总投资9272万元，占比53.5%，达不到2024年产业项目占比65%的要求）。
建议1：2024年计划到位衔接资金15000万元，产业项目全额用衔接资金配套，占比可达到61.8%；
建议2：建议车辆购置税不整合1500万，可整合衔接资金为13500万元，产业项目继续全额用衔接资金配套，产业占比可达到68.7%。
建议3：若按照每年资金审计的统计口径，产业项目只包含生产类项目，10个产业项目除去小型农田水利项目，产业项目剩余5个6760万元，按照建议二方式计算，产业占比达到50.07%。</t>
  </si>
  <si>
    <t>发改委重点项目（衔接资金1500万）</t>
  </si>
  <si>
    <t>发改委重点项目(衔接资金2000万）</t>
  </si>
  <si>
    <t>阿合奇县哈拉布拉克乡2024年防渗渠建设项目</t>
  </si>
  <si>
    <t>1.哈拉布拉克村渠道防渗改建总长度2500m（其中：二小队渠道1500m、四小队渠道1000m），灌溉草地总面积1000亩。防渗渠宽度均为60㎝，配套分水闸和构造物。
2.阿克翁库尔村克新建防渗渠4400m，孜郎牧业点新建60cm防渗渠道3公里，灌溉150亩林地、230亩耕地、260亩草地，共灌溉640亩地；和田加尔牧业点维修防渗渠道3处800米，灌溉草地540亩、耕地400亩，共灌溉940亩地；其其尔哈那克牧业点新建60cm渗渠道600m，配套取水口1座，共灌溉300亩地。防渗渠均配套分水闸和构造物。</t>
  </si>
  <si>
    <t>为阿克巴夏特村1500亩土地配套4公里防渗渠、节制分水闸和建筑物等。</t>
  </si>
  <si>
    <t>发改委重点项目二库(衔接资金2000万）</t>
  </si>
  <si>
    <t>二库(计划库）涉及项目15个，总投资4696万元</t>
  </si>
  <si>
    <t>阿合奇县哈拉布拉克乡哈拉布拉克村人居环境整治项目</t>
  </si>
  <si>
    <t>新建排水管网11300米（其中DN300HDPE钢带增强双壁波纹管线6600米，DN225HDPE钢带增强双壁波纹管线4700米），增设一体化地埋式污水处理设备（采用MBR膜、日处理能力100立方米，处理水质达到一级A标准），新建0.1万立方米钢筋混泥土化粪池，配套10立方吸污车一辆，一体化地埋式污水处理设备药剂等。哈拉布拉克村1队42户，每户建小三格化粪池1个。</t>
  </si>
  <si>
    <t>马场凯利特别克村，阿克巴夏特村两个村367户1386人，近期日处理规模41.58m³/d，远期日处理规模50.46m³/d，新建9642m排污管道和1座化粪池，通过一体体化地埋式污水设备（采用MBR膜、日处理能力100m3/日）处理水质达到一级A排放标准《污水综合排放标准》GB8978-2021）中水回用。并配备生活垃圾分类箱、地面式船型摆臂垃圾箱、垃圾清运车辆等。</t>
  </si>
  <si>
    <t>阿合奇村、哈拉奇村、孔吾拉旗村、阿合塔拉村、阿果依村</t>
  </si>
  <si>
    <t>采购防护围栏38.6公里，其中：阿合奇村、哈拉奇村共8公里；孔吾拉奇村21公里；阿合塔拉村4.6公里；阿果依村5公里。</t>
  </si>
  <si>
    <t>三库（储备库）涉及项目4个，总投资2375万元。</t>
  </si>
  <si>
    <r>
      <rPr>
        <b/>
        <sz val="20"/>
        <rFont val="宋体"/>
        <charset val="134"/>
        <scheme val="minor"/>
      </rPr>
      <t>一、（执行库），涉及项目16个，总投资18670万元，其中衔接资金投入15370万元（产业项目10个，总投资9322万元，占比60.6%，达不到2024年产业项目占比65%的要求）。
建议：序号7“阿合奇县居民点道路建设2024年中央财政以工代赈项目”计划用车辆购置税1500万调整为不整合使用，项目由行业部门自行实施，衔接资金投入调整为13870万元，产业项目继续全额用衔接资金配套，产业占比可达到67.2%。
建议2：自治区乡村振兴局《项目入库指南》（新乡振2022</t>
    </r>
    <r>
      <rPr>
        <b/>
        <sz val="20"/>
        <rFont val="方正仿宋_GBK"/>
        <charset val="134"/>
      </rPr>
      <t>〔</t>
    </r>
    <r>
      <rPr>
        <b/>
        <sz val="20"/>
        <rFont val="宋体"/>
        <charset val="134"/>
        <scheme val="minor"/>
      </rPr>
      <t>35</t>
    </r>
    <r>
      <rPr>
        <b/>
        <sz val="20"/>
        <rFont val="方正仿宋_GBK"/>
        <charset val="134"/>
      </rPr>
      <t>〕</t>
    </r>
    <r>
      <rPr>
        <b/>
        <sz val="20"/>
        <rFont val="宋体"/>
        <charset val="134"/>
        <scheme val="minor"/>
      </rPr>
      <t>号）文件，项目库产业项目参考范围中包括小型农田水利项目，但是2023年资金项目审计时产业项目只计算生产项目（可以直接产生收益的项目），若按照此种计算方式，除去5个农田水利项目2512万元，产业项目只有5个6810万元，产业占比只有44.3</t>
    </r>
    <r>
      <rPr>
        <b/>
        <strike/>
        <sz val="20"/>
        <rFont val="宋体"/>
        <charset val="134"/>
        <scheme val="minor"/>
      </rPr>
      <t>%</t>
    </r>
    <r>
      <rPr>
        <b/>
        <sz val="20"/>
        <rFont val="宋体"/>
        <charset val="134"/>
        <scheme val="minor"/>
      </rPr>
      <t>；按照建议二方式计算，产业占比只有49.1%。建议牧光互补温室建设项目，投入衔接资金2300万以上，用援疆资金保障农田水利或者其他非生产项目，可以有效规避计算方式不同带来的产业占比降低的问题。</t>
    </r>
  </si>
  <si>
    <t>——</t>
  </si>
  <si>
    <t>发改委重点项目(衔接资金2000万、一般债3000万）</t>
  </si>
  <si>
    <t>二库(计划库）涉及项目15个，总投资4696万元。</t>
  </si>
  <si>
    <t>三库（储备库）涉及项目5个，总投资7375万元。</t>
  </si>
  <si>
    <t xml:space="preserve">一、（执行库），涉及项目16个，总投资18670万元，其中衔接资金投入15370万元（产业项目10个，总投资9322万元，占比60.6%，达不到2024年产业项目占比65%的要求）。
建议：序号7“阿合奇县居民点道路建设2024年中央财政以工代赈项目”计划用车辆购置税1500万调整为不整合使用，项目由行业部门自行实施，衔接资金投入调整为13870万元，产业项目继续全额用衔接资金配套，产业占比可达到67.2%。
</t>
  </si>
  <si>
    <t>一、（执行库），涉及项目15个，总投资17520万元，其中衔接资金投入15520万元（产业项目10个，总投资9322万元，占比60.06%</t>
  </si>
  <si>
    <t>二库(计划库）涉及项目15个，总投资4046万元。</t>
  </si>
  <si>
    <t>一、（执行库），涉及项目16个，总投资17175万元，其中衔接资金投入15175万元（产业项目10个，总投资10177万元，占比67.06%）</t>
  </si>
  <si>
    <t>克孜宫拜孜村新建人工草料地1997亩，新建供水管道2.4㎞及附属配套设施；马场新建人工草料地3000亩，配套渠道及附属配套设施</t>
  </si>
  <si>
    <t>佳朗奇村奥若巴什规划草料地2400亩，土地平整2304亩，客土改沙2166亩，新建管道6条、长度11.249公里，设计流量为0.05-0.2m³/s，外借种植土15.37万m³；捡石机筛出沙土，外运石头（3-5公分以上粒径）0.6km20.49万m³，配套田间道路等。佳朗奇阔什布拉克规划面积600亩，土地平整600亩，新建防渗渠1km，新建管道4km等。</t>
  </si>
  <si>
    <t>阿合奇县库兰萨日克乡吉勒得斯村引水渠首及渠道改建工程</t>
  </si>
  <si>
    <t>改建渠首1座，改建渠道约4km及信息化自动化等配套设施，渠道维修及防洪治理。渠首设计流量1.5m3/s，加大流量1.95m3/s，灌溉面积约2.0万亩（草料基地6400亩，机场绿化1500亩，周围林带及原灌溉面积1.15万亩），按400m3/亩灌溉定额计算，总引水量约为800万m3。</t>
  </si>
  <si>
    <t>对3个乡场辖区水厂进行整合（现有水厂库兰萨日克乡4个、色帕巴依乡4个、良种场2个），规划迁改新建水源工程1座，引水管道约40km（管径1.0m），村镇供水一体化管网连通及信息化提升改造。带动人口近期约1万人，远期约0.3万人，牲畜约11.3万只。</t>
  </si>
  <si>
    <t>发改委重点项目（衔接资金1000万元，申请一般债券资金2000万元）</t>
  </si>
  <si>
    <t>阿合奇县哈拉布拉克乡哈拉布拉克村人居环境整治2024年中央财政以工代赈项目</t>
  </si>
  <si>
    <r>
      <rPr>
        <sz val="20"/>
        <rFont val="宋体"/>
        <charset val="134"/>
        <scheme val="minor"/>
      </rPr>
      <t>新建排水管网11300米（其中DN300HDPE钢带增强双壁波纹管线6600米，DN225HDPE钢带增强双壁波纹管线4700米），增设一体化地埋式污水处理设备（采用MBR膜、日处理能力100立方米，处理水质达到一级A标准），新建0.1万立方米钢筋混凝土化粪池，配套10立方吸污车1辆，一体化地埋式污水处理设备药剂等；</t>
    </r>
    <r>
      <rPr>
        <sz val="20"/>
        <color rgb="FFFF0000"/>
        <rFont val="宋体"/>
        <charset val="134"/>
        <scheme val="minor"/>
      </rPr>
      <t>哈拉布拉克村1队42户，每户建小三格化粪池1个。</t>
    </r>
  </si>
  <si>
    <t>拟删除</t>
  </si>
  <si>
    <t>新建2.355公里防渗渠及相关配套设施，资金150万元</t>
  </si>
  <si>
    <t>1.萨斯布拉克牧业点新建40㎡泵房，配套水泵、2台发动机、新建100m³水池、200m³土涝坝（需拉设围栏）；2.哈拉沟牧业点打水井、新建40㎡泵房（水泵、发电机）400m³水池、500m³土涝坝（防渗布）（需拉设围栏）；3.卡普卡特牧业点新建300m³水池、300m³土涝坝（需拉设围栏）；4.比克什托牧业点新建500m³水池、500m³土涝坝（需拉设围栏）；5.加依洛牧业点新建水井1座、配套电机2个、新建500m³水池、500m³土涝坝（需拉设围栏）；6.阿合奇村克亚克牧业点新建300m³蓄水池、300m³土涝坝（需拉设围栏）；7.哈拉奇村开普台牧业点新建200m³蓄水池（需拉设围栏）；8.布隆村阿克布隆牧业点饮水，新接10公里90#水管，检查井、排水井各10座，水源地渗水池20㎡，200m³蓄水池、200m³土涝坝（需拉设围栏）；9.布隆村玉其恰提牧业点200m³蓄水池、200m³土涝坝（需拉设围栏）；10.农村供水维修，35个检查井管道维修包括井盖、检查阀门、排水阀门；11.哈拉奇村阿萨巴依牧业点新建500m³蓄水池一座、400m³土涝坝一座（需拉设围栏）。</t>
  </si>
  <si>
    <t>调整到一库</t>
  </si>
  <si>
    <t>采购垃圾船 （绿色）垃圾桶 分类垃圾桶（果皮箱G-4） 电动三轮车（带兜）、建设垃圾中转站、压缩垃圾车</t>
  </si>
  <si>
    <t>一、（执行库），涉及项目16个，总投资16833万元，其中衔接资金投入14833万元（产业项目7个，总投资9535万元，占比64.28%）</t>
  </si>
  <si>
    <t>阿合奇县苏木塔什乡孔吾拉奇村人工饲草料地引泉工程</t>
  </si>
  <si>
    <t>新修截渗墙一座，铺设约20公里引水管道及附属设施等。</t>
  </si>
  <si>
    <t>二库(计划库）涉及项目14个，总投资3746万元。</t>
  </si>
  <si>
    <t>评审意见</t>
  </si>
  <si>
    <t>修整草料地3986亩（其中灌溉面积3895亩），新建引水管道8581米，放水主干管和分支管道16479米，新建18立方米减压池5座、分水总阀门井8座、检查井24座、排空井10座，配套约17公里围栏等。</t>
  </si>
  <si>
    <t>配套约17公里围栏等。，完善绩效目标和利益联结机制</t>
  </si>
  <si>
    <t>配套渠道及附属配套设施具体细化，总投资核实，完善绩效目标和利益联结机制</t>
  </si>
  <si>
    <t>阿合奇镇佳郎奇村奥若巴什二期，规划面积 3030 亩，实施位置 F 区、G 区项目区主要建设内容：（1）土地平整面积 2976 亩；（2）客土改沙 2976 亩；（3）新建管道 10 条，长度14.01km，设计流量为 0.05-0.24m³/s；（4）新建道路 11条，长度 9km（5）需要外借种植土回填（实土厚 30cm,运距 11-12km）59.81 万m³。</t>
  </si>
  <si>
    <t>窦亮</t>
  </si>
  <si>
    <t>细化建设内容和总投资，完善绩效目标和利益联结机制</t>
  </si>
  <si>
    <t>完善绩效目标和利益联结机制，完善绩效目标和利益联结机制</t>
  </si>
  <si>
    <t>核实项目名称，完善绩效目标和利益联结机制</t>
  </si>
  <si>
    <t>明确项目建设地点、建设内容</t>
  </si>
  <si>
    <t>对3个乡场辖区水厂进行整合（现有水厂库兰萨日克乡4个、色帕巴依乡4个、良种场2个），规划迁改新建水源工程1座，引水管道约40km（管径1.0m），村镇供水一体化管网连通及信息化提升改造。带动人口近期约1万人，远期约1.3万人，牲畜约11.3万只。</t>
  </si>
  <si>
    <t>明确绩效目标和利益链机制</t>
  </si>
  <si>
    <t>新建排水管网11300米（其中DN300HDPE钢带增强双壁波纹管线6600米，DN225HDPE钢带增强双壁波纹管线4700米），增设一体化地埋式污水处理设备（采用MBR膜、日处理能力100立方米，处理水质达到一级A标准），新建0.1万立方米钢筋混凝土化粪池，配套10立方吸污车1辆，一体化地埋式污水处理设备药剂等</t>
  </si>
  <si>
    <t>修改建设内容，完善绩效目标和利益联结机制</t>
  </si>
  <si>
    <t>论证建设内容和资金规模</t>
  </si>
  <si>
    <t>对已脱贫户（含监测户）家庭子女接受中等、高等职业教育(中等职业教育包括全日制普通中专、成人中专、职业高中，技工院校；高等职业教育包括全日制普通大专、高职院校、技师学院等）及职业本科的在籍在读全日制学生进行补助，计划800人，补助标准每生3000元。</t>
  </si>
  <si>
    <t>核实人数</t>
  </si>
  <si>
    <t>完善绩效目标和利益联结机制</t>
  </si>
  <si>
    <t>新修截渗墙二座，铺设约20公里引水管道及附属设施等。</t>
  </si>
  <si>
    <t>细化建设内容和总投资</t>
  </si>
  <si>
    <t>中水如何处理</t>
  </si>
  <si>
    <t>总投资再核实，完善绩效目标和利益联结机制</t>
  </si>
  <si>
    <t>同类项目合并</t>
  </si>
  <si>
    <t>核实水池规格，完善绩效目标和利益联结机制</t>
  </si>
  <si>
    <t>核实原管道是哪一年修建的，避免重复建设</t>
  </si>
  <si>
    <t>2024.05-2024.12</t>
  </si>
  <si>
    <t>对2024年克州以外务工，且务工时长达3个月以上的脱贫户和监测户家庭人口，对其外出务工产生的交通费，按照实际路程给予往返交通费补贴</t>
  </si>
  <si>
    <t>建议取消，利用现有的扩繁中心</t>
  </si>
  <si>
    <t>在马场阿克巴夏特村修建一座200平方米的垃圾中转站，配套垃圾船等</t>
  </si>
  <si>
    <t>建议细化建设内容和总投资，完善绩效目标和利益联结机制</t>
  </si>
  <si>
    <t>蓄水池一座，管道在核实</t>
  </si>
  <si>
    <t>建议取消</t>
  </si>
  <si>
    <t>建议住建局打包</t>
  </si>
  <si>
    <t>2023.9.19</t>
  </si>
  <si>
    <r>
      <rPr>
        <b/>
        <sz val="26"/>
        <rFont val="宋体"/>
        <charset val="134"/>
        <scheme val="minor"/>
      </rPr>
      <t>产业发展(R</t>
    </r>
    <r>
      <rPr>
        <b/>
        <vertAlign val="subscript"/>
        <sz val="26"/>
        <rFont val="宋体"/>
        <charset val="134"/>
        <scheme val="minor"/>
      </rPr>
      <t>1</t>
    </r>
    <r>
      <rPr>
        <b/>
        <sz val="26"/>
        <rFont val="宋体"/>
        <charset val="134"/>
        <scheme val="minor"/>
      </rPr>
      <t>)</t>
    </r>
  </si>
  <si>
    <r>
      <rPr>
        <b/>
        <sz val="26"/>
        <rFont val="宋体"/>
        <charset val="134"/>
        <scheme val="minor"/>
      </rPr>
      <t>就业项目(R</t>
    </r>
    <r>
      <rPr>
        <b/>
        <vertAlign val="subscript"/>
        <sz val="26"/>
        <rFont val="宋体"/>
        <charset val="134"/>
        <scheme val="minor"/>
      </rPr>
      <t>2</t>
    </r>
    <r>
      <rPr>
        <b/>
        <sz val="26"/>
        <rFont val="宋体"/>
        <charset val="134"/>
        <scheme val="minor"/>
      </rPr>
      <t>)</t>
    </r>
  </si>
  <si>
    <r>
      <rPr>
        <b/>
        <sz val="26"/>
        <rFont val="宋体"/>
        <charset val="134"/>
        <scheme val="minor"/>
      </rPr>
      <t>乡村建设行动(R</t>
    </r>
    <r>
      <rPr>
        <b/>
        <vertAlign val="subscript"/>
        <sz val="26"/>
        <rFont val="宋体"/>
        <charset val="134"/>
        <scheme val="minor"/>
      </rPr>
      <t>3</t>
    </r>
    <r>
      <rPr>
        <b/>
        <sz val="26"/>
        <rFont val="宋体"/>
        <charset val="134"/>
        <scheme val="minor"/>
      </rPr>
      <t>)</t>
    </r>
  </si>
  <si>
    <r>
      <rPr>
        <b/>
        <sz val="26"/>
        <rFont val="宋体"/>
        <charset val="134"/>
        <scheme val="minor"/>
      </rPr>
      <t>易地搬迁后扶(R</t>
    </r>
    <r>
      <rPr>
        <b/>
        <vertAlign val="subscript"/>
        <sz val="26"/>
        <rFont val="宋体"/>
        <charset val="134"/>
        <scheme val="minor"/>
      </rPr>
      <t>4</t>
    </r>
    <r>
      <rPr>
        <b/>
        <sz val="26"/>
        <rFont val="宋体"/>
        <charset val="134"/>
        <scheme val="minor"/>
      </rPr>
      <t>)</t>
    </r>
  </si>
  <si>
    <r>
      <rPr>
        <b/>
        <sz val="26"/>
        <rFont val="宋体"/>
        <charset val="134"/>
        <scheme val="minor"/>
      </rPr>
      <t>巩固三保障成果(R</t>
    </r>
    <r>
      <rPr>
        <b/>
        <vertAlign val="subscript"/>
        <sz val="26"/>
        <rFont val="宋体"/>
        <charset val="134"/>
        <scheme val="minor"/>
      </rPr>
      <t>5</t>
    </r>
    <r>
      <rPr>
        <b/>
        <sz val="26"/>
        <rFont val="宋体"/>
        <charset val="134"/>
        <scheme val="minor"/>
      </rPr>
      <t>)</t>
    </r>
  </si>
  <si>
    <r>
      <rPr>
        <b/>
        <sz val="26"/>
        <rFont val="宋体"/>
        <charset val="134"/>
        <scheme val="minor"/>
      </rPr>
      <t>乡村治理和精神文明建设(R</t>
    </r>
    <r>
      <rPr>
        <b/>
        <vertAlign val="subscript"/>
        <sz val="26"/>
        <rFont val="宋体"/>
        <charset val="134"/>
        <scheme val="minor"/>
      </rPr>
      <t>6</t>
    </r>
    <r>
      <rPr>
        <b/>
        <sz val="26"/>
        <rFont val="宋体"/>
        <charset val="134"/>
        <scheme val="minor"/>
      </rPr>
      <t>)</t>
    </r>
  </si>
  <si>
    <r>
      <rPr>
        <b/>
        <sz val="26"/>
        <rFont val="宋体"/>
        <charset val="134"/>
        <scheme val="minor"/>
      </rPr>
      <t>项目管理费(R</t>
    </r>
    <r>
      <rPr>
        <vertAlign val="subscript"/>
        <sz val="26"/>
        <rFont val="宋体"/>
        <charset val="134"/>
        <scheme val="minor"/>
      </rPr>
      <t>7</t>
    </r>
    <r>
      <rPr>
        <b/>
        <sz val="26"/>
        <rFont val="宋体"/>
        <charset val="134"/>
        <scheme val="minor"/>
      </rPr>
      <t>)</t>
    </r>
  </si>
  <si>
    <r>
      <rPr>
        <b/>
        <sz val="26"/>
        <rFont val="宋体"/>
        <charset val="134"/>
        <scheme val="minor"/>
      </rPr>
      <t>其他(R</t>
    </r>
    <r>
      <rPr>
        <b/>
        <vertAlign val="subscript"/>
        <sz val="26"/>
        <rFont val="宋体"/>
        <charset val="134"/>
        <scheme val="minor"/>
      </rPr>
      <t>9</t>
    </r>
    <r>
      <rPr>
        <b/>
        <sz val="26"/>
        <rFont val="宋体"/>
        <charset val="134"/>
        <scheme val="minor"/>
      </rPr>
      <t>)</t>
    </r>
  </si>
  <si>
    <r>
      <rPr>
        <b/>
        <sz val="26"/>
        <rFont val="宋体"/>
        <charset val="134"/>
        <scheme val="minor"/>
      </rPr>
      <t>总户数户（J</t>
    </r>
    <r>
      <rPr>
        <b/>
        <vertAlign val="subscript"/>
        <sz val="26"/>
        <rFont val="宋体"/>
        <charset val="134"/>
        <scheme val="minor"/>
      </rPr>
      <t>1</t>
    </r>
    <r>
      <rPr>
        <b/>
        <sz val="26"/>
        <rFont val="宋体"/>
        <charset val="134"/>
        <scheme val="minor"/>
      </rPr>
      <t>)</t>
    </r>
  </si>
  <si>
    <r>
      <rPr>
        <b/>
        <sz val="26"/>
        <rFont val="宋体"/>
        <charset val="134"/>
        <scheme val="minor"/>
      </rPr>
      <t>总人数人（J</t>
    </r>
    <r>
      <rPr>
        <b/>
        <vertAlign val="subscript"/>
        <sz val="26"/>
        <rFont val="宋体"/>
        <charset val="134"/>
        <scheme val="minor"/>
      </rPr>
      <t>2</t>
    </r>
    <r>
      <rPr>
        <b/>
        <sz val="26"/>
        <rFont val="宋体"/>
        <charset val="134"/>
        <scheme val="minor"/>
      </rPr>
      <t>)</t>
    </r>
  </si>
  <si>
    <r>
      <rPr>
        <b/>
        <sz val="26"/>
        <rFont val="宋体"/>
        <charset val="134"/>
        <scheme val="minor"/>
      </rPr>
      <t>其中脱贫户(含监测户户（J</t>
    </r>
    <r>
      <rPr>
        <b/>
        <vertAlign val="subscript"/>
        <sz val="26"/>
        <rFont val="宋体"/>
        <charset val="134"/>
        <scheme val="minor"/>
      </rPr>
      <t>3</t>
    </r>
    <r>
      <rPr>
        <b/>
        <sz val="26"/>
        <rFont val="宋体"/>
        <charset val="134"/>
        <scheme val="minor"/>
      </rPr>
      <t>)</t>
    </r>
  </si>
  <si>
    <r>
      <rPr>
        <b/>
        <sz val="26"/>
        <rFont val="宋体"/>
        <charset val="134"/>
        <scheme val="minor"/>
      </rPr>
      <t>其中脱贫户(含监测户）人（J</t>
    </r>
    <r>
      <rPr>
        <b/>
        <vertAlign val="subscript"/>
        <sz val="26"/>
        <rFont val="宋体"/>
        <charset val="134"/>
        <scheme val="minor"/>
      </rPr>
      <t>4</t>
    </r>
    <r>
      <rPr>
        <b/>
        <sz val="26"/>
        <rFont val="宋体"/>
        <charset val="134"/>
        <scheme val="minor"/>
      </rPr>
      <t>)</t>
    </r>
  </si>
  <si>
    <r>
      <rPr>
        <b/>
        <sz val="26"/>
        <rFont val="宋体"/>
        <charset val="134"/>
        <scheme val="minor"/>
      </rPr>
      <t>建设单位责任人（K</t>
    </r>
    <r>
      <rPr>
        <b/>
        <vertAlign val="subscript"/>
        <sz val="26"/>
        <rFont val="宋体"/>
        <charset val="134"/>
        <scheme val="minor"/>
      </rPr>
      <t>2</t>
    </r>
    <r>
      <rPr>
        <b/>
        <sz val="26"/>
        <rFont val="宋体"/>
        <charset val="134"/>
        <scheme val="minor"/>
      </rPr>
      <t>)</t>
    </r>
  </si>
  <si>
    <r>
      <rPr>
        <b/>
        <sz val="26"/>
        <rFont val="宋体"/>
        <charset val="134"/>
        <scheme val="minor"/>
      </rPr>
      <t>行业主管部门责任人（K</t>
    </r>
    <r>
      <rPr>
        <b/>
        <vertAlign val="subscript"/>
        <sz val="26"/>
        <rFont val="宋体"/>
        <charset val="134"/>
        <scheme val="minor"/>
      </rPr>
      <t>4</t>
    </r>
    <r>
      <rPr>
        <b/>
        <sz val="26"/>
        <rFont val="宋体"/>
        <charset val="134"/>
        <scheme val="minor"/>
      </rPr>
      <t>)</t>
    </r>
  </si>
  <si>
    <r>
      <rPr>
        <b/>
        <sz val="26"/>
        <rFont val="宋体"/>
        <charset val="134"/>
        <scheme val="minor"/>
      </rPr>
      <t>县级分管领导（K</t>
    </r>
    <r>
      <rPr>
        <b/>
        <vertAlign val="subscript"/>
        <sz val="26"/>
        <rFont val="宋体"/>
        <charset val="134"/>
        <scheme val="minor"/>
      </rPr>
      <t>5</t>
    </r>
    <r>
      <rPr>
        <b/>
        <sz val="26"/>
        <rFont val="宋体"/>
        <charset val="134"/>
        <scheme val="minor"/>
      </rPr>
      <t>)</t>
    </r>
  </si>
  <si>
    <t>一、（执行库），涉及项目14个，总投资18738万元，其中衔接资金投入16738万元（产业项目7个，总投资11410万元，占比67.17%，包含水渠建设项目2个）</t>
  </si>
  <si>
    <t>AHQ-2024-01</t>
  </si>
  <si>
    <t>目标一：优化3895亩草场，保护草原生态环境，扩大草料储备，提高村集体经济收入。
目标二：中央财政以工代赈资金22%用于发放农民工资，可带动60个农民创收，带动当地农民可创收80余万元。
目标三：：为应对自然灾害造成的牲畜饲料缺少的困难，坚持底线思维，提高牧业点防灾减灾能力。如遇到有突发事件时，确保牲畜饲草料安全继续供应，尽量避免农牧民财产遭受损失。
目标四：项目实施后，种植燕麦，预计产量可达到每亩200公斤，预计总产草77吨，可增加牲畜养殖1500只羊，受益338户，1345人。</t>
  </si>
  <si>
    <t>一是通过该项目的实施，可以提高哈拉布拉克乡草料地的种植面积，为草地畜牧业提供饲草料。
二是中央财政以工代赈资金22%用于发放农民工资，可带动60个农民创收解决富裕劳动力，带动当地农民可创收80余万元。
三是为应对自然灾害造成的牲畜饲料缺少的困难，坚持底线思维，提高牧业点防灾减灾能力。如遇到有突发事件时，确保牲畜饲草料安全继续供应，尽量避免农牧民财产遭受损失。
目标四：项目实施后，种植燕麦，产量可达到每亩200公斤，预计总产草77吨，可增加牲畜养殖1500只羊，受益338户，1345人。</t>
  </si>
  <si>
    <t>建设内容细化，配套约17公里围栏等。</t>
  </si>
  <si>
    <t>AHQ-2024-02</t>
  </si>
  <si>
    <t>苏木塔什乡克孜宫拜孜村新建人工草料地1997亩，灌溉面积1937亩，2200方沉砂池1座，集水廊道1座，新建供水管道2.245㎞，放水管道2955米，18立方米减压池2座，7.6千米防护围栏，及附属配套设施，购买种子化肥；马场其中马场博孜塔拉村、凯利特别克村规划面积 2737亩，土地平整面积2027亩，新建渠道22条，长12.73km，新建道路22条，长12.95km ，配套防护围栏种子化肥等；</t>
  </si>
  <si>
    <t>吐尔地·吐尔达里</t>
  </si>
  <si>
    <t>目标一：通过该项目建设可以增加草料地面积3900亩，增加饲草产量，可以增加牲畜饲养量1500余只。
目标二：减少饲草料外调的成本，增加农牧民收入。</t>
  </si>
  <si>
    <t>一是通过项目实施带动本地农牧民就业增收80余万元，项目建成后种植优质牧草可为村集体、农牧民的牲畜提供充足饲草料，节省饲养成本。二是可带动农牧民参与到饲草种植管护中，增加农机户机械租赁收入。</t>
  </si>
  <si>
    <t>配套渠道及附属配套设施具体细化，总投资核实</t>
  </si>
  <si>
    <t>AHQ-2024-03</t>
  </si>
  <si>
    <t>阿合奇镇佳郎奇村奥若巴什二期，规划面积4600亩，实施位置E区、 F 区、G 区项目区主要建设内容：（1）土地平整面积4300 亩；（2）客土改沙4300亩；（3）新建管道 17条，长度19.35km，设计流量为 0.05-0.4m³/s；（4）新建道路16条，长度 20.56km（5）需要外借种植土回填（实土厚 30cm,运距 10-12km）86万m³。</t>
  </si>
  <si>
    <t>目标一：优化4600亩草场，保护草原生态环境，扩大草料储备，提高村集体经济收入。
目标二：为应对自然灾害造成的牲畜饲料缺少的困难，坚持底线思维，提高牧业点防灾减灾能力。如遇到有突发事件时，确保牲畜饲草料安全继续供应，尽量避免农牧民财产遭受损失。
目标三：通过草地改良，改善草场，避免水土流失和草场退化，推进乡村振兴产业发展。
目标四：项目实施后，种植苜蓿，产量可达到909吨，受益998户，3640人，增加牲畜（羊）饲养数量1515头，增加经济效益227.25万元，人均增加收入624元。</t>
  </si>
  <si>
    <t>一是通过该项目的实施，可以提高草料地的种植面积，为草地畜牧业提供饲草料。
二是改善生态环境，促进循环经济发展的需要。
三是预计项目建成后，由种植公司签订土地承包协议，首年按150/亩的地租，第二年按250/亩的地租，第三年按300/亩的地租，往后年度按当年的草料市场行情对地租采用逐年保持或递增的方式进行受益，预计2025年收益为45.45万元，该地租不仅可用于壮大各村村集体、救助脱贫户，还可为脱贫人口提供就业岗位，根据每人管理200亩地，每人一天收入200元，项目区带动脱贫人口16人就业，管理四个月，每年每人增加管理收入24000元。</t>
  </si>
  <si>
    <t>AHQ-2024-04</t>
  </si>
  <si>
    <t>目标一：可有效改善项目区生态环境，规范污水的收集处理行为。
目标二：提升项目区1200余户群众的生活条件。</t>
  </si>
  <si>
    <t>一是可带动项目区富裕劳动力参与项目建设，增加务工收入。二是改善农村人居环境整治，提升农村污水处理率</t>
  </si>
  <si>
    <t>AHQ-2024-05</t>
  </si>
  <si>
    <t>目标一：该项目建成后，灌溉面积约2.0万亩（草料基地6400亩，机场绿化1500亩，周围林带及原灌溉面积1.15万亩</t>
  </si>
  <si>
    <t>一是通过项目的实施建设，提高土地利用率，每亩增收200-300元                                                             
二是提升农业生产用水方便程度，为周边农田有效供给农业用水，为农牧民群众用水提供便利
三是保障农业用水需求，提高农业耕地灌溉和生产效率，从而提升农作物品质，提高农户收入
四是对本乡水土保持、水系连通及水美乡村建设、水资源节约与保护起到极大作用</t>
  </si>
  <si>
    <t>AHQ-2024-06</t>
  </si>
  <si>
    <t>阿合奇县色帕巴依乡2024年度0.18万亩高标准农田（提升改造）建设项目</t>
  </si>
  <si>
    <t>阿果依村、色帕巴依村</t>
  </si>
  <si>
    <t>实施高标准农田 0.18 万亩（山区丘陵）。其中土地平整 0.18万亩，表土剥离0.18万亩，高效节水滴灌面积 0.18万亩，主要建设任务包括：土地平整配套路、林、渠、建筑物，高效节水建设内容主要为引水渠、沉砂池、首部系统配套、地埋输配水管网、田间滴灌管网及设备安装等,共划分1个首部2个滴灌系统，为地表水灌溉系统。</t>
  </si>
  <si>
    <t>目标一：有效整合项目区土地资源，可增加土地面积3%以上。
目标二：通过项目实施增加亩均农作物10%以上，带动农户增加收入。
目标三：通过高效节水措施，亩均节约用水量15%以上。</t>
  </si>
  <si>
    <t>一是通过项目实施增加土地面积进行流转可增加村集体经济收入。二是可以提升机械化耕种水平，提高生产效率，增加作物产量，节约水资源，促进农行增收。</t>
  </si>
  <si>
    <t>AHQ-2024-07</t>
  </si>
  <si>
    <t>目标一：进一步保障色帕巴依乡、库兰萨日克乡、良种场约1万人、11.3万头牲畜饮水安全；
目标二：进一步加强农村供水信息化管理；进一步贯彻落实最严格水资源管理制度，提高水资源利用率，保障新建口岸、机场饮水安全。</t>
  </si>
  <si>
    <t>一是提高色帕巴依乡、库兰萨日克乡、良种场饮水安全；二是加强信息化管理；三是提高水资源利用率。</t>
  </si>
  <si>
    <t>AHQ-2024-08</t>
  </si>
  <si>
    <t>目标一：提高人居环境，改善生态环境，促进农牧民生产生活。
目标二：中央财政以工代赈资金22%用于发放农民工资，预计可带动40个农民创收解决富余劳动力，带动当地农民可创收60余万元。</t>
  </si>
  <si>
    <t>一是通过该项目的实施，可以提高我乡人居环境，改善生态环境，提高居民幸福活指数。
二是中央财政以工代赈资金22%用于发放农民工资，预计可带动40个农民创收解决富裕劳动力，带动当地农民可创收60余万元。</t>
  </si>
  <si>
    <t>AHQ-2024-09</t>
  </si>
  <si>
    <t>买买提艾山·吐尔孙那力</t>
  </si>
  <si>
    <t>目标一;牧业点打井接水，能够改善常驻牧业点约560户1650余名群众吃水难的问题；
目标二：保障牧业点约11.1万（头、匹、只）牲畜饮水困难的问题，并通过蓄水池蓄水，解决冬季饮水的困难。</t>
  </si>
  <si>
    <t>一是改善牧业点人、畜饮水的问题，能够让群众安心养殖，避免群众在拉运水的过程中出现意外；
二是群众安心从事养殖工作，可间接性的增加群众养殖规模，达到增产增收的目的；
三是降低牲畜死亡风险</t>
  </si>
  <si>
    <t>AHQ-2024-10</t>
  </si>
  <si>
    <t>2024.01-2024.12</t>
  </si>
  <si>
    <t>夏虎林</t>
  </si>
  <si>
    <t>俞震旦</t>
  </si>
  <si>
    <t>目标一：有效减轻贫困家庭子女上学负担
目标二：使贫困学生按时完成学业
目标三：提高贫困人员的受教育水平</t>
  </si>
  <si>
    <t>一是进一步提高已脱贫人口素质，增加家庭收入
二是促增强就业创业能力，帮助贫困人口转移就业</t>
  </si>
  <si>
    <t>AHQ-2024-11</t>
  </si>
  <si>
    <t>目标一：为全县脱贫户、边缘易致贫户扶贫小额信贷，提供贴息
目标目标二：促进户均增收1000元以上</t>
  </si>
  <si>
    <t>一是计划为脱贫户、边缘易致贫户扶贫小额信贷，提供贴息
二是促进脱贫户生产发展，减轻脱贫户还款压力</t>
  </si>
  <si>
    <t>AHQ-2024-12</t>
  </si>
  <si>
    <t>2024.06-2024.07</t>
  </si>
  <si>
    <t>陈良平</t>
  </si>
  <si>
    <t>买买提艾沙·托合提巴依</t>
  </si>
  <si>
    <t>目标一：为全县困难群众按照100元/户购买低氟边销茶
目标二：加强低氟病预防</t>
  </si>
  <si>
    <t>一是引导农牧民群众建立健康的饮茶消费观念，为满足各族群众日益增长的健康需求奠定坚实的基础。二是加大科普宣传力度，加强低氟病预防，广泛开展健康教育。</t>
  </si>
  <si>
    <t>AHQ-2024-13</t>
  </si>
  <si>
    <t>阿合奇县苏木塔什乡孔吾拉奇饲草料地灌溉管道工程</t>
  </si>
  <si>
    <t>建设集水廊道2座，截渗墙2座，新建引水管道约22km，其中DN400PE100级1.6 MPa引水管道9.8km，DN250PE100级0.6MPa引水管道2.2km ,DN250PE100级1.0MPa引水管道3.8km，DN500PE100级1.6 MPa引水管道6.2km。配套建筑物约27座，其中：集水廊道及检查进人井2座（喀克沟48m、孔吾拉奇村沟30m），沉砂蓄水池2座，进放水阀门井4座，36㎥减压池3座，两个管道汇合总阀门井1座，检查排水井8座，进排气阀井4座，沿线穿柏油路3处，穿过水路面1处，穿小冲洪沟5处。</t>
  </si>
  <si>
    <t>目标一：通过饲草料地引泉工程的建设，可浇灌1.5万亩土地，同时增加水资源的利用，提高饲草料的产量，促进农业增收，同时带动农牧民增收。
目标二：改善农业的生产条件，改善周边农牧民生活环境。
目标三：受益情况为114户，其中脱贫户为56户。</t>
  </si>
  <si>
    <t>一是通过孔吾拉奇村人工饲草料地引泉工程，可浇灌1.5万亩土地，增加孔吾拉奇村人工饲草料地饲草料的生产。
  二是项目完成建设后，可带动周边约0.7万头牲畜饮水问题，进一步增强当地养殖户养殖能力，促进增收。
 三是项目建设的同时，可增加当地对劳动力的需求，预计可带动40人次，增加当地农牧民的收入。</t>
  </si>
  <si>
    <t>AHQ-2024-14</t>
  </si>
  <si>
    <t>目标一：完善阿合奇镇、苏木塔什等灌区供水计量配套设施；目标二：促进按方收费工作机制，进一步推进农业水价综合改革工作；三是提高农牧民节约用水意识。</t>
  </si>
  <si>
    <t>一是完善阿合奇镇、苏木塔什等灌区供水计量配套设施；二是促进按方收费工作机制，进一步推进农业水价综合改革工作；三是提高农牧民节约用水意识。</t>
  </si>
  <si>
    <t>二库(计划库）涉及项目11个，总投资2466万元。</t>
  </si>
  <si>
    <t>AHQ-2024-15</t>
  </si>
  <si>
    <t>目标一：提升马场573户2383人的生活环境，强化污水源头控制和粪污集中收集，改善水质量，实现农村生活污水的有效排放，提升农村人居生态环境，加强农牧民生活质量。
目标二：作为上游地区，提升河道水质环境，促进用水循环，不影响下游的水体功能，达到可利用效果，减少环境污染，促进乡村建设，
目标三：为马场的厕所革命后续改造打好基础</t>
  </si>
  <si>
    <t>一是将马场的生活污水和粪污集中收集，改善水质量，可减少环境污染，还可以降低与污染有关疾病的传播
二是通过对居民生态环境的综合治理，大幅度提高了居民生活的环境质量，
三是经过处理得生活污水可作为灌溉等其他用途使用，节省用水资源，</t>
  </si>
  <si>
    <t>AHQ-2024-16</t>
  </si>
  <si>
    <t xml:space="preserve">目标一：解决马场牧业点300户1000人的农牧民饮水、牲畜饮水安全的问题。
目标二：有效防范牧业点农牧民取水距离远，且无法储水的安全隐患。
目标三：有利于增加农牧民的身体健康和生活水平增加，生活生产成本减少和牲畜养殖便利，提高收入。
</t>
  </si>
  <si>
    <t xml:space="preserve">一是解决牧业点农牧民饮水难，饮水不安全的安全问题。
二是合理利用水资源，增加饮水安全和牲畜的产量和质量，也加大了草地的种植面积，缓解畜草矛盾，促进了畜牧业生产的集约化和生态良性化
三是有利于增加农牧民利用水源达到牲畜良种化，防疫规范化，饲草料基地化等目标，促进牲畜养殖，提高农牧民收入。
</t>
  </si>
  <si>
    <t>AHQ-2024-17</t>
  </si>
  <si>
    <t>目标一：解决30户、克孜勒木纳克冬窝子、苏来日克冬窝子农牧民夏季饮水困难问题。
目标二：改善克孜勒木纳克冬窝子、苏来日克冬窝子牲畜饮水问题。
目标三：受益情况为67户，其中脱贫户为15户。</t>
  </si>
  <si>
    <t xml:space="preserve">  一是通过建设两座50立方米水池，可解决67户农牧民的日常生活，改善居民生活环境，使农牧民生活更加便捷。
  二是可解决周边760多只牲畜饮水问题，同时方便牲畜饮水，增强当地养殖户养殖能力，可提高农牧民经济收入。</t>
  </si>
  <si>
    <t>核实水池规格</t>
  </si>
  <si>
    <t>AHQ-2024-18</t>
  </si>
  <si>
    <t>1.在小木孜都克穷布拉克牧业点建设蓄水池1座（长14m*宽3m*高4m）及配套型号DN250*1.0MPA*9.6mm的PVC-U管道7km，合计91.1万元。
2.在阿尔德克布拉克牧业点建设蓄水池1座（长14m*宽3m*高4m）及配套型号DN250*1.0MPA*9.6mm的PVC-U管道4km，合计64.8万元。</t>
  </si>
  <si>
    <t>目标一：保障牧业点农牧民饮水安全，维护农牧民的生命财产安全。
目标二：保障牲畜的饮水安全以及健康状态，保证农牧民财产不受损失。
目标三：改善牧业点33户、102人农牧民饮水安全。</t>
  </si>
  <si>
    <t>一是防止在缺水时节，因缺水导致农民的牲畜、种植物死亡财产受到损失。
二是在缺水时间能够及时进行供水。
三是障饲草料、农作物的用水，避免造成草料短缺，致使牲畜饲养困难</t>
  </si>
  <si>
    <t>细化建设内容，完善绩效目标和利益联结机制</t>
  </si>
  <si>
    <t>AHQ-2024-19</t>
  </si>
  <si>
    <t>目标一：改善50户262人冬季用水问题，牲畜冬季饮水安全的问题。
目标二：改善人居饮水问题，提高居民幸福活指数，</t>
  </si>
  <si>
    <t>一是改善50户262人冬季用水问题，牲畜冬季饮水安全的问题。
二是提升农牧民生产生活条件</t>
  </si>
  <si>
    <t>AHQ-2024-20</t>
  </si>
  <si>
    <t>目标一：通过围栏保护种植的饲草料，避免牲畜破坏。通过饲草产量增加带动畜牧养殖数量增加，增加农牧民收入。</t>
  </si>
  <si>
    <t>促进饲草的正常生长，确保饲草产量，带动村集体、农牧民持续增收</t>
  </si>
  <si>
    <t>AHQ-2024-21</t>
  </si>
  <si>
    <t>赵斌</t>
  </si>
  <si>
    <t>目标一：本项目的实施可以有效解决脱贫劳动力就业交通费用</t>
  </si>
  <si>
    <t>为脱贫劳动力就业提供一次性交通补助，解决脱贫劳动力就业交通费用，减轻劳动力转移就业负担</t>
  </si>
  <si>
    <t>AHQ-2024-22</t>
  </si>
  <si>
    <t>目标一：马场573户2383人的生活污水和粪污集中各项垃圾的处理，提高垃圾处理的效率，降低和减少环境的污染，为马场的后续人居环境做好基础
目标二：保证垃圾的安全处理，防止垃圾对环境和人们健康的危害。保障公共卫生和环境的重要措施。
目标三：垃圾集中处理可以为后期人居环境工作打好基础，实现垃圾减量化，资源化和无害化处理，保障马场的环境卫生和美观</t>
  </si>
  <si>
    <t>一是改变了马场的传统垃圾处理过程中的尘土飞扬，恶臭污染的恶劣环境。改善了垃圾收运工作环境，创造了良好的环境效益
二是减少马场环境污染，减少垃圾处理的水，土壤、大气的污染</t>
  </si>
  <si>
    <t>明确垃圾船数量、规格</t>
  </si>
  <si>
    <t>AHQ-2024-23</t>
  </si>
  <si>
    <t>1.对阿勒克木与三队羊圈之间建立300立方蓄水池一座，位于60座羊圈上方1km处。
2.在阿勒克木与三队2个羊圈之间铺设总管道（DN100型号PE管道）总长约5km。</t>
  </si>
  <si>
    <t>目标一：保障佳朗奇村三队羊圈集中连片内牲畜饮水安全，羊圈数量46个，牲畜数量5000只。
目标二：在保障牲畜饮水的同时，给周围草料地、耕地供水，可增加饲草料及农作物储备。</t>
  </si>
  <si>
    <t>一是有效改善饮水条件，提升牲畜饮水质量，提高群众幸福感。
二是解决我村牧区牲畜饮水困难问题，改善牧区养殖条件，提高农牧民养殖积极性。</t>
  </si>
  <si>
    <t>核实蓄水池、管道规格</t>
  </si>
  <si>
    <t>AHQ-2024-24</t>
  </si>
  <si>
    <t>目标一：有效210户农牧民改善饮水条件，降低群众生病危险；提升群众饮水质量，提高群众幸福感</t>
  </si>
  <si>
    <t>一是通过该项目的实施建设，极大提升库兰萨日克乡农村供水能力，节约保护地下水资源，改善农村人居条件，
二是优先吸纳脱贫户（含监测户）和低收入人群参与工程建设，劳务报酬不低于当地农民工平均工资，促进其增收致富</t>
  </si>
  <si>
    <t>核实原管道建设年份，明确管道规格型号</t>
  </si>
  <si>
    <t>AHQ-2024-25</t>
  </si>
  <si>
    <t>阿合奇县马场博孜塔拉村供水管网改造提升工程项目</t>
  </si>
  <si>
    <t>博孜塔拉村</t>
  </si>
  <si>
    <t>对博孜塔拉村小区供水管道进行升级，包括入户管道深挖重埋，入户水管从新布局、路面进行硬化等配套设施</t>
  </si>
  <si>
    <t>目标一:解决博孜塔拉村70户300人冬季供水的问题
目标二：解决老旧管网带来的供水压力不足，造成官网破损漏水的现象</t>
  </si>
  <si>
    <t>一是解决了农牧民供水管网老化，定时供水的问题，降低了损耗率及村民用水成本，节约了水资源，保证了供水率
二是提高了供水水压，改善了供水水质，提高了居民身体健康水平，促进农村绿化和养殖业的发展</t>
  </si>
  <si>
    <t>明确入户管道的规格和型号</t>
  </si>
  <si>
    <t>三库（储备库）涉及项目2个，总投资5650万元。</t>
  </si>
  <si>
    <t>AHQ-2024-26</t>
  </si>
  <si>
    <t>目标一：提高色帕巴依乡主干渠防渗效率，解决约0.8万亩灌溉面积供水问题；
目标二：进一步贯彻落实最严格水资源管理制度，提高水资源利用率，保障农业灌溉效率。</t>
  </si>
  <si>
    <t>一是提高色帕巴依乡主干渠防渗效率，解决约0.8万亩灌溉面积供水问题；二是进一步贯彻落实最严格水资源管理制度，提高水资源利用率，保障农业灌溉效率。</t>
  </si>
  <si>
    <t>明确流量，配套引水建筑物和现代化计量设施具体内容</t>
  </si>
  <si>
    <t>AHQ-2024-27</t>
  </si>
  <si>
    <t>目标一：加快农田水利设施的建设，提高农牧民群众水资源利用率，促进农牧民群众增收。
目标二：提高苏木塔什村农田耕作条件，改善苏木塔什村灌溉问题，扩大苏木塔什村种植规模，提升苏木塔什村农牧民增收。
目标三：受益情况为195户，其中脱贫户为89户。</t>
  </si>
  <si>
    <t xml:space="preserve">  一是苏木塔什村农田水利设施设施得到了完善，农田耕作条件得到了改善。
  二是改扩建完成后预计可浇灌700多亩地，可带动苏木塔什村195户，增加生产规模，大幅度增加农牧民经济收入。
  三是减少水土流失，对渠道进行防渗节水提高灌溉水的利用率和土地产出率,有助于苏木塔什村水资源的可持续利用和农业生产的可持续发展。</t>
  </si>
  <si>
    <t>明确绩效目标和利益链机制、渠道规格流量</t>
  </si>
  <si>
    <t>建设集水廊道2座，截渗墙1座，DN400PE管道8.93Km，DN200PE管道5.4Km，DN500管道7Km，9.74万立方米蓄水涝坝3座，0.22万立方米沉砂蓄水池2座，总放水阀门井2座，检查排水井3座，进排气阀井6座，减压池4座，管道穿河道2处，管道穿冲洪沟3处，管带穿柏油路2处</t>
  </si>
  <si>
    <r>
      <rPr>
        <b/>
        <sz val="20"/>
        <rFont val="宋体"/>
        <charset val="134"/>
      </rPr>
      <t>户（J</t>
    </r>
    <r>
      <rPr>
        <b/>
        <vertAlign val="subscript"/>
        <sz val="20"/>
        <rFont val="宋体"/>
        <charset val="134"/>
      </rPr>
      <t>1</t>
    </r>
    <r>
      <rPr>
        <b/>
        <sz val="20"/>
        <rFont val="宋体"/>
        <charset val="134"/>
      </rPr>
      <t>)</t>
    </r>
  </si>
  <si>
    <r>
      <rPr>
        <b/>
        <sz val="20"/>
        <rFont val="宋体"/>
        <charset val="134"/>
      </rPr>
      <t>人（J</t>
    </r>
    <r>
      <rPr>
        <b/>
        <vertAlign val="subscript"/>
        <sz val="20"/>
        <rFont val="宋体"/>
        <charset val="134"/>
      </rPr>
      <t>2</t>
    </r>
    <r>
      <rPr>
        <b/>
        <sz val="20"/>
        <rFont val="宋体"/>
        <charset val="134"/>
      </rPr>
      <t>)</t>
    </r>
  </si>
  <si>
    <t>建设集水廊道2座，截渗墙2座，新建引水管道约22km，其中DN400PE100级1.6 MPa引水管道9.8km，DN250PE100级0.6MPa引水管道2.2km ,DN250PE100级1.0MPa引水管道3.8km，DN500PE100级1.6 MPa引水管道6.2km。配套建筑物约27座，其中：集水廊道及检查进人井2座（喀克沟48m、孔吾拉奇村沟30m），沉砂蓄水池2座，进放水阀门井4座，36㎥减压池3座，两个管道汇合总阀门井1座，检查排水井8座，进排气阀井4座，沿线穿柏油路3处，穿过水路面1处，穿小冲洪沟5处</t>
  </si>
  <si>
    <t>附件1</t>
  </si>
  <si>
    <t>克州阿合奇县巩固拓展脱贫攻坚成果和乡村振兴项目库分类统计表（标准格式）</t>
  </si>
  <si>
    <t>项目类别</t>
  </si>
  <si>
    <t>建设规模</t>
  </si>
  <si>
    <t>资金规模</t>
  </si>
  <si>
    <t>单位</t>
  </si>
  <si>
    <t>规模</t>
  </si>
  <si>
    <t>万元</t>
  </si>
  <si>
    <t>占报备批次资金比例（%）</t>
  </si>
  <si>
    <t>（一）</t>
  </si>
  <si>
    <t>亩</t>
  </si>
  <si>
    <t>(1)</t>
  </si>
  <si>
    <t>(2)</t>
  </si>
  <si>
    <t>公里</t>
  </si>
  <si>
    <t>(3)</t>
  </si>
  <si>
    <t>(4)</t>
  </si>
  <si>
    <t>（二）</t>
  </si>
  <si>
    <t>（三）</t>
  </si>
  <si>
    <t>（四）</t>
  </si>
  <si>
    <t>（五）</t>
  </si>
  <si>
    <t>户</t>
  </si>
  <si>
    <t>人</t>
  </si>
  <si>
    <t>（五)</t>
  </si>
  <si>
    <t>座</t>
  </si>
  <si>
    <t xml:space="preserve"> </t>
  </si>
  <si>
    <t>六</t>
  </si>
  <si>
    <t>七</t>
  </si>
  <si>
    <t>八</t>
  </si>
  <si>
    <t>阿合奇县色帕巴依乡2024年度0.20万亩高标准农田（提升改造）建设项目</t>
  </si>
  <si>
    <t>实施高标准农田0.20万亩（山区丘陵）。其中土地平整 0.20万亩，表土剥离0.20万亩，高效节水滴灌面积 0.20万亩，主要建设任务包括：土地平整配套路、林、渠、建筑物，高效节水建设内容主要为引水渠、沉砂池、首部系统配套、地埋输配水管网、田间滴灌管网及设备安装等,共划分1个首部2个滴灌系统，为地表水灌溉系统。</t>
  </si>
  <si>
    <t>杜发成</t>
  </si>
  <si>
    <t>AHQ-2024-32</t>
  </si>
  <si>
    <t>阿合奇县农（牧）光互补温室建设项目（一期）</t>
  </si>
  <si>
    <t>2024.04-2024.08</t>
  </si>
  <si>
    <t>本项目总用地面积约175.22亩，总建筑面积约28379.56平方米；其中新建日光大棚33座（27370平方米），智能温室大棚1座（1009.56平方米）及光伏设施拟定此项目的建设总规模为2MWp，在未来建成的蔬菜大棚空地，有效使用面积约为32000平方米。共需550Wp光伏组件3634块，本项目采用分块发电、集中并网方案。电池组件采用550Wp单晶硅电池组件，固定阵列采用倾角为40°固定安装在支架上。和相关配套附属设施，大棚主体结构均采用轻钢结构。</t>
  </si>
  <si>
    <t>援疆资金</t>
  </si>
  <si>
    <t>目标一：新建日光大棚33座，智能温室大棚1座，建成后有企业进行运行，增加各村集体经济收入
目标二：平衡农产品价格，降低生活成本</t>
  </si>
  <si>
    <t>一是通过招商引资方式，由企业运营，收取租赁费，增加收入，二是提供就业岗位，签订劳务协议，雇佣本地群众务工，增加收入</t>
  </si>
  <si>
    <t>库尔萨依村草料地规划面积共3986亩（1号地1431亩、2号地土料场225亩、3号地724亩、4号地212亩、5号地906亩、6号地488亩），灌溉面积3895亩（1号地1418亩、2号地土料场225亩、3号地687亩、4号地196亩、5号地889亩、6号地480亩）、种植饲用无芒雀麦等多年生牧草，灌溉采用管道漫灌模式,需水量194.75万m³。灌溉次数6次，灌溉毛定额500m³/亩，灌溉周期15天，灌溉期每次需水量为32.46万m³，项目区3986亩每天需水量21639m³。
供水总管道的系统布置为：已建铁什克恰甫沟修建引水渠首2926.69m→已建1.79Km引水渠道2891.96m→已建500m³沉砂池2889.93m→新建DN630 PVC-M总干管5017m→新建2座18m³减压池→新建分水总阀门井2座（1号地1431亩）→新建DN500PVC-M主干管3564m→新建2座18m³减压池→2号地分水总阀门井1座（2+856、225亩土料场）→新建DN500PVC-M主干管末端分水总阀门井1座（3+564）→3-6号地2330亩草料地。
1号地管道漫灌灌溉的系统布置为：新建DN630 PVC-M总干管末端分水总阀门井1座→新建N400PVC-M主干管2161m→新建分水阀门井3座→新建3条DN315VC-M分干管2913m→138个DN160PVC-M灌溉管道及阀门→1431亩草料地。
3-6号地管道漫灌灌溉的系统布置为：新建DN500PVC-M主干管末端分水总阀门井1座→新建DN500PVC-M主干管1212m→新建1座18m³减压池（0+750）→新建分水阀门井2座→12条DN315PVC-M分干管8479m（3号地2412m、4号地931m、5号地2857m、6号地2279m）→215个DN160PVC-M灌溉管道及阀门→2330亩草料地。项目区配套17.6公里铁丝围栏。</t>
  </si>
  <si>
    <t>克孜宫拜孜村、马场凯力特别克村、博孜塔拉村</t>
  </si>
  <si>
    <t xml:space="preserve">项目区规划面积 4581亩（苏木塔什乡1997亩，马场2584亩），规整面积4049亩（苏木塔什乡1997亩，马场2052亩），净灌溉面积3894亩（苏木塔什乡1983亩，马场1911亩），项目区主要建设内容分片区如下。
（1）苏木塔什乡片区主要建设内容：
工程主要建设内容包括五大部分，即：1、原取水设施下游570m新建阿依格尔布拉克沟30m长集水廊道及检查进人井2356.55m、1座进水总阀门井，2、由集水廊道引水至0.22万m³沉砂蓄水池（池顶高程2358.5m、最高蓄水位2358m、池底高程2355m、有效容积0.17万m³），3、DN400PVC-M引水主管道2245m、2座18 m³减压池、3座放水阀门井，4、1937亩草料地建设，5、DN400PVC-M放水主管道2255m（1号地1283m、2号地972 m、1座18 m³减压池、1座放水阀门井）、分干管和灌溉系统、防护围栏7588m等工程。
（2）马场片区主要建设内容：
马场规划面积 2584亩，规整面积2052亩，净灌溉面积1911亩，共有三个地块，分别位于博孜塔拉村，凯利特别克村。主要建设内容分片区如下：1）博孜塔拉村1号地块项目区规划面积521亩，规整面积510亩，净灌溉面积476亩主要建设内容：①新建防渗渠1条，长度2.445km，其中配套建筑物63座（新建水闸29座，排洪涵9处，其中第一段长度150米，剩余8处排洪涵长度均为6m，消力池25座）。②新建田间道路2条，长度0.672km。
2）凯利特别克村2号地块项目区规划面积934亩，规整面积861亩，净灌溉面积797亩。主要建设内容：①新建防渗渠6条，长度4.398km，其中配套建筑物172座（新建水闸68座，排洪沟1处，消力池103座）。②新建田间道路10条，长度4.517km。3）马场凯利特别克村3号地块规划面积 1129亩，实施面积681 亩，其中规整面积681亩，净灌溉面积638亩。主要建设内容：①新建防渗渠1条，长度1.1km，配套渠系建筑物27座（新建涵管15座，新建水闸10座，新建农桥2座）；②新建农渠（土渠）15条，长度3.85km；③新建田间道路13条，长度7.43km；④新建防洪土堤1km。
</t>
  </si>
  <si>
    <t>AHQ-2024-28</t>
  </si>
  <si>
    <t>阿合奇县阿合奇镇佳郎奇村霍西布拉克草料地建设项目</t>
  </si>
  <si>
    <t>1.土地规整415亩。
2.修建土渠2.1km、修建防渗渠0.9km及配套渠系建筑物。
3.修建田间路4km。
4.修建泄洪渠0.35km。</t>
  </si>
  <si>
    <t>目标一：优化420亩草场，保护草原生态环境，扩大草料储备，提高村集体经济收入。
目标二：为应对自然灾害造成的牲畜饲料缺少的困难，坚持底线思维，提高牧业点防灾减灾能力。如遇到有突发事件时，确保牲畜饲草料安全继续供应，尽量避免农牧民财产遭受损失。
目标三：通过草地改良，改善草场，避免水土流失和草场退化，推进乡村振兴产业发展。
目标四：项目实施后，种植苜蓿，产量可达到160吨，受益11户，43人，增加牲畜（羊）饲养数量850头</t>
  </si>
  <si>
    <t>一是通过该项目的实施，可以提高草料地的种植面积，为草地畜牧业提供饲草料。
二是改善生态环境，促进循环经济发展的需要。
三是预计项目建成后，由种植公司签订土地承包协议，首年按150/亩的地租，第二年按250/亩的地租，第三年按300/亩的地租，往后年度按当年的草料市场行情对地租采用逐年保持或递增的方式进行受益，预计2025年收益为6.45万元，该地租不仅可用于壮大各村村集体、救助脱贫户，还可为脱贫人口提供就业岗位，根据每人管理200亩地，每人一天收入200元，项目区带动脱贫人口2人就业，管理四个月，每年每人增加管理收入24000元。</t>
  </si>
  <si>
    <t>AHQ-2024-31</t>
  </si>
  <si>
    <t>阿合奇县阿合奇镇吾曲村新型农村集体经济发展项目</t>
  </si>
  <si>
    <t>吾曲村</t>
  </si>
  <si>
    <t>1.土地规整290亩，配套2.5公里土渠。
2.购买种子7250公斤，使用农家肥1160立方。
3.配备提升泵及设施一套，一座100立方蓄水池。</t>
  </si>
  <si>
    <t xml:space="preserve">
目标一：新建土地规整290亩，配套2.5公里土渠
目标二：购买种子7250公斤，使用农家肥
目标三：备提升泵及饮水设施一套、一座100方蓄水池</t>
  </si>
  <si>
    <t>提高集体土地利用率，壮大村集体经济收入，带动吾曲村农牧民增收。</t>
  </si>
  <si>
    <t>AHQ-2024-33</t>
  </si>
  <si>
    <t>阿合奇县马场2024年肉制品预加工项目</t>
  </si>
  <si>
    <t>阿克巴夏特村</t>
  </si>
  <si>
    <t>马场新建无菌生产厂房一座和化验室，配备熟食加工设备，同时办理食品流通许可证（食品经营许可证）、生产许可证、QS认证、三品一标、ISO9000等证书和认证业务。</t>
  </si>
  <si>
    <t>目标一：利用马场“托河冰川牦牛”合作社，建设熟食加工生产线
目标二：由企业进行运营，收取租赁费，增加村集体收入，同时增加农牧民就业岗位</t>
  </si>
  <si>
    <t>一是招商引资后由企业运营，增加村集体和农户收入，二是将本地牛羊销往外地，打造品牌优势，壮大畜牧业发展</t>
  </si>
  <si>
    <t>AHQ-2024-30</t>
  </si>
  <si>
    <t>阿合奇县库兰萨日克乡吉勒得斯村农贸市场提升改造项目</t>
  </si>
  <si>
    <t>硬化面积10700平米，新建交易大棚5座，配套水电等附属设施。</t>
  </si>
  <si>
    <t>目标一：对原有的巴扎进行提升改造，建成后由村集体进行运营，增加村集体经济收入约2万元
目标二：提供就业岗位，利用摆摊方式，增加就业收入</t>
  </si>
  <si>
    <r>
      <rPr>
        <sz val="24"/>
        <color rgb="FF000000"/>
        <rFont val="宋体"/>
        <charset val="134"/>
      </rPr>
      <t>一是以满足人们对美好生活的需求为目标，建立形成农贸市场建设管理长效机制，促进环境卫生整洁，服务品质提升，农牧民体验感、获得感增强。</t>
    </r>
    <r>
      <rPr>
        <sz val="24"/>
        <color rgb="FF000000"/>
        <rFont val="serif"/>
        <charset val="134"/>
      </rPr>
      <t xml:space="preserve">
</t>
    </r>
    <r>
      <rPr>
        <sz val="24"/>
        <color rgb="FF000000"/>
        <rFont val="宋体"/>
        <charset val="134"/>
      </rPr>
      <t>二是发挥农村农产品、货物在保障市场供应、维护消费安全、满足群众日常需求等方面作用</t>
    </r>
  </si>
  <si>
    <t>改建渠首1座，改建渠道约4km及信息化自动化等配套设施，渠道维修及防洪治理。渠首设计流量1.5m³/s，加大流量1.95m³/s，灌溉面积约2.0万亩（草料基地6400亩，机场绿化1500亩，周围林带及原灌溉面积1.15万亩），按400m³/亩灌溉定额计算，总引水量约为800万m³。</t>
  </si>
  <si>
    <t>新建DN400PE100级1.0MPa引水管道16km,配套建筑物17座（集水廊道及检查井1座，沉砂蓄水池1座，进放水阀门井2座，36m³减压池3座，检查排水井7座，进排气阀井3座，沿线穿柏油路3处，穿过水路面1处，穿小冲洪沟5处）</t>
  </si>
  <si>
    <t>配套建设哈拉奇乡内干、支、斗渠三级渠道分水口自动化供水计量设施（包括设施安装对闸口及闸门进行的改造，改造建设标准化监测断面等所有内容）。</t>
  </si>
  <si>
    <t>AHQ-2024-34</t>
  </si>
  <si>
    <t>阿合奇县库兰萨日克乡2024年干渠提升改造项目</t>
  </si>
  <si>
    <t>吉勒得斯村、阿克特克提尔村</t>
  </si>
  <si>
    <t>对7.7公里干渠进行拆除新建及配套设施（草料基地二期1.9流量水渠进行提升改造扩大为2.13流量5.7公里，阿克特克提尔村干渠2公里）</t>
  </si>
  <si>
    <t xml:space="preserve">目标一：通过对干渠进行维修，可浇灌2万亩土地，同时增加水资源的利用，提高饲草料的产量，促进农业增收，同时带动农牧民增收。
目标二：改善农业的生产条件，改善周边农牧民生活环境。
</t>
  </si>
  <si>
    <t>AHQ-2024-35</t>
  </si>
  <si>
    <t>阿合奇县库兰萨日克乡病虫疫情田间监测点建设项目</t>
  </si>
  <si>
    <t>在阿合奇县库兰萨日克建设1个农作物病虫害重点智能监测站监测点，占地100平方米。                       
包括：虫情信息自动采集设备1台、孢子信息自动采集培养设备1台、小气候信息自动采集设备1台、生态远程实时监测设备1台、远程控制终端2台、杀虫灯20台、设备围栏40米、道路辅设14米。</t>
  </si>
  <si>
    <t>100平方米</t>
  </si>
  <si>
    <t>目标一：农作物病虫害重点智能监测站监测点，为农作物生长提供技术服务</t>
  </si>
  <si>
    <t>项目建成后，接入自治区系统，可实现农林病虫害测控实现自动化，网络化、可视化动态监测，实现重大病虫害智能化识别和预警，做到早防、精准防，降低植保费用。保障粮食和重要农产品安全。</t>
  </si>
  <si>
    <t>阿合奇县就业补助项目-外出务工交通补贴项目</t>
  </si>
  <si>
    <t>为脱贫劳动力就业提供一次性交通补助，解决脱贫劳动力就业交通费用，减轻农牧民就业负担</t>
  </si>
  <si>
    <t>AHQ-2024-29</t>
  </si>
  <si>
    <t>阿合奇县阿合奇镇琼木孜都克道路建设项目</t>
  </si>
  <si>
    <t>2024.04-2024.12</t>
  </si>
  <si>
    <t>新建道农村道路30公里。</t>
  </si>
  <si>
    <t>目标1：解决农牧民出行困难问题，提升农牧民生活生产条件
目标2:受益户431户1548人</t>
  </si>
  <si>
    <t>一是解决农牧民出行困难问题，二是方便农牧民饲草料及生活物资运输</t>
  </si>
  <si>
    <t>阿合奇县2024年牧区供水保障工程</t>
  </si>
  <si>
    <t>马场、苏木塔什乡及阿合奇镇各牧业点</t>
  </si>
  <si>
    <t>1.在阿合奇镇各牧区新建200立方米1座、300立方米5座、PE100DN50管材37公里、PE100DN110管材5公里及接头、DN160管材0.8公里、DN200管材2公里、DN32管材5公里及接头、涝坝1个；
2.在苏木塔什乡牧区400立方米蓄水池和100立方米蓄水池各1个、200立方米蓄水池4个，维修蓄水池5个，500立方米涝坝2个，DN50PE管材42公里、DE32PE管材3公里及接头。
3.马场牧区500立方米蓄水池2个、200立方米蓄水池2个、11个300立方米蓄水池，DN50管材70公里、DN32管材10公里及接头。
4.牧区分散用水户配发1立方米储水罐一批。
5.牧区DN90、DN75、DN63格5公里及闸阀一批。</t>
  </si>
  <si>
    <t>平方米</t>
  </si>
  <si>
    <t>年</t>
  </si>
  <si>
    <t>行业部门审查意见</t>
  </si>
  <si>
    <t>2024.03-2024.11</t>
  </si>
  <si>
    <t>实施高标准农田0.20万亩（山区丘陵）。其中土地平整 0.20万亩，表土剥离0.20万亩，高效节水滴灌面积 0.20万亩，主要建设任务包括：土地平整配套路、林、渠、建筑物，高效节水建设内容主要为引水渠、沉砂池、首部系统配套、地埋输配水管网、输配电工程，田间滴灌管网及设备安装等,共划分1个首部2个滴灌系统，为地表水灌溉系统。</t>
  </si>
  <si>
    <t>目标一：有效整合项目区土地资源，可增加土地面积3%以上。
目标二：通过项目实施农作物单产提升5%-10%以上，带动农户增加收入。
目标三：通过高效节水措施，亩均节约用水量15%以上。</t>
  </si>
  <si>
    <t>同意入库，与乡村两级干部及项目区农牧民做好充分沟通对接，充分征求群众的意见；核实项目区范围，避免出现非耕地的情况，及19年以后实施项目地块。涉及泵房沉砂池等永久设施尽快对接林草、自然资源等部门提前办理相关手续，确保项目顺利实施。</t>
  </si>
  <si>
    <t>同意入库，建议1.对接运营管理企业，确保项目建成后及时发挥效益。2充分征求对接林草国土部门意见，及时按规定办理相关手续。</t>
  </si>
  <si>
    <t>建议《阿合奇县2024年牧区供水保障工程》AHQ-2024-16合并</t>
  </si>
  <si>
    <t>同意入库，建议：1.对该项目提升改造部分地块提升改造必要性进行论证，确保建设的必要性。2.该项目区是否存在禁牧区需要核实。对该项目水源进行论证，是否满足需要，是否需要办理环评。4该项目使用部分以工代赈资金，项目地乡镇村需做好施工人员摸底准备工作。</t>
  </si>
  <si>
    <t>同意入库，建议：1.复核该项目投资，该项目亩均投资偏大，该项目地块种植牧草，马场海拔高，饲草产量低，充分考虑投资与产出的关系。2考虑建成后的运营主体。3充分征求农牧民群众意见，适当结合群众意见进行设计4.该项目马场片区3个片区均临近托什干河，需和水利部门核实规避河湖岸线。</t>
  </si>
  <si>
    <t>同意入库，建议;1核实土地属性，办理相关手续。2.充分考虑水源问题，3.项目区地形落差较大需因地制宜规划项目地块面积尽以节约投资。4.建议对绩效目标进行量化。</t>
  </si>
  <si>
    <t>同意入库，建议1.核实项目投资，该项目亩均投资偏大，需重新核算。2.该项目区是否存在古墓，需征求县文旅局意见予以规避。3.需规避生态红线及河湖岸线。4.需量化绩效目标。</t>
  </si>
  <si>
    <t>同意入库，建议1.询价，节约投资。2.建议乡村自筹资金予以建设。</t>
  </si>
  <si>
    <t>同意入库，建议1.核实项目区地块属性，提前办理相关手续。2.明确绩效目标。</t>
  </si>
  <si>
    <t>同意入库，建议1.对接经营主体，确保运行管理。2.细化建设内容及投资。3.明确绩效目标。</t>
  </si>
  <si>
    <t>同意入库，建议1.明确经营主体及运营方式。2.绩效目标中收益较低，需充分发挥衔接资金效益，避免项目低效运行。</t>
  </si>
  <si>
    <t>同意入库，补充灌溉面积及受益总人口数，由库兰萨日克乡作为项目建设单位，负责办理征地等手续</t>
  </si>
  <si>
    <t>同意入库，补充灌溉面积及受益总人口数，由苏木塔什乡作为项目建设单位，负责办理征地等手续</t>
  </si>
  <si>
    <t>同意入库，由阿合奇县水管站作为项目建设单位，项目涉及乡（镇）作为共建共管单位，共同做好项目建设管理</t>
  </si>
  <si>
    <t>同意入库，由阿合奇县水管站作为项目建设单位，色帕巴依乡作为共建共管单位，共同做好项目建设管理、征地手续等办理</t>
  </si>
  <si>
    <t>建设内容与实际不符，不同意入库</t>
  </si>
  <si>
    <t>同意入库，建议重新复核渠道级别，由库兰萨日克乡作为项目建设单位，做好项目建设管理、征地手续等办理</t>
  </si>
  <si>
    <t>同意入库，建议1.同步申请行业部门专项资金。</t>
  </si>
  <si>
    <t>同意入库。建议：对贷款人数进行摸底调查，加大宣传力度，符合政策的应贷尽贷。</t>
  </si>
  <si>
    <t>农村供水总站</t>
  </si>
  <si>
    <t>同意入库，与交通部门沟通，管线与G219交叉处，提前预留过路涵管；补充受益人口数；由阿合奇县农村供水总站作为项目建设单位，库兰萨日克乡、色帕巴依乡、良种场作为共建共管单位，共同做好项目建设管理、用地手续办理等工作</t>
  </si>
  <si>
    <t>同意入库，补充受益人口、牲畜数量，由哈拉奇作为项目建设单位，做好项目建设管理、用地手续办理等工作。为提高水资源利用率，请补充水源建设内容</t>
  </si>
  <si>
    <t>同意入库，由阿合奇县农村供水总站作为项目建设，苏木塔什乡、阿合奇镇、马场管委会为共建共管单位，做好项目建设管理、用地手续办理等工作；请补充各牧区详细建设内容、受益人口及牲畜数量</t>
  </si>
  <si>
    <t>阿合奇县2024年牧区供水保障工程（AHQ-2024-16）建设内容包含该项目建设内容，建议取消入库</t>
  </si>
  <si>
    <t>《阿合奇县2024年牧区供水保障工程》（AHQ-2024-16）建设内容重复，建议取消入库</t>
  </si>
  <si>
    <t>同意入库；由哈拉布拉克乡作为项目建设单位，做好项目建设管理工作</t>
  </si>
  <si>
    <t>该项目建设内容可并入阿合奇县农村饮用水水源地迁改工程（色帕巴依乡、库兰萨日克乡、良种场供水系统并网改造建设项目（AHQ-2024-07），建议取消《阿合奇县库兰萨日克乡2024年供水管网维修项目》入库</t>
  </si>
  <si>
    <t>博孜塔拉村小区供水管道实际使用年限未达到设计使用年限，不同意入库</t>
  </si>
  <si>
    <t>同意入库，建议1.对投资进行核实2.充分考虑建成后运行方式，核算运行成本，需保证建成后能够正常运行。3.项目区开挖线路较长，需对接相关部门办理必要的用地手续。4.征求环保部门意见</t>
  </si>
  <si>
    <t>同意入库，建议1.细化建设内容及投资规模。2.需考虑建成后的运行维护问题及相关经费。</t>
  </si>
  <si>
    <t>建议入三级库</t>
  </si>
  <si>
    <r>
      <rPr>
        <sz val="24"/>
        <rFont val="宋体"/>
        <charset val="134"/>
      </rPr>
      <t>一是以满足人们对美好生活的需求为目标，建立形成农贸市场建设管理长效机制，促进环境卫生整洁，服务品质提升，农牧民体验感、获得感增强。</t>
    </r>
    <r>
      <rPr>
        <sz val="24"/>
        <rFont val="serif"/>
        <charset val="134"/>
      </rPr>
      <t xml:space="preserve">
</t>
    </r>
    <r>
      <rPr>
        <sz val="24"/>
        <rFont val="宋体"/>
        <charset val="134"/>
      </rPr>
      <t>二是发挥农村农产品、货物在保障市场供应、维护消费安全、满足群众日常需求等方面作用</t>
    </r>
  </si>
  <si>
    <t>同意入库</t>
  </si>
  <si>
    <t>同意入库，建议800人，240万。</t>
  </si>
  <si>
    <t>建议入三级库（此列上报时删掉）</t>
  </si>
  <si>
    <t>阿合奇县色帕巴依乡2024年度0.2万亩高标准农田建设项目</t>
  </si>
  <si>
    <t>执行库</t>
  </si>
  <si>
    <t>项目区规划面积 3949亩（苏木塔什乡1997亩，马场1952亩），规整面积3901亩（苏木塔什乡1997亩，马场1904亩），净灌溉面积3769亩（苏木塔什乡1983亩，马场1786亩），配套渠系、管道等灌溉设施及建筑物等</t>
  </si>
  <si>
    <t>阿合奇县阿合奇镇佳朗奇村科什布拉克草料地建设项目</t>
  </si>
  <si>
    <t>1.土地规整408亩；2.修建土渠1042米（斗渠767米，农渠275米）配套渠系建筑物；3.修建田间道路3317米配套道路建筑物1座；4.修建排水渠1条，0.353千米。</t>
  </si>
  <si>
    <t>储备库</t>
  </si>
  <si>
    <t>阿合奇村、哈拉奇村、孔吾拉奇村、阿合塔拉村、阿果依村</t>
  </si>
  <si>
    <t>计划库</t>
  </si>
  <si>
    <t>阿合奇县肉制品预加工项目</t>
  </si>
  <si>
    <t>新建无菌生产厂房一座和化验室，配备熟食加工设备，同时办理食品流通许可证（食品经营许可证）、生产许可证、QS认证、三品一标、ISO9000等证书和认证业务。</t>
  </si>
  <si>
    <t>改建渠首1座，改建渠道约4km及信息化自动化等配套设施，渠道维修及防洪治理。渠首设计流量1.5m³/s，加大流量1.95m³/s，灌溉面积约2.0万亩，按400m³/亩灌溉定额计算，总引水量约为800万m³。</t>
  </si>
  <si>
    <t>为在哈拉奇灌区、哈拉布拉克灌区配套建设干、支、斗渠三级渠道分水口自动化供水计量设施约90余套（包括设施安装对闸口及闸门进行的改造，改造建设标准化监测断面等所有内容）。</t>
  </si>
  <si>
    <t>色帕巴依乡色帕巴依村、阿果依村595户2298人（色帕巴依村255户938人、阿果依村340户1360人）。近期农村生活污水日处理规模68.94m³/d，远期日处理规模83.67m³/d，新建11948m排污管道和3座化粪池，通过一体化地埋式污水设备（采用MBR膜、日处理能力100m3/日）处理水质达到《污水综合排放标准》GB8978-2021）中水回用。苏木塔什乡阿合塔拉村、猎鹰场周边605户2039人，近期日处理规模50.4m³/d，远期日处理规模61.17m³/d，新建7546m排污管道和2座化粪池，通过一体化地埋式污水设备（采用MBR膜、日处理能力100m3/日）处理水质达到《污水综合排放标准》GB8978-2021）中水回用。</t>
  </si>
  <si>
    <t>新建排水管网11300米（其中DN300HDPE钢带增强双壁波纹管线6600米，DN225HDPE钢带增强双壁波纹管线4700米），增设一体化地埋式污水处理设备（采用MBR膜、日处理能力100立方米，处理水质达到排放标准），新建0.1万立方米钢筋混凝土化粪池，配套10立方吸污车1辆，一体化地埋式污水处理设备药剂等。</t>
  </si>
  <si>
    <t>马场凯利特别克村，阿克巴夏特村两个村367户1386人，近期日处理规模41.58m³/d，远期日处理规模50.46m³/d，新建9642m排污管道和1座化粪池，通过一体体化地埋式污水设备（采用MBR膜、日处理能力100m3/日）处理水质达到《污水综合排放标准》GB8978-2021）中水回用。并配备生活垃圾分类箱、地面式船型摆臂垃圾箱、垃圾清运车辆等。</t>
  </si>
  <si>
    <t>阿合奇县色帕巴依乡2024年度0.2万亩土地平整及高效节水建设项目</t>
  </si>
  <si>
    <t>实施土地平整及高效节水。其中土地平整1987.59亩，表土剥离1987.59亩，主要建设内容包括：土地平整配套路、林、渠、建筑物，高效节水建设内容为引水渠、沉砂池、首部系统配套、地埋输配水管网、输配电工程，田间滴灌管网及设备安装等，共划分为1个首部2个滴灌系统，为地表水灌溉系统。</t>
  </si>
  <si>
    <t>1.土地规整408亩，包含表土剥离257亩，剥离厚度30厘米；2.修建渠道1906米（农渠（预制矩形渠864米）斗渠（土渠）767米，农渠（土渠）275米）配套渠系建筑物46座；3.修建田间道路3317米，配套道路建筑物1座；4.修建排水渠1条，0.353千米。</t>
  </si>
  <si>
    <t>目标一：优化408亩草场，保护草原生态环境，扩大草料储备，提高村集体经济收入。
目标二：为应对自然灾害造成的牲畜饲料缺少的困难，坚持底线思维，提高牧业点防灾减灾能力。如遇到有突发事件时，确保牲畜饲草料安全继续供应，尽量避免农牧民财产遭受损失。
目标三：通过草地改良，改善草场，避免水土流失和草场退化，推进乡村振兴产业发展。
目标四：项目实施后，种植苜蓿，产量可达到160吨，受益11户，43人，增加牲畜（羊）饲养数量850头</t>
  </si>
  <si>
    <t>1.土地规整290亩，配套2.5公里渠道。
2.配备提升泵及设施一套，一座100立方蓄水池。</t>
  </si>
  <si>
    <t xml:space="preserve">
目标一：新建土地规整290亩，配套2.5公里土渠
目标二：备提升泵及饮水设施一套、一座100方蓄水池</t>
  </si>
  <si>
    <t>阿合奇县阿合奇镇肉制品加工项目</t>
  </si>
  <si>
    <t>改建标准化厂房，包括操作间，化验室，消毒室，储藏库及购买相关设备等</t>
  </si>
  <si>
    <t>目标一：利用阿合奇县“冰川羔羊”，建设熟食加工生产线
目标二：由企业进行运营，收取租赁费，增加村集体收入，同时增加农牧民就业岗位</t>
  </si>
  <si>
    <t>改建渠首 1座引水干渠约 2km 及信息化自动化等配套设施，对现有渠道进行维修并防洪治理。渠首设计流量1.5m³/s，加大流量1.95m³/s，灌溉面积约2.0万亩，按400m³/亩灌溉定额计算，总引水量约为800万m³。</t>
  </si>
  <si>
    <t>目标一：该项目建成后，灌溉面积约2.0万亩（草料基地6400亩，周围林带及原灌溉面积1.15万亩</t>
  </si>
  <si>
    <t>为新建截渗墙1座、集水廊道60m、蓄水池1座、减压池3座，铺设引水管道约16Km及配套建筑物等</t>
  </si>
  <si>
    <t>在哈拉奇灌区、哈拉布拉克灌区配套建设干、支、斗渠三级渠道分水口自动化供水计量设施约90套(包括设施安装对闸口及闸门进行的改造，改造建设标准化监测断面等所有内容)</t>
  </si>
  <si>
    <t>目标一：完善哈拉奇灌区、哈拉布拉克灌区供水计量配套设施；目标二：促进按方收费工作机制，进一步推进农业水价综合改革工作；三是提高农牧民节约用水意识。</t>
  </si>
  <si>
    <t>一是完善哈拉奇灌区、哈拉布拉克灌区等灌区供水计量配套设施；二是促进按方收费工作机制，进一步推进农业水价综合改革工作；三是提高农牧民节约用水意识。</t>
  </si>
  <si>
    <t>包括三个大部分: 取水工程、水厂工程、输配水管道工程。沿河道开挖新建1条渗管，长度为 220m; 新建水厂1座，新建输水干管1条、配水于管4条，总长38.00km;。带动人口近期约1万人，远期约1.3万人，牲畜约11.3万只。</t>
  </si>
  <si>
    <t>为在阿合奇镇、苏木塔什乡、马场等牧区新建供水设施，含管材180Km、蓄水池 27 个、涝坝 3 个及其他供水配套设施</t>
  </si>
  <si>
    <t>项目覆盖阿合奇县2个乡镇3个村1741户4337人，其中苏木塔什乡（阿合塔拉村及猎鹰场福元小区605户2039人）、色帕巴依乡（色帕巴依村、阿果依村595户2298人）。
色帕巴依乡色帕巴依村、阿果依村595户2298人（色帕巴依村255户938人、阿果依村340户1360人）。近期农村生活污水日处理规模68.94m³/d，远期日处理规模83.67m³/d。管道总长度16590 m，其中入户连接管道4860 m采用DN160PVC-U管道（0.6MPa）,分支管道3520m 采用DN225HDPE钢带增强双壁波纹管（SN8型、环刚度15KN/m2），主管道7672m采用DN300HDPE钢带增强双壁波纹管（SN8型、环刚度15KN/m2），新建1080m³二级沉淀化粪池1座，和谐小区新建300m³化粪池1座，通过二次沉淀生物氧化预处理后，通过一体化地埋式污水设备（采用MBR膜、日处理能力100m3/日），处理水质达到《污水综合排放标准》GB8978-2021），最后由1根长度150mDN300HDPE钢带增强双壁波纹管输送到二级水源保护区外现状渠道混合稀释后用于灌溉300亩生态林地。并配备10m3吸污车2辆。
阿合奇县苏木塔什乡605户2039人（阿合塔拉村471户1597人、猎鹰场福元小区134户471人），近期农村生活污水日处理规模61.17m³/d，远期处理规模74.25m³/d。管道总长度14053 m，其中入户连接管道3960 m采用DN160PVC-U管道（0.6MPa）,分支管道6327 m 采用DN225HDPE钢带增强双壁波纹管（SN8型、环刚度15KN/m2），主管道3451 m采用DN300HDPE钢带增强双壁波纹管（SN8型、环刚度15KN/m2），新建1080m³二级沉淀化粪池1座，通过二次沉淀生物氧化预处理后，通过一体化地埋式污水设备（采用MBR膜、日处理能力100m3/日），处理水质达到《污水综合排放标准》GB8978-2021），最后由1根长度300mDN300HDPE钢带增强双壁波纹管输送到二级水源保护区外现状渠道混合稀释后用于灌溉300亩生态林地。猎鹰场福元小区134户471人依靠1个100m3化粪池收集后春夏由清污车拉运倒至二级水源保护区外绿化林地。通过福元小区120户管道维修后统一汇入已建100m3化粪池收集后，经一体化地埋式污水设备（采用MBR膜、日处理能力35m3/日），灌溉二级水源保护区外50亩生态林地。并配备10m3吸污车1辆。</t>
  </si>
  <si>
    <t>目标一：可有效改善项目区生态环境，规范污水的收集处理行为。
目标二：提升项目区1741余户群众的生活条件。</t>
  </si>
  <si>
    <t>近期农村生活污水处理601户2014人日处理规模60.42m³/d，远期2445人日处理规模73.35m³/d。
管道总长度14557 m，其中入户连接管道3885 m采用DN160PVC-U管道（0.6MPa）, 分支管道3436 m 采用DN225HDPE钢带增强双壁波纹管（SN8型、环刚度15KN/m2），主管道采用7021 m DN300HDPE钢带增强双壁波纹管主排水管（SN8型、环刚度15KN/m2），新建1080m³二级沉淀化粪池1座，新建300m³化粪池1座。
在二级沉淀化粪池后设一体化地埋式污水设备（采用MBR膜、日处理能力100m3/日、处理水质达到一级A标准）。由1根长度200mDN300HDPE钢带增强双壁波纹管输送到二级水源保护区外现状渠道灌溉300亩生态林地。并配备10m3清污车1辆。</t>
  </si>
  <si>
    <t>马场凯利特别克村，阿克巴夏特村两个村近期农村生活污水处理367户1386人日处理规模41.58m³/d，远期1682人日处理量50.46m3/d。管道总长度14344m，其中入户连接管道5505m采用DN160PVC-U管道（0.6MPa）,分支管道4802m采用DN225HDPE钢带增强双壁波纹管（SN8型、环刚度15KN/m2），连通汇入4个100m3化粪池后（学校、场部、派出所、楼房居住区），主管道4137m采用DN300HDPE钢带增强双壁波纹管（SN8型、环刚度15KN/m2），将汇合后的污水汇至末端新建1080m3二级沉淀化粪池，通过二次沉淀生物氧化预处理后，通过一体化地埋式污水设备（采用MBR膜、日处理能力100m3/日），处理水质达到《污水综合排放标准》GB8978-2021），最后由1根长度180mDN300HDPE钢带增强双壁波纹管输送到二级水源保护区外现状渠道混合稀释后用于灌溉300亩生态林地。并配备10m3清污车1辆。</t>
  </si>
  <si>
    <t>AHQ-2024-36</t>
  </si>
  <si>
    <t>阿合奇县人工增水项目</t>
  </si>
  <si>
    <t>阿克翁库尔村、哈拉布拉克村、凯利特别克村、阿克巴夏特村、博孜塔拉村</t>
  </si>
  <si>
    <t>在阿合奇县海拔高度3000米以上的山区建设16座地面智能碘化银烟炉，其中前期建设费（勘察设计等）20万元，16座地面碘化银智能烟炉设备购置及建设安装调试480万元</t>
  </si>
  <si>
    <t>气象局</t>
  </si>
  <si>
    <t>目标一：16座地面碘化银智能烟炉，增加人工增水</t>
  </si>
  <si>
    <t>一是通过增加人工增水设施，缓解牧区水资源短缺。二是改善牧区生产生活条件，为牧区饲草料种植，提高水资源</t>
  </si>
  <si>
    <t>AHQ-2024-37</t>
  </si>
  <si>
    <t>阿合奇县哈拉奇乡阿合奇村卡普卡特道路建设项目</t>
  </si>
  <si>
    <t>新建农村道路30公里</t>
  </si>
  <si>
    <t>目标1：解决农牧民出行困难问题，提升农牧民生活生产条件
目标2:受益户75户337人，涉及牲畜15147只</t>
  </si>
  <si>
    <t>AHQ-2024-38</t>
  </si>
  <si>
    <t>阿合奇县哈拉奇乡哈拉奇村比克什托道路建设项目</t>
  </si>
  <si>
    <t>新建农村道路15公里</t>
  </si>
  <si>
    <t>目标1：解决农牧民出行困难问题，提升农牧民生活生产条件
目标2:受益户33户157人，涉及牲畜5085只</t>
  </si>
  <si>
    <t>目标一：完善哈拉奇灌区、哈拉布拉克灌区灌区供水计量配套设施；目标二：促进按方收费工作机制，进一步推进农业水价综合改革工作；三是提高农牧民节约用水意识。</t>
  </si>
  <si>
    <t>一是完善哈拉奇灌区、哈拉布拉克灌区供水计量配套设施；二是促进按方收费工作机制，进一步推进农业水价综合改革工作；三是提高农牧民节约用水意识。</t>
  </si>
  <si>
    <t>刘万茂</t>
  </si>
  <si>
    <t>目标一：提升马场367户1386人的生活环境，强化污水源头控制和粪污集中收集，改善水质量，实现农村生活污水的有效排放，提升农村人居生态环境，加强农牧民生活质量。
目标二：作为上游地区，提升河道水质环境，促进用水循环，不影响下游的水体功能，达到可利用效果，减少环境污染，促进乡村建设，
目标三：为马场的厕所革命后续改造打好基础</t>
  </si>
  <si>
    <t>安瑞</t>
  </si>
  <si>
    <t>AHQ-2024-40</t>
  </si>
  <si>
    <t>阿合奇县色帕巴依乡喀垃布隆村村集体经济强村富民项目</t>
  </si>
  <si>
    <t>2024.04-2024.6</t>
  </si>
  <si>
    <t>喀拉布隆村</t>
  </si>
  <si>
    <t>（1）、喀拉布隆村村集体300亩耕地（含新平整土地100亩)种植黄储玉米，包含种子化肥机耕及人工费等）；（2）、集体种植药用大蒜50亩；（3）、喀拉布隆村二组100亩土地平整，完善配套引水渠（土渠）0.6m×1m×1500m，附带引水口节制闸和分水闸一座；（4）、喀拉布隆村果园45亩空地补植补栽三年树龄带土球西梅树，种植密度5m×5m，即27棵/亩；200棵原生果树嫁接为高品质海棠，配套机械、支撑杆、化肥、农药、土地平整、修枝、简易引水渠等；林下套种苜蓿，包含种子、化肥、机耕费等</t>
  </si>
  <si>
    <t>目标一：利用村集体地，种植农作物，果树，发展壮大村集体经济</t>
  </si>
  <si>
    <t>一是通过村集体土地，种植经济作物，带农农牧民增加收入，增加村集体经济收入</t>
  </si>
  <si>
    <t>AHQ-2024-41</t>
  </si>
  <si>
    <t>阿合奇县色帕巴依乡阿果依村2024年壮大村集体经济项目</t>
  </si>
  <si>
    <t>阿果依村</t>
  </si>
  <si>
    <t>对色帕巴依乡2023年新开发的1390亩人工草场进行种植。（1）、采购苜蓿种子3吨，配套机械费（100元/亩），购买尿素21吨；（2）、配套抽水电费及收割费、打包费、运输费；（3）、沉沙池清淤</t>
  </si>
  <si>
    <t>目标一：对人工草料地进行集中科学化耕种，增加集体经济。</t>
  </si>
  <si>
    <t xml:space="preserve">一是通过该项目的实施，可以提高草料地的种植产量，为草地畜牧业提供饲草料。二是可以增加农牧民收入和村集体经济收入
</t>
  </si>
  <si>
    <t>一是通过该项目的实施，可以提高哈拉布拉克乡草料地的种植面积，为草地畜牧业提供饲草料。
二是中央财政以工代赈资金22%用于发放农民工资，可带动60个农民创收解决富裕农牧民，带动当地农民可创收80余万元。
三是为应对自然灾害造成的牲畜饲料缺少的困难，坚持底线思维，提高牧业点防灾减灾能力。如遇到有突发事件时，确保牲畜饲草料安全继续供应，尽量避免农牧民财产遭受损失。
目标四：项目实施后，种植燕麦，产量可达到每亩200公斤，预计总产草77吨，可增加牲畜养殖1500只羊，受益338户，1345人。</t>
  </si>
  <si>
    <t>**电站</t>
  </si>
  <si>
    <t>AHQ-2024-45</t>
  </si>
  <si>
    <t>阿合奇县阿合奇镇吾曲村壮大村集体经济收入建设项目</t>
  </si>
  <si>
    <t>（1）改造生产车间一座，用于豆制品加工生产；（2）采购豆制品加工设备，智能泡豆系统(2吨) 、三联磨浆系统、普通煮浆系统(三联) 、自动豆干成型系统 、新型千张成型系统 、豆腐成型系统 、腐竹油皮系统（4*2米）、配套工具；（3）配套电力附属设施。</t>
  </si>
  <si>
    <t xml:space="preserve">
目标一：改造生产车间一座
目标二：利用现有资源，进行农产品加工，增加村集体经济</t>
  </si>
  <si>
    <t>壮大村集体经济收入，带动吾曲村农牧民增收。</t>
  </si>
  <si>
    <t>AHQ-2024-39</t>
  </si>
  <si>
    <t>阿合奇县阿合奇镇佳朗奇村壮大村集体经济收入建设项目</t>
  </si>
  <si>
    <t>（1）改造生产车间一座（用于生产柯尔克孜文化袖珍工艺品、奶疙瘩食品及刺绣作品）；（2）配套2个冷藏柜、2套新型植物油灶、1套油烟机、2台换气扇、2台加热风扇、3张不锈钢工作台（1.2*2.4）、2座250L发酵罐、2台250L暂存罐、2座250L奶渣锅、2台滤乳清槽、2台压榨机、1座烘干房、2台真空包装机、1台激光石头雕刻机60W设备；（3）配套电力附属设施</t>
  </si>
  <si>
    <t>壮大村集体经济收入，带动佳朗奇村农牧民增收。</t>
  </si>
  <si>
    <t>AHQ-2024-46</t>
  </si>
  <si>
    <t>阿合奇县阿合奇镇佳朗奇村药用大蒜深加工设备购置项目</t>
  </si>
  <si>
    <t>购买药用大蒜片剂生产设备1套。采购设备如下：湿法制粒机（高位）、真空上料机、摇摆颗粒机、沸腾干燥机、在线清洗、固定提升转料机、高效包衣机、圆形料桶、固定提升加料机、移动式提升加料机等。</t>
  </si>
  <si>
    <t>目标一：通过采纳现有的大蒜深加工技术对阿合奇县大蒜种植产业起到闭环作用，自产自销，切实增加种植群众收益。
目标二：通过本次设备投入，起到企业合作+模式，探索企业、政府合作多元化，为阿合奇镇壮大村集体经济收入助力。</t>
  </si>
  <si>
    <t>一是通过该项目的实施，增加大蒜种植群众及村集体经济，促进增收。
二是通过该设备投入阿合奇县药用大蒜厂，带动学习先进产业、科学技术，拓宽创业渠道，创造更多就业岗位。
三是本次项目建成，可带动就业人数5人以上，预计带动人均年收入约2-5万不等。</t>
  </si>
  <si>
    <t>宁海平</t>
  </si>
  <si>
    <t>一是通过孔吾拉奇村人工饲草料地引泉工程，可浇灌1.5万亩土地，增加孔吾拉奇村人工饲草料地饲草料的生产。
  二是项目完成建设后，可带动周边约0.7万头牲畜饮水问题，进一步增强当地养殖户养殖能力，促进增收。
 三是项目建设的同时，可增加当地对农牧民的需用工求，预计可带动40人次，增加当地农牧民的收入。</t>
  </si>
  <si>
    <t>AHQ-2024-42</t>
  </si>
  <si>
    <t>阿合奇县库兰萨日吉勒得斯村2024年壮大村集体经济项目</t>
  </si>
  <si>
    <t>（1）、对现有沉沙池进行提升改造，购买增氧泵4台等配套设施;（2）、对沉沙池周边进行提升改造；（3）、对两个沉沙池进行清淤，清淤约4万方；（4）、对沉沙池清出的淤泥在沉沙池周边进行土地平整，平整45亩及配套设施；（5）、对吉勒得斯村农贸市场硬化1500平方</t>
  </si>
  <si>
    <t>目标一：对村集体资源进行整合，多方面发展村级集体经济，增加村集体经济收入</t>
  </si>
  <si>
    <t>一是通过村集体资源最大化，，增加村集体经济收入</t>
  </si>
  <si>
    <t>AHQ-2024-44</t>
  </si>
  <si>
    <t>阿合奇县产业发展到户补助项目</t>
  </si>
  <si>
    <t>对全县有发展条件和发展愿望的监测对象家庭及脱贫户实施产业到户补助。</t>
  </si>
  <si>
    <t>目标一：对全县脱贫户和监测对象实施到户产业奖补，提高农牧民收入
目标二：发展种养殖业，激发农牧民内生动力，积极拓展增收渠道</t>
  </si>
  <si>
    <t>一是激发脱贫户、监测户的内生动力，提高他们的自我发展能力。
二是促进稳定增收，巩固脱贫成果，防止返贫。
三是推动产业结构调整，发展特色产业，提高农产品附加值；
四是促进农村经济社会发展，改善农民生产生活条件。</t>
  </si>
  <si>
    <t>目标一：本项目的实施可以有效解决脱贫农牧民就业交通费用</t>
  </si>
  <si>
    <t>为脱贫农牧民就业提供一次性交通补助，解决脱贫农牧民就业交通费用，减轻农牧民就业负担</t>
  </si>
  <si>
    <t>俞唐洪</t>
  </si>
  <si>
    <t>农村清洁能源设施（燃气、风电、水电、农村生物质能源、北方地区清洁取暖等）</t>
  </si>
  <si>
    <t>一是可带动项目区富裕农牧民参与项目建设，增加务工收入。二是改善农村人居环境整治，提升农村污水处理率</t>
  </si>
  <si>
    <t>目标一：提高人居环境，改善生态环境，促进农牧民生产生活。
目标二：中央财政以工代赈资金22%用于发放农民工资，预计可带动40个农民创收解决富余农牧民，带动当地农民可创收60余万元。</t>
  </si>
  <si>
    <t>一是通过该项目的实施，可以提高我乡人居环境，改善生态环境，提高居民幸福活指数。
二是中央财政以工代赈资金22%用于发放农民工资，预计可带动40个农民创收解决富裕农牧民，带动当地农民可创收60余万元。</t>
  </si>
  <si>
    <t>人工增水</t>
  </si>
  <si>
    <t>个</t>
  </si>
  <si>
    <t>一是通过孔吾拉奇村人工饲草料地引泉工程，可浇灌1.5万亩土地，增加孔吾拉奇村人工饲草料地饲草料的生产。
  二是项目完成建设后，可带动周边约0.7万头牲畜饮水问题，进一步增强当地养殖户养殖能力，促进增收。
 三是项目建设的同时，可增加当地对农牧民的用工需求，预计可带动40人次，增加当地农牧民的收入。</t>
  </si>
  <si>
    <t>14‘</t>
  </si>
  <si>
    <t>执行库
暂停启动</t>
  </si>
  <si>
    <t>1.土地规整290亩，配套2.5公里渠道。
2.配备提升泵及设施一套，一座100立方蓄水池。</t>
  </si>
  <si>
    <t>备注：
1.执行库16个项目，总投资14828万元（2000万债券资金，150万水利专项资金，衔接资金投入12528万元）；2023年中央、自治区衔接资金到位12124万元，州县配套500万，合计12624万元；产业项目8个投资6050万元，占比41.2%。
2.计划为24个项目，总投资19954万元（除执行库项目外还有8个项目5126万元）。
3.储备库27个项目，总投资18954万元（除计划库项目外还有3个项目9000万元）。</t>
  </si>
  <si>
    <t>确权</t>
  </si>
  <si>
    <t>计划总投资</t>
  </si>
  <si>
    <t>生产项目投入</t>
  </si>
  <si>
    <t>配套渠系投入</t>
  </si>
  <si>
    <t>合计投入</t>
  </si>
  <si>
    <t>减去债券计划总投资</t>
  </si>
  <si>
    <t>国家衔接资金</t>
  </si>
  <si>
    <t>国家自治区衔接资金</t>
  </si>
  <si>
    <t>国家自治区及州县配套衔接资金</t>
  </si>
</sst>
</file>

<file path=xl/styles.xml><?xml version="1.0" encoding="utf-8"?>
<styleSheet xmlns="http://schemas.openxmlformats.org/spreadsheetml/2006/main" xmlns:mc="http://schemas.openxmlformats.org/markup-compatibility/2006" xmlns:xr9="http://schemas.microsoft.com/office/spreadsheetml/2016/revision9" mc:Ignorable="xr9">
  <numFmts count="12">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 numFmtId="177" formatCode="0_ "/>
    <numFmt numFmtId="178" formatCode="0.00_ "/>
    <numFmt numFmtId="179" formatCode="0;[Red]0"/>
    <numFmt numFmtId="180" formatCode="0.00;[Red]0.00"/>
    <numFmt numFmtId="181" formatCode="0.00_);[Red]\(0.00\)"/>
    <numFmt numFmtId="182" formatCode="0.00_ ;[Red]\-0.00\ "/>
    <numFmt numFmtId="183" formatCode="yyyy&quot;年&quot;m&quot;月&quot;d&quot;日&quot;;@"/>
  </numFmts>
  <fonts count="105">
    <font>
      <sz val="11"/>
      <color theme="1"/>
      <name val="宋体"/>
      <charset val="134"/>
      <scheme val="minor"/>
    </font>
    <font>
      <b/>
      <sz val="11"/>
      <color theme="1"/>
      <name val="宋体"/>
      <charset val="134"/>
      <scheme val="minor"/>
    </font>
    <font>
      <sz val="11"/>
      <color rgb="FFFF0000"/>
      <name val="宋体"/>
      <charset val="134"/>
      <scheme val="minor"/>
    </font>
    <font>
      <sz val="14"/>
      <name val="Times New Roman"/>
      <charset val="134"/>
    </font>
    <font>
      <sz val="11"/>
      <name val="Times New Roman"/>
      <charset val="134"/>
    </font>
    <font>
      <b/>
      <sz val="20"/>
      <name val="宋体"/>
      <charset val="134"/>
    </font>
    <font>
      <sz val="11"/>
      <name val="宋体"/>
      <charset val="134"/>
      <scheme val="minor"/>
    </font>
    <font>
      <sz val="20"/>
      <name val="宋体"/>
      <charset val="134"/>
      <scheme val="minor"/>
    </font>
    <font>
      <sz val="11"/>
      <name val="宋体"/>
      <charset val="134"/>
    </font>
    <font>
      <sz val="14"/>
      <name val="宋体"/>
      <charset val="134"/>
    </font>
    <font>
      <b/>
      <sz val="36"/>
      <name val="宋体"/>
      <charset val="134"/>
    </font>
    <font>
      <sz val="24"/>
      <name val="宋体"/>
      <charset val="134"/>
      <scheme val="minor"/>
    </font>
    <font>
      <sz val="24"/>
      <name val="宋体"/>
      <charset val="0"/>
    </font>
    <font>
      <sz val="24"/>
      <name val="宋体"/>
      <charset val="134"/>
    </font>
    <font>
      <sz val="24"/>
      <name val="宋体"/>
      <charset val="0"/>
      <scheme val="minor"/>
    </font>
    <font>
      <sz val="26"/>
      <name val="宋体"/>
      <charset val="134"/>
      <scheme val="minor"/>
    </font>
    <font>
      <sz val="36"/>
      <color theme="1"/>
      <name val="宋体"/>
      <charset val="134"/>
      <scheme val="minor"/>
    </font>
    <font>
      <sz val="22"/>
      <name val="宋体"/>
      <charset val="134"/>
    </font>
    <font>
      <sz val="22"/>
      <name val="宋体"/>
      <charset val="134"/>
      <scheme val="minor"/>
    </font>
    <font>
      <b/>
      <sz val="10"/>
      <name val="宋体"/>
      <charset val="134"/>
    </font>
    <font>
      <b/>
      <sz val="16"/>
      <name val="宋体"/>
      <charset val="134"/>
    </font>
    <font>
      <b/>
      <sz val="18"/>
      <name val="宋体"/>
      <charset val="134"/>
    </font>
    <font>
      <b/>
      <sz val="22"/>
      <name val="宋体"/>
      <charset val="134"/>
    </font>
    <font>
      <sz val="12"/>
      <name val="宋体"/>
      <charset val="134"/>
    </font>
    <font>
      <b/>
      <sz val="11"/>
      <name val="宋体"/>
      <charset val="134"/>
    </font>
    <font>
      <sz val="10"/>
      <name val="宋体"/>
      <charset val="134"/>
    </font>
    <font>
      <b/>
      <sz val="14"/>
      <name val="方正小标宋简体"/>
      <charset val="134"/>
    </font>
    <font>
      <b/>
      <sz val="18"/>
      <name val="方正小标宋简体"/>
      <charset val="134"/>
    </font>
    <font>
      <b/>
      <sz val="11"/>
      <name val="仿宋"/>
      <charset val="134"/>
    </font>
    <font>
      <b/>
      <sz val="10"/>
      <color theme="1"/>
      <name val="宋体"/>
      <charset val="134"/>
      <scheme val="minor"/>
    </font>
    <font>
      <sz val="10"/>
      <name val="宋体"/>
      <charset val="134"/>
      <scheme val="minor"/>
    </font>
    <font>
      <sz val="10"/>
      <color theme="1"/>
      <name val="宋体"/>
      <charset val="1"/>
      <scheme val="minor"/>
    </font>
    <font>
      <sz val="18"/>
      <name val="宋体"/>
      <charset val="134"/>
    </font>
    <font>
      <sz val="18"/>
      <name val="宋体"/>
      <charset val="134"/>
      <scheme val="minor"/>
    </font>
    <font>
      <b/>
      <sz val="18"/>
      <name val="宋体"/>
      <charset val="134"/>
      <scheme val="minor"/>
    </font>
    <font>
      <sz val="26"/>
      <name val="宋体"/>
      <charset val="0"/>
      <scheme val="minor"/>
    </font>
    <font>
      <sz val="26"/>
      <color theme="1"/>
      <name val="宋体"/>
      <charset val="134"/>
      <scheme val="minor"/>
    </font>
    <font>
      <sz val="22"/>
      <name val="宋体"/>
      <charset val="0"/>
    </font>
    <font>
      <sz val="20"/>
      <name val="宋体"/>
      <charset val="0"/>
    </font>
    <font>
      <sz val="24"/>
      <color rgb="FF000000"/>
      <name val="宋体"/>
      <charset val="134"/>
    </font>
    <font>
      <b/>
      <sz val="26"/>
      <name val="宋体"/>
      <charset val="134"/>
    </font>
    <font>
      <b/>
      <sz val="26"/>
      <name val="宋体"/>
      <charset val="134"/>
      <scheme val="minor"/>
    </font>
    <font>
      <b/>
      <sz val="24"/>
      <name val="宋体"/>
      <charset val="134"/>
      <scheme val="minor"/>
    </font>
    <font>
      <b/>
      <sz val="24"/>
      <name val="宋体"/>
      <charset val="0"/>
      <scheme val="minor"/>
    </font>
    <font>
      <sz val="22"/>
      <name val="Times New Roman"/>
      <charset val="134"/>
    </font>
    <font>
      <sz val="26"/>
      <name val="Times New Roman"/>
      <charset val="134"/>
    </font>
    <font>
      <b/>
      <sz val="20"/>
      <name val="宋体"/>
      <charset val="134"/>
      <scheme val="minor"/>
    </font>
    <font>
      <sz val="20"/>
      <name val="宋体"/>
      <charset val="134"/>
    </font>
    <font>
      <sz val="20"/>
      <color rgb="FFFF0000"/>
      <name val="宋体"/>
      <charset val="0"/>
    </font>
    <font>
      <sz val="20"/>
      <name val="宋体"/>
      <charset val="0"/>
      <scheme val="minor"/>
    </font>
    <font>
      <sz val="20"/>
      <color theme="1"/>
      <name val="宋体"/>
      <charset val="134"/>
      <scheme val="minor"/>
    </font>
    <font>
      <sz val="20"/>
      <color rgb="FFFF0000"/>
      <name val="宋体"/>
      <charset val="0"/>
      <scheme val="minor"/>
    </font>
    <font>
      <sz val="20"/>
      <color rgb="FFFF0000"/>
      <name val="宋体"/>
      <charset val="134"/>
      <scheme val="minor"/>
    </font>
    <font>
      <b/>
      <sz val="20"/>
      <name val="宋体"/>
      <charset val="0"/>
      <scheme val="minor"/>
    </font>
    <font>
      <sz val="18"/>
      <name val="Times New Roman"/>
      <charset val="134"/>
    </font>
    <font>
      <sz val="20"/>
      <color rgb="FFFF0000"/>
      <name val="宋体"/>
      <charset val="134"/>
    </font>
    <font>
      <sz val="18"/>
      <color theme="1"/>
      <name val="宋体"/>
      <charset val="134"/>
      <scheme val="minor"/>
    </font>
    <font>
      <sz val="12"/>
      <name val="宋体"/>
      <charset val="134"/>
      <scheme val="minor"/>
    </font>
    <font>
      <sz val="12"/>
      <name val="宋体"/>
      <charset val="0"/>
    </font>
    <font>
      <sz val="12"/>
      <name val="宋体"/>
      <charset val="0"/>
      <scheme val="minor"/>
    </font>
    <font>
      <sz val="12"/>
      <color rgb="FFFF0000"/>
      <name val="宋体"/>
      <charset val="134"/>
      <scheme val="minor"/>
    </font>
    <font>
      <sz val="12"/>
      <color theme="1"/>
      <name val="宋体"/>
      <charset val="134"/>
      <scheme val="minor"/>
    </font>
    <font>
      <sz val="12"/>
      <color rgb="FF0070C0"/>
      <name val="宋体"/>
      <charset val="0"/>
      <scheme val="minor"/>
    </font>
    <font>
      <b/>
      <sz val="18"/>
      <name val="宋体"/>
      <charset val="0"/>
      <scheme val="minor"/>
    </font>
    <font>
      <sz val="18"/>
      <name val="宋体"/>
      <charset val="0"/>
      <scheme val="minor"/>
    </font>
    <font>
      <sz val="18"/>
      <color rgb="FFFF0000"/>
      <name val="宋体"/>
      <charset val="134"/>
      <scheme val="minor"/>
    </font>
    <font>
      <sz val="18"/>
      <color rgb="FF0070C0"/>
      <name val="宋体"/>
      <charset val="0"/>
      <scheme val="minor"/>
    </font>
    <font>
      <sz val="18"/>
      <color rgb="FFC00000"/>
      <name val="宋体"/>
      <charset val="134"/>
      <scheme val="minor"/>
    </font>
    <font>
      <sz val="18"/>
      <color rgb="FF000000"/>
      <name val="宋体"/>
      <charset val="0"/>
      <scheme val="minor"/>
    </font>
    <font>
      <sz val="16"/>
      <name val="宋体"/>
      <charset val="134"/>
      <scheme val="minor"/>
    </font>
    <font>
      <sz val="16"/>
      <name val="宋体"/>
      <charset val="134"/>
    </font>
    <font>
      <sz val="16"/>
      <name val="Times New Roman"/>
      <charset val="134"/>
    </font>
    <font>
      <sz val="16"/>
      <name val="宋体"/>
      <charset val="0"/>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vertAlign val="subscript"/>
      <sz val="20"/>
      <name val="宋体"/>
      <charset val="134"/>
    </font>
    <font>
      <vertAlign val="subscript"/>
      <sz val="20"/>
      <name val="宋体"/>
      <charset val="134"/>
    </font>
    <font>
      <sz val="24"/>
      <name val="serif"/>
      <charset val="134"/>
    </font>
    <font>
      <sz val="24"/>
      <color rgb="FF000000"/>
      <name val="serif"/>
      <charset val="134"/>
    </font>
    <font>
      <b/>
      <vertAlign val="subscript"/>
      <sz val="26"/>
      <name val="宋体"/>
      <charset val="134"/>
      <scheme val="minor"/>
    </font>
    <font>
      <vertAlign val="subscript"/>
      <sz val="26"/>
      <name val="宋体"/>
      <charset val="134"/>
      <scheme val="minor"/>
    </font>
    <font>
      <b/>
      <vertAlign val="subscript"/>
      <sz val="20"/>
      <name val="宋体"/>
      <charset val="134"/>
      <scheme val="minor"/>
    </font>
    <font>
      <vertAlign val="subscript"/>
      <sz val="20"/>
      <name val="宋体"/>
      <charset val="134"/>
      <scheme val="minor"/>
    </font>
    <font>
      <b/>
      <sz val="20"/>
      <name val="方正仿宋_GBK"/>
      <charset val="134"/>
    </font>
    <font>
      <b/>
      <strike/>
      <sz val="20"/>
      <name val="宋体"/>
      <charset val="134"/>
      <scheme val="minor"/>
    </font>
    <font>
      <b/>
      <vertAlign val="subscript"/>
      <sz val="18"/>
      <name val="宋体"/>
      <charset val="134"/>
      <scheme val="minor"/>
    </font>
    <font>
      <vertAlign val="subscript"/>
      <sz val="18"/>
      <name val="宋体"/>
      <charset val="134"/>
      <scheme val="minor"/>
    </font>
    <font>
      <b/>
      <vertAlign val="subscript"/>
      <sz val="16"/>
      <name val="宋体"/>
      <charset val="134"/>
    </font>
  </fonts>
  <fills count="41">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9" tint="0.4"/>
        <bgColor indexed="64"/>
      </patternFill>
    </fill>
    <fill>
      <patternFill patternType="solid">
        <fgColor rgb="FFFF0000"/>
        <bgColor indexed="64"/>
      </patternFill>
    </fill>
    <fill>
      <patternFill patternType="solid">
        <fgColor rgb="FFFFC000"/>
        <bgColor indexed="64"/>
      </patternFill>
    </fill>
    <fill>
      <patternFill patternType="solid">
        <fgColor rgb="FF00B050"/>
        <bgColor indexed="64"/>
      </patternFill>
    </fill>
    <fill>
      <patternFill patternType="solid">
        <fgColor rgb="FF00B0F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0" fillId="10" borderId="16" applyNumberFormat="0" applyFont="0" applyAlignment="0" applyProtection="0">
      <alignment vertical="center"/>
    </xf>
    <xf numFmtId="0" fontId="75"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8" fillId="0" borderId="17" applyNumberFormat="0" applyFill="0" applyAlignment="0" applyProtection="0">
      <alignment vertical="center"/>
    </xf>
    <xf numFmtId="0" fontId="79" fillId="0" borderId="17" applyNumberFormat="0" applyFill="0" applyAlignment="0" applyProtection="0">
      <alignment vertical="center"/>
    </xf>
    <xf numFmtId="0" fontId="80" fillId="0" borderId="18" applyNumberFormat="0" applyFill="0" applyAlignment="0" applyProtection="0">
      <alignment vertical="center"/>
    </xf>
    <xf numFmtId="0" fontId="80" fillId="0" borderId="0" applyNumberFormat="0" applyFill="0" applyBorder="0" applyAlignment="0" applyProtection="0">
      <alignment vertical="center"/>
    </xf>
    <xf numFmtId="0" fontId="81" fillId="11" borderId="19" applyNumberFormat="0" applyAlignment="0" applyProtection="0">
      <alignment vertical="center"/>
    </xf>
    <xf numFmtId="0" fontId="82" fillId="12" borderId="20" applyNumberFormat="0" applyAlignment="0" applyProtection="0">
      <alignment vertical="center"/>
    </xf>
    <xf numFmtId="0" fontId="83" fillId="12" borderId="19" applyNumberFormat="0" applyAlignment="0" applyProtection="0">
      <alignment vertical="center"/>
    </xf>
    <xf numFmtId="0" fontId="84" fillId="13" borderId="21" applyNumberFormat="0" applyAlignment="0" applyProtection="0">
      <alignment vertical="center"/>
    </xf>
    <xf numFmtId="0" fontId="85" fillId="0" borderId="22" applyNumberFormat="0" applyFill="0" applyAlignment="0" applyProtection="0">
      <alignment vertical="center"/>
    </xf>
    <xf numFmtId="0" fontId="86" fillId="0" borderId="23" applyNumberFormat="0" applyFill="0" applyAlignment="0" applyProtection="0">
      <alignment vertical="center"/>
    </xf>
    <xf numFmtId="0" fontId="87" fillId="14" borderId="0" applyNumberFormat="0" applyBorder="0" applyAlignment="0" applyProtection="0">
      <alignment vertical="center"/>
    </xf>
    <xf numFmtId="0" fontId="88" fillId="15" borderId="0" applyNumberFormat="0" applyBorder="0" applyAlignment="0" applyProtection="0">
      <alignment vertical="center"/>
    </xf>
    <xf numFmtId="0" fontId="89" fillId="16" borderId="0" applyNumberFormat="0" applyBorder="0" applyAlignment="0" applyProtection="0">
      <alignment vertical="center"/>
    </xf>
    <xf numFmtId="0" fontId="90" fillId="17" borderId="0" applyNumberFormat="0" applyBorder="0" applyAlignment="0" applyProtection="0">
      <alignment vertical="center"/>
    </xf>
    <xf numFmtId="0" fontId="91" fillId="18" borderId="0" applyNumberFormat="0" applyBorder="0" applyAlignment="0" applyProtection="0">
      <alignment vertical="center"/>
    </xf>
    <xf numFmtId="0" fontId="91" fillId="19" borderId="0" applyNumberFormat="0" applyBorder="0" applyAlignment="0" applyProtection="0">
      <alignment vertical="center"/>
    </xf>
    <xf numFmtId="0" fontId="90" fillId="20" borderId="0" applyNumberFormat="0" applyBorder="0" applyAlignment="0" applyProtection="0">
      <alignment vertical="center"/>
    </xf>
    <xf numFmtId="0" fontId="90" fillId="21" borderId="0" applyNumberFormat="0" applyBorder="0" applyAlignment="0" applyProtection="0">
      <alignment vertical="center"/>
    </xf>
    <xf numFmtId="0" fontId="91" fillId="22" borderId="0" applyNumberFormat="0" applyBorder="0" applyAlignment="0" applyProtection="0">
      <alignment vertical="center"/>
    </xf>
    <xf numFmtId="0" fontId="91" fillId="23" borderId="0" applyNumberFormat="0" applyBorder="0" applyAlignment="0" applyProtection="0">
      <alignment vertical="center"/>
    </xf>
    <xf numFmtId="0" fontId="90" fillId="24" borderId="0" applyNumberFormat="0" applyBorder="0" applyAlignment="0" applyProtection="0">
      <alignment vertical="center"/>
    </xf>
    <xf numFmtId="0" fontId="90" fillId="25" borderId="0" applyNumberFormat="0" applyBorder="0" applyAlignment="0" applyProtection="0">
      <alignment vertical="center"/>
    </xf>
    <xf numFmtId="0" fontId="91" fillId="26" borderId="0" applyNumberFormat="0" applyBorder="0" applyAlignment="0" applyProtection="0">
      <alignment vertical="center"/>
    </xf>
    <xf numFmtId="0" fontId="91" fillId="27" borderId="0" applyNumberFormat="0" applyBorder="0" applyAlignment="0" applyProtection="0">
      <alignment vertical="center"/>
    </xf>
    <xf numFmtId="0" fontId="90" fillId="28" borderId="0" applyNumberFormat="0" applyBorder="0" applyAlignment="0" applyProtection="0">
      <alignment vertical="center"/>
    </xf>
    <xf numFmtId="0" fontId="90" fillId="29" borderId="0" applyNumberFormat="0" applyBorder="0" applyAlignment="0" applyProtection="0">
      <alignment vertical="center"/>
    </xf>
    <xf numFmtId="0" fontId="91" fillId="30" borderId="0" applyNumberFormat="0" applyBorder="0" applyAlignment="0" applyProtection="0">
      <alignment vertical="center"/>
    </xf>
    <xf numFmtId="0" fontId="91" fillId="31" borderId="0" applyNumberFormat="0" applyBorder="0" applyAlignment="0" applyProtection="0">
      <alignment vertical="center"/>
    </xf>
    <xf numFmtId="0" fontId="90" fillId="32" borderId="0" applyNumberFormat="0" applyBorder="0" applyAlignment="0" applyProtection="0">
      <alignment vertical="center"/>
    </xf>
    <xf numFmtId="0" fontId="90" fillId="33" borderId="0" applyNumberFormat="0" applyBorder="0" applyAlignment="0" applyProtection="0">
      <alignment vertical="center"/>
    </xf>
    <xf numFmtId="0" fontId="91" fillId="34" borderId="0" applyNumberFormat="0" applyBorder="0" applyAlignment="0" applyProtection="0">
      <alignment vertical="center"/>
    </xf>
    <xf numFmtId="0" fontId="91" fillId="35" borderId="0" applyNumberFormat="0" applyBorder="0" applyAlignment="0" applyProtection="0">
      <alignment vertical="center"/>
    </xf>
    <xf numFmtId="0" fontId="90" fillId="36" borderId="0" applyNumberFormat="0" applyBorder="0" applyAlignment="0" applyProtection="0">
      <alignment vertical="center"/>
    </xf>
    <xf numFmtId="0" fontId="90" fillId="37" borderId="0" applyNumberFormat="0" applyBorder="0" applyAlignment="0" applyProtection="0">
      <alignment vertical="center"/>
    </xf>
    <xf numFmtId="0" fontId="91" fillId="38" borderId="0" applyNumberFormat="0" applyBorder="0" applyAlignment="0" applyProtection="0">
      <alignment vertical="center"/>
    </xf>
    <xf numFmtId="0" fontId="91" fillId="39" borderId="0" applyNumberFormat="0" applyBorder="0" applyAlignment="0" applyProtection="0">
      <alignment vertical="center"/>
    </xf>
    <xf numFmtId="0" fontId="90" fillId="40" borderId="0" applyNumberFormat="0" applyBorder="0" applyAlignment="0" applyProtection="0">
      <alignment vertical="center"/>
    </xf>
    <xf numFmtId="0" fontId="23" fillId="0" borderId="0" applyProtection="0">
      <alignment vertical="center"/>
    </xf>
    <xf numFmtId="0" fontId="25" fillId="0" borderId="0" applyProtection="0"/>
    <xf numFmtId="0" fontId="23" fillId="0" borderId="0"/>
  </cellStyleXfs>
  <cellXfs count="651">
    <xf numFmtId="0" fontId="0" fillId="0" borderId="0" xfId="0">
      <alignment vertical="center"/>
    </xf>
    <xf numFmtId="0" fontId="0" fillId="0" borderId="0" xfId="0" applyAlignment="1">
      <alignment horizontal="center" vertical="center"/>
    </xf>
    <xf numFmtId="0" fontId="1" fillId="0" borderId="0" xfId="0" applyFont="1" applyAlignment="1">
      <alignment horizontal="center" vertical="center"/>
    </xf>
    <xf numFmtId="10" fontId="0" fillId="0" borderId="0" xfId="0" applyNumberFormat="1" applyAlignment="1">
      <alignment horizontal="center" vertical="center"/>
    </xf>
    <xf numFmtId="10" fontId="2" fillId="2" borderId="0" xfId="0" applyNumberFormat="1" applyFont="1" applyFill="1" applyAlignment="1">
      <alignment horizontal="center" vertical="center"/>
    </xf>
    <xf numFmtId="0" fontId="3" fillId="0" borderId="0" xfId="0" applyFont="1" applyFill="1" applyAlignment="1">
      <alignment horizontal="center" vertical="center" wrapText="1"/>
    </xf>
    <xf numFmtId="0" fontId="4" fillId="0" borderId="0" xfId="0" applyFont="1" applyFill="1" applyAlignment="1">
      <alignment horizontal="center" vertical="center" wrapText="1"/>
    </xf>
    <xf numFmtId="0" fontId="5" fillId="0" borderId="0" xfId="0" applyFont="1" applyFill="1" applyAlignment="1">
      <alignment horizontal="center" vertical="center" wrapText="1"/>
    </xf>
    <xf numFmtId="0" fontId="6" fillId="0" borderId="0" xfId="0" applyFont="1" applyFill="1">
      <alignment vertical="center"/>
    </xf>
    <xf numFmtId="0" fontId="6" fillId="0" borderId="0" xfId="0" applyFont="1" applyFill="1" applyAlignment="1">
      <alignment horizontal="center" vertical="center"/>
    </xf>
    <xf numFmtId="0" fontId="7" fillId="0" borderId="0" xfId="0" applyFont="1" applyFill="1">
      <alignment vertical="center"/>
    </xf>
    <xf numFmtId="0" fontId="5" fillId="0" borderId="0" xfId="0" applyFont="1" applyFill="1" applyBorder="1" applyAlignment="1">
      <alignment horizontal="center" vertical="center" wrapText="1"/>
    </xf>
    <xf numFmtId="0" fontId="6" fillId="0" borderId="0" xfId="0" applyFont="1" applyFill="1" applyAlignment="1">
      <alignment vertical="center"/>
    </xf>
    <xf numFmtId="0" fontId="8" fillId="0" borderId="0" xfId="0" applyFont="1" applyFill="1" applyBorder="1" applyAlignment="1">
      <alignment horizontal="center" vertical="center" wrapText="1"/>
    </xf>
    <xf numFmtId="0" fontId="6" fillId="0" borderId="0" xfId="0" applyFont="1" applyFill="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10"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11" fillId="0" borderId="1" xfId="0" applyFont="1" applyFill="1" applyBorder="1" applyAlignment="1">
      <alignment horizontal="center" vertical="center" wrapText="1"/>
    </xf>
    <xf numFmtId="176" fontId="12" fillId="0" borderId="1" xfId="51" applyNumberFormat="1" applyFont="1" applyFill="1" applyBorder="1" applyAlignment="1" applyProtection="1">
      <alignment horizontal="left" vertical="center" wrapText="1"/>
    </xf>
    <xf numFmtId="177" fontId="11" fillId="0" borderId="1" xfId="0" applyNumberFormat="1" applyFont="1" applyFill="1" applyBorder="1" applyAlignment="1" applyProtection="1">
      <alignment horizontal="center" vertical="center" wrapText="1"/>
    </xf>
    <xf numFmtId="0" fontId="11" fillId="0" borderId="5" xfId="0" applyFont="1" applyFill="1" applyBorder="1" applyAlignment="1">
      <alignment horizontal="center" vertical="center" wrapText="1"/>
    </xf>
    <xf numFmtId="177" fontId="13" fillId="0" borderId="5" xfId="0" applyNumberFormat="1" applyFont="1" applyFill="1" applyBorder="1" applyAlignment="1" applyProtection="1">
      <alignment horizontal="center" vertical="center" wrapText="1"/>
    </xf>
    <xf numFmtId="177" fontId="11" fillId="0" borderId="5" xfId="0" applyNumberFormat="1" applyFont="1" applyFill="1" applyBorder="1" applyAlignment="1" applyProtection="1">
      <alignment horizontal="center" vertical="center" wrapText="1"/>
    </xf>
    <xf numFmtId="0" fontId="11" fillId="0" borderId="6" xfId="0" applyFont="1" applyFill="1" applyBorder="1" applyAlignment="1">
      <alignment horizontal="center" vertical="center" wrapText="1"/>
    </xf>
    <xf numFmtId="177" fontId="13" fillId="0" borderId="6" xfId="0" applyNumberFormat="1" applyFont="1" applyFill="1" applyBorder="1" applyAlignment="1" applyProtection="1">
      <alignment horizontal="center" vertical="center" wrapText="1"/>
    </xf>
    <xf numFmtId="177" fontId="11" fillId="0" borderId="6" xfId="0" applyNumberFormat="1" applyFont="1" applyFill="1" applyBorder="1" applyAlignment="1" applyProtection="1">
      <alignment horizontal="center" vertical="center" wrapText="1"/>
    </xf>
    <xf numFmtId="176" fontId="12" fillId="0" borderId="1" xfId="51" applyNumberFormat="1" applyFont="1" applyFill="1" applyBorder="1" applyAlignment="1">
      <alignment horizontal="center" vertical="center" wrapText="1"/>
    </xf>
    <xf numFmtId="176" fontId="12" fillId="0" borderId="1" xfId="51" applyNumberFormat="1" applyFont="1" applyFill="1" applyBorder="1" applyAlignment="1">
      <alignment horizontal="left" vertical="center" wrapText="1"/>
    </xf>
    <xf numFmtId="0" fontId="11" fillId="0" borderId="1" xfId="0" applyFont="1" applyFill="1" applyBorder="1" applyAlignment="1">
      <alignment horizontal="left" vertical="center" wrapText="1"/>
    </xf>
    <xf numFmtId="0" fontId="13" fillId="0" borderId="1" xfId="0" applyFont="1" applyFill="1" applyBorder="1" applyAlignment="1">
      <alignment horizontal="left" vertical="center" wrapText="1"/>
    </xf>
    <xf numFmtId="0" fontId="14" fillId="0" borderId="1" xfId="51" applyNumberFormat="1" applyFont="1" applyFill="1" applyBorder="1" applyAlignment="1">
      <alignment horizontal="left" vertical="center" wrapText="1"/>
    </xf>
    <xf numFmtId="176" fontId="14" fillId="0" borderId="1" xfId="51" applyNumberFormat="1" applyFont="1" applyFill="1" applyBorder="1" applyAlignment="1">
      <alignment horizontal="center" vertical="center" wrapText="1"/>
    </xf>
    <xf numFmtId="176" fontId="14" fillId="0" borderId="1" xfId="51" applyNumberFormat="1" applyFont="1" applyFill="1" applyBorder="1" applyAlignment="1">
      <alignment horizontal="left" vertical="center" wrapText="1"/>
    </xf>
    <xf numFmtId="176" fontId="14" fillId="0" borderId="5" xfId="51" applyNumberFormat="1" applyFont="1" applyFill="1" applyBorder="1" applyAlignment="1">
      <alignment horizontal="left" vertical="center" wrapText="1"/>
    </xf>
    <xf numFmtId="0" fontId="11" fillId="0" borderId="1" xfId="0" applyFont="1" applyFill="1" applyBorder="1" applyAlignment="1">
      <alignment horizontal="center" vertical="center"/>
    </xf>
    <xf numFmtId="177" fontId="11" fillId="0" borderId="1" xfId="0" applyNumberFormat="1" applyFont="1" applyFill="1" applyBorder="1" applyAlignment="1" applyProtection="1">
      <alignment horizontal="left" vertical="center" wrapText="1"/>
    </xf>
    <xf numFmtId="177" fontId="15" fillId="0" borderId="1" xfId="0" applyNumberFormat="1" applyFont="1" applyFill="1" applyBorder="1" applyAlignment="1" applyProtection="1">
      <alignment horizontal="center" vertical="center" wrapText="1"/>
    </xf>
    <xf numFmtId="0" fontId="15" fillId="0" borderId="1" xfId="0" applyFont="1" applyFill="1" applyBorder="1" applyAlignment="1">
      <alignment horizontal="left" vertical="center" wrapText="1"/>
    </xf>
    <xf numFmtId="0" fontId="16" fillId="0" borderId="1" xfId="0" applyFont="1" applyBorder="1" applyAlignment="1">
      <alignment horizontal="left" vertical="center" wrapText="1"/>
    </xf>
    <xf numFmtId="0" fontId="0" fillId="0" borderId="1" xfId="0" applyBorder="1" applyAlignment="1">
      <alignment horizontal="left" vertical="center"/>
    </xf>
    <xf numFmtId="0" fontId="5" fillId="0" borderId="5" xfId="0" applyFont="1" applyFill="1" applyBorder="1" applyAlignment="1">
      <alignment horizontal="center" vertical="center" wrapText="1"/>
    </xf>
    <xf numFmtId="0" fontId="5" fillId="0" borderId="6" xfId="0" applyFont="1" applyFill="1" applyBorder="1" applyAlignment="1">
      <alignment horizontal="center" vertical="center" wrapText="1"/>
    </xf>
    <xf numFmtId="176" fontId="17" fillId="0" borderId="1" xfId="51" applyNumberFormat="1" applyFont="1" applyFill="1" applyBorder="1" applyAlignment="1" applyProtection="1">
      <alignment horizontal="center" vertical="center" wrapText="1"/>
    </xf>
    <xf numFmtId="0" fontId="13" fillId="0" borderId="1" xfId="0" applyFont="1" applyFill="1" applyBorder="1" applyAlignment="1">
      <alignment horizontal="center" vertical="center" wrapText="1"/>
    </xf>
    <xf numFmtId="177" fontId="14" fillId="0" borderId="1" xfId="51" applyNumberFormat="1" applyFont="1" applyFill="1" applyBorder="1" applyAlignment="1">
      <alignment horizontal="center" vertical="center" wrapText="1"/>
    </xf>
    <xf numFmtId="0" fontId="11" fillId="0" borderId="6" xfId="0" applyFont="1" applyFill="1" applyBorder="1" applyAlignment="1">
      <alignment horizontal="left" vertical="center" wrapText="1"/>
    </xf>
    <xf numFmtId="176" fontId="14" fillId="0" borderId="5" xfId="51" applyNumberFormat="1" applyFont="1" applyFill="1" applyBorder="1" applyAlignment="1">
      <alignment horizontal="center" vertical="center" wrapText="1"/>
    </xf>
    <xf numFmtId="177" fontId="11" fillId="0" borderId="1" xfId="0" applyNumberFormat="1" applyFont="1" applyFill="1" applyBorder="1" applyAlignment="1" applyProtection="1">
      <alignment horizontal="justify" vertical="center" wrapText="1"/>
    </xf>
    <xf numFmtId="0" fontId="3" fillId="0" borderId="0" xfId="0" applyNumberFormat="1" applyFont="1" applyFill="1" applyAlignment="1">
      <alignment horizontal="center" vertical="center" wrapText="1"/>
    </xf>
    <xf numFmtId="0" fontId="5" fillId="0" borderId="2" xfId="0" applyNumberFormat="1" applyFont="1" applyFill="1" applyBorder="1" applyAlignment="1">
      <alignment horizontal="center" vertical="center" wrapText="1"/>
    </xf>
    <xf numFmtId="0" fontId="5" fillId="0" borderId="3"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11" fillId="0" borderId="5" xfId="0" applyNumberFormat="1" applyFont="1" applyFill="1" applyBorder="1" applyAlignment="1">
      <alignment horizontal="center" vertical="center" wrapText="1"/>
    </xf>
    <xf numFmtId="0" fontId="11" fillId="0" borderId="6" xfId="0" applyNumberFormat="1" applyFont="1" applyFill="1" applyBorder="1" applyAlignment="1">
      <alignment horizontal="center" vertical="center" wrapText="1"/>
    </xf>
    <xf numFmtId="176" fontId="14" fillId="0" borderId="1" xfId="51" applyNumberFormat="1" applyFont="1" applyFill="1" applyBorder="1" applyAlignment="1" applyProtection="1">
      <alignment horizontal="center" vertical="center" wrapText="1"/>
    </xf>
    <xf numFmtId="0" fontId="11" fillId="0" borderId="1" xfId="0" applyNumberFormat="1" applyFont="1" applyFill="1" applyBorder="1" applyAlignment="1">
      <alignment horizontal="center" vertical="center" wrapText="1"/>
    </xf>
    <xf numFmtId="176" fontId="14" fillId="0" borderId="6" xfId="51" applyNumberFormat="1" applyFont="1" applyFill="1" applyBorder="1" applyAlignment="1">
      <alignment horizontal="center" vertical="center" wrapText="1"/>
    </xf>
    <xf numFmtId="177" fontId="12" fillId="0" borderId="1" xfId="51" applyNumberFormat="1" applyFont="1" applyFill="1" applyBorder="1" applyAlignment="1">
      <alignment horizontal="center" vertical="center" wrapText="1"/>
    </xf>
    <xf numFmtId="0" fontId="3" fillId="0" borderId="0" xfId="0" applyFont="1" applyFill="1" applyAlignment="1">
      <alignment horizontal="justify" vertical="center" wrapText="1"/>
    </xf>
    <xf numFmtId="0" fontId="5" fillId="0" borderId="4" xfId="0" applyNumberFormat="1" applyFont="1" applyFill="1" applyBorder="1" applyAlignment="1">
      <alignment horizontal="center" vertical="center" wrapText="1"/>
    </xf>
    <xf numFmtId="0" fontId="7" fillId="0" borderId="1" xfId="0" applyFont="1" applyFill="1" applyBorder="1" applyAlignment="1">
      <alignment horizontal="left" vertical="center" wrapText="1"/>
    </xf>
    <xf numFmtId="0" fontId="6" fillId="0" borderId="1" xfId="0" applyFont="1" applyFill="1" applyBorder="1" applyAlignment="1">
      <alignment horizontal="center" vertical="center"/>
    </xf>
    <xf numFmtId="0" fontId="7" fillId="0" borderId="1" xfId="0" applyFont="1" applyFill="1" applyBorder="1" applyAlignment="1">
      <alignment vertical="center" wrapText="1"/>
    </xf>
    <xf numFmtId="0" fontId="11" fillId="0" borderId="5" xfId="0" applyFont="1" applyFill="1" applyBorder="1" applyAlignment="1">
      <alignment horizontal="left" vertical="center" wrapText="1"/>
    </xf>
    <xf numFmtId="0" fontId="11" fillId="0" borderId="0" xfId="0" applyFont="1" applyFill="1" applyBorder="1" applyAlignment="1">
      <alignment horizontal="center" vertical="center"/>
    </xf>
    <xf numFmtId="177" fontId="11" fillId="0" borderId="0" xfId="49" applyNumberFormat="1" applyFont="1" applyFill="1" applyBorder="1" applyAlignment="1">
      <alignment horizontal="left" vertical="center" wrapText="1"/>
    </xf>
    <xf numFmtId="177" fontId="11" fillId="0" borderId="1" xfId="49" applyNumberFormat="1" applyFont="1" applyFill="1" applyBorder="1" applyAlignment="1">
      <alignment horizontal="left" vertical="center" wrapText="1"/>
    </xf>
    <xf numFmtId="177" fontId="18" fillId="0" borderId="1" xfId="49" applyNumberFormat="1" applyFont="1" applyFill="1" applyBorder="1" applyAlignment="1">
      <alignment horizontal="left" vertical="center" wrapText="1"/>
    </xf>
    <xf numFmtId="177" fontId="7" fillId="0" borderId="1" xfId="49" applyNumberFormat="1" applyFont="1" applyFill="1" applyBorder="1" applyAlignment="1">
      <alignment horizontal="left" vertical="center" wrapText="1"/>
    </xf>
    <xf numFmtId="0" fontId="5" fillId="0" borderId="7" xfId="0" applyFont="1" applyFill="1" applyBorder="1" applyAlignment="1">
      <alignment horizontal="center" vertical="center" wrapText="1"/>
    </xf>
    <xf numFmtId="0" fontId="15" fillId="0" borderId="1" xfId="0" applyFont="1" applyFill="1" applyBorder="1" applyAlignment="1">
      <alignment horizontal="center" vertical="center"/>
    </xf>
    <xf numFmtId="0" fontId="17" fillId="0" borderId="1" xfId="51" applyNumberFormat="1" applyFont="1" applyFill="1" applyBorder="1" applyAlignment="1" applyProtection="1">
      <alignment horizontal="center" vertical="center" wrapText="1"/>
    </xf>
    <xf numFmtId="0" fontId="14" fillId="0" borderId="1" xfId="51" applyNumberFormat="1" applyFont="1" applyFill="1" applyBorder="1" applyAlignment="1">
      <alignment horizontal="center" vertical="center" wrapText="1"/>
    </xf>
    <xf numFmtId="0" fontId="11" fillId="0" borderId="1" xfId="49" applyNumberFormat="1" applyFont="1" applyFill="1" applyBorder="1" applyAlignment="1">
      <alignment horizontal="center" vertical="center" wrapText="1"/>
    </xf>
    <xf numFmtId="0" fontId="19" fillId="0" borderId="0" xfId="0" applyFont="1" applyFill="1" applyAlignment="1">
      <alignment horizontal="center" vertical="center" wrapText="1"/>
    </xf>
    <xf numFmtId="0" fontId="5" fillId="2" borderId="1"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21" fillId="0" borderId="1" xfId="0" applyFont="1" applyFill="1" applyBorder="1" applyAlignment="1">
      <alignment horizontal="center" vertical="center" wrapText="1"/>
    </xf>
    <xf numFmtId="177" fontId="13" fillId="0" borderId="1" xfId="0" applyNumberFormat="1" applyFont="1" applyFill="1" applyBorder="1" applyAlignment="1" applyProtection="1">
      <alignment horizontal="left" vertical="center" wrapText="1"/>
    </xf>
    <xf numFmtId="0" fontId="11" fillId="0" borderId="4" xfId="0" applyFont="1" applyFill="1" applyBorder="1" applyAlignment="1">
      <alignment horizontal="center" vertical="center" wrapText="1"/>
    </xf>
    <xf numFmtId="176" fontId="14" fillId="0" borderId="3" xfId="51" applyNumberFormat="1"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3" fillId="0" borderId="6" xfId="0" applyFont="1" applyFill="1" applyBorder="1" applyAlignment="1">
      <alignment horizontal="center" vertical="center" wrapText="1"/>
    </xf>
    <xf numFmtId="177" fontId="14" fillId="0" borderId="5" xfId="51" applyNumberFormat="1" applyFont="1" applyFill="1" applyBorder="1" applyAlignment="1">
      <alignment horizontal="center" vertical="center" wrapText="1"/>
    </xf>
    <xf numFmtId="0" fontId="5" fillId="2" borderId="2" xfId="0" applyNumberFormat="1" applyFont="1" applyFill="1" applyBorder="1" applyAlignment="1">
      <alignment horizontal="center" vertical="center" wrapText="1"/>
    </xf>
    <xf numFmtId="0" fontId="5" fillId="2" borderId="3" xfId="0"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0" fontId="5" fillId="2" borderId="4" xfId="0" applyNumberFormat="1" applyFont="1" applyFill="1" applyBorder="1" applyAlignment="1">
      <alignment horizontal="center" vertical="center" wrapText="1"/>
    </xf>
    <xf numFmtId="0" fontId="5" fillId="2" borderId="7"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7" fillId="0" borderId="0" xfId="0" applyFont="1" applyFill="1" applyAlignment="1">
      <alignment vertical="center" wrapText="1"/>
    </xf>
    <xf numFmtId="0" fontId="5" fillId="2" borderId="0" xfId="0" applyFont="1" applyFill="1" applyAlignment="1">
      <alignment horizontal="center" vertical="center" wrapText="1"/>
    </xf>
    <xf numFmtId="0" fontId="23" fillId="3" borderId="0" xfId="0" applyNumberFormat="1" applyFont="1" applyFill="1" applyBorder="1" applyAlignment="1" applyProtection="1">
      <alignment vertical="center"/>
    </xf>
    <xf numFmtId="0" fontId="8" fillId="3" borderId="0" xfId="0" applyNumberFormat="1" applyFont="1" applyFill="1" applyBorder="1" applyAlignment="1" applyProtection="1">
      <alignment vertical="center"/>
    </xf>
    <xf numFmtId="0" fontId="24" fillId="3" borderId="0" xfId="0" applyNumberFormat="1" applyFont="1" applyFill="1" applyBorder="1" applyAlignment="1" applyProtection="1">
      <alignment vertical="center"/>
    </xf>
    <xf numFmtId="0" fontId="24" fillId="0" borderId="0" xfId="0" applyNumberFormat="1" applyFont="1" applyFill="1" applyBorder="1" applyAlignment="1" applyProtection="1">
      <alignment vertical="center"/>
    </xf>
    <xf numFmtId="0" fontId="25" fillId="3" borderId="0" xfId="0" applyNumberFormat="1" applyFont="1" applyFill="1" applyBorder="1" applyAlignment="1" applyProtection="1">
      <alignment horizontal="center" vertical="center"/>
    </xf>
    <xf numFmtId="0" fontId="23" fillId="3" borderId="0" xfId="0" applyNumberFormat="1" applyFont="1" applyFill="1" applyBorder="1" applyAlignment="1" applyProtection="1">
      <alignment horizontal="left" vertical="center" wrapText="1"/>
    </xf>
    <xf numFmtId="0" fontId="23" fillId="3" borderId="0" xfId="0" applyNumberFormat="1" applyFont="1" applyFill="1" applyBorder="1" applyAlignment="1" applyProtection="1">
      <alignment horizontal="center" vertical="center"/>
    </xf>
    <xf numFmtId="178" fontId="23" fillId="3" borderId="0" xfId="0" applyNumberFormat="1" applyFont="1" applyFill="1" applyBorder="1" applyAlignment="1" applyProtection="1">
      <alignment horizontal="center" vertical="center"/>
    </xf>
    <xf numFmtId="0" fontId="23" fillId="3" borderId="0" xfId="0" applyNumberFormat="1" applyFont="1" applyFill="1" applyBorder="1" applyAlignment="1" applyProtection="1">
      <alignment horizontal="center" vertical="center" wrapText="1"/>
    </xf>
    <xf numFmtId="178" fontId="9" fillId="3" borderId="0" xfId="0" applyNumberFormat="1" applyFont="1" applyFill="1" applyBorder="1" applyAlignment="1" applyProtection="1">
      <alignment horizontal="right" vertical="center"/>
    </xf>
    <xf numFmtId="10" fontId="23" fillId="3" borderId="0" xfId="0" applyNumberFormat="1" applyFont="1" applyFill="1" applyBorder="1" applyAlignment="1" applyProtection="1">
      <alignment horizontal="center" vertical="center"/>
    </xf>
    <xf numFmtId="0" fontId="8" fillId="3" borderId="0" xfId="0" applyFont="1" applyFill="1" applyAlignment="1">
      <alignment vertical="center"/>
    </xf>
    <xf numFmtId="0" fontId="0" fillId="0" borderId="0" xfId="0" applyFill="1" applyAlignment="1">
      <alignment vertical="center"/>
    </xf>
    <xf numFmtId="0" fontId="25" fillId="3" borderId="0" xfId="0" applyNumberFormat="1" applyFont="1" applyFill="1" applyBorder="1" applyAlignment="1" applyProtection="1">
      <alignment horizontal="left" vertical="center"/>
    </xf>
    <xf numFmtId="0" fontId="26" fillId="3" borderId="0" xfId="0" applyNumberFormat="1" applyFont="1" applyFill="1" applyAlignment="1" applyProtection="1">
      <alignment horizontal="center" vertical="center"/>
    </xf>
    <xf numFmtId="10" fontId="26" fillId="3" borderId="0" xfId="0" applyNumberFormat="1" applyFont="1" applyFill="1" applyAlignment="1" applyProtection="1">
      <alignment horizontal="center" vertical="center"/>
    </xf>
    <xf numFmtId="0" fontId="27" fillId="3" borderId="0" xfId="0" applyNumberFormat="1" applyFont="1" applyFill="1" applyAlignment="1" applyProtection="1">
      <alignment vertical="center"/>
    </xf>
    <xf numFmtId="0" fontId="28" fillId="3" borderId="1" xfId="0" applyNumberFormat="1" applyFont="1" applyFill="1" applyBorder="1" applyAlignment="1" applyProtection="1">
      <alignment horizontal="center" vertical="center" wrapText="1"/>
    </xf>
    <xf numFmtId="178" fontId="28" fillId="3" borderId="2" xfId="0" applyNumberFormat="1" applyFont="1" applyFill="1" applyBorder="1" applyAlignment="1" applyProtection="1">
      <alignment horizontal="center" vertical="center" wrapText="1"/>
    </xf>
    <xf numFmtId="178" fontId="28" fillId="3" borderId="4" xfId="0" applyNumberFormat="1" applyFont="1" applyFill="1" applyBorder="1" applyAlignment="1" applyProtection="1">
      <alignment horizontal="center" vertical="center" wrapText="1"/>
    </xf>
    <xf numFmtId="178" fontId="28" fillId="3" borderId="1" xfId="0" applyNumberFormat="1" applyFont="1" applyFill="1" applyBorder="1" applyAlignment="1" applyProtection="1">
      <alignment horizontal="center" vertical="center" wrapText="1"/>
    </xf>
    <xf numFmtId="10" fontId="28" fillId="3" borderId="1" xfId="0" applyNumberFormat="1" applyFont="1" applyFill="1" applyBorder="1" applyAlignment="1" applyProtection="1">
      <alignment horizontal="center" vertical="center" wrapText="1"/>
    </xf>
    <xf numFmtId="0" fontId="28" fillId="3" borderId="2" xfId="0" applyNumberFormat="1" applyFont="1" applyFill="1" applyBorder="1" applyAlignment="1" applyProtection="1">
      <alignment horizontal="center" vertical="center" wrapText="1"/>
    </xf>
    <xf numFmtId="0" fontId="28" fillId="3" borderId="4" xfId="0" applyNumberFormat="1" applyFont="1" applyFill="1" applyBorder="1" applyAlignment="1" applyProtection="1">
      <alignment horizontal="center" vertical="center" wrapText="1"/>
    </xf>
    <xf numFmtId="0" fontId="25" fillId="3" borderId="1" xfId="0" applyNumberFormat="1" applyFont="1" applyFill="1" applyBorder="1" applyAlignment="1" applyProtection="1">
      <alignment horizontal="center" vertical="center"/>
    </xf>
    <xf numFmtId="0" fontId="25" fillId="3" borderId="1" xfId="0" applyNumberFormat="1" applyFont="1" applyFill="1" applyBorder="1" applyAlignment="1" applyProtection="1">
      <alignment horizontal="left" vertical="center" wrapText="1"/>
    </xf>
    <xf numFmtId="179" fontId="25" fillId="3" borderId="1" xfId="0" applyNumberFormat="1" applyFont="1" applyFill="1" applyBorder="1" applyAlignment="1" applyProtection="1">
      <alignment horizontal="center" vertical="center"/>
    </xf>
    <xf numFmtId="10" fontId="19" fillId="3" borderId="1" xfId="0" applyNumberFormat="1" applyFont="1" applyFill="1" applyBorder="1" applyAlignment="1" applyProtection="1">
      <alignment horizontal="center" vertical="center"/>
    </xf>
    <xf numFmtId="0" fontId="19" fillId="4" borderId="1" xfId="0" applyNumberFormat="1" applyFont="1" applyFill="1" applyBorder="1" applyAlignment="1" applyProtection="1">
      <alignment horizontal="center" vertical="center"/>
    </xf>
    <xf numFmtId="0" fontId="19" fillId="4" borderId="1" xfId="0" applyNumberFormat="1" applyFont="1" applyFill="1" applyBorder="1" applyAlignment="1" applyProtection="1">
      <alignment horizontal="left" vertical="center" wrapText="1"/>
    </xf>
    <xf numFmtId="179" fontId="19" fillId="4" borderId="1" xfId="0" applyNumberFormat="1" applyFont="1" applyFill="1" applyBorder="1" applyAlignment="1" applyProtection="1">
      <alignment horizontal="center" vertical="center"/>
    </xf>
    <xf numFmtId="10" fontId="29" fillId="0" borderId="1" xfId="0" applyNumberFormat="1" applyFont="1" applyFill="1" applyBorder="1" applyAlignment="1">
      <alignment horizontal="center" vertical="center"/>
    </xf>
    <xf numFmtId="0" fontId="25" fillId="2" borderId="1" xfId="0" applyNumberFormat="1" applyFont="1" applyFill="1" applyBorder="1" applyAlignment="1" applyProtection="1">
      <alignment horizontal="center" vertical="center"/>
    </xf>
    <xf numFmtId="0" fontId="25" fillId="2" borderId="1" xfId="0" applyNumberFormat="1" applyFont="1" applyFill="1" applyBorder="1" applyAlignment="1" applyProtection="1">
      <alignment horizontal="left" vertical="center" wrapText="1"/>
    </xf>
    <xf numFmtId="179" fontId="25" fillId="2" borderId="1" xfId="0" applyNumberFormat="1" applyFont="1" applyFill="1" applyBorder="1" applyAlignment="1" applyProtection="1">
      <alignment horizontal="center" vertical="center"/>
    </xf>
    <xf numFmtId="0" fontId="8" fillId="0" borderId="0" xfId="0" applyNumberFormat="1" applyFont="1" applyFill="1" applyBorder="1" applyAlignment="1" applyProtection="1">
      <alignment vertical="center"/>
    </xf>
    <xf numFmtId="0" fontId="25" fillId="0" borderId="1"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left" vertical="center" wrapText="1"/>
    </xf>
    <xf numFmtId="179" fontId="25" fillId="0" borderId="1" xfId="0" applyNumberFormat="1" applyFont="1" applyFill="1" applyBorder="1" applyAlignment="1" applyProtection="1">
      <alignment horizontal="center" vertical="center"/>
    </xf>
    <xf numFmtId="49" fontId="25" fillId="0" borderId="1" xfId="0" applyNumberFormat="1" applyFont="1" applyFill="1" applyBorder="1" applyAlignment="1" applyProtection="1">
      <alignment horizontal="center" vertical="center"/>
    </xf>
    <xf numFmtId="178" fontId="25" fillId="0" borderId="1" xfId="0" applyNumberFormat="1" applyFont="1" applyFill="1" applyBorder="1" applyAlignment="1" applyProtection="1">
      <alignment horizontal="center" vertical="center"/>
    </xf>
    <xf numFmtId="179" fontId="25" fillId="0" borderId="1" xfId="0" applyNumberFormat="1" applyFont="1" applyFill="1" applyBorder="1" applyAlignment="1" applyProtection="1">
      <alignment horizontal="center" vertical="center" wrapText="1"/>
    </xf>
    <xf numFmtId="178" fontId="25" fillId="0" borderId="2" xfId="0" applyNumberFormat="1" applyFont="1" applyFill="1" applyBorder="1" applyAlignment="1" applyProtection="1">
      <alignment horizontal="center" vertical="center"/>
    </xf>
    <xf numFmtId="0" fontId="30" fillId="0" borderId="1" xfId="0" applyFont="1" applyFill="1" applyBorder="1" applyAlignment="1">
      <alignment horizontal="left" vertical="center" wrapText="1"/>
    </xf>
    <xf numFmtId="0" fontId="30" fillId="2" borderId="1" xfId="0" applyFont="1" applyFill="1" applyBorder="1" applyAlignment="1">
      <alignment horizontal="left" vertical="center" wrapText="1"/>
    </xf>
    <xf numFmtId="0" fontId="30" fillId="0" borderId="1" xfId="0" applyFont="1" applyFill="1" applyBorder="1" applyAlignment="1">
      <alignment horizontal="left" vertical="center"/>
    </xf>
    <xf numFmtId="0" fontId="30" fillId="2" borderId="1" xfId="0" applyFont="1" applyFill="1" applyBorder="1" applyAlignment="1">
      <alignment horizontal="left" vertical="center"/>
    </xf>
    <xf numFmtId="0" fontId="19" fillId="2" borderId="1" xfId="0" applyNumberFormat="1" applyFont="1" applyFill="1" applyBorder="1" applyAlignment="1" applyProtection="1">
      <alignment horizontal="center" vertical="center"/>
    </xf>
    <xf numFmtId="179" fontId="19" fillId="2" borderId="1" xfId="0" applyNumberFormat="1" applyFont="1" applyFill="1" applyBorder="1" applyAlignment="1" applyProtection="1">
      <alignment horizontal="center" vertical="center"/>
    </xf>
    <xf numFmtId="0" fontId="25" fillId="0" borderId="1" xfId="0" applyFont="1" applyFill="1" applyBorder="1" applyAlignment="1">
      <alignment horizontal="left" vertical="center"/>
    </xf>
    <xf numFmtId="0" fontId="25" fillId="2" borderId="1" xfId="0" applyFont="1" applyFill="1" applyBorder="1" applyAlignment="1">
      <alignment horizontal="left" vertical="center"/>
    </xf>
    <xf numFmtId="0" fontId="19" fillId="2" borderId="1" xfId="0" applyNumberFormat="1" applyFont="1" applyFill="1" applyBorder="1" applyAlignment="1" applyProtection="1">
      <alignment horizontal="left" vertical="center" wrapText="1"/>
    </xf>
    <xf numFmtId="180" fontId="25" fillId="0" borderId="1" xfId="0" applyNumberFormat="1" applyFont="1" applyFill="1" applyBorder="1" applyAlignment="1" applyProtection="1">
      <alignment horizontal="center" vertical="center" wrapText="1"/>
    </xf>
    <xf numFmtId="0" fontId="30" fillId="0" borderId="5" xfId="0" applyFont="1" applyFill="1" applyBorder="1" applyAlignment="1">
      <alignment horizontal="left" vertical="center"/>
    </xf>
    <xf numFmtId="0" fontId="30" fillId="0" borderId="5" xfId="0" applyFont="1" applyFill="1" applyBorder="1" applyAlignment="1">
      <alignment horizontal="left" vertical="center" wrapText="1"/>
    </xf>
    <xf numFmtId="0" fontId="25" fillId="0" borderId="1" xfId="0" applyFont="1" applyFill="1" applyBorder="1" applyAlignment="1">
      <alignment horizontal="left" vertical="center" wrapText="1"/>
    </xf>
    <xf numFmtId="0" fontId="19" fillId="2" borderId="1" xfId="0" applyNumberFormat="1" applyFont="1" applyFill="1" applyBorder="1" applyAlignment="1" applyProtection="1">
      <alignment horizontal="center" vertical="center" wrapText="1"/>
    </xf>
    <xf numFmtId="178" fontId="25" fillId="3" borderId="1" xfId="0" applyNumberFormat="1" applyFont="1" applyFill="1" applyBorder="1" applyAlignment="1" applyProtection="1">
      <alignment horizontal="center" vertical="center"/>
    </xf>
    <xf numFmtId="180" fontId="25" fillId="3" borderId="1" xfId="0" applyNumberFormat="1" applyFont="1" applyFill="1" applyBorder="1" applyAlignment="1" applyProtection="1">
      <alignment horizontal="center" vertical="center" wrapText="1"/>
    </xf>
    <xf numFmtId="178" fontId="25" fillId="3" borderId="2" xfId="0" applyNumberFormat="1" applyFont="1" applyFill="1" applyBorder="1" applyAlignment="1" applyProtection="1">
      <alignment horizontal="center" vertical="center"/>
    </xf>
    <xf numFmtId="0" fontId="31" fillId="0" borderId="1" xfId="0" applyFont="1" applyFill="1" applyBorder="1" applyAlignment="1">
      <alignment horizontal="left" vertical="center" wrapText="1"/>
    </xf>
    <xf numFmtId="0" fontId="19" fillId="0" borderId="1" xfId="0" applyNumberFormat="1" applyFont="1" applyFill="1" applyBorder="1" applyAlignment="1" applyProtection="1">
      <alignment horizontal="center" vertical="center" wrapText="1"/>
    </xf>
    <xf numFmtId="0" fontId="25" fillId="0" borderId="1" xfId="0" applyNumberFormat="1" applyFont="1" applyFill="1" applyBorder="1" applyAlignment="1" applyProtection="1">
      <alignment horizontal="center" vertical="center" wrapText="1"/>
    </xf>
    <xf numFmtId="0" fontId="19" fillId="0" borderId="1" xfId="0" applyNumberFormat="1" applyFont="1" applyFill="1" applyBorder="1" applyAlignment="1" applyProtection="1">
      <alignment horizontal="center" vertical="center"/>
    </xf>
    <xf numFmtId="0" fontId="19" fillId="0" borderId="1" xfId="0" applyNumberFormat="1" applyFont="1" applyFill="1" applyBorder="1" applyAlignment="1" applyProtection="1">
      <alignment horizontal="left" vertical="center" wrapText="1"/>
    </xf>
    <xf numFmtId="179" fontId="19" fillId="0" borderId="1" xfId="0" applyNumberFormat="1" applyFont="1" applyFill="1" applyBorder="1" applyAlignment="1" applyProtection="1">
      <alignment horizontal="center" vertical="center"/>
    </xf>
    <xf numFmtId="178" fontId="19" fillId="0" borderId="1" xfId="0" applyNumberFormat="1" applyFont="1" applyFill="1" applyBorder="1" applyAlignment="1" applyProtection="1">
      <alignment horizontal="center" vertical="center"/>
    </xf>
    <xf numFmtId="180" fontId="19" fillId="0" borderId="1" xfId="0" applyNumberFormat="1" applyFont="1" applyFill="1" applyBorder="1" applyAlignment="1" applyProtection="1">
      <alignment horizontal="center" vertical="center" wrapText="1"/>
    </xf>
    <xf numFmtId="178" fontId="19" fillId="0" borderId="2" xfId="0" applyNumberFormat="1" applyFont="1" applyFill="1" applyBorder="1" applyAlignment="1" applyProtection="1">
      <alignment horizontal="center" vertical="center"/>
    </xf>
    <xf numFmtId="179" fontId="25" fillId="3" borderId="1" xfId="0" applyNumberFormat="1" applyFont="1" applyFill="1" applyBorder="1" applyAlignment="1" applyProtection="1">
      <alignment horizontal="center" vertical="center" wrapText="1"/>
    </xf>
    <xf numFmtId="0" fontId="25" fillId="3" borderId="1" xfId="0" applyNumberFormat="1" applyFont="1" applyFill="1" applyBorder="1" applyAlignment="1" applyProtection="1">
      <alignment vertical="center"/>
    </xf>
    <xf numFmtId="178" fontId="25" fillId="3" borderId="1" xfId="0" applyNumberFormat="1" applyFont="1" applyFill="1" applyBorder="1" applyAlignment="1" applyProtection="1">
      <alignment vertical="center"/>
    </xf>
    <xf numFmtId="0" fontId="25" fillId="3" borderId="1" xfId="0" applyNumberFormat="1" applyFont="1" applyFill="1" applyBorder="1" applyAlignment="1" applyProtection="1">
      <alignment horizontal="center" vertical="center" wrapText="1"/>
    </xf>
    <xf numFmtId="0" fontId="24" fillId="0" borderId="0" xfId="0" applyFont="1" applyFill="1" applyAlignment="1">
      <alignment vertical="center"/>
    </xf>
    <xf numFmtId="0" fontId="21" fillId="0" borderId="1" xfId="0" applyNumberFormat="1" applyFont="1" applyFill="1" applyBorder="1" applyAlignment="1" applyProtection="1">
      <alignment horizontal="center" vertical="center"/>
    </xf>
    <xf numFmtId="0" fontId="21" fillId="0" borderId="2" xfId="0" applyNumberFormat="1" applyFont="1" applyFill="1" applyBorder="1" applyAlignment="1" applyProtection="1">
      <alignment horizontal="left" vertical="center" wrapText="1"/>
    </xf>
    <xf numFmtId="0" fontId="21" fillId="0" borderId="3" xfId="0" applyNumberFormat="1" applyFont="1" applyFill="1" applyBorder="1" applyAlignment="1" applyProtection="1">
      <alignment horizontal="left" vertical="center" wrapText="1"/>
    </xf>
    <xf numFmtId="0" fontId="32" fillId="0" borderId="1" xfId="0" applyNumberFormat="1" applyFont="1" applyFill="1" applyBorder="1" applyAlignment="1" applyProtection="1">
      <alignment horizontal="center" vertical="center"/>
    </xf>
    <xf numFmtId="49" fontId="32" fillId="0" borderId="1" xfId="0" applyNumberFormat="1" applyFont="1" applyFill="1" applyBorder="1" applyAlignment="1" applyProtection="1">
      <alignment horizontal="center" vertical="center"/>
    </xf>
    <xf numFmtId="0" fontId="33" fillId="0" borderId="1" xfId="0" applyFont="1" applyFill="1" applyBorder="1" applyAlignment="1">
      <alignment vertical="center"/>
    </xf>
    <xf numFmtId="0" fontId="11" fillId="0" borderId="1" xfId="0" applyFont="1" applyFill="1" applyBorder="1" applyAlignment="1">
      <alignment vertical="center" wrapText="1"/>
    </xf>
    <xf numFmtId="0" fontId="11" fillId="0" borderId="1" xfId="0" applyFont="1" applyFill="1" applyBorder="1" applyAlignment="1">
      <alignment vertical="center"/>
    </xf>
    <xf numFmtId="0" fontId="21" fillId="0" borderId="1" xfId="0" applyNumberFormat="1" applyFont="1" applyFill="1" applyBorder="1" applyAlignment="1" applyProtection="1">
      <alignment horizontal="justify" vertical="center" wrapText="1"/>
    </xf>
    <xf numFmtId="0" fontId="21" fillId="0" borderId="1" xfId="0" applyFont="1" applyFill="1" applyBorder="1" applyAlignment="1">
      <alignment horizontal="center" vertical="center"/>
    </xf>
    <xf numFmtId="0" fontId="32" fillId="0" borderId="1" xfId="0" applyFont="1" applyFill="1" applyBorder="1" applyAlignment="1">
      <alignment horizontal="center" vertical="center"/>
    </xf>
    <xf numFmtId="0" fontId="33" fillId="0" borderId="1" xfId="0" applyFont="1" applyFill="1" applyBorder="1" applyAlignment="1">
      <alignment horizontal="center" vertical="center"/>
    </xf>
    <xf numFmtId="0" fontId="34" fillId="0" borderId="1" xfId="0" applyFont="1" applyFill="1" applyBorder="1" applyAlignment="1">
      <alignment horizontal="center" vertical="center"/>
    </xf>
    <xf numFmtId="0" fontId="33" fillId="0" borderId="1" xfId="0" applyFont="1" applyFill="1" applyBorder="1" applyAlignment="1">
      <alignment horizontal="center" vertical="center" wrapText="1"/>
    </xf>
    <xf numFmtId="178" fontId="11" fillId="0" borderId="1" xfId="0" applyNumberFormat="1" applyFont="1" applyFill="1" applyBorder="1" applyAlignment="1" applyProtection="1">
      <alignment horizontal="center" vertical="center" wrapText="1"/>
    </xf>
    <xf numFmtId="0" fontId="24" fillId="0" borderId="1" xfId="0" applyFont="1" applyFill="1" applyBorder="1" applyAlignment="1">
      <alignment vertical="center"/>
    </xf>
    <xf numFmtId="0" fontId="6" fillId="0" borderId="1" xfId="0" applyFont="1" applyFill="1" applyBorder="1" applyAlignment="1">
      <alignment vertical="center"/>
    </xf>
    <xf numFmtId="0" fontId="32" fillId="0" borderId="5" xfId="0" applyNumberFormat="1" applyFont="1" applyFill="1" applyBorder="1" applyAlignment="1" applyProtection="1">
      <alignment horizontal="center" vertical="center"/>
    </xf>
    <xf numFmtId="0" fontId="21" fillId="0" borderId="5" xfId="0" applyNumberFormat="1" applyFont="1" applyFill="1" applyBorder="1" applyAlignment="1" applyProtection="1">
      <alignment horizontal="justify" vertical="center" wrapText="1"/>
    </xf>
    <xf numFmtId="0" fontId="33" fillId="0" borderId="5" xfId="0" applyFont="1" applyFill="1" applyBorder="1" applyAlignment="1">
      <alignment vertical="center"/>
    </xf>
    <xf numFmtId="0" fontId="32" fillId="0" borderId="6" xfId="0" applyNumberFormat="1" applyFont="1" applyFill="1" applyBorder="1" applyAlignment="1" applyProtection="1">
      <alignment horizontal="center" vertical="center"/>
    </xf>
    <xf numFmtId="0" fontId="21" fillId="0" borderId="6" xfId="0" applyNumberFormat="1" applyFont="1" applyFill="1" applyBorder="1" applyAlignment="1" applyProtection="1">
      <alignment horizontal="justify" vertical="center" wrapText="1"/>
    </xf>
    <xf numFmtId="0" fontId="33" fillId="0" borderId="6" xfId="0" applyFont="1" applyFill="1" applyBorder="1" applyAlignment="1">
      <alignment vertical="center"/>
    </xf>
    <xf numFmtId="0" fontId="21" fillId="0" borderId="1" xfId="0" applyNumberFormat="1" applyFont="1" applyFill="1" applyBorder="1" applyAlignment="1" applyProtection="1">
      <alignment horizontal="center" vertical="center" wrapText="1"/>
    </xf>
    <xf numFmtId="0" fontId="33" fillId="0" borderId="5" xfId="0" applyFont="1" applyFill="1" applyBorder="1" applyAlignment="1">
      <alignment horizontal="center" vertical="center"/>
    </xf>
    <xf numFmtId="0" fontId="33" fillId="0" borderId="6" xfId="0" applyFont="1" applyFill="1" applyBorder="1" applyAlignment="1">
      <alignment horizontal="center" vertical="center"/>
    </xf>
    <xf numFmtId="0" fontId="6" fillId="0" borderId="5" xfId="0" applyFont="1" applyFill="1" applyBorder="1" applyAlignment="1">
      <alignment vertical="center"/>
    </xf>
    <xf numFmtId="0" fontId="6" fillId="0" borderId="6" xfId="0" applyFont="1" applyFill="1" applyBorder="1" applyAlignment="1">
      <alignment vertical="center"/>
    </xf>
    <xf numFmtId="0" fontId="6" fillId="0" borderId="0" xfId="0" applyFont="1" applyFill="1" applyBorder="1" applyAlignment="1">
      <alignment vertical="center"/>
    </xf>
    <xf numFmtId="0" fontId="6" fillId="0" borderId="0" xfId="0" applyFont="1" applyFill="1" applyBorder="1">
      <alignment vertical="center"/>
    </xf>
    <xf numFmtId="0" fontId="15" fillId="0" borderId="1" xfId="0" applyFont="1" applyFill="1" applyBorder="1" applyAlignment="1">
      <alignment vertical="center" wrapText="1"/>
    </xf>
    <xf numFmtId="0" fontId="15" fillId="0" borderId="1" xfId="0" applyFont="1" applyFill="1" applyBorder="1" applyAlignment="1">
      <alignment vertical="center"/>
    </xf>
    <xf numFmtId="0" fontId="15" fillId="0" borderId="3" xfId="0" applyFont="1" applyFill="1" applyBorder="1" applyAlignment="1">
      <alignment vertical="center" wrapText="1"/>
    </xf>
    <xf numFmtId="0" fontId="15" fillId="0" borderId="1" xfId="0" applyFont="1" applyFill="1" applyBorder="1" applyAlignment="1">
      <alignment horizontal="center" vertical="center" wrapText="1"/>
    </xf>
    <xf numFmtId="176" fontId="35" fillId="0" borderId="1" xfId="51" applyNumberFormat="1" applyFont="1" applyFill="1" applyBorder="1" applyAlignment="1">
      <alignment horizontal="center" vertical="center" wrapText="1"/>
    </xf>
    <xf numFmtId="176" fontId="35" fillId="0" borderId="1" xfId="51" applyNumberFormat="1" applyFont="1" applyFill="1" applyBorder="1" applyAlignment="1">
      <alignment horizontal="left" vertical="center" wrapText="1"/>
    </xf>
    <xf numFmtId="0" fontId="15" fillId="0" borderId="1" xfId="0" applyNumberFormat="1" applyFont="1" applyFill="1" applyBorder="1" applyAlignment="1" applyProtection="1">
      <alignment horizontal="center" vertical="center"/>
    </xf>
    <xf numFmtId="0" fontId="36" fillId="0" borderId="1" xfId="0" applyFont="1" applyFill="1" applyBorder="1" applyAlignment="1">
      <alignment horizontal="left" vertical="center" wrapText="1"/>
    </xf>
    <xf numFmtId="176" fontId="11" fillId="0" borderId="1" xfId="51" applyNumberFormat="1" applyFont="1" applyFill="1" applyBorder="1" applyAlignment="1" applyProtection="1">
      <alignment horizontal="center" vertical="center" wrapText="1"/>
    </xf>
    <xf numFmtId="176" fontId="37" fillId="0" borderId="1" xfId="51" applyNumberFormat="1" applyFont="1" applyFill="1" applyBorder="1" applyAlignment="1">
      <alignment horizontal="center" vertical="center" wrapText="1"/>
    </xf>
    <xf numFmtId="0" fontId="15" fillId="2" borderId="1" xfId="0" applyFont="1" applyFill="1" applyBorder="1" applyAlignment="1">
      <alignment horizontal="center" vertical="center"/>
    </xf>
    <xf numFmtId="0" fontId="15" fillId="0" borderId="1" xfId="0" applyNumberFormat="1" applyFont="1" applyFill="1" applyBorder="1" applyAlignment="1">
      <alignment horizontal="center" vertical="center" wrapText="1"/>
    </xf>
    <xf numFmtId="0" fontId="15" fillId="2" borderId="1" xfId="0" applyFont="1" applyFill="1" applyBorder="1" applyAlignment="1">
      <alignment horizontal="center" vertical="center" wrapText="1"/>
    </xf>
    <xf numFmtId="178" fontId="15" fillId="2" borderId="1" xfId="0" applyNumberFormat="1" applyFont="1" applyFill="1" applyBorder="1" applyAlignment="1" applyProtection="1">
      <alignment horizontal="center" vertical="center" wrapText="1"/>
    </xf>
    <xf numFmtId="0" fontId="15" fillId="0" borderId="5" xfId="0" applyNumberFormat="1" applyFont="1" applyFill="1" applyBorder="1" applyAlignment="1">
      <alignment horizontal="center" vertical="center" wrapText="1"/>
    </xf>
    <xf numFmtId="0" fontId="15" fillId="0" borderId="5" xfId="0" applyFont="1" applyFill="1" applyBorder="1" applyAlignment="1">
      <alignment horizontal="center" vertical="center" wrapText="1"/>
    </xf>
    <xf numFmtId="177" fontId="15" fillId="2" borderId="1" xfId="0" applyNumberFormat="1" applyFont="1" applyFill="1" applyBorder="1" applyAlignment="1" applyProtection="1">
      <alignment horizontal="center" vertical="center" wrapText="1"/>
    </xf>
    <xf numFmtId="176" fontId="15" fillId="0" borderId="1" xfId="51" applyNumberFormat="1" applyFont="1" applyFill="1" applyBorder="1" applyAlignment="1" applyProtection="1">
      <alignment horizontal="center" vertical="center" wrapText="1"/>
    </xf>
    <xf numFmtId="0" fontId="15" fillId="0" borderId="1" xfId="51" applyNumberFormat="1" applyFont="1" applyFill="1" applyBorder="1" applyAlignment="1" applyProtection="1">
      <alignment horizontal="center" vertical="center" wrapText="1"/>
    </xf>
    <xf numFmtId="0" fontId="33" fillId="0" borderId="1" xfId="0" applyFont="1" applyFill="1" applyBorder="1" applyAlignment="1">
      <alignment vertical="center" wrapText="1"/>
    </xf>
    <xf numFmtId="181" fontId="12" fillId="0" borderId="1" xfId="51"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178" fontId="11" fillId="5" borderId="1" xfId="0" applyNumberFormat="1" applyFont="1" applyFill="1" applyBorder="1" applyAlignment="1" applyProtection="1">
      <alignment horizontal="center" vertical="center" wrapText="1"/>
    </xf>
    <xf numFmtId="0" fontId="11" fillId="5" borderId="1" xfId="0" applyFont="1" applyFill="1" applyBorder="1" applyAlignment="1">
      <alignment horizontal="center" vertical="center" wrapText="1"/>
    </xf>
    <xf numFmtId="49" fontId="32" fillId="0" borderId="2" xfId="0" applyNumberFormat="1" applyFont="1" applyFill="1" applyBorder="1" applyAlignment="1" applyProtection="1">
      <alignment horizontal="center" vertical="center" wrapText="1"/>
    </xf>
    <xf numFmtId="49" fontId="32" fillId="0" borderId="3" xfId="0" applyNumberFormat="1" applyFont="1" applyFill="1" applyBorder="1" applyAlignment="1" applyProtection="1">
      <alignment horizontal="center" vertical="center" wrapText="1"/>
    </xf>
    <xf numFmtId="49" fontId="32" fillId="0" borderId="4" xfId="0" applyNumberFormat="1" applyFont="1" applyFill="1" applyBorder="1" applyAlignment="1" applyProtection="1">
      <alignment horizontal="center" vertical="center" wrapText="1"/>
    </xf>
    <xf numFmtId="0" fontId="6" fillId="0" borderId="0" xfId="0" applyFont="1" applyFill="1" applyBorder="1" applyAlignment="1">
      <alignment horizontal="center" vertical="center"/>
    </xf>
    <xf numFmtId="0" fontId="33" fillId="0" borderId="0" xfId="0" applyFont="1" applyFill="1">
      <alignment vertical="center"/>
    </xf>
    <xf numFmtId="0" fontId="5" fillId="6" borderId="5" xfId="0" applyFont="1" applyFill="1" applyBorder="1" applyAlignment="1">
      <alignment horizontal="center" vertical="center" wrapText="1"/>
    </xf>
    <xf numFmtId="0" fontId="5" fillId="6" borderId="7" xfId="0" applyFont="1" applyFill="1" applyBorder="1" applyAlignment="1">
      <alignment horizontal="center" vertical="center" wrapText="1"/>
    </xf>
    <xf numFmtId="0" fontId="5" fillId="6" borderId="6" xfId="0" applyFont="1" applyFill="1" applyBorder="1" applyAlignment="1">
      <alignment horizontal="center" vertical="center" wrapText="1"/>
    </xf>
    <xf numFmtId="0" fontId="21" fillId="0" borderId="2" xfId="0" applyNumberFormat="1" applyFont="1" applyFill="1" applyBorder="1" applyAlignment="1" applyProtection="1">
      <alignment horizontal="center" vertical="center"/>
    </xf>
    <xf numFmtId="0" fontId="32" fillId="0" borderId="2" xfId="0" applyNumberFormat="1" applyFont="1" applyFill="1" applyBorder="1" applyAlignment="1" applyProtection="1">
      <alignment horizontal="center" vertical="center"/>
    </xf>
    <xf numFmtId="49" fontId="32" fillId="0" borderId="2" xfId="0" applyNumberFormat="1" applyFont="1" applyFill="1" applyBorder="1" applyAlignment="1" applyProtection="1">
      <alignment horizontal="center" vertical="center"/>
    </xf>
    <xf numFmtId="176" fontId="38" fillId="0" borderId="1" xfId="51" applyNumberFormat="1" applyFont="1" applyFill="1" applyBorder="1" applyAlignment="1" applyProtection="1">
      <alignment horizontal="left" vertical="center" wrapText="1"/>
    </xf>
    <xf numFmtId="0" fontId="5" fillId="6" borderId="0" xfId="0" applyFont="1" applyFill="1" applyAlignment="1">
      <alignment horizontal="center" vertical="center" wrapText="1"/>
    </xf>
    <xf numFmtId="0" fontId="18" fillId="0" borderId="1" xfId="0" applyFont="1" applyFill="1" applyBorder="1" applyAlignment="1">
      <alignment vertical="center" wrapText="1"/>
    </xf>
    <xf numFmtId="0" fontId="18" fillId="0" borderId="1" xfId="0" applyFont="1" applyFill="1" applyBorder="1" applyAlignment="1">
      <alignment horizontal="center" vertical="center" wrapText="1"/>
    </xf>
    <xf numFmtId="0" fontId="6" fillId="7" borderId="0" xfId="0" applyFont="1" applyFill="1">
      <alignment vertical="center"/>
    </xf>
    <xf numFmtId="0" fontId="5" fillId="7" borderId="0" xfId="0" applyFont="1" applyFill="1" applyAlignment="1">
      <alignment horizontal="center" vertical="center" wrapText="1"/>
    </xf>
    <xf numFmtId="0" fontId="6" fillId="2" borderId="0" xfId="0" applyFont="1" applyFill="1">
      <alignment vertical="center"/>
    </xf>
    <xf numFmtId="0" fontId="6" fillId="7" borderId="0" xfId="0" applyFont="1" applyFill="1" applyAlignment="1">
      <alignment horizontal="center" vertical="center"/>
    </xf>
    <xf numFmtId="0" fontId="8" fillId="2" borderId="0" xfId="0" applyFont="1" applyFill="1" applyBorder="1" applyAlignment="1">
      <alignment horizontal="center" vertical="center" wrapText="1"/>
    </xf>
    <xf numFmtId="0" fontId="7" fillId="2" borderId="0" xfId="0" applyFont="1" applyFill="1">
      <alignment vertical="center"/>
    </xf>
    <xf numFmtId="0" fontId="5" fillId="7" borderId="1" xfId="0" applyFont="1" applyFill="1" applyBorder="1" applyAlignment="1">
      <alignment horizontal="center" vertical="center" wrapText="1"/>
    </xf>
    <xf numFmtId="0" fontId="6" fillId="7" borderId="0" xfId="0" applyFont="1" applyFill="1" applyAlignment="1">
      <alignment vertical="center"/>
    </xf>
    <xf numFmtId="0" fontId="33" fillId="2" borderId="0" xfId="0" applyFont="1" applyFill="1">
      <alignment vertical="center"/>
    </xf>
    <xf numFmtId="0" fontId="6" fillId="2" borderId="0" xfId="0" applyFont="1" applyFill="1" applyAlignment="1">
      <alignment vertical="center"/>
    </xf>
    <xf numFmtId="0" fontId="0" fillId="0" borderId="0" xfId="0" applyFill="1">
      <alignment vertical="center"/>
    </xf>
    <xf numFmtId="0" fontId="11" fillId="7" borderId="1" xfId="0" applyFont="1" applyFill="1" applyBorder="1" applyAlignment="1">
      <alignment horizontal="center" vertical="center" wrapText="1"/>
    </xf>
    <xf numFmtId="176" fontId="12" fillId="7" borderId="1" xfId="51" applyNumberFormat="1" applyFont="1" applyFill="1" applyBorder="1" applyAlignment="1" applyProtection="1">
      <alignment horizontal="left" vertical="center" wrapText="1"/>
    </xf>
    <xf numFmtId="177" fontId="11" fillId="7" borderId="1" xfId="0" applyNumberFormat="1" applyFont="1" applyFill="1" applyBorder="1" applyAlignment="1" applyProtection="1">
      <alignment horizontal="center" vertical="center" wrapText="1"/>
    </xf>
    <xf numFmtId="0" fontId="11" fillId="2" borderId="1" xfId="0" applyFont="1" applyFill="1" applyBorder="1" applyAlignment="1">
      <alignment horizontal="center" vertical="center" wrapText="1"/>
    </xf>
    <xf numFmtId="0" fontId="11" fillId="2" borderId="1" xfId="0" applyFont="1" applyFill="1" applyBorder="1" applyAlignment="1">
      <alignment horizontal="left" vertical="center" wrapText="1"/>
    </xf>
    <xf numFmtId="177" fontId="13" fillId="7" borderId="1" xfId="0" applyNumberFormat="1" applyFont="1" applyFill="1" applyBorder="1" applyAlignment="1" applyProtection="1">
      <alignment horizontal="left" vertical="center" wrapText="1"/>
    </xf>
    <xf numFmtId="176" fontId="38" fillId="7" borderId="1" xfId="51" applyNumberFormat="1" applyFont="1" applyFill="1" applyBorder="1" applyAlignment="1" applyProtection="1">
      <alignment horizontal="left" vertical="center" wrapText="1"/>
    </xf>
    <xf numFmtId="176" fontId="12" fillId="7" borderId="1" xfId="51" applyNumberFormat="1" applyFont="1" applyFill="1" applyBorder="1" applyAlignment="1">
      <alignment horizontal="center" vertical="center" wrapText="1"/>
    </xf>
    <xf numFmtId="176" fontId="12" fillId="7" borderId="1" xfId="51" applyNumberFormat="1" applyFont="1" applyFill="1" applyBorder="1" applyAlignment="1">
      <alignment horizontal="left" vertical="center" wrapText="1"/>
    </xf>
    <xf numFmtId="177" fontId="11" fillId="2" borderId="1" xfId="0" applyNumberFormat="1" applyFont="1" applyFill="1" applyBorder="1" applyAlignment="1" applyProtection="1">
      <alignment horizontal="center" vertical="center" wrapText="1"/>
    </xf>
    <xf numFmtId="0" fontId="11" fillId="7" borderId="1" xfId="0" applyFont="1" applyFill="1" applyBorder="1" applyAlignment="1">
      <alignment horizontal="left" vertical="center" wrapText="1"/>
    </xf>
    <xf numFmtId="0" fontId="15" fillId="2" borderId="1" xfId="0" applyFont="1" applyFill="1" applyBorder="1" applyAlignment="1">
      <alignment horizontal="left" vertical="center" wrapText="1"/>
    </xf>
    <xf numFmtId="0" fontId="13" fillId="7" borderId="1" xfId="0" applyFont="1" applyFill="1" applyBorder="1" applyAlignment="1">
      <alignment horizontal="left" vertical="center" wrapText="1"/>
    </xf>
    <xf numFmtId="0" fontId="14" fillId="7" borderId="1" xfId="51" applyNumberFormat="1" applyFont="1" applyFill="1" applyBorder="1" applyAlignment="1">
      <alignment horizontal="left" vertical="center" wrapText="1"/>
    </xf>
    <xf numFmtId="0" fontId="11" fillId="7" borderId="5" xfId="0" applyFont="1" applyFill="1" applyBorder="1" applyAlignment="1">
      <alignment horizontal="center" vertical="center" wrapText="1"/>
    </xf>
    <xf numFmtId="176" fontId="14" fillId="7" borderId="5" xfId="51" applyNumberFormat="1" applyFont="1" applyFill="1" applyBorder="1" applyAlignment="1">
      <alignment horizontal="left" vertical="center" wrapText="1"/>
    </xf>
    <xf numFmtId="177" fontId="11" fillId="7" borderId="5" xfId="0" applyNumberFormat="1" applyFont="1" applyFill="1" applyBorder="1" applyAlignment="1" applyProtection="1">
      <alignment horizontal="center" vertical="center" wrapText="1"/>
    </xf>
    <xf numFmtId="0" fontId="11" fillId="7" borderId="4" xfId="0" applyFont="1" applyFill="1" applyBorder="1" applyAlignment="1">
      <alignment horizontal="center" vertical="center" wrapText="1"/>
    </xf>
    <xf numFmtId="176" fontId="14" fillId="7" borderId="3" xfId="51" applyNumberFormat="1" applyFont="1" applyFill="1" applyBorder="1" applyAlignment="1">
      <alignment horizontal="center" vertical="center" wrapText="1"/>
    </xf>
    <xf numFmtId="176" fontId="14" fillId="7" borderId="1" xfId="51" applyNumberFormat="1" applyFont="1" applyFill="1" applyBorder="1" applyAlignment="1">
      <alignment horizontal="center" vertical="center" wrapText="1"/>
    </xf>
    <xf numFmtId="0" fontId="11" fillId="7" borderId="6" xfId="0" applyFont="1" applyFill="1" applyBorder="1" applyAlignment="1">
      <alignment horizontal="center" vertical="center" wrapText="1"/>
    </xf>
    <xf numFmtId="176" fontId="17" fillId="7" borderId="1" xfId="51" applyNumberFormat="1" applyFont="1" applyFill="1" applyBorder="1" applyAlignment="1" applyProtection="1">
      <alignment horizontal="center" vertical="center" wrapText="1"/>
    </xf>
    <xf numFmtId="0" fontId="11" fillId="7" borderId="3" xfId="0" applyFont="1" applyFill="1" applyBorder="1" applyAlignment="1">
      <alignment horizontal="center" vertical="center" wrapText="1"/>
    </xf>
    <xf numFmtId="0" fontId="11" fillId="2" borderId="8" xfId="0" applyFont="1" applyFill="1" applyBorder="1" applyAlignment="1">
      <alignment horizontal="center" vertical="center" wrapText="1"/>
    </xf>
    <xf numFmtId="0" fontId="11" fillId="2" borderId="9" xfId="0" applyFont="1" applyFill="1" applyBorder="1" applyAlignment="1">
      <alignment horizontal="center" vertical="center" wrapText="1"/>
    </xf>
    <xf numFmtId="0" fontId="13" fillId="7" borderId="6" xfId="0" applyFont="1" applyFill="1" applyBorder="1" applyAlignment="1">
      <alignment horizontal="center" vertical="center" wrapText="1"/>
    </xf>
    <xf numFmtId="177" fontId="14" fillId="7" borderId="1" xfId="51" applyNumberFormat="1" applyFont="1" applyFill="1" applyBorder="1" applyAlignment="1">
      <alignment horizontal="center" vertical="center" wrapText="1"/>
    </xf>
    <xf numFmtId="176" fontId="14" fillId="7" borderId="5" xfId="51" applyNumberFormat="1" applyFont="1" applyFill="1" applyBorder="1" applyAlignment="1">
      <alignment horizontal="center" vertical="center" wrapText="1"/>
    </xf>
    <xf numFmtId="177" fontId="14" fillId="7" borderId="5" xfId="51" applyNumberFormat="1" applyFont="1" applyFill="1" applyBorder="1" applyAlignment="1">
      <alignment horizontal="center" vertical="center" wrapText="1"/>
    </xf>
    <xf numFmtId="0" fontId="11" fillId="2" borderId="1" xfId="0" applyFont="1" applyFill="1" applyBorder="1" applyAlignment="1">
      <alignment horizontal="center" vertical="center"/>
    </xf>
    <xf numFmtId="0" fontId="11" fillId="7" borderId="1" xfId="0" applyNumberFormat="1" applyFont="1" applyFill="1" applyBorder="1" applyAlignment="1">
      <alignment horizontal="center" vertical="center" wrapText="1"/>
    </xf>
    <xf numFmtId="176" fontId="14" fillId="7" borderId="1" xfId="51" applyNumberFormat="1" applyFont="1" applyFill="1" applyBorder="1" applyAlignment="1" applyProtection="1">
      <alignment horizontal="center" vertical="center" wrapText="1"/>
    </xf>
    <xf numFmtId="0" fontId="11" fillId="2" borderId="10" xfId="0" applyFont="1" applyFill="1" applyBorder="1" applyAlignment="1">
      <alignment horizontal="center" vertical="center" wrapText="1"/>
    </xf>
    <xf numFmtId="0" fontId="11" fillId="2" borderId="6" xfId="0" applyFont="1" applyFill="1" applyBorder="1" applyAlignment="1">
      <alignment horizontal="center" vertical="center" wrapText="1"/>
    </xf>
    <xf numFmtId="0" fontId="11" fillId="7" borderId="9" xfId="0" applyFont="1" applyFill="1" applyBorder="1" applyAlignment="1">
      <alignment horizontal="center" vertical="center" wrapText="1"/>
    </xf>
    <xf numFmtId="0" fontId="11" fillId="7" borderId="1" xfId="0" applyFont="1" applyFill="1" applyBorder="1" applyAlignment="1">
      <alignment horizontal="center" vertical="center"/>
    </xf>
    <xf numFmtId="0" fontId="11" fillId="7" borderId="5" xfId="0" applyNumberFormat="1" applyFont="1" applyFill="1" applyBorder="1" applyAlignment="1">
      <alignment horizontal="center" vertical="center" wrapText="1"/>
    </xf>
    <xf numFmtId="0" fontId="39" fillId="7" borderId="1" xfId="0" applyFont="1" applyFill="1" applyBorder="1" applyAlignment="1">
      <alignment horizontal="left" vertical="center" wrapText="1"/>
    </xf>
    <xf numFmtId="176" fontId="14" fillId="7" borderId="1" xfId="51" applyNumberFormat="1" applyFont="1" applyFill="1" applyBorder="1" applyAlignment="1">
      <alignment horizontal="left" vertical="center" wrapText="1"/>
    </xf>
    <xf numFmtId="0" fontId="11" fillId="7" borderId="5" xfId="0" applyFont="1" applyFill="1" applyBorder="1" applyAlignment="1">
      <alignment horizontal="left" vertical="center" wrapText="1"/>
    </xf>
    <xf numFmtId="0" fontId="6" fillId="2" borderId="0" xfId="0" applyFont="1" applyFill="1" applyAlignment="1">
      <alignment horizontal="center" vertical="center"/>
    </xf>
    <xf numFmtId="0" fontId="7" fillId="2" borderId="0" xfId="0" applyFont="1" applyFill="1" applyAlignment="1">
      <alignment vertical="center" wrapText="1"/>
    </xf>
    <xf numFmtId="177" fontId="11" fillId="2" borderId="1" xfId="0" applyNumberFormat="1" applyFont="1" applyFill="1" applyBorder="1" applyAlignment="1" applyProtection="1">
      <alignment horizontal="left" vertical="center" wrapText="1"/>
    </xf>
    <xf numFmtId="177" fontId="11" fillId="2" borderId="1" xfId="0" applyNumberFormat="1" applyFont="1" applyFill="1" applyBorder="1" applyAlignment="1" applyProtection="1">
      <alignment horizontal="justify" vertical="center" wrapText="1"/>
    </xf>
    <xf numFmtId="0" fontId="11" fillId="2" borderId="1" xfId="0" applyNumberFormat="1" applyFont="1" applyFill="1" applyBorder="1" applyAlignment="1">
      <alignment horizontal="center" vertical="center" wrapText="1"/>
    </xf>
    <xf numFmtId="177" fontId="11" fillId="7" borderId="1" xfId="49" applyNumberFormat="1" applyFont="1" applyFill="1" applyBorder="1" applyAlignment="1">
      <alignment horizontal="left" vertical="center" wrapText="1"/>
    </xf>
    <xf numFmtId="177" fontId="11" fillId="2" borderId="1" xfId="49" applyNumberFormat="1" applyFont="1" applyFill="1" applyBorder="1" applyAlignment="1">
      <alignment horizontal="left" vertical="center" wrapText="1"/>
    </xf>
    <xf numFmtId="0" fontId="5" fillId="8" borderId="0" xfId="0" applyFont="1" applyFill="1" applyAlignment="1">
      <alignment horizontal="center" vertical="center" wrapText="1"/>
    </xf>
    <xf numFmtId="0" fontId="6" fillId="8" borderId="0" xfId="0" applyFont="1" applyFill="1" applyAlignment="1">
      <alignment horizontal="center" vertical="center"/>
    </xf>
    <xf numFmtId="0" fontId="6" fillId="8" borderId="0" xfId="0" applyFont="1" applyFill="1" applyAlignment="1">
      <alignment vertical="center"/>
    </xf>
    <xf numFmtId="0" fontId="11" fillId="8" borderId="1" xfId="0" applyFont="1" applyFill="1" applyBorder="1" applyAlignment="1">
      <alignment horizontal="center" vertical="center" wrapText="1"/>
    </xf>
    <xf numFmtId="176" fontId="12" fillId="8" borderId="1" xfId="51" applyNumberFormat="1" applyFont="1" applyFill="1" applyBorder="1" applyAlignment="1" applyProtection="1">
      <alignment horizontal="left" vertical="center" wrapText="1"/>
    </xf>
    <xf numFmtId="177" fontId="11" fillId="8" borderId="1" xfId="0" applyNumberFormat="1" applyFont="1" applyFill="1" applyBorder="1" applyAlignment="1" applyProtection="1">
      <alignment horizontal="center" vertical="center" wrapText="1"/>
    </xf>
    <xf numFmtId="0" fontId="11" fillId="8" borderId="1" xfId="0" applyFont="1" applyFill="1" applyBorder="1" applyAlignment="1">
      <alignment horizontal="left" vertical="center" wrapText="1"/>
    </xf>
    <xf numFmtId="0" fontId="11" fillId="8" borderId="1" xfId="0" applyFont="1" applyFill="1" applyBorder="1" applyAlignment="1">
      <alignment horizontal="center" vertical="center"/>
    </xf>
    <xf numFmtId="176" fontId="14" fillId="8" borderId="1" xfId="51" applyNumberFormat="1" applyFont="1" applyFill="1" applyBorder="1" applyAlignment="1">
      <alignment horizontal="center" vertical="center" wrapText="1"/>
    </xf>
    <xf numFmtId="177" fontId="14" fillId="8" borderId="1" xfId="51" applyNumberFormat="1" applyFont="1" applyFill="1" applyBorder="1" applyAlignment="1">
      <alignment horizontal="center" vertical="center" wrapText="1"/>
    </xf>
    <xf numFmtId="176" fontId="14" fillId="8" borderId="1" xfId="51" applyNumberFormat="1" applyFont="1" applyFill="1" applyBorder="1" applyAlignment="1" applyProtection="1">
      <alignment horizontal="center" vertical="center" wrapText="1"/>
    </xf>
    <xf numFmtId="0" fontId="11" fillId="8" borderId="1" xfId="0" applyNumberFormat="1" applyFont="1" applyFill="1" applyBorder="1" applyAlignment="1">
      <alignment horizontal="center" vertical="center" wrapText="1"/>
    </xf>
    <xf numFmtId="0" fontId="33" fillId="7" borderId="1" xfId="0" applyFont="1" applyFill="1" applyBorder="1" applyAlignment="1">
      <alignment vertical="center" wrapText="1"/>
    </xf>
    <xf numFmtId="0" fontId="18" fillId="7" borderId="1" xfId="0" applyFont="1" applyFill="1" applyBorder="1" applyAlignment="1">
      <alignment vertical="center" wrapText="1"/>
    </xf>
    <xf numFmtId="0" fontId="18" fillId="8" borderId="1" xfId="0" applyFont="1" applyFill="1" applyBorder="1" applyAlignment="1">
      <alignment vertical="center" wrapText="1"/>
    </xf>
    <xf numFmtId="0" fontId="18" fillId="2" borderId="1" xfId="0" applyFont="1" applyFill="1" applyBorder="1" applyAlignment="1">
      <alignment vertical="center" wrapText="1"/>
    </xf>
    <xf numFmtId="0" fontId="18" fillId="7" borderId="1" xfId="0" applyFont="1" applyFill="1" applyBorder="1" applyAlignment="1">
      <alignment horizontal="center" vertical="center" wrapText="1"/>
    </xf>
    <xf numFmtId="0" fontId="11" fillId="7" borderId="1" xfId="0" applyFont="1" applyFill="1" applyBorder="1" applyAlignment="1">
      <alignment vertical="center" wrapText="1"/>
    </xf>
    <xf numFmtId="0" fontId="11" fillId="8" borderId="1" xfId="0" applyFont="1" applyFill="1" applyBorder="1" applyAlignment="1">
      <alignment vertical="center" wrapText="1"/>
    </xf>
    <xf numFmtId="0" fontId="11" fillId="5" borderId="1" xfId="0" applyFont="1" applyFill="1" applyBorder="1" applyAlignment="1">
      <alignment vertical="center" wrapText="1"/>
    </xf>
    <xf numFmtId="0" fontId="13" fillId="2" borderId="1" xfId="0" applyFont="1" applyFill="1" applyBorder="1" applyAlignment="1">
      <alignment horizontal="center" vertical="center" wrapText="1"/>
    </xf>
    <xf numFmtId="0" fontId="14" fillId="8" borderId="1" xfId="51" applyNumberFormat="1" applyFont="1" applyFill="1" applyBorder="1" applyAlignment="1">
      <alignment horizontal="left" vertical="center" wrapText="1"/>
    </xf>
    <xf numFmtId="177" fontId="12" fillId="8" borderId="1" xfId="51" applyNumberFormat="1" applyFont="1" applyFill="1" applyBorder="1" applyAlignment="1">
      <alignment horizontal="center" vertical="center" wrapText="1"/>
    </xf>
    <xf numFmtId="177" fontId="11" fillId="8" borderId="1" xfId="49" applyNumberFormat="1" applyFont="1" applyFill="1" applyBorder="1" applyAlignment="1">
      <alignment horizontal="left" vertical="center" wrapText="1"/>
    </xf>
    <xf numFmtId="0" fontId="6" fillId="7" borderId="1" xfId="0" applyFont="1" applyFill="1" applyBorder="1" applyAlignment="1">
      <alignment vertical="center"/>
    </xf>
    <xf numFmtId="0" fontId="11" fillId="2" borderId="1" xfId="0" applyFont="1" applyFill="1" applyBorder="1" applyAlignment="1">
      <alignment vertical="center" wrapText="1"/>
    </xf>
    <xf numFmtId="0" fontId="39" fillId="0" borderId="1" xfId="0" applyFont="1" applyFill="1" applyBorder="1" applyAlignment="1">
      <alignment horizontal="left" vertical="center" wrapText="1"/>
    </xf>
    <xf numFmtId="0" fontId="6" fillId="0" borderId="0" xfId="0" applyFont="1" applyFill="1" applyAlignment="1">
      <alignment horizontal="left" vertical="center"/>
    </xf>
    <xf numFmtId="0" fontId="18" fillId="0" borderId="0" xfId="0" applyFont="1" applyFill="1" applyAlignment="1">
      <alignment vertical="center" wrapText="1"/>
    </xf>
    <xf numFmtId="0" fontId="10" fillId="0" borderId="0" xfId="0" applyFont="1" applyFill="1" applyAlignment="1">
      <alignment horizontal="left" vertical="center" wrapText="1"/>
    </xf>
    <xf numFmtId="31" fontId="40" fillId="0" borderId="0" xfId="0" applyNumberFormat="1" applyFont="1" applyFill="1" applyAlignment="1">
      <alignment horizontal="center" vertical="center" wrapText="1"/>
    </xf>
    <xf numFmtId="0" fontId="40" fillId="0" borderId="0" xfId="0" applyFont="1" applyFill="1" applyAlignment="1">
      <alignment horizontal="center" vertical="center" wrapText="1"/>
    </xf>
    <xf numFmtId="0" fontId="40" fillId="0" borderId="0" xfId="0" applyFont="1" applyFill="1" applyAlignment="1">
      <alignment horizontal="left" vertical="center" wrapText="1"/>
    </xf>
    <xf numFmtId="0" fontId="41" fillId="0" borderId="1" xfId="0" applyFont="1" applyFill="1" applyBorder="1" applyAlignment="1">
      <alignment horizontal="center" vertical="center" wrapText="1"/>
    </xf>
    <xf numFmtId="0" fontId="41" fillId="0" borderId="2" xfId="0" applyFont="1" applyFill="1" applyBorder="1" applyAlignment="1">
      <alignment horizontal="left" vertical="center" wrapText="1"/>
    </xf>
    <xf numFmtId="0" fontId="41" fillId="0" borderId="3" xfId="0" applyFont="1" applyFill="1" applyBorder="1" applyAlignment="1">
      <alignment horizontal="left" vertical="center" wrapText="1"/>
    </xf>
    <xf numFmtId="0" fontId="42" fillId="0" borderId="2" xfId="0" applyFont="1" applyFill="1" applyBorder="1" applyAlignment="1">
      <alignment horizontal="left" vertical="center" wrapText="1"/>
    </xf>
    <xf numFmtId="0" fontId="42" fillId="0" borderId="3" xfId="0" applyFont="1" applyFill="1" applyBorder="1" applyAlignment="1">
      <alignment horizontal="left" vertical="center" wrapText="1"/>
    </xf>
    <xf numFmtId="0" fontId="41" fillId="0" borderId="2" xfId="0" applyFont="1" applyFill="1" applyBorder="1" applyAlignment="1">
      <alignment horizontal="center" vertical="center" wrapText="1"/>
    </xf>
    <xf numFmtId="0" fontId="42" fillId="0" borderId="4" xfId="0" applyFont="1" applyFill="1" applyBorder="1" applyAlignment="1">
      <alignment horizontal="left" vertical="center" wrapText="1"/>
    </xf>
    <xf numFmtId="0" fontId="41" fillId="0" borderId="4" xfId="0" applyFont="1" applyFill="1" applyBorder="1" applyAlignment="1">
      <alignment horizontal="center" vertical="center" wrapText="1"/>
    </xf>
    <xf numFmtId="0" fontId="41" fillId="0" borderId="11" xfId="0" applyNumberFormat="1" applyFont="1" applyFill="1" applyBorder="1" applyAlignment="1">
      <alignment horizontal="center" vertical="center" wrapText="1"/>
    </xf>
    <xf numFmtId="0" fontId="41" fillId="0" borderId="12" xfId="0" applyNumberFormat="1" applyFont="1" applyFill="1" applyBorder="1" applyAlignment="1">
      <alignment horizontal="center" vertical="center" wrapText="1"/>
    </xf>
    <xf numFmtId="0" fontId="41" fillId="0" borderId="13" xfId="0" applyNumberFormat="1" applyFont="1" applyFill="1" applyBorder="1" applyAlignment="1">
      <alignment horizontal="center" vertical="center" wrapText="1"/>
    </xf>
    <xf numFmtId="0" fontId="41" fillId="0" borderId="0" xfId="0" applyNumberFormat="1" applyFont="1" applyFill="1" applyAlignment="1">
      <alignment horizontal="center" vertical="center" wrapText="1"/>
    </xf>
    <xf numFmtId="0" fontId="41" fillId="0" borderId="10" xfId="0" applyNumberFormat="1" applyFont="1" applyFill="1" applyBorder="1" applyAlignment="1">
      <alignment horizontal="center" vertical="center" wrapText="1"/>
    </xf>
    <xf numFmtId="0" fontId="41" fillId="0" borderId="8" xfId="0" applyNumberFormat="1" applyFont="1" applyFill="1" applyBorder="1" applyAlignment="1">
      <alignment horizontal="center" vertical="center" wrapText="1"/>
    </xf>
    <xf numFmtId="0" fontId="41" fillId="0" borderId="4" xfId="0" applyFont="1" applyFill="1" applyBorder="1" applyAlignment="1">
      <alignment horizontal="left" vertical="center" wrapText="1"/>
    </xf>
    <xf numFmtId="0" fontId="41" fillId="0" borderId="1" xfId="0" applyNumberFormat="1" applyFont="1" applyFill="1" applyBorder="1" applyAlignment="1">
      <alignment horizontal="center" vertical="center" wrapText="1"/>
    </xf>
    <xf numFmtId="0" fontId="42" fillId="0" borderId="1" xfId="0" applyFont="1" applyFill="1" applyBorder="1" applyAlignment="1">
      <alignment horizontal="center" vertical="center" wrapText="1"/>
    </xf>
    <xf numFmtId="176" fontId="43" fillId="0" borderId="1" xfId="51" applyNumberFormat="1" applyFont="1" applyFill="1" applyBorder="1" applyAlignment="1">
      <alignment horizontal="center" vertical="center" wrapText="1"/>
    </xf>
    <xf numFmtId="0" fontId="41" fillId="0" borderId="14" xfId="0" applyNumberFormat="1" applyFont="1" applyFill="1" applyBorder="1" applyAlignment="1">
      <alignment horizontal="center" vertical="center" wrapText="1"/>
    </xf>
    <xf numFmtId="0" fontId="41" fillId="0" borderId="15" xfId="0" applyNumberFormat="1" applyFont="1" applyFill="1" applyBorder="1" applyAlignment="1">
      <alignment horizontal="center" vertical="center" wrapText="1"/>
    </xf>
    <xf numFmtId="0" fontId="41" fillId="0" borderId="9" xfId="0" applyNumberFormat="1" applyFont="1" applyFill="1" applyBorder="1" applyAlignment="1">
      <alignment horizontal="center" vertical="center" wrapText="1"/>
    </xf>
    <xf numFmtId="0" fontId="3" fillId="0" borderId="0" xfId="0" applyFont="1" applyFill="1" applyAlignment="1">
      <alignment horizontal="left" vertical="center" wrapText="1"/>
    </xf>
    <xf numFmtId="0" fontId="44" fillId="0" borderId="0" xfId="0" applyFont="1" applyFill="1" applyAlignment="1">
      <alignment horizontal="center" vertical="center" wrapText="1"/>
    </xf>
    <xf numFmtId="0" fontId="45" fillId="0" borderId="0" xfId="0" applyFont="1" applyFill="1" applyAlignment="1">
      <alignment horizontal="center" vertical="center" wrapText="1"/>
    </xf>
    <xf numFmtId="0" fontId="41" fillId="0" borderId="5" xfId="0" applyNumberFormat="1" applyFont="1" applyFill="1" applyBorder="1" applyAlignment="1">
      <alignment horizontal="center" vertical="center" wrapText="1"/>
    </xf>
    <xf numFmtId="0" fontId="41" fillId="0" borderId="5" xfId="0" applyFont="1" applyFill="1" applyBorder="1" applyAlignment="1">
      <alignment horizontal="center" vertical="center" wrapText="1"/>
    </xf>
    <xf numFmtId="0" fontId="40" fillId="0" borderId="1" xfId="0" applyFont="1" applyFill="1" applyBorder="1" applyAlignment="1">
      <alignment horizontal="center" vertical="center" wrapText="1"/>
    </xf>
    <xf numFmtId="0" fontId="41" fillId="0" borderId="7" xfId="0" applyNumberFormat="1" applyFont="1" applyFill="1" applyBorder="1" applyAlignment="1">
      <alignment horizontal="center" vertical="center" wrapText="1"/>
    </xf>
    <xf numFmtId="0" fontId="41" fillId="0" borderId="7" xfId="0" applyFont="1" applyFill="1" applyBorder="1" applyAlignment="1">
      <alignment horizontal="center" vertical="center" wrapText="1"/>
    </xf>
    <xf numFmtId="0" fontId="41" fillId="0" borderId="6" xfId="0" applyNumberFormat="1" applyFont="1" applyFill="1" applyBorder="1" applyAlignment="1">
      <alignment horizontal="center" vertical="center" wrapText="1"/>
    </xf>
    <xf numFmtId="0" fontId="41" fillId="0" borderId="6" xfId="0" applyFont="1" applyFill="1" applyBorder="1" applyAlignment="1">
      <alignment horizontal="center" vertical="center" wrapText="1"/>
    </xf>
    <xf numFmtId="0" fontId="6" fillId="2" borderId="0" xfId="0" applyFont="1" applyFill="1" applyAlignment="1">
      <alignment vertical="center" wrapText="1"/>
    </xf>
    <xf numFmtId="0" fontId="6" fillId="2" borderId="0" xfId="0" applyFont="1" applyFill="1" applyBorder="1" applyAlignment="1">
      <alignment horizontal="center" vertical="center"/>
    </xf>
    <xf numFmtId="0" fontId="0" fillId="2" borderId="0" xfId="0" applyFill="1">
      <alignment vertical="center"/>
    </xf>
    <xf numFmtId="0" fontId="24" fillId="2" borderId="0" xfId="0" applyFont="1" applyFill="1" applyAlignment="1">
      <alignment vertical="center"/>
    </xf>
    <xf numFmtId="0" fontId="33" fillId="0" borderId="0" xfId="0" applyFont="1" applyFill="1" applyAlignment="1">
      <alignment vertical="center" wrapText="1"/>
    </xf>
    <xf numFmtId="31" fontId="5" fillId="0" borderId="0" xfId="0" applyNumberFormat="1" applyFont="1" applyFill="1" applyAlignment="1">
      <alignment horizontal="center" vertical="center" wrapText="1"/>
    </xf>
    <xf numFmtId="0" fontId="46" fillId="0" borderId="1" xfId="0" applyFont="1" applyFill="1" applyBorder="1" applyAlignment="1">
      <alignment horizontal="center" vertical="center" wrapText="1"/>
    </xf>
    <xf numFmtId="0" fontId="46" fillId="0" borderId="2" xfId="0" applyFont="1" applyFill="1" applyBorder="1" applyAlignment="1">
      <alignment horizontal="left" vertical="center" wrapText="1"/>
    </xf>
    <xf numFmtId="0" fontId="46" fillId="0" borderId="3" xfId="0" applyFont="1" applyFill="1" applyBorder="1" applyAlignment="1">
      <alignment horizontal="left" vertical="center" wrapText="1"/>
    </xf>
    <xf numFmtId="0" fontId="7" fillId="2" borderId="1" xfId="0" applyFont="1" applyFill="1" applyBorder="1" applyAlignment="1">
      <alignment horizontal="center" vertical="center" wrapText="1"/>
    </xf>
    <xf numFmtId="177" fontId="47" fillId="2" borderId="1" xfId="0" applyNumberFormat="1" applyFont="1" applyFill="1" applyBorder="1" applyAlignment="1" applyProtection="1">
      <alignment horizontal="left" vertical="center" wrapText="1"/>
    </xf>
    <xf numFmtId="177" fontId="7" fillId="2" borderId="1" xfId="0" applyNumberFormat="1" applyFont="1" applyFill="1" applyBorder="1" applyAlignment="1" applyProtection="1">
      <alignment horizontal="center" vertical="center" wrapText="1"/>
    </xf>
    <xf numFmtId="0" fontId="7" fillId="0" borderId="1" xfId="0" applyFont="1" applyFill="1" applyBorder="1" applyAlignment="1">
      <alignment horizontal="center" vertical="center" wrapText="1"/>
    </xf>
    <xf numFmtId="176" fontId="38" fillId="2" borderId="1" xfId="51" applyNumberFormat="1" applyFont="1" applyFill="1" applyBorder="1" applyAlignment="1" applyProtection="1">
      <alignment horizontal="left" vertical="center" wrapText="1"/>
    </xf>
    <xf numFmtId="176" fontId="48" fillId="2" borderId="1" xfId="51" applyNumberFormat="1" applyFont="1" applyFill="1" applyBorder="1" applyAlignment="1" applyProtection="1">
      <alignment horizontal="left" vertical="center" wrapText="1"/>
    </xf>
    <xf numFmtId="0" fontId="49" fillId="0" borderId="1" xfId="51" applyNumberFormat="1" applyFont="1" applyFill="1" applyBorder="1" applyAlignment="1">
      <alignment horizontal="left" vertical="center" wrapText="1"/>
    </xf>
    <xf numFmtId="177" fontId="7" fillId="0" borderId="1" xfId="0" applyNumberFormat="1" applyFont="1" applyFill="1" applyBorder="1" applyAlignment="1" applyProtection="1">
      <alignment horizontal="center" vertical="center" wrapText="1"/>
    </xf>
    <xf numFmtId="0" fontId="47" fillId="2" borderId="1" xfId="0" applyFont="1" applyFill="1" applyBorder="1" applyAlignment="1">
      <alignment horizontal="left" vertical="center" wrapText="1"/>
    </xf>
    <xf numFmtId="0" fontId="49" fillId="2" borderId="1" xfId="51" applyNumberFormat="1" applyFont="1" applyFill="1" applyBorder="1" applyAlignment="1">
      <alignment horizontal="left" vertical="center" wrapText="1"/>
    </xf>
    <xf numFmtId="0" fontId="7" fillId="0" borderId="1" xfId="0" applyFont="1" applyFill="1" applyBorder="1" applyAlignment="1">
      <alignment horizontal="center" vertical="center"/>
    </xf>
    <xf numFmtId="0" fontId="7" fillId="2" borderId="1" xfId="0" applyFont="1" applyFill="1" applyBorder="1" applyAlignment="1">
      <alignment horizontal="center" vertical="center"/>
    </xf>
    <xf numFmtId="0" fontId="7" fillId="0" borderId="1" xfId="0" applyNumberFormat="1" applyFont="1" applyFill="1" applyBorder="1" applyAlignment="1" applyProtection="1">
      <alignment horizontal="center" vertical="center" wrapText="1"/>
    </xf>
    <xf numFmtId="0" fontId="7" fillId="2" borderId="1" xfId="0" applyFont="1" applyFill="1" applyBorder="1" applyAlignment="1">
      <alignment horizontal="left" vertical="center" wrapText="1"/>
    </xf>
    <xf numFmtId="0" fontId="7" fillId="0" borderId="3" xfId="0" applyNumberFormat="1" applyFont="1" applyFill="1" applyBorder="1" applyAlignment="1" applyProtection="1">
      <alignment horizontal="center" vertical="center" wrapText="1"/>
    </xf>
    <xf numFmtId="176" fontId="49" fillId="2" borderId="3" xfId="51" applyNumberFormat="1" applyFont="1" applyFill="1" applyBorder="1" applyAlignment="1">
      <alignment horizontal="center" vertical="center" wrapText="1"/>
    </xf>
    <xf numFmtId="176" fontId="49" fillId="2" borderId="1" xfId="51" applyNumberFormat="1" applyFont="1" applyFill="1" applyBorder="1" applyAlignment="1">
      <alignment horizontal="left" vertical="center" wrapText="1"/>
    </xf>
    <xf numFmtId="176" fontId="49" fillId="2" borderId="1" xfId="51" applyNumberFormat="1" applyFont="1" applyFill="1" applyBorder="1" applyAlignment="1">
      <alignment horizontal="center" vertical="center" wrapText="1"/>
    </xf>
    <xf numFmtId="0" fontId="50" fillId="2" borderId="1" xfId="0" applyFont="1" applyFill="1" applyBorder="1" applyAlignment="1">
      <alignment horizontal="center" vertical="center" wrapText="1"/>
    </xf>
    <xf numFmtId="176" fontId="49" fillId="0" borderId="1" xfId="51" applyNumberFormat="1" applyFont="1" applyFill="1" applyBorder="1" applyAlignment="1">
      <alignment horizontal="left" vertical="center" wrapText="1"/>
    </xf>
    <xf numFmtId="0" fontId="7" fillId="2" borderId="1" xfId="0" applyNumberFormat="1" applyFont="1" applyFill="1" applyBorder="1" applyAlignment="1" applyProtection="1">
      <alignment horizontal="center" vertical="center" wrapText="1"/>
    </xf>
    <xf numFmtId="0" fontId="7" fillId="2" borderId="1" xfId="0" applyNumberFormat="1" applyFont="1" applyFill="1" applyBorder="1" applyAlignment="1" applyProtection="1">
      <alignment horizontal="left" vertical="center" wrapText="1"/>
    </xf>
    <xf numFmtId="176" fontId="49" fillId="0" borderId="1" xfId="51" applyNumberFormat="1" applyFont="1" applyFill="1" applyBorder="1" applyAlignment="1">
      <alignment horizontal="center" vertical="center" wrapText="1"/>
    </xf>
    <xf numFmtId="177" fontId="7" fillId="0" borderId="1" xfId="0" applyNumberFormat="1" applyFont="1" applyFill="1" applyBorder="1" applyAlignment="1" applyProtection="1">
      <alignment horizontal="left" vertical="center" wrapText="1"/>
    </xf>
    <xf numFmtId="0" fontId="46" fillId="0" borderId="4" xfId="0" applyFont="1" applyFill="1" applyBorder="1" applyAlignment="1">
      <alignment horizontal="left" vertical="center" wrapText="1"/>
    </xf>
    <xf numFmtId="176" fontId="49" fillId="0" borderId="3" xfId="51" applyNumberFormat="1" applyFont="1" applyFill="1" applyBorder="1" applyAlignment="1">
      <alignment horizontal="center" vertical="center" wrapText="1"/>
    </xf>
    <xf numFmtId="177" fontId="7" fillId="2" borderId="1" xfId="0" applyNumberFormat="1" applyFont="1" applyFill="1" applyBorder="1" applyAlignment="1" applyProtection="1">
      <alignment horizontal="justify" vertical="center" wrapText="1"/>
    </xf>
    <xf numFmtId="0" fontId="46" fillId="0" borderId="2" xfId="0" applyFont="1" applyFill="1" applyBorder="1" applyAlignment="1">
      <alignment horizontal="center" vertical="center" wrapText="1"/>
    </xf>
    <xf numFmtId="177" fontId="49" fillId="0" borderId="1" xfId="51" applyNumberFormat="1" applyFont="1" applyFill="1" applyBorder="1" applyAlignment="1">
      <alignment horizontal="center" vertical="center" wrapText="1"/>
    </xf>
    <xf numFmtId="177" fontId="49" fillId="2" borderId="1" xfId="51" applyNumberFormat="1" applyFont="1" applyFill="1" applyBorder="1" applyAlignment="1">
      <alignment horizontal="center" vertical="center" wrapText="1"/>
    </xf>
    <xf numFmtId="0" fontId="46" fillId="0" borderId="4" xfId="0" applyFont="1" applyFill="1" applyBorder="1" applyAlignment="1">
      <alignment horizontal="center" vertical="center" wrapText="1"/>
    </xf>
    <xf numFmtId="0" fontId="46" fillId="0" borderId="11" xfId="0" applyNumberFormat="1" applyFont="1" applyFill="1" applyBorder="1" applyAlignment="1">
      <alignment horizontal="center" vertical="center" wrapText="1"/>
    </xf>
    <xf numFmtId="0" fontId="46" fillId="0" borderId="12" xfId="0" applyNumberFormat="1" applyFont="1" applyFill="1" applyBorder="1" applyAlignment="1">
      <alignment horizontal="center" vertical="center" wrapText="1"/>
    </xf>
    <xf numFmtId="0" fontId="46" fillId="0" borderId="13" xfId="0" applyNumberFormat="1" applyFont="1" applyFill="1" applyBorder="1" applyAlignment="1">
      <alignment horizontal="center" vertical="center" wrapText="1"/>
    </xf>
    <xf numFmtId="0" fontId="46" fillId="0" borderId="0" xfId="0" applyNumberFormat="1" applyFont="1" applyFill="1" applyAlignment="1">
      <alignment horizontal="center" vertical="center" wrapText="1"/>
    </xf>
    <xf numFmtId="0" fontId="46" fillId="0" borderId="10" xfId="0" applyNumberFormat="1" applyFont="1" applyFill="1" applyBorder="1" applyAlignment="1">
      <alignment horizontal="center" vertical="center" wrapText="1"/>
    </xf>
    <xf numFmtId="0" fontId="46" fillId="0" borderId="8" xfId="0" applyNumberFormat="1" applyFont="1" applyFill="1" applyBorder="1" applyAlignment="1">
      <alignment horizontal="center" vertical="center" wrapText="1"/>
    </xf>
    <xf numFmtId="0" fontId="34" fillId="0" borderId="1" xfId="0" applyFont="1" applyFill="1" applyBorder="1" applyAlignment="1">
      <alignment horizontal="center" vertical="center" wrapText="1"/>
    </xf>
    <xf numFmtId="0" fontId="34" fillId="0" borderId="1" xfId="0" applyNumberFormat="1" applyFont="1" applyFill="1" applyBorder="1" applyAlignment="1">
      <alignment horizontal="center" vertical="center" wrapText="1"/>
    </xf>
    <xf numFmtId="0" fontId="7" fillId="2" borderId="1" xfId="0" applyNumberFormat="1" applyFont="1" applyFill="1" applyBorder="1" applyAlignment="1">
      <alignment horizontal="center" vertical="center" wrapText="1"/>
    </xf>
    <xf numFmtId="176" fontId="49" fillId="2" borderId="1" xfId="51" applyNumberFormat="1" applyFont="1" applyFill="1" applyBorder="1" applyAlignment="1" applyProtection="1">
      <alignment horizontal="center" vertical="center" wrapText="1"/>
    </xf>
    <xf numFmtId="0" fontId="7" fillId="0" borderId="1" xfId="0" applyNumberFormat="1" applyFont="1" applyFill="1" applyBorder="1" applyAlignment="1">
      <alignment horizontal="center" vertical="center" wrapText="1"/>
    </xf>
    <xf numFmtId="176" fontId="51" fillId="2" borderId="1" xfId="51" applyNumberFormat="1" applyFont="1" applyFill="1" applyBorder="1" applyAlignment="1" applyProtection="1">
      <alignment horizontal="center" vertical="center" wrapText="1"/>
    </xf>
    <xf numFmtId="177" fontId="38" fillId="0" borderId="1" xfId="51" applyNumberFormat="1" applyFont="1" applyFill="1" applyBorder="1" applyAlignment="1">
      <alignment horizontal="center" vertical="center" wrapText="1"/>
    </xf>
    <xf numFmtId="0" fontId="52" fillId="2" borderId="1" xfId="0" applyFont="1" applyFill="1" applyBorder="1" applyAlignment="1">
      <alignment horizontal="center" vertical="center"/>
    </xf>
    <xf numFmtId="176" fontId="53" fillId="0" borderId="1" xfId="51" applyNumberFormat="1" applyFont="1" applyFill="1" applyBorder="1" applyAlignment="1">
      <alignment horizontal="center" vertical="center" wrapText="1"/>
    </xf>
    <xf numFmtId="0" fontId="46" fillId="0" borderId="14" xfId="0" applyNumberFormat="1" applyFont="1" applyFill="1" applyBorder="1" applyAlignment="1">
      <alignment horizontal="center" vertical="center" wrapText="1"/>
    </xf>
    <xf numFmtId="0" fontId="46" fillId="0" borderId="15" xfId="0" applyNumberFormat="1" applyFont="1" applyFill="1" applyBorder="1" applyAlignment="1">
      <alignment horizontal="center" vertical="center" wrapText="1"/>
    </xf>
    <xf numFmtId="0" fontId="46" fillId="0" borderId="9" xfId="0" applyNumberFormat="1" applyFont="1" applyFill="1" applyBorder="1" applyAlignment="1">
      <alignment horizontal="center" vertical="center" wrapText="1"/>
    </xf>
    <xf numFmtId="0" fontId="54" fillId="0" borderId="0" xfId="0" applyFont="1" applyFill="1" applyAlignment="1">
      <alignment horizontal="center" vertical="center" wrapText="1"/>
    </xf>
    <xf numFmtId="0" fontId="46" fillId="0" borderId="5" xfId="0" applyNumberFormat="1" applyFont="1" applyFill="1" applyBorder="1" applyAlignment="1">
      <alignment horizontal="center" vertical="center" wrapText="1"/>
    </xf>
    <xf numFmtId="0" fontId="46" fillId="0" borderId="5" xfId="0" applyFont="1" applyFill="1" applyBorder="1" applyAlignment="1">
      <alignment horizontal="center" vertical="center" wrapText="1"/>
    </xf>
    <xf numFmtId="0" fontId="46" fillId="0" borderId="7" xfId="0" applyNumberFormat="1" applyFont="1" applyFill="1" applyBorder="1" applyAlignment="1">
      <alignment horizontal="center" vertical="center" wrapText="1"/>
    </xf>
    <xf numFmtId="0" fontId="46" fillId="0" borderId="7" xfId="0" applyFont="1" applyFill="1" applyBorder="1" applyAlignment="1">
      <alignment horizontal="center" vertical="center" wrapText="1"/>
    </xf>
    <xf numFmtId="0" fontId="46" fillId="0" borderId="6" xfId="0" applyNumberFormat="1" applyFont="1" applyFill="1" applyBorder="1" applyAlignment="1">
      <alignment horizontal="center" vertical="center" wrapText="1"/>
    </xf>
    <xf numFmtId="0" fontId="46" fillId="0" borderId="6" xfId="0" applyFont="1" applyFill="1" applyBorder="1" applyAlignment="1">
      <alignment horizontal="center" vertical="center" wrapText="1"/>
    </xf>
    <xf numFmtId="0" fontId="34" fillId="0" borderId="6" xfId="0" applyNumberFormat="1" applyFont="1" applyFill="1" applyBorder="1" applyAlignment="1">
      <alignment horizontal="center" vertical="center" wrapText="1"/>
    </xf>
    <xf numFmtId="0" fontId="34" fillId="0" borderId="6" xfId="0" applyFont="1" applyFill="1" applyBorder="1" applyAlignment="1">
      <alignment horizontal="center" vertical="center" wrapText="1"/>
    </xf>
    <xf numFmtId="0" fontId="7" fillId="2" borderId="1" xfId="0" applyFont="1" applyFill="1" applyBorder="1" applyAlignment="1">
      <alignment vertical="center" wrapText="1"/>
    </xf>
    <xf numFmtId="0" fontId="7" fillId="5" borderId="1" xfId="0" applyFont="1" applyFill="1" applyBorder="1" applyAlignment="1">
      <alignment horizontal="center" vertical="center" wrapText="1"/>
    </xf>
    <xf numFmtId="177" fontId="7" fillId="5" borderId="1" xfId="49" applyNumberFormat="1" applyFont="1" applyFill="1" applyBorder="1" applyAlignment="1">
      <alignment horizontal="center" vertical="center" wrapText="1"/>
    </xf>
    <xf numFmtId="176" fontId="49" fillId="5" borderId="1" xfId="51" applyNumberFormat="1" applyFont="1" applyFill="1" applyBorder="1" applyAlignment="1">
      <alignment horizontal="center" vertical="center" wrapText="1"/>
    </xf>
    <xf numFmtId="177" fontId="7" fillId="0" borderId="1" xfId="49" applyNumberFormat="1" applyFont="1" applyFill="1" applyBorder="1" applyAlignment="1">
      <alignment horizontal="center" vertical="center" wrapText="1"/>
    </xf>
    <xf numFmtId="177" fontId="7" fillId="2" borderId="1" xfId="49" applyNumberFormat="1" applyFont="1" applyFill="1" applyBorder="1" applyAlignment="1">
      <alignment horizontal="center" vertical="center" wrapText="1"/>
    </xf>
    <xf numFmtId="0" fontId="6" fillId="0" borderId="0" xfId="0" applyFont="1" applyFill="1" applyAlignment="1">
      <alignment vertical="center" wrapText="1"/>
    </xf>
    <xf numFmtId="177" fontId="47" fillId="0" borderId="1" xfId="0" applyNumberFormat="1" applyFont="1" applyFill="1" applyBorder="1" applyAlignment="1" applyProtection="1">
      <alignment horizontal="left" vertical="center" wrapText="1"/>
    </xf>
    <xf numFmtId="176" fontId="48" fillId="0" borderId="1" xfId="51" applyNumberFormat="1" applyFont="1" applyFill="1" applyBorder="1" applyAlignment="1" applyProtection="1">
      <alignment horizontal="left" vertical="center" wrapText="1"/>
    </xf>
    <xf numFmtId="0" fontId="47" fillId="0" borderId="1" xfId="0" applyFont="1" applyFill="1" applyBorder="1" applyAlignment="1">
      <alignment horizontal="left" vertical="center" wrapText="1"/>
    </xf>
    <xf numFmtId="0" fontId="50" fillId="0" borderId="1" xfId="0" applyFont="1" applyFill="1" applyBorder="1" applyAlignment="1">
      <alignment horizontal="center" vertical="center" wrapText="1"/>
    </xf>
    <xf numFmtId="0" fontId="7" fillId="0" borderId="1" xfId="0" applyNumberFormat="1" applyFont="1" applyFill="1" applyBorder="1" applyAlignment="1" applyProtection="1">
      <alignment horizontal="left" vertical="center" wrapText="1"/>
    </xf>
    <xf numFmtId="177" fontId="7" fillId="0" borderId="1" xfId="0" applyNumberFormat="1" applyFont="1" applyFill="1" applyBorder="1" applyAlignment="1" applyProtection="1">
      <alignment horizontal="justify" vertical="center" wrapText="1"/>
    </xf>
    <xf numFmtId="176" fontId="49" fillId="0" borderId="1" xfId="51" applyNumberFormat="1" applyFont="1" applyFill="1" applyBorder="1" applyAlignment="1" applyProtection="1">
      <alignment horizontal="center" vertical="center" wrapText="1"/>
    </xf>
    <xf numFmtId="176" fontId="51" fillId="0" borderId="1" xfId="51" applyNumberFormat="1" applyFont="1" applyFill="1" applyBorder="1" applyAlignment="1" applyProtection="1">
      <alignment horizontal="center" vertical="center" wrapText="1"/>
    </xf>
    <xf numFmtId="0" fontId="52" fillId="0" borderId="1" xfId="0" applyFont="1" applyFill="1" applyBorder="1" applyAlignment="1">
      <alignment horizontal="center" vertical="center"/>
    </xf>
    <xf numFmtId="0" fontId="15" fillId="0" borderId="0" xfId="0" applyFont="1" applyFill="1" applyAlignment="1">
      <alignment vertical="center"/>
    </xf>
    <xf numFmtId="0" fontId="33" fillId="0" borderId="0" xfId="0" applyFont="1" applyFill="1" applyBorder="1" applyAlignment="1">
      <alignment horizontal="center" vertical="center" wrapText="1"/>
    </xf>
    <xf numFmtId="0" fontId="7" fillId="0" borderId="2" xfId="0" applyFont="1" applyFill="1" applyBorder="1" applyAlignment="1">
      <alignment horizontal="center" vertical="center" wrapText="1"/>
    </xf>
    <xf numFmtId="176" fontId="49" fillId="0" borderId="3" xfId="51" applyNumberFormat="1" applyFont="1" applyFill="1" applyBorder="1" applyAlignment="1">
      <alignment horizontal="left" vertical="center" wrapText="1"/>
    </xf>
    <xf numFmtId="177" fontId="7" fillId="0" borderId="1" xfId="0" applyNumberFormat="1" applyFont="1" applyFill="1" applyBorder="1" applyAlignment="1" applyProtection="1">
      <alignment horizontal="justify" vertical="center"/>
    </xf>
    <xf numFmtId="176" fontId="49" fillId="0" borderId="4" xfId="51" applyNumberFormat="1" applyFont="1" applyFill="1" applyBorder="1" applyAlignment="1">
      <alignment horizontal="center" vertical="center" wrapText="1"/>
    </xf>
    <xf numFmtId="177" fontId="55" fillId="0" borderId="1" xfId="0" applyNumberFormat="1" applyFont="1" applyFill="1" applyBorder="1" applyAlignment="1" applyProtection="1">
      <alignment horizontal="left" vertical="center" wrapText="1"/>
    </xf>
    <xf numFmtId="0" fontId="51" fillId="0" borderId="1" xfId="51" applyNumberFormat="1" applyFont="1" applyFill="1" applyBorder="1" applyAlignment="1">
      <alignment horizontal="left" vertical="center" wrapText="1"/>
    </xf>
    <xf numFmtId="0" fontId="55" fillId="0" borderId="1" xfId="0" applyFont="1" applyFill="1" applyBorder="1" applyAlignment="1">
      <alignment horizontal="left" vertical="center" wrapText="1"/>
    </xf>
    <xf numFmtId="176" fontId="47" fillId="0" borderId="1" xfId="51" applyNumberFormat="1" applyFont="1" applyFill="1" applyBorder="1" applyAlignment="1">
      <alignment horizontal="left" vertical="center" wrapText="1"/>
    </xf>
    <xf numFmtId="182" fontId="38" fillId="0" borderId="1" xfId="51" applyNumberFormat="1" applyFont="1" applyFill="1" applyBorder="1" applyAlignment="1">
      <alignment horizontal="left" vertical="center" wrapText="1"/>
    </xf>
    <xf numFmtId="177" fontId="49" fillId="0" borderId="1" xfId="50" applyNumberFormat="1" applyFont="1" applyFill="1" applyBorder="1" applyAlignment="1">
      <alignment horizontal="center" vertical="center" wrapText="1"/>
    </xf>
    <xf numFmtId="0" fontId="46" fillId="0" borderId="1" xfId="0" applyFont="1" applyFill="1" applyBorder="1" applyAlignment="1">
      <alignment horizontal="left" vertical="center" wrapText="1"/>
    </xf>
    <xf numFmtId="0" fontId="46" fillId="0" borderId="3" xfId="0" applyFont="1" applyFill="1" applyBorder="1" applyAlignment="1">
      <alignment horizontal="center" vertical="center" wrapText="1"/>
    </xf>
    <xf numFmtId="0" fontId="46" fillId="0" borderId="12" xfId="0" applyFont="1" applyFill="1" applyBorder="1" applyAlignment="1">
      <alignment horizontal="center" vertical="center" wrapText="1"/>
    </xf>
    <xf numFmtId="0" fontId="46" fillId="0" borderId="0" xfId="0" applyFont="1" applyFill="1" applyAlignment="1">
      <alignment horizontal="center" vertical="center" wrapText="1"/>
    </xf>
    <xf numFmtId="0" fontId="46" fillId="0" borderId="8" xfId="0" applyFont="1" applyFill="1" applyBorder="1" applyAlignment="1">
      <alignment horizontal="center" vertical="center" wrapText="1"/>
    </xf>
    <xf numFmtId="0" fontId="3" fillId="0" borderId="0" xfId="0" applyFont="1" applyFill="1" applyAlignment="1">
      <alignment vertical="center" wrapText="1"/>
    </xf>
    <xf numFmtId="0" fontId="10" fillId="0" borderId="0" xfId="0" applyFont="1" applyFill="1" applyAlignment="1">
      <alignment vertical="center" wrapText="1"/>
    </xf>
    <xf numFmtId="0" fontId="46" fillId="0" borderId="5" xfId="0" applyFont="1" applyFill="1" applyBorder="1" applyAlignment="1">
      <alignment vertical="center" wrapText="1"/>
    </xf>
    <xf numFmtId="0" fontId="46" fillId="0" borderId="7" xfId="0" applyFont="1" applyFill="1" applyBorder="1" applyAlignment="1">
      <alignment vertical="center" wrapText="1"/>
    </xf>
    <xf numFmtId="0" fontId="46" fillId="0" borderId="6" xfId="0" applyFont="1" applyFill="1" applyBorder="1" applyAlignment="1">
      <alignment vertical="center" wrapText="1"/>
    </xf>
    <xf numFmtId="0" fontId="34" fillId="0" borderId="1" xfId="0" applyFont="1" applyFill="1" applyBorder="1" applyAlignment="1">
      <alignment vertical="center" wrapText="1"/>
    </xf>
    <xf numFmtId="0" fontId="7" fillId="0" borderId="1" xfId="0" applyFont="1" applyFill="1" applyBorder="1" applyAlignment="1">
      <alignment vertical="center"/>
    </xf>
    <xf numFmtId="0" fontId="5" fillId="5" borderId="0" xfId="0" applyFont="1" applyFill="1" applyAlignment="1">
      <alignment horizontal="center" vertical="center" wrapText="1"/>
    </xf>
    <xf numFmtId="0" fontId="6" fillId="5" borderId="0" xfId="0" applyFont="1" applyFill="1" applyAlignment="1">
      <alignment vertical="center"/>
    </xf>
    <xf numFmtId="0" fontId="56" fillId="0" borderId="0" xfId="0" applyFont="1" applyFill="1">
      <alignment vertical="center"/>
    </xf>
    <xf numFmtId="0" fontId="34" fillId="2" borderId="1" xfId="0" applyFont="1" applyFill="1" applyBorder="1" applyAlignment="1">
      <alignment horizontal="center" vertical="center" wrapText="1"/>
    </xf>
    <xf numFmtId="0" fontId="34" fillId="0" borderId="2" xfId="0" applyFont="1" applyFill="1" applyBorder="1" applyAlignment="1">
      <alignment horizontal="left" vertical="center" wrapText="1"/>
    </xf>
    <xf numFmtId="0" fontId="34" fillId="0" borderId="3" xfId="0" applyFont="1" applyFill="1" applyBorder="1" applyAlignment="1">
      <alignment horizontal="center" vertical="center" wrapText="1"/>
    </xf>
    <xf numFmtId="0" fontId="34" fillId="0" borderId="3" xfId="0" applyFont="1" applyFill="1" applyBorder="1" applyAlignment="1">
      <alignment horizontal="left" vertical="center" wrapText="1"/>
    </xf>
    <xf numFmtId="0" fontId="34" fillId="0" borderId="4" xfId="0" applyFont="1" applyFill="1" applyBorder="1" applyAlignment="1">
      <alignment horizontal="left" vertical="center" wrapText="1"/>
    </xf>
    <xf numFmtId="0" fontId="57" fillId="0" borderId="1" xfId="0" applyFont="1" applyFill="1" applyBorder="1" applyAlignment="1">
      <alignment horizontal="center" vertical="center" wrapText="1"/>
    </xf>
    <xf numFmtId="177" fontId="23" fillId="0" borderId="1" xfId="0" applyNumberFormat="1"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xf>
    <xf numFmtId="176" fontId="58" fillId="0" borderId="1" xfId="51" applyNumberFormat="1" applyFont="1" applyFill="1" applyBorder="1" applyAlignment="1" applyProtection="1">
      <alignment horizontal="left" vertical="center" wrapText="1"/>
    </xf>
    <xf numFmtId="0" fontId="59" fillId="0" borderId="1" xfId="51" applyNumberFormat="1" applyFont="1" applyFill="1" applyBorder="1" applyAlignment="1">
      <alignment horizontal="left" vertical="center" wrapText="1"/>
    </xf>
    <xf numFmtId="0" fontId="23" fillId="0" borderId="1" xfId="0" applyFont="1" applyFill="1" applyBorder="1" applyAlignment="1">
      <alignment horizontal="left" vertical="center" wrapText="1"/>
    </xf>
    <xf numFmtId="0" fontId="57" fillId="5" borderId="1" xfId="0" applyFont="1" applyFill="1" applyBorder="1" applyAlignment="1">
      <alignment horizontal="center" vertical="center" wrapText="1"/>
    </xf>
    <xf numFmtId="176" fontId="59" fillId="5" borderId="1" xfId="51" applyNumberFormat="1" applyFont="1" applyFill="1" applyBorder="1" applyAlignment="1">
      <alignment horizontal="left" vertical="center" wrapText="1"/>
    </xf>
    <xf numFmtId="177" fontId="57" fillId="5" borderId="1" xfId="0" applyNumberFormat="1" applyFont="1" applyFill="1" applyBorder="1" applyAlignment="1" applyProtection="1">
      <alignment horizontal="center" vertical="center" wrapText="1"/>
    </xf>
    <xf numFmtId="176" fontId="23" fillId="0" borderId="1" xfId="51" applyNumberFormat="1" applyFont="1" applyFill="1" applyBorder="1" applyAlignment="1">
      <alignment horizontal="left" vertical="center" wrapText="1"/>
    </xf>
    <xf numFmtId="182" fontId="58" fillId="0" borderId="1" xfId="51" applyNumberFormat="1" applyFont="1" applyFill="1" applyBorder="1" applyAlignment="1">
      <alignment horizontal="left" vertical="center" wrapText="1"/>
    </xf>
    <xf numFmtId="0" fontId="57" fillId="0" borderId="1" xfId="0" applyFont="1" applyFill="1" applyBorder="1" applyAlignment="1">
      <alignment horizontal="left" vertical="center" wrapText="1"/>
    </xf>
    <xf numFmtId="0" fontId="57" fillId="0" borderId="1" xfId="0" applyFont="1" applyFill="1" applyBorder="1" applyAlignment="1">
      <alignment vertical="center" wrapText="1"/>
    </xf>
    <xf numFmtId="0" fontId="57" fillId="2" borderId="1" xfId="0" applyFont="1" applyFill="1" applyBorder="1" applyAlignment="1">
      <alignment horizontal="center" vertical="center" wrapText="1"/>
    </xf>
    <xf numFmtId="0" fontId="60" fillId="0" borderId="1" xfId="0" applyFont="1" applyFill="1" applyBorder="1" applyAlignment="1">
      <alignment horizontal="center" vertical="center" wrapText="1"/>
    </xf>
    <xf numFmtId="0" fontId="57" fillId="0" borderId="1" xfId="0" applyFont="1" applyFill="1" applyBorder="1" applyAlignment="1">
      <alignment vertical="center"/>
    </xf>
    <xf numFmtId="0" fontId="57" fillId="0"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justify" vertical="center" wrapText="1"/>
    </xf>
    <xf numFmtId="0" fontId="57" fillId="0" borderId="1" xfId="0" applyNumberFormat="1" applyFont="1" applyFill="1" applyBorder="1" applyAlignment="1" applyProtection="1">
      <alignment horizontal="center" vertical="center" wrapText="1"/>
    </xf>
    <xf numFmtId="176" fontId="59" fillId="0" borderId="1" xfId="51" applyNumberFormat="1" applyFont="1" applyFill="1" applyBorder="1" applyAlignment="1">
      <alignment horizontal="center" vertical="center" wrapText="1"/>
    </xf>
    <xf numFmtId="176" fontId="59" fillId="2" borderId="1" xfId="51" applyNumberFormat="1" applyFont="1" applyFill="1" applyBorder="1" applyAlignment="1">
      <alignment horizontal="center" vertical="center" wrapText="1"/>
    </xf>
    <xf numFmtId="176" fontId="59" fillId="0" borderId="1" xfId="51" applyNumberFormat="1" applyFont="1" applyFill="1" applyBorder="1" applyAlignment="1">
      <alignment horizontal="left" vertical="center" wrapText="1"/>
    </xf>
    <xf numFmtId="0" fontId="34" fillId="0" borderId="2" xfId="0" applyFont="1" applyFill="1" applyBorder="1" applyAlignment="1">
      <alignment horizontal="center" vertical="center" wrapText="1"/>
    </xf>
    <xf numFmtId="0" fontId="34" fillId="0" borderId="4" xfId="0" applyFont="1" applyFill="1" applyBorder="1" applyAlignment="1">
      <alignment horizontal="center" vertical="center" wrapText="1"/>
    </xf>
    <xf numFmtId="0" fontId="61" fillId="0" borderId="1" xfId="0" applyFont="1" applyFill="1" applyBorder="1" applyAlignment="1">
      <alignment horizontal="center" vertical="center" wrapText="1"/>
    </xf>
    <xf numFmtId="0" fontId="57" fillId="0" borderId="1" xfId="0" applyFont="1" applyFill="1" applyBorder="1" applyAlignment="1">
      <alignment horizontal="center" vertical="center"/>
    </xf>
    <xf numFmtId="0" fontId="61" fillId="5" borderId="1" xfId="0" applyFont="1" applyFill="1" applyBorder="1" applyAlignment="1">
      <alignment horizontal="center" vertical="center" wrapText="1"/>
    </xf>
    <xf numFmtId="0" fontId="57" fillId="0" borderId="1" xfId="0" applyNumberFormat="1" applyFont="1" applyFill="1" applyBorder="1" applyAlignment="1" applyProtection="1">
      <alignment vertical="center" wrapText="1"/>
    </xf>
    <xf numFmtId="0" fontId="57" fillId="2" borderId="1" xfId="0" applyFont="1" applyFill="1" applyBorder="1" applyAlignment="1">
      <alignment vertical="center" wrapText="1"/>
    </xf>
    <xf numFmtId="0" fontId="60" fillId="0" borderId="1" xfId="0" applyFont="1" applyFill="1" applyBorder="1" applyAlignment="1">
      <alignment vertical="center" wrapText="1"/>
    </xf>
    <xf numFmtId="177" fontId="57" fillId="0" borderId="1" xfId="0" applyNumberFormat="1" applyFont="1" applyFill="1" applyBorder="1" applyAlignment="1" applyProtection="1">
      <alignment horizontal="justify" vertical="center" wrapText="1"/>
    </xf>
    <xf numFmtId="177" fontId="60" fillId="0" borderId="1" xfId="0" applyNumberFormat="1" applyFont="1" applyFill="1" applyBorder="1" applyAlignment="1" applyProtection="1">
      <alignment horizontal="justify" vertical="center" wrapText="1"/>
    </xf>
    <xf numFmtId="177" fontId="57" fillId="2" borderId="1" xfId="0" applyNumberFormat="1" applyFont="1" applyFill="1" applyBorder="1" applyAlignment="1" applyProtection="1">
      <alignment horizontal="justify" vertical="center" wrapText="1"/>
    </xf>
    <xf numFmtId="0" fontId="7" fillId="0" borderId="0" xfId="0" applyFont="1" applyFill="1" applyAlignment="1">
      <alignment horizontal="left" vertical="center" wrapText="1"/>
    </xf>
    <xf numFmtId="0" fontId="7" fillId="0" borderId="0" xfId="0" applyFont="1" applyFill="1" applyAlignment="1">
      <alignment horizontal="left" vertical="center"/>
    </xf>
    <xf numFmtId="0" fontId="57" fillId="5" borderId="1" xfId="0" applyFont="1" applyFill="1" applyBorder="1" applyAlignment="1">
      <alignment horizontal="center" vertical="center"/>
    </xf>
    <xf numFmtId="177" fontId="59" fillId="0" borderId="1" xfId="51" applyNumberFormat="1" applyFont="1" applyFill="1" applyBorder="1" applyAlignment="1">
      <alignment horizontal="center" vertical="center" wrapText="1"/>
    </xf>
    <xf numFmtId="176" fontId="59" fillId="5" borderId="1" xfId="51" applyNumberFormat="1" applyFont="1" applyFill="1" applyBorder="1" applyAlignment="1">
      <alignment horizontal="center" vertical="center" wrapText="1"/>
    </xf>
    <xf numFmtId="177" fontId="57" fillId="0" borderId="1" xfId="0" applyNumberFormat="1" applyFont="1" applyFill="1" applyBorder="1" applyAlignment="1" applyProtection="1">
      <alignment horizontal="justify" vertical="center"/>
    </xf>
    <xf numFmtId="0" fontId="34" fillId="2" borderId="1" xfId="0" applyNumberFormat="1" applyFont="1" applyFill="1" applyBorder="1" applyAlignment="1">
      <alignment horizontal="center" vertical="center" wrapText="1"/>
    </xf>
    <xf numFmtId="0" fontId="57" fillId="0" borderId="1" xfId="0" applyNumberFormat="1" applyFont="1" applyFill="1" applyBorder="1" applyAlignment="1">
      <alignment horizontal="center" vertical="center" wrapText="1"/>
    </xf>
    <xf numFmtId="176" fontId="59" fillId="5" borderId="1" xfId="51" applyNumberFormat="1" applyFont="1" applyFill="1" applyBorder="1" applyAlignment="1" applyProtection="1">
      <alignment horizontal="center" vertical="center" wrapText="1"/>
    </xf>
    <xf numFmtId="177" fontId="58" fillId="5" borderId="1" xfId="51" applyNumberFormat="1" applyFont="1" applyFill="1" applyBorder="1" applyAlignment="1">
      <alignment horizontal="center" vertical="center" wrapText="1"/>
    </xf>
    <xf numFmtId="177" fontId="59" fillId="5" borderId="1" xfId="51" applyNumberFormat="1" applyFont="1" applyFill="1" applyBorder="1" applyAlignment="1">
      <alignment horizontal="center" vertical="center" wrapText="1"/>
    </xf>
    <xf numFmtId="176" fontId="62" fillId="5" borderId="1" xfId="51" applyNumberFormat="1" applyFont="1" applyFill="1" applyBorder="1" applyAlignment="1">
      <alignment horizontal="center" vertical="center" wrapText="1"/>
    </xf>
    <xf numFmtId="0" fontId="57" fillId="5" borderId="1" xfId="0" applyNumberFormat="1" applyFont="1" applyFill="1" applyBorder="1" applyAlignment="1">
      <alignment horizontal="center" vertical="center" wrapText="1"/>
    </xf>
    <xf numFmtId="177" fontId="59" fillId="5" borderId="1" xfId="50" applyNumberFormat="1" applyFont="1" applyFill="1" applyBorder="1" applyAlignment="1">
      <alignment horizontal="center" vertical="center" wrapText="1"/>
    </xf>
    <xf numFmtId="0" fontId="60" fillId="0" borderId="1" xfId="0" applyFont="1" applyFill="1" applyBorder="1" applyAlignment="1">
      <alignment horizontal="center" vertical="center"/>
    </xf>
    <xf numFmtId="176" fontId="63" fillId="0" borderId="1" xfId="51" applyNumberFormat="1" applyFont="1" applyFill="1" applyBorder="1" applyAlignment="1">
      <alignment horizontal="center" vertical="center" wrapText="1"/>
    </xf>
    <xf numFmtId="0" fontId="61" fillId="0" borderId="1" xfId="0" applyFont="1" applyFill="1" applyBorder="1" applyAlignment="1">
      <alignment horizontal="justify" vertical="center" wrapText="1"/>
    </xf>
    <xf numFmtId="0" fontId="34" fillId="0" borderId="5" xfId="0" applyNumberFormat="1" applyFont="1" applyFill="1" applyBorder="1" applyAlignment="1">
      <alignment horizontal="center" vertical="center" wrapText="1"/>
    </xf>
    <xf numFmtId="0" fontId="34" fillId="0" borderId="5" xfId="0" applyFont="1" applyFill="1" applyBorder="1" applyAlignment="1">
      <alignment horizontal="center" vertical="center" wrapText="1"/>
    </xf>
    <xf numFmtId="0" fontId="34" fillId="0" borderId="7" xfId="0" applyNumberFormat="1" applyFont="1" applyFill="1" applyBorder="1" applyAlignment="1">
      <alignment horizontal="center" vertical="center" wrapText="1"/>
    </xf>
    <xf numFmtId="0" fontId="34" fillId="0" borderId="7" xfId="0" applyFont="1" applyFill="1" applyBorder="1" applyAlignment="1">
      <alignment horizontal="center" vertical="center" wrapText="1"/>
    </xf>
    <xf numFmtId="0" fontId="57" fillId="5" borderId="1" xfId="0" applyFont="1" applyFill="1" applyBorder="1" applyAlignment="1">
      <alignment vertical="center" wrapText="1"/>
    </xf>
    <xf numFmtId="176" fontId="59" fillId="0" borderId="1" xfId="51" applyNumberFormat="1" applyFont="1" applyFill="1" applyBorder="1" applyAlignment="1" applyProtection="1">
      <alignment horizontal="left" vertical="center" wrapText="1"/>
    </xf>
    <xf numFmtId="177" fontId="57" fillId="0" borderId="1" xfId="49" applyNumberFormat="1" applyFont="1" applyFill="1" applyBorder="1" applyAlignment="1">
      <alignment horizontal="left" vertical="center" wrapText="1"/>
    </xf>
    <xf numFmtId="0" fontId="57" fillId="5" borderId="1" xfId="0" applyFont="1" applyFill="1" applyBorder="1" applyAlignment="1">
      <alignment vertical="center"/>
    </xf>
    <xf numFmtId="0" fontId="61" fillId="0" borderId="1" xfId="0" applyFont="1" applyFill="1" applyBorder="1" applyAlignment="1">
      <alignment horizontal="left" vertical="center" wrapText="1"/>
    </xf>
    <xf numFmtId="0" fontId="24" fillId="0" borderId="0" xfId="0" applyFont="1" applyFill="1" applyAlignment="1">
      <alignment horizontal="center" vertical="center"/>
    </xf>
    <xf numFmtId="0" fontId="56" fillId="0" borderId="0" xfId="0" applyFont="1" applyFill="1" applyAlignment="1">
      <alignment horizontal="left" vertical="center"/>
    </xf>
    <xf numFmtId="177" fontId="33" fillId="0" borderId="1" xfId="0" applyNumberFormat="1" applyFont="1" applyFill="1" applyBorder="1" applyAlignment="1" applyProtection="1">
      <alignment horizontal="center" vertical="center" wrapText="1"/>
    </xf>
    <xf numFmtId="176" fontId="64" fillId="0" borderId="1" xfId="51" applyNumberFormat="1" applyFont="1" applyFill="1" applyBorder="1" applyAlignment="1" applyProtection="1">
      <alignment horizontal="left" vertical="center" wrapText="1"/>
    </xf>
    <xf numFmtId="183" fontId="33" fillId="0" borderId="1" xfId="51" applyNumberFormat="1" applyFont="1" applyFill="1" applyBorder="1" applyAlignment="1" applyProtection="1">
      <alignment horizontal="center" vertical="center" wrapText="1"/>
    </xf>
    <xf numFmtId="0" fontId="64" fillId="0" borderId="1" xfId="51" applyNumberFormat="1" applyFont="1" applyFill="1" applyBorder="1" applyAlignment="1">
      <alignment horizontal="left" vertical="center" wrapText="1"/>
    </xf>
    <xf numFmtId="176" fontId="64" fillId="0" borderId="1" xfId="51" applyNumberFormat="1" applyFont="1" applyFill="1" applyBorder="1" applyAlignment="1">
      <alignment horizontal="left" vertical="center" wrapText="1"/>
    </xf>
    <xf numFmtId="176" fontId="33" fillId="0" borderId="1" xfId="51" applyNumberFormat="1" applyFont="1" applyFill="1" applyBorder="1" applyAlignment="1">
      <alignment horizontal="left" vertical="center" wrapText="1"/>
    </xf>
    <xf numFmtId="182" fontId="64" fillId="0" borderId="1" xfId="51" applyNumberFormat="1" applyFont="1" applyFill="1" applyBorder="1" applyAlignment="1">
      <alignment horizontal="left" vertical="center" wrapText="1"/>
    </xf>
    <xf numFmtId="0" fontId="33" fillId="0" borderId="1" xfId="0" applyFont="1" applyFill="1" applyBorder="1" applyAlignment="1">
      <alignment horizontal="left" vertical="center" wrapText="1"/>
    </xf>
    <xf numFmtId="183" fontId="23" fillId="0" borderId="1" xfId="51"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xf>
    <xf numFmtId="0" fontId="34" fillId="0" borderId="1" xfId="0" applyNumberFormat="1" applyFont="1" applyFill="1" applyBorder="1" applyAlignment="1" applyProtection="1">
      <alignment horizontal="left" vertical="center" wrapText="1"/>
    </xf>
    <xf numFmtId="0" fontId="65" fillId="0" borderId="1" xfId="0" applyFont="1" applyFill="1" applyBorder="1" applyAlignment="1">
      <alignment horizontal="center" vertical="center" wrapText="1"/>
    </xf>
    <xf numFmtId="49" fontId="33" fillId="0" borderId="1" xfId="0" applyNumberFormat="1" applyFont="1" applyFill="1" applyBorder="1" applyAlignment="1" applyProtection="1">
      <alignment horizontal="center" vertical="center"/>
    </xf>
    <xf numFmtId="0" fontId="34" fillId="0" borderId="1" xfId="0" applyNumberFormat="1" applyFont="1" applyFill="1" applyBorder="1" applyAlignment="1" applyProtection="1">
      <alignment horizontal="justify" vertical="center" wrapText="1"/>
    </xf>
    <xf numFmtId="49" fontId="33" fillId="0" borderId="1"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justify" vertical="center" wrapText="1"/>
    </xf>
    <xf numFmtId="0" fontId="33" fillId="0" borderId="1" xfId="0" applyFont="1" applyFill="1" applyBorder="1" applyAlignment="1">
      <alignment horizontal="justify" vertical="center" wrapText="1"/>
    </xf>
    <xf numFmtId="0" fontId="33" fillId="0" borderId="1" xfId="0" applyNumberFormat="1" applyFont="1" applyFill="1" applyBorder="1" applyAlignment="1" applyProtection="1">
      <alignment horizontal="center" vertical="center" wrapText="1"/>
    </xf>
    <xf numFmtId="176" fontId="64" fillId="0" borderId="1" xfId="51" applyNumberFormat="1" applyFont="1" applyFill="1" applyBorder="1" applyAlignment="1">
      <alignment horizontal="center" vertical="center" wrapText="1"/>
    </xf>
    <xf numFmtId="177" fontId="64" fillId="0" borderId="1" xfId="51" applyNumberFormat="1" applyFont="1" applyFill="1" applyBorder="1" applyAlignment="1">
      <alignment horizontal="center" vertical="center" wrapText="1"/>
    </xf>
    <xf numFmtId="0" fontId="56" fillId="0" borderId="1" xfId="0" applyFont="1" applyFill="1" applyBorder="1" applyAlignment="1">
      <alignment horizontal="center" vertical="center" wrapText="1"/>
    </xf>
    <xf numFmtId="176" fontId="58" fillId="0" borderId="1" xfId="51" applyNumberFormat="1" applyFont="1" applyFill="1" applyBorder="1" applyAlignment="1">
      <alignment horizontal="center" vertical="center" wrapText="1"/>
    </xf>
    <xf numFmtId="176" fontId="64" fillId="0" borderId="1" xfId="51" applyNumberFormat="1" applyFont="1" applyFill="1" applyBorder="1" applyAlignment="1" applyProtection="1">
      <alignment horizontal="center" vertical="center" wrapText="1"/>
    </xf>
    <xf numFmtId="0" fontId="65" fillId="0" borderId="1" xfId="0" applyFont="1" applyFill="1" applyBorder="1" applyAlignment="1">
      <alignment horizontal="center" vertical="center"/>
    </xf>
    <xf numFmtId="176" fontId="66" fillId="0" borderId="1" xfId="51" applyNumberFormat="1" applyFont="1" applyFill="1" applyBorder="1" applyAlignment="1">
      <alignment horizontal="center" vertical="center" wrapText="1"/>
    </xf>
    <xf numFmtId="177" fontId="64" fillId="0" borderId="1" xfId="50" applyNumberFormat="1" applyFont="1" applyFill="1" applyBorder="1" applyAlignment="1">
      <alignment horizontal="center" vertical="center" wrapText="1"/>
    </xf>
    <xf numFmtId="0" fontId="65" fillId="0" borderId="1" xfId="0" applyFont="1" applyFill="1" applyBorder="1" applyAlignment="1">
      <alignment vertical="center" wrapText="1"/>
    </xf>
    <xf numFmtId="177" fontId="33" fillId="0" borderId="1" xfId="49" applyNumberFormat="1" applyFont="1" applyFill="1" applyBorder="1" applyAlignment="1">
      <alignment horizontal="left" vertical="center" wrapText="1"/>
    </xf>
    <xf numFmtId="0" fontId="67" fillId="0" borderId="1" xfId="0" applyFont="1" applyFill="1" applyBorder="1" applyAlignment="1">
      <alignment vertical="center" wrapText="1"/>
    </xf>
    <xf numFmtId="0" fontId="34" fillId="0" borderId="1"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xf>
    <xf numFmtId="0" fontId="34" fillId="0" borderId="1" xfId="0" applyNumberFormat="1" applyFont="1" applyFill="1" applyBorder="1" applyAlignment="1" applyProtection="1">
      <alignment vertical="center" wrapText="1"/>
    </xf>
    <xf numFmtId="0" fontId="33" fillId="0" borderId="1" xfId="0" applyNumberFormat="1" applyFont="1" applyFill="1" applyBorder="1" applyAlignment="1" applyProtection="1">
      <alignment vertical="center"/>
    </xf>
    <xf numFmtId="0" fontId="33" fillId="0" borderId="1" xfId="0" applyNumberFormat="1" applyFont="1" applyFill="1" applyBorder="1" applyAlignment="1" applyProtection="1">
      <alignment vertical="center" wrapText="1"/>
    </xf>
    <xf numFmtId="0" fontId="33" fillId="0" borderId="1" xfId="0" applyNumberFormat="1" applyFont="1" applyFill="1" applyBorder="1" applyAlignment="1" applyProtection="1">
      <alignment horizontal="left" vertical="center" wrapText="1"/>
    </xf>
    <xf numFmtId="176" fontId="68" fillId="0" borderId="1" xfId="51" applyNumberFormat="1" applyFont="1" applyFill="1" applyBorder="1" applyAlignment="1">
      <alignment horizontal="center" vertical="center" wrapText="1"/>
    </xf>
    <xf numFmtId="177" fontId="33" fillId="0" borderId="1" xfId="0" applyNumberFormat="1" applyFont="1" applyFill="1" applyBorder="1" applyAlignment="1" applyProtection="1">
      <alignment horizontal="left" vertical="center" wrapText="1"/>
    </xf>
    <xf numFmtId="0" fontId="34" fillId="0" borderId="1" xfId="0" applyFont="1" applyFill="1" applyBorder="1" applyAlignment="1">
      <alignment horizontal="left" vertical="center" wrapText="1"/>
    </xf>
    <xf numFmtId="0" fontId="56" fillId="0" borderId="1" xfId="0" applyFont="1" applyFill="1" applyBorder="1" applyAlignment="1">
      <alignment horizontal="left" vertical="center" wrapText="1"/>
    </xf>
    <xf numFmtId="177" fontId="33" fillId="0" borderId="1" xfId="0" applyNumberFormat="1" applyFont="1" applyFill="1" applyBorder="1" applyAlignment="1" applyProtection="1">
      <alignment horizontal="justify" vertical="center" wrapText="1"/>
    </xf>
    <xf numFmtId="177" fontId="65" fillId="0" borderId="1" xfId="0" applyNumberFormat="1" applyFont="1" applyFill="1" applyBorder="1" applyAlignment="1" applyProtection="1">
      <alignment horizontal="justify" vertical="center" wrapText="1"/>
    </xf>
    <xf numFmtId="177" fontId="33" fillId="0" borderId="1" xfId="0" applyNumberFormat="1" applyFont="1" applyFill="1" applyBorder="1" applyAlignment="1" applyProtection="1">
      <alignment horizontal="justify" vertical="center"/>
    </xf>
    <xf numFmtId="0" fontId="34" fillId="0" borderId="1" xfId="0" applyNumberFormat="1" applyFont="1" applyFill="1" applyBorder="1" applyAlignment="1">
      <alignment horizontal="left" vertical="center" wrapText="1"/>
    </xf>
    <xf numFmtId="0" fontId="56" fillId="0" borderId="1" xfId="0" applyFont="1" applyFill="1" applyBorder="1" applyAlignment="1">
      <alignment horizontal="justify" vertical="center" wrapText="1"/>
    </xf>
    <xf numFmtId="0" fontId="65" fillId="0" borderId="1" xfId="0" applyFont="1" applyFill="1" applyBorder="1" applyAlignment="1">
      <alignment horizontal="justify" vertical="center" wrapText="1"/>
    </xf>
    <xf numFmtId="0" fontId="0" fillId="9" borderId="0" xfId="0" applyFill="1">
      <alignment vertical="center"/>
    </xf>
    <xf numFmtId="0" fontId="6" fillId="9" borderId="0" xfId="0" applyFont="1" applyFill="1" applyAlignment="1">
      <alignment vertical="center"/>
    </xf>
    <xf numFmtId="0" fontId="33" fillId="0" borderId="0" xfId="0" applyFont="1" applyFill="1" applyAlignment="1">
      <alignment horizontal="left" vertical="center"/>
    </xf>
    <xf numFmtId="0" fontId="69" fillId="0" borderId="0" xfId="0" applyFont="1" applyFill="1" applyAlignment="1">
      <alignment vertical="center"/>
    </xf>
    <xf numFmtId="0" fontId="70" fillId="9" borderId="1" xfId="0" applyNumberFormat="1" applyFont="1" applyFill="1" applyBorder="1" applyAlignment="1" applyProtection="1">
      <alignment horizontal="center" vertical="center"/>
    </xf>
    <xf numFmtId="177" fontId="70" fillId="9" borderId="1" xfId="0" applyNumberFormat="1" applyFont="1" applyFill="1" applyBorder="1" applyAlignment="1" applyProtection="1">
      <alignment horizontal="center" vertical="center" wrapText="1"/>
    </xf>
    <xf numFmtId="176" fontId="58" fillId="9" borderId="1" xfId="51" applyNumberFormat="1" applyFont="1" applyFill="1" applyBorder="1" applyAlignment="1" applyProtection="1">
      <alignment horizontal="left" vertical="center" wrapText="1"/>
    </xf>
    <xf numFmtId="183" fontId="23" fillId="9" borderId="1" xfId="51" applyNumberFormat="1" applyFont="1" applyFill="1" applyBorder="1" applyAlignment="1" applyProtection="1">
      <alignment horizontal="center" vertical="center" wrapText="1"/>
    </xf>
    <xf numFmtId="176" fontId="58" fillId="9" borderId="1" xfId="51" applyNumberFormat="1" applyFont="1" applyFill="1" applyBorder="1" applyAlignment="1">
      <alignment horizontal="center" vertical="center" wrapText="1"/>
    </xf>
    <xf numFmtId="0" fontId="59" fillId="9" borderId="1" xfId="51" applyNumberFormat="1" applyFont="1" applyFill="1" applyBorder="1" applyAlignment="1">
      <alignment horizontal="left" vertical="center" wrapText="1"/>
    </xf>
    <xf numFmtId="177" fontId="59" fillId="9" borderId="1" xfId="51" applyNumberFormat="1" applyFont="1" applyFill="1" applyBorder="1" applyAlignment="1">
      <alignment horizontal="center" vertical="center" wrapText="1"/>
    </xf>
    <xf numFmtId="0" fontId="61" fillId="9" borderId="1" xfId="0" applyFont="1" applyFill="1" applyBorder="1" applyAlignment="1">
      <alignment horizontal="center" vertical="center" wrapText="1"/>
    </xf>
    <xf numFmtId="0" fontId="23" fillId="9" borderId="1" xfId="0" applyFont="1" applyFill="1" applyBorder="1" applyAlignment="1">
      <alignment horizontal="center" vertical="center" wrapText="1"/>
    </xf>
    <xf numFmtId="176" fontId="58" fillId="9" borderId="1" xfId="51" applyNumberFormat="1" applyFont="1" applyFill="1" applyBorder="1" applyAlignment="1">
      <alignment horizontal="left" vertical="center" wrapText="1"/>
    </xf>
    <xf numFmtId="176" fontId="23" fillId="9" borderId="1" xfId="51" applyNumberFormat="1" applyFont="1" applyFill="1" applyBorder="1" applyAlignment="1">
      <alignment horizontal="left" vertical="center" wrapText="1"/>
    </xf>
    <xf numFmtId="0" fontId="70" fillId="9" borderId="1" xfId="0" applyFont="1" applyFill="1" applyBorder="1" applyAlignment="1">
      <alignment horizontal="center" vertical="center" wrapText="1"/>
    </xf>
    <xf numFmtId="182" fontId="58" fillId="9" borderId="1" xfId="51" applyNumberFormat="1" applyFont="1" applyFill="1" applyBorder="1" applyAlignment="1">
      <alignment horizontal="left" vertical="center" wrapText="1"/>
    </xf>
    <xf numFmtId="0" fontId="70" fillId="2" borderId="1" xfId="0" applyFont="1" applyFill="1" applyBorder="1" applyAlignment="1">
      <alignment horizontal="center" vertical="center" wrapText="1"/>
    </xf>
    <xf numFmtId="0" fontId="23" fillId="2" borderId="1" xfId="0" applyFont="1" applyFill="1" applyBorder="1" applyAlignment="1">
      <alignment horizontal="left" vertical="center" wrapText="1"/>
    </xf>
    <xf numFmtId="183" fontId="23" fillId="2" borderId="1" xfId="51" applyNumberFormat="1" applyFont="1" applyFill="1" applyBorder="1" applyAlignment="1" applyProtection="1">
      <alignment horizontal="center" vertical="center" wrapText="1"/>
    </xf>
    <xf numFmtId="176" fontId="58" fillId="2" borderId="1" xfId="51" applyNumberFormat="1" applyFont="1" applyFill="1" applyBorder="1" applyAlignment="1">
      <alignment horizontal="center" vertical="center" wrapText="1"/>
    </xf>
    <xf numFmtId="0" fontId="70" fillId="0" borderId="1" xfId="0" applyNumberFormat="1" applyFont="1" applyFill="1" applyBorder="1" applyAlignment="1" applyProtection="1">
      <alignment horizontal="center" vertical="center"/>
    </xf>
    <xf numFmtId="0" fontId="70" fillId="0" borderId="1" xfId="0" applyFont="1" applyFill="1" applyBorder="1" applyAlignment="1">
      <alignment horizontal="center" vertical="center" wrapText="1"/>
    </xf>
    <xf numFmtId="0" fontId="70" fillId="0" borderId="1" xfId="0" applyNumberFormat="1" applyFont="1" applyFill="1" applyBorder="1" applyAlignment="1" applyProtection="1">
      <alignment horizontal="center" vertical="center" wrapText="1"/>
    </xf>
    <xf numFmtId="0" fontId="71" fillId="0" borderId="0" xfId="0" applyFont="1" applyFill="1" applyAlignment="1">
      <alignment horizontal="center" vertical="center" wrapText="1"/>
    </xf>
    <xf numFmtId="0" fontId="20" fillId="0" borderId="1" xfId="0" applyNumberFormat="1" applyFont="1" applyFill="1" applyBorder="1" applyAlignment="1">
      <alignment horizontal="center" vertical="center" wrapText="1"/>
    </xf>
    <xf numFmtId="0" fontId="20" fillId="0" borderId="2" xfId="0" applyNumberFormat="1" applyFont="1" applyFill="1" applyBorder="1" applyAlignment="1">
      <alignment horizontal="center" vertical="center" wrapText="1"/>
    </xf>
    <xf numFmtId="177" fontId="70" fillId="9" borderId="2" xfId="0" applyNumberFormat="1" applyFont="1" applyFill="1" applyBorder="1" applyAlignment="1" applyProtection="1">
      <alignment horizontal="center" vertical="center" wrapText="1"/>
    </xf>
    <xf numFmtId="0" fontId="69" fillId="9" borderId="1" xfId="0" applyFont="1" applyFill="1" applyBorder="1" applyAlignment="1">
      <alignment vertical="center"/>
    </xf>
    <xf numFmtId="0" fontId="6" fillId="9" borderId="1" xfId="0" applyFont="1" applyFill="1" applyBorder="1" applyAlignment="1">
      <alignment vertical="center"/>
    </xf>
    <xf numFmtId="176" fontId="58" fillId="9" borderId="1" xfId="51" applyNumberFormat="1" applyFont="1" applyFill="1" applyBorder="1" applyAlignment="1" applyProtection="1">
      <alignment horizontal="center" vertical="center" wrapText="1"/>
    </xf>
    <xf numFmtId="0" fontId="23" fillId="9" borderId="1" xfId="0" applyFont="1" applyFill="1" applyBorder="1" applyAlignment="1">
      <alignment horizontal="center" vertical="center"/>
    </xf>
    <xf numFmtId="0" fontId="23" fillId="9" borderId="2" xfId="0" applyFont="1" applyFill="1" applyBorder="1" applyAlignment="1">
      <alignment horizontal="center" vertical="center"/>
    </xf>
    <xf numFmtId="177" fontId="58" fillId="9" borderId="1" xfId="50" applyNumberFormat="1" applyFont="1" applyFill="1" applyBorder="1" applyAlignment="1">
      <alignment horizontal="center" vertical="center" wrapText="1"/>
    </xf>
    <xf numFmtId="0" fontId="70" fillId="2" borderId="2" xfId="0" applyFont="1" applyFill="1" applyBorder="1" applyAlignment="1">
      <alignment horizontal="center" vertical="center" wrapText="1"/>
    </xf>
    <xf numFmtId="0" fontId="69" fillId="2" borderId="1" xfId="0" applyFont="1" applyFill="1" applyBorder="1" applyAlignment="1">
      <alignment vertical="center"/>
    </xf>
    <xf numFmtId="0" fontId="6" fillId="2" borderId="1" xfId="0" applyFont="1" applyFill="1" applyBorder="1" applyAlignment="1">
      <alignment vertical="center"/>
    </xf>
    <xf numFmtId="0" fontId="23" fillId="2" borderId="1" xfId="0" applyFont="1" applyFill="1" applyBorder="1" applyAlignment="1">
      <alignment horizontal="center" vertical="center" wrapText="1"/>
    </xf>
    <xf numFmtId="0" fontId="70" fillId="0" borderId="2" xfId="0" applyFont="1" applyFill="1" applyBorder="1" applyAlignment="1">
      <alignment horizontal="center" vertical="center" wrapText="1"/>
    </xf>
    <xf numFmtId="0" fontId="69" fillId="0" borderId="1" xfId="0" applyFont="1" applyFill="1" applyBorder="1" applyAlignment="1">
      <alignment vertical="center"/>
    </xf>
    <xf numFmtId="0" fontId="70" fillId="0" borderId="2" xfId="0" applyFont="1" applyFill="1" applyBorder="1" applyAlignment="1">
      <alignment horizontal="center" vertical="center"/>
    </xf>
    <xf numFmtId="0" fontId="20" fillId="0" borderId="1" xfId="0" applyFont="1" applyFill="1" applyBorder="1" applyAlignment="1">
      <alignment vertical="center"/>
    </xf>
    <xf numFmtId="0" fontId="69" fillId="0" borderId="1" xfId="0" applyFont="1" applyFill="1" applyBorder="1" applyAlignment="1">
      <alignment vertical="center" wrapText="1"/>
    </xf>
    <xf numFmtId="0" fontId="6" fillId="0" borderId="1" xfId="0" applyFont="1" applyFill="1" applyBorder="1" applyAlignment="1">
      <alignment vertical="center" wrapText="1"/>
    </xf>
    <xf numFmtId="0" fontId="70" fillId="0" borderId="2" xfId="0" applyNumberFormat="1" applyFont="1" applyFill="1" applyBorder="1" applyAlignment="1" applyProtection="1">
      <alignment horizontal="center" vertical="center" wrapText="1"/>
    </xf>
    <xf numFmtId="0" fontId="70" fillId="0" borderId="1" xfId="0" applyFont="1" applyFill="1" applyBorder="1" applyAlignment="1">
      <alignment horizontal="center" vertical="center"/>
    </xf>
    <xf numFmtId="176" fontId="72" fillId="0" borderId="1" xfId="51" applyNumberFormat="1" applyFont="1" applyFill="1" applyBorder="1" applyAlignment="1">
      <alignment horizontal="center" vertical="center" wrapText="1"/>
    </xf>
    <xf numFmtId="0" fontId="69" fillId="0" borderId="1" xfId="0" applyFont="1" applyFill="1" applyBorder="1" applyAlignment="1">
      <alignment horizontal="center" vertical="center"/>
    </xf>
    <xf numFmtId="0" fontId="69" fillId="0" borderId="1" xfId="0" applyFont="1" applyFill="1" applyBorder="1" applyAlignment="1">
      <alignment horizontal="center" vertical="center" wrapText="1"/>
    </xf>
    <xf numFmtId="176" fontId="72" fillId="0" borderId="2" xfId="51" applyNumberFormat="1" applyFont="1" applyFill="1" applyBorder="1" applyAlignment="1">
      <alignment horizontal="center" vertical="center" wrapText="1"/>
    </xf>
    <xf numFmtId="0" fontId="20" fillId="0" borderId="1" xfId="0" applyFont="1" applyFill="1" applyBorder="1" applyAlignment="1">
      <alignment horizontal="center" vertical="center"/>
    </xf>
    <xf numFmtId="0" fontId="24" fillId="0" borderId="1" xfId="0" applyFont="1" applyFill="1" applyBorder="1" applyAlignment="1">
      <alignment horizontal="center" vertical="center"/>
    </xf>
    <xf numFmtId="0" fontId="69" fillId="0" borderId="1" xfId="0" applyFont="1" applyFill="1" applyBorder="1">
      <alignment vertical="center"/>
    </xf>
    <xf numFmtId="0" fontId="6" fillId="0" borderId="1" xfId="0" applyFont="1" applyFill="1" applyBorder="1">
      <alignment vertical="center"/>
    </xf>
    <xf numFmtId="177" fontId="70" fillId="0" borderId="1" xfId="0" applyNumberFormat="1" applyFont="1" applyFill="1" applyBorder="1" applyAlignment="1" applyProtection="1">
      <alignment horizontal="center" vertical="center" wrapText="1"/>
    </xf>
    <xf numFmtId="0" fontId="33" fillId="0" borderId="1" xfId="0" applyFont="1" applyFill="1" applyBorder="1">
      <alignment vertical="center"/>
    </xf>
    <xf numFmtId="0" fontId="69" fillId="0" borderId="1" xfId="0" applyFont="1" applyFill="1" applyBorder="1" applyAlignment="1">
      <alignment horizontal="left" vertical="center"/>
    </xf>
    <xf numFmtId="0" fontId="33" fillId="0" borderId="1" xfId="0" applyFont="1" applyFill="1" applyBorder="1" applyAlignment="1">
      <alignment horizontal="left" vertical="center"/>
    </xf>
    <xf numFmtId="177" fontId="70" fillId="0" borderId="2" xfId="0" applyNumberFormat="1" applyFont="1" applyFill="1" applyBorder="1" applyAlignment="1" applyProtection="1">
      <alignment horizontal="center" vertical="center" wrapText="1"/>
    </xf>
    <xf numFmtId="0" fontId="32" fillId="0" borderId="1" xfId="0" applyFont="1" applyFill="1" applyBorder="1" applyAlignment="1">
      <alignment horizontal="center" vertical="center" wrapText="1"/>
    </xf>
  </cellXfs>
  <cellStyles count="5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2016年乌恰县重点项目计划表（加州住建局棚户区改造项目）2015.12.3" xfId="49"/>
    <cellStyle name="常规 61" xfId="50"/>
    <cellStyle name="常规 2" xfId="51"/>
  </cellStyles>
  <dxfs count="2">
    <dxf>
      <fill>
        <patternFill patternType="solid">
          <bgColor rgb="FFFF9900"/>
        </patternFill>
      </fill>
    </dxf>
    <dxf>
      <fill>
        <patternFill patternType="solid">
          <bgColor rgb="FFFF9900"/>
        </patternFill>
      </fill>
    </dxf>
  </dxfs>
  <tableStyles count="0" defaultTableStyle="TableStyleMedium2" defaultPivotStyle="PivotStyleLight16"/>
  <colors>
    <mruColors>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34</xdr:row>
      <xdr:rowOff>0</xdr:rowOff>
    </xdr:from>
    <xdr:to>
      <xdr:col>0</xdr:col>
      <xdr:colOff>228600</xdr:colOff>
      <xdr:row>34</xdr:row>
      <xdr:rowOff>228600</xdr:rowOff>
    </xdr:to>
    <xdr:pic>
      <xdr:nvPicPr>
        <xdr:cNvPr id="2" name="图片 1"/>
        <xdr:cNvPicPr>
          <a:picLocks noChangeAspect="1"/>
        </xdr:cNvPicPr>
      </xdr:nvPicPr>
      <xdr:blipFill>
        <a:blip r:embed="rId1"/>
        <a:stretch>
          <a:fillRect/>
        </a:stretch>
      </xdr:blipFill>
      <xdr:spPr>
        <a:xfrm>
          <a:off x="0" y="116763800"/>
          <a:ext cx="228600" cy="228600"/>
        </a:xfrm>
        <a:prstGeom prst="rect">
          <a:avLst/>
        </a:prstGeom>
        <a:noFill/>
        <a:ln>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50.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P130"/>
  <sheetViews>
    <sheetView zoomScale="78" zoomScaleNormal="78" workbookViewId="0">
      <selection activeCell="H103" sqref="H103"/>
    </sheetView>
  </sheetViews>
  <sheetFormatPr defaultColWidth="8.88888888888889" defaultRowHeight="14.4"/>
  <cols>
    <col min="1" max="1" width="8.12962962962963" style="9" customWidth="1"/>
    <col min="2" max="2" width="13.75" style="12" customWidth="1"/>
    <col min="3" max="3" width="8.12962962962963" style="12" customWidth="1"/>
    <col min="4" max="4" width="17.9722222222222" style="12" customWidth="1"/>
    <col min="5" max="5" width="16.3518518518519" style="12" customWidth="1"/>
    <col min="6" max="6" width="15.1296296296296" style="12" customWidth="1"/>
    <col min="7" max="7" width="36" style="12" customWidth="1"/>
    <col min="8" max="8" width="44.6296296296296"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1" width="15.6018518518519" style="9" customWidth="1"/>
    <col min="22" max="22" width="13.1296296296296" style="9" customWidth="1"/>
    <col min="23" max="27" width="18.6296296296296" style="14" customWidth="1"/>
    <col min="28" max="28" width="15.3796296296296" style="9" customWidth="1"/>
    <col min="29" max="29" width="22" style="9" customWidth="1"/>
    <col min="30" max="32" width="11.6296296296296" style="9" customWidth="1"/>
    <col min="33" max="39" width="15.1296296296296" style="9" customWidth="1"/>
    <col min="40" max="40" width="12.1296296296296" style="9" customWidth="1"/>
    <col min="41" max="41" width="41.6296296296296" style="12" customWidth="1"/>
    <col min="42" max="42" width="36.6296296296296" style="12" customWidth="1"/>
    <col min="43" max="43" width="11.5" style="12" customWidth="1"/>
    <col min="44" max="44" width="2.37962962962963" style="12" customWidth="1"/>
    <col min="45" max="16382" width="8.88888888888889" style="12"/>
    <col min="16383" max="16383" width="8.88888888888889" style="8"/>
    <col min="16384" max="16384" width="8.88888888888889" style="258"/>
  </cols>
  <sheetData>
    <row r="1" s="5" customFormat="1" ht="39" customHeight="1" spans="1:42">
      <c r="A1" s="15" t="s">
        <v>0</v>
      </c>
      <c r="B1" s="15"/>
      <c r="C1" s="15"/>
      <c r="D1" s="15"/>
      <c r="H1" s="15"/>
      <c r="I1" s="16"/>
      <c r="J1" s="16"/>
      <c r="K1" s="16"/>
      <c r="L1" s="16"/>
      <c r="AB1" s="53"/>
      <c r="AO1" s="63"/>
      <c r="AP1" s="63"/>
    </row>
    <row r="2" s="6" customFormat="1" ht="63" customHeight="1" spans="1:42">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row>
    <row r="3" s="7" customFormat="1" ht="70" customHeight="1" spans="1:42">
      <c r="A3" s="18" t="s">
        <v>2</v>
      </c>
      <c r="B3" s="80"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20"/>
      <c r="V3" s="20"/>
      <c r="W3" s="19" t="s">
        <v>14</v>
      </c>
      <c r="X3" s="20"/>
      <c r="Y3" s="20"/>
      <c r="Z3" s="20"/>
      <c r="AA3" s="21"/>
      <c r="AB3" s="54" t="s">
        <v>15</v>
      </c>
      <c r="AC3" s="55"/>
      <c r="AD3" s="55"/>
      <c r="AE3" s="55"/>
      <c r="AF3" s="55"/>
      <c r="AG3" s="55"/>
      <c r="AH3" s="55"/>
      <c r="AI3" s="55"/>
      <c r="AJ3" s="55"/>
      <c r="AK3" s="55"/>
      <c r="AL3" s="55"/>
      <c r="AM3" s="55"/>
      <c r="AN3" s="64"/>
      <c r="AO3" s="18" t="s">
        <v>16</v>
      </c>
      <c r="AP3" s="18" t="s">
        <v>17</v>
      </c>
    </row>
    <row r="4" s="7" customFormat="1" ht="90" customHeight="1" spans="1:42">
      <c r="A4" s="18"/>
      <c r="B4" s="80"/>
      <c r="C4" s="18"/>
      <c r="D4" s="18"/>
      <c r="E4" s="18"/>
      <c r="F4" s="18"/>
      <c r="G4" s="18"/>
      <c r="H4" s="18"/>
      <c r="I4" s="18"/>
      <c r="J4" s="18"/>
      <c r="K4" s="80" t="s">
        <v>18</v>
      </c>
      <c r="L4" s="80" t="s">
        <v>19</v>
      </c>
      <c r="M4" s="80" t="s">
        <v>20</v>
      </c>
      <c r="N4" s="80" t="s">
        <v>21</v>
      </c>
      <c r="O4" s="80" t="s">
        <v>22</v>
      </c>
      <c r="P4" s="80" t="s">
        <v>23</v>
      </c>
      <c r="Q4" s="80" t="s">
        <v>24</v>
      </c>
      <c r="R4" s="80" t="s">
        <v>25</v>
      </c>
      <c r="S4" s="45" t="s">
        <v>26</v>
      </c>
      <c r="T4" s="45" t="s">
        <v>27</v>
      </c>
      <c r="U4" s="45" t="s">
        <v>28</v>
      </c>
      <c r="V4" s="45" t="s">
        <v>29</v>
      </c>
      <c r="W4" s="45" t="s">
        <v>30</v>
      </c>
      <c r="X4" s="45" t="s">
        <v>31</v>
      </c>
      <c r="Y4" s="45" t="s">
        <v>32</v>
      </c>
      <c r="Z4" s="45" t="s">
        <v>33</v>
      </c>
      <c r="AA4" s="89" t="s">
        <v>34</v>
      </c>
      <c r="AB4" s="56" t="s">
        <v>35</v>
      </c>
      <c r="AC4" s="80" t="s">
        <v>36</v>
      </c>
      <c r="AD4" s="99" t="s">
        <v>37</v>
      </c>
      <c r="AE4" s="99"/>
      <c r="AF4" s="99"/>
      <c r="AG4" s="99"/>
      <c r="AH4" s="80" t="s">
        <v>38</v>
      </c>
      <c r="AI4" s="80" t="s">
        <v>39</v>
      </c>
      <c r="AJ4" s="80" t="s">
        <v>40</v>
      </c>
      <c r="AK4" s="80" t="s">
        <v>41</v>
      </c>
      <c r="AL4" s="80" t="s">
        <v>42</v>
      </c>
      <c r="AM4" s="80" t="s">
        <v>43</v>
      </c>
      <c r="AN4" s="89" t="s">
        <v>44</v>
      </c>
      <c r="AO4" s="18"/>
      <c r="AP4" s="18"/>
    </row>
    <row r="5" s="7" customFormat="1" ht="118" customHeight="1" spans="1:42">
      <c r="A5" s="18"/>
      <c r="B5" s="80"/>
      <c r="C5" s="18"/>
      <c r="D5" s="18"/>
      <c r="E5" s="18"/>
      <c r="F5" s="18"/>
      <c r="G5" s="18"/>
      <c r="H5" s="18"/>
      <c r="I5" s="18"/>
      <c r="J5" s="18"/>
      <c r="K5" s="80"/>
      <c r="L5" s="80"/>
      <c r="M5" s="80"/>
      <c r="N5" s="80"/>
      <c r="O5" s="80"/>
      <c r="P5" s="80"/>
      <c r="Q5" s="80"/>
      <c r="R5" s="80"/>
      <c r="S5" s="46"/>
      <c r="T5" s="46"/>
      <c r="U5" s="46"/>
      <c r="V5" s="46"/>
      <c r="W5" s="46"/>
      <c r="X5" s="46"/>
      <c r="Y5" s="46"/>
      <c r="Z5" s="46"/>
      <c r="AA5" s="90"/>
      <c r="AB5" s="56"/>
      <c r="AC5" s="80"/>
      <c r="AD5" s="99" t="s">
        <v>45</v>
      </c>
      <c r="AE5" s="99" t="s">
        <v>46</v>
      </c>
      <c r="AF5" s="99" t="s">
        <v>47</v>
      </c>
      <c r="AG5" s="99" t="s">
        <v>48</v>
      </c>
      <c r="AH5" s="80"/>
      <c r="AI5" s="80"/>
      <c r="AJ5" s="80"/>
      <c r="AK5" s="80"/>
      <c r="AL5" s="80"/>
      <c r="AM5" s="80"/>
      <c r="AN5" s="90"/>
      <c r="AO5" s="18"/>
      <c r="AP5" s="18"/>
    </row>
    <row r="6" s="79" customFormat="1" ht="30" customHeight="1" spans="1:42">
      <c r="A6" s="81"/>
      <c r="B6" s="82" t="s">
        <v>49</v>
      </c>
      <c r="C6" s="82"/>
      <c r="D6" s="82"/>
      <c r="E6" s="82"/>
      <c r="F6" s="82"/>
      <c r="G6" s="82"/>
      <c r="H6" s="82"/>
      <c r="I6" s="83"/>
      <c r="J6" s="83"/>
      <c r="K6" s="83"/>
      <c r="L6" s="83"/>
      <c r="M6" s="83"/>
      <c r="N6" s="83"/>
      <c r="O6" s="83"/>
      <c r="P6" s="83"/>
      <c r="Q6" s="83"/>
      <c r="R6" s="83"/>
      <c r="S6" s="83"/>
      <c r="T6" s="83"/>
      <c r="U6" s="83"/>
      <c r="V6" s="83"/>
      <c r="W6" s="83"/>
      <c r="X6" s="83"/>
      <c r="Y6" s="83"/>
      <c r="Z6" s="83"/>
      <c r="AA6" s="83"/>
      <c r="AB6" s="83"/>
      <c r="AC6" s="83"/>
      <c r="AD6" s="83"/>
      <c r="AE6" s="83"/>
      <c r="AF6" s="83"/>
      <c r="AG6" s="83"/>
      <c r="AH6" s="83"/>
      <c r="AI6" s="83"/>
      <c r="AJ6" s="83"/>
      <c r="AK6" s="83"/>
      <c r="AL6" s="83"/>
      <c r="AM6" s="83"/>
      <c r="AN6" s="83"/>
      <c r="AO6" s="81"/>
      <c r="AP6" s="81"/>
    </row>
    <row r="7" s="178" customFormat="1" ht="30" customHeight="1" spans="1:42">
      <c r="A7" s="179" t="s">
        <v>50</v>
      </c>
      <c r="B7" s="180" t="s">
        <v>51</v>
      </c>
      <c r="C7" s="181"/>
      <c r="D7" s="181"/>
      <c r="E7" s="180"/>
      <c r="F7" s="181"/>
      <c r="G7" s="181"/>
      <c r="H7" s="180"/>
      <c r="I7" s="188"/>
      <c r="J7" s="188"/>
      <c r="K7" s="188"/>
      <c r="L7" s="188"/>
      <c r="M7" s="188"/>
      <c r="N7" s="188"/>
      <c r="O7" s="188"/>
      <c r="P7" s="188"/>
      <c r="Q7" s="188"/>
      <c r="R7" s="188"/>
      <c r="S7" s="188"/>
      <c r="T7" s="188"/>
      <c r="U7" s="188"/>
      <c r="V7" s="188"/>
      <c r="W7" s="83"/>
      <c r="X7" s="83"/>
      <c r="Y7" s="83"/>
      <c r="Z7" s="83"/>
      <c r="AA7" s="83"/>
      <c r="AB7" s="188"/>
      <c r="AC7" s="188"/>
      <c r="AD7" s="188"/>
      <c r="AE7" s="188"/>
      <c r="AF7" s="188"/>
      <c r="AG7" s="188"/>
      <c r="AH7" s="188"/>
      <c r="AI7" s="188"/>
      <c r="AJ7" s="188"/>
      <c r="AK7" s="188"/>
      <c r="AL7" s="188"/>
      <c r="AM7" s="188"/>
      <c r="AN7" s="188"/>
      <c r="AO7" s="194"/>
      <c r="AP7" s="194"/>
    </row>
    <row r="8" s="178" customFormat="1" ht="30" customHeight="1" spans="1:42">
      <c r="A8" s="182" t="s">
        <v>52</v>
      </c>
      <c r="B8" s="180" t="s">
        <v>53</v>
      </c>
      <c r="C8" s="181"/>
      <c r="D8" s="181"/>
      <c r="E8" s="180"/>
      <c r="F8" s="181"/>
      <c r="G8" s="181"/>
      <c r="H8" s="180"/>
      <c r="I8" s="189"/>
      <c r="J8" s="189"/>
      <c r="K8" s="189"/>
      <c r="L8" s="189"/>
      <c r="M8" s="189"/>
      <c r="N8" s="189"/>
      <c r="O8" s="189"/>
      <c r="P8" s="189"/>
      <c r="Q8" s="189"/>
      <c r="R8" s="189"/>
      <c r="S8" s="189"/>
      <c r="T8" s="189"/>
      <c r="U8" s="189"/>
      <c r="V8" s="189"/>
      <c r="W8" s="650"/>
      <c r="X8" s="650"/>
      <c r="Y8" s="650"/>
      <c r="Z8" s="650"/>
      <c r="AA8" s="650"/>
      <c r="AB8" s="189"/>
      <c r="AC8" s="189"/>
      <c r="AD8" s="189"/>
      <c r="AE8" s="189"/>
      <c r="AF8" s="189"/>
      <c r="AG8" s="189"/>
      <c r="AH8" s="189"/>
      <c r="AI8" s="189"/>
      <c r="AJ8" s="189"/>
      <c r="AK8" s="189"/>
      <c r="AL8" s="189"/>
      <c r="AM8" s="189"/>
      <c r="AN8" s="189"/>
      <c r="AO8" s="194"/>
      <c r="AP8" s="194"/>
    </row>
    <row r="9" s="12" customFormat="1" ht="30" customHeight="1" spans="1:42">
      <c r="A9" s="182" t="s">
        <v>54</v>
      </c>
      <c r="B9" s="180" t="s">
        <v>55</v>
      </c>
      <c r="C9" s="181"/>
      <c r="D9" s="181"/>
      <c r="E9" s="180"/>
      <c r="F9" s="181"/>
      <c r="G9" s="181"/>
      <c r="H9" s="180"/>
      <c r="I9" s="190"/>
      <c r="J9" s="190"/>
      <c r="K9" s="190"/>
      <c r="L9" s="190"/>
      <c r="M9" s="190"/>
      <c r="N9" s="190"/>
      <c r="O9" s="190"/>
      <c r="P9" s="190"/>
      <c r="Q9" s="190"/>
      <c r="R9" s="190"/>
      <c r="S9" s="190"/>
      <c r="T9" s="190"/>
      <c r="U9" s="190"/>
      <c r="V9" s="190"/>
      <c r="W9" s="192"/>
      <c r="X9" s="192"/>
      <c r="Y9" s="192"/>
      <c r="Z9" s="192"/>
      <c r="AA9" s="192"/>
      <c r="AB9" s="190"/>
      <c r="AC9" s="190"/>
      <c r="AD9" s="190"/>
      <c r="AE9" s="190"/>
      <c r="AF9" s="190"/>
      <c r="AG9" s="190"/>
      <c r="AH9" s="190"/>
      <c r="AI9" s="190"/>
      <c r="AJ9" s="190"/>
      <c r="AK9" s="190"/>
      <c r="AL9" s="190"/>
      <c r="AM9" s="190"/>
      <c r="AN9" s="190"/>
      <c r="AO9" s="195"/>
      <c r="AP9" s="195"/>
    </row>
    <row r="10" s="12" customFormat="1" ht="30" customHeight="1" spans="1:42">
      <c r="A10" s="183" t="s">
        <v>56</v>
      </c>
      <c r="B10" s="180" t="s">
        <v>57</v>
      </c>
      <c r="C10" s="181"/>
      <c r="D10" s="181"/>
      <c r="E10" s="184"/>
      <c r="F10" s="184"/>
      <c r="G10" s="184"/>
      <c r="H10" s="184"/>
      <c r="I10" s="190"/>
      <c r="J10" s="190"/>
      <c r="K10" s="190"/>
      <c r="L10" s="190"/>
      <c r="M10" s="190"/>
      <c r="N10" s="190"/>
      <c r="O10" s="190"/>
      <c r="P10" s="190"/>
      <c r="Q10" s="190"/>
      <c r="R10" s="190"/>
      <c r="S10" s="190"/>
      <c r="T10" s="190"/>
      <c r="U10" s="190"/>
      <c r="V10" s="190"/>
      <c r="W10" s="192"/>
      <c r="X10" s="192"/>
      <c r="Y10" s="192"/>
      <c r="Z10" s="192"/>
      <c r="AA10" s="192"/>
      <c r="AB10" s="190"/>
      <c r="AC10" s="190"/>
      <c r="AD10" s="190"/>
      <c r="AE10" s="190"/>
      <c r="AF10" s="190"/>
      <c r="AG10" s="190"/>
      <c r="AH10" s="190"/>
      <c r="AI10" s="190"/>
      <c r="AJ10" s="190"/>
      <c r="AK10" s="190"/>
      <c r="AL10" s="190"/>
      <c r="AM10" s="190"/>
      <c r="AN10" s="190"/>
      <c r="AO10" s="195"/>
      <c r="AP10" s="195"/>
    </row>
    <row r="11" s="12" customFormat="1" ht="30" customHeight="1" spans="1:42">
      <c r="A11" s="183" t="s">
        <v>56</v>
      </c>
      <c r="B11" s="180" t="s">
        <v>58</v>
      </c>
      <c r="C11" s="181"/>
      <c r="D11" s="181"/>
      <c r="E11" s="184"/>
      <c r="F11" s="184"/>
      <c r="G11" s="184"/>
      <c r="H11" s="184"/>
      <c r="I11" s="190"/>
      <c r="J11" s="190"/>
      <c r="K11" s="190"/>
      <c r="L11" s="190"/>
      <c r="M11" s="190"/>
      <c r="N11" s="190"/>
      <c r="O11" s="190"/>
      <c r="P11" s="190"/>
      <c r="Q11" s="190"/>
      <c r="R11" s="190"/>
      <c r="S11" s="190"/>
      <c r="T11" s="190"/>
      <c r="U11" s="190"/>
      <c r="V11" s="190"/>
      <c r="W11" s="190"/>
      <c r="X11" s="190"/>
      <c r="Y11" s="190"/>
      <c r="Z11" s="190"/>
      <c r="AA11" s="190"/>
      <c r="AB11" s="190"/>
      <c r="AC11" s="190"/>
      <c r="AD11" s="190"/>
      <c r="AE11" s="190"/>
      <c r="AF11" s="190"/>
      <c r="AG11" s="190"/>
      <c r="AH11" s="190"/>
      <c r="AI11" s="190"/>
      <c r="AJ11" s="190"/>
      <c r="AK11" s="190"/>
      <c r="AL11" s="190"/>
      <c r="AM11" s="190"/>
      <c r="AN11" s="190"/>
      <c r="AO11" s="195"/>
      <c r="AP11" s="195"/>
    </row>
    <row r="12" s="12" customFormat="1" ht="30" customHeight="1" spans="1:42">
      <c r="A12" s="182" t="s">
        <v>54</v>
      </c>
      <c r="B12" s="180" t="s">
        <v>59</v>
      </c>
      <c r="C12" s="181"/>
      <c r="D12" s="181"/>
      <c r="E12" s="184"/>
      <c r="F12" s="184"/>
      <c r="G12" s="184"/>
      <c r="H12" s="184"/>
      <c r="I12" s="190"/>
      <c r="J12" s="190"/>
      <c r="K12" s="190"/>
      <c r="L12" s="190"/>
      <c r="M12" s="190"/>
      <c r="N12" s="190"/>
      <c r="O12" s="190"/>
      <c r="P12" s="190"/>
      <c r="Q12" s="190"/>
      <c r="R12" s="190"/>
      <c r="S12" s="190"/>
      <c r="T12" s="190"/>
      <c r="U12" s="190"/>
      <c r="V12" s="190"/>
      <c r="W12" s="192"/>
      <c r="X12" s="192"/>
      <c r="Y12" s="192"/>
      <c r="Z12" s="192"/>
      <c r="AA12" s="192"/>
      <c r="AB12" s="190"/>
      <c r="AC12" s="190"/>
      <c r="AD12" s="190"/>
      <c r="AE12" s="190"/>
      <c r="AF12" s="190"/>
      <c r="AG12" s="190"/>
      <c r="AH12" s="190"/>
      <c r="AI12" s="190"/>
      <c r="AJ12" s="190"/>
      <c r="AK12" s="190"/>
      <c r="AL12" s="190"/>
      <c r="AM12" s="190"/>
      <c r="AN12" s="190"/>
      <c r="AO12" s="195"/>
      <c r="AP12" s="195"/>
    </row>
    <row r="13" s="12" customFormat="1" ht="30" customHeight="1" spans="1:42">
      <c r="A13" s="183" t="s">
        <v>56</v>
      </c>
      <c r="B13" s="180" t="s">
        <v>60</v>
      </c>
      <c r="C13" s="181"/>
      <c r="D13" s="181"/>
      <c r="E13" s="184"/>
      <c r="F13" s="184"/>
      <c r="G13" s="184"/>
      <c r="H13" s="184"/>
      <c r="I13" s="190"/>
      <c r="J13" s="190"/>
      <c r="K13" s="190"/>
      <c r="L13" s="190"/>
      <c r="M13" s="190"/>
      <c r="N13" s="190"/>
      <c r="O13" s="190"/>
      <c r="P13" s="190"/>
      <c r="Q13" s="190"/>
      <c r="R13" s="190"/>
      <c r="S13" s="190"/>
      <c r="T13" s="190"/>
      <c r="U13" s="190"/>
      <c r="V13" s="190"/>
      <c r="W13" s="192"/>
      <c r="X13" s="192"/>
      <c r="Y13" s="192"/>
      <c r="Z13" s="192"/>
      <c r="AA13" s="192"/>
      <c r="AB13" s="190"/>
      <c r="AC13" s="190"/>
      <c r="AD13" s="190"/>
      <c r="AE13" s="190"/>
      <c r="AF13" s="190"/>
      <c r="AG13" s="190"/>
      <c r="AH13" s="190"/>
      <c r="AI13" s="190"/>
      <c r="AJ13" s="190"/>
      <c r="AK13" s="190"/>
      <c r="AL13" s="190"/>
      <c r="AM13" s="190"/>
      <c r="AN13" s="190"/>
      <c r="AO13" s="195"/>
      <c r="AP13" s="195"/>
    </row>
    <row r="14" s="12" customFormat="1" ht="30" customHeight="1" spans="1:42">
      <c r="A14" s="183" t="s">
        <v>56</v>
      </c>
      <c r="B14" s="187" t="s">
        <v>61</v>
      </c>
      <c r="C14" s="187"/>
      <c r="D14" s="187"/>
      <c r="E14" s="184"/>
      <c r="F14" s="184"/>
      <c r="G14" s="184"/>
      <c r="H14" s="184"/>
      <c r="I14" s="190"/>
      <c r="J14" s="190"/>
      <c r="K14" s="190"/>
      <c r="L14" s="190"/>
      <c r="M14" s="190"/>
      <c r="N14" s="190"/>
      <c r="O14" s="190"/>
      <c r="P14" s="190"/>
      <c r="Q14" s="190"/>
      <c r="R14" s="190"/>
      <c r="S14" s="190"/>
      <c r="T14" s="190"/>
      <c r="U14" s="190"/>
      <c r="V14" s="190"/>
      <c r="W14" s="192"/>
      <c r="X14" s="192"/>
      <c r="Y14" s="192"/>
      <c r="Z14" s="192"/>
      <c r="AA14" s="192"/>
      <c r="AB14" s="190"/>
      <c r="AC14" s="190"/>
      <c r="AD14" s="190"/>
      <c r="AE14" s="190"/>
      <c r="AF14" s="190"/>
      <c r="AG14" s="190"/>
      <c r="AH14" s="190"/>
      <c r="AI14" s="190"/>
      <c r="AJ14" s="190"/>
      <c r="AK14" s="190"/>
      <c r="AL14" s="190"/>
      <c r="AM14" s="190"/>
      <c r="AN14" s="190"/>
      <c r="AO14" s="195"/>
      <c r="AP14" s="195"/>
    </row>
    <row r="15" s="12" customFormat="1" ht="30" customHeight="1" spans="1:42">
      <c r="A15" s="183" t="s">
        <v>56</v>
      </c>
      <c r="B15" s="187" t="s">
        <v>62</v>
      </c>
      <c r="C15" s="187"/>
      <c r="D15" s="187"/>
      <c r="E15" s="184"/>
      <c r="F15" s="184"/>
      <c r="G15" s="184"/>
      <c r="H15" s="184"/>
      <c r="I15" s="190"/>
      <c r="J15" s="190"/>
      <c r="K15" s="190"/>
      <c r="L15" s="190"/>
      <c r="M15" s="190"/>
      <c r="N15" s="190"/>
      <c r="O15" s="190"/>
      <c r="P15" s="190"/>
      <c r="Q15" s="190"/>
      <c r="R15" s="190"/>
      <c r="S15" s="190"/>
      <c r="T15" s="190"/>
      <c r="U15" s="190"/>
      <c r="V15" s="190"/>
      <c r="W15" s="192"/>
      <c r="X15" s="192"/>
      <c r="Y15" s="192"/>
      <c r="Z15" s="192"/>
      <c r="AA15" s="192"/>
      <c r="AB15" s="190"/>
      <c r="AC15" s="190"/>
      <c r="AD15" s="190"/>
      <c r="AE15" s="190"/>
      <c r="AF15" s="190"/>
      <c r="AG15" s="190"/>
      <c r="AH15" s="190"/>
      <c r="AI15" s="190"/>
      <c r="AJ15" s="190"/>
      <c r="AK15" s="190"/>
      <c r="AL15" s="190"/>
      <c r="AM15" s="190"/>
      <c r="AN15" s="190"/>
      <c r="AO15" s="195"/>
      <c r="AP15" s="195"/>
    </row>
    <row r="16" s="12" customFormat="1" ht="30" customHeight="1" spans="1:42">
      <c r="A16" s="183" t="s">
        <v>56</v>
      </c>
      <c r="B16" s="187" t="s">
        <v>63</v>
      </c>
      <c r="C16" s="187"/>
      <c r="D16" s="187"/>
      <c r="E16" s="184"/>
      <c r="F16" s="184"/>
      <c r="G16" s="184"/>
      <c r="H16" s="184"/>
      <c r="I16" s="190"/>
      <c r="J16" s="190"/>
      <c r="K16" s="190"/>
      <c r="L16" s="190"/>
      <c r="M16" s="190"/>
      <c r="N16" s="190"/>
      <c r="O16" s="190"/>
      <c r="P16" s="190"/>
      <c r="Q16" s="190"/>
      <c r="R16" s="190"/>
      <c r="S16" s="190"/>
      <c r="T16" s="190"/>
      <c r="U16" s="190"/>
      <c r="V16" s="190"/>
      <c r="W16" s="190"/>
      <c r="X16" s="190"/>
      <c r="Y16" s="190"/>
      <c r="Z16" s="190"/>
      <c r="AA16" s="190"/>
      <c r="AB16" s="190"/>
      <c r="AC16" s="190"/>
      <c r="AD16" s="190"/>
      <c r="AE16" s="190"/>
      <c r="AF16" s="190"/>
      <c r="AG16" s="190"/>
      <c r="AH16" s="190"/>
      <c r="AI16" s="190"/>
      <c r="AJ16" s="190"/>
      <c r="AK16" s="190"/>
      <c r="AL16" s="190"/>
      <c r="AM16" s="190"/>
      <c r="AN16" s="190"/>
      <c r="AO16" s="195"/>
      <c r="AP16" s="195"/>
    </row>
    <row r="17" s="12" customFormat="1" ht="30" customHeight="1" spans="1:42">
      <c r="A17" s="182" t="s">
        <v>54</v>
      </c>
      <c r="B17" s="187" t="s">
        <v>64</v>
      </c>
      <c r="C17" s="187"/>
      <c r="D17" s="187"/>
      <c r="E17" s="184"/>
      <c r="F17" s="184"/>
      <c r="G17" s="184"/>
      <c r="H17" s="184"/>
      <c r="I17" s="190"/>
      <c r="J17" s="190"/>
      <c r="K17" s="190"/>
      <c r="L17" s="190"/>
      <c r="M17" s="190"/>
      <c r="N17" s="190"/>
      <c r="O17" s="190"/>
      <c r="P17" s="190"/>
      <c r="Q17" s="190"/>
      <c r="R17" s="190"/>
      <c r="S17" s="190"/>
      <c r="T17" s="190"/>
      <c r="U17" s="190"/>
      <c r="V17" s="190"/>
      <c r="W17" s="192"/>
      <c r="X17" s="192"/>
      <c r="Y17" s="192"/>
      <c r="Z17" s="192"/>
      <c r="AA17" s="192"/>
      <c r="AB17" s="190"/>
      <c r="AC17" s="190"/>
      <c r="AD17" s="190"/>
      <c r="AE17" s="190"/>
      <c r="AF17" s="190"/>
      <c r="AG17" s="190"/>
      <c r="AH17" s="190"/>
      <c r="AI17" s="190"/>
      <c r="AJ17" s="190"/>
      <c r="AK17" s="190"/>
      <c r="AL17" s="190"/>
      <c r="AM17" s="190"/>
      <c r="AN17" s="190"/>
      <c r="AO17" s="195"/>
      <c r="AP17" s="195"/>
    </row>
    <row r="18" s="12" customFormat="1" ht="30" customHeight="1" spans="1:42">
      <c r="A18" s="182" t="s">
        <v>54</v>
      </c>
      <c r="B18" s="187" t="s">
        <v>65</v>
      </c>
      <c r="C18" s="187"/>
      <c r="D18" s="187"/>
      <c r="E18" s="184"/>
      <c r="F18" s="184"/>
      <c r="G18" s="184"/>
      <c r="H18" s="184"/>
      <c r="I18" s="190"/>
      <c r="J18" s="190"/>
      <c r="K18" s="190"/>
      <c r="L18" s="190"/>
      <c r="M18" s="190"/>
      <c r="N18" s="190"/>
      <c r="O18" s="190"/>
      <c r="P18" s="190"/>
      <c r="Q18" s="190"/>
      <c r="R18" s="190"/>
      <c r="S18" s="190"/>
      <c r="T18" s="190"/>
      <c r="U18" s="190"/>
      <c r="V18" s="190"/>
      <c r="W18" s="192"/>
      <c r="X18" s="192"/>
      <c r="Y18" s="192"/>
      <c r="Z18" s="192"/>
      <c r="AA18" s="192"/>
      <c r="AB18" s="190"/>
      <c r="AC18" s="190"/>
      <c r="AD18" s="190"/>
      <c r="AE18" s="190"/>
      <c r="AF18" s="190"/>
      <c r="AG18" s="190"/>
      <c r="AH18" s="190"/>
      <c r="AI18" s="190"/>
      <c r="AJ18" s="190"/>
      <c r="AK18" s="190"/>
      <c r="AL18" s="190"/>
      <c r="AM18" s="190"/>
      <c r="AN18" s="190"/>
      <c r="AO18" s="195"/>
      <c r="AP18" s="195"/>
    </row>
    <row r="19" s="12" customFormat="1" ht="30" customHeight="1" spans="1:42">
      <c r="A19" s="183" t="s">
        <v>56</v>
      </c>
      <c r="B19" s="187" t="s">
        <v>66</v>
      </c>
      <c r="C19" s="187"/>
      <c r="D19" s="187"/>
      <c r="E19" s="184"/>
      <c r="F19" s="184"/>
      <c r="G19" s="184"/>
      <c r="H19" s="184"/>
      <c r="I19" s="190"/>
      <c r="J19" s="190"/>
      <c r="K19" s="190"/>
      <c r="L19" s="190"/>
      <c r="M19" s="190"/>
      <c r="N19" s="190"/>
      <c r="O19" s="190"/>
      <c r="P19" s="190"/>
      <c r="Q19" s="190"/>
      <c r="R19" s="190"/>
      <c r="S19" s="190"/>
      <c r="T19" s="190"/>
      <c r="U19" s="190"/>
      <c r="V19" s="190"/>
      <c r="W19" s="192"/>
      <c r="X19" s="192"/>
      <c r="Y19" s="192"/>
      <c r="Z19" s="192"/>
      <c r="AA19" s="192"/>
      <c r="AB19" s="190"/>
      <c r="AC19" s="190"/>
      <c r="AD19" s="190"/>
      <c r="AE19" s="190"/>
      <c r="AF19" s="190"/>
      <c r="AG19" s="190"/>
      <c r="AH19" s="190"/>
      <c r="AI19" s="190"/>
      <c r="AJ19" s="190"/>
      <c r="AK19" s="190"/>
      <c r="AL19" s="190"/>
      <c r="AM19" s="190"/>
      <c r="AN19" s="190"/>
      <c r="AO19" s="195"/>
      <c r="AP19" s="195"/>
    </row>
    <row r="20" s="12" customFormat="1" ht="30" customHeight="1" spans="1:42">
      <c r="A20" s="183" t="s">
        <v>56</v>
      </c>
      <c r="B20" s="187" t="s">
        <v>67</v>
      </c>
      <c r="C20" s="187"/>
      <c r="D20" s="187"/>
      <c r="E20" s="184"/>
      <c r="F20" s="184"/>
      <c r="G20" s="184"/>
      <c r="H20" s="184"/>
      <c r="I20" s="190"/>
      <c r="J20" s="190"/>
      <c r="K20" s="190"/>
      <c r="L20" s="190"/>
      <c r="M20" s="190"/>
      <c r="N20" s="190"/>
      <c r="O20" s="190"/>
      <c r="P20" s="190"/>
      <c r="Q20" s="190"/>
      <c r="R20" s="190"/>
      <c r="S20" s="190"/>
      <c r="T20" s="190"/>
      <c r="U20" s="190"/>
      <c r="V20" s="190"/>
      <c r="W20" s="192"/>
      <c r="X20" s="192"/>
      <c r="Y20" s="192"/>
      <c r="Z20" s="192"/>
      <c r="AA20" s="192"/>
      <c r="AB20" s="190"/>
      <c r="AC20" s="190"/>
      <c r="AD20" s="190"/>
      <c r="AE20" s="190"/>
      <c r="AF20" s="190"/>
      <c r="AG20" s="190"/>
      <c r="AH20" s="190"/>
      <c r="AI20" s="190"/>
      <c r="AJ20" s="190"/>
      <c r="AK20" s="190"/>
      <c r="AL20" s="190"/>
      <c r="AM20" s="190"/>
      <c r="AN20" s="190"/>
      <c r="AO20" s="195"/>
      <c r="AP20" s="195"/>
    </row>
    <row r="21" s="12" customFormat="1" ht="30" customHeight="1" spans="1:42">
      <c r="A21" s="183" t="s">
        <v>56</v>
      </c>
      <c r="B21" s="187" t="s">
        <v>68</v>
      </c>
      <c r="C21" s="187"/>
      <c r="D21" s="187"/>
      <c r="E21" s="184"/>
      <c r="F21" s="184"/>
      <c r="G21" s="184"/>
      <c r="H21" s="184"/>
      <c r="I21" s="190"/>
      <c r="J21" s="190"/>
      <c r="K21" s="190"/>
      <c r="L21" s="190"/>
      <c r="M21" s="190"/>
      <c r="N21" s="190"/>
      <c r="O21" s="190"/>
      <c r="P21" s="190"/>
      <c r="Q21" s="190"/>
      <c r="R21" s="190"/>
      <c r="S21" s="190"/>
      <c r="T21" s="190"/>
      <c r="U21" s="190"/>
      <c r="V21" s="190"/>
      <c r="W21" s="190"/>
      <c r="X21" s="190"/>
      <c r="Y21" s="190"/>
      <c r="Z21" s="190"/>
      <c r="AA21" s="190"/>
      <c r="AB21" s="190"/>
      <c r="AC21" s="190"/>
      <c r="AD21" s="190"/>
      <c r="AE21" s="190"/>
      <c r="AF21" s="190"/>
      <c r="AG21" s="190"/>
      <c r="AH21" s="190"/>
      <c r="AI21" s="190"/>
      <c r="AJ21" s="190"/>
      <c r="AK21" s="190"/>
      <c r="AL21" s="190"/>
      <c r="AM21" s="190"/>
      <c r="AN21" s="190"/>
      <c r="AO21" s="195"/>
      <c r="AP21" s="195"/>
    </row>
    <row r="22" s="12" customFormat="1" ht="51" customHeight="1" spans="1:42">
      <c r="A22" s="183" t="s">
        <v>56</v>
      </c>
      <c r="B22" s="187" t="s">
        <v>69</v>
      </c>
      <c r="C22" s="187"/>
      <c r="D22" s="187"/>
      <c r="E22" s="184"/>
      <c r="F22" s="184"/>
      <c r="G22" s="184"/>
      <c r="H22" s="184"/>
      <c r="I22" s="190"/>
      <c r="J22" s="190"/>
      <c r="K22" s="190"/>
      <c r="L22" s="190"/>
      <c r="M22" s="190"/>
      <c r="N22" s="190"/>
      <c r="O22" s="190"/>
      <c r="P22" s="190"/>
      <c r="Q22" s="190"/>
      <c r="R22" s="190"/>
      <c r="S22" s="190"/>
      <c r="T22" s="190"/>
      <c r="U22" s="190"/>
      <c r="V22" s="190"/>
      <c r="W22" s="192"/>
      <c r="X22" s="192"/>
      <c r="Y22" s="192"/>
      <c r="Z22" s="192"/>
      <c r="AA22" s="192"/>
      <c r="AB22" s="190"/>
      <c r="AC22" s="190"/>
      <c r="AD22" s="190"/>
      <c r="AE22" s="190"/>
      <c r="AF22" s="190"/>
      <c r="AG22" s="190"/>
      <c r="AH22" s="190"/>
      <c r="AI22" s="190"/>
      <c r="AJ22" s="190"/>
      <c r="AK22" s="190"/>
      <c r="AL22" s="190"/>
      <c r="AM22" s="190"/>
      <c r="AN22" s="190"/>
      <c r="AO22" s="195"/>
      <c r="AP22" s="195"/>
    </row>
    <row r="23" s="12" customFormat="1" ht="30" customHeight="1" spans="1:42">
      <c r="A23" s="182" t="s">
        <v>54</v>
      </c>
      <c r="B23" s="187" t="s">
        <v>70</v>
      </c>
      <c r="C23" s="187"/>
      <c r="D23" s="187"/>
      <c r="E23" s="184"/>
      <c r="F23" s="184"/>
      <c r="G23" s="184"/>
      <c r="H23" s="184"/>
      <c r="I23" s="190"/>
      <c r="J23" s="190"/>
      <c r="K23" s="190"/>
      <c r="L23" s="190"/>
      <c r="M23" s="190"/>
      <c r="N23" s="190"/>
      <c r="O23" s="190"/>
      <c r="P23" s="190"/>
      <c r="Q23" s="190"/>
      <c r="R23" s="190"/>
      <c r="S23" s="190"/>
      <c r="T23" s="190"/>
      <c r="U23" s="190"/>
      <c r="V23" s="190"/>
      <c r="W23" s="192"/>
      <c r="X23" s="192"/>
      <c r="Y23" s="192"/>
      <c r="Z23" s="192"/>
      <c r="AA23" s="192"/>
      <c r="AB23" s="190"/>
      <c r="AC23" s="190"/>
      <c r="AD23" s="190"/>
      <c r="AE23" s="190"/>
      <c r="AF23" s="190"/>
      <c r="AG23" s="190"/>
      <c r="AH23" s="190"/>
      <c r="AI23" s="190"/>
      <c r="AJ23" s="190"/>
      <c r="AK23" s="190"/>
      <c r="AL23" s="190"/>
      <c r="AM23" s="190"/>
      <c r="AN23" s="190"/>
      <c r="AO23" s="195"/>
      <c r="AP23" s="195"/>
    </row>
    <row r="24" s="12" customFormat="1" ht="30" customHeight="1" spans="1:42">
      <c r="A24" s="182" t="s">
        <v>54</v>
      </c>
      <c r="B24" s="187" t="s">
        <v>71</v>
      </c>
      <c r="C24" s="187"/>
      <c r="D24" s="187"/>
      <c r="E24" s="184"/>
      <c r="F24" s="184"/>
      <c r="G24" s="184"/>
      <c r="H24" s="184"/>
      <c r="I24" s="190"/>
      <c r="J24" s="190"/>
      <c r="K24" s="190"/>
      <c r="L24" s="190"/>
      <c r="M24" s="190"/>
      <c r="N24" s="190"/>
      <c r="O24" s="190"/>
      <c r="P24" s="190"/>
      <c r="Q24" s="190"/>
      <c r="R24" s="190"/>
      <c r="S24" s="190"/>
      <c r="T24" s="190"/>
      <c r="U24" s="190"/>
      <c r="V24" s="190"/>
      <c r="W24" s="192"/>
      <c r="X24" s="192"/>
      <c r="Y24" s="192"/>
      <c r="Z24" s="192"/>
      <c r="AA24" s="192"/>
      <c r="AB24" s="190"/>
      <c r="AC24" s="190"/>
      <c r="AD24" s="190"/>
      <c r="AE24" s="190"/>
      <c r="AF24" s="190"/>
      <c r="AG24" s="190"/>
      <c r="AH24" s="190"/>
      <c r="AI24" s="190"/>
      <c r="AJ24" s="190"/>
      <c r="AK24" s="190"/>
      <c r="AL24" s="190"/>
      <c r="AM24" s="190"/>
      <c r="AN24" s="190"/>
      <c r="AO24" s="195"/>
      <c r="AP24" s="195"/>
    </row>
    <row r="25" s="12" customFormat="1" ht="51" customHeight="1" spans="1:42">
      <c r="A25" s="182" t="s">
        <v>54</v>
      </c>
      <c r="B25" s="187" t="s">
        <v>72</v>
      </c>
      <c r="C25" s="187"/>
      <c r="D25" s="187"/>
      <c r="E25" s="184"/>
      <c r="F25" s="184"/>
      <c r="G25" s="184"/>
      <c r="H25" s="184"/>
      <c r="I25" s="190"/>
      <c r="J25" s="190"/>
      <c r="K25" s="190"/>
      <c r="L25" s="190"/>
      <c r="M25" s="190"/>
      <c r="N25" s="190"/>
      <c r="O25" s="190"/>
      <c r="P25" s="190"/>
      <c r="Q25" s="190"/>
      <c r="R25" s="190"/>
      <c r="S25" s="190"/>
      <c r="T25" s="190"/>
      <c r="U25" s="190"/>
      <c r="V25" s="190"/>
      <c r="W25" s="192"/>
      <c r="X25" s="192"/>
      <c r="Y25" s="192"/>
      <c r="Z25" s="192"/>
      <c r="AA25" s="192"/>
      <c r="AB25" s="190"/>
      <c r="AC25" s="190"/>
      <c r="AD25" s="190"/>
      <c r="AE25" s="190"/>
      <c r="AF25" s="190"/>
      <c r="AG25" s="190"/>
      <c r="AH25" s="190"/>
      <c r="AI25" s="190"/>
      <c r="AJ25" s="190"/>
      <c r="AK25" s="190"/>
      <c r="AL25" s="190"/>
      <c r="AM25" s="190"/>
      <c r="AN25" s="190"/>
      <c r="AO25" s="195"/>
      <c r="AP25" s="195"/>
    </row>
    <row r="26" s="12" customFormat="1" ht="30" customHeight="1" spans="1:42">
      <c r="A26" s="182" t="s">
        <v>52</v>
      </c>
      <c r="B26" s="187" t="s">
        <v>73</v>
      </c>
      <c r="C26" s="187"/>
      <c r="D26" s="187"/>
      <c r="E26" s="184"/>
      <c r="F26" s="184"/>
      <c r="G26" s="184"/>
      <c r="H26" s="184"/>
      <c r="I26" s="190"/>
      <c r="J26" s="190"/>
      <c r="K26" s="190"/>
      <c r="L26" s="190"/>
      <c r="M26" s="190"/>
      <c r="N26" s="190"/>
      <c r="O26" s="190"/>
      <c r="P26" s="190"/>
      <c r="Q26" s="190"/>
      <c r="R26" s="190"/>
      <c r="S26" s="190"/>
      <c r="T26" s="190"/>
      <c r="U26" s="190"/>
      <c r="V26" s="190"/>
      <c r="W26" s="192"/>
      <c r="X26" s="192"/>
      <c r="Y26" s="192"/>
      <c r="Z26" s="192"/>
      <c r="AA26" s="192"/>
      <c r="AB26" s="190"/>
      <c r="AC26" s="190"/>
      <c r="AD26" s="190"/>
      <c r="AE26" s="190"/>
      <c r="AF26" s="190"/>
      <c r="AG26" s="190"/>
      <c r="AH26" s="190"/>
      <c r="AI26" s="190"/>
      <c r="AJ26" s="190"/>
      <c r="AK26" s="190"/>
      <c r="AL26" s="190"/>
      <c r="AM26" s="190"/>
      <c r="AN26" s="190"/>
      <c r="AO26" s="195"/>
      <c r="AP26" s="195"/>
    </row>
    <row r="27" s="12" customFormat="1" ht="47" customHeight="1" spans="1:42">
      <c r="A27" s="182" t="s">
        <v>54</v>
      </c>
      <c r="B27" s="187" t="s">
        <v>74</v>
      </c>
      <c r="C27" s="187"/>
      <c r="D27" s="187"/>
      <c r="E27" s="184"/>
      <c r="F27" s="184"/>
      <c r="G27" s="184"/>
      <c r="H27" s="184"/>
      <c r="I27" s="190"/>
      <c r="J27" s="190"/>
      <c r="K27" s="190"/>
      <c r="L27" s="190"/>
      <c r="M27" s="190"/>
      <c r="N27" s="190"/>
      <c r="O27" s="190"/>
      <c r="P27" s="190"/>
      <c r="Q27" s="190"/>
      <c r="R27" s="190"/>
      <c r="S27" s="190"/>
      <c r="T27" s="190"/>
      <c r="U27" s="190"/>
      <c r="V27" s="190"/>
      <c r="W27" s="192"/>
      <c r="X27" s="192"/>
      <c r="Y27" s="192"/>
      <c r="Z27" s="192"/>
      <c r="AA27" s="192"/>
      <c r="AB27" s="190"/>
      <c r="AC27" s="190"/>
      <c r="AD27" s="190"/>
      <c r="AE27" s="190"/>
      <c r="AF27" s="190"/>
      <c r="AG27" s="190"/>
      <c r="AH27" s="190"/>
      <c r="AI27" s="190"/>
      <c r="AJ27" s="190"/>
      <c r="AK27" s="190"/>
      <c r="AL27" s="190"/>
      <c r="AM27" s="190"/>
      <c r="AN27" s="190"/>
      <c r="AO27" s="195"/>
      <c r="AP27" s="195"/>
    </row>
    <row r="28" s="12" customFormat="1" ht="30" customHeight="1" spans="1:42">
      <c r="A28" s="182" t="s">
        <v>54</v>
      </c>
      <c r="B28" s="187" t="s">
        <v>75</v>
      </c>
      <c r="C28" s="187"/>
      <c r="D28" s="187"/>
      <c r="E28" s="184"/>
      <c r="F28" s="184"/>
      <c r="G28" s="184"/>
      <c r="H28" s="184"/>
      <c r="I28" s="190"/>
      <c r="J28" s="190"/>
      <c r="K28" s="190"/>
      <c r="L28" s="190"/>
      <c r="M28" s="190"/>
      <c r="N28" s="190"/>
      <c r="O28" s="190"/>
      <c r="P28" s="190"/>
      <c r="Q28" s="190"/>
      <c r="R28" s="190"/>
      <c r="S28" s="190"/>
      <c r="T28" s="190"/>
      <c r="U28" s="190"/>
      <c r="V28" s="190"/>
      <c r="W28" s="192"/>
      <c r="X28" s="192"/>
      <c r="Y28" s="192"/>
      <c r="Z28" s="192"/>
      <c r="AA28" s="192"/>
      <c r="AB28" s="190"/>
      <c r="AC28" s="190"/>
      <c r="AD28" s="190"/>
      <c r="AE28" s="190"/>
      <c r="AF28" s="190"/>
      <c r="AG28" s="190"/>
      <c r="AH28" s="190"/>
      <c r="AI28" s="190"/>
      <c r="AJ28" s="190"/>
      <c r="AK28" s="190"/>
      <c r="AL28" s="190"/>
      <c r="AM28" s="190"/>
      <c r="AN28" s="190"/>
      <c r="AO28" s="195"/>
      <c r="AP28" s="195"/>
    </row>
    <row r="29" s="12" customFormat="1" ht="30" customHeight="1" spans="1:42">
      <c r="A29" s="182" t="s">
        <v>54</v>
      </c>
      <c r="B29" s="187" t="s">
        <v>76</v>
      </c>
      <c r="C29" s="187"/>
      <c r="D29" s="187"/>
      <c r="E29" s="184"/>
      <c r="F29" s="184"/>
      <c r="G29" s="184"/>
      <c r="H29" s="184"/>
      <c r="I29" s="190"/>
      <c r="J29" s="190"/>
      <c r="K29" s="190"/>
      <c r="L29" s="190"/>
      <c r="M29" s="190"/>
      <c r="N29" s="190"/>
      <c r="O29" s="190"/>
      <c r="P29" s="190"/>
      <c r="Q29" s="190"/>
      <c r="R29" s="190"/>
      <c r="S29" s="190"/>
      <c r="T29" s="190"/>
      <c r="U29" s="190"/>
      <c r="V29" s="190"/>
      <c r="W29" s="192"/>
      <c r="X29" s="192"/>
      <c r="Y29" s="192"/>
      <c r="Z29" s="192"/>
      <c r="AA29" s="192"/>
      <c r="AB29" s="190"/>
      <c r="AC29" s="190"/>
      <c r="AD29" s="190"/>
      <c r="AE29" s="190"/>
      <c r="AF29" s="190"/>
      <c r="AG29" s="190"/>
      <c r="AH29" s="190"/>
      <c r="AI29" s="190"/>
      <c r="AJ29" s="190"/>
      <c r="AK29" s="190"/>
      <c r="AL29" s="190"/>
      <c r="AM29" s="190"/>
      <c r="AN29" s="190"/>
      <c r="AO29" s="195"/>
      <c r="AP29" s="195"/>
    </row>
    <row r="30" s="12" customFormat="1" ht="30" customHeight="1" spans="1:42">
      <c r="A30" s="182" t="s">
        <v>54</v>
      </c>
      <c r="B30" s="187" t="s">
        <v>77</v>
      </c>
      <c r="C30" s="187"/>
      <c r="D30" s="187"/>
      <c r="E30" s="184"/>
      <c r="F30" s="184"/>
      <c r="G30" s="184"/>
      <c r="H30" s="184"/>
      <c r="I30" s="190"/>
      <c r="J30" s="190"/>
      <c r="K30" s="190"/>
      <c r="L30" s="190"/>
      <c r="M30" s="190"/>
      <c r="N30" s="190"/>
      <c r="O30" s="190"/>
      <c r="P30" s="190"/>
      <c r="Q30" s="190"/>
      <c r="R30" s="190"/>
      <c r="S30" s="190"/>
      <c r="T30" s="190"/>
      <c r="U30" s="190"/>
      <c r="V30" s="190"/>
      <c r="W30" s="192"/>
      <c r="X30" s="192"/>
      <c r="Y30" s="192"/>
      <c r="Z30" s="192"/>
      <c r="AA30" s="192"/>
      <c r="AB30" s="190"/>
      <c r="AC30" s="190"/>
      <c r="AD30" s="190"/>
      <c r="AE30" s="190"/>
      <c r="AF30" s="190"/>
      <c r="AG30" s="190"/>
      <c r="AH30" s="190"/>
      <c r="AI30" s="190"/>
      <c r="AJ30" s="190"/>
      <c r="AK30" s="190"/>
      <c r="AL30" s="190"/>
      <c r="AM30" s="190"/>
      <c r="AN30" s="190"/>
      <c r="AO30" s="195"/>
      <c r="AP30" s="195"/>
    </row>
    <row r="31" s="12" customFormat="1" ht="30" customHeight="1" spans="1:42">
      <c r="A31" s="182" t="s">
        <v>52</v>
      </c>
      <c r="B31" s="187" t="s">
        <v>78</v>
      </c>
      <c r="C31" s="187"/>
      <c r="D31" s="187"/>
      <c r="E31" s="184"/>
      <c r="F31" s="184"/>
      <c r="G31" s="184"/>
      <c r="H31" s="184"/>
      <c r="I31" s="190"/>
      <c r="J31" s="190"/>
      <c r="K31" s="190"/>
      <c r="L31" s="190"/>
      <c r="M31" s="190"/>
      <c r="N31" s="190"/>
      <c r="O31" s="190"/>
      <c r="P31" s="190"/>
      <c r="Q31" s="190"/>
      <c r="R31" s="190"/>
      <c r="S31" s="190"/>
      <c r="T31" s="190"/>
      <c r="U31" s="190"/>
      <c r="V31" s="190"/>
      <c r="W31" s="192"/>
      <c r="X31" s="192"/>
      <c r="Y31" s="192"/>
      <c r="Z31" s="192"/>
      <c r="AA31" s="192"/>
      <c r="AB31" s="190"/>
      <c r="AC31" s="190"/>
      <c r="AD31" s="190"/>
      <c r="AE31" s="190"/>
      <c r="AF31" s="190"/>
      <c r="AG31" s="190"/>
      <c r="AH31" s="190"/>
      <c r="AI31" s="190"/>
      <c r="AJ31" s="190"/>
      <c r="AK31" s="190"/>
      <c r="AL31" s="190"/>
      <c r="AM31" s="190"/>
      <c r="AN31" s="190"/>
      <c r="AO31" s="195"/>
      <c r="AP31" s="195"/>
    </row>
    <row r="32" s="12" customFormat="1" ht="30" customHeight="1" spans="1:42">
      <c r="A32" s="182" t="s">
        <v>54</v>
      </c>
      <c r="B32" s="187" t="s">
        <v>79</v>
      </c>
      <c r="C32" s="187"/>
      <c r="D32" s="187"/>
      <c r="E32" s="184"/>
      <c r="F32" s="184"/>
      <c r="G32" s="184"/>
      <c r="H32" s="184"/>
      <c r="I32" s="190"/>
      <c r="J32" s="190"/>
      <c r="K32" s="190"/>
      <c r="L32" s="190"/>
      <c r="M32" s="190"/>
      <c r="N32" s="190"/>
      <c r="O32" s="190"/>
      <c r="P32" s="190"/>
      <c r="Q32" s="190"/>
      <c r="R32" s="190"/>
      <c r="S32" s="190"/>
      <c r="T32" s="190"/>
      <c r="U32" s="190"/>
      <c r="V32" s="190"/>
      <c r="W32" s="192"/>
      <c r="X32" s="192"/>
      <c r="Y32" s="192"/>
      <c r="Z32" s="192"/>
      <c r="AA32" s="192"/>
      <c r="AB32" s="190"/>
      <c r="AC32" s="190"/>
      <c r="AD32" s="190"/>
      <c r="AE32" s="190"/>
      <c r="AF32" s="190"/>
      <c r="AG32" s="190"/>
      <c r="AH32" s="190"/>
      <c r="AI32" s="190"/>
      <c r="AJ32" s="190"/>
      <c r="AK32" s="190"/>
      <c r="AL32" s="190"/>
      <c r="AM32" s="190"/>
      <c r="AN32" s="190"/>
      <c r="AO32" s="195"/>
      <c r="AP32" s="195"/>
    </row>
    <row r="33" s="12" customFormat="1" ht="30" customHeight="1" spans="1:42">
      <c r="A33" s="183" t="s">
        <v>56</v>
      </c>
      <c r="B33" s="187" t="s">
        <v>80</v>
      </c>
      <c r="C33" s="187"/>
      <c r="D33" s="187"/>
      <c r="E33" s="184"/>
      <c r="F33" s="184"/>
      <c r="G33" s="184"/>
      <c r="H33" s="184"/>
      <c r="I33" s="190"/>
      <c r="J33" s="190"/>
      <c r="K33" s="190"/>
      <c r="L33" s="190"/>
      <c r="M33" s="190"/>
      <c r="N33" s="190"/>
      <c r="O33" s="190"/>
      <c r="P33" s="190"/>
      <c r="Q33" s="190"/>
      <c r="R33" s="190"/>
      <c r="S33" s="190"/>
      <c r="T33" s="190"/>
      <c r="U33" s="190"/>
      <c r="V33" s="190"/>
      <c r="W33" s="192"/>
      <c r="X33" s="192"/>
      <c r="Y33" s="192"/>
      <c r="Z33" s="192"/>
      <c r="AA33" s="192"/>
      <c r="AB33" s="190"/>
      <c r="AC33" s="190"/>
      <c r="AD33" s="190"/>
      <c r="AE33" s="190"/>
      <c r="AF33" s="190"/>
      <c r="AG33" s="190"/>
      <c r="AH33" s="190"/>
      <c r="AI33" s="190"/>
      <c r="AJ33" s="190"/>
      <c r="AK33" s="190"/>
      <c r="AL33" s="190"/>
      <c r="AM33" s="190"/>
      <c r="AN33" s="190"/>
      <c r="AO33" s="195"/>
      <c r="AP33" s="195"/>
    </row>
    <row r="34" s="12" customFormat="1" ht="30" customHeight="1" spans="1:42">
      <c r="A34" s="183" t="s">
        <v>56</v>
      </c>
      <c r="B34" s="187" t="s">
        <v>81</v>
      </c>
      <c r="C34" s="187"/>
      <c r="D34" s="187"/>
      <c r="E34" s="184"/>
      <c r="F34" s="184"/>
      <c r="G34" s="184"/>
      <c r="H34" s="184"/>
      <c r="I34" s="190"/>
      <c r="J34" s="190"/>
      <c r="K34" s="190"/>
      <c r="L34" s="190"/>
      <c r="M34" s="190"/>
      <c r="N34" s="190"/>
      <c r="O34" s="190"/>
      <c r="P34" s="190"/>
      <c r="Q34" s="190"/>
      <c r="R34" s="190"/>
      <c r="S34" s="190"/>
      <c r="T34" s="190"/>
      <c r="U34" s="190"/>
      <c r="V34" s="190"/>
      <c r="W34" s="192"/>
      <c r="X34" s="192"/>
      <c r="Y34" s="192"/>
      <c r="Z34" s="192"/>
      <c r="AA34" s="192"/>
      <c r="AB34" s="190"/>
      <c r="AC34" s="190"/>
      <c r="AD34" s="190"/>
      <c r="AE34" s="190"/>
      <c r="AF34" s="190"/>
      <c r="AG34" s="190"/>
      <c r="AH34" s="190"/>
      <c r="AI34" s="190"/>
      <c r="AJ34" s="190"/>
      <c r="AK34" s="190"/>
      <c r="AL34" s="190"/>
      <c r="AM34" s="190"/>
      <c r="AN34" s="190"/>
      <c r="AO34" s="195"/>
      <c r="AP34" s="195"/>
    </row>
    <row r="35" s="12" customFormat="1" ht="30" customHeight="1" spans="1:42">
      <c r="A35" s="183" t="s">
        <v>56</v>
      </c>
      <c r="B35" s="187" t="s">
        <v>82</v>
      </c>
      <c r="C35" s="187"/>
      <c r="D35" s="187"/>
      <c r="E35" s="184"/>
      <c r="F35" s="184"/>
      <c r="G35" s="184"/>
      <c r="H35" s="184"/>
      <c r="I35" s="190"/>
      <c r="J35" s="190"/>
      <c r="K35" s="190"/>
      <c r="L35" s="190"/>
      <c r="M35" s="190"/>
      <c r="N35" s="190"/>
      <c r="O35" s="190"/>
      <c r="P35" s="190"/>
      <c r="Q35" s="190"/>
      <c r="R35" s="190"/>
      <c r="S35" s="190"/>
      <c r="T35" s="190"/>
      <c r="U35" s="190"/>
      <c r="V35" s="190"/>
      <c r="W35" s="190"/>
      <c r="X35" s="190"/>
      <c r="Y35" s="190"/>
      <c r="Z35" s="190"/>
      <c r="AA35" s="190"/>
      <c r="AB35" s="190"/>
      <c r="AC35" s="190"/>
      <c r="AD35" s="190"/>
      <c r="AE35" s="190"/>
      <c r="AF35" s="190"/>
      <c r="AG35" s="190"/>
      <c r="AH35" s="190"/>
      <c r="AI35" s="190"/>
      <c r="AJ35" s="190"/>
      <c r="AK35" s="190"/>
      <c r="AL35" s="190"/>
      <c r="AM35" s="190"/>
      <c r="AN35" s="190"/>
      <c r="AO35" s="195"/>
      <c r="AP35" s="195"/>
    </row>
    <row r="36" s="12" customFormat="1" ht="50" customHeight="1" spans="1:42">
      <c r="A36" s="183" t="s">
        <v>56</v>
      </c>
      <c r="B36" s="187" t="s">
        <v>83</v>
      </c>
      <c r="C36" s="187"/>
      <c r="D36" s="187"/>
      <c r="E36" s="184"/>
      <c r="F36" s="184"/>
      <c r="G36" s="184"/>
      <c r="H36" s="184"/>
      <c r="I36" s="190"/>
      <c r="J36" s="190"/>
      <c r="K36" s="190"/>
      <c r="L36" s="190"/>
      <c r="M36" s="190"/>
      <c r="N36" s="190"/>
      <c r="O36" s="190"/>
      <c r="P36" s="190"/>
      <c r="Q36" s="190"/>
      <c r="R36" s="190"/>
      <c r="S36" s="190"/>
      <c r="T36" s="190"/>
      <c r="U36" s="190"/>
      <c r="V36" s="190"/>
      <c r="W36" s="190"/>
      <c r="X36" s="190"/>
      <c r="Y36" s="190"/>
      <c r="Z36" s="190"/>
      <c r="AA36" s="190"/>
      <c r="AB36" s="190"/>
      <c r="AC36" s="190"/>
      <c r="AD36" s="190"/>
      <c r="AE36" s="190"/>
      <c r="AF36" s="190"/>
      <c r="AG36" s="190"/>
      <c r="AH36" s="190"/>
      <c r="AI36" s="190"/>
      <c r="AJ36" s="190"/>
      <c r="AK36" s="190"/>
      <c r="AL36" s="190"/>
      <c r="AM36" s="190"/>
      <c r="AN36" s="190"/>
      <c r="AO36" s="195"/>
      <c r="AP36" s="195"/>
    </row>
    <row r="37" s="12" customFormat="1" ht="30" customHeight="1" spans="1:42">
      <c r="A37" s="182" t="s">
        <v>54</v>
      </c>
      <c r="B37" s="187" t="s">
        <v>84</v>
      </c>
      <c r="C37" s="187"/>
      <c r="D37" s="187"/>
      <c r="E37" s="184"/>
      <c r="F37" s="184"/>
      <c r="G37" s="184"/>
      <c r="H37" s="184"/>
      <c r="I37" s="190"/>
      <c r="J37" s="190"/>
      <c r="K37" s="190"/>
      <c r="L37" s="190"/>
      <c r="M37" s="190"/>
      <c r="N37" s="190"/>
      <c r="O37" s="190"/>
      <c r="P37" s="190"/>
      <c r="Q37" s="190"/>
      <c r="R37" s="190"/>
      <c r="S37" s="190"/>
      <c r="T37" s="190"/>
      <c r="U37" s="190"/>
      <c r="V37" s="190"/>
      <c r="W37" s="192"/>
      <c r="X37" s="192"/>
      <c r="Y37" s="192"/>
      <c r="Z37" s="192"/>
      <c r="AA37" s="192"/>
      <c r="AB37" s="190"/>
      <c r="AC37" s="190"/>
      <c r="AD37" s="190"/>
      <c r="AE37" s="190"/>
      <c r="AF37" s="190"/>
      <c r="AG37" s="190"/>
      <c r="AH37" s="190"/>
      <c r="AI37" s="190"/>
      <c r="AJ37" s="190"/>
      <c r="AK37" s="190"/>
      <c r="AL37" s="190"/>
      <c r="AM37" s="190"/>
      <c r="AN37" s="190"/>
      <c r="AO37" s="195"/>
      <c r="AP37" s="195"/>
    </row>
    <row r="38" s="12" customFormat="1" ht="30" customHeight="1" spans="1:42">
      <c r="A38" s="182" t="s">
        <v>52</v>
      </c>
      <c r="B38" s="187" t="s">
        <v>85</v>
      </c>
      <c r="C38" s="187"/>
      <c r="D38" s="187"/>
      <c r="E38" s="184"/>
      <c r="F38" s="184"/>
      <c r="G38" s="184"/>
      <c r="H38" s="184"/>
      <c r="I38" s="190"/>
      <c r="J38" s="190"/>
      <c r="K38" s="190"/>
      <c r="L38" s="190"/>
      <c r="M38" s="190"/>
      <c r="N38" s="190"/>
      <c r="O38" s="190"/>
      <c r="P38" s="190"/>
      <c r="Q38" s="190"/>
      <c r="R38" s="190"/>
      <c r="S38" s="190"/>
      <c r="T38" s="190"/>
      <c r="U38" s="190"/>
      <c r="V38" s="190"/>
      <c r="W38" s="190"/>
      <c r="X38" s="190"/>
      <c r="Y38" s="190"/>
      <c r="Z38" s="190"/>
      <c r="AA38" s="190"/>
      <c r="AB38" s="190"/>
      <c r="AC38" s="190"/>
      <c r="AD38" s="190"/>
      <c r="AE38" s="190"/>
      <c r="AF38" s="190"/>
      <c r="AG38" s="190"/>
      <c r="AH38" s="190"/>
      <c r="AI38" s="190"/>
      <c r="AJ38" s="190"/>
      <c r="AK38" s="190"/>
      <c r="AL38" s="190"/>
      <c r="AM38" s="190"/>
      <c r="AN38" s="190"/>
      <c r="AO38" s="195"/>
      <c r="AP38" s="195"/>
    </row>
    <row r="39" s="12" customFormat="1" ht="30" customHeight="1" spans="1:42">
      <c r="A39" s="182" t="s">
        <v>54</v>
      </c>
      <c r="B39" s="187" t="s">
        <v>86</v>
      </c>
      <c r="C39" s="187"/>
      <c r="D39" s="187"/>
      <c r="E39" s="184"/>
      <c r="F39" s="184"/>
      <c r="G39" s="184"/>
      <c r="H39" s="184"/>
      <c r="I39" s="190"/>
      <c r="J39" s="190"/>
      <c r="K39" s="190"/>
      <c r="L39" s="190"/>
      <c r="M39" s="190"/>
      <c r="N39" s="190"/>
      <c r="O39" s="190"/>
      <c r="P39" s="190"/>
      <c r="Q39" s="190"/>
      <c r="R39" s="190"/>
      <c r="S39" s="190"/>
      <c r="T39" s="190"/>
      <c r="U39" s="190"/>
      <c r="V39" s="190"/>
      <c r="W39" s="190"/>
      <c r="X39" s="190"/>
      <c r="Y39" s="190"/>
      <c r="Z39" s="190"/>
      <c r="AA39" s="190"/>
      <c r="AB39" s="190"/>
      <c r="AC39" s="190"/>
      <c r="AD39" s="190"/>
      <c r="AE39" s="190"/>
      <c r="AF39" s="190"/>
      <c r="AG39" s="190"/>
      <c r="AH39" s="190"/>
      <c r="AI39" s="190"/>
      <c r="AJ39" s="190"/>
      <c r="AK39" s="190"/>
      <c r="AL39" s="190"/>
      <c r="AM39" s="190"/>
      <c r="AN39" s="190"/>
      <c r="AO39" s="190"/>
      <c r="AP39" s="195"/>
    </row>
    <row r="40" s="12" customFormat="1" ht="30" customHeight="1" spans="1:42">
      <c r="A40" s="182" t="s">
        <v>54</v>
      </c>
      <c r="B40" s="187" t="s">
        <v>87</v>
      </c>
      <c r="C40" s="187"/>
      <c r="D40" s="187"/>
      <c r="E40" s="184"/>
      <c r="F40" s="184"/>
      <c r="G40" s="184"/>
      <c r="H40" s="184"/>
      <c r="I40" s="190"/>
      <c r="J40" s="190"/>
      <c r="K40" s="190"/>
      <c r="L40" s="190"/>
      <c r="M40" s="190"/>
      <c r="N40" s="190"/>
      <c r="O40" s="190"/>
      <c r="P40" s="190"/>
      <c r="Q40" s="190"/>
      <c r="R40" s="190"/>
      <c r="S40" s="190"/>
      <c r="T40" s="190"/>
      <c r="U40" s="190"/>
      <c r="V40" s="190"/>
      <c r="W40" s="192"/>
      <c r="X40" s="192"/>
      <c r="Y40" s="192"/>
      <c r="Z40" s="192"/>
      <c r="AA40" s="192"/>
      <c r="AB40" s="190"/>
      <c r="AC40" s="190"/>
      <c r="AD40" s="190"/>
      <c r="AE40" s="190"/>
      <c r="AF40" s="190"/>
      <c r="AG40" s="190"/>
      <c r="AH40" s="190"/>
      <c r="AI40" s="190"/>
      <c r="AJ40" s="190"/>
      <c r="AK40" s="190"/>
      <c r="AL40" s="190"/>
      <c r="AM40" s="190"/>
      <c r="AN40" s="190"/>
      <c r="AO40" s="195"/>
      <c r="AP40" s="195"/>
    </row>
    <row r="41" s="12" customFormat="1" ht="30" customHeight="1" spans="1:42">
      <c r="A41" s="182" t="s">
        <v>54</v>
      </c>
      <c r="B41" s="187" t="s">
        <v>88</v>
      </c>
      <c r="C41" s="187"/>
      <c r="D41" s="187"/>
      <c r="E41" s="184"/>
      <c r="F41" s="184"/>
      <c r="G41" s="184"/>
      <c r="H41" s="184"/>
      <c r="I41" s="190"/>
      <c r="J41" s="190"/>
      <c r="K41" s="190"/>
      <c r="L41" s="190"/>
      <c r="M41" s="190"/>
      <c r="N41" s="190"/>
      <c r="O41" s="190"/>
      <c r="P41" s="190"/>
      <c r="Q41" s="190"/>
      <c r="R41" s="190"/>
      <c r="S41" s="190"/>
      <c r="T41" s="190"/>
      <c r="U41" s="190"/>
      <c r="V41" s="190"/>
      <c r="W41" s="192"/>
      <c r="X41" s="192"/>
      <c r="Y41" s="192"/>
      <c r="Z41" s="192"/>
      <c r="AA41" s="192"/>
      <c r="AB41" s="190"/>
      <c r="AC41" s="190"/>
      <c r="AD41" s="190"/>
      <c r="AE41" s="190"/>
      <c r="AF41" s="190"/>
      <c r="AG41" s="190"/>
      <c r="AH41" s="190"/>
      <c r="AI41" s="190"/>
      <c r="AJ41" s="190"/>
      <c r="AK41" s="190"/>
      <c r="AL41" s="190"/>
      <c r="AM41" s="190"/>
      <c r="AN41" s="190"/>
      <c r="AO41" s="195"/>
      <c r="AP41" s="195"/>
    </row>
    <row r="42" s="12" customFormat="1" ht="30" customHeight="1" spans="1:42">
      <c r="A42" s="182" t="s">
        <v>54</v>
      </c>
      <c r="B42" s="187" t="s">
        <v>89</v>
      </c>
      <c r="C42" s="187"/>
      <c r="D42" s="187"/>
      <c r="E42" s="184"/>
      <c r="F42" s="184"/>
      <c r="G42" s="184"/>
      <c r="H42" s="184"/>
      <c r="I42" s="190"/>
      <c r="J42" s="190"/>
      <c r="K42" s="190"/>
      <c r="L42" s="190"/>
      <c r="M42" s="190"/>
      <c r="N42" s="190"/>
      <c r="O42" s="190"/>
      <c r="P42" s="190"/>
      <c r="Q42" s="190"/>
      <c r="R42" s="190"/>
      <c r="S42" s="190"/>
      <c r="T42" s="190"/>
      <c r="U42" s="190"/>
      <c r="V42" s="190"/>
      <c r="W42" s="192"/>
      <c r="X42" s="192"/>
      <c r="Y42" s="192"/>
      <c r="Z42" s="192"/>
      <c r="AA42" s="192"/>
      <c r="AB42" s="190"/>
      <c r="AC42" s="190"/>
      <c r="AD42" s="190"/>
      <c r="AE42" s="190"/>
      <c r="AF42" s="190"/>
      <c r="AG42" s="190"/>
      <c r="AH42" s="190"/>
      <c r="AI42" s="190"/>
      <c r="AJ42" s="190"/>
      <c r="AK42" s="190"/>
      <c r="AL42" s="190"/>
      <c r="AM42" s="190"/>
      <c r="AN42" s="190"/>
      <c r="AO42" s="195"/>
      <c r="AP42" s="195"/>
    </row>
    <row r="43" s="12" customFormat="1" ht="30" customHeight="1" spans="1:42">
      <c r="A43" s="182" t="s">
        <v>52</v>
      </c>
      <c r="B43" s="187" t="s">
        <v>90</v>
      </c>
      <c r="C43" s="187"/>
      <c r="D43" s="187"/>
      <c r="E43" s="184"/>
      <c r="F43" s="184"/>
      <c r="G43" s="184"/>
      <c r="H43" s="184"/>
      <c r="I43" s="190"/>
      <c r="J43" s="190"/>
      <c r="K43" s="190"/>
      <c r="L43" s="190"/>
      <c r="M43" s="190"/>
      <c r="N43" s="190"/>
      <c r="O43" s="190"/>
      <c r="P43" s="190"/>
      <c r="Q43" s="190"/>
      <c r="R43" s="190"/>
      <c r="S43" s="190"/>
      <c r="T43" s="190"/>
      <c r="U43" s="190"/>
      <c r="V43" s="190"/>
      <c r="W43" s="192"/>
      <c r="X43" s="192"/>
      <c r="Y43" s="192"/>
      <c r="Z43" s="192"/>
      <c r="AA43" s="192"/>
      <c r="AB43" s="190"/>
      <c r="AC43" s="190"/>
      <c r="AD43" s="190"/>
      <c r="AE43" s="190"/>
      <c r="AF43" s="190"/>
      <c r="AG43" s="190"/>
      <c r="AH43" s="190"/>
      <c r="AI43" s="190"/>
      <c r="AJ43" s="190"/>
      <c r="AK43" s="190"/>
      <c r="AL43" s="190"/>
      <c r="AM43" s="190"/>
      <c r="AN43" s="190"/>
      <c r="AO43" s="195"/>
      <c r="AP43" s="195"/>
    </row>
    <row r="44" s="12" customFormat="1" ht="30" customHeight="1" spans="1:42">
      <c r="A44" s="182" t="s">
        <v>54</v>
      </c>
      <c r="B44" s="187" t="s">
        <v>91</v>
      </c>
      <c r="C44" s="187"/>
      <c r="D44" s="187"/>
      <c r="E44" s="184"/>
      <c r="F44" s="184"/>
      <c r="G44" s="184"/>
      <c r="H44" s="184"/>
      <c r="I44" s="190"/>
      <c r="J44" s="190"/>
      <c r="K44" s="190"/>
      <c r="L44" s="190"/>
      <c r="M44" s="190"/>
      <c r="N44" s="190"/>
      <c r="O44" s="190"/>
      <c r="P44" s="190"/>
      <c r="Q44" s="190"/>
      <c r="R44" s="190"/>
      <c r="S44" s="190"/>
      <c r="T44" s="190"/>
      <c r="U44" s="190"/>
      <c r="V44" s="190"/>
      <c r="W44" s="192"/>
      <c r="X44" s="192"/>
      <c r="Y44" s="192"/>
      <c r="Z44" s="192"/>
      <c r="AA44" s="192"/>
      <c r="AB44" s="190"/>
      <c r="AC44" s="190"/>
      <c r="AD44" s="190"/>
      <c r="AE44" s="190"/>
      <c r="AF44" s="190"/>
      <c r="AG44" s="190"/>
      <c r="AH44" s="190"/>
      <c r="AI44" s="190"/>
      <c r="AJ44" s="190"/>
      <c r="AK44" s="190"/>
      <c r="AL44" s="190"/>
      <c r="AM44" s="190"/>
      <c r="AN44" s="190"/>
      <c r="AO44" s="195"/>
      <c r="AP44" s="195"/>
    </row>
    <row r="45" s="12" customFormat="1" ht="30" customHeight="1" spans="1:42">
      <c r="A45" s="182" t="s">
        <v>54</v>
      </c>
      <c r="B45" s="187" t="s">
        <v>92</v>
      </c>
      <c r="C45" s="187"/>
      <c r="D45" s="187"/>
      <c r="E45" s="184"/>
      <c r="F45" s="184"/>
      <c r="G45" s="184"/>
      <c r="H45" s="184"/>
      <c r="I45" s="190"/>
      <c r="J45" s="190"/>
      <c r="K45" s="190"/>
      <c r="L45" s="190"/>
      <c r="M45" s="190"/>
      <c r="N45" s="190"/>
      <c r="O45" s="190"/>
      <c r="P45" s="190"/>
      <c r="Q45" s="190"/>
      <c r="R45" s="190"/>
      <c r="S45" s="190"/>
      <c r="T45" s="190"/>
      <c r="U45" s="190"/>
      <c r="V45" s="190"/>
      <c r="W45" s="192"/>
      <c r="X45" s="192"/>
      <c r="Y45" s="192"/>
      <c r="Z45" s="192"/>
      <c r="AA45" s="192"/>
      <c r="AB45" s="190"/>
      <c r="AC45" s="190"/>
      <c r="AD45" s="190"/>
      <c r="AE45" s="190"/>
      <c r="AF45" s="190"/>
      <c r="AG45" s="190"/>
      <c r="AH45" s="190"/>
      <c r="AI45" s="190"/>
      <c r="AJ45" s="190"/>
      <c r="AK45" s="190"/>
      <c r="AL45" s="190"/>
      <c r="AM45" s="190"/>
      <c r="AN45" s="190"/>
      <c r="AO45" s="195"/>
      <c r="AP45" s="195"/>
    </row>
    <row r="46" s="12" customFormat="1" ht="30" customHeight="1" spans="1:42">
      <c r="A46" s="182" t="s">
        <v>54</v>
      </c>
      <c r="B46" s="187" t="s">
        <v>93</v>
      </c>
      <c r="C46" s="187"/>
      <c r="D46" s="187"/>
      <c r="E46" s="184"/>
      <c r="F46" s="184"/>
      <c r="G46" s="184"/>
      <c r="H46" s="184"/>
      <c r="I46" s="190"/>
      <c r="J46" s="190"/>
      <c r="K46" s="190"/>
      <c r="L46" s="190"/>
      <c r="M46" s="190"/>
      <c r="N46" s="190"/>
      <c r="O46" s="190"/>
      <c r="P46" s="190"/>
      <c r="Q46" s="190"/>
      <c r="R46" s="190"/>
      <c r="S46" s="190"/>
      <c r="T46" s="190"/>
      <c r="U46" s="190"/>
      <c r="V46" s="190"/>
      <c r="W46" s="192"/>
      <c r="X46" s="192"/>
      <c r="Y46" s="192"/>
      <c r="Z46" s="192"/>
      <c r="AA46" s="192"/>
      <c r="AB46" s="190"/>
      <c r="AC46" s="190"/>
      <c r="AD46" s="190"/>
      <c r="AE46" s="190"/>
      <c r="AF46" s="190"/>
      <c r="AG46" s="190"/>
      <c r="AH46" s="190"/>
      <c r="AI46" s="190"/>
      <c r="AJ46" s="190"/>
      <c r="AK46" s="190"/>
      <c r="AL46" s="190"/>
      <c r="AM46" s="190"/>
      <c r="AN46" s="190"/>
      <c r="AO46" s="195"/>
      <c r="AP46" s="195"/>
    </row>
    <row r="47" s="12" customFormat="1" ht="30" customHeight="1" spans="1:42">
      <c r="A47" s="182" t="s">
        <v>54</v>
      </c>
      <c r="B47" s="187" t="s">
        <v>94</v>
      </c>
      <c r="C47" s="187"/>
      <c r="D47" s="187"/>
      <c r="E47" s="184"/>
      <c r="F47" s="184"/>
      <c r="G47" s="184"/>
      <c r="H47" s="184"/>
      <c r="I47" s="190"/>
      <c r="J47" s="190"/>
      <c r="K47" s="190"/>
      <c r="L47" s="190"/>
      <c r="M47" s="190"/>
      <c r="N47" s="190"/>
      <c r="O47" s="190"/>
      <c r="P47" s="190"/>
      <c r="Q47" s="190"/>
      <c r="R47" s="190"/>
      <c r="S47" s="190"/>
      <c r="T47" s="190"/>
      <c r="U47" s="190"/>
      <c r="V47" s="190"/>
      <c r="W47" s="192"/>
      <c r="X47" s="192"/>
      <c r="Y47" s="192"/>
      <c r="Z47" s="192"/>
      <c r="AA47" s="192"/>
      <c r="AB47" s="190"/>
      <c r="AC47" s="190"/>
      <c r="AD47" s="190"/>
      <c r="AE47" s="190"/>
      <c r="AF47" s="190"/>
      <c r="AG47" s="190"/>
      <c r="AH47" s="190"/>
      <c r="AI47" s="190"/>
      <c r="AJ47" s="190"/>
      <c r="AK47" s="190"/>
      <c r="AL47" s="190"/>
      <c r="AM47" s="190"/>
      <c r="AN47" s="190"/>
      <c r="AO47" s="195"/>
      <c r="AP47" s="195"/>
    </row>
    <row r="48" s="12" customFormat="1" ht="30" customHeight="1" spans="1:42">
      <c r="A48" s="182" t="s">
        <v>54</v>
      </c>
      <c r="B48" s="187" t="s">
        <v>95</v>
      </c>
      <c r="C48" s="187"/>
      <c r="D48" s="187"/>
      <c r="E48" s="184"/>
      <c r="F48" s="184"/>
      <c r="G48" s="184"/>
      <c r="H48" s="184"/>
      <c r="I48" s="190"/>
      <c r="J48" s="190"/>
      <c r="K48" s="190"/>
      <c r="L48" s="190"/>
      <c r="M48" s="190"/>
      <c r="N48" s="190"/>
      <c r="O48" s="190"/>
      <c r="P48" s="190"/>
      <c r="Q48" s="190"/>
      <c r="R48" s="190"/>
      <c r="S48" s="190"/>
      <c r="T48" s="190"/>
      <c r="U48" s="190"/>
      <c r="V48" s="190"/>
      <c r="W48" s="192"/>
      <c r="X48" s="192"/>
      <c r="Y48" s="192"/>
      <c r="Z48" s="192"/>
      <c r="AA48" s="192"/>
      <c r="AB48" s="190"/>
      <c r="AC48" s="190"/>
      <c r="AD48" s="190"/>
      <c r="AE48" s="190"/>
      <c r="AF48" s="190"/>
      <c r="AG48" s="190"/>
      <c r="AH48" s="190"/>
      <c r="AI48" s="190"/>
      <c r="AJ48" s="190"/>
      <c r="AK48" s="190"/>
      <c r="AL48" s="190"/>
      <c r="AM48" s="190"/>
      <c r="AN48" s="190"/>
      <c r="AO48" s="195"/>
      <c r="AP48" s="195"/>
    </row>
    <row r="49" s="12" customFormat="1" ht="30" customHeight="1" spans="1:42">
      <c r="A49" s="182" t="s">
        <v>54</v>
      </c>
      <c r="B49" s="187" t="s">
        <v>96</v>
      </c>
      <c r="C49" s="187"/>
      <c r="D49" s="187"/>
      <c r="E49" s="184"/>
      <c r="F49" s="184"/>
      <c r="G49" s="184"/>
      <c r="H49" s="184"/>
      <c r="I49" s="190"/>
      <c r="J49" s="190"/>
      <c r="K49" s="190"/>
      <c r="L49" s="190"/>
      <c r="M49" s="190"/>
      <c r="N49" s="190"/>
      <c r="O49" s="190"/>
      <c r="P49" s="190"/>
      <c r="Q49" s="190"/>
      <c r="R49" s="190"/>
      <c r="S49" s="190"/>
      <c r="T49" s="190"/>
      <c r="U49" s="190"/>
      <c r="V49" s="190"/>
      <c r="W49" s="192"/>
      <c r="X49" s="192"/>
      <c r="Y49" s="192"/>
      <c r="Z49" s="192"/>
      <c r="AA49" s="192"/>
      <c r="AB49" s="190"/>
      <c r="AC49" s="190"/>
      <c r="AD49" s="190"/>
      <c r="AE49" s="190"/>
      <c r="AF49" s="190"/>
      <c r="AG49" s="190"/>
      <c r="AH49" s="190"/>
      <c r="AI49" s="190"/>
      <c r="AJ49" s="190"/>
      <c r="AK49" s="190"/>
      <c r="AL49" s="190"/>
      <c r="AM49" s="190"/>
      <c r="AN49" s="190"/>
      <c r="AO49" s="195"/>
      <c r="AP49" s="195"/>
    </row>
    <row r="50" s="12" customFormat="1" ht="30" customHeight="1" spans="1:42">
      <c r="A50" s="179" t="s">
        <v>50</v>
      </c>
      <c r="B50" s="187" t="s">
        <v>97</v>
      </c>
      <c r="C50" s="187"/>
      <c r="D50" s="187"/>
      <c r="E50" s="184"/>
      <c r="F50" s="184"/>
      <c r="G50" s="184"/>
      <c r="H50" s="184"/>
      <c r="I50" s="191"/>
      <c r="J50" s="191"/>
      <c r="K50" s="191"/>
      <c r="L50" s="191"/>
      <c r="M50" s="191"/>
      <c r="N50" s="191"/>
      <c r="O50" s="191"/>
      <c r="P50" s="191"/>
      <c r="Q50" s="191"/>
      <c r="R50" s="191"/>
      <c r="S50" s="191"/>
      <c r="T50" s="191"/>
      <c r="U50" s="191"/>
      <c r="V50" s="191"/>
      <c r="W50" s="416"/>
      <c r="X50" s="416"/>
      <c r="Y50" s="416"/>
      <c r="Z50" s="416"/>
      <c r="AA50" s="416"/>
      <c r="AB50" s="191"/>
      <c r="AC50" s="191"/>
      <c r="AD50" s="191"/>
      <c r="AE50" s="191"/>
      <c r="AF50" s="191"/>
      <c r="AG50" s="191"/>
      <c r="AH50" s="191"/>
      <c r="AI50" s="191"/>
      <c r="AJ50" s="191"/>
      <c r="AK50" s="191"/>
      <c r="AL50" s="191"/>
      <c r="AM50" s="191"/>
      <c r="AN50" s="191"/>
      <c r="AO50" s="195"/>
      <c r="AP50" s="195"/>
    </row>
    <row r="51" s="12" customFormat="1" ht="30" customHeight="1" spans="1:42">
      <c r="A51" s="179" t="s">
        <v>52</v>
      </c>
      <c r="B51" s="187" t="s">
        <v>98</v>
      </c>
      <c r="C51" s="187"/>
      <c r="D51" s="187"/>
      <c r="E51" s="184"/>
      <c r="F51" s="184"/>
      <c r="G51" s="184"/>
      <c r="H51" s="184"/>
      <c r="I51" s="190"/>
      <c r="J51" s="190"/>
      <c r="K51" s="190"/>
      <c r="L51" s="190"/>
      <c r="M51" s="190"/>
      <c r="N51" s="190"/>
      <c r="O51" s="190"/>
      <c r="P51" s="190"/>
      <c r="Q51" s="190"/>
      <c r="R51" s="190"/>
      <c r="S51" s="190"/>
      <c r="T51" s="190"/>
      <c r="U51" s="190"/>
      <c r="V51" s="190"/>
      <c r="W51" s="192"/>
      <c r="X51" s="192"/>
      <c r="Y51" s="192"/>
      <c r="Z51" s="192"/>
      <c r="AA51" s="192"/>
      <c r="AB51" s="190"/>
      <c r="AC51" s="190"/>
      <c r="AD51" s="190"/>
      <c r="AE51" s="190"/>
      <c r="AF51" s="190"/>
      <c r="AG51" s="190"/>
      <c r="AH51" s="190"/>
      <c r="AI51" s="190"/>
      <c r="AJ51" s="190"/>
      <c r="AK51" s="190"/>
      <c r="AL51" s="190"/>
      <c r="AM51" s="190"/>
      <c r="AN51" s="190"/>
      <c r="AO51" s="195"/>
      <c r="AP51" s="195"/>
    </row>
    <row r="52" s="12" customFormat="1" ht="30" customHeight="1" spans="1:42">
      <c r="A52" s="182" t="s">
        <v>54</v>
      </c>
      <c r="B52" s="187" t="s">
        <v>99</v>
      </c>
      <c r="C52" s="187"/>
      <c r="D52" s="187"/>
      <c r="E52" s="184"/>
      <c r="F52" s="184"/>
      <c r="G52" s="184"/>
      <c r="H52" s="184"/>
      <c r="I52" s="190"/>
      <c r="J52" s="190"/>
      <c r="K52" s="190"/>
      <c r="L52" s="190"/>
      <c r="M52" s="190"/>
      <c r="N52" s="190"/>
      <c r="O52" s="190"/>
      <c r="P52" s="190"/>
      <c r="Q52" s="190"/>
      <c r="R52" s="190"/>
      <c r="S52" s="190"/>
      <c r="T52" s="190"/>
      <c r="U52" s="190"/>
      <c r="V52" s="190"/>
      <c r="W52" s="192"/>
      <c r="X52" s="192"/>
      <c r="Y52" s="192"/>
      <c r="Z52" s="192"/>
      <c r="AA52" s="192"/>
      <c r="AB52" s="190"/>
      <c r="AC52" s="190"/>
      <c r="AD52" s="190"/>
      <c r="AE52" s="190"/>
      <c r="AF52" s="190"/>
      <c r="AG52" s="190"/>
      <c r="AH52" s="190"/>
      <c r="AI52" s="190"/>
      <c r="AJ52" s="190"/>
      <c r="AK52" s="190"/>
      <c r="AL52" s="190"/>
      <c r="AM52" s="190"/>
      <c r="AN52" s="190"/>
      <c r="AO52" s="195"/>
      <c r="AP52" s="195"/>
    </row>
    <row r="53" s="12" customFormat="1" ht="30" customHeight="1" spans="1:42">
      <c r="A53" s="182" t="s">
        <v>54</v>
      </c>
      <c r="B53" s="187" t="s">
        <v>100</v>
      </c>
      <c r="C53" s="187"/>
      <c r="D53" s="187"/>
      <c r="E53" s="184"/>
      <c r="F53" s="184"/>
      <c r="G53" s="184"/>
      <c r="H53" s="184"/>
      <c r="I53" s="190"/>
      <c r="J53" s="190"/>
      <c r="K53" s="190"/>
      <c r="L53" s="190"/>
      <c r="M53" s="190"/>
      <c r="N53" s="190"/>
      <c r="O53" s="190"/>
      <c r="P53" s="190"/>
      <c r="Q53" s="190"/>
      <c r="R53" s="190"/>
      <c r="S53" s="190"/>
      <c r="T53" s="190"/>
      <c r="U53" s="190"/>
      <c r="V53" s="190"/>
      <c r="W53" s="192"/>
      <c r="X53" s="192"/>
      <c r="Y53" s="192"/>
      <c r="Z53" s="192"/>
      <c r="AA53" s="192"/>
      <c r="AB53" s="190"/>
      <c r="AC53" s="190"/>
      <c r="AD53" s="190"/>
      <c r="AE53" s="190"/>
      <c r="AF53" s="190"/>
      <c r="AG53" s="190"/>
      <c r="AH53" s="190"/>
      <c r="AI53" s="190"/>
      <c r="AJ53" s="190"/>
      <c r="AK53" s="190"/>
      <c r="AL53" s="190"/>
      <c r="AM53" s="190"/>
      <c r="AN53" s="190"/>
      <c r="AO53" s="195"/>
      <c r="AP53" s="195"/>
    </row>
    <row r="54" s="12" customFormat="1" ht="30" customHeight="1" spans="1:42">
      <c r="A54" s="182" t="s">
        <v>52</v>
      </c>
      <c r="B54" s="187" t="s">
        <v>101</v>
      </c>
      <c r="C54" s="187"/>
      <c r="D54" s="187"/>
      <c r="E54" s="184"/>
      <c r="F54" s="184"/>
      <c r="G54" s="184"/>
      <c r="H54" s="184"/>
      <c r="I54" s="190"/>
      <c r="J54" s="190"/>
      <c r="K54" s="190"/>
      <c r="L54" s="190"/>
      <c r="M54" s="190"/>
      <c r="N54" s="190"/>
      <c r="O54" s="190"/>
      <c r="P54" s="190"/>
      <c r="Q54" s="190"/>
      <c r="R54" s="190"/>
      <c r="S54" s="190"/>
      <c r="T54" s="190"/>
      <c r="U54" s="190"/>
      <c r="V54" s="190"/>
      <c r="W54" s="192"/>
      <c r="X54" s="192"/>
      <c r="Y54" s="192"/>
      <c r="Z54" s="192"/>
      <c r="AA54" s="192"/>
      <c r="AB54" s="190"/>
      <c r="AC54" s="190"/>
      <c r="AD54" s="190"/>
      <c r="AE54" s="190"/>
      <c r="AF54" s="190"/>
      <c r="AG54" s="190"/>
      <c r="AH54" s="190"/>
      <c r="AI54" s="190"/>
      <c r="AJ54" s="190"/>
      <c r="AK54" s="190"/>
      <c r="AL54" s="190"/>
      <c r="AM54" s="190"/>
      <c r="AN54" s="190"/>
      <c r="AO54" s="195"/>
      <c r="AP54" s="195"/>
    </row>
    <row r="55" s="12" customFormat="1" ht="30" customHeight="1" spans="1:42">
      <c r="A55" s="182" t="s">
        <v>54</v>
      </c>
      <c r="B55" s="187" t="s">
        <v>102</v>
      </c>
      <c r="C55" s="187"/>
      <c r="D55" s="187"/>
      <c r="E55" s="184"/>
      <c r="F55" s="184"/>
      <c r="G55" s="184"/>
      <c r="H55" s="184"/>
      <c r="I55" s="190"/>
      <c r="J55" s="190"/>
      <c r="K55" s="190"/>
      <c r="L55" s="190"/>
      <c r="M55" s="190"/>
      <c r="N55" s="190"/>
      <c r="O55" s="190"/>
      <c r="P55" s="190"/>
      <c r="Q55" s="190"/>
      <c r="R55" s="190"/>
      <c r="S55" s="190"/>
      <c r="T55" s="190"/>
      <c r="U55" s="190"/>
      <c r="V55" s="190"/>
      <c r="W55" s="192"/>
      <c r="X55" s="192"/>
      <c r="Y55" s="192"/>
      <c r="Z55" s="192"/>
      <c r="AA55" s="192"/>
      <c r="AB55" s="190"/>
      <c r="AC55" s="190"/>
      <c r="AD55" s="190"/>
      <c r="AE55" s="190"/>
      <c r="AF55" s="190"/>
      <c r="AG55" s="190"/>
      <c r="AH55" s="190"/>
      <c r="AI55" s="190"/>
      <c r="AJ55" s="190"/>
      <c r="AK55" s="190"/>
      <c r="AL55" s="190"/>
      <c r="AM55" s="190"/>
      <c r="AN55" s="190"/>
      <c r="AO55" s="195"/>
      <c r="AP55" s="195"/>
    </row>
    <row r="56" s="12" customFormat="1" ht="30" customHeight="1" spans="1:42">
      <c r="A56" s="182" t="s">
        <v>54</v>
      </c>
      <c r="B56" s="187" t="s">
        <v>103</v>
      </c>
      <c r="C56" s="187"/>
      <c r="D56" s="187"/>
      <c r="E56" s="184"/>
      <c r="F56" s="184"/>
      <c r="G56" s="184"/>
      <c r="H56" s="184"/>
      <c r="I56" s="190"/>
      <c r="J56" s="190"/>
      <c r="K56" s="190"/>
      <c r="L56" s="190"/>
      <c r="M56" s="190"/>
      <c r="N56" s="190"/>
      <c r="O56" s="190"/>
      <c r="P56" s="190"/>
      <c r="Q56" s="190"/>
      <c r="R56" s="190"/>
      <c r="S56" s="190"/>
      <c r="T56" s="190"/>
      <c r="U56" s="190"/>
      <c r="V56" s="190"/>
      <c r="W56" s="192"/>
      <c r="X56" s="192"/>
      <c r="Y56" s="192"/>
      <c r="Z56" s="192"/>
      <c r="AA56" s="192"/>
      <c r="AB56" s="190"/>
      <c r="AC56" s="190"/>
      <c r="AD56" s="190"/>
      <c r="AE56" s="190"/>
      <c r="AF56" s="190"/>
      <c r="AG56" s="190"/>
      <c r="AH56" s="190"/>
      <c r="AI56" s="190"/>
      <c r="AJ56" s="190"/>
      <c r="AK56" s="190"/>
      <c r="AL56" s="190"/>
      <c r="AM56" s="190"/>
      <c r="AN56" s="190"/>
      <c r="AO56" s="195"/>
      <c r="AP56" s="195"/>
    </row>
    <row r="57" s="12" customFormat="1" ht="30" customHeight="1" spans="1:42">
      <c r="A57" s="182" t="s">
        <v>52</v>
      </c>
      <c r="B57" s="187" t="s">
        <v>104</v>
      </c>
      <c r="C57" s="187"/>
      <c r="D57" s="187"/>
      <c r="E57" s="184"/>
      <c r="F57" s="184"/>
      <c r="G57" s="184"/>
      <c r="H57" s="184"/>
      <c r="I57" s="190"/>
      <c r="J57" s="190"/>
      <c r="K57" s="190"/>
      <c r="L57" s="190"/>
      <c r="M57" s="190"/>
      <c r="N57" s="190"/>
      <c r="O57" s="190"/>
      <c r="P57" s="190"/>
      <c r="Q57" s="190"/>
      <c r="R57" s="190"/>
      <c r="S57" s="190"/>
      <c r="T57" s="190"/>
      <c r="U57" s="190"/>
      <c r="V57" s="190"/>
      <c r="W57" s="192"/>
      <c r="X57" s="192"/>
      <c r="Y57" s="192"/>
      <c r="Z57" s="192"/>
      <c r="AA57" s="192"/>
      <c r="AB57" s="190"/>
      <c r="AC57" s="190"/>
      <c r="AD57" s="190"/>
      <c r="AE57" s="190"/>
      <c r="AF57" s="190"/>
      <c r="AG57" s="190"/>
      <c r="AH57" s="190"/>
      <c r="AI57" s="190"/>
      <c r="AJ57" s="190"/>
      <c r="AK57" s="190"/>
      <c r="AL57" s="190"/>
      <c r="AM57" s="190"/>
      <c r="AN57" s="190"/>
      <c r="AO57" s="195"/>
      <c r="AP57" s="195"/>
    </row>
    <row r="58" s="12" customFormat="1" ht="30" customHeight="1" spans="1:42">
      <c r="A58" s="182" t="s">
        <v>54</v>
      </c>
      <c r="B58" s="187" t="s">
        <v>105</v>
      </c>
      <c r="C58" s="187"/>
      <c r="D58" s="187"/>
      <c r="E58" s="184"/>
      <c r="F58" s="184"/>
      <c r="G58" s="184"/>
      <c r="H58" s="184"/>
      <c r="I58" s="190"/>
      <c r="J58" s="190"/>
      <c r="K58" s="190"/>
      <c r="L58" s="190"/>
      <c r="M58" s="190"/>
      <c r="N58" s="190"/>
      <c r="O58" s="190"/>
      <c r="P58" s="190"/>
      <c r="Q58" s="190"/>
      <c r="R58" s="190"/>
      <c r="S58" s="190"/>
      <c r="T58" s="190"/>
      <c r="U58" s="190"/>
      <c r="V58" s="190"/>
      <c r="W58" s="192"/>
      <c r="X58" s="192"/>
      <c r="Y58" s="192"/>
      <c r="Z58" s="192"/>
      <c r="AA58" s="192"/>
      <c r="AB58" s="190"/>
      <c r="AC58" s="190"/>
      <c r="AD58" s="190"/>
      <c r="AE58" s="190"/>
      <c r="AF58" s="190"/>
      <c r="AG58" s="190"/>
      <c r="AH58" s="190"/>
      <c r="AI58" s="190"/>
      <c r="AJ58" s="190"/>
      <c r="AK58" s="190"/>
      <c r="AL58" s="190"/>
      <c r="AM58" s="190"/>
      <c r="AN58" s="190"/>
      <c r="AO58" s="195"/>
      <c r="AP58" s="195"/>
    </row>
    <row r="59" s="12" customFormat="1" ht="30" customHeight="1" spans="1:42">
      <c r="A59" s="182" t="s">
        <v>54</v>
      </c>
      <c r="B59" s="187" t="s">
        <v>106</v>
      </c>
      <c r="C59" s="187"/>
      <c r="D59" s="187"/>
      <c r="E59" s="184"/>
      <c r="F59" s="184"/>
      <c r="G59" s="184"/>
      <c r="H59" s="184"/>
      <c r="I59" s="190"/>
      <c r="J59" s="190"/>
      <c r="K59" s="190"/>
      <c r="L59" s="190"/>
      <c r="M59" s="190"/>
      <c r="N59" s="190"/>
      <c r="O59" s="190"/>
      <c r="P59" s="190"/>
      <c r="Q59" s="190"/>
      <c r="R59" s="190"/>
      <c r="S59" s="190"/>
      <c r="T59" s="190"/>
      <c r="U59" s="190"/>
      <c r="V59" s="190"/>
      <c r="W59" s="192"/>
      <c r="X59" s="192"/>
      <c r="Y59" s="192"/>
      <c r="Z59" s="192"/>
      <c r="AA59" s="192"/>
      <c r="AB59" s="190"/>
      <c r="AC59" s="190"/>
      <c r="AD59" s="190"/>
      <c r="AE59" s="190"/>
      <c r="AF59" s="190"/>
      <c r="AG59" s="190"/>
      <c r="AH59" s="190"/>
      <c r="AI59" s="190"/>
      <c r="AJ59" s="190"/>
      <c r="AK59" s="190"/>
      <c r="AL59" s="190"/>
      <c r="AM59" s="190"/>
      <c r="AN59" s="190"/>
      <c r="AO59" s="195"/>
      <c r="AP59" s="195"/>
    </row>
    <row r="60" s="12" customFormat="1" ht="30" customHeight="1" spans="1:42">
      <c r="A60" s="182" t="s">
        <v>52</v>
      </c>
      <c r="B60" s="187" t="s">
        <v>107</v>
      </c>
      <c r="C60" s="187"/>
      <c r="D60" s="187"/>
      <c r="E60" s="184"/>
      <c r="F60" s="184"/>
      <c r="G60" s="184"/>
      <c r="H60" s="184"/>
      <c r="I60" s="190"/>
      <c r="J60" s="190"/>
      <c r="K60" s="190"/>
      <c r="L60" s="190"/>
      <c r="M60" s="190"/>
      <c r="N60" s="190"/>
      <c r="O60" s="190"/>
      <c r="P60" s="190"/>
      <c r="Q60" s="190"/>
      <c r="R60" s="190"/>
      <c r="S60" s="190"/>
      <c r="T60" s="190"/>
      <c r="U60" s="190"/>
      <c r="V60" s="190"/>
      <c r="W60" s="192"/>
      <c r="X60" s="192"/>
      <c r="Y60" s="192"/>
      <c r="Z60" s="192"/>
      <c r="AA60" s="192"/>
      <c r="AB60" s="190"/>
      <c r="AC60" s="190"/>
      <c r="AD60" s="190"/>
      <c r="AE60" s="190"/>
      <c r="AF60" s="190"/>
      <c r="AG60" s="190"/>
      <c r="AH60" s="190"/>
      <c r="AI60" s="190"/>
      <c r="AJ60" s="190"/>
      <c r="AK60" s="190"/>
      <c r="AL60" s="190"/>
      <c r="AM60" s="190"/>
      <c r="AN60" s="190"/>
      <c r="AO60" s="195"/>
      <c r="AP60" s="195"/>
    </row>
    <row r="61" s="12" customFormat="1" ht="30" customHeight="1" spans="1:42">
      <c r="A61" s="182" t="s">
        <v>54</v>
      </c>
      <c r="B61" s="187" t="s">
        <v>108</v>
      </c>
      <c r="C61" s="187"/>
      <c r="D61" s="187"/>
      <c r="E61" s="184"/>
      <c r="F61" s="184"/>
      <c r="G61" s="184"/>
      <c r="H61" s="184"/>
      <c r="I61" s="190"/>
      <c r="J61" s="190"/>
      <c r="K61" s="190"/>
      <c r="L61" s="190"/>
      <c r="M61" s="190"/>
      <c r="N61" s="190"/>
      <c r="O61" s="190"/>
      <c r="P61" s="190"/>
      <c r="Q61" s="190"/>
      <c r="R61" s="190"/>
      <c r="S61" s="190"/>
      <c r="T61" s="190"/>
      <c r="U61" s="190"/>
      <c r="V61" s="190"/>
      <c r="W61" s="192"/>
      <c r="X61" s="192"/>
      <c r="Y61" s="192"/>
      <c r="Z61" s="192"/>
      <c r="AA61" s="192"/>
      <c r="AB61" s="190"/>
      <c r="AC61" s="190"/>
      <c r="AD61" s="190"/>
      <c r="AE61" s="190"/>
      <c r="AF61" s="190"/>
      <c r="AG61" s="190"/>
      <c r="AH61" s="190"/>
      <c r="AI61" s="190"/>
      <c r="AJ61" s="190"/>
      <c r="AK61" s="190"/>
      <c r="AL61" s="190"/>
      <c r="AM61" s="190"/>
      <c r="AN61" s="190"/>
      <c r="AO61" s="195"/>
      <c r="AP61" s="195"/>
    </row>
    <row r="62" s="12" customFormat="1" ht="30" customHeight="1" spans="1:42">
      <c r="A62" s="182" t="s">
        <v>54</v>
      </c>
      <c r="B62" s="187" t="s">
        <v>109</v>
      </c>
      <c r="C62" s="187"/>
      <c r="D62" s="187"/>
      <c r="E62" s="184"/>
      <c r="F62" s="184"/>
      <c r="G62" s="184"/>
      <c r="H62" s="184"/>
      <c r="I62" s="190"/>
      <c r="J62" s="190"/>
      <c r="K62" s="190"/>
      <c r="L62" s="190"/>
      <c r="M62" s="190"/>
      <c r="N62" s="190"/>
      <c r="O62" s="190"/>
      <c r="P62" s="190"/>
      <c r="Q62" s="190"/>
      <c r="R62" s="190"/>
      <c r="S62" s="190"/>
      <c r="T62" s="190"/>
      <c r="U62" s="190"/>
      <c r="V62" s="190"/>
      <c r="W62" s="192"/>
      <c r="X62" s="192"/>
      <c r="Y62" s="192"/>
      <c r="Z62" s="192"/>
      <c r="AA62" s="192"/>
      <c r="AB62" s="190"/>
      <c r="AC62" s="190"/>
      <c r="AD62" s="190"/>
      <c r="AE62" s="190"/>
      <c r="AF62" s="190"/>
      <c r="AG62" s="190"/>
      <c r="AH62" s="190"/>
      <c r="AI62" s="190"/>
      <c r="AJ62" s="190"/>
      <c r="AK62" s="190"/>
      <c r="AL62" s="190"/>
      <c r="AM62" s="190"/>
      <c r="AN62" s="190"/>
      <c r="AO62" s="195"/>
      <c r="AP62" s="195"/>
    </row>
    <row r="63" s="12" customFormat="1" ht="30" customHeight="1" spans="1:42">
      <c r="A63" s="182" t="s">
        <v>54</v>
      </c>
      <c r="B63" s="187" t="s">
        <v>110</v>
      </c>
      <c r="C63" s="187"/>
      <c r="D63" s="187"/>
      <c r="E63" s="184"/>
      <c r="F63" s="184"/>
      <c r="G63" s="184"/>
      <c r="H63" s="184"/>
      <c r="I63" s="190"/>
      <c r="J63" s="190"/>
      <c r="K63" s="190"/>
      <c r="L63" s="190"/>
      <c r="M63" s="190"/>
      <c r="N63" s="190"/>
      <c r="O63" s="190"/>
      <c r="P63" s="190"/>
      <c r="Q63" s="190"/>
      <c r="R63" s="190"/>
      <c r="S63" s="190"/>
      <c r="T63" s="190"/>
      <c r="U63" s="190"/>
      <c r="V63" s="190"/>
      <c r="W63" s="192"/>
      <c r="X63" s="192"/>
      <c r="Y63" s="192"/>
      <c r="Z63" s="192"/>
      <c r="AA63" s="192"/>
      <c r="AB63" s="190"/>
      <c r="AC63" s="190"/>
      <c r="AD63" s="190"/>
      <c r="AE63" s="190"/>
      <c r="AF63" s="190"/>
      <c r="AG63" s="190"/>
      <c r="AH63" s="190"/>
      <c r="AI63" s="190"/>
      <c r="AJ63" s="190"/>
      <c r="AK63" s="190"/>
      <c r="AL63" s="190"/>
      <c r="AM63" s="190"/>
      <c r="AN63" s="190"/>
      <c r="AO63" s="195"/>
      <c r="AP63" s="195"/>
    </row>
    <row r="64" s="12" customFormat="1" ht="30" customHeight="1" spans="1:42">
      <c r="A64" s="182" t="s">
        <v>52</v>
      </c>
      <c r="B64" s="187" t="s">
        <v>111</v>
      </c>
      <c r="C64" s="187"/>
      <c r="D64" s="187"/>
      <c r="E64" s="184"/>
      <c r="F64" s="184"/>
      <c r="G64" s="184"/>
      <c r="H64" s="184"/>
      <c r="I64" s="190"/>
      <c r="J64" s="190"/>
      <c r="K64" s="190"/>
      <c r="L64" s="190"/>
      <c r="M64" s="190"/>
      <c r="N64" s="190"/>
      <c r="O64" s="190"/>
      <c r="P64" s="190"/>
      <c r="Q64" s="190"/>
      <c r="R64" s="190"/>
      <c r="S64" s="190"/>
      <c r="T64" s="190"/>
      <c r="U64" s="190"/>
      <c r="V64" s="190"/>
      <c r="W64" s="192"/>
      <c r="X64" s="192"/>
      <c r="Y64" s="192"/>
      <c r="Z64" s="192"/>
      <c r="AA64" s="192"/>
      <c r="AB64" s="190"/>
      <c r="AC64" s="190"/>
      <c r="AD64" s="190"/>
      <c r="AE64" s="190"/>
      <c r="AF64" s="190"/>
      <c r="AG64" s="190"/>
      <c r="AH64" s="190"/>
      <c r="AI64" s="190"/>
      <c r="AJ64" s="190"/>
      <c r="AK64" s="190"/>
      <c r="AL64" s="190"/>
      <c r="AM64" s="190"/>
      <c r="AN64" s="190"/>
      <c r="AO64" s="195"/>
      <c r="AP64" s="195"/>
    </row>
    <row r="65" s="12" customFormat="1" ht="30" customHeight="1" spans="1:42">
      <c r="A65" s="182" t="s">
        <v>54</v>
      </c>
      <c r="B65" s="187" t="s">
        <v>111</v>
      </c>
      <c r="C65" s="187"/>
      <c r="D65" s="187"/>
      <c r="E65" s="184"/>
      <c r="F65" s="184"/>
      <c r="G65" s="184"/>
      <c r="H65" s="184"/>
      <c r="I65" s="190"/>
      <c r="J65" s="190"/>
      <c r="K65" s="190"/>
      <c r="L65" s="190"/>
      <c r="M65" s="190"/>
      <c r="N65" s="190"/>
      <c r="O65" s="190"/>
      <c r="P65" s="190"/>
      <c r="Q65" s="190"/>
      <c r="R65" s="190"/>
      <c r="S65" s="190"/>
      <c r="T65" s="190"/>
      <c r="U65" s="190"/>
      <c r="V65" s="190"/>
      <c r="W65" s="192"/>
      <c r="X65" s="192"/>
      <c r="Y65" s="192"/>
      <c r="Z65" s="192"/>
      <c r="AA65" s="192"/>
      <c r="AB65" s="190"/>
      <c r="AC65" s="190"/>
      <c r="AD65" s="190"/>
      <c r="AE65" s="190"/>
      <c r="AF65" s="190"/>
      <c r="AG65" s="190"/>
      <c r="AH65" s="190"/>
      <c r="AI65" s="190"/>
      <c r="AJ65" s="190"/>
      <c r="AK65" s="190"/>
      <c r="AL65" s="190"/>
      <c r="AM65" s="190"/>
      <c r="AN65" s="190"/>
      <c r="AO65" s="195"/>
      <c r="AP65" s="195"/>
    </row>
    <row r="66" s="12" customFormat="1" ht="30" customHeight="1" spans="1:42">
      <c r="A66" s="179" t="s">
        <v>50</v>
      </c>
      <c r="B66" s="187" t="s">
        <v>112</v>
      </c>
      <c r="C66" s="187"/>
      <c r="D66" s="187"/>
      <c r="E66" s="184"/>
      <c r="F66" s="184"/>
      <c r="G66" s="184"/>
      <c r="H66" s="184"/>
      <c r="I66" s="191"/>
      <c r="J66" s="191"/>
      <c r="K66" s="191"/>
      <c r="L66" s="191"/>
      <c r="M66" s="191"/>
      <c r="N66" s="191"/>
      <c r="O66" s="191"/>
      <c r="P66" s="191"/>
      <c r="Q66" s="191"/>
      <c r="R66" s="191"/>
      <c r="S66" s="191"/>
      <c r="T66" s="191"/>
      <c r="U66" s="191"/>
      <c r="V66" s="191"/>
      <c r="W66" s="416"/>
      <c r="X66" s="416"/>
      <c r="Y66" s="416"/>
      <c r="Z66" s="416"/>
      <c r="AA66" s="416"/>
      <c r="AB66" s="191"/>
      <c r="AC66" s="191"/>
      <c r="AD66" s="191"/>
      <c r="AE66" s="191"/>
      <c r="AF66" s="191"/>
      <c r="AG66" s="191"/>
      <c r="AH66" s="191"/>
      <c r="AI66" s="191"/>
      <c r="AJ66" s="191"/>
      <c r="AK66" s="191"/>
      <c r="AL66" s="191"/>
      <c r="AM66" s="191"/>
      <c r="AN66" s="191"/>
      <c r="AO66" s="195"/>
      <c r="AP66" s="195"/>
    </row>
    <row r="67" s="12" customFormat="1" ht="30" customHeight="1" spans="1:42">
      <c r="A67" s="179" t="s">
        <v>52</v>
      </c>
      <c r="B67" s="187" t="s">
        <v>113</v>
      </c>
      <c r="C67" s="187"/>
      <c r="D67" s="187"/>
      <c r="E67" s="184"/>
      <c r="F67" s="184"/>
      <c r="G67" s="184"/>
      <c r="H67" s="184"/>
      <c r="I67" s="190"/>
      <c r="J67" s="190"/>
      <c r="K67" s="190"/>
      <c r="L67" s="190"/>
      <c r="M67" s="190"/>
      <c r="N67" s="190"/>
      <c r="O67" s="190"/>
      <c r="P67" s="190"/>
      <c r="Q67" s="190"/>
      <c r="R67" s="190"/>
      <c r="S67" s="190"/>
      <c r="T67" s="190"/>
      <c r="U67" s="190"/>
      <c r="V67" s="190"/>
      <c r="W67" s="192"/>
      <c r="X67" s="192"/>
      <c r="Y67" s="192"/>
      <c r="Z67" s="192"/>
      <c r="AA67" s="192"/>
      <c r="AB67" s="190"/>
      <c r="AC67" s="190"/>
      <c r="AD67" s="190"/>
      <c r="AE67" s="190"/>
      <c r="AF67" s="190"/>
      <c r="AG67" s="190"/>
      <c r="AH67" s="190"/>
      <c r="AI67" s="190"/>
      <c r="AJ67" s="190"/>
      <c r="AK67" s="190"/>
      <c r="AL67" s="190"/>
      <c r="AM67" s="190"/>
      <c r="AN67" s="190"/>
      <c r="AO67" s="195"/>
      <c r="AP67" s="195"/>
    </row>
    <row r="68" s="12" customFormat="1" ht="43" customHeight="1" spans="1:42">
      <c r="A68" s="182" t="s">
        <v>54</v>
      </c>
      <c r="B68" s="187" t="s">
        <v>114</v>
      </c>
      <c r="C68" s="187"/>
      <c r="D68" s="187"/>
      <c r="E68" s="184"/>
      <c r="F68" s="184"/>
      <c r="G68" s="184"/>
      <c r="H68" s="184"/>
      <c r="I68" s="190"/>
      <c r="J68" s="190"/>
      <c r="K68" s="190"/>
      <c r="L68" s="190"/>
      <c r="M68" s="190"/>
      <c r="N68" s="190"/>
      <c r="O68" s="190"/>
      <c r="P68" s="190"/>
      <c r="Q68" s="190"/>
      <c r="R68" s="190"/>
      <c r="S68" s="190"/>
      <c r="T68" s="190"/>
      <c r="U68" s="190"/>
      <c r="V68" s="190"/>
      <c r="W68" s="192"/>
      <c r="X68" s="192"/>
      <c r="Y68" s="192"/>
      <c r="Z68" s="192"/>
      <c r="AA68" s="192"/>
      <c r="AB68" s="190"/>
      <c r="AC68" s="190"/>
      <c r="AD68" s="190"/>
      <c r="AE68" s="190"/>
      <c r="AF68" s="190"/>
      <c r="AG68" s="190"/>
      <c r="AH68" s="190"/>
      <c r="AI68" s="190"/>
      <c r="AJ68" s="190"/>
      <c r="AK68" s="190"/>
      <c r="AL68" s="190"/>
      <c r="AM68" s="190"/>
      <c r="AN68" s="190"/>
      <c r="AO68" s="195"/>
      <c r="AP68" s="195"/>
    </row>
    <row r="69" s="12" customFormat="1" ht="43" customHeight="1" spans="1:42">
      <c r="A69" s="182" t="s">
        <v>54</v>
      </c>
      <c r="B69" s="187" t="s">
        <v>115</v>
      </c>
      <c r="C69" s="187"/>
      <c r="D69" s="187"/>
      <c r="E69" s="184"/>
      <c r="F69" s="184"/>
      <c r="G69" s="184"/>
      <c r="H69" s="184"/>
      <c r="I69" s="190"/>
      <c r="J69" s="190"/>
      <c r="K69" s="190"/>
      <c r="L69" s="190"/>
      <c r="M69" s="190"/>
      <c r="N69" s="190"/>
      <c r="O69" s="190"/>
      <c r="P69" s="190"/>
      <c r="Q69" s="190"/>
      <c r="R69" s="190"/>
      <c r="S69" s="190"/>
      <c r="T69" s="190"/>
      <c r="U69" s="190"/>
      <c r="V69" s="190"/>
      <c r="W69" s="190"/>
      <c r="X69" s="190"/>
      <c r="Y69" s="190"/>
      <c r="Z69" s="190"/>
      <c r="AA69" s="190"/>
      <c r="AB69" s="190"/>
      <c r="AC69" s="190"/>
      <c r="AD69" s="190"/>
      <c r="AE69" s="190"/>
      <c r="AF69" s="190"/>
      <c r="AG69" s="190"/>
      <c r="AH69" s="190"/>
      <c r="AI69" s="190"/>
      <c r="AJ69" s="190"/>
      <c r="AK69" s="190"/>
      <c r="AL69" s="190"/>
      <c r="AM69" s="190"/>
      <c r="AN69" s="190"/>
      <c r="AO69" s="195"/>
      <c r="AP69" s="195"/>
    </row>
    <row r="70" s="12" customFormat="1" ht="43" customHeight="1" spans="1:42">
      <c r="A70" s="182" t="s">
        <v>54</v>
      </c>
      <c r="B70" s="187" t="s">
        <v>116</v>
      </c>
      <c r="C70" s="187"/>
      <c r="D70" s="187"/>
      <c r="E70" s="184"/>
      <c r="F70" s="184"/>
      <c r="G70" s="184"/>
      <c r="H70" s="184"/>
      <c r="I70" s="190"/>
      <c r="J70" s="190"/>
      <c r="K70" s="190"/>
      <c r="L70" s="190"/>
      <c r="M70" s="190"/>
      <c r="N70" s="190"/>
      <c r="O70" s="190"/>
      <c r="P70" s="190"/>
      <c r="Q70" s="190"/>
      <c r="R70" s="190"/>
      <c r="S70" s="190"/>
      <c r="T70" s="190"/>
      <c r="U70" s="190"/>
      <c r="V70" s="190"/>
      <c r="W70" s="192"/>
      <c r="X70" s="192"/>
      <c r="Y70" s="192"/>
      <c r="Z70" s="192"/>
      <c r="AA70" s="192"/>
      <c r="AB70" s="190"/>
      <c r="AC70" s="190"/>
      <c r="AD70" s="190"/>
      <c r="AE70" s="190"/>
      <c r="AF70" s="190"/>
      <c r="AG70" s="190"/>
      <c r="AH70" s="190"/>
      <c r="AI70" s="190"/>
      <c r="AJ70" s="190"/>
      <c r="AK70" s="190"/>
      <c r="AL70" s="190"/>
      <c r="AM70" s="190"/>
      <c r="AN70" s="190"/>
      <c r="AO70" s="195"/>
      <c r="AP70" s="195"/>
    </row>
    <row r="71" s="12" customFormat="1" ht="30" customHeight="1" spans="1:42">
      <c r="A71" s="182" t="s">
        <v>54</v>
      </c>
      <c r="B71" s="187" t="s">
        <v>117</v>
      </c>
      <c r="C71" s="187"/>
      <c r="D71" s="187"/>
      <c r="E71" s="184"/>
      <c r="F71" s="184"/>
      <c r="G71" s="184"/>
      <c r="H71" s="184"/>
      <c r="I71" s="190"/>
      <c r="J71" s="190"/>
      <c r="K71" s="190"/>
      <c r="L71" s="190"/>
      <c r="M71" s="190"/>
      <c r="N71" s="190"/>
      <c r="O71" s="190"/>
      <c r="P71" s="190"/>
      <c r="Q71" s="190"/>
      <c r="R71" s="190"/>
      <c r="S71" s="190"/>
      <c r="T71" s="190"/>
      <c r="U71" s="190"/>
      <c r="V71" s="190"/>
      <c r="W71" s="190"/>
      <c r="X71" s="190"/>
      <c r="Y71" s="190"/>
      <c r="Z71" s="190"/>
      <c r="AA71" s="190"/>
      <c r="AB71" s="190"/>
      <c r="AC71" s="190"/>
      <c r="AD71" s="190"/>
      <c r="AE71" s="190"/>
      <c r="AF71" s="190"/>
      <c r="AG71" s="190"/>
      <c r="AH71" s="190"/>
      <c r="AI71" s="190"/>
      <c r="AJ71" s="190"/>
      <c r="AK71" s="190"/>
      <c r="AL71" s="190"/>
      <c r="AM71" s="190"/>
      <c r="AN71" s="190"/>
      <c r="AO71" s="195"/>
      <c r="AP71" s="195"/>
    </row>
    <row r="72" s="12" customFormat="1" ht="70" customHeight="1" spans="1:42">
      <c r="A72" s="182" t="s">
        <v>54</v>
      </c>
      <c r="B72" s="187" t="s">
        <v>118</v>
      </c>
      <c r="C72" s="187"/>
      <c r="D72" s="187"/>
      <c r="E72" s="184"/>
      <c r="F72" s="184"/>
      <c r="G72" s="184"/>
      <c r="H72" s="184"/>
      <c r="I72" s="190"/>
      <c r="J72" s="190"/>
      <c r="K72" s="190"/>
      <c r="L72" s="190"/>
      <c r="M72" s="190"/>
      <c r="N72" s="190"/>
      <c r="O72" s="190"/>
      <c r="P72" s="190"/>
      <c r="Q72" s="190"/>
      <c r="R72" s="190"/>
      <c r="S72" s="190"/>
      <c r="T72" s="190"/>
      <c r="U72" s="190"/>
      <c r="V72" s="190"/>
      <c r="W72" s="192"/>
      <c r="X72" s="192"/>
      <c r="Y72" s="192"/>
      <c r="Z72" s="192"/>
      <c r="AA72" s="192"/>
      <c r="AB72" s="190"/>
      <c r="AC72" s="190"/>
      <c r="AD72" s="190"/>
      <c r="AE72" s="190"/>
      <c r="AF72" s="190"/>
      <c r="AG72" s="190"/>
      <c r="AH72" s="190"/>
      <c r="AI72" s="190"/>
      <c r="AJ72" s="190"/>
      <c r="AK72" s="190"/>
      <c r="AL72" s="190"/>
      <c r="AM72" s="190"/>
      <c r="AN72" s="190"/>
      <c r="AO72" s="195"/>
      <c r="AP72" s="195"/>
    </row>
    <row r="73" s="12" customFormat="1" ht="77" customHeight="1" spans="1:42">
      <c r="A73" s="182" t="s">
        <v>54</v>
      </c>
      <c r="B73" s="187" t="s">
        <v>119</v>
      </c>
      <c r="C73" s="187"/>
      <c r="D73" s="187"/>
      <c r="E73" s="184"/>
      <c r="F73" s="184"/>
      <c r="G73" s="184"/>
      <c r="H73" s="184"/>
      <c r="I73" s="190"/>
      <c r="J73" s="190"/>
      <c r="K73" s="190"/>
      <c r="L73" s="190"/>
      <c r="M73" s="190"/>
      <c r="N73" s="190"/>
      <c r="O73" s="190"/>
      <c r="P73" s="190"/>
      <c r="Q73" s="190"/>
      <c r="R73" s="190"/>
      <c r="S73" s="190"/>
      <c r="T73" s="190"/>
      <c r="U73" s="190"/>
      <c r="V73" s="190"/>
      <c r="W73" s="192"/>
      <c r="X73" s="192"/>
      <c r="Y73" s="192"/>
      <c r="Z73" s="192"/>
      <c r="AA73" s="192"/>
      <c r="AB73" s="190"/>
      <c r="AC73" s="190"/>
      <c r="AD73" s="190"/>
      <c r="AE73" s="190"/>
      <c r="AF73" s="190"/>
      <c r="AG73" s="190"/>
      <c r="AH73" s="190"/>
      <c r="AI73" s="190"/>
      <c r="AJ73" s="190"/>
      <c r="AK73" s="190"/>
      <c r="AL73" s="190"/>
      <c r="AM73" s="190"/>
      <c r="AN73" s="190"/>
      <c r="AO73" s="195"/>
      <c r="AP73" s="195"/>
    </row>
    <row r="74" s="12" customFormat="1" ht="77" customHeight="1" spans="1:42">
      <c r="A74" s="182" t="s">
        <v>54</v>
      </c>
      <c r="B74" s="187" t="s">
        <v>120</v>
      </c>
      <c r="C74" s="187"/>
      <c r="D74" s="187"/>
      <c r="E74" s="184"/>
      <c r="F74" s="184"/>
      <c r="G74" s="184"/>
      <c r="H74" s="184"/>
      <c r="I74" s="190"/>
      <c r="J74" s="190"/>
      <c r="K74" s="190"/>
      <c r="L74" s="190"/>
      <c r="M74" s="190"/>
      <c r="N74" s="190"/>
      <c r="O74" s="190"/>
      <c r="P74" s="190"/>
      <c r="Q74" s="190"/>
      <c r="R74" s="190"/>
      <c r="S74" s="190"/>
      <c r="T74" s="190"/>
      <c r="U74" s="190"/>
      <c r="V74" s="190"/>
      <c r="W74" s="192"/>
      <c r="X74" s="192"/>
      <c r="Y74" s="192"/>
      <c r="Z74" s="192"/>
      <c r="AA74" s="192"/>
      <c r="AB74" s="190"/>
      <c r="AC74" s="190"/>
      <c r="AD74" s="190"/>
      <c r="AE74" s="190"/>
      <c r="AF74" s="190"/>
      <c r="AG74" s="190"/>
      <c r="AH74" s="190"/>
      <c r="AI74" s="190"/>
      <c r="AJ74" s="190"/>
      <c r="AK74" s="190"/>
      <c r="AL74" s="190"/>
      <c r="AM74" s="190"/>
      <c r="AN74" s="190"/>
      <c r="AO74" s="195"/>
      <c r="AP74" s="195"/>
    </row>
    <row r="75" s="12" customFormat="1" ht="50" customHeight="1" spans="1:42">
      <c r="A75" s="182" t="s">
        <v>54</v>
      </c>
      <c r="B75" s="187" t="s">
        <v>121</v>
      </c>
      <c r="C75" s="187"/>
      <c r="D75" s="187"/>
      <c r="E75" s="184"/>
      <c r="F75" s="184"/>
      <c r="G75" s="184"/>
      <c r="H75" s="184"/>
      <c r="I75" s="190"/>
      <c r="J75" s="190"/>
      <c r="K75" s="190"/>
      <c r="L75" s="190"/>
      <c r="M75" s="190"/>
      <c r="N75" s="190"/>
      <c r="O75" s="190"/>
      <c r="P75" s="190"/>
      <c r="Q75" s="190"/>
      <c r="R75" s="190"/>
      <c r="S75" s="190"/>
      <c r="T75" s="190"/>
      <c r="U75" s="190"/>
      <c r="V75" s="190"/>
      <c r="W75" s="192"/>
      <c r="X75" s="192"/>
      <c r="Y75" s="192"/>
      <c r="Z75" s="192"/>
      <c r="AA75" s="192"/>
      <c r="AB75" s="190"/>
      <c r="AC75" s="190"/>
      <c r="AD75" s="190"/>
      <c r="AE75" s="190"/>
      <c r="AF75" s="190"/>
      <c r="AG75" s="190"/>
      <c r="AH75" s="190"/>
      <c r="AI75" s="190"/>
      <c r="AJ75" s="190"/>
      <c r="AK75" s="190"/>
      <c r="AL75" s="190"/>
      <c r="AM75" s="190"/>
      <c r="AN75" s="190"/>
      <c r="AO75" s="195"/>
      <c r="AP75" s="195"/>
    </row>
    <row r="76" s="12" customFormat="1" ht="30" customHeight="1" spans="1:42">
      <c r="A76" s="182" t="s">
        <v>54</v>
      </c>
      <c r="B76" s="187" t="s">
        <v>96</v>
      </c>
      <c r="C76" s="187"/>
      <c r="D76" s="187"/>
      <c r="E76" s="184"/>
      <c r="F76" s="184"/>
      <c r="G76" s="184"/>
      <c r="H76" s="184"/>
      <c r="I76" s="190"/>
      <c r="J76" s="190"/>
      <c r="K76" s="190"/>
      <c r="L76" s="190"/>
      <c r="M76" s="190"/>
      <c r="N76" s="190"/>
      <c r="O76" s="190"/>
      <c r="P76" s="190"/>
      <c r="Q76" s="190"/>
      <c r="R76" s="190"/>
      <c r="S76" s="190"/>
      <c r="T76" s="190"/>
      <c r="U76" s="190"/>
      <c r="V76" s="190"/>
      <c r="W76" s="192"/>
      <c r="X76" s="192"/>
      <c r="Y76" s="192"/>
      <c r="Z76" s="192"/>
      <c r="AA76" s="192"/>
      <c r="AB76" s="190"/>
      <c r="AC76" s="190"/>
      <c r="AD76" s="190"/>
      <c r="AE76" s="190"/>
      <c r="AF76" s="190"/>
      <c r="AG76" s="190"/>
      <c r="AH76" s="190"/>
      <c r="AI76" s="190"/>
      <c r="AJ76" s="190"/>
      <c r="AK76" s="190"/>
      <c r="AL76" s="190"/>
      <c r="AM76" s="190"/>
      <c r="AN76" s="190"/>
      <c r="AO76" s="195"/>
      <c r="AP76" s="195"/>
    </row>
    <row r="77" s="12" customFormat="1" ht="30" customHeight="1" spans="1:42">
      <c r="A77" s="202" t="s">
        <v>52</v>
      </c>
      <c r="B77" s="187" t="s">
        <v>122</v>
      </c>
      <c r="C77" s="187"/>
      <c r="D77" s="187"/>
      <c r="E77" s="184"/>
      <c r="F77" s="184"/>
      <c r="G77" s="184"/>
      <c r="H77" s="184"/>
      <c r="I77" s="190"/>
      <c r="J77" s="190"/>
      <c r="K77" s="190"/>
      <c r="L77" s="190"/>
      <c r="M77" s="190"/>
      <c r="N77" s="190"/>
      <c r="O77" s="190"/>
      <c r="P77" s="190"/>
      <c r="Q77" s="190"/>
      <c r="R77" s="190"/>
      <c r="S77" s="190"/>
      <c r="T77" s="190"/>
      <c r="U77" s="190"/>
      <c r="V77" s="190"/>
      <c r="W77" s="192"/>
      <c r="X77" s="192"/>
      <c r="Y77" s="192"/>
      <c r="Z77" s="192"/>
      <c r="AA77" s="192"/>
      <c r="AB77" s="190"/>
      <c r="AC77" s="190"/>
      <c r="AD77" s="190"/>
      <c r="AE77" s="190"/>
      <c r="AF77" s="190"/>
      <c r="AG77" s="190"/>
      <c r="AH77" s="190"/>
      <c r="AI77" s="190"/>
      <c r="AJ77" s="190"/>
      <c r="AK77" s="190"/>
      <c r="AL77" s="190"/>
      <c r="AM77" s="190"/>
      <c r="AN77" s="190"/>
      <c r="AO77" s="195"/>
      <c r="AP77" s="195"/>
    </row>
    <row r="78" s="12" customFormat="1" ht="30" customHeight="1" spans="1:42">
      <c r="A78" s="182" t="s">
        <v>54</v>
      </c>
      <c r="B78" s="187" t="s">
        <v>123</v>
      </c>
      <c r="C78" s="187"/>
      <c r="D78" s="187"/>
      <c r="E78" s="184"/>
      <c r="F78" s="184"/>
      <c r="G78" s="184"/>
      <c r="H78" s="184"/>
      <c r="I78" s="190"/>
      <c r="J78" s="190"/>
      <c r="K78" s="190"/>
      <c r="L78" s="190"/>
      <c r="M78" s="190"/>
      <c r="N78" s="190"/>
      <c r="O78" s="190"/>
      <c r="P78" s="190"/>
      <c r="Q78" s="190"/>
      <c r="R78" s="190"/>
      <c r="S78" s="190"/>
      <c r="T78" s="190"/>
      <c r="U78" s="190"/>
      <c r="V78" s="190"/>
      <c r="W78" s="192"/>
      <c r="X78" s="192"/>
      <c r="Y78" s="192"/>
      <c r="Z78" s="192"/>
      <c r="AA78" s="192"/>
      <c r="AB78" s="190"/>
      <c r="AC78" s="190"/>
      <c r="AD78" s="190"/>
      <c r="AE78" s="190"/>
      <c r="AF78" s="190"/>
      <c r="AG78" s="190"/>
      <c r="AH78" s="190"/>
      <c r="AI78" s="190"/>
      <c r="AJ78" s="190"/>
      <c r="AK78" s="190"/>
      <c r="AL78" s="190"/>
      <c r="AM78" s="190"/>
      <c r="AN78" s="190"/>
      <c r="AO78" s="195"/>
      <c r="AP78" s="195"/>
    </row>
    <row r="79" s="12" customFormat="1" ht="30" customHeight="1" spans="1:42">
      <c r="A79" s="182" t="s">
        <v>54</v>
      </c>
      <c r="B79" s="187" t="s">
        <v>124</v>
      </c>
      <c r="C79" s="187"/>
      <c r="D79" s="187"/>
      <c r="E79" s="184"/>
      <c r="F79" s="184"/>
      <c r="G79" s="184"/>
      <c r="H79" s="184"/>
      <c r="I79" s="190"/>
      <c r="J79" s="190"/>
      <c r="K79" s="190"/>
      <c r="L79" s="190"/>
      <c r="M79" s="190"/>
      <c r="N79" s="190"/>
      <c r="O79" s="190"/>
      <c r="P79" s="190"/>
      <c r="Q79" s="190"/>
      <c r="R79" s="190"/>
      <c r="S79" s="190"/>
      <c r="T79" s="190"/>
      <c r="U79" s="190"/>
      <c r="V79" s="190"/>
      <c r="W79" s="190"/>
      <c r="X79" s="190"/>
      <c r="Y79" s="190"/>
      <c r="Z79" s="190"/>
      <c r="AA79" s="190"/>
      <c r="AB79" s="190"/>
      <c r="AC79" s="190"/>
      <c r="AD79" s="190"/>
      <c r="AE79" s="190"/>
      <c r="AF79" s="190"/>
      <c r="AG79" s="190"/>
      <c r="AH79" s="190"/>
      <c r="AI79" s="190"/>
      <c r="AJ79" s="190"/>
      <c r="AK79" s="190"/>
      <c r="AL79" s="190"/>
      <c r="AM79" s="190"/>
      <c r="AN79" s="190"/>
      <c r="AO79" s="195"/>
      <c r="AP79" s="195"/>
    </row>
    <row r="80" s="12" customFormat="1" ht="30" customHeight="1" spans="1:42">
      <c r="A80" s="182" t="s">
        <v>54</v>
      </c>
      <c r="B80" s="187" t="s">
        <v>125</v>
      </c>
      <c r="C80" s="187"/>
      <c r="D80" s="187"/>
      <c r="E80" s="184"/>
      <c r="F80" s="184"/>
      <c r="G80" s="184"/>
      <c r="H80" s="184"/>
      <c r="I80" s="190"/>
      <c r="J80" s="190"/>
      <c r="K80" s="190"/>
      <c r="L80" s="190"/>
      <c r="M80" s="190"/>
      <c r="N80" s="190"/>
      <c r="O80" s="190"/>
      <c r="P80" s="190"/>
      <c r="Q80" s="190"/>
      <c r="R80" s="190"/>
      <c r="S80" s="190"/>
      <c r="T80" s="190"/>
      <c r="U80" s="190"/>
      <c r="V80" s="190"/>
      <c r="W80" s="192"/>
      <c r="X80" s="192"/>
      <c r="Y80" s="192"/>
      <c r="Z80" s="192"/>
      <c r="AA80" s="192"/>
      <c r="AB80" s="190"/>
      <c r="AC80" s="190"/>
      <c r="AD80" s="190"/>
      <c r="AE80" s="190"/>
      <c r="AF80" s="190"/>
      <c r="AG80" s="190"/>
      <c r="AH80" s="190"/>
      <c r="AI80" s="190"/>
      <c r="AJ80" s="190"/>
      <c r="AK80" s="190"/>
      <c r="AL80" s="190"/>
      <c r="AM80" s="190"/>
      <c r="AN80" s="190"/>
      <c r="AO80" s="195"/>
      <c r="AP80" s="195"/>
    </row>
    <row r="81" s="12" customFormat="1" ht="30" customHeight="1" spans="1:42">
      <c r="A81" s="182" t="s">
        <v>54</v>
      </c>
      <c r="B81" s="187" t="s">
        <v>126</v>
      </c>
      <c r="C81" s="187"/>
      <c r="D81" s="187"/>
      <c r="E81" s="184"/>
      <c r="F81" s="184"/>
      <c r="G81" s="184"/>
      <c r="H81" s="184"/>
      <c r="I81" s="190"/>
      <c r="J81" s="190"/>
      <c r="K81" s="190"/>
      <c r="L81" s="190"/>
      <c r="M81" s="190"/>
      <c r="N81" s="190"/>
      <c r="O81" s="190"/>
      <c r="P81" s="190"/>
      <c r="Q81" s="190"/>
      <c r="R81" s="190"/>
      <c r="S81" s="190"/>
      <c r="T81" s="190"/>
      <c r="U81" s="190"/>
      <c r="V81" s="190"/>
      <c r="W81" s="190"/>
      <c r="X81" s="190"/>
      <c r="Y81" s="190"/>
      <c r="Z81" s="190"/>
      <c r="AA81" s="190"/>
      <c r="AB81" s="190"/>
      <c r="AC81" s="190"/>
      <c r="AD81" s="190"/>
      <c r="AE81" s="190"/>
      <c r="AF81" s="190"/>
      <c r="AG81" s="190"/>
      <c r="AH81" s="190"/>
      <c r="AI81" s="190"/>
      <c r="AJ81" s="190"/>
      <c r="AK81" s="190"/>
      <c r="AL81" s="190"/>
      <c r="AM81" s="190"/>
      <c r="AN81" s="190"/>
      <c r="AO81" s="195"/>
      <c r="AP81" s="195"/>
    </row>
    <row r="82" s="12" customFormat="1" ht="30" customHeight="1" spans="1:42">
      <c r="A82" s="202" t="s">
        <v>52</v>
      </c>
      <c r="B82" s="187" t="s">
        <v>127</v>
      </c>
      <c r="C82" s="187"/>
      <c r="D82" s="187"/>
      <c r="E82" s="184"/>
      <c r="F82" s="184"/>
      <c r="G82" s="184"/>
      <c r="H82" s="184"/>
      <c r="I82" s="190"/>
      <c r="J82" s="190"/>
      <c r="K82" s="190"/>
      <c r="L82" s="190"/>
      <c r="M82" s="190"/>
      <c r="N82" s="190"/>
      <c r="O82" s="190"/>
      <c r="P82" s="190"/>
      <c r="Q82" s="190"/>
      <c r="R82" s="190"/>
      <c r="S82" s="190"/>
      <c r="T82" s="190"/>
      <c r="U82" s="190"/>
      <c r="V82" s="190"/>
      <c r="W82" s="192"/>
      <c r="X82" s="192"/>
      <c r="Y82" s="192"/>
      <c r="Z82" s="192"/>
      <c r="AA82" s="192"/>
      <c r="AB82" s="190"/>
      <c r="AC82" s="190"/>
      <c r="AD82" s="190"/>
      <c r="AE82" s="190"/>
      <c r="AF82" s="190"/>
      <c r="AG82" s="190"/>
      <c r="AH82" s="190"/>
      <c r="AI82" s="190"/>
      <c r="AJ82" s="190"/>
      <c r="AK82" s="190"/>
      <c r="AL82" s="190"/>
      <c r="AM82" s="190"/>
      <c r="AN82" s="190"/>
      <c r="AO82" s="195"/>
      <c r="AP82" s="195"/>
    </row>
    <row r="83" s="12" customFormat="1" ht="30" customHeight="1" spans="1:42">
      <c r="A83" s="182" t="s">
        <v>54</v>
      </c>
      <c r="B83" s="187" t="s">
        <v>128</v>
      </c>
      <c r="C83" s="187"/>
      <c r="D83" s="187"/>
      <c r="E83" s="184"/>
      <c r="F83" s="184"/>
      <c r="G83" s="184"/>
      <c r="H83" s="184"/>
      <c r="I83" s="190"/>
      <c r="J83" s="190"/>
      <c r="K83" s="190"/>
      <c r="L83" s="190"/>
      <c r="M83" s="190"/>
      <c r="N83" s="190"/>
      <c r="O83" s="190"/>
      <c r="P83" s="190"/>
      <c r="Q83" s="190"/>
      <c r="R83" s="190"/>
      <c r="S83" s="190"/>
      <c r="T83" s="190"/>
      <c r="U83" s="190"/>
      <c r="V83" s="190"/>
      <c r="W83" s="192"/>
      <c r="X83" s="192"/>
      <c r="Y83" s="192"/>
      <c r="Z83" s="192"/>
      <c r="AA83" s="192"/>
      <c r="AB83" s="190"/>
      <c r="AC83" s="190"/>
      <c r="AD83" s="190"/>
      <c r="AE83" s="190"/>
      <c r="AF83" s="190"/>
      <c r="AG83" s="190"/>
      <c r="AH83" s="190"/>
      <c r="AI83" s="190"/>
      <c r="AJ83" s="190"/>
      <c r="AK83" s="190"/>
      <c r="AL83" s="190"/>
      <c r="AM83" s="190"/>
      <c r="AN83" s="190"/>
      <c r="AO83" s="195"/>
      <c r="AP83" s="195"/>
    </row>
    <row r="84" s="12" customFormat="1" ht="58" customHeight="1" spans="1:42">
      <c r="A84" s="182" t="s">
        <v>54</v>
      </c>
      <c r="B84" s="187" t="s">
        <v>129</v>
      </c>
      <c r="C84" s="187"/>
      <c r="D84" s="187"/>
      <c r="E84" s="184"/>
      <c r="F84" s="184"/>
      <c r="G84" s="184"/>
      <c r="H84" s="184"/>
      <c r="I84" s="190"/>
      <c r="J84" s="190"/>
      <c r="K84" s="190"/>
      <c r="L84" s="190"/>
      <c r="M84" s="190"/>
      <c r="N84" s="190"/>
      <c r="O84" s="190"/>
      <c r="P84" s="190"/>
      <c r="Q84" s="190"/>
      <c r="R84" s="190"/>
      <c r="S84" s="190"/>
      <c r="T84" s="190"/>
      <c r="U84" s="190"/>
      <c r="V84" s="190"/>
      <c r="W84" s="192"/>
      <c r="X84" s="192"/>
      <c r="Y84" s="192"/>
      <c r="Z84" s="192"/>
      <c r="AA84" s="192"/>
      <c r="AB84" s="190"/>
      <c r="AC84" s="190"/>
      <c r="AD84" s="190"/>
      <c r="AE84" s="190"/>
      <c r="AF84" s="190"/>
      <c r="AG84" s="190"/>
      <c r="AH84" s="190"/>
      <c r="AI84" s="190"/>
      <c r="AJ84" s="190"/>
      <c r="AK84" s="190"/>
      <c r="AL84" s="190"/>
      <c r="AM84" s="190"/>
      <c r="AN84" s="190"/>
      <c r="AO84" s="195"/>
      <c r="AP84" s="195"/>
    </row>
    <row r="85" s="12" customFormat="1" ht="68" customHeight="1" spans="1:42">
      <c r="A85" s="182" t="s">
        <v>54</v>
      </c>
      <c r="B85" s="187" t="s">
        <v>130</v>
      </c>
      <c r="C85" s="187"/>
      <c r="D85" s="187"/>
      <c r="E85" s="184"/>
      <c r="F85" s="184"/>
      <c r="G85" s="184"/>
      <c r="H85" s="184"/>
      <c r="I85" s="190"/>
      <c r="J85" s="190"/>
      <c r="K85" s="190"/>
      <c r="L85" s="190"/>
      <c r="M85" s="190"/>
      <c r="N85" s="190"/>
      <c r="O85" s="190"/>
      <c r="P85" s="190"/>
      <c r="Q85" s="190"/>
      <c r="R85" s="190"/>
      <c r="S85" s="190"/>
      <c r="T85" s="190"/>
      <c r="U85" s="190"/>
      <c r="V85" s="190"/>
      <c r="W85" s="192"/>
      <c r="X85" s="192"/>
      <c r="Y85" s="192"/>
      <c r="Z85" s="192"/>
      <c r="AA85" s="192"/>
      <c r="AB85" s="190"/>
      <c r="AC85" s="190"/>
      <c r="AD85" s="190"/>
      <c r="AE85" s="190"/>
      <c r="AF85" s="190"/>
      <c r="AG85" s="190"/>
      <c r="AH85" s="190"/>
      <c r="AI85" s="190"/>
      <c r="AJ85" s="190"/>
      <c r="AK85" s="190"/>
      <c r="AL85" s="190"/>
      <c r="AM85" s="190"/>
      <c r="AN85" s="190"/>
      <c r="AO85" s="195"/>
      <c r="AP85" s="195"/>
    </row>
    <row r="86" s="12" customFormat="1" ht="30" customHeight="1" spans="1:42">
      <c r="A86" s="182" t="s">
        <v>54</v>
      </c>
      <c r="B86" s="187" t="s">
        <v>131</v>
      </c>
      <c r="C86" s="187"/>
      <c r="D86" s="187"/>
      <c r="E86" s="184"/>
      <c r="F86" s="184"/>
      <c r="G86" s="184"/>
      <c r="H86" s="184"/>
      <c r="I86" s="190"/>
      <c r="J86" s="190"/>
      <c r="K86" s="190"/>
      <c r="L86" s="190"/>
      <c r="M86" s="190"/>
      <c r="N86" s="190"/>
      <c r="O86" s="190"/>
      <c r="P86" s="190"/>
      <c r="Q86" s="190"/>
      <c r="R86" s="190"/>
      <c r="S86" s="190"/>
      <c r="T86" s="190"/>
      <c r="U86" s="190"/>
      <c r="V86" s="190"/>
      <c r="W86" s="192"/>
      <c r="X86" s="192"/>
      <c r="Y86" s="192"/>
      <c r="Z86" s="192"/>
      <c r="AA86" s="192"/>
      <c r="AB86" s="190"/>
      <c r="AC86" s="190"/>
      <c r="AD86" s="190"/>
      <c r="AE86" s="190"/>
      <c r="AF86" s="190"/>
      <c r="AG86" s="190"/>
      <c r="AH86" s="190"/>
      <c r="AI86" s="190"/>
      <c r="AJ86" s="190"/>
      <c r="AK86" s="190"/>
      <c r="AL86" s="190"/>
      <c r="AM86" s="190"/>
      <c r="AN86" s="190"/>
      <c r="AO86" s="195"/>
      <c r="AP86" s="195"/>
    </row>
    <row r="87" s="12" customFormat="1" ht="30" customHeight="1" spans="1:42">
      <c r="A87" s="182" t="s">
        <v>54</v>
      </c>
      <c r="B87" s="187" t="s">
        <v>132</v>
      </c>
      <c r="C87" s="187"/>
      <c r="D87" s="187"/>
      <c r="E87" s="184"/>
      <c r="F87" s="184"/>
      <c r="G87" s="184"/>
      <c r="H87" s="184"/>
      <c r="I87" s="190"/>
      <c r="J87" s="190"/>
      <c r="K87" s="190"/>
      <c r="L87" s="190"/>
      <c r="M87" s="190"/>
      <c r="N87" s="190"/>
      <c r="O87" s="190"/>
      <c r="P87" s="190"/>
      <c r="Q87" s="190"/>
      <c r="R87" s="190"/>
      <c r="S87" s="190"/>
      <c r="T87" s="190"/>
      <c r="U87" s="190"/>
      <c r="V87" s="190"/>
      <c r="W87" s="192"/>
      <c r="X87" s="192"/>
      <c r="Y87" s="192"/>
      <c r="Z87" s="192"/>
      <c r="AA87" s="192"/>
      <c r="AB87" s="190"/>
      <c r="AC87" s="190"/>
      <c r="AD87" s="190"/>
      <c r="AE87" s="190"/>
      <c r="AF87" s="190"/>
      <c r="AG87" s="190"/>
      <c r="AH87" s="190"/>
      <c r="AI87" s="190"/>
      <c r="AJ87" s="190"/>
      <c r="AK87" s="190"/>
      <c r="AL87" s="190"/>
      <c r="AM87" s="190"/>
      <c r="AN87" s="190"/>
      <c r="AO87" s="195"/>
      <c r="AP87" s="195"/>
    </row>
    <row r="88" s="12" customFormat="1" ht="30" customHeight="1" spans="1:42">
      <c r="A88" s="182" t="s">
        <v>54</v>
      </c>
      <c r="B88" s="187" t="s">
        <v>133</v>
      </c>
      <c r="C88" s="187"/>
      <c r="D88" s="187"/>
      <c r="E88" s="184"/>
      <c r="F88" s="184"/>
      <c r="G88" s="184"/>
      <c r="H88" s="184"/>
      <c r="I88" s="190"/>
      <c r="J88" s="190"/>
      <c r="K88" s="190"/>
      <c r="L88" s="190"/>
      <c r="M88" s="190"/>
      <c r="N88" s="190"/>
      <c r="O88" s="190"/>
      <c r="P88" s="190"/>
      <c r="Q88" s="190"/>
      <c r="R88" s="190"/>
      <c r="S88" s="190"/>
      <c r="T88" s="190"/>
      <c r="U88" s="190"/>
      <c r="V88" s="190"/>
      <c r="W88" s="192"/>
      <c r="X88" s="192"/>
      <c r="Y88" s="192"/>
      <c r="Z88" s="192"/>
      <c r="AA88" s="192"/>
      <c r="AB88" s="190"/>
      <c r="AC88" s="190"/>
      <c r="AD88" s="190"/>
      <c r="AE88" s="190"/>
      <c r="AF88" s="190"/>
      <c r="AG88" s="190"/>
      <c r="AH88" s="190"/>
      <c r="AI88" s="190"/>
      <c r="AJ88" s="190"/>
      <c r="AK88" s="190"/>
      <c r="AL88" s="190"/>
      <c r="AM88" s="190"/>
      <c r="AN88" s="190"/>
      <c r="AO88" s="195"/>
      <c r="AP88" s="195"/>
    </row>
    <row r="89" s="12" customFormat="1" ht="30" customHeight="1" spans="1:42">
      <c r="A89" s="179" t="s">
        <v>50</v>
      </c>
      <c r="B89" s="187" t="s">
        <v>134</v>
      </c>
      <c r="C89" s="187"/>
      <c r="D89" s="187"/>
      <c r="E89" s="184"/>
      <c r="F89" s="184"/>
      <c r="G89" s="184"/>
      <c r="H89" s="184"/>
      <c r="I89" s="191"/>
      <c r="J89" s="191"/>
      <c r="K89" s="191"/>
      <c r="L89" s="191"/>
      <c r="M89" s="191"/>
      <c r="N89" s="191"/>
      <c r="O89" s="191"/>
      <c r="P89" s="191"/>
      <c r="Q89" s="191"/>
      <c r="R89" s="191"/>
      <c r="S89" s="191"/>
      <c r="T89" s="191"/>
      <c r="U89" s="191"/>
      <c r="V89" s="191"/>
      <c r="W89" s="416"/>
      <c r="X89" s="416"/>
      <c r="Y89" s="416"/>
      <c r="Z89" s="416"/>
      <c r="AA89" s="416"/>
      <c r="AB89" s="191"/>
      <c r="AC89" s="191"/>
      <c r="AD89" s="191"/>
      <c r="AE89" s="191"/>
      <c r="AF89" s="191"/>
      <c r="AG89" s="191"/>
      <c r="AH89" s="191"/>
      <c r="AI89" s="191"/>
      <c r="AJ89" s="191"/>
      <c r="AK89" s="191"/>
      <c r="AL89" s="191"/>
      <c r="AM89" s="191"/>
      <c r="AN89" s="191"/>
      <c r="AO89" s="195"/>
      <c r="AP89" s="195"/>
    </row>
    <row r="90" s="12" customFormat="1" ht="30" customHeight="1" spans="1:42">
      <c r="A90" s="179" t="s">
        <v>52</v>
      </c>
      <c r="B90" s="187" t="s">
        <v>134</v>
      </c>
      <c r="C90" s="187"/>
      <c r="D90" s="187"/>
      <c r="E90" s="184"/>
      <c r="F90" s="184"/>
      <c r="G90" s="184"/>
      <c r="H90" s="184"/>
      <c r="I90" s="190"/>
      <c r="J90" s="190"/>
      <c r="K90" s="190"/>
      <c r="L90" s="190"/>
      <c r="M90" s="190"/>
      <c r="N90" s="190"/>
      <c r="O90" s="190"/>
      <c r="P90" s="190"/>
      <c r="Q90" s="190"/>
      <c r="R90" s="190"/>
      <c r="S90" s="190"/>
      <c r="T90" s="190"/>
      <c r="U90" s="190"/>
      <c r="V90" s="190"/>
      <c r="W90" s="192"/>
      <c r="X90" s="192"/>
      <c r="Y90" s="192"/>
      <c r="Z90" s="192"/>
      <c r="AA90" s="192"/>
      <c r="AB90" s="190"/>
      <c r="AC90" s="190"/>
      <c r="AD90" s="190"/>
      <c r="AE90" s="190"/>
      <c r="AF90" s="190"/>
      <c r="AG90" s="190"/>
      <c r="AH90" s="190"/>
      <c r="AI90" s="190"/>
      <c r="AJ90" s="190"/>
      <c r="AK90" s="190"/>
      <c r="AL90" s="190"/>
      <c r="AM90" s="190"/>
      <c r="AN90" s="190"/>
      <c r="AO90" s="195"/>
      <c r="AP90" s="195"/>
    </row>
    <row r="91" s="12" customFormat="1" ht="30" customHeight="1" spans="1:42">
      <c r="A91" s="182" t="s">
        <v>54</v>
      </c>
      <c r="B91" s="187" t="s">
        <v>135</v>
      </c>
      <c r="C91" s="187"/>
      <c r="D91" s="187"/>
      <c r="E91" s="184"/>
      <c r="F91" s="184"/>
      <c r="G91" s="184"/>
      <c r="H91" s="184"/>
      <c r="I91" s="190"/>
      <c r="J91" s="190"/>
      <c r="K91" s="190"/>
      <c r="L91" s="190"/>
      <c r="M91" s="190"/>
      <c r="N91" s="190"/>
      <c r="O91" s="190"/>
      <c r="P91" s="190"/>
      <c r="Q91" s="190"/>
      <c r="R91" s="190"/>
      <c r="S91" s="190"/>
      <c r="T91" s="190"/>
      <c r="U91" s="190"/>
      <c r="V91" s="190"/>
      <c r="W91" s="192"/>
      <c r="X91" s="192"/>
      <c r="Y91" s="192"/>
      <c r="Z91" s="192"/>
      <c r="AA91" s="192"/>
      <c r="AB91" s="190"/>
      <c r="AC91" s="190"/>
      <c r="AD91" s="190"/>
      <c r="AE91" s="190"/>
      <c r="AF91" s="190"/>
      <c r="AG91" s="190"/>
      <c r="AH91" s="190"/>
      <c r="AI91" s="190"/>
      <c r="AJ91" s="190"/>
      <c r="AK91" s="190"/>
      <c r="AL91" s="190"/>
      <c r="AM91" s="190"/>
      <c r="AN91" s="190"/>
      <c r="AO91" s="195"/>
      <c r="AP91" s="195"/>
    </row>
    <row r="92" s="12" customFormat="1" ht="30" customHeight="1" spans="1:42">
      <c r="A92" s="182" t="s">
        <v>54</v>
      </c>
      <c r="B92" s="187" t="s">
        <v>136</v>
      </c>
      <c r="C92" s="187"/>
      <c r="D92" s="187"/>
      <c r="E92" s="184"/>
      <c r="F92" s="184"/>
      <c r="G92" s="184"/>
      <c r="H92" s="184"/>
      <c r="I92" s="190"/>
      <c r="J92" s="190"/>
      <c r="K92" s="190"/>
      <c r="L92" s="190"/>
      <c r="M92" s="190"/>
      <c r="N92" s="190"/>
      <c r="O92" s="190"/>
      <c r="P92" s="190"/>
      <c r="Q92" s="190"/>
      <c r="R92" s="190"/>
      <c r="S92" s="190"/>
      <c r="T92" s="190"/>
      <c r="U92" s="190"/>
      <c r="V92" s="190"/>
      <c r="W92" s="192"/>
      <c r="X92" s="192"/>
      <c r="Y92" s="192"/>
      <c r="Z92" s="192"/>
      <c r="AA92" s="192"/>
      <c r="AB92" s="190"/>
      <c r="AC92" s="190"/>
      <c r="AD92" s="190"/>
      <c r="AE92" s="190"/>
      <c r="AF92" s="190"/>
      <c r="AG92" s="190"/>
      <c r="AH92" s="190"/>
      <c r="AI92" s="190"/>
      <c r="AJ92" s="190"/>
      <c r="AK92" s="190"/>
      <c r="AL92" s="190"/>
      <c r="AM92" s="190"/>
      <c r="AN92" s="190"/>
      <c r="AO92" s="195"/>
      <c r="AP92" s="195"/>
    </row>
    <row r="93" s="12" customFormat="1" ht="30" customHeight="1" spans="1:42">
      <c r="A93" s="182" t="s">
        <v>54</v>
      </c>
      <c r="B93" s="187" t="s">
        <v>137</v>
      </c>
      <c r="C93" s="187"/>
      <c r="D93" s="187"/>
      <c r="E93" s="184"/>
      <c r="F93" s="184"/>
      <c r="G93" s="184"/>
      <c r="H93" s="184"/>
      <c r="I93" s="190"/>
      <c r="J93" s="190"/>
      <c r="K93" s="190"/>
      <c r="L93" s="190"/>
      <c r="M93" s="190"/>
      <c r="N93" s="190"/>
      <c r="O93" s="190"/>
      <c r="P93" s="190"/>
      <c r="Q93" s="190"/>
      <c r="R93" s="190"/>
      <c r="S93" s="190"/>
      <c r="T93" s="190"/>
      <c r="U93" s="190"/>
      <c r="V93" s="190"/>
      <c r="W93" s="192"/>
      <c r="X93" s="192"/>
      <c r="Y93" s="192"/>
      <c r="Z93" s="192"/>
      <c r="AA93" s="192"/>
      <c r="AB93" s="190"/>
      <c r="AC93" s="190"/>
      <c r="AD93" s="190"/>
      <c r="AE93" s="190"/>
      <c r="AF93" s="190"/>
      <c r="AG93" s="190"/>
      <c r="AH93" s="190"/>
      <c r="AI93" s="190"/>
      <c r="AJ93" s="190"/>
      <c r="AK93" s="190"/>
      <c r="AL93" s="190"/>
      <c r="AM93" s="190"/>
      <c r="AN93" s="190"/>
      <c r="AO93" s="195"/>
      <c r="AP93" s="195"/>
    </row>
    <row r="94" s="12" customFormat="1" ht="30" customHeight="1" spans="1:42">
      <c r="A94" s="179" t="s">
        <v>50</v>
      </c>
      <c r="B94" s="187" t="s">
        <v>138</v>
      </c>
      <c r="C94" s="187"/>
      <c r="D94" s="187"/>
      <c r="E94" s="184"/>
      <c r="F94" s="184"/>
      <c r="G94" s="184"/>
      <c r="H94" s="184"/>
      <c r="I94" s="191"/>
      <c r="J94" s="191"/>
      <c r="K94" s="191"/>
      <c r="L94" s="191"/>
      <c r="M94" s="191"/>
      <c r="N94" s="191"/>
      <c r="O94" s="191"/>
      <c r="P94" s="191"/>
      <c r="Q94" s="191"/>
      <c r="R94" s="191"/>
      <c r="S94" s="191"/>
      <c r="T94" s="191"/>
      <c r="U94" s="191"/>
      <c r="V94" s="191"/>
      <c r="W94" s="416"/>
      <c r="X94" s="416"/>
      <c r="Y94" s="416"/>
      <c r="Z94" s="416"/>
      <c r="AA94" s="416"/>
      <c r="AB94" s="191"/>
      <c r="AC94" s="191"/>
      <c r="AD94" s="191"/>
      <c r="AE94" s="191"/>
      <c r="AF94" s="191"/>
      <c r="AG94" s="191"/>
      <c r="AH94" s="191"/>
      <c r="AI94" s="191"/>
      <c r="AJ94" s="191"/>
      <c r="AK94" s="191"/>
      <c r="AL94" s="191"/>
      <c r="AM94" s="191"/>
      <c r="AN94" s="191"/>
      <c r="AO94" s="195"/>
      <c r="AP94" s="195"/>
    </row>
    <row r="95" s="12" customFormat="1" ht="30" customHeight="1" spans="1:42">
      <c r="A95" s="202" t="s">
        <v>52</v>
      </c>
      <c r="B95" s="187" t="s">
        <v>139</v>
      </c>
      <c r="C95" s="187"/>
      <c r="D95" s="187"/>
      <c r="E95" s="184"/>
      <c r="F95" s="184"/>
      <c r="G95" s="184"/>
      <c r="H95" s="184"/>
      <c r="I95" s="190"/>
      <c r="J95" s="190"/>
      <c r="K95" s="190"/>
      <c r="L95" s="190"/>
      <c r="M95" s="190"/>
      <c r="N95" s="190"/>
      <c r="O95" s="190"/>
      <c r="P95" s="190"/>
      <c r="Q95" s="190"/>
      <c r="R95" s="190"/>
      <c r="S95" s="190"/>
      <c r="T95" s="190"/>
      <c r="U95" s="190"/>
      <c r="V95" s="190"/>
      <c r="W95" s="192"/>
      <c r="X95" s="192"/>
      <c r="Y95" s="192"/>
      <c r="Z95" s="192"/>
      <c r="AA95" s="192"/>
      <c r="AB95" s="190"/>
      <c r="AC95" s="190"/>
      <c r="AD95" s="190"/>
      <c r="AE95" s="190"/>
      <c r="AF95" s="190"/>
      <c r="AG95" s="190"/>
      <c r="AH95" s="190"/>
      <c r="AI95" s="190"/>
      <c r="AJ95" s="190"/>
      <c r="AK95" s="190"/>
      <c r="AL95" s="190"/>
      <c r="AM95" s="190"/>
      <c r="AN95" s="190"/>
      <c r="AO95" s="195"/>
      <c r="AP95" s="195"/>
    </row>
    <row r="96" s="12" customFormat="1" ht="30" customHeight="1" spans="1:42">
      <c r="A96" s="182" t="s">
        <v>54</v>
      </c>
      <c r="B96" s="187" t="s">
        <v>140</v>
      </c>
      <c r="C96" s="187"/>
      <c r="D96" s="187"/>
      <c r="E96" s="184"/>
      <c r="F96" s="184"/>
      <c r="G96" s="184"/>
      <c r="H96" s="184"/>
      <c r="I96" s="190"/>
      <c r="J96" s="190"/>
      <c r="K96" s="190"/>
      <c r="L96" s="190"/>
      <c r="M96" s="190"/>
      <c r="N96" s="190"/>
      <c r="O96" s="190"/>
      <c r="P96" s="190"/>
      <c r="Q96" s="190"/>
      <c r="R96" s="190"/>
      <c r="S96" s="190"/>
      <c r="T96" s="190"/>
      <c r="U96" s="190"/>
      <c r="V96" s="190"/>
      <c r="W96" s="192"/>
      <c r="X96" s="192"/>
      <c r="Y96" s="192"/>
      <c r="Z96" s="192"/>
      <c r="AA96" s="192"/>
      <c r="AB96" s="190"/>
      <c r="AC96" s="190"/>
      <c r="AD96" s="190"/>
      <c r="AE96" s="190"/>
      <c r="AF96" s="190"/>
      <c r="AG96" s="190"/>
      <c r="AH96" s="190"/>
      <c r="AI96" s="190"/>
      <c r="AJ96" s="190"/>
      <c r="AK96" s="190"/>
      <c r="AL96" s="190"/>
      <c r="AM96" s="190"/>
      <c r="AN96" s="190"/>
      <c r="AO96" s="195"/>
      <c r="AP96" s="195"/>
    </row>
    <row r="97" s="12" customFormat="1" ht="30" customHeight="1" spans="1:42">
      <c r="A97" s="202" t="s">
        <v>52</v>
      </c>
      <c r="B97" s="187" t="s">
        <v>141</v>
      </c>
      <c r="C97" s="187"/>
      <c r="D97" s="187"/>
      <c r="E97" s="184"/>
      <c r="F97" s="184"/>
      <c r="G97" s="184"/>
      <c r="H97" s="184"/>
      <c r="I97" s="190"/>
      <c r="J97" s="190"/>
      <c r="K97" s="190"/>
      <c r="L97" s="190"/>
      <c r="M97" s="190"/>
      <c r="N97" s="190"/>
      <c r="O97" s="190"/>
      <c r="P97" s="190"/>
      <c r="Q97" s="190"/>
      <c r="R97" s="190"/>
      <c r="S97" s="190"/>
      <c r="T97" s="190"/>
      <c r="U97" s="190"/>
      <c r="V97" s="190"/>
      <c r="W97" s="192"/>
      <c r="X97" s="192"/>
      <c r="Y97" s="192"/>
      <c r="Z97" s="192"/>
      <c r="AA97" s="192"/>
      <c r="AB97" s="190"/>
      <c r="AC97" s="190"/>
      <c r="AD97" s="190"/>
      <c r="AE97" s="190"/>
      <c r="AF97" s="190"/>
      <c r="AG97" s="190"/>
      <c r="AH97" s="190"/>
      <c r="AI97" s="190"/>
      <c r="AJ97" s="190"/>
      <c r="AK97" s="190"/>
      <c r="AL97" s="190"/>
      <c r="AM97" s="190"/>
      <c r="AN97" s="190"/>
      <c r="AO97" s="195"/>
      <c r="AP97" s="195"/>
    </row>
    <row r="98" s="12" customFormat="1" ht="30" customHeight="1" spans="1:42">
      <c r="A98" s="182" t="s">
        <v>54</v>
      </c>
      <c r="B98" s="187" t="s">
        <v>142</v>
      </c>
      <c r="C98" s="187"/>
      <c r="D98" s="187"/>
      <c r="E98" s="184"/>
      <c r="F98" s="184"/>
      <c r="G98" s="184"/>
      <c r="H98" s="184"/>
      <c r="I98" s="190"/>
      <c r="J98" s="190"/>
      <c r="K98" s="190"/>
      <c r="L98" s="190"/>
      <c r="M98" s="190"/>
      <c r="N98" s="190"/>
      <c r="O98" s="190"/>
      <c r="P98" s="190"/>
      <c r="Q98" s="190"/>
      <c r="R98" s="190"/>
      <c r="S98" s="190"/>
      <c r="T98" s="190"/>
      <c r="U98" s="190"/>
      <c r="V98" s="190"/>
      <c r="W98" s="192"/>
      <c r="X98" s="192"/>
      <c r="Y98" s="192"/>
      <c r="Z98" s="192"/>
      <c r="AA98" s="192"/>
      <c r="AB98" s="190"/>
      <c r="AC98" s="190"/>
      <c r="AD98" s="190"/>
      <c r="AE98" s="190"/>
      <c r="AF98" s="190"/>
      <c r="AG98" s="190"/>
      <c r="AH98" s="190"/>
      <c r="AI98" s="190"/>
      <c r="AJ98" s="190"/>
      <c r="AK98" s="190"/>
      <c r="AL98" s="190"/>
      <c r="AM98" s="190"/>
      <c r="AN98" s="190"/>
      <c r="AO98" s="195"/>
      <c r="AP98" s="195"/>
    </row>
    <row r="99" s="12" customFormat="1" ht="30" customHeight="1" spans="1:42">
      <c r="A99" s="182" t="s">
        <v>54</v>
      </c>
      <c r="B99" s="187" t="s">
        <v>143</v>
      </c>
      <c r="C99" s="187"/>
      <c r="D99" s="187"/>
      <c r="E99" s="184"/>
      <c r="F99" s="184"/>
      <c r="G99" s="184"/>
      <c r="H99" s="184"/>
      <c r="I99" s="190"/>
      <c r="J99" s="190"/>
      <c r="K99" s="190"/>
      <c r="L99" s="190"/>
      <c r="M99" s="190"/>
      <c r="N99" s="190"/>
      <c r="O99" s="190"/>
      <c r="P99" s="190"/>
      <c r="Q99" s="190"/>
      <c r="R99" s="190"/>
      <c r="S99" s="190"/>
      <c r="T99" s="190"/>
      <c r="U99" s="190"/>
      <c r="V99" s="190"/>
      <c r="W99" s="192"/>
      <c r="X99" s="192"/>
      <c r="Y99" s="192"/>
      <c r="Z99" s="192"/>
      <c r="AA99" s="192"/>
      <c r="AB99" s="190"/>
      <c r="AC99" s="190"/>
      <c r="AD99" s="190"/>
      <c r="AE99" s="190"/>
      <c r="AF99" s="190"/>
      <c r="AG99" s="190"/>
      <c r="AH99" s="190"/>
      <c r="AI99" s="190"/>
      <c r="AJ99" s="190"/>
      <c r="AK99" s="190"/>
      <c r="AL99" s="190"/>
      <c r="AM99" s="190"/>
      <c r="AN99" s="190"/>
      <c r="AO99" s="195"/>
      <c r="AP99" s="195"/>
    </row>
    <row r="100" s="12" customFormat="1" ht="30" customHeight="1" spans="1:42">
      <c r="A100" s="182" t="s">
        <v>54</v>
      </c>
      <c r="B100" s="187" t="s">
        <v>144</v>
      </c>
      <c r="C100" s="187"/>
      <c r="D100" s="187"/>
      <c r="E100" s="184"/>
      <c r="F100" s="184"/>
      <c r="G100" s="184"/>
      <c r="H100" s="184"/>
      <c r="I100" s="190"/>
      <c r="J100" s="190"/>
      <c r="K100" s="190"/>
      <c r="L100" s="190"/>
      <c r="M100" s="190"/>
      <c r="N100" s="190"/>
      <c r="O100" s="190"/>
      <c r="P100" s="190"/>
      <c r="Q100" s="190"/>
      <c r="R100" s="190"/>
      <c r="S100" s="190"/>
      <c r="T100" s="190"/>
      <c r="U100" s="190"/>
      <c r="V100" s="190"/>
      <c r="W100" s="192"/>
      <c r="X100" s="192"/>
      <c r="Y100" s="192"/>
      <c r="Z100" s="192"/>
      <c r="AA100" s="192"/>
      <c r="AB100" s="190"/>
      <c r="AC100" s="190"/>
      <c r="AD100" s="190"/>
      <c r="AE100" s="190"/>
      <c r="AF100" s="190"/>
      <c r="AG100" s="190"/>
      <c r="AH100" s="190"/>
      <c r="AI100" s="190"/>
      <c r="AJ100" s="190"/>
      <c r="AK100" s="190"/>
      <c r="AL100" s="190"/>
      <c r="AM100" s="190"/>
      <c r="AN100" s="190"/>
      <c r="AO100" s="195"/>
      <c r="AP100" s="195"/>
    </row>
    <row r="101" s="12" customFormat="1" ht="30" customHeight="1" spans="1:42">
      <c r="A101" s="202" t="s">
        <v>52</v>
      </c>
      <c r="B101" s="187" t="s">
        <v>145</v>
      </c>
      <c r="C101" s="187"/>
      <c r="D101" s="187"/>
      <c r="E101" s="184"/>
      <c r="F101" s="184"/>
      <c r="G101" s="184"/>
      <c r="H101" s="184"/>
      <c r="I101" s="190"/>
      <c r="J101" s="190"/>
      <c r="K101" s="190"/>
      <c r="L101" s="190"/>
      <c r="M101" s="190"/>
      <c r="N101" s="190"/>
      <c r="O101" s="190"/>
      <c r="P101" s="190"/>
      <c r="Q101" s="190"/>
      <c r="R101" s="190"/>
      <c r="S101" s="190"/>
      <c r="T101" s="190"/>
      <c r="U101" s="190"/>
      <c r="V101" s="190"/>
      <c r="W101" s="192"/>
      <c r="X101" s="192"/>
      <c r="Y101" s="192"/>
      <c r="Z101" s="192"/>
      <c r="AA101" s="192"/>
      <c r="AB101" s="190"/>
      <c r="AC101" s="190"/>
      <c r="AD101" s="190"/>
      <c r="AE101" s="190"/>
      <c r="AF101" s="190"/>
      <c r="AG101" s="190"/>
      <c r="AH101" s="190"/>
      <c r="AI101" s="190"/>
      <c r="AJ101" s="190"/>
      <c r="AK101" s="190"/>
      <c r="AL101" s="190"/>
      <c r="AM101" s="190"/>
      <c r="AN101" s="190"/>
      <c r="AO101" s="195"/>
      <c r="AP101" s="195"/>
    </row>
    <row r="102" s="12" customFormat="1" ht="30" customHeight="1" spans="1:42">
      <c r="A102" s="182" t="s">
        <v>54</v>
      </c>
      <c r="B102" s="187" t="s">
        <v>146</v>
      </c>
      <c r="C102" s="187"/>
      <c r="D102" s="187"/>
      <c r="E102" s="184"/>
      <c r="F102" s="184"/>
      <c r="G102" s="184"/>
      <c r="H102" s="184"/>
      <c r="I102" s="190"/>
      <c r="J102" s="190"/>
      <c r="K102" s="190"/>
      <c r="L102" s="190"/>
      <c r="M102" s="190"/>
      <c r="N102" s="190"/>
      <c r="O102" s="190"/>
      <c r="P102" s="190"/>
      <c r="Q102" s="190"/>
      <c r="R102" s="190"/>
      <c r="S102" s="190"/>
      <c r="T102" s="190"/>
      <c r="U102" s="190"/>
      <c r="V102" s="190"/>
      <c r="W102" s="192"/>
      <c r="X102" s="192"/>
      <c r="Y102" s="192"/>
      <c r="Z102" s="192"/>
      <c r="AA102" s="192"/>
      <c r="AB102" s="190"/>
      <c r="AC102" s="190"/>
      <c r="AD102" s="190"/>
      <c r="AE102" s="190"/>
      <c r="AF102" s="190"/>
      <c r="AG102" s="190"/>
      <c r="AH102" s="190"/>
      <c r="AI102" s="190"/>
      <c r="AJ102" s="190"/>
      <c r="AK102" s="190"/>
      <c r="AL102" s="190"/>
      <c r="AM102" s="190"/>
      <c r="AN102" s="190"/>
      <c r="AO102" s="195"/>
      <c r="AP102" s="195"/>
    </row>
    <row r="103" s="12" customFormat="1" ht="30" customHeight="1" spans="1:42">
      <c r="A103" s="182" t="s">
        <v>54</v>
      </c>
      <c r="B103" s="187" t="s">
        <v>147</v>
      </c>
      <c r="C103" s="187"/>
      <c r="D103" s="187"/>
      <c r="E103" s="184"/>
      <c r="F103" s="184"/>
      <c r="G103" s="184"/>
      <c r="H103" s="184"/>
      <c r="I103" s="190"/>
      <c r="J103" s="190"/>
      <c r="K103" s="190"/>
      <c r="L103" s="190"/>
      <c r="M103" s="190"/>
      <c r="N103" s="190"/>
      <c r="O103" s="190"/>
      <c r="P103" s="190"/>
      <c r="Q103" s="190"/>
      <c r="R103" s="190"/>
      <c r="S103" s="190"/>
      <c r="T103" s="190"/>
      <c r="U103" s="190"/>
      <c r="V103" s="190"/>
      <c r="W103" s="192"/>
      <c r="X103" s="192"/>
      <c r="Y103" s="192"/>
      <c r="Z103" s="192"/>
      <c r="AA103" s="192"/>
      <c r="AB103" s="190"/>
      <c r="AC103" s="190"/>
      <c r="AD103" s="190"/>
      <c r="AE103" s="190"/>
      <c r="AF103" s="190"/>
      <c r="AG103" s="190"/>
      <c r="AH103" s="190"/>
      <c r="AI103" s="190"/>
      <c r="AJ103" s="190"/>
      <c r="AK103" s="190"/>
      <c r="AL103" s="190"/>
      <c r="AM103" s="190"/>
      <c r="AN103" s="190"/>
      <c r="AO103" s="195"/>
      <c r="AP103" s="195"/>
    </row>
    <row r="104" s="12" customFormat="1" ht="30" customHeight="1" spans="1:42">
      <c r="A104" s="182" t="s">
        <v>54</v>
      </c>
      <c r="B104" s="187" t="s">
        <v>148</v>
      </c>
      <c r="C104" s="187"/>
      <c r="D104" s="187"/>
      <c r="E104" s="184"/>
      <c r="F104" s="184"/>
      <c r="G104" s="184"/>
      <c r="H104" s="184"/>
      <c r="I104" s="190"/>
      <c r="J104" s="190"/>
      <c r="K104" s="190"/>
      <c r="L104" s="190"/>
      <c r="M104" s="190"/>
      <c r="N104" s="190"/>
      <c r="O104" s="190"/>
      <c r="P104" s="190"/>
      <c r="Q104" s="190"/>
      <c r="R104" s="190"/>
      <c r="S104" s="190"/>
      <c r="T104" s="190"/>
      <c r="U104" s="190"/>
      <c r="V104" s="190"/>
      <c r="W104" s="192"/>
      <c r="X104" s="192"/>
      <c r="Y104" s="192"/>
      <c r="Z104" s="192"/>
      <c r="AA104" s="192"/>
      <c r="AB104" s="190"/>
      <c r="AC104" s="190"/>
      <c r="AD104" s="190"/>
      <c r="AE104" s="190"/>
      <c r="AF104" s="190"/>
      <c r="AG104" s="190"/>
      <c r="AH104" s="190"/>
      <c r="AI104" s="190"/>
      <c r="AJ104" s="190"/>
      <c r="AK104" s="190"/>
      <c r="AL104" s="190"/>
      <c r="AM104" s="190"/>
      <c r="AN104" s="190"/>
      <c r="AO104" s="195"/>
      <c r="AP104" s="195"/>
    </row>
    <row r="105" s="12" customFormat="1" ht="30" customHeight="1" spans="1:42">
      <c r="A105" s="182" t="s">
        <v>54</v>
      </c>
      <c r="B105" s="187" t="s">
        <v>149</v>
      </c>
      <c r="C105" s="187"/>
      <c r="D105" s="187"/>
      <c r="E105" s="184"/>
      <c r="F105" s="184"/>
      <c r="G105" s="184"/>
      <c r="H105" s="184"/>
      <c r="I105" s="190"/>
      <c r="J105" s="190"/>
      <c r="K105" s="190"/>
      <c r="L105" s="190"/>
      <c r="M105" s="190"/>
      <c r="N105" s="190"/>
      <c r="O105" s="190"/>
      <c r="P105" s="190"/>
      <c r="Q105" s="190"/>
      <c r="R105" s="190"/>
      <c r="S105" s="190"/>
      <c r="T105" s="190"/>
      <c r="U105" s="190"/>
      <c r="V105" s="190"/>
      <c r="W105" s="192"/>
      <c r="X105" s="192"/>
      <c r="Y105" s="192"/>
      <c r="Z105" s="192"/>
      <c r="AA105" s="192"/>
      <c r="AB105" s="190"/>
      <c r="AC105" s="190"/>
      <c r="AD105" s="190"/>
      <c r="AE105" s="190"/>
      <c r="AF105" s="190"/>
      <c r="AG105" s="190"/>
      <c r="AH105" s="190"/>
      <c r="AI105" s="190"/>
      <c r="AJ105" s="190"/>
      <c r="AK105" s="190"/>
      <c r="AL105" s="190"/>
      <c r="AM105" s="190"/>
      <c r="AN105" s="190"/>
      <c r="AO105" s="195"/>
      <c r="AP105" s="195"/>
    </row>
    <row r="106" s="12" customFormat="1" ht="30" customHeight="1" spans="1:42">
      <c r="A106" s="182" t="s">
        <v>54</v>
      </c>
      <c r="B106" s="187" t="s">
        <v>150</v>
      </c>
      <c r="C106" s="187"/>
      <c r="D106" s="187"/>
      <c r="E106" s="184"/>
      <c r="F106" s="184"/>
      <c r="G106" s="184"/>
      <c r="H106" s="184"/>
      <c r="I106" s="190"/>
      <c r="J106" s="190"/>
      <c r="K106" s="190"/>
      <c r="L106" s="190"/>
      <c r="M106" s="190"/>
      <c r="N106" s="190"/>
      <c r="O106" s="190"/>
      <c r="P106" s="190"/>
      <c r="Q106" s="190"/>
      <c r="R106" s="190"/>
      <c r="S106" s="190"/>
      <c r="T106" s="190"/>
      <c r="U106" s="190"/>
      <c r="V106" s="190"/>
      <c r="W106" s="192"/>
      <c r="X106" s="192"/>
      <c r="Y106" s="192"/>
      <c r="Z106" s="192"/>
      <c r="AA106" s="192"/>
      <c r="AB106" s="190"/>
      <c r="AC106" s="190"/>
      <c r="AD106" s="190"/>
      <c r="AE106" s="190"/>
      <c r="AF106" s="190"/>
      <c r="AG106" s="190"/>
      <c r="AH106" s="190"/>
      <c r="AI106" s="190"/>
      <c r="AJ106" s="190"/>
      <c r="AK106" s="190"/>
      <c r="AL106" s="190"/>
      <c r="AM106" s="190"/>
      <c r="AN106" s="190"/>
      <c r="AO106" s="195"/>
      <c r="AP106" s="195"/>
    </row>
    <row r="107" s="12" customFormat="1" ht="30" customHeight="1" spans="1:42">
      <c r="A107" s="182" t="s">
        <v>54</v>
      </c>
      <c r="B107" s="187" t="s">
        <v>151</v>
      </c>
      <c r="C107" s="187"/>
      <c r="D107" s="187"/>
      <c r="E107" s="184"/>
      <c r="F107" s="184"/>
      <c r="G107" s="184"/>
      <c r="H107" s="184"/>
      <c r="I107" s="190"/>
      <c r="J107" s="190"/>
      <c r="K107" s="190"/>
      <c r="L107" s="190"/>
      <c r="M107" s="190"/>
      <c r="N107" s="190"/>
      <c r="O107" s="190"/>
      <c r="P107" s="190"/>
      <c r="Q107" s="190"/>
      <c r="R107" s="190"/>
      <c r="S107" s="190"/>
      <c r="T107" s="190"/>
      <c r="U107" s="190"/>
      <c r="V107" s="190"/>
      <c r="W107" s="192"/>
      <c r="X107" s="192"/>
      <c r="Y107" s="192"/>
      <c r="Z107" s="192"/>
      <c r="AA107" s="192"/>
      <c r="AB107" s="190"/>
      <c r="AC107" s="190"/>
      <c r="AD107" s="190"/>
      <c r="AE107" s="190"/>
      <c r="AF107" s="190"/>
      <c r="AG107" s="190"/>
      <c r="AH107" s="190"/>
      <c r="AI107" s="190"/>
      <c r="AJ107" s="190"/>
      <c r="AK107" s="190"/>
      <c r="AL107" s="190"/>
      <c r="AM107" s="190"/>
      <c r="AN107" s="190"/>
      <c r="AO107" s="195"/>
      <c r="AP107" s="195"/>
    </row>
    <row r="108" s="12" customFormat="1" ht="30" customHeight="1" spans="1:42">
      <c r="A108" s="202" t="s">
        <v>52</v>
      </c>
      <c r="B108" s="187" t="s">
        <v>152</v>
      </c>
      <c r="C108" s="187"/>
      <c r="D108" s="187"/>
      <c r="E108" s="184"/>
      <c r="F108" s="184"/>
      <c r="G108" s="184"/>
      <c r="H108" s="184"/>
      <c r="I108" s="190"/>
      <c r="J108" s="190"/>
      <c r="K108" s="190"/>
      <c r="L108" s="190"/>
      <c r="M108" s="190"/>
      <c r="N108" s="190"/>
      <c r="O108" s="190"/>
      <c r="P108" s="190"/>
      <c r="Q108" s="190"/>
      <c r="R108" s="190"/>
      <c r="S108" s="190"/>
      <c r="T108" s="190"/>
      <c r="U108" s="190"/>
      <c r="V108" s="190"/>
      <c r="W108" s="192"/>
      <c r="X108" s="192"/>
      <c r="Y108" s="192"/>
      <c r="Z108" s="192"/>
      <c r="AA108" s="192"/>
      <c r="AB108" s="190"/>
      <c r="AC108" s="190"/>
      <c r="AD108" s="190"/>
      <c r="AE108" s="190"/>
      <c r="AF108" s="190"/>
      <c r="AG108" s="190"/>
      <c r="AH108" s="190"/>
      <c r="AI108" s="190"/>
      <c r="AJ108" s="190"/>
      <c r="AK108" s="190"/>
      <c r="AL108" s="190"/>
      <c r="AM108" s="190"/>
      <c r="AN108" s="190"/>
      <c r="AO108" s="195"/>
      <c r="AP108" s="195"/>
    </row>
    <row r="109" s="12" customFormat="1" ht="30" customHeight="1" spans="1:42">
      <c r="A109" s="182" t="s">
        <v>54</v>
      </c>
      <c r="B109" s="187" t="s">
        <v>153</v>
      </c>
      <c r="C109" s="187"/>
      <c r="D109" s="187"/>
      <c r="E109" s="184"/>
      <c r="F109" s="184"/>
      <c r="G109" s="184"/>
      <c r="H109" s="184"/>
      <c r="I109" s="190"/>
      <c r="J109" s="190"/>
      <c r="K109" s="190"/>
      <c r="L109" s="190"/>
      <c r="M109" s="190"/>
      <c r="N109" s="190"/>
      <c r="O109" s="190"/>
      <c r="P109" s="190"/>
      <c r="Q109" s="190"/>
      <c r="R109" s="190"/>
      <c r="S109" s="190"/>
      <c r="T109" s="190"/>
      <c r="U109" s="190"/>
      <c r="V109" s="190"/>
      <c r="W109" s="192"/>
      <c r="X109" s="192"/>
      <c r="Y109" s="192"/>
      <c r="Z109" s="192"/>
      <c r="AA109" s="192"/>
      <c r="AB109" s="190"/>
      <c r="AC109" s="190"/>
      <c r="AD109" s="190"/>
      <c r="AE109" s="190"/>
      <c r="AF109" s="190"/>
      <c r="AG109" s="190"/>
      <c r="AH109" s="190"/>
      <c r="AI109" s="190"/>
      <c r="AJ109" s="190"/>
      <c r="AK109" s="190"/>
      <c r="AL109" s="190"/>
      <c r="AM109" s="190"/>
      <c r="AN109" s="190"/>
      <c r="AO109" s="195"/>
      <c r="AP109" s="195"/>
    </row>
    <row r="110" s="12" customFormat="1" ht="30" customHeight="1" spans="1:42">
      <c r="A110" s="182" t="s">
        <v>54</v>
      </c>
      <c r="B110" s="187" t="s">
        <v>154</v>
      </c>
      <c r="C110" s="187"/>
      <c r="D110" s="187"/>
      <c r="E110" s="184"/>
      <c r="F110" s="184"/>
      <c r="G110" s="184"/>
      <c r="H110" s="184"/>
      <c r="I110" s="190"/>
      <c r="J110" s="190"/>
      <c r="K110" s="190"/>
      <c r="L110" s="190"/>
      <c r="M110" s="190"/>
      <c r="N110" s="190"/>
      <c r="O110" s="190"/>
      <c r="P110" s="190"/>
      <c r="Q110" s="190"/>
      <c r="R110" s="190"/>
      <c r="S110" s="190"/>
      <c r="T110" s="190"/>
      <c r="U110" s="190"/>
      <c r="V110" s="190"/>
      <c r="W110" s="192"/>
      <c r="X110" s="192"/>
      <c r="Y110" s="192"/>
      <c r="Z110" s="192"/>
      <c r="AA110" s="192"/>
      <c r="AB110" s="190"/>
      <c r="AC110" s="190"/>
      <c r="AD110" s="190"/>
      <c r="AE110" s="190"/>
      <c r="AF110" s="190"/>
      <c r="AG110" s="190"/>
      <c r="AH110" s="190"/>
      <c r="AI110" s="190"/>
      <c r="AJ110" s="190"/>
      <c r="AK110" s="190"/>
      <c r="AL110" s="190"/>
      <c r="AM110" s="190"/>
      <c r="AN110" s="190"/>
      <c r="AO110" s="195"/>
      <c r="AP110" s="195"/>
    </row>
    <row r="111" s="12" customFormat="1" ht="30" customHeight="1" spans="1:42">
      <c r="A111" s="182" t="s">
        <v>54</v>
      </c>
      <c r="B111" s="187" t="s">
        <v>155</v>
      </c>
      <c r="C111" s="187"/>
      <c r="D111" s="187"/>
      <c r="E111" s="184"/>
      <c r="F111" s="184"/>
      <c r="G111" s="184"/>
      <c r="H111" s="184"/>
      <c r="I111" s="190"/>
      <c r="J111" s="190"/>
      <c r="K111" s="190"/>
      <c r="L111" s="190"/>
      <c r="M111" s="190"/>
      <c r="N111" s="190"/>
      <c r="O111" s="190"/>
      <c r="P111" s="190"/>
      <c r="Q111" s="190"/>
      <c r="R111" s="190"/>
      <c r="S111" s="190"/>
      <c r="T111" s="190"/>
      <c r="U111" s="190"/>
      <c r="V111" s="190"/>
      <c r="W111" s="192"/>
      <c r="X111" s="192"/>
      <c r="Y111" s="192"/>
      <c r="Z111" s="192"/>
      <c r="AA111" s="192"/>
      <c r="AB111" s="190"/>
      <c r="AC111" s="190"/>
      <c r="AD111" s="190"/>
      <c r="AE111" s="190"/>
      <c r="AF111" s="190"/>
      <c r="AG111" s="190"/>
      <c r="AH111" s="190"/>
      <c r="AI111" s="190"/>
      <c r="AJ111" s="190"/>
      <c r="AK111" s="190"/>
      <c r="AL111" s="190"/>
      <c r="AM111" s="190"/>
      <c r="AN111" s="190"/>
      <c r="AO111" s="195"/>
      <c r="AP111" s="195"/>
    </row>
    <row r="112" s="12" customFormat="1" ht="30" customHeight="1" spans="1:42">
      <c r="A112" s="182" t="s">
        <v>54</v>
      </c>
      <c r="B112" s="187" t="s">
        <v>156</v>
      </c>
      <c r="C112" s="187"/>
      <c r="D112" s="187"/>
      <c r="E112" s="184"/>
      <c r="F112" s="184"/>
      <c r="G112" s="184"/>
      <c r="H112" s="184"/>
      <c r="I112" s="190"/>
      <c r="J112" s="190"/>
      <c r="K112" s="190"/>
      <c r="L112" s="190"/>
      <c r="M112" s="190"/>
      <c r="N112" s="190"/>
      <c r="O112" s="190"/>
      <c r="P112" s="190"/>
      <c r="Q112" s="190"/>
      <c r="R112" s="190"/>
      <c r="S112" s="190"/>
      <c r="T112" s="190"/>
      <c r="U112" s="190"/>
      <c r="V112" s="190"/>
      <c r="W112" s="192"/>
      <c r="X112" s="192"/>
      <c r="Y112" s="192"/>
      <c r="Z112" s="192"/>
      <c r="AA112" s="192"/>
      <c r="AB112" s="190"/>
      <c r="AC112" s="190"/>
      <c r="AD112" s="190"/>
      <c r="AE112" s="190"/>
      <c r="AF112" s="190"/>
      <c r="AG112" s="190"/>
      <c r="AH112" s="190"/>
      <c r="AI112" s="190"/>
      <c r="AJ112" s="190"/>
      <c r="AK112" s="190"/>
      <c r="AL112" s="190"/>
      <c r="AM112" s="190"/>
      <c r="AN112" s="190"/>
      <c r="AO112" s="195"/>
      <c r="AP112" s="195"/>
    </row>
    <row r="113" s="12" customFormat="1" ht="30" customHeight="1" spans="1:42">
      <c r="A113" s="182" t="s">
        <v>54</v>
      </c>
      <c r="B113" s="187" t="s">
        <v>157</v>
      </c>
      <c r="C113" s="187"/>
      <c r="D113" s="187"/>
      <c r="E113" s="184"/>
      <c r="F113" s="184"/>
      <c r="G113" s="184"/>
      <c r="H113" s="184"/>
      <c r="I113" s="190"/>
      <c r="J113" s="190"/>
      <c r="K113" s="190"/>
      <c r="L113" s="190"/>
      <c r="M113" s="190"/>
      <c r="N113" s="190"/>
      <c r="O113" s="190"/>
      <c r="P113" s="190"/>
      <c r="Q113" s="190"/>
      <c r="R113" s="190"/>
      <c r="S113" s="190"/>
      <c r="T113" s="190"/>
      <c r="U113" s="190"/>
      <c r="V113" s="190"/>
      <c r="W113" s="192"/>
      <c r="X113" s="192"/>
      <c r="Y113" s="192"/>
      <c r="Z113" s="192"/>
      <c r="AA113" s="192"/>
      <c r="AB113" s="190"/>
      <c r="AC113" s="190"/>
      <c r="AD113" s="190"/>
      <c r="AE113" s="190"/>
      <c r="AF113" s="190"/>
      <c r="AG113" s="190"/>
      <c r="AH113" s="190"/>
      <c r="AI113" s="190"/>
      <c r="AJ113" s="190"/>
      <c r="AK113" s="190"/>
      <c r="AL113" s="190"/>
      <c r="AM113" s="190"/>
      <c r="AN113" s="190"/>
      <c r="AO113" s="195"/>
      <c r="AP113" s="195"/>
    </row>
    <row r="114" s="12" customFormat="1" ht="30" customHeight="1" spans="1:42">
      <c r="A114" s="179" t="s">
        <v>50</v>
      </c>
      <c r="B114" s="187" t="s">
        <v>158</v>
      </c>
      <c r="C114" s="187"/>
      <c r="D114" s="187"/>
      <c r="E114" s="184"/>
      <c r="F114" s="184"/>
      <c r="G114" s="184"/>
      <c r="H114" s="184"/>
      <c r="I114" s="191"/>
      <c r="J114" s="191"/>
      <c r="K114" s="191"/>
      <c r="L114" s="191"/>
      <c r="M114" s="191"/>
      <c r="N114" s="191"/>
      <c r="O114" s="191"/>
      <c r="P114" s="191"/>
      <c r="Q114" s="191"/>
      <c r="R114" s="191"/>
      <c r="S114" s="191"/>
      <c r="T114" s="191"/>
      <c r="U114" s="191"/>
      <c r="V114" s="191"/>
      <c r="W114" s="416"/>
      <c r="X114" s="416"/>
      <c r="Y114" s="416"/>
      <c r="Z114" s="416"/>
      <c r="AA114" s="416"/>
      <c r="AB114" s="191"/>
      <c r="AC114" s="191"/>
      <c r="AD114" s="191"/>
      <c r="AE114" s="191"/>
      <c r="AF114" s="191"/>
      <c r="AG114" s="191"/>
      <c r="AH114" s="191"/>
      <c r="AI114" s="191"/>
      <c r="AJ114" s="191"/>
      <c r="AK114" s="191"/>
      <c r="AL114" s="191"/>
      <c r="AM114" s="191"/>
      <c r="AN114" s="191"/>
      <c r="AO114" s="195"/>
      <c r="AP114" s="195"/>
    </row>
    <row r="115" s="12" customFormat="1" ht="30" customHeight="1" spans="1:42">
      <c r="A115" s="202" t="s">
        <v>52</v>
      </c>
      <c r="B115" s="187" t="s">
        <v>159</v>
      </c>
      <c r="C115" s="187"/>
      <c r="D115" s="187"/>
      <c r="E115" s="184"/>
      <c r="F115" s="184"/>
      <c r="G115" s="184"/>
      <c r="H115" s="184"/>
      <c r="I115" s="190"/>
      <c r="J115" s="190"/>
      <c r="K115" s="190"/>
      <c r="L115" s="190"/>
      <c r="M115" s="190"/>
      <c r="N115" s="190"/>
      <c r="O115" s="190"/>
      <c r="P115" s="190"/>
      <c r="Q115" s="190"/>
      <c r="R115" s="190"/>
      <c r="S115" s="190"/>
      <c r="T115" s="190"/>
      <c r="U115" s="190"/>
      <c r="V115" s="190"/>
      <c r="W115" s="192"/>
      <c r="X115" s="192"/>
      <c r="Y115" s="192"/>
      <c r="Z115" s="192"/>
      <c r="AA115" s="192"/>
      <c r="AB115" s="190"/>
      <c r="AC115" s="190"/>
      <c r="AD115" s="190"/>
      <c r="AE115" s="190"/>
      <c r="AF115" s="190"/>
      <c r="AG115" s="190"/>
      <c r="AH115" s="190"/>
      <c r="AI115" s="190"/>
      <c r="AJ115" s="190"/>
      <c r="AK115" s="190"/>
      <c r="AL115" s="190"/>
      <c r="AM115" s="190"/>
      <c r="AN115" s="190"/>
      <c r="AO115" s="195"/>
      <c r="AP115" s="195"/>
    </row>
    <row r="116" s="12" customFormat="1" ht="30" customHeight="1" spans="1:42">
      <c r="A116" s="182" t="s">
        <v>54</v>
      </c>
      <c r="B116" s="187" t="s">
        <v>160</v>
      </c>
      <c r="C116" s="187"/>
      <c r="D116" s="187"/>
      <c r="E116" s="184"/>
      <c r="F116" s="184"/>
      <c r="G116" s="184"/>
      <c r="H116" s="184"/>
      <c r="I116" s="190"/>
      <c r="J116" s="190"/>
      <c r="K116" s="190"/>
      <c r="L116" s="190"/>
      <c r="M116" s="190"/>
      <c r="N116" s="190"/>
      <c r="O116" s="190"/>
      <c r="P116" s="190"/>
      <c r="Q116" s="190"/>
      <c r="R116" s="190"/>
      <c r="S116" s="190"/>
      <c r="T116" s="190"/>
      <c r="U116" s="190"/>
      <c r="V116" s="190"/>
      <c r="W116" s="192"/>
      <c r="X116" s="192"/>
      <c r="Y116" s="192"/>
      <c r="Z116" s="192"/>
      <c r="AA116" s="192"/>
      <c r="AB116" s="190"/>
      <c r="AC116" s="190"/>
      <c r="AD116" s="190"/>
      <c r="AE116" s="190"/>
      <c r="AF116" s="190"/>
      <c r="AG116" s="190"/>
      <c r="AH116" s="190"/>
      <c r="AI116" s="190"/>
      <c r="AJ116" s="190"/>
      <c r="AK116" s="190"/>
      <c r="AL116" s="190"/>
      <c r="AM116" s="190"/>
      <c r="AN116" s="190"/>
      <c r="AO116" s="195"/>
      <c r="AP116" s="195"/>
    </row>
    <row r="117" s="12" customFormat="1" ht="30" customHeight="1" spans="1:42">
      <c r="A117" s="182" t="s">
        <v>54</v>
      </c>
      <c r="B117" s="187" t="s">
        <v>161</v>
      </c>
      <c r="C117" s="187"/>
      <c r="D117" s="187"/>
      <c r="E117" s="184"/>
      <c r="F117" s="184"/>
      <c r="G117" s="184"/>
      <c r="H117" s="184"/>
      <c r="I117" s="190"/>
      <c r="J117" s="190"/>
      <c r="K117" s="190"/>
      <c r="L117" s="190"/>
      <c r="M117" s="190"/>
      <c r="N117" s="190"/>
      <c r="O117" s="190"/>
      <c r="P117" s="190"/>
      <c r="Q117" s="190"/>
      <c r="R117" s="190"/>
      <c r="S117" s="190"/>
      <c r="T117" s="190"/>
      <c r="U117" s="190"/>
      <c r="V117" s="190"/>
      <c r="W117" s="192"/>
      <c r="X117" s="192"/>
      <c r="Y117" s="192"/>
      <c r="Z117" s="192"/>
      <c r="AA117" s="192"/>
      <c r="AB117" s="190"/>
      <c r="AC117" s="190"/>
      <c r="AD117" s="190"/>
      <c r="AE117" s="190"/>
      <c r="AF117" s="190"/>
      <c r="AG117" s="190"/>
      <c r="AH117" s="190"/>
      <c r="AI117" s="190"/>
      <c r="AJ117" s="190"/>
      <c r="AK117" s="190"/>
      <c r="AL117" s="190"/>
      <c r="AM117" s="190"/>
      <c r="AN117" s="190"/>
      <c r="AO117" s="195"/>
      <c r="AP117" s="195"/>
    </row>
    <row r="118" s="12" customFormat="1" ht="30" customHeight="1" spans="1:42">
      <c r="A118" s="202" t="s">
        <v>52</v>
      </c>
      <c r="B118" s="187" t="s">
        <v>162</v>
      </c>
      <c r="C118" s="187"/>
      <c r="D118" s="187"/>
      <c r="E118" s="184"/>
      <c r="F118" s="184"/>
      <c r="G118" s="184"/>
      <c r="H118" s="184"/>
      <c r="I118" s="190"/>
      <c r="J118" s="190"/>
      <c r="K118" s="190"/>
      <c r="L118" s="190"/>
      <c r="M118" s="190"/>
      <c r="N118" s="190"/>
      <c r="O118" s="190"/>
      <c r="P118" s="190"/>
      <c r="Q118" s="190"/>
      <c r="R118" s="190"/>
      <c r="S118" s="190"/>
      <c r="T118" s="190"/>
      <c r="U118" s="190"/>
      <c r="V118" s="190"/>
      <c r="W118" s="192"/>
      <c r="X118" s="192"/>
      <c r="Y118" s="192"/>
      <c r="Z118" s="192"/>
      <c r="AA118" s="192"/>
      <c r="AB118" s="190"/>
      <c r="AC118" s="190"/>
      <c r="AD118" s="190"/>
      <c r="AE118" s="190"/>
      <c r="AF118" s="190"/>
      <c r="AG118" s="190"/>
      <c r="AH118" s="190"/>
      <c r="AI118" s="190"/>
      <c r="AJ118" s="190"/>
      <c r="AK118" s="190"/>
      <c r="AL118" s="190"/>
      <c r="AM118" s="190"/>
      <c r="AN118" s="190"/>
      <c r="AO118" s="195"/>
      <c r="AP118" s="195"/>
    </row>
    <row r="119" s="12" customFormat="1" ht="30" customHeight="1" spans="1:42">
      <c r="A119" s="182" t="s">
        <v>54</v>
      </c>
      <c r="B119" s="187" t="s">
        <v>163</v>
      </c>
      <c r="C119" s="187"/>
      <c r="D119" s="187"/>
      <c r="E119" s="184"/>
      <c r="F119" s="184"/>
      <c r="G119" s="184"/>
      <c r="H119" s="184"/>
      <c r="I119" s="190"/>
      <c r="J119" s="190"/>
      <c r="K119" s="190"/>
      <c r="L119" s="190"/>
      <c r="M119" s="190"/>
      <c r="N119" s="190"/>
      <c r="O119" s="190"/>
      <c r="P119" s="190"/>
      <c r="Q119" s="190"/>
      <c r="R119" s="190"/>
      <c r="S119" s="190"/>
      <c r="T119" s="190"/>
      <c r="U119" s="190"/>
      <c r="V119" s="190"/>
      <c r="W119" s="192"/>
      <c r="X119" s="192"/>
      <c r="Y119" s="192"/>
      <c r="Z119" s="192"/>
      <c r="AA119" s="192"/>
      <c r="AB119" s="190"/>
      <c r="AC119" s="190"/>
      <c r="AD119" s="190"/>
      <c r="AE119" s="190"/>
      <c r="AF119" s="190"/>
      <c r="AG119" s="190"/>
      <c r="AH119" s="190"/>
      <c r="AI119" s="190"/>
      <c r="AJ119" s="190"/>
      <c r="AK119" s="190"/>
      <c r="AL119" s="190"/>
      <c r="AM119" s="190"/>
      <c r="AN119" s="190"/>
      <c r="AO119" s="195"/>
      <c r="AP119" s="195"/>
    </row>
    <row r="120" s="12" customFormat="1" ht="30" customHeight="1" spans="1:42">
      <c r="A120" s="182" t="s">
        <v>54</v>
      </c>
      <c r="B120" s="187" t="s">
        <v>164</v>
      </c>
      <c r="C120" s="187"/>
      <c r="D120" s="187"/>
      <c r="E120" s="184"/>
      <c r="F120" s="184"/>
      <c r="G120" s="184"/>
      <c r="H120" s="184"/>
      <c r="I120" s="190"/>
      <c r="J120" s="190"/>
      <c r="K120" s="190"/>
      <c r="L120" s="190"/>
      <c r="M120" s="190"/>
      <c r="N120" s="190"/>
      <c r="O120" s="190"/>
      <c r="P120" s="190"/>
      <c r="Q120" s="190"/>
      <c r="R120" s="190"/>
      <c r="S120" s="190"/>
      <c r="T120" s="190"/>
      <c r="U120" s="190"/>
      <c r="V120" s="190"/>
      <c r="W120" s="192"/>
      <c r="X120" s="192"/>
      <c r="Y120" s="192"/>
      <c r="Z120" s="192"/>
      <c r="AA120" s="192"/>
      <c r="AB120" s="190"/>
      <c r="AC120" s="190"/>
      <c r="AD120" s="190"/>
      <c r="AE120" s="190"/>
      <c r="AF120" s="190"/>
      <c r="AG120" s="190"/>
      <c r="AH120" s="190"/>
      <c r="AI120" s="190"/>
      <c r="AJ120" s="190"/>
      <c r="AK120" s="190"/>
      <c r="AL120" s="190"/>
      <c r="AM120" s="190"/>
      <c r="AN120" s="190"/>
      <c r="AO120" s="195"/>
      <c r="AP120" s="195"/>
    </row>
    <row r="121" s="12" customFormat="1" ht="30" customHeight="1" spans="1:42">
      <c r="A121" s="182" t="s">
        <v>54</v>
      </c>
      <c r="B121" s="187" t="s">
        <v>165</v>
      </c>
      <c r="C121" s="187"/>
      <c r="D121" s="187"/>
      <c r="E121" s="184"/>
      <c r="F121" s="184"/>
      <c r="G121" s="184"/>
      <c r="H121" s="184"/>
      <c r="I121" s="190"/>
      <c r="J121" s="190"/>
      <c r="K121" s="190"/>
      <c r="L121" s="190"/>
      <c r="M121" s="190"/>
      <c r="N121" s="190"/>
      <c r="O121" s="190"/>
      <c r="P121" s="190"/>
      <c r="Q121" s="190"/>
      <c r="R121" s="190"/>
      <c r="S121" s="190"/>
      <c r="T121" s="190"/>
      <c r="U121" s="190"/>
      <c r="V121" s="190"/>
      <c r="W121" s="192"/>
      <c r="X121" s="192"/>
      <c r="Y121" s="192"/>
      <c r="Z121" s="192"/>
      <c r="AA121" s="192"/>
      <c r="AB121" s="190"/>
      <c r="AC121" s="190"/>
      <c r="AD121" s="190"/>
      <c r="AE121" s="190"/>
      <c r="AF121" s="190"/>
      <c r="AG121" s="190"/>
      <c r="AH121" s="190"/>
      <c r="AI121" s="190"/>
      <c r="AJ121" s="190"/>
      <c r="AK121" s="190"/>
      <c r="AL121" s="190"/>
      <c r="AM121" s="190"/>
      <c r="AN121" s="190"/>
      <c r="AO121" s="195"/>
      <c r="AP121" s="195"/>
    </row>
    <row r="122" s="12" customFormat="1" ht="30" customHeight="1" spans="1:42">
      <c r="A122" s="182" t="s">
        <v>54</v>
      </c>
      <c r="B122" s="187" t="s">
        <v>166</v>
      </c>
      <c r="C122" s="187"/>
      <c r="D122" s="187"/>
      <c r="E122" s="184"/>
      <c r="F122" s="184"/>
      <c r="G122" s="184"/>
      <c r="H122" s="184"/>
      <c r="I122" s="190"/>
      <c r="J122" s="190"/>
      <c r="K122" s="190"/>
      <c r="L122" s="190"/>
      <c r="M122" s="190"/>
      <c r="N122" s="190"/>
      <c r="O122" s="190"/>
      <c r="P122" s="190"/>
      <c r="Q122" s="190"/>
      <c r="R122" s="190"/>
      <c r="S122" s="190"/>
      <c r="T122" s="190"/>
      <c r="U122" s="190"/>
      <c r="V122" s="190"/>
      <c r="W122" s="192"/>
      <c r="X122" s="192"/>
      <c r="Y122" s="192"/>
      <c r="Z122" s="192"/>
      <c r="AA122" s="192"/>
      <c r="AB122" s="190"/>
      <c r="AC122" s="190"/>
      <c r="AD122" s="190"/>
      <c r="AE122" s="190"/>
      <c r="AF122" s="190"/>
      <c r="AG122" s="190"/>
      <c r="AH122" s="190"/>
      <c r="AI122" s="190"/>
      <c r="AJ122" s="190"/>
      <c r="AK122" s="190"/>
      <c r="AL122" s="190"/>
      <c r="AM122" s="190"/>
      <c r="AN122" s="190"/>
      <c r="AO122" s="195"/>
      <c r="AP122" s="195"/>
    </row>
    <row r="123" s="12" customFormat="1" ht="30" customHeight="1" spans="1:42">
      <c r="A123" s="179" t="s">
        <v>50</v>
      </c>
      <c r="B123" s="187" t="s">
        <v>167</v>
      </c>
      <c r="C123" s="187"/>
      <c r="D123" s="187"/>
      <c r="E123" s="184"/>
      <c r="F123" s="184"/>
      <c r="G123" s="184"/>
      <c r="H123" s="184"/>
      <c r="I123" s="191"/>
      <c r="J123" s="191"/>
      <c r="K123" s="191"/>
      <c r="L123" s="191"/>
      <c r="M123" s="191"/>
      <c r="N123" s="191"/>
      <c r="O123" s="191"/>
      <c r="P123" s="191"/>
      <c r="Q123" s="191"/>
      <c r="R123" s="191"/>
      <c r="S123" s="191"/>
      <c r="T123" s="191"/>
      <c r="U123" s="191"/>
      <c r="V123" s="191"/>
      <c r="W123" s="416"/>
      <c r="X123" s="416"/>
      <c r="Y123" s="416"/>
      <c r="Z123" s="416"/>
      <c r="AA123" s="416"/>
      <c r="AB123" s="191"/>
      <c r="AC123" s="191"/>
      <c r="AD123" s="191"/>
      <c r="AE123" s="191"/>
      <c r="AF123" s="191"/>
      <c r="AG123" s="191"/>
      <c r="AH123" s="191"/>
      <c r="AI123" s="191"/>
      <c r="AJ123" s="191"/>
      <c r="AK123" s="191"/>
      <c r="AL123" s="191"/>
      <c r="AM123" s="191"/>
      <c r="AN123" s="191"/>
      <c r="AO123" s="195"/>
      <c r="AP123" s="195"/>
    </row>
    <row r="124" s="12" customFormat="1" ht="30" customHeight="1" spans="1:42">
      <c r="A124" s="179" t="s">
        <v>52</v>
      </c>
      <c r="B124" s="187" t="s">
        <v>167</v>
      </c>
      <c r="C124" s="187"/>
      <c r="D124" s="187"/>
      <c r="E124" s="184"/>
      <c r="F124" s="184"/>
      <c r="G124" s="184"/>
      <c r="H124" s="184"/>
      <c r="I124" s="190"/>
      <c r="J124" s="190"/>
      <c r="K124" s="190"/>
      <c r="L124" s="190"/>
      <c r="M124" s="190"/>
      <c r="N124" s="190"/>
      <c r="O124" s="190"/>
      <c r="P124" s="190"/>
      <c r="Q124" s="190"/>
      <c r="R124" s="190"/>
      <c r="S124" s="190"/>
      <c r="T124" s="190"/>
      <c r="U124" s="190"/>
      <c r="V124" s="190"/>
      <c r="W124" s="192"/>
      <c r="X124" s="192"/>
      <c r="Y124" s="192"/>
      <c r="Z124" s="192"/>
      <c r="AA124" s="192"/>
      <c r="AB124" s="190"/>
      <c r="AC124" s="190"/>
      <c r="AD124" s="190"/>
      <c r="AE124" s="190"/>
      <c r="AF124" s="190"/>
      <c r="AG124" s="190"/>
      <c r="AH124" s="190"/>
      <c r="AI124" s="190"/>
      <c r="AJ124" s="190"/>
      <c r="AK124" s="190"/>
      <c r="AL124" s="190"/>
      <c r="AM124" s="190"/>
      <c r="AN124" s="190"/>
      <c r="AO124" s="195"/>
      <c r="AP124" s="195"/>
    </row>
    <row r="125" s="12" customFormat="1" ht="30" customHeight="1" spans="1:42">
      <c r="A125" s="179" t="s">
        <v>54</v>
      </c>
      <c r="B125" s="187" t="s">
        <v>167</v>
      </c>
      <c r="C125" s="187"/>
      <c r="D125" s="187"/>
      <c r="E125" s="184"/>
      <c r="F125" s="184"/>
      <c r="G125" s="184"/>
      <c r="H125" s="184"/>
      <c r="I125" s="190"/>
      <c r="J125" s="190"/>
      <c r="K125" s="190"/>
      <c r="L125" s="190"/>
      <c r="M125" s="190"/>
      <c r="N125" s="190"/>
      <c r="O125" s="190"/>
      <c r="P125" s="190"/>
      <c r="Q125" s="190"/>
      <c r="R125" s="190"/>
      <c r="S125" s="190"/>
      <c r="T125" s="190"/>
      <c r="U125" s="190"/>
      <c r="V125" s="190"/>
      <c r="W125" s="192"/>
      <c r="X125" s="192"/>
      <c r="Y125" s="192"/>
      <c r="Z125" s="192"/>
      <c r="AA125" s="192"/>
      <c r="AB125" s="190"/>
      <c r="AC125" s="190"/>
      <c r="AD125" s="190"/>
      <c r="AE125" s="190"/>
      <c r="AF125" s="190"/>
      <c r="AG125" s="190"/>
      <c r="AH125" s="190"/>
      <c r="AI125" s="190"/>
      <c r="AJ125" s="190"/>
      <c r="AK125" s="190"/>
      <c r="AL125" s="190"/>
      <c r="AM125" s="190"/>
      <c r="AN125" s="190"/>
      <c r="AO125" s="195"/>
      <c r="AP125" s="195"/>
    </row>
    <row r="126" s="12" customFormat="1" ht="30" customHeight="1" spans="1:42">
      <c r="A126" s="179" t="s">
        <v>50</v>
      </c>
      <c r="B126" s="187" t="s">
        <v>96</v>
      </c>
      <c r="C126" s="187"/>
      <c r="D126" s="187"/>
      <c r="E126" s="184"/>
      <c r="F126" s="184"/>
      <c r="G126" s="184"/>
      <c r="H126" s="184"/>
      <c r="I126" s="191"/>
      <c r="J126" s="191"/>
      <c r="K126" s="191"/>
      <c r="L126" s="191"/>
      <c r="M126" s="191"/>
      <c r="N126" s="191"/>
      <c r="O126" s="191"/>
      <c r="P126" s="191"/>
      <c r="Q126" s="191"/>
      <c r="R126" s="191"/>
      <c r="S126" s="191"/>
      <c r="T126" s="191"/>
      <c r="U126" s="191"/>
      <c r="V126" s="191"/>
      <c r="W126" s="416"/>
      <c r="X126" s="416"/>
      <c r="Y126" s="416"/>
      <c r="Z126" s="416"/>
      <c r="AA126" s="416"/>
      <c r="AB126" s="191"/>
      <c r="AC126" s="191"/>
      <c r="AD126" s="191"/>
      <c r="AE126" s="191"/>
      <c r="AF126" s="191"/>
      <c r="AG126" s="191"/>
      <c r="AH126" s="191"/>
      <c r="AI126" s="191"/>
      <c r="AJ126" s="191"/>
      <c r="AK126" s="191"/>
      <c r="AL126" s="191"/>
      <c r="AM126" s="191"/>
      <c r="AN126" s="191"/>
      <c r="AO126" s="195"/>
      <c r="AP126" s="195"/>
    </row>
    <row r="127" s="12" customFormat="1" ht="30" customHeight="1" spans="1:42">
      <c r="A127" s="179" t="s">
        <v>52</v>
      </c>
      <c r="B127" s="187" t="s">
        <v>96</v>
      </c>
      <c r="C127" s="187"/>
      <c r="D127" s="187"/>
      <c r="E127" s="184"/>
      <c r="F127" s="184"/>
      <c r="G127" s="184"/>
      <c r="H127" s="184"/>
      <c r="I127" s="190"/>
      <c r="J127" s="190"/>
      <c r="K127" s="190"/>
      <c r="L127" s="190"/>
      <c r="M127" s="190"/>
      <c r="N127" s="190"/>
      <c r="O127" s="190"/>
      <c r="P127" s="190"/>
      <c r="Q127" s="190"/>
      <c r="R127" s="190"/>
      <c r="S127" s="190"/>
      <c r="T127" s="190"/>
      <c r="U127" s="190"/>
      <c r="V127" s="190"/>
      <c r="W127" s="192"/>
      <c r="X127" s="192"/>
      <c r="Y127" s="192"/>
      <c r="Z127" s="192"/>
      <c r="AA127" s="192"/>
      <c r="AB127" s="190"/>
      <c r="AC127" s="190"/>
      <c r="AD127" s="190"/>
      <c r="AE127" s="190"/>
      <c r="AF127" s="190"/>
      <c r="AG127" s="190"/>
      <c r="AH127" s="190"/>
      <c r="AI127" s="190"/>
      <c r="AJ127" s="190"/>
      <c r="AK127" s="190"/>
      <c r="AL127" s="190"/>
      <c r="AM127" s="190"/>
      <c r="AN127" s="190"/>
      <c r="AO127" s="195"/>
      <c r="AP127" s="195"/>
    </row>
    <row r="128" s="12" customFormat="1" ht="45" customHeight="1" spans="1:42">
      <c r="A128" s="182" t="s">
        <v>54</v>
      </c>
      <c r="B128" s="187" t="s">
        <v>168</v>
      </c>
      <c r="C128" s="187"/>
      <c r="D128" s="187"/>
      <c r="E128" s="184"/>
      <c r="F128" s="184"/>
      <c r="G128" s="184"/>
      <c r="H128" s="184"/>
      <c r="I128" s="190"/>
      <c r="J128" s="190"/>
      <c r="K128" s="190"/>
      <c r="L128" s="190"/>
      <c r="M128" s="190"/>
      <c r="N128" s="190"/>
      <c r="O128" s="190"/>
      <c r="P128" s="190"/>
      <c r="Q128" s="190"/>
      <c r="R128" s="190"/>
      <c r="S128" s="190"/>
      <c r="T128" s="190"/>
      <c r="U128" s="190"/>
      <c r="V128" s="190"/>
      <c r="W128" s="192"/>
      <c r="X128" s="192"/>
      <c r="Y128" s="192"/>
      <c r="Z128" s="192"/>
      <c r="AA128" s="192"/>
      <c r="AB128" s="190"/>
      <c r="AC128" s="190"/>
      <c r="AD128" s="190"/>
      <c r="AE128" s="190"/>
      <c r="AF128" s="190"/>
      <c r="AG128" s="190"/>
      <c r="AH128" s="190"/>
      <c r="AI128" s="190"/>
      <c r="AJ128" s="190"/>
      <c r="AK128" s="190"/>
      <c r="AL128" s="190"/>
      <c r="AM128" s="190"/>
      <c r="AN128" s="190"/>
      <c r="AO128" s="195"/>
      <c r="AP128" s="195"/>
    </row>
    <row r="129" s="12" customFormat="1" ht="30" customHeight="1" spans="1:42">
      <c r="A129" s="182" t="s">
        <v>54</v>
      </c>
      <c r="B129" s="187" t="s">
        <v>169</v>
      </c>
      <c r="C129" s="187"/>
      <c r="D129" s="187"/>
      <c r="E129" s="184"/>
      <c r="F129" s="184"/>
      <c r="G129" s="184"/>
      <c r="H129" s="184"/>
      <c r="I129" s="190"/>
      <c r="J129" s="190"/>
      <c r="K129" s="190"/>
      <c r="L129" s="190"/>
      <c r="M129" s="190"/>
      <c r="N129" s="190"/>
      <c r="O129" s="190"/>
      <c r="P129" s="190"/>
      <c r="Q129" s="190"/>
      <c r="R129" s="190"/>
      <c r="S129" s="190"/>
      <c r="T129" s="190"/>
      <c r="U129" s="190"/>
      <c r="V129" s="190"/>
      <c r="W129" s="190"/>
      <c r="X129" s="190"/>
      <c r="Y129" s="190"/>
      <c r="Z129" s="190"/>
      <c r="AA129" s="190"/>
      <c r="AB129" s="190"/>
      <c r="AC129" s="190"/>
      <c r="AD129" s="190"/>
      <c r="AE129" s="190"/>
      <c r="AF129" s="190"/>
      <c r="AG129" s="190"/>
      <c r="AH129" s="190"/>
      <c r="AI129" s="190"/>
      <c r="AJ129" s="190"/>
      <c r="AK129" s="190"/>
      <c r="AL129" s="190"/>
      <c r="AM129" s="190"/>
      <c r="AN129" s="190"/>
      <c r="AO129" s="195"/>
      <c r="AP129" s="195"/>
    </row>
    <row r="130" s="12" customFormat="1" ht="30" customHeight="1" spans="1:42">
      <c r="A130" s="182" t="s">
        <v>54</v>
      </c>
      <c r="B130" s="187" t="s">
        <v>170</v>
      </c>
      <c r="C130" s="187"/>
      <c r="D130" s="187"/>
      <c r="E130" s="184"/>
      <c r="F130" s="184"/>
      <c r="G130" s="184"/>
      <c r="H130" s="184"/>
      <c r="I130" s="190"/>
      <c r="J130" s="190"/>
      <c r="K130" s="190"/>
      <c r="L130" s="190"/>
      <c r="M130" s="190"/>
      <c r="N130" s="190"/>
      <c r="O130" s="190"/>
      <c r="P130" s="190"/>
      <c r="Q130" s="190"/>
      <c r="R130" s="190"/>
      <c r="S130" s="190"/>
      <c r="T130" s="190"/>
      <c r="U130" s="190"/>
      <c r="V130" s="190"/>
      <c r="W130" s="192"/>
      <c r="X130" s="192"/>
      <c r="Y130" s="192"/>
      <c r="Z130" s="192"/>
      <c r="AA130" s="192"/>
      <c r="AB130" s="190"/>
      <c r="AC130" s="190"/>
      <c r="AD130" s="190"/>
      <c r="AE130" s="190"/>
      <c r="AF130" s="190"/>
      <c r="AG130" s="190"/>
      <c r="AH130" s="190"/>
      <c r="AI130" s="190"/>
      <c r="AJ130" s="190"/>
      <c r="AK130" s="190"/>
      <c r="AL130" s="190"/>
      <c r="AM130" s="190"/>
      <c r="AN130" s="190"/>
      <c r="AO130" s="195"/>
      <c r="AP130" s="195"/>
    </row>
  </sheetData>
  <autoFilter ref="A5:XFD130">
    <extLst/>
  </autoFilter>
  <mergeCells count="173">
    <mergeCell ref="A1:D1"/>
    <mergeCell ref="A2:AP2"/>
    <mergeCell ref="K3:R3"/>
    <mergeCell ref="S3:V3"/>
    <mergeCell ref="W3:AA3"/>
    <mergeCell ref="AB3:AN3"/>
    <mergeCell ref="AD4:AG4"/>
    <mergeCell ref="B6:H6"/>
    <mergeCell ref="B7:D7"/>
    <mergeCell ref="E7:G7"/>
    <mergeCell ref="B8:D8"/>
    <mergeCell ref="E8:G8"/>
    <mergeCell ref="B9:D9"/>
    <mergeCell ref="E9:G9"/>
    <mergeCell ref="B10:D10"/>
    <mergeCell ref="B11:D11"/>
    <mergeCell ref="B12:D12"/>
    <mergeCell ref="B13:D13"/>
    <mergeCell ref="B14:D14"/>
    <mergeCell ref="B15:D15"/>
    <mergeCell ref="B16:D16"/>
    <mergeCell ref="B17:D17"/>
    <mergeCell ref="B18:D18"/>
    <mergeCell ref="B19:D19"/>
    <mergeCell ref="B20:D20"/>
    <mergeCell ref="B21:D21"/>
    <mergeCell ref="B22:D22"/>
    <mergeCell ref="B23:D23"/>
    <mergeCell ref="B24:D24"/>
    <mergeCell ref="B25:D25"/>
    <mergeCell ref="B26:D26"/>
    <mergeCell ref="B27:D27"/>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2:D42"/>
    <mergeCell ref="B43:D43"/>
    <mergeCell ref="B44:D44"/>
    <mergeCell ref="B45:D45"/>
    <mergeCell ref="B46:D46"/>
    <mergeCell ref="B47:D47"/>
    <mergeCell ref="B48:D48"/>
    <mergeCell ref="B49:D49"/>
    <mergeCell ref="B50:D50"/>
    <mergeCell ref="B51:D51"/>
    <mergeCell ref="B52:D52"/>
    <mergeCell ref="B53:D53"/>
    <mergeCell ref="B54:D54"/>
    <mergeCell ref="B55:D55"/>
    <mergeCell ref="B56:D56"/>
    <mergeCell ref="B57:D57"/>
    <mergeCell ref="B58:D58"/>
    <mergeCell ref="B59:D59"/>
    <mergeCell ref="B60:D60"/>
    <mergeCell ref="B61:D61"/>
    <mergeCell ref="B62:D62"/>
    <mergeCell ref="B63:D63"/>
    <mergeCell ref="B64:D64"/>
    <mergeCell ref="B65:D65"/>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7:D87"/>
    <mergeCell ref="B88:D88"/>
    <mergeCell ref="B89:D89"/>
    <mergeCell ref="B90:D90"/>
    <mergeCell ref="B91:D91"/>
    <mergeCell ref="B92:D92"/>
    <mergeCell ref="B93:D93"/>
    <mergeCell ref="B94:D94"/>
    <mergeCell ref="B95:D95"/>
    <mergeCell ref="B96:D96"/>
    <mergeCell ref="B97:D97"/>
    <mergeCell ref="B98:D98"/>
    <mergeCell ref="B99:D99"/>
    <mergeCell ref="B100:D100"/>
    <mergeCell ref="B101:D101"/>
    <mergeCell ref="B102:D102"/>
    <mergeCell ref="B103:D103"/>
    <mergeCell ref="B104:D104"/>
    <mergeCell ref="B105:D105"/>
    <mergeCell ref="B106:D106"/>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B4:AB5"/>
    <mergeCell ref="AC4:AC5"/>
    <mergeCell ref="AH4:AH5"/>
    <mergeCell ref="AI4:AI5"/>
    <mergeCell ref="AJ4:AJ5"/>
    <mergeCell ref="AK4:AK5"/>
    <mergeCell ref="AL4:AL5"/>
    <mergeCell ref="AM4:AM5"/>
    <mergeCell ref="AN4:AN5"/>
    <mergeCell ref="AO3:AO5"/>
    <mergeCell ref="AP3:AP5"/>
  </mergeCells>
  <pageMargins left="0.75" right="0.75" top="1" bottom="1" header="0.5" footer="0.5"/>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V42"/>
  <sheetViews>
    <sheetView view="pageBreakPreview" zoomScale="58" zoomScaleNormal="80" topLeftCell="A2" workbookViewId="0">
      <pane xSplit="6" ySplit="6" topLeftCell="H8" activePane="bottomRight" state="frozen"/>
      <selection/>
      <selection pane="topRight"/>
      <selection pane="bottomLeft"/>
      <selection pane="bottomRight" activeCell="H103" sqref="H103"/>
    </sheetView>
  </sheetViews>
  <sheetFormatPr defaultColWidth="8.88888888888889" defaultRowHeight="14.4"/>
  <cols>
    <col min="1" max="1" width="8.12962962962963" style="9" customWidth="1"/>
    <col min="2" max="2" width="13.75" style="9" hidden="1" customWidth="1"/>
    <col min="3" max="3" width="12.037037037037" style="9" hidden="1" customWidth="1"/>
    <col min="4" max="4" width="30.6759259259259" style="333" customWidth="1"/>
    <col min="5" max="5" width="16.3518518518519" style="9" customWidth="1"/>
    <col min="6" max="6" width="21.3611111111111" style="14" customWidth="1"/>
    <col min="7" max="7" width="31.7962962962963" style="9" customWidth="1"/>
    <col min="8" max="8" width="116.972222222222" style="333"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20" width="13.1296296296296" style="9" hidden="1" customWidth="1"/>
    <col min="21" max="21" width="15.6018518518519" style="9" hidden="1" customWidth="1"/>
    <col min="22" max="22" width="13.1296296296296" style="9" hidden="1" customWidth="1"/>
    <col min="23" max="23" width="18.6296296296296" style="14" customWidth="1"/>
    <col min="24" max="24" width="18.6296296296296" style="14" hidden="1" customWidth="1"/>
    <col min="25" max="25" width="18.6296296296296" style="14" customWidth="1"/>
    <col min="26" max="27" width="18.6296296296296" style="14" hidden="1" customWidth="1"/>
    <col min="28" max="28" width="27.0833333333333" style="9" customWidth="1"/>
    <col min="29" max="29" width="22" style="9" hidden="1" customWidth="1"/>
    <col min="30" max="32" width="11.6296296296296" style="9" hidden="1" customWidth="1"/>
    <col min="33" max="39" width="15.1296296296296" style="9" hidden="1" customWidth="1"/>
    <col min="40" max="40" width="12.1296296296296" style="9" hidden="1" customWidth="1"/>
    <col min="41" max="41" width="41.6296296296296" style="9" hidden="1" customWidth="1"/>
    <col min="42" max="42" width="36.6296296296296" style="9" hidden="1" customWidth="1"/>
    <col min="43" max="43" width="17.3703703703704" style="9" customWidth="1"/>
    <col min="44" max="44" width="20.5925925925926" style="9" customWidth="1"/>
    <col min="45" max="45" width="11.1111111111111" style="9" customWidth="1"/>
    <col min="46" max="46" width="8.88888888888889" style="9" hidden="1" customWidth="1"/>
    <col min="47" max="47" width="19.9814814814815" style="9" customWidth="1"/>
    <col min="48" max="16381" width="8.88888888888889" style="12"/>
    <col min="16382" max="16384" width="8.88888888888889" style="8"/>
  </cols>
  <sheetData>
    <row r="1" s="5" customFormat="1" ht="18" hidden="1" spans="1:28">
      <c r="A1" s="16" t="s">
        <v>0</v>
      </c>
      <c r="B1" s="16"/>
      <c r="C1" s="16"/>
      <c r="D1" s="15"/>
      <c r="H1" s="15"/>
      <c r="I1" s="16"/>
      <c r="J1" s="16"/>
      <c r="K1" s="16"/>
      <c r="L1" s="16"/>
      <c r="AB1" s="53"/>
    </row>
    <row r="2" s="6" customFormat="1" ht="81" customHeight="1" spans="1:47">
      <c r="A2" s="17" t="s">
        <v>1024</v>
      </c>
      <c r="B2" s="17"/>
      <c r="C2" s="17"/>
      <c r="D2" s="335"/>
      <c r="E2" s="17"/>
      <c r="F2" s="17"/>
      <c r="G2" s="17"/>
      <c r="H2" s="335"/>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row>
    <row r="3" s="6" customFormat="1" ht="59" customHeight="1" spans="1:47">
      <c r="A3" s="375">
        <v>45157</v>
      </c>
      <c r="B3" s="7"/>
      <c r="C3" s="7"/>
      <c r="D3" s="7"/>
      <c r="E3" s="7"/>
      <c r="F3" s="17"/>
      <c r="G3" s="17"/>
      <c r="H3" s="335"/>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row>
    <row r="4" s="7" customFormat="1" ht="50" customHeight="1" spans="1:47">
      <c r="A4" s="376" t="s">
        <v>2</v>
      </c>
      <c r="B4" s="376" t="s">
        <v>3</v>
      </c>
      <c r="C4" s="376" t="s">
        <v>4</v>
      </c>
      <c r="D4" s="376" t="s">
        <v>1025</v>
      </c>
      <c r="E4" s="376" t="s">
        <v>1026</v>
      </c>
      <c r="F4" s="376" t="s">
        <v>1027</v>
      </c>
      <c r="G4" s="376" t="s">
        <v>1028</v>
      </c>
      <c r="H4" s="376" t="s">
        <v>1029</v>
      </c>
      <c r="I4" s="376" t="s">
        <v>10</v>
      </c>
      <c r="J4" s="376" t="s">
        <v>11</v>
      </c>
      <c r="K4" s="376" t="s">
        <v>12</v>
      </c>
      <c r="L4" s="376"/>
      <c r="M4" s="376"/>
      <c r="N4" s="376"/>
      <c r="O4" s="376"/>
      <c r="P4" s="376"/>
      <c r="Q4" s="376"/>
      <c r="R4" s="376"/>
      <c r="S4" s="376" t="s">
        <v>13</v>
      </c>
      <c r="T4" s="376"/>
      <c r="U4" s="376"/>
      <c r="V4" s="406"/>
      <c r="W4" s="376" t="s">
        <v>1030</v>
      </c>
      <c r="X4" s="376"/>
      <c r="Y4" s="376" t="s">
        <v>1031</v>
      </c>
      <c r="Z4" s="409"/>
      <c r="AA4" s="376"/>
      <c r="AB4" s="410" t="s">
        <v>1032</v>
      </c>
      <c r="AC4" s="411"/>
      <c r="AD4" s="411"/>
      <c r="AE4" s="411"/>
      <c r="AF4" s="411"/>
      <c r="AG4" s="411"/>
      <c r="AH4" s="411"/>
      <c r="AI4" s="411"/>
      <c r="AJ4" s="411"/>
      <c r="AK4" s="411"/>
      <c r="AL4" s="411"/>
      <c r="AM4" s="411"/>
      <c r="AN4" s="425"/>
      <c r="AO4" s="376" t="s">
        <v>16</v>
      </c>
      <c r="AP4" s="376" t="s">
        <v>17</v>
      </c>
      <c r="AQ4" s="429" t="s">
        <v>173</v>
      </c>
      <c r="AR4" s="429" t="s">
        <v>174</v>
      </c>
      <c r="AS4" s="429" t="s">
        <v>175</v>
      </c>
      <c r="AT4" s="430" t="s">
        <v>176</v>
      </c>
      <c r="AU4" s="430" t="s">
        <v>615</v>
      </c>
    </row>
    <row r="5" s="7" customFormat="1" ht="19" customHeight="1" spans="1:47">
      <c r="A5" s="376"/>
      <c r="B5" s="376"/>
      <c r="C5" s="376"/>
      <c r="D5" s="376"/>
      <c r="E5" s="376"/>
      <c r="F5" s="376"/>
      <c r="G5" s="376"/>
      <c r="H5" s="376"/>
      <c r="I5" s="376"/>
      <c r="J5" s="376"/>
      <c r="K5" s="376" t="s">
        <v>1033</v>
      </c>
      <c r="L5" s="376" t="s">
        <v>1034</v>
      </c>
      <c r="M5" s="376" t="s">
        <v>1035</v>
      </c>
      <c r="N5" s="376" t="s">
        <v>1036</v>
      </c>
      <c r="O5" s="376" t="s">
        <v>1037</v>
      </c>
      <c r="P5" s="376" t="s">
        <v>1038</v>
      </c>
      <c r="Q5" s="376" t="s">
        <v>1039</v>
      </c>
      <c r="R5" s="376" t="s">
        <v>1040</v>
      </c>
      <c r="S5" s="376" t="s">
        <v>1041</v>
      </c>
      <c r="T5" s="376" t="s">
        <v>1042</v>
      </c>
      <c r="U5" s="376" t="s">
        <v>1043</v>
      </c>
      <c r="V5" s="406" t="s">
        <v>1044</v>
      </c>
      <c r="W5" s="376"/>
      <c r="X5" s="376" t="s">
        <v>1045</v>
      </c>
      <c r="Y5" s="376"/>
      <c r="Z5" s="409" t="s">
        <v>1046</v>
      </c>
      <c r="AA5" s="376" t="s">
        <v>1047</v>
      </c>
      <c r="AB5" s="412"/>
      <c r="AC5" s="413"/>
      <c r="AD5" s="413"/>
      <c r="AE5" s="413"/>
      <c r="AF5" s="413"/>
      <c r="AG5" s="413"/>
      <c r="AH5" s="413"/>
      <c r="AI5" s="413"/>
      <c r="AJ5" s="413"/>
      <c r="AK5" s="413"/>
      <c r="AL5" s="413"/>
      <c r="AM5" s="413"/>
      <c r="AN5" s="426"/>
      <c r="AO5" s="376"/>
      <c r="AP5" s="376"/>
      <c r="AQ5" s="431"/>
      <c r="AR5" s="431"/>
      <c r="AS5" s="431"/>
      <c r="AT5" s="432"/>
      <c r="AU5" s="432"/>
    </row>
    <row r="6" s="7" customFormat="1" ht="35" customHeight="1" spans="1:47">
      <c r="A6" s="376"/>
      <c r="B6" s="376"/>
      <c r="C6" s="376"/>
      <c r="D6" s="376"/>
      <c r="E6" s="376"/>
      <c r="F6" s="376"/>
      <c r="G6" s="376"/>
      <c r="H6" s="376"/>
      <c r="I6" s="376"/>
      <c r="J6" s="376"/>
      <c r="K6" s="376"/>
      <c r="L6" s="376"/>
      <c r="M6" s="376"/>
      <c r="N6" s="376"/>
      <c r="O6" s="376"/>
      <c r="P6" s="376"/>
      <c r="Q6" s="376"/>
      <c r="R6" s="376"/>
      <c r="S6" s="376"/>
      <c r="T6" s="376"/>
      <c r="U6" s="376"/>
      <c r="V6" s="406"/>
      <c r="W6" s="376"/>
      <c r="X6" s="376"/>
      <c r="Y6" s="376"/>
      <c r="Z6" s="409"/>
      <c r="AA6" s="376"/>
      <c r="AB6" s="414"/>
      <c r="AC6" s="415"/>
      <c r="AD6" s="415"/>
      <c r="AE6" s="415"/>
      <c r="AF6" s="415"/>
      <c r="AG6" s="415"/>
      <c r="AH6" s="415"/>
      <c r="AI6" s="415"/>
      <c r="AJ6" s="415"/>
      <c r="AK6" s="415"/>
      <c r="AL6" s="415"/>
      <c r="AM6" s="415"/>
      <c r="AN6" s="427"/>
      <c r="AO6" s="376"/>
      <c r="AP6" s="376"/>
      <c r="AQ6" s="433"/>
      <c r="AR6" s="433"/>
      <c r="AS6" s="433"/>
      <c r="AT6" s="434"/>
      <c r="AU6" s="434"/>
    </row>
    <row r="7" s="7" customFormat="1" ht="154" customHeight="1" spans="1:47">
      <c r="A7" s="377" t="s">
        <v>1084</v>
      </c>
      <c r="B7" s="378"/>
      <c r="C7" s="378"/>
      <c r="D7" s="378"/>
      <c r="E7" s="378"/>
      <c r="F7" s="378"/>
      <c r="G7" s="378"/>
      <c r="H7" s="378"/>
      <c r="I7" s="378"/>
      <c r="J7" s="378"/>
      <c r="K7" s="378"/>
      <c r="L7" s="378"/>
      <c r="M7" s="378"/>
      <c r="N7" s="378"/>
      <c r="O7" s="378"/>
      <c r="P7" s="378"/>
      <c r="Q7" s="378"/>
      <c r="R7" s="378"/>
      <c r="S7" s="378"/>
      <c r="T7" s="378"/>
      <c r="U7" s="378"/>
      <c r="V7" s="378"/>
      <c r="W7" s="378"/>
      <c r="X7" s="378"/>
      <c r="Y7" s="403"/>
      <c r="Z7" s="416"/>
      <c r="AA7" s="416"/>
      <c r="AB7" s="417">
        <f>SUM(AB8:AB21)</f>
        <v>16833</v>
      </c>
      <c r="AC7" s="416"/>
      <c r="AD7" s="417"/>
      <c r="AE7" s="417"/>
      <c r="AF7" s="417"/>
      <c r="AG7" s="417"/>
      <c r="AH7" s="416"/>
      <c r="AI7" s="416"/>
      <c r="AJ7" s="416"/>
      <c r="AK7" s="416"/>
      <c r="AL7" s="416"/>
      <c r="AM7" s="416"/>
      <c r="AN7" s="416"/>
      <c r="AO7" s="416"/>
      <c r="AP7" s="416"/>
      <c r="AQ7" s="435" t="s">
        <v>1063</v>
      </c>
      <c r="AR7" s="435" t="s">
        <v>1063</v>
      </c>
      <c r="AS7" s="435" t="s">
        <v>1063</v>
      </c>
      <c r="AT7" s="436"/>
      <c r="AU7" s="416"/>
    </row>
    <row r="8" s="7" customFormat="1" ht="159" customHeight="1" spans="1:48">
      <c r="A8" s="382">
        <v>1</v>
      </c>
      <c r="B8" s="382"/>
      <c r="C8" s="382"/>
      <c r="D8" s="444" t="s">
        <v>983</v>
      </c>
      <c r="E8" s="386" t="s">
        <v>178</v>
      </c>
      <c r="F8" s="386" t="s">
        <v>984</v>
      </c>
      <c r="G8" s="386" t="s">
        <v>180</v>
      </c>
      <c r="H8" s="444" t="s">
        <v>181</v>
      </c>
      <c r="I8" s="382"/>
      <c r="J8" s="382"/>
      <c r="K8" s="382"/>
      <c r="L8" s="382"/>
      <c r="M8" s="382"/>
      <c r="N8" s="382"/>
      <c r="O8" s="382"/>
      <c r="P8" s="382"/>
      <c r="Q8" s="382"/>
      <c r="R8" s="382"/>
      <c r="S8" s="382"/>
      <c r="T8" s="382"/>
      <c r="U8" s="382"/>
      <c r="V8" s="382"/>
      <c r="W8" s="386" t="s">
        <v>985</v>
      </c>
      <c r="X8" s="382"/>
      <c r="Y8" s="386" t="s">
        <v>183</v>
      </c>
      <c r="Z8" s="382"/>
      <c r="AA8" s="382"/>
      <c r="AB8" s="386">
        <v>2100</v>
      </c>
      <c r="AC8" s="382"/>
      <c r="AD8" s="420"/>
      <c r="AE8" s="420"/>
      <c r="AF8" s="420"/>
      <c r="AG8" s="420"/>
      <c r="AH8" s="382"/>
      <c r="AI8" s="382"/>
      <c r="AJ8" s="382"/>
      <c r="AK8" s="382"/>
      <c r="AL8" s="382"/>
      <c r="AM8" s="382"/>
      <c r="AN8" s="382"/>
      <c r="AO8" s="382"/>
      <c r="AP8" s="382"/>
      <c r="AQ8" s="389" t="s">
        <v>639</v>
      </c>
      <c r="AR8" s="389" t="s">
        <v>640</v>
      </c>
      <c r="AS8" s="389" t="s">
        <v>184</v>
      </c>
      <c r="AT8" s="389" t="s">
        <v>184</v>
      </c>
      <c r="AU8" s="382" t="s">
        <v>986</v>
      </c>
      <c r="AV8" s="12"/>
    </row>
    <row r="9" s="7" customFormat="1" ht="150" customHeight="1" spans="1:48">
      <c r="A9" s="382">
        <v>2</v>
      </c>
      <c r="B9" s="382"/>
      <c r="C9" s="382"/>
      <c r="D9" s="244" t="s">
        <v>185</v>
      </c>
      <c r="E9" s="386" t="s">
        <v>178</v>
      </c>
      <c r="F9" s="386" t="s">
        <v>984</v>
      </c>
      <c r="G9" s="386" t="s">
        <v>186</v>
      </c>
      <c r="H9" s="244" t="s">
        <v>1071</v>
      </c>
      <c r="I9" s="382"/>
      <c r="J9" s="382"/>
      <c r="K9" s="382"/>
      <c r="L9" s="382"/>
      <c r="M9" s="382"/>
      <c r="N9" s="382"/>
      <c r="O9" s="382"/>
      <c r="P9" s="382"/>
      <c r="Q9" s="382"/>
      <c r="R9" s="382"/>
      <c r="S9" s="382"/>
      <c r="T9" s="382"/>
      <c r="U9" s="382"/>
      <c r="V9" s="382"/>
      <c r="W9" s="386" t="s">
        <v>183</v>
      </c>
      <c r="X9" s="382"/>
      <c r="Y9" s="386" t="s">
        <v>183</v>
      </c>
      <c r="Z9" s="382"/>
      <c r="AA9" s="382"/>
      <c r="AB9" s="450">
        <v>2000</v>
      </c>
      <c r="AC9" s="382"/>
      <c r="AD9" s="420"/>
      <c r="AE9" s="420"/>
      <c r="AF9" s="420"/>
      <c r="AG9" s="420"/>
      <c r="AH9" s="382"/>
      <c r="AI9" s="382"/>
      <c r="AJ9" s="382"/>
      <c r="AK9" s="382"/>
      <c r="AL9" s="382"/>
      <c r="AM9" s="382"/>
      <c r="AN9" s="382"/>
      <c r="AO9" s="382"/>
      <c r="AP9" s="382"/>
      <c r="AQ9" s="389" t="s">
        <v>639</v>
      </c>
      <c r="AR9" s="389" t="s">
        <v>640</v>
      </c>
      <c r="AS9" s="389" t="s">
        <v>184</v>
      </c>
      <c r="AT9" s="389" t="s">
        <v>184</v>
      </c>
      <c r="AU9" s="382" t="s">
        <v>986</v>
      </c>
      <c r="AV9" s="12"/>
    </row>
    <row r="10" s="7" customFormat="1" ht="225" customHeight="1" spans="1:48">
      <c r="A10" s="382">
        <v>3</v>
      </c>
      <c r="B10" s="382"/>
      <c r="C10" s="382"/>
      <c r="D10" s="244" t="s">
        <v>988</v>
      </c>
      <c r="E10" s="386" t="s">
        <v>178</v>
      </c>
      <c r="F10" s="386" t="s">
        <v>984</v>
      </c>
      <c r="G10" s="386" t="s">
        <v>198</v>
      </c>
      <c r="H10" s="445" t="s">
        <v>1072</v>
      </c>
      <c r="I10" s="382"/>
      <c r="J10" s="382"/>
      <c r="K10" s="382"/>
      <c r="L10" s="382"/>
      <c r="M10" s="382"/>
      <c r="N10" s="382"/>
      <c r="O10" s="382"/>
      <c r="P10" s="382"/>
      <c r="Q10" s="382"/>
      <c r="R10" s="382"/>
      <c r="S10" s="382"/>
      <c r="T10" s="382"/>
      <c r="U10" s="382"/>
      <c r="V10" s="382"/>
      <c r="W10" s="401" t="s">
        <v>192</v>
      </c>
      <c r="X10" s="382"/>
      <c r="Y10" s="386" t="s">
        <v>183</v>
      </c>
      <c r="Z10" s="382"/>
      <c r="AA10" s="382"/>
      <c r="AB10" s="451">
        <v>2125</v>
      </c>
      <c r="AC10" s="382"/>
      <c r="AD10" s="420"/>
      <c r="AE10" s="420"/>
      <c r="AF10" s="420"/>
      <c r="AG10" s="420"/>
      <c r="AH10" s="382"/>
      <c r="AI10" s="382"/>
      <c r="AJ10" s="382"/>
      <c r="AK10" s="382"/>
      <c r="AL10" s="382"/>
      <c r="AM10" s="382"/>
      <c r="AN10" s="382"/>
      <c r="AO10" s="382"/>
      <c r="AP10" s="382"/>
      <c r="AQ10" s="389" t="s">
        <v>639</v>
      </c>
      <c r="AR10" s="389" t="s">
        <v>640</v>
      </c>
      <c r="AS10" s="389" t="s">
        <v>184</v>
      </c>
      <c r="AT10" s="389" t="s">
        <v>184</v>
      </c>
      <c r="AU10" s="382" t="s">
        <v>986</v>
      </c>
      <c r="AV10" s="12"/>
    </row>
    <row r="11" s="7" customFormat="1" ht="309" customHeight="1" spans="1:48">
      <c r="A11" s="382">
        <v>4</v>
      </c>
      <c r="B11" s="382"/>
      <c r="C11" s="382"/>
      <c r="D11" s="385" t="s">
        <v>193</v>
      </c>
      <c r="E11" s="386" t="s">
        <v>178</v>
      </c>
      <c r="F11" s="386" t="s">
        <v>984</v>
      </c>
      <c r="G11" s="386" t="s">
        <v>194</v>
      </c>
      <c r="H11" s="385" t="s">
        <v>195</v>
      </c>
      <c r="I11" s="382"/>
      <c r="J11" s="382"/>
      <c r="K11" s="382"/>
      <c r="L11" s="382"/>
      <c r="M11" s="382"/>
      <c r="N11" s="382"/>
      <c r="O11" s="382"/>
      <c r="P11" s="382"/>
      <c r="Q11" s="382"/>
      <c r="R11" s="382"/>
      <c r="S11" s="382"/>
      <c r="T11" s="382"/>
      <c r="U11" s="382"/>
      <c r="V11" s="382"/>
      <c r="W11" s="407" t="s">
        <v>183</v>
      </c>
      <c r="X11" s="382"/>
      <c r="Y11" s="407" t="s">
        <v>183</v>
      </c>
      <c r="Z11" s="382"/>
      <c r="AA11" s="382"/>
      <c r="AB11" s="422">
        <v>2000</v>
      </c>
      <c r="AC11" s="382"/>
      <c r="AD11" s="420"/>
      <c r="AE11" s="420"/>
      <c r="AF11" s="420"/>
      <c r="AG11" s="420"/>
      <c r="AH11" s="382"/>
      <c r="AI11" s="382"/>
      <c r="AJ11" s="382"/>
      <c r="AK11" s="382"/>
      <c r="AL11" s="382"/>
      <c r="AM11" s="382"/>
      <c r="AN11" s="382"/>
      <c r="AO11" s="382"/>
      <c r="AP11" s="382"/>
      <c r="AQ11" s="389" t="s">
        <v>184</v>
      </c>
      <c r="AR11" s="389" t="s">
        <v>640</v>
      </c>
      <c r="AS11" s="389" t="s">
        <v>639</v>
      </c>
      <c r="AT11" s="389"/>
      <c r="AU11" s="382" t="s">
        <v>986</v>
      </c>
      <c r="AV11" s="12"/>
    </row>
    <row r="12" s="7" customFormat="1" ht="145" customHeight="1" spans="1:48">
      <c r="A12" s="382">
        <v>5</v>
      </c>
      <c r="B12" s="382"/>
      <c r="C12" s="382"/>
      <c r="D12" s="446" t="s">
        <v>1073</v>
      </c>
      <c r="E12" s="386" t="s">
        <v>178</v>
      </c>
      <c r="F12" s="386" t="s">
        <v>990</v>
      </c>
      <c r="G12" s="386" t="s">
        <v>204</v>
      </c>
      <c r="H12" s="385" t="s">
        <v>1074</v>
      </c>
      <c r="I12" s="382"/>
      <c r="J12" s="382"/>
      <c r="K12" s="382"/>
      <c r="L12" s="382"/>
      <c r="M12" s="382"/>
      <c r="N12" s="382"/>
      <c r="O12" s="382"/>
      <c r="P12" s="382"/>
      <c r="Q12" s="382"/>
      <c r="R12" s="382"/>
      <c r="S12" s="382"/>
      <c r="T12" s="382"/>
      <c r="U12" s="382"/>
      <c r="V12" s="382"/>
      <c r="W12" s="407" t="s">
        <v>206</v>
      </c>
      <c r="X12" s="382"/>
      <c r="Y12" s="407" t="s">
        <v>207</v>
      </c>
      <c r="Z12" s="382"/>
      <c r="AA12" s="382"/>
      <c r="AB12" s="389">
        <v>2100</v>
      </c>
      <c r="AC12" s="382"/>
      <c r="AD12" s="420"/>
      <c r="AE12" s="420"/>
      <c r="AF12" s="420"/>
      <c r="AG12" s="420"/>
      <c r="AH12" s="382"/>
      <c r="AI12" s="382"/>
      <c r="AJ12" s="382"/>
      <c r="AK12" s="382"/>
      <c r="AL12" s="382"/>
      <c r="AM12" s="382"/>
      <c r="AN12" s="382"/>
      <c r="AO12" s="382"/>
      <c r="AP12" s="382"/>
      <c r="AQ12" s="389" t="s">
        <v>639</v>
      </c>
      <c r="AR12" s="389" t="s">
        <v>640</v>
      </c>
      <c r="AS12" s="389" t="s">
        <v>184</v>
      </c>
      <c r="AT12" s="389" t="s">
        <v>184</v>
      </c>
      <c r="AU12" s="382" t="s">
        <v>986</v>
      </c>
      <c r="AV12" s="12"/>
    </row>
    <row r="13" s="8" customFormat="1" ht="178" customHeight="1" spans="1:48">
      <c r="A13" s="382">
        <v>6</v>
      </c>
      <c r="B13" s="389"/>
      <c r="C13" s="389"/>
      <c r="D13" s="244" t="s">
        <v>651</v>
      </c>
      <c r="E13" s="382" t="s">
        <v>178</v>
      </c>
      <c r="F13" s="386" t="s">
        <v>990</v>
      </c>
      <c r="G13" s="382" t="s">
        <v>531</v>
      </c>
      <c r="H13" s="244" t="s">
        <v>652</v>
      </c>
      <c r="I13" s="382"/>
      <c r="J13" s="382"/>
      <c r="K13" s="382"/>
      <c r="L13" s="382"/>
      <c r="M13" s="382"/>
      <c r="N13" s="382"/>
      <c r="O13" s="382"/>
      <c r="P13" s="382"/>
      <c r="Q13" s="382"/>
      <c r="R13" s="382"/>
      <c r="S13" s="382"/>
      <c r="T13" s="382"/>
      <c r="U13" s="382"/>
      <c r="V13" s="382"/>
      <c r="W13" s="382" t="s">
        <v>183</v>
      </c>
      <c r="X13" s="382"/>
      <c r="Y13" s="382" t="s">
        <v>183</v>
      </c>
      <c r="Z13" s="382"/>
      <c r="AA13" s="382"/>
      <c r="AB13" s="382">
        <v>510</v>
      </c>
      <c r="AC13" s="382"/>
      <c r="AD13" s="382"/>
      <c r="AE13" s="382"/>
      <c r="AF13" s="382"/>
      <c r="AG13" s="382"/>
      <c r="AH13" s="382"/>
      <c r="AI13" s="382"/>
      <c r="AJ13" s="382"/>
      <c r="AK13" s="382"/>
      <c r="AL13" s="382"/>
      <c r="AM13" s="382"/>
      <c r="AN13" s="382"/>
      <c r="AO13" s="382"/>
      <c r="AP13" s="382"/>
      <c r="AQ13" s="382" t="s">
        <v>639</v>
      </c>
      <c r="AR13" s="389" t="s">
        <v>640</v>
      </c>
      <c r="AS13" s="382" t="s">
        <v>184</v>
      </c>
      <c r="AT13" s="389"/>
      <c r="AU13" s="382" t="s">
        <v>986</v>
      </c>
      <c r="AV13" s="12"/>
    </row>
    <row r="14" s="7" customFormat="1" ht="258" customHeight="1" spans="1:48">
      <c r="A14" s="382">
        <v>7</v>
      </c>
      <c r="B14" s="382"/>
      <c r="C14" s="382"/>
      <c r="D14" s="446" t="s">
        <v>220</v>
      </c>
      <c r="E14" s="382" t="s">
        <v>178</v>
      </c>
      <c r="F14" s="386" t="s">
        <v>990</v>
      </c>
      <c r="G14" s="382" t="s">
        <v>221</v>
      </c>
      <c r="H14" s="446" t="s">
        <v>1075</v>
      </c>
      <c r="I14" s="382"/>
      <c r="J14" s="382"/>
      <c r="K14" s="382"/>
      <c r="L14" s="382"/>
      <c r="M14" s="382"/>
      <c r="N14" s="382"/>
      <c r="O14" s="382"/>
      <c r="P14" s="382"/>
      <c r="Q14" s="382"/>
      <c r="R14" s="382"/>
      <c r="S14" s="382"/>
      <c r="T14" s="382"/>
      <c r="U14" s="382"/>
      <c r="V14" s="382"/>
      <c r="W14" s="401" t="s">
        <v>211</v>
      </c>
      <c r="X14" s="382"/>
      <c r="Y14" s="382" t="s">
        <v>207</v>
      </c>
      <c r="Z14" s="382"/>
      <c r="AA14" s="382"/>
      <c r="AB14" s="382">
        <v>3000</v>
      </c>
      <c r="AC14" s="382"/>
      <c r="AD14" s="420"/>
      <c r="AE14" s="420"/>
      <c r="AF14" s="420"/>
      <c r="AG14" s="420"/>
      <c r="AH14" s="382"/>
      <c r="AI14" s="382"/>
      <c r="AJ14" s="382"/>
      <c r="AK14" s="382"/>
      <c r="AL14" s="382"/>
      <c r="AM14" s="382"/>
      <c r="AN14" s="382"/>
      <c r="AO14" s="382"/>
      <c r="AP14" s="382"/>
      <c r="AQ14" s="389" t="s">
        <v>184</v>
      </c>
      <c r="AR14" s="389" t="s">
        <v>640</v>
      </c>
      <c r="AS14" s="389" t="s">
        <v>639</v>
      </c>
      <c r="AT14" s="389"/>
      <c r="AU14" s="382" t="s">
        <v>1076</v>
      </c>
      <c r="AV14" s="12"/>
    </row>
    <row r="15" s="12" customFormat="1" ht="186" customHeight="1" spans="1:47">
      <c r="A15" s="382">
        <v>8</v>
      </c>
      <c r="B15" s="391"/>
      <c r="C15" s="382"/>
      <c r="D15" s="65" t="s">
        <v>1077</v>
      </c>
      <c r="E15" s="382" t="s">
        <v>178</v>
      </c>
      <c r="F15" s="386" t="s">
        <v>1013</v>
      </c>
      <c r="G15" s="382" t="s">
        <v>590</v>
      </c>
      <c r="H15" s="65" t="s">
        <v>1078</v>
      </c>
      <c r="I15" s="382"/>
      <c r="J15" s="389"/>
      <c r="K15" s="389"/>
      <c r="L15" s="389"/>
      <c r="M15" s="389"/>
      <c r="N15" s="389"/>
      <c r="O15" s="389"/>
      <c r="P15" s="389"/>
      <c r="Q15" s="389"/>
      <c r="R15" s="389"/>
      <c r="S15" s="389"/>
      <c r="T15" s="389"/>
      <c r="U15" s="389"/>
      <c r="V15" s="389"/>
      <c r="W15" s="382" t="s">
        <v>985</v>
      </c>
      <c r="X15" s="382"/>
      <c r="Y15" s="382" t="s">
        <v>183</v>
      </c>
      <c r="Z15" s="382"/>
      <c r="AA15" s="382"/>
      <c r="AB15" s="452">
        <v>950</v>
      </c>
      <c r="AC15" s="389"/>
      <c r="AD15" s="389"/>
      <c r="AE15" s="389"/>
      <c r="AF15" s="389"/>
      <c r="AG15" s="389"/>
      <c r="AH15" s="389"/>
      <c r="AI15" s="389"/>
      <c r="AJ15" s="389"/>
      <c r="AK15" s="389"/>
      <c r="AL15" s="389"/>
      <c r="AM15" s="389"/>
      <c r="AN15" s="389"/>
      <c r="AO15" s="441"/>
      <c r="AP15" s="441"/>
      <c r="AQ15" s="389" t="s">
        <v>184</v>
      </c>
      <c r="AR15" s="389" t="s">
        <v>640</v>
      </c>
      <c r="AS15" s="389" t="s">
        <v>639</v>
      </c>
      <c r="AT15" s="389"/>
      <c r="AU15" s="382" t="s">
        <v>986</v>
      </c>
    </row>
    <row r="16" s="7" customFormat="1" ht="151" customHeight="1" spans="1:48">
      <c r="A16" s="382">
        <v>9</v>
      </c>
      <c r="B16" s="382"/>
      <c r="C16" s="382"/>
      <c r="D16" s="65" t="s">
        <v>993</v>
      </c>
      <c r="E16" s="382" t="s">
        <v>178</v>
      </c>
      <c r="F16" s="382" t="s">
        <v>994</v>
      </c>
      <c r="G16" s="382" t="s">
        <v>995</v>
      </c>
      <c r="H16" s="65" t="s">
        <v>996</v>
      </c>
      <c r="I16" s="382"/>
      <c r="J16" s="382"/>
      <c r="K16" s="382"/>
      <c r="L16" s="382"/>
      <c r="M16" s="382"/>
      <c r="N16" s="382"/>
      <c r="O16" s="382"/>
      <c r="P16" s="382"/>
      <c r="Q16" s="382"/>
      <c r="R16" s="382"/>
      <c r="S16" s="382"/>
      <c r="T16" s="382"/>
      <c r="U16" s="382"/>
      <c r="V16" s="382"/>
      <c r="W16" s="401" t="s">
        <v>997</v>
      </c>
      <c r="X16" s="382"/>
      <c r="Y16" s="382" t="s">
        <v>997</v>
      </c>
      <c r="Z16" s="382"/>
      <c r="AA16" s="382"/>
      <c r="AB16" s="382">
        <v>210</v>
      </c>
      <c r="AC16" s="382"/>
      <c r="AD16" s="420"/>
      <c r="AE16" s="420"/>
      <c r="AF16" s="420"/>
      <c r="AG16" s="420"/>
      <c r="AH16" s="382"/>
      <c r="AI16" s="382"/>
      <c r="AJ16" s="382"/>
      <c r="AK16" s="382"/>
      <c r="AL16" s="382"/>
      <c r="AM16" s="382"/>
      <c r="AN16" s="382"/>
      <c r="AO16" s="382"/>
      <c r="AP16" s="382"/>
      <c r="AQ16" s="389" t="s">
        <v>639</v>
      </c>
      <c r="AR16" s="389" t="s">
        <v>640</v>
      </c>
      <c r="AS16" s="389" t="s">
        <v>639</v>
      </c>
      <c r="AT16" s="389"/>
      <c r="AU16" s="389"/>
      <c r="AV16" s="12"/>
    </row>
    <row r="17" s="7" customFormat="1" ht="75" customHeight="1" spans="1:48">
      <c r="A17" s="382">
        <v>10</v>
      </c>
      <c r="B17" s="382"/>
      <c r="C17" s="382"/>
      <c r="D17" s="65" t="s">
        <v>998</v>
      </c>
      <c r="E17" s="382" t="s">
        <v>178</v>
      </c>
      <c r="F17" s="382" t="s">
        <v>994</v>
      </c>
      <c r="G17" s="382" t="s">
        <v>995</v>
      </c>
      <c r="H17" s="65" t="s">
        <v>999</v>
      </c>
      <c r="I17" s="382"/>
      <c r="J17" s="382"/>
      <c r="K17" s="382"/>
      <c r="L17" s="382"/>
      <c r="M17" s="382"/>
      <c r="N17" s="382"/>
      <c r="O17" s="382"/>
      <c r="P17" s="382"/>
      <c r="Q17" s="382"/>
      <c r="R17" s="382"/>
      <c r="S17" s="382"/>
      <c r="T17" s="382"/>
      <c r="U17" s="382"/>
      <c r="V17" s="382"/>
      <c r="W17" s="401" t="s">
        <v>183</v>
      </c>
      <c r="X17" s="382"/>
      <c r="Y17" s="401" t="s">
        <v>183</v>
      </c>
      <c r="Z17" s="382"/>
      <c r="AA17" s="382"/>
      <c r="AB17" s="382">
        <v>200</v>
      </c>
      <c r="AC17" s="382"/>
      <c r="AD17" s="420"/>
      <c r="AE17" s="420"/>
      <c r="AF17" s="420"/>
      <c r="AG17" s="420"/>
      <c r="AH17" s="382"/>
      <c r="AI17" s="382"/>
      <c r="AJ17" s="382"/>
      <c r="AK17" s="382"/>
      <c r="AL17" s="382"/>
      <c r="AM17" s="382"/>
      <c r="AN17" s="382"/>
      <c r="AO17" s="382"/>
      <c r="AP17" s="382"/>
      <c r="AQ17" s="389" t="s">
        <v>639</v>
      </c>
      <c r="AR17" s="389" t="s">
        <v>640</v>
      </c>
      <c r="AS17" s="389" t="s">
        <v>184</v>
      </c>
      <c r="AT17" s="389"/>
      <c r="AU17" s="389"/>
      <c r="AV17" s="12"/>
    </row>
    <row r="18" s="7" customFormat="1" ht="93" customHeight="1" spans="1:48">
      <c r="A18" s="382">
        <v>11</v>
      </c>
      <c r="B18" s="382"/>
      <c r="C18" s="382"/>
      <c r="D18" s="65" t="s">
        <v>1004</v>
      </c>
      <c r="E18" s="382" t="s">
        <v>178</v>
      </c>
      <c r="F18" s="382" t="s">
        <v>1005</v>
      </c>
      <c r="G18" s="382" t="s">
        <v>995</v>
      </c>
      <c r="H18" s="65" t="s">
        <v>1006</v>
      </c>
      <c r="I18" s="382"/>
      <c r="J18" s="382"/>
      <c r="K18" s="382"/>
      <c r="L18" s="382"/>
      <c r="M18" s="382"/>
      <c r="N18" s="382"/>
      <c r="O18" s="382"/>
      <c r="P18" s="382"/>
      <c r="Q18" s="382"/>
      <c r="R18" s="382"/>
      <c r="S18" s="382"/>
      <c r="T18" s="382"/>
      <c r="U18" s="382"/>
      <c r="V18" s="382"/>
      <c r="W18" s="382" t="s">
        <v>1007</v>
      </c>
      <c r="X18" s="382"/>
      <c r="Y18" s="382" t="s">
        <v>1007</v>
      </c>
      <c r="Z18" s="382"/>
      <c r="AA18" s="382"/>
      <c r="AB18" s="382">
        <v>38</v>
      </c>
      <c r="AC18" s="382"/>
      <c r="AD18" s="420"/>
      <c r="AE18" s="420"/>
      <c r="AF18" s="420"/>
      <c r="AG18" s="420"/>
      <c r="AH18" s="382"/>
      <c r="AI18" s="382"/>
      <c r="AJ18" s="382"/>
      <c r="AK18" s="382"/>
      <c r="AL18" s="382"/>
      <c r="AM18" s="382"/>
      <c r="AN18" s="382"/>
      <c r="AO18" s="382"/>
      <c r="AP18" s="382"/>
      <c r="AQ18" s="389" t="s">
        <v>639</v>
      </c>
      <c r="AR18" s="389" t="s">
        <v>640</v>
      </c>
      <c r="AS18" s="389" t="s">
        <v>639</v>
      </c>
      <c r="AT18" s="389"/>
      <c r="AU18" s="389"/>
      <c r="AV18" s="12"/>
    </row>
    <row r="19" s="9" customFormat="1" ht="408" customHeight="1" spans="1:48">
      <c r="A19" s="382">
        <v>12</v>
      </c>
      <c r="B19" s="393"/>
      <c r="C19" s="404"/>
      <c r="D19" s="398" t="s">
        <v>327</v>
      </c>
      <c r="E19" s="401" t="s">
        <v>178</v>
      </c>
      <c r="F19" s="401" t="s">
        <v>984</v>
      </c>
      <c r="G19" s="401" t="s">
        <v>209</v>
      </c>
      <c r="H19" s="398" t="s">
        <v>1081</v>
      </c>
      <c r="I19" s="401"/>
      <c r="J19" s="401"/>
      <c r="K19" s="401"/>
      <c r="L19" s="401"/>
      <c r="M19" s="401"/>
      <c r="N19" s="401"/>
      <c r="O19" s="401"/>
      <c r="P19" s="401"/>
      <c r="Q19" s="401"/>
      <c r="R19" s="401"/>
      <c r="S19" s="401"/>
      <c r="T19" s="401"/>
      <c r="U19" s="401"/>
      <c r="V19" s="401"/>
      <c r="W19" s="401" t="s">
        <v>305</v>
      </c>
      <c r="X19" s="401"/>
      <c r="Y19" s="401" t="s">
        <v>207</v>
      </c>
      <c r="Z19" s="401"/>
      <c r="AA19" s="401"/>
      <c r="AB19" s="401">
        <v>800</v>
      </c>
      <c r="AC19" s="401"/>
      <c r="AD19" s="401"/>
      <c r="AE19" s="401"/>
      <c r="AF19" s="401"/>
      <c r="AG19" s="401"/>
      <c r="AH19" s="401"/>
      <c r="AI19" s="401"/>
      <c r="AJ19" s="401"/>
      <c r="AK19" s="401"/>
      <c r="AL19" s="401"/>
      <c r="AM19" s="401"/>
      <c r="AN19" s="401"/>
      <c r="AO19" s="401"/>
      <c r="AP19" s="401"/>
      <c r="AQ19" s="389" t="s">
        <v>639</v>
      </c>
      <c r="AR19" s="389" t="s">
        <v>640</v>
      </c>
      <c r="AS19" s="389" t="s">
        <v>639</v>
      </c>
      <c r="AT19" s="389"/>
      <c r="AU19" s="382" t="s">
        <v>986</v>
      </c>
      <c r="AV19" s="12"/>
    </row>
    <row r="20" s="9" customFormat="1" ht="115" customHeight="1" spans="1:48">
      <c r="A20" s="382">
        <v>13</v>
      </c>
      <c r="B20" s="393"/>
      <c r="C20" s="404"/>
      <c r="D20" s="447" t="s">
        <v>1085</v>
      </c>
      <c r="E20" s="447" t="s">
        <v>178</v>
      </c>
      <c r="F20" s="447">
        <v>2024</v>
      </c>
      <c r="G20" s="447" t="s">
        <v>357</v>
      </c>
      <c r="H20" s="447" t="s">
        <v>1086</v>
      </c>
      <c r="I20" s="404"/>
      <c r="J20" s="404"/>
      <c r="K20" s="404"/>
      <c r="L20" s="404"/>
      <c r="M20" s="404"/>
      <c r="N20" s="404"/>
      <c r="O20" s="404"/>
      <c r="P20" s="404"/>
      <c r="Q20" s="404"/>
      <c r="R20" s="404"/>
      <c r="S20" s="404"/>
      <c r="T20" s="404"/>
      <c r="U20" s="404"/>
      <c r="V20" s="404"/>
      <c r="W20" s="401" t="s">
        <v>1016</v>
      </c>
      <c r="X20" s="401"/>
      <c r="Y20" s="401" t="s">
        <v>183</v>
      </c>
      <c r="Z20" s="401"/>
      <c r="AA20" s="401"/>
      <c r="AB20" s="447">
        <v>500</v>
      </c>
      <c r="AC20" s="401"/>
      <c r="AD20" s="401"/>
      <c r="AE20" s="401"/>
      <c r="AF20" s="401"/>
      <c r="AG20" s="401"/>
      <c r="AH20" s="401"/>
      <c r="AI20" s="401"/>
      <c r="AJ20" s="401"/>
      <c r="AK20" s="401"/>
      <c r="AL20" s="401"/>
      <c r="AM20" s="401"/>
      <c r="AN20" s="401"/>
      <c r="AO20" s="401"/>
      <c r="AP20" s="401"/>
      <c r="AQ20" s="389" t="s">
        <v>639</v>
      </c>
      <c r="AR20" s="389" t="s">
        <v>640</v>
      </c>
      <c r="AS20" s="389" t="s">
        <v>184</v>
      </c>
      <c r="AT20" s="389"/>
      <c r="AU20" s="382"/>
      <c r="AV20" s="12"/>
    </row>
    <row r="21" s="7" customFormat="1" ht="131" customHeight="1" spans="1:48">
      <c r="A21" s="382">
        <v>14</v>
      </c>
      <c r="B21" s="382"/>
      <c r="C21" s="382"/>
      <c r="D21" s="398" t="s">
        <v>208</v>
      </c>
      <c r="E21" s="386" t="s">
        <v>178</v>
      </c>
      <c r="F21" s="386" t="s">
        <v>990</v>
      </c>
      <c r="G21" s="386" t="s">
        <v>209</v>
      </c>
      <c r="H21" s="398" t="s">
        <v>210</v>
      </c>
      <c r="I21" s="382"/>
      <c r="J21" s="382"/>
      <c r="K21" s="382"/>
      <c r="L21" s="382"/>
      <c r="M21" s="382"/>
      <c r="N21" s="382"/>
      <c r="O21" s="382"/>
      <c r="P21" s="382"/>
      <c r="Q21" s="382"/>
      <c r="R21" s="382"/>
      <c r="S21" s="382"/>
      <c r="T21" s="382"/>
      <c r="U21" s="382"/>
      <c r="V21" s="382"/>
      <c r="W21" s="401" t="s">
        <v>211</v>
      </c>
      <c r="X21" s="382"/>
      <c r="Y21" s="407" t="s">
        <v>207</v>
      </c>
      <c r="Z21" s="382"/>
      <c r="AA21" s="382"/>
      <c r="AB21" s="382">
        <v>300</v>
      </c>
      <c r="AC21" s="382"/>
      <c r="AD21" s="420"/>
      <c r="AE21" s="420"/>
      <c r="AF21" s="420"/>
      <c r="AG21" s="420"/>
      <c r="AH21" s="382"/>
      <c r="AI21" s="382"/>
      <c r="AJ21" s="382"/>
      <c r="AK21" s="382"/>
      <c r="AL21" s="382"/>
      <c r="AM21" s="382"/>
      <c r="AN21" s="382"/>
      <c r="AO21" s="382"/>
      <c r="AP21" s="382"/>
      <c r="AQ21" s="389" t="s">
        <v>639</v>
      </c>
      <c r="AR21" s="389" t="s">
        <v>640</v>
      </c>
      <c r="AS21" s="389" t="s">
        <v>639</v>
      </c>
      <c r="AT21" s="389"/>
      <c r="AU21" s="382"/>
      <c r="AV21" s="453"/>
    </row>
    <row r="22" s="7" customFormat="1" ht="89" customHeight="1" spans="1:48">
      <c r="A22" s="377" t="s">
        <v>1087</v>
      </c>
      <c r="B22" s="378"/>
      <c r="C22" s="378"/>
      <c r="D22" s="378"/>
      <c r="E22" s="378"/>
      <c r="F22" s="378"/>
      <c r="G22" s="378"/>
      <c r="H22" s="378"/>
      <c r="I22" s="378"/>
      <c r="J22" s="378"/>
      <c r="K22" s="378"/>
      <c r="L22" s="378"/>
      <c r="M22" s="378"/>
      <c r="N22" s="378"/>
      <c r="O22" s="378"/>
      <c r="P22" s="378"/>
      <c r="Q22" s="378"/>
      <c r="R22" s="378"/>
      <c r="S22" s="378"/>
      <c r="T22" s="378"/>
      <c r="U22" s="378"/>
      <c r="V22" s="378"/>
      <c r="W22" s="378"/>
      <c r="X22" s="378"/>
      <c r="Y22" s="403"/>
      <c r="Z22" s="382"/>
      <c r="AA22" s="382"/>
      <c r="AB22" s="376">
        <f>SUM(AB23:AB36)</f>
        <v>3746</v>
      </c>
      <c r="AC22" s="382"/>
      <c r="AD22" s="420"/>
      <c r="AE22" s="420"/>
      <c r="AF22" s="420"/>
      <c r="AG22" s="420"/>
      <c r="AH22" s="382"/>
      <c r="AI22" s="382"/>
      <c r="AJ22" s="382"/>
      <c r="AK22" s="382"/>
      <c r="AL22" s="382"/>
      <c r="AM22" s="382"/>
      <c r="AN22" s="382"/>
      <c r="AO22" s="382"/>
      <c r="AP22" s="382"/>
      <c r="AQ22" s="389" t="s">
        <v>1063</v>
      </c>
      <c r="AR22" s="389" t="s">
        <v>1063</v>
      </c>
      <c r="AS22" s="389" t="s">
        <v>1063</v>
      </c>
      <c r="AT22" s="389"/>
      <c r="AU22" s="389"/>
      <c r="AV22" s="12"/>
    </row>
    <row r="23" s="12" customFormat="1" ht="192" customHeight="1" spans="1:47">
      <c r="A23" s="382">
        <v>1</v>
      </c>
      <c r="B23" s="391"/>
      <c r="C23" s="382">
        <v>2024</v>
      </c>
      <c r="D23" s="65" t="s">
        <v>282</v>
      </c>
      <c r="E23" s="382" t="s">
        <v>178</v>
      </c>
      <c r="F23" s="386" t="s">
        <v>1013</v>
      </c>
      <c r="G23" s="382" t="s">
        <v>252</v>
      </c>
      <c r="H23" s="65" t="s">
        <v>1058</v>
      </c>
      <c r="I23" s="382"/>
      <c r="J23" s="389"/>
      <c r="K23" s="389"/>
      <c r="L23" s="389"/>
      <c r="M23" s="389"/>
      <c r="N23" s="389"/>
      <c r="O23" s="389"/>
      <c r="P23" s="389"/>
      <c r="Q23" s="389"/>
      <c r="R23" s="389"/>
      <c r="S23" s="389">
        <v>462</v>
      </c>
      <c r="T23" s="389">
        <v>1868</v>
      </c>
      <c r="U23" s="389">
        <v>118</v>
      </c>
      <c r="V23" s="389">
        <v>511</v>
      </c>
      <c r="W23" s="382" t="s">
        <v>227</v>
      </c>
      <c r="X23" s="382" t="s">
        <v>656</v>
      </c>
      <c r="Y23" s="382" t="s">
        <v>183</v>
      </c>
      <c r="Z23" s="382"/>
      <c r="AA23" s="382"/>
      <c r="AB23" s="389">
        <v>650</v>
      </c>
      <c r="AC23" s="389"/>
      <c r="AD23" s="389"/>
      <c r="AE23" s="389"/>
      <c r="AF23" s="389"/>
      <c r="AG23" s="389"/>
      <c r="AH23" s="389"/>
      <c r="AI23" s="389"/>
      <c r="AJ23" s="389"/>
      <c r="AK23" s="389"/>
      <c r="AL23" s="389"/>
      <c r="AM23" s="389"/>
      <c r="AN23" s="389"/>
      <c r="AO23" s="441" t="s">
        <v>695</v>
      </c>
      <c r="AP23" s="441" t="s">
        <v>695</v>
      </c>
      <c r="AQ23" s="389" t="s">
        <v>184</v>
      </c>
      <c r="AR23" s="389" t="s">
        <v>645</v>
      </c>
      <c r="AS23" s="389" t="s">
        <v>639</v>
      </c>
      <c r="AT23" s="389"/>
      <c r="AU23" s="389"/>
    </row>
    <row r="24" s="12" customFormat="1" ht="249" customHeight="1" spans="1:47">
      <c r="A24" s="382">
        <v>2</v>
      </c>
      <c r="B24" s="391"/>
      <c r="C24" s="382">
        <v>2024</v>
      </c>
      <c r="D24" s="65" t="s">
        <v>263</v>
      </c>
      <c r="E24" s="382" t="s">
        <v>178</v>
      </c>
      <c r="F24" s="386" t="s">
        <v>1013</v>
      </c>
      <c r="G24" s="382" t="s">
        <v>265</v>
      </c>
      <c r="H24" s="65" t="s">
        <v>266</v>
      </c>
      <c r="I24" s="382"/>
      <c r="J24" s="389" t="s">
        <v>687</v>
      </c>
      <c r="K24" s="389"/>
      <c r="L24" s="389"/>
      <c r="M24" s="389"/>
      <c r="N24" s="389"/>
      <c r="O24" s="389"/>
      <c r="P24" s="389"/>
      <c r="Q24" s="389"/>
      <c r="R24" s="389"/>
      <c r="S24" s="389">
        <v>694</v>
      </c>
      <c r="T24" s="389">
        <v>2838</v>
      </c>
      <c r="U24" s="389">
        <v>200</v>
      </c>
      <c r="V24" s="389">
        <v>872</v>
      </c>
      <c r="W24" s="382" t="s">
        <v>227</v>
      </c>
      <c r="X24" s="382" t="s">
        <v>656</v>
      </c>
      <c r="Y24" s="382" t="s">
        <v>207</v>
      </c>
      <c r="Z24" s="382"/>
      <c r="AA24" s="382"/>
      <c r="AB24" s="389">
        <v>500</v>
      </c>
      <c r="AC24" s="389"/>
      <c r="AD24" s="389"/>
      <c r="AE24" s="389"/>
      <c r="AF24" s="389"/>
      <c r="AG24" s="389"/>
      <c r="AH24" s="389"/>
      <c r="AI24" s="389"/>
      <c r="AJ24" s="389"/>
      <c r="AK24" s="389"/>
      <c r="AL24" s="389"/>
      <c r="AM24" s="389"/>
      <c r="AN24" s="389"/>
      <c r="AO24" s="441" t="s">
        <v>688</v>
      </c>
      <c r="AP24" s="441" t="s">
        <v>688</v>
      </c>
      <c r="AQ24" s="389" t="s">
        <v>184</v>
      </c>
      <c r="AR24" s="389" t="s">
        <v>645</v>
      </c>
      <c r="AS24" s="389" t="s">
        <v>639</v>
      </c>
      <c r="AT24" s="389"/>
      <c r="AU24" s="389"/>
    </row>
    <row r="25" s="443" customFormat="1" ht="186" customHeight="1" spans="1:48">
      <c r="A25" s="382">
        <v>3</v>
      </c>
      <c r="B25" s="391"/>
      <c r="C25" s="382" t="s">
        <v>303</v>
      </c>
      <c r="D25" s="448" t="s">
        <v>327</v>
      </c>
      <c r="E25" s="382" t="s">
        <v>178</v>
      </c>
      <c r="F25" s="386" t="s">
        <v>984</v>
      </c>
      <c r="G25" s="382" t="s">
        <v>328</v>
      </c>
      <c r="H25" s="65" t="s">
        <v>329</v>
      </c>
      <c r="I25" s="382">
        <v>1</v>
      </c>
      <c r="J25" s="382" t="s">
        <v>727</v>
      </c>
      <c r="K25" s="382"/>
      <c r="L25" s="382"/>
      <c r="M25" s="382"/>
      <c r="N25" s="382"/>
      <c r="O25" s="382"/>
      <c r="P25" s="382"/>
      <c r="Q25" s="382"/>
      <c r="R25" s="382"/>
      <c r="S25" s="382">
        <v>300</v>
      </c>
      <c r="T25" s="382">
        <v>1200</v>
      </c>
      <c r="U25" s="382">
        <v>266</v>
      </c>
      <c r="V25" s="382">
        <v>1064</v>
      </c>
      <c r="W25" s="382" t="s">
        <v>305</v>
      </c>
      <c r="X25" s="382" t="s">
        <v>705</v>
      </c>
      <c r="Y25" s="382" t="s">
        <v>207</v>
      </c>
      <c r="Z25" s="382" t="s">
        <v>715</v>
      </c>
      <c r="AA25" s="382"/>
      <c r="AB25" s="382">
        <v>1000</v>
      </c>
      <c r="AC25" s="382"/>
      <c r="AD25" s="382"/>
      <c r="AE25" s="382"/>
      <c r="AF25" s="382"/>
      <c r="AG25" s="382"/>
      <c r="AH25" s="382"/>
      <c r="AI25" s="382"/>
      <c r="AJ25" s="382"/>
      <c r="AK25" s="382"/>
      <c r="AL25" s="382"/>
      <c r="AM25" s="382"/>
      <c r="AN25" s="382"/>
      <c r="AO25" s="382" t="s">
        <v>728</v>
      </c>
      <c r="AP25" s="382" t="s">
        <v>728</v>
      </c>
      <c r="AQ25" s="389" t="s">
        <v>639</v>
      </c>
      <c r="AR25" s="389" t="s">
        <v>645</v>
      </c>
      <c r="AS25" s="389" t="s">
        <v>639</v>
      </c>
      <c r="AT25" s="389"/>
      <c r="AU25" s="389"/>
      <c r="AV25" s="12"/>
    </row>
    <row r="26" s="236" customFormat="1" ht="154.8" spans="1:48">
      <c r="A26" s="382">
        <v>4</v>
      </c>
      <c r="B26" s="382"/>
      <c r="C26" s="382">
        <v>2024</v>
      </c>
      <c r="D26" s="65" t="s">
        <v>383</v>
      </c>
      <c r="E26" s="382" t="s">
        <v>178</v>
      </c>
      <c r="F26" s="386" t="s">
        <v>990</v>
      </c>
      <c r="G26" s="382" t="s">
        <v>357</v>
      </c>
      <c r="H26" s="65" t="s">
        <v>384</v>
      </c>
      <c r="I26" s="382"/>
      <c r="J26" s="382" t="s">
        <v>789</v>
      </c>
      <c r="K26" s="382"/>
      <c r="L26" s="382"/>
      <c r="M26" s="382"/>
      <c r="N26" s="382"/>
      <c r="O26" s="382"/>
      <c r="P26" s="382"/>
      <c r="Q26" s="382"/>
      <c r="R26" s="382"/>
      <c r="S26" s="382">
        <v>67</v>
      </c>
      <c r="T26" s="382"/>
      <c r="U26" s="382">
        <v>15</v>
      </c>
      <c r="V26" s="382"/>
      <c r="W26" s="382" t="s">
        <v>1016</v>
      </c>
      <c r="X26" s="382" t="s">
        <v>749</v>
      </c>
      <c r="Y26" s="382" t="s">
        <v>207</v>
      </c>
      <c r="Z26" s="382"/>
      <c r="AA26" s="382"/>
      <c r="AB26" s="382">
        <v>200</v>
      </c>
      <c r="AC26" s="382"/>
      <c r="AD26" s="382"/>
      <c r="AE26" s="382"/>
      <c r="AF26" s="382"/>
      <c r="AG26" s="382"/>
      <c r="AH26" s="382"/>
      <c r="AI26" s="382"/>
      <c r="AJ26" s="382"/>
      <c r="AK26" s="382"/>
      <c r="AL26" s="382"/>
      <c r="AM26" s="382"/>
      <c r="AN26" s="382"/>
      <c r="AO26" s="382" t="s">
        <v>790</v>
      </c>
      <c r="AP26" s="382" t="s">
        <v>791</v>
      </c>
      <c r="AQ26" s="382" t="s">
        <v>639</v>
      </c>
      <c r="AR26" s="389" t="s">
        <v>645</v>
      </c>
      <c r="AS26" s="382" t="s">
        <v>639</v>
      </c>
      <c r="AT26" s="382"/>
      <c r="AU26" s="382"/>
      <c r="AV26" s="454"/>
    </row>
    <row r="27" s="12" customFormat="1" ht="154.8" spans="1:47">
      <c r="A27" s="382">
        <v>5</v>
      </c>
      <c r="B27" s="391"/>
      <c r="C27" s="401">
        <v>2024</v>
      </c>
      <c r="D27" s="398" t="s">
        <v>1017</v>
      </c>
      <c r="E27" s="401" t="s">
        <v>178</v>
      </c>
      <c r="F27" s="401" t="s">
        <v>984</v>
      </c>
      <c r="G27" s="401" t="s">
        <v>442</v>
      </c>
      <c r="H27" s="398" t="s">
        <v>443</v>
      </c>
      <c r="I27" s="401"/>
      <c r="J27" s="401"/>
      <c r="K27" s="401"/>
      <c r="L27" s="401"/>
      <c r="M27" s="401"/>
      <c r="N27" s="401"/>
      <c r="O27" s="401"/>
      <c r="P27" s="401"/>
      <c r="Q27" s="401"/>
      <c r="R27" s="401"/>
      <c r="S27" s="401">
        <v>472</v>
      </c>
      <c r="T27" s="401">
        <v>1694</v>
      </c>
      <c r="U27" s="401">
        <v>127</v>
      </c>
      <c r="V27" s="401">
        <v>488</v>
      </c>
      <c r="W27" s="401" t="s">
        <v>192</v>
      </c>
      <c r="X27" s="401" t="s">
        <v>810</v>
      </c>
      <c r="Y27" s="401" t="s">
        <v>207</v>
      </c>
      <c r="Z27" s="401" t="s">
        <v>715</v>
      </c>
      <c r="AA27" s="401"/>
      <c r="AB27" s="401">
        <v>100</v>
      </c>
      <c r="AC27" s="401"/>
      <c r="AD27" s="401"/>
      <c r="AE27" s="401"/>
      <c r="AF27" s="401"/>
      <c r="AG27" s="401"/>
      <c r="AH27" s="401"/>
      <c r="AI27" s="401"/>
      <c r="AJ27" s="401"/>
      <c r="AK27" s="401"/>
      <c r="AL27" s="401"/>
      <c r="AM27" s="401"/>
      <c r="AN27" s="401"/>
      <c r="AO27" s="401" t="s">
        <v>841</v>
      </c>
      <c r="AP27" s="401" t="s">
        <v>842</v>
      </c>
      <c r="AQ27" s="389" t="s">
        <v>639</v>
      </c>
      <c r="AR27" s="389" t="s">
        <v>645</v>
      </c>
      <c r="AS27" s="389" t="s">
        <v>639</v>
      </c>
      <c r="AT27" s="389"/>
      <c r="AU27" s="389"/>
    </row>
    <row r="28" ht="201" customHeight="1" spans="1:47">
      <c r="A28" s="382">
        <v>6</v>
      </c>
      <c r="B28" s="386"/>
      <c r="C28" s="386" t="s">
        <v>303</v>
      </c>
      <c r="D28" s="402" t="s">
        <v>592</v>
      </c>
      <c r="E28" s="386" t="s">
        <v>178</v>
      </c>
      <c r="F28" s="386" t="s">
        <v>1022</v>
      </c>
      <c r="G28" s="386" t="s">
        <v>593</v>
      </c>
      <c r="H28" s="402" t="s">
        <v>594</v>
      </c>
      <c r="I28" s="449">
        <v>1</v>
      </c>
      <c r="J28" s="449" t="s">
        <v>948</v>
      </c>
      <c r="K28" s="449"/>
      <c r="L28" s="449"/>
      <c r="M28" s="449"/>
      <c r="N28" s="449"/>
      <c r="O28" s="449"/>
      <c r="P28" s="449"/>
      <c r="Q28" s="449"/>
      <c r="R28" s="449"/>
      <c r="S28" s="449">
        <v>50</v>
      </c>
      <c r="T28" s="449">
        <v>218</v>
      </c>
      <c r="U28" s="449">
        <v>44</v>
      </c>
      <c r="V28" s="449">
        <v>2</v>
      </c>
      <c r="W28" s="386" t="s">
        <v>985</v>
      </c>
      <c r="X28" s="386" t="s">
        <v>944</v>
      </c>
      <c r="Y28" s="386" t="s">
        <v>207</v>
      </c>
      <c r="Z28" s="386" t="s">
        <v>945</v>
      </c>
      <c r="AA28" s="386"/>
      <c r="AB28" s="386">
        <v>370</v>
      </c>
      <c r="AC28" s="386"/>
      <c r="AD28" s="386"/>
      <c r="AE28" s="386"/>
      <c r="AF28" s="386"/>
      <c r="AG28" s="386"/>
      <c r="AH28" s="386"/>
      <c r="AI28" s="386"/>
      <c r="AJ28" s="386"/>
      <c r="AK28" s="386"/>
      <c r="AL28" s="386"/>
      <c r="AM28" s="382"/>
      <c r="AN28" s="382"/>
      <c r="AO28" s="382" t="s">
        <v>949</v>
      </c>
      <c r="AP28" s="382" t="s">
        <v>949</v>
      </c>
      <c r="AQ28" s="389" t="s">
        <v>639</v>
      </c>
      <c r="AR28" s="389" t="s">
        <v>645</v>
      </c>
      <c r="AS28" s="389" t="s">
        <v>639</v>
      </c>
      <c r="AT28" s="389"/>
      <c r="AU28" s="389"/>
    </row>
    <row r="29" s="8" customFormat="1" ht="133" customHeight="1" spans="1:48">
      <c r="A29" s="382">
        <v>7</v>
      </c>
      <c r="B29" s="389"/>
      <c r="C29" s="389"/>
      <c r="D29" s="65" t="s">
        <v>648</v>
      </c>
      <c r="E29" s="382" t="s">
        <v>178</v>
      </c>
      <c r="F29" s="386" t="s">
        <v>1011</v>
      </c>
      <c r="G29" s="382" t="s">
        <v>1059</v>
      </c>
      <c r="H29" s="65" t="s">
        <v>1060</v>
      </c>
      <c r="I29" s="382"/>
      <c r="J29" s="382"/>
      <c r="K29" s="382"/>
      <c r="L29" s="382"/>
      <c r="M29" s="382"/>
      <c r="N29" s="382"/>
      <c r="O29" s="382"/>
      <c r="P29" s="382"/>
      <c r="Q29" s="382"/>
      <c r="R29" s="382"/>
      <c r="S29" s="382"/>
      <c r="T29" s="382"/>
      <c r="U29" s="382"/>
      <c r="V29" s="382"/>
      <c r="W29" s="382" t="s">
        <v>183</v>
      </c>
      <c r="X29" s="382"/>
      <c r="Y29" s="382" t="s">
        <v>183</v>
      </c>
      <c r="Z29" s="382"/>
      <c r="AA29" s="382"/>
      <c r="AB29" s="382">
        <v>116</v>
      </c>
      <c r="AC29" s="382"/>
      <c r="AD29" s="382"/>
      <c r="AE29" s="382"/>
      <c r="AF29" s="382"/>
      <c r="AG29" s="382"/>
      <c r="AH29" s="382"/>
      <c r="AI29" s="382"/>
      <c r="AJ29" s="382"/>
      <c r="AK29" s="382"/>
      <c r="AL29" s="382"/>
      <c r="AM29" s="382"/>
      <c r="AN29" s="382"/>
      <c r="AO29" s="382"/>
      <c r="AP29" s="382"/>
      <c r="AQ29" s="382" t="s">
        <v>639</v>
      </c>
      <c r="AR29" s="389" t="s">
        <v>645</v>
      </c>
      <c r="AS29" s="382" t="s">
        <v>639</v>
      </c>
      <c r="AT29" s="389"/>
      <c r="AU29" s="389"/>
      <c r="AV29" s="12"/>
    </row>
    <row r="30" s="7" customFormat="1" ht="109" customHeight="1" spans="1:48">
      <c r="A30" s="382">
        <v>8</v>
      </c>
      <c r="B30" s="382"/>
      <c r="C30" s="382"/>
      <c r="D30" s="65" t="s">
        <v>1000</v>
      </c>
      <c r="E30" s="382" t="s">
        <v>178</v>
      </c>
      <c r="F30" s="382" t="s">
        <v>1001</v>
      </c>
      <c r="G30" s="382" t="s">
        <v>995</v>
      </c>
      <c r="H30" s="65" t="s">
        <v>1002</v>
      </c>
      <c r="I30" s="382"/>
      <c r="J30" s="382"/>
      <c r="K30" s="382"/>
      <c r="L30" s="382"/>
      <c r="M30" s="382"/>
      <c r="N30" s="382"/>
      <c r="O30" s="382"/>
      <c r="P30" s="382"/>
      <c r="Q30" s="382"/>
      <c r="R30" s="382"/>
      <c r="S30" s="382"/>
      <c r="T30" s="382"/>
      <c r="U30" s="382"/>
      <c r="V30" s="382"/>
      <c r="W30" s="401" t="s">
        <v>1003</v>
      </c>
      <c r="X30" s="382"/>
      <c r="Y30" s="401" t="s">
        <v>1003</v>
      </c>
      <c r="Z30" s="382"/>
      <c r="AA30" s="382"/>
      <c r="AB30" s="382">
        <v>10</v>
      </c>
      <c r="AC30" s="382"/>
      <c r="AD30" s="420"/>
      <c r="AE30" s="420"/>
      <c r="AF30" s="420"/>
      <c r="AG30" s="420"/>
      <c r="AH30" s="382"/>
      <c r="AI30" s="382"/>
      <c r="AJ30" s="382"/>
      <c r="AK30" s="382"/>
      <c r="AL30" s="382"/>
      <c r="AM30" s="382"/>
      <c r="AN30" s="382"/>
      <c r="AO30" s="382"/>
      <c r="AP30" s="382"/>
      <c r="AQ30" s="389" t="s">
        <v>639</v>
      </c>
      <c r="AR30" s="389" t="s">
        <v>645</v>
      </c>
      <c r="AS30" s="389" t="s">
        <v>639</v>
      </c>
      <c r="AT30" s="389"/>
      <c r="AU30" s="389"/>
      <c r="AV30" s="12"/>
    </row>
    <row r="31" s="12" customFormat="1" ht="155" customHeight="1" spans="1:47">
      <c r="A31" s="382">
        <v>9</v>
      </c>
      <c r="B31" s="391"/>
      <c r="C31" s="382">
        <v>2024</v>
      </c>
      <c r="D31" s="65" t="s">
        <v>236</v>
      </c>
      <c r="E31" s="382" t="s">
        <v>178</v>
      </c>
      <c r="F31" s="386" t="s">
        <v>1013</v>
      </c>
      <c r="G31" s="382" t="s">
        <v>225</v>
      </c>
      <c r="H31" s="65" t="s">
        <v>237</v>
      </c>
      <c r="I31" s="382"/>
      <c r="J31" s="389"/>
      <c r="K31" s="389"/>
      <c r="L31" s="389"/>
      <c r="M31" s="389"/>
      <c r="N31" s="389"/>
      <c r="O31" s="389"/>
      <c r="P31" s="389"/>
      <c r="Q31" s="389"/>
      <c r="R31" s="389"/>
      <c r="S31" s="389">
        <v>694</v>
      </c>
      <c r="T31" s="389">
        <v>2838</v>
      </c>
      <c r="U31" s="389">
        <v>200</v>
      </c>
      <c r="V31" s="389">
        <v>872</v>
      </c>
      <c r="W31" s="382" t="s">
        <v>227</v>
      </c>
      <c r="X31" s="382" t="s">
        <v>656</v>
      </c>
      <c r="Y31" s="382" t="s">
        <v>183</v>
      </c>
      <c r="Z31" s="382"/>
      <c r="AA31" s="382"/>
      <c r="AB31" s="389">
        <v>150</v>
      </c>
      <c r="AC31" s="389"/>
      <c r="AD31" s="389"/>
      <c r="AE31" s="389"/>
      <c r="AF31" s="389"/>
      <c r="AG31" s="389"/>
      <c r="AH31" s="389"/>
      <c r="AI31" s="389"/>
      <c r="AJ31" s="389"/>
      <c r="AK31" s="389"/>
      <c r="AL31" s="389"/>
      <c r="AM31" s="389"/>
      <c r="AN31" s="389"/>
      <c r="AO31" s="441" t="s">
        <v>664</v>
      </c>
      <c r="AP31" s="441" t="s">
        <v>664</v>
      </c>
      <c r="AQ31" s="389" t="s">
        <v>184</v>
      </c>
      <c r="AR31" s="389" t="s">
        <v>645</v>
      </c>
      <c r="AS31" s="389" t="s">
        <v>184</v>
      </c>
      <c r="AT31" s="389"/>
      <c r="AU31" s="389"/>
    </row>
    <row r="32" s="178" customFormat="1" ht="154" customHeight="1" spans="1:48">
      <c r="A32" s="382">
        <v>10</v>
      </c>
      <c r="B32" s="382"/>
      <c r="C32" s="382">
        <v>2024</v>
      </c>
      <c r="D32" s="65" t="s">
        <v>356</v>
      </c>
      <c r="E32" s="382" t="s">
        <v>178</v>
      </c>
      <c r="F32" s="386" t="s">
        <v>1013</v>
      </c>
      <c r="G32" s="382" t="s">
        <v>357</v>
      </c>
      <c r="H32" s="65" t="s">
        <v>358</v>
      </c>
      <c r="I32" s="382"/>
      <c r="J32" s="382" t="s">
        <v>755</v>
      </c>
      <c r="K32" s="389"/>
      <c r="L32" s="389"/>
      <c r="M32" s="389"/>
      <c r="N32" s="389"/>
      <c r="O32" s="389"/>
      <c r="P32" s="389"/>
      <c r="Q32" s="389"/>
      <c r="R32" s="389"/>
      <c r="S32" s="389">
        <v>350</v>
      </c>
      <c r="T32" s="389"/>
      <c r="U32" s="389">
        <v>233</v>
      </c>
      <c r="V32" s="389"/>
      <c r="W32" s="382" t="s">
        <v>1016</v>
      </c>
      <c r="X32" s="382" t="s">
        <v>749</v>
      </c>
      <c r="Y32" s="382" t="s">
        <v>183</v>
      </c>
      <c r="Z32" s="382"/>
      <c r="AA32" s="382"/>
      <c r="AB32" s="382">
        <v>80</v>
      </c>
      <c r="AC32" s="389"/>
      <c r="AD32" s="389"/>
      <c r="AE32" s="389"/>
      <c r="AF32" s="389"/>
      <c r="AG32" s="389"/>
      <c r="AH32" s="389"/>
      <c r="AI32" s="389"/>
      <c r="AJ32" s="389"/>
      <c r="AK32" s="389"/>
      <c r="AL32" s="389"/>
      <c r="AM32" s="389"/>
      <c r="AN32" s="389"/>
      <c r="AO32" s="382" t="s">
        <v>756</v>
      </c>
      <c r="AP32" s="382" t="s">
        <v>757</v>
      </c>
      <c r="AQ32" s="389" t="s">
        <v>639</v>
      </c>
      <c r="AR32" s="389" t="s">
        <v>645</v>
      </c>
      <c r="AS32" s="389" t="s">
        <v>184</v>
      </c>
      <c r="AT32" s="389"/>
      <c r="AU32" s="389"/>
      <c r="AV32" s="12"/>
    </row>
    <row r="33" s="12" customFormat="1" ht="129" spans="1:47">
      <c r="A33" s="382">
        <v>11</v>
      </c>
      <c r="B33" s="391"/>
      <c r="C33" s="382">
        <v>2024</v>
      </c>
      <c r="D33" s="65" t="s">
        <v>285</v>
      </c>
      <c r="E33" s="382" t="s">
        <v>178</v>
      </c>
      <c r="F33" s="386" t="s">
        <v>1013</v>
      </c>
      <c r="G33" s="382" t="s">
        <v>252</v>
      </c>
      <c r="H33" s="65" t="s">
        <v>286</v>
      </c>
      <c r="I33" s="382"/>
      <c r="J33" s="389"/>
      <c r="K33" s="389"/>
      <c r="L33" s="389"/>
      <c r="M33" s="389"/>
      <c r="N33" s="389"/>
      <c r="O33" s="389"/>
      <c r="P33" s="389"/>
      <c r="Q33" s="389"/>
      <c r="R33" s="389"/>
      <c r="S33" s="389">
        <v>462</v>
      </c>
      <c r="T33" s="389">
        <v>1868</v>
      </c>
      <c r="U33" s="389">
        <v>118</v>
      </c>
      <c r="V33" s="389">
        <v>511</v>
      </c>
      <c r="W33" s="382" t="s">
        <v>227</v>
      </c>
      <c r="X33" s="382" t="s">
        <v>656</v>
      </c>
      <c r="Y33" s="382" t="s">
        <v>254</v>
      </c>
      <c r="Z33" s="382"/>
      <c r="AA33" s="382"/>
      <c r="AB33" s="389">
        <v>80</v>
      </c>
      <c r="AC33" s="389"/>
      <c r="AD33" s="389"/>
      <c r="AE33" s="389"/>
      <c r="AF33" s="389"/>
      <c r="AG33" s="389"/>
      <c r="AH33" s="389"/>
      <c r="AI33" s="389"/>
      <c r="AJ33" s="389"/>
      <c r="AK33" s="389"/>
      <c r="AL33" s="389"/>
      <c r="AM33" s="389"/>
      <c r="AN33" s="389"/>
      <c r="AO33" s="441" t="s">
        <v>695</v>
      </c>
      <c r="AP33" s="441" t="s">
        <v>695</v>
      </c>
      <c r="AQ33" s="389" t="s">
        <v>184</v>
      </c>
      <c r="AR33" s="389" t="s">
        <v>645</v>
      </c>
      <c r="AS33" s="389" t="s">
        <v>639</v>
      </c>
      <c r="AT33" s="389"/>
      <c r="AU33" s="389"/>
    </row>
    <row r="34" s="12" customFormat="1" ht="153" customHeight="1" spans="1:47">
      <c r="A34" s="382">
        <v>12</v>
      </c>
      <c r="B34" s="391"/>
      <c r="C34" s="401">
        <v>2024</v>
      </c>
      <c r="D34" s="398" t="s">
        <v>447</v>
      </c>
      <c r="E34" s="401" t="s">
        <v>178</v>
      </c>
      <c r="F34" s="401" t="s">
        <v>984</v>
      </c>
      <c r="G34" s="401" t="s">
        <v>403</v>
      </c>
      <c r="H34" s="398" t="s">
        <v>448</v>
      </c>
      <c r="I34" s="401"/>
      <c r="J34" s="401"/>
      <c r="K34" s="401"/>
      <c r="L34" s="401"/>
      <c r="M34" s="401"/>
      <c r="N34" s="401"/>
      <c r="O34" s="401"/>
      <c r="P34" s="401"/>
      <c r="Q34" s="401"/>
      <c r="R34" s="401"/>
      <c r="S34" s="401">
        <v>336</v>
      </c>
      <c r="T34" s="401">
        <v>1251</v>
      </c>
      <c r="U34" s="401">
        <v>142</v>
      </c>
      <c r="V34" s="401">
        <v>547</v>
      </c>
      <c r="W34" s="401" t="s">
        <v>192</v>
      </c>
      <c r="X34" s="401" t="s">
        <v>810</v>
      </c>
      <c r="Y34" s="401" t="s">
        <v>207</v>
      </c>
      <c r="Z34" s="401" t="s">
        <v>715</v>
      </c>
      <c r="AA34" s="401"/>
      <c r="AB34" s="401">
        <v>80</v>
      </c>
      <c r="AC34" s="401"/>
      <c r="AD34" s="401"/>
      <c r="AE34" s="401"/>
      <c r="AF34" s="401"/>
      <c r="AG34" s="401"/>
      <c r="AH34" s="401"/>
      <c r="AI34" s="401"/>
      <c r="AJ34" s="401"/>
      <c r="AK34" s="401"/>
      <c r="AL34" s="401"/>
      <c r="AM34" s="401"/>
      <c r="AN34" s="401"/>
      <c r="AO34" s="401" t="s">
        <v>845</v>
      </c>
      <c r="AP34" s="401" t="s">
        <v>846</v>
      </c>
      <c r="AQ34" s="389" t="s">
        <v>639</v>
      </c>
      <c r="AR34" s="389" t="s">
        <v>645</v>
      </c>
      <c r="AS34" s="389" t="s">
        <v>184</v>
      </c>
      <c r="AT34" s="389"/>
      <c r="AU34" s="389"/>
    </row>
    <row r="35" s="12" customFormat="1" ht="150" customHeight="1" spans="1:47">
      <c r="A35" s="382">
        <v>13</v>
      </c>
      <c r="B35" s="391"/>
      <c r="C35" s="401">
        <v>2024</v>
      </c>
      <c r="D35" s="398" t="s">
        <v>466</v>
      </c>
      <c r="E35" s="401" t="s">
        <v>178</v>
      </c>
      <c r="F35" s="401" t="s">
        <v>984</v>
      </c>
      <c r="G35" s="401" t="s">
        <v>403</v>
      </c>
      <c r="H35" s="398" t="s">
        <v>467</v>
      </c>
      <c r="I35" s="401"/>
      <c r="J35" s="401"/>
      <c r="K35" s="401"/>
      <c r="L35" s="401"/>
      <c r="M35" s="401"/>
      <c r="N35" s="401"/>
      <c r="O35" s="401"/>
      <c r="P35" s="401"/>
      <c r="Q35" s="401"/>
      <c r="R35" s="401"/>
      <c r="S35" s="401">
        <v>336</v>
      </c>
      <c r="T35" s="401">
        <v>1261</v>
      </c>
      <c r="U35" s="401">
        <v>142</v>
      </c>
      <c r="V35" s="401">
        <v>547</v>
      </c>
      <c r="W35" s="401" t="s">
        <v>192</v>
      </c>
      <c r="X35" s="401" t="s">
        <v>810</v>
      </c>
      <c r="Y35" s="401" t="s">
        <v>183</v>
      </c>
      <c r="Z35" s="401" t="s">
        <v>863</v>
      </c>
      <c r="AA35" s="401"/>
      <c r="AB35" s="401">
        <v>200</v>
      </c>
      <c r="AC35" s="401"/>
      <c r="AD35" s="401"/>
      <c r="AE35" s="401"/>
      <c r="AF35" s="401"/>
      <c r="AG35" s="401"/>
      <c r="AH35" s="401"/>
      <c r="AI35" s="401"/>
      <c r="AJ35" s="401"/>
      <c r="AK35" s="401"/>
      <c r="AL35" s="401"/>
      <c r="AM35" s="401"/>
      <c r="AN35" s="401"/>
      <c r="AO35" s="401" t="s">
        <v>864</v>
      </c>
      <c r="AP35" s="401" t="s">
        <v>865</v>
      </c>
      <c r="AQ35" s="389" t="s">
        <v>639</v>
      </c>
      <c r="AR35" s="389" t="s">
        <v>645</v>
      </c>
      <c r="AS35" s="389" t="s">
        <v>184</v>
      </c>
      <c r="AT35" s="389"/>
      <c r="AU35" s="389"/>
    </row>
    <row r="36" s="237" customFormat="1" ht="169" customHeight="1" spans="1:48">
      <c r="A36" s="382">
        <v>14</v>
      </c>
      <c r="B36" s="382"/>
      <c r="C36" s="382">
        <v>2024</v>
      </c>
      <c r="D36" s="65" t="s">
        <v>565</v>
      </c>
      <c r="E36" s="382" t="s">
        <v>302</v>
      </c>
      <c r="F36" s="382" t="s">
        <v>1009</v>
      </c>
      <c r="G36" s="382" t="s">
        <v>535</v>
      </c>
      <c r="H36" s="65" t="s">
        <v>566</v>
      </c>
      <c r="I36" s="382">
        <v>1</v>
      </c>
      <c r="J36" s="382"/>
      <c r="K36" s="382"/>
      <c r="L36" s="382"/>
      <c r="M36" s="382"/>
      <c r="N36" s="382"/>
      <c r="O36" s="382"/>
      <c r="P36" s="382"/>
      <c r="Q36" s="382"/>
      <c r="R36" s="382"/>
      <c r="S36" s="382"/>
      <c r="T36" s="382"/>
      <c r="U36" s="382"/>
      <c r="V36" s="382"/>
      <c r="W36" s="382" t="s">
        <v>206</v>
      </c>
      <c r="X36" s="382" t="s">
        <v>902</v>
      </c>
      <c r="Y36" s="382" t="s">
        <v>207</v>
      </c>
      <c r="Z36" s="382" t="s">
        <v>866</v>
      </c>
      <c r="AA36" s="382"/>
      <c r="AB36" s="382">
        <v>210</v>
      </c>
      <c r="AC36" s="382"/>
      <c r="AD36" s="420"/>
      <c r="AE36" s="420"/>
      <c r="AF36" s="420"/>
      <c r="AG36" s="420"/>
      <c r="AH36" s="382"/>
      <c r="AI36" s="382"/>
      <c r="AJ36" s="382"/>
      <c r="AK36" s="382"/>
      <c r="AL36" s="382"/>
      <c r="AM36" s="382"/>
      <c r="AN36" s="382"/>
      <c r="AO36" s="382" t="s">
        <v>929</v>
      </c>
      <c r="AP36" s="382" t="s">
        <v>930</v>
      </c>
      <c r="AQ36" s="389" t="s">
        <v>639</v>
      </c>
      <c r="AR36" s="389" t="s">
        <v>645</v>
      </c>
      <c r="AS36" s="389" t="s">
        <v>639</v>
      </c>
      <c r="AT36" s="389"/>
      <c r="AU36" s="389"/>
      <c r="AV36" s="12"/>
    </row>
    <row r="37" s="9" customFormat="1" ht="58" customHeight="1" spans="1:48">
      <c r="A37" s="377" t="s">
        <v>1066</v>
      </c>
      <c r="B37" s="378"/>
      <c r="C37" s="378"/>
      <c r="D37" s="378"/>
      <c r="E37" s="378"/>
      <c r="F37" s="378"/>
      <c r="G37" s="378"/>
      <c r="H37" s="403"/>
      <c r="I37" s="401"/>
      <c r="J37" s="401"/>
      <c r="K37" s="401"/>
      <c r="L37" s="401"/>
      <c r="M37" s="401"/>
      <c r="N37" s="401"/>
      <c r="O37" s="401"/>
      <c r="P37" s="401"/>
      <c r="Q37" s="401"/>
      <c r="R37" s="401"/>
      <c r="S37" s="401"/>
      <c r="T37" s="401"/>
      <c r="U37" s="401"/>
      <c r="V37" s="401"/>
      <c r="W37" s="401"/>
      <c r="X37" s="401"/>
      <c r="Y37" s="401"/>
      <c r="Z37" s="401"/>
      <c r="AA37" s="401"/>
      <c r="AB37" s="424">
        <f>SUM(AB38:AB42)</f>
        <v>7375</v>
      </c>
      <c r="AC37" s="401"/>
      <c r="AD37" s="401"/>
      <c r="AE37" s="401"/>
      <c r="AF37" s="401"/>
      <c r="AG37" s="401"/>
      <c r="AH37" s="401"/>
      <c r="AI37" s="401"/>
      <c r="AJ37" s="401"/>
      <c r="AK37" s="401"/>
      <c r="AL37" s="401"/>
      <c r="AM37" s="401"/>
      <c r="AN37" s="401"/>
      <c r="AO37" s="401"/>
      <c r="AP37" s="401"/>
      <c r="AQ37" s="389" t="s">
        <v>1063</v>
      </c>
      <c r="AR37" s="389" t="s">
        <v>1063</v>
      </c>
      <c r="AS37" s="389" t="s">
        <v>1063</v>
      </c>
      <c r="AT37" s="389"/>
      <c r="AU37" s="389"/>
      <c r="AV37" s="12"/>
    </row>
    <row r="38" s="7" customFormat="1" ht="156" customHeight="1" spans="1:48">
      <c r="A38" s="382">
        <v>1</v>
      </c>
      <c r="B38" s="382"/>
      <c r="C38" s="382"/>
      <c r="D38" s="65" t="s">
        <v>646</v>
      </c>
      <c r="E38" s="382" t="s">
        <v>302</v>
      </c>
      <c r="F38" s="386" t="s">
        <v>990</v>
      </c>
      <c r="G38" s="382" t="s">
        <v>503</v>
      </c>
      <c r="H38" s="65" t="s">
        <v>647</v>
      </c>
      <c r="I38" s="382"/>
      <c r="J38" s="382"/>
      <c r="K38" s="382"/>
      <c r="L38" s="382"/>
      <c r="M38" s="382"/>
      <c r="N38" s="382"/>
      <c r="O38" s="382"/>
      <c r="P38" s="382"/>
      <c r="Q38" s="382"/>
      <c r="R38" s="382"/>
      <c r="S38" s="382"/>
      <c r="T38" s="382"/>
      <c r="U38" s="382"/>
      <c r="V38" s="382"/>
      <c r="W38" s="401" t="s">
        <v>211</v>
      </c>
      <c r="X38" s="382"/>
      <c r="Y38" s="401" t="s">
        <v>207</v>
      </c>
      <c r="Z38" s="382"/>
      <c r="AA38" s="382"/>
      <c r="AB38" s="382">
        <v>5000</v>
      </c>
      <c r="AC38" s="382"/>
      <c r="AD38" s="420"/>
      <c r="AE38" s="420"/>
      <c r="AF38" s="420"/>
      <c r="AG38" s="420"/>
      <c r="AH38" s="382"/>
      <c r="AI38" s="382"/>
      <c r="AJ38" s="382"/>
      <c r="AK38" s="382"/>
      <c r="AL38" s="382"/>
      <c r="AM38" s="382"/>
      <c r="AN38" s="382"/>
      <c r="AO38" s="382"/>
      <c r="AP38" s="382"/>
      <c r="AQ38" s="389" t="s">
        <v>184</v>
      </c>
      <c r="AR38" s="389" t="s">
        <v>201</v>
      </c>
      <c r="AS38" s="389" t="s">
        <v>639</v>
      </c>
      <c r="AT38" s="389"/>
      <c r="AU38" s="382"/>
      <c r="AV38" s="12">
        <v>1</v>
      </c>
    </row>
    <row r="39" s="178" customFormat="1" ht="179" customHeight="1" spans="1:48">
      <c r="A39" s="382">
        <v>2</v>
      </c>
      <c r="B39" s="391"/>
      <c r="C39" s="382">
        <v>2024</v>
      </c>
      <c r="D39" s="65" t="s">
        <v>654</v>
      </c>
      <c r="E39" s="382" t="s">
        <v>178</v>
      </c>
      <c r="F39" s="386" t="s">
        <v>1013</v>
      </c>
      <c r="G39" s="382" t="s">
        <v>225</v>
      </c>
      <c r="H39" s="65" t="s">
        <v>226</v>
      </c>
      <c r="I39" s="389"/>
      <c r="J39" s="382" t="s">
        <v>655</v>
      </c>
      <c r="K39" s="389"/>
      <c r="L39" s="389"/>
      <c r="M39" s="389"/>
      <c r="N39" s="389"/>
      <c r="O39" s="389"/>
      <c r="P39" s="389"/>
      <c r="Q39" s="389"/>
      <c r="R39" s="389"/>
      <c r="S39" s="389">
        <v>694</v>
      </c>
      <c r="T39" s="389">
        <v>2838</v>
      </c>
      <c r="U39" s="389">
        <v>200</v>
      </c>
      <c r="V39" s="389">
        <v>872</v>
      </c>
      <c r="W39" s="382" t="s">
        <v>227</v>
      </c>
      <c r="X39" s="382" t="s">
        <v>656</v>
      </c>
      <c r="Y39" s="382" t="s">
        <v>183</v>
      </c>
      <c r="Z39" s="382"/>
      <c r="AA39" s="382"/>
      <c r="AB39" s="389">
        <v>1500</v>
      </c>
      <c r="AC39" s="389"/>
      <c r="AD39" s="389"/>
      <c r="AE39" s="389"/>
      <c r="AF39" s="389"/>
      <c r="AG39" s="389"/>
      <c r="AH39" s="389"/>
      <c r="AI39" s="389"/>
      <c r="AJ39" s="389"/>
      <c r="AK39" s="389"/>
      <c r="AL39" s="389"/>
      <c r="AM39" s="389"/>
      <c r="AN39" s="389"/>
      <c r="AO39" s="382" t="s">
        <v>657</v>
      </c>
      <c r="AP39" s="382" t="s">
        <v>657</v>
      </c>
      <c r="AQ39" s="389" t="s">
        <v>184</v>
      </c>
      <c r="AR39" s="389" t="s">
        <v>201</v>
      </c>
      <c r="AS39" s="389" t="s">
        <v>184</v>
      </c>
      <c r="AT39" s="389"/>
      <c r="AU39" s="389"/>
      <c r="AV39" s="12"/>
    </row>
    <row r="40" s="9" customFormat="1" ht="157" customHeight="1" spans="1:48">
      <c r="A40" s="382">
        <v>3</v>
      </c>
      <c r="B40" s="391"/>
      <c r="C40" s="382">
        <v>2024</v>
      </c>
      <c r="D40" s="65" t="s">
        <v>368</v>
      </c>
      <c r="E40" s="389" t="s">
        <v>302</v>
      </c>
      <c r="F40" s="386" t="s">
        <v>990</v>
      </c>
      <c r="G40" s="389" t="s">
        <v>369</v>
      </c>
      <c r="H40" s="65" t="s">
        <v>370</v>
      </c>
      <c r="I40" s="389"/>
      <c r="J40" s="382" t="s">
        <v>771</v>
      </c>
      <c r="K40" s="389"/>
      <c r="L40" s="389"/>
      <c r="M40" s="389"/>
      <c r="N40" s="389"/>
      <c r="O40" s="389"/>
      <c r="P40" s="389"/>
      <c r="Q40" s="389"/>
      <c r="R40" s="389"/>
      <c r="S40" s="389">
        <v>195</v>
      </c>
      <c r="T40" s="389"/>
      <c r="U40" s="389">
        <v>89</v>
      </c>
      <c r="V40" s="389"/>
      <c r="W40" s="382" t="s">
        <v>1016</v>
      </c>
      <c r="X40" s="382" t="s">
        <v>749</v>
      </c>
      <c r="Y40" s="382" t="s">
        <v>207</v>
      </c>
      <c r="Z40" s="389"/>
      <c r="AA40" s="389"/>
      <c r="AB40" s="389">
        <v>650</v>
      </c>
      <c r="AC40" s="389"/>
      <c r="AD40" s="389"/>
      <c r="AE40" s="389"/>
      <c r="AF40" s="389"/>
      <c r="AG40" s="389"/>
      <c r="AH40" s="389"/>
      <c r="AI40" s="389"/>
      <c r="AJ40" s="389"/>
      <c r="AK40" s="389"/>
      <c r="AL40" s="389"/>
      <c r="AM40" s="389"/>
      <c r="AN40" s="389"/>
      <c r="AO40" s="382" t="s">
        <v>772</v>
      </c>
      <c r="AP40" s="382" t="s">
        <v>773</v>
      </c>
      <c r="AQ40" s="389" t="s">
        <v>639</v>
      </c>
      <c r="AR40" s="389" t="s">
        <v>201</v>
      </c>
      <c r="AS40" s="389" t="s">
        <v>639</v>
      </c>
      <c r="AT40" s="389"/>
      <c r="AU40" s="389"/>
      <c r="AV40" s="12"/>
    </row>
    <row r="41" s="12" customFormat="1" ht="117" customHeight="1" spans="1:47">
      <c r="A41" s="382">
        <v>4</v>
      </c>
      <c r="B41" s="391"/>
      <c r="C41" s="391">
        <v>2024</v>
      </c>
      <c r="D41" s="65" t="s">
        <v>518</v>
      </c>
      <c r="E41" s="382" t="s">
        <v>178</v>
      </c>
      <c r="F41" s="382" t="s">
        <v>1020</v>
      </c>
      <c r="G41" s="382" t="s">
        <v>503</v>
      </c>
      <c r="H41" s="65" t="s">
        <v>1083</v>
      </c>
      <c r="I41" s="382">
        <v>1</v>
      </c>
      <c r="J41" s="382">
        <v>200</v>
      </c>
      <c r="K41" s="382"/>
      <c r="L41" s="382"/>
      <c r="M41" s="382"/>
      <c r="N41" s="382"/>
      <c r="O41" s="382"/>
      <c r="P41" s="382" t="s">
        <v>893</v>
      </c>
      <c r="Q41" s="382"/>
      <c r="R41" s="382"/>
      <c r="S41" s="382">
        <v>1036</v>
      </c>
      <c r="T41" s="382">
        <v>3894</v>
      </c>
      <c r="U41" s="382">
        <v>384</v>
      </c>
      <c r="V41" s="382">
        <v>384</v>
      </c>
      <c r="W41" s="382" t="s">
        <v>1019</v>
      </c>
      <c r="X41" s="382" t="s">
        <v>880</v>
      </c>
      <c r="Y41" s="382" t="s">
        <v>254</v>
      </c>
      <c r="Z41" s="382" t="s">
        <v>881</v>
      </c>
      <c r="AA41" s="382"/>
      <c r="AB41" s="382">
        <v>200</v>
      </c>
      <c r="AC41" s="382"/>
      <c r="AD41" s="382"/>
      <c r="AE41" s="382"/>
      <c r="AF41" s="382"/>
      <c r="AG41" s="382"/>
      <c r="AH41" s="382"/>
      <c r="AI41" s="382"/>
      <c r="AJ41" s="382"/>
      <c r="AK41" s="382"/>
      <c r="AL41" s="382"/>
      <c r="AM41" s="382"/>
      <c r="AN41" s="382"/>
      <c r="AO41" s="382" t="s">
        <v>894</v>
      </c>
      <c r="AP41" s="382" t="s">
        <v>895</v>
      </c>
      <c r="AQ41" s="389" t="s">
        <v>184</v>
      </c>
      <c r="AR41" s="389" t="s">
        <v>201</v>
      </c>
      <c r="AS41" s="389" t="s">
        <v>639</v>
      </c>
      <c r="AT41" s="389"/>
      <c r="AU41" s="389"/>
    </row>
    <row r="42" s="12" customFormat="1" ht="154.8" spans="1:47">
      <c r="A42" s="382">
        <v>5</v>
      </c>
      <c r="B42" s="391"/>
      <c r="C42" s="391">
        <v>2024</v>
      </c>
      <c r="D42" s="448" t="s">
        <v>521</v>
      </c>
      <c r="E42" s="382" t="s">
        <v>178</v>
      </c>
      <c r="F42" s="382" t="s">
        <v>1021</v>
      </c>
      <c r="G42" s="382" t="s">
        <v>503</v>
      </c>
      <c r="H42" s="65" t="s">
        <v>523</v>
      </c>
      <c r="I42" s="382">
        <v>1</v>
      </c>
      <c r="J42" s="382">
        <v>25</v>
      </c>
      <c r="K42" s="382"/>
      <c r="L42" s="382"/>
      <c r="M42" s="382"/>
      <c r="N42" s="382"/>
      <c r="O42" s="382"/>
      <c r="P42" s="382"/>
      <c r="Q42" s="382"/>
      <c r="R42" s="382"/>
      <c r="S42" s="382">
        <v>435</v>
      </c>
      <c r="T42" s="382">
        <v>1563</v>
      </c>
      <c r="U42" s="382">
        <v>102</v>
      </c>
      <c r="V42" s="382">
        <v>102</v>
      </c>
      <c r="W42" s="382" t="s">
        <v>1019</v>
      </c>
      <c r="X42" s="382" t="s">
        <v>880</v>
      </c>
      <c r="Y42" s="382" t="s">
        <v>183</v>
      </c>
      <c r="Z42" s="382" t="s">
        <v>881</v>
      </c>
      <c r="AA42" s="382"/>
      <c r="AB42" s="382">
        <v>25</v>
      </c>
      <c r="AC42" s="382"/>
      <c r="AD42" s="382"/>
      <c r="AE42" s="382"/>
      <c r="AF42" s="382"/>
      <c r="AG42" s="382"/>
      <c r="AH42" s="382"/>
      <c r="AI42" s="382"/>
      <c r="AJ42" s="382"/>
      <c r="AK42" s="382"/>
      <c r="AL42" s="382"/>
      <c r="AM42" s="382"/>
      <c r="AN42" s="382"/>
      <c r="AO42" s="382" t="s">
        <v>896</v>
      </c>
      <c r="AP42" s="382" t="s">
        <v>897</v>
      </c>
      <c r="AQ42" s="389" t="s">
        <v>184</v>
      </c>
      <c r="AR42" s="389" t="s">
        <v>201</v>
      </c>
      <c r="AS42" s="389" t="s">
        <v>639</v>
      </c>
      <c r="AT42" s="389"/>
      <c r="AU42" s="389"/>
    </row>
  </sheetData>
  <autoFilter ref="A6:XFD42">
    <extLst/>
  </autoFilter>
  <mergeCells count="43">
    <mergeCell ref="A1:D1"/>
    <mergeCell ref="A2:AU2"/>
    <mergeCell ref="A3:E3"/>
    <mergeCell ref="K4:R4"/>
    <mergeCell ref="S4:V4"/>
    <mergeCell ref="A7:Y7"/>
    <mergeCell ref="A22:Y22"/>
    <mergeCell ref="A37:H37"/>
    <mergeCell ref="A4:A6"/>
    <mergeCell ref="B4:B6"/>
    <mergeCell ref="C4:C6"/>
    <mergeCell ref="D4:D6"/>
    <mergeCell ref="E4:E6"/>
    <mergeCell ref="F4:F6"/>
    <mergeCell ref="G4:G6"/>
    <mergeCell ref="H4:H6"/>
    <mergeCell ref="I4:I6"/>
    <mergeCell ref="J4:J6"/>
    <mergeCell ref="K5:K6"/>
    <mergeCell ref="L5:L6"/>
    <mergeCell ref="M5:M6"/>
    <mergeCell ref="N5:N6"/>
    <mergeCell ref="O5:O6"/>
    <mergeCell ref="P5:P6"/>
    <mergeCell ref="Q5:Q6"/>
    <mergeCell ref="R5:R6"/>
    <mergeCell ref="S5:S6"/>
    <mergeCell ref="T5:T6"/>
    <mergeCell ref="U5:U6"/>
    <mergeCell ref="V5:V6"/>
    <mergeCell ref="W4:W6"/>
    <mergeCell ref="X5:X6"/>
    <mergeCell ref="Y4:Y6"/>
    <mergeCell ref="Z5:Z6"/>
    <mergeCell ref="AA5:AA6"/>
    <mergeCell ref="AO4:AO6"/>
    <mergeCell ref="AP4:AP6"/>
    <mergeCell ref="AQ4:AQ6"/>
    <mergeCell ref="AR4:AR6"/>
    <mergeCell ref="AS4:AS6"/>
    <mergeCell ref="AT4:AT6"/>
    <mergeCell ref="AU4:AU6"/>
    <mergeCell ref="AB4:AN6"/>
  </mergeCells>
  <conditionalFormatting sqref="D16">
    <cfRule type="expression" dxfId="0" priority="2">
      <formula>AND(COUNTIF(#REF!,D16)+COUNTIF(#REF!,D16)+COUNTIF(#REF!,D16)+COUNTIF(#REF!,D16)+COUNTIF(#REF!,D16)+COUNTIF(#REF!,D16)+COUNTIF(#REF!,D16)+COUNTIF(#REF!,D16)+COUNTIF(#REF!,D16)+COUNTIF(#REF!,D16)+COUNTIF(#REF!,D16)+COUNTIF(#REF!,D16)&gt;1,NOT(ISBLANK(D16)))</formula>
    </cfRule>
  </conditionalFormatting>
  <conditionalFormatting sqref="D17">
    <cfRule type="expression" dxfId="0" priority="1">
      <formula>AND(SUMPRODUCT(IFERROR(1*(($D$17&amp;"x")=(D17&amp;"x")),0))&gt;1,NOT(ISBLANK(D17)))</formula>
    </cfRule>
  </conditionalFormatting>
  <pageMargins left="0.751388888888889" right="0.751388888888889" top="0.314583333333333" bottom="0" header="0.314583333333333" footer="0.196527777777778"/>
  <pageSetup paperSize="8" scale="54" fitToHeight="0" orientation="landscape" horizontalDpi="600"/>
  <headerFooter>
    <oddFooter>&amp;C第 &amp;P 页，共 &amp;N 页</oddFooter>
  </headerFooter>
  <rowBreaks count="2" manualBreakCount="2">
    <brk id="12" max="46" man="1"/>
    <brk id="69" max="16383" man="1"/>
  </row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V42"/>
  <sheetViews>
    <sheetView view="pageBreakPreview" zoomScale="59" zoomScaleNormal="80" topLeftCell="A2" workbookViewId="0">
      <pane xSplit="6" ySplit="6" topLeftCell="W40" activePane="bottomRight" state="frozen"/>
      <selection/>
      <selection pane="topRight"/>
      <selection pane="bottomLeft"/>
      <selection pane="bottomRight" activeCell="H103" sqref="H103"/>
    </sheetView>
  </sheetViews>
  <sheetFormatPr defaultColWidth="8.88888888888889" defaultRowHeight="22.2"/>
  <cols>
    <col min="1" max="1" width="8.12962962962963" style="9" customWidth="1"/>
    <col min="2" max="2" width="13.75" style="9" hidden="1" customWidth="1"/>
    <col min="3" max="3" width="12.037037037037" style="9" customWidth="1"/>
    <col min="4" max="4" width="30.6759259259259" style="333" customWidth="1"/>
    <col min="5" max="5" width="16.3518518518519" style="9" customWidth="1"/>
    <col min="6" max="6" width="21.3611111111111" style="14" customWidth="1"/>
    <col min="7" max="7" width="31.7962962962963" style="9" customWidth="1"/>
    <col min="8" max="8" width="116.972222222222" style="333"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20" width="13.1296296296296" style="9" hidden="1" customWidth="1"/>
    <col min="21" max="21" width="15.6018518518519" style="9" hidden="1" customWidth="1"/>
    <col min="22" max="22" width="13.1296296296296" style="9" hidden="1" customWidth="1"/>
    <col min="23" max="27" width="18.6296296296296" style="14" customWidth="1"/>
    <col min="28" max="28" width="12.4444444444444" style="9" customWidth="1"/>
    <col min="29" max="29" width="22" style="9" hidden="1" customWidth="1"/>
    <col min="30" max="32" width="11.6296296296296" style="9" hidden="1" customWidth="1"/>
    <col min="33" max="39" width="15.1296296296296" style="9" hidden="1" customWidth="1"/>
    <col min="40" max="40" width="12.1296296296296" style="9" hidden="1" customWidth="1"/>
    <col min="41" max="41" width="41.6296296296296" style="9" customWidth="1"/>
    <col min="42" max="42" width="81.8888888888889" style="9" customWidth="1"/>
    <col min="43" max="43" width="28.1111111111111" style="9" customWidth="1"/>
    <col min="44" max="44" width="20.5925925925926" style="9" customWidth="1"/>
    <col min="45" max="45" width="11.1111111111111" style="9" customWidth="1"/>
    <col min="46" max="46" width="8.88888888888889" style="9" customWidth="1"/>
    <col min="47" max="47" width="19.9814814814815" style="9" customWidth="1"/>
    <col min="48" max="48" width="49.8796296296296" style="374" hidden="1" customWidth="1"/>
    <col min="49" max="16381" width="8.88888888888889" style="12"/>
    <col min="16382" max="16384" width="8.88888888888889" style="8"/>
  </cols>
  <sheetData>
    <row r="1" s="5" customFormat="1" ht="18" hidden="1" spans="1:28">
      <c r="A1" s="16" t="s">
        <v>0</v>
      </c>
      <c r="B1" s="16"/>
      <c r="C1" s="16"/>
      <c r="D1" s="15"/>
      <c r="H1" s="15"/>
      <c r="I1" s="16"/>
      <c r="J1" s="16"/>
      <c r="K1" s="16"/>
      <c r="L1" s="16"/>
      <c r="AB1" s="53"/>
    </row>
    <row r="2" s="6" customFormat="1" ht="81" customHeight="1" spans="1:48">
      <c r="A2" s="17" t="s">
        <v>1024</v>
      </c>
      <c r="B2" s="17"/>
      <c r="C2" s="17"/>
      <c r="D2" s="335"/>
      <c r="E2" s="17"/>
      <c r="F2" s="17"/>
      <c r="G2" s="17"/>
      <c r="H2" s="335"/>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428"/>
    </row>
    <row r="3" s="6" customFormat="1" ht="59" customHeight="1" spans="1:48">
      <c r="A3" s="375">
        <v>45157</v>
      </c>
      <c r="B3" s="7"/>
      <c r="C3" s="7"/>
      <c r="D3" s="7"/>
      <c r="E3" s="7"/>
      <c r="F3" s="17"/>
      <c r="G3" s="17"/>
      <c r="H3" s="335"/>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428"/>
    </row>
    <row r="4" s="7" customFormat="1" ht="50" customHeight="1" spans="1:48">
      <c r="A4" s="376" t="s">
        <v>2</v>
      </c>
      <c r="B4" s="376" t="s">
        <v>3</v>
      </c>
      <c r="C4" s="376" t="s">
        <v>4</v>
      </c>
      <c r="D4" s="376" t="s">
        <v>1025</v>
      </c>
      <c r="E4" s="376" t="s">
        <v>1026</v>
      </c>
      <c r="F4" s="376" t="s">
        <v>1027</v>
      </c>
      <c r="G4" s="376" t="s">
        <v>1028</v>
      </c>
      <c r="H4" s="376" t="s">
        <v>1029</v>
      </c>
      <c r="I4" s="376" t="s">
        <v>10</v>
      </c>
      <c r="J4" s="376" t="s">
        <v>11</v>
      </c>
      <c r="K4" s="376" t="s">
        <v>12</v>
      </c>
      <c r="L4" s="376"/>
      <c r="M4" s="376"/>
      <c r="N4" s="376"/>
      <c r="O4" s="376"/>
      <c r="P4" s="376"/>
      <c r="Q4" s="376"/>
      <c r="R4" s="376"/>
      <c r="S4" s="376" t="s">
        <v>13</v>
      </c>
      <c r="T4" s="376"/>
      <c r="U4" s="376"/>
      <c r="V4" s="406"/>
      <c r="W4" s="376" t="s">
        <v>1030</v>
      </c>
      <c r="X4" s="376"/>
      <c r="Y4" s="376" t="s">
        <v>1031</v>
      </c>
      <c r="Z4" s="409"/>
      <c r="AA4" s="376"/>
      <c r="AB4" s="410" t="s">
        <v>1032</v>
      </c>
      <c r="AC4" s="411"/>
      <c r="AD4" s="411"/>
      <c r="AE4" s="411"/>
      <c r="AF4" s="411"/>
      <c r="AG4" s="411"/>
      <c r="AH4" s="411"/>
      <c r="AI4" s="411"/>
      <c r="AJ4" s="411"/>
      <c r="AK4" s="411"/>
      <c r="AL4" s="411"/>
      <c r="AM4" s="411"/>
      <c r="AN4" s="425"/>
      <c r="AO4" s="376" t="s">
        <v>16</v>
      </c>
      <c r="AP4" s="376" t="s">
        <v>17</v>
      </c>
      <c r="AQ4" s="429" t="s">
        <v>173</v>
      </c>
      <c r="AR4" s="429" t="s">
        <v>174</v>
      </c>
      <c r="AS4" s="429" t="s">
        <v>175</v>
      </c>
      <c r="AT4" s="430" t="s">
        <v>176</v>
      </c>
      <c r="AU4" s="430" t="s">
        <v>615</v>
      </c>
      <c r="AV4" s="83" t="s">
        <v>1088</v>
      </c>
    </row>
    <row r="5" s="7" customFormat="1" ht="19" customHeight="1" spans="1:48">
      <c r="A5" s="376"/>
      <c r="B5" s="376"/>
      <c r="C5" s="376"/>
      <c r="D5" s="376"/>
      <c r="E5" s="376"/>
      <c r="F5" s="376"/>
      <c r="G5" s="376"/>
      <c r="H5" s="376"/>
      <c r="I5" s="376"/>
      <c r="J5" s="376"/>
      <c r="K5" s="376" t="s">
        <v>1033</v>
      </c>
      <c r="L5" s="376" t="s">
        <v>1034</v>
      </c>
      <c r="M5" s="376" t="s">
        <v>1035</v>
      </c>
      <c r="N5" s="376" t="s">
        <v>1036</v>
      </c>
      <c r="O5" s="376" t="s">
        <v>1037</v>
      </c>
      <c r="P5" s="376" t="s">
        <v>1038</v>
      </c>
      <c r="Q5" s="376" t="s">
        <v>1039</v>
      </c>
      <c r="R5" s="376" t="s">
        <v>1040</v>
      </c>
      <c r="S5" s="376" t="s">
        <v>1041</v>
      </c>
      <c r="T5" s="376" t="s">
        <v>1042</v>
      </c>
      <c r="U5" s="376" t="s">
        <v>1043</v>
      </c>
      <c r="V5" s="406" t="s">
        <v>1044</v>
      </c>
      <c r="W5" s="376"/>
      <c r="X5" s="376" t="s">
        <v>1045</v>
      </c>
      <c r="Y5" s="376"/>
      <c r="Z5" s="409" t="s">
        <v>1046</v>
      </c>
      <c r="AA5" s="376" t="s">
        <v>1047</v>
      </c>
      <c r="AB5" s="412"/>
      <c r="AC5" s="413"/>
      <c r="AD5" s="413"/>
      <c r="AE5" s="413"/>
      <c r="AF5" s="413"/>
      <c r="AG5" s="413"/>
      <c r="AH5" s="413"/>
      <c r="AI5" s="413"/>
      <c r="AJ5" s="413"/>
      <c r="AK5" s="413"/>
      <c r="AL5" s="413"/>
      <c r="AM5" s="413"/>
      <c r="AN5" s="426"/>
      <c r="AO5" s="376"/>
      <c r="AP5" s="376"/>
      <c r="AQ5" s="431"/>
      <c r="AR5" s="431"/>
      <c r="AS5" s="431"/>
      <c r="AT5" s="432"/>
      <c r="AU5" s="432"/>
      <c r="AV5" s="83"/>
    </row>
    <row r="6" s="7" customFormat="1" ht="35" customHeight="1" spans="1:48">
      <c r="A6" s="376"/>
      <c r="B6" s="376"/>
      <c r="C6" s="376"/>
      <c r="D6" s="376"/>
      <c r="E6" s="376"/>
      <c r="F6" s="376"/>
      <c r="G6" s="376"/>
      <c r="H6" s="376"/>
      <c r="I6" s="376"/>
      <c r="J6" s="376"/>
      <c r="K6" s="376"/>
      <c r="L6" s="376"/>
      <c r="M6" s="376"/>
      <c r="N6" s="376"/>
      <c r="O6" s="376"/>
      <c r="P6" s="376"/>
      <c r="Q6" s="376"/>
      <c r="R6" s="376"/>
      <c r="S6" s="376"/>
      <c r="T6" s="376"/>
      <c r="U6" s="376"/>
      <c r="V6" s="406"/>
      <c r="W6" s="376"/>
      <c r="X6" s="376"/>
      <c r="Y6" s="376"/>
      <c r="Z6" s="409"/>
      <c r="AA6" s="376"/>
      <c r="AB6" s="414"/>
      <c r="AC6" s="415"/>
      <c r="AD6" s="415"/>
      <c r="AE6" s="415"/>
      <c r="AF6" s="415"/>
      <c r="AG6" s="415"/>
      <c r="AH6" s="415"/>
      <c r="AI6" s="415"/>
      <c r="AJ6" s="415"/>
      <c r="AK6" s="415"/>
      <c r="AL6" s="415"/>
      <c r="AM6" s="415"/>
      <c r="AN6" s="427"/>
      <c r="AO6" s="376"/>
      <c r="AP6" s="376"/>
      <c r="AQ6" s="433"/>
      <c r="AR6" s="433"/>
      <c r="AS6" s="433"/>
      <c r="AT6" s="434"/>
      <c r="AU6" s="434"/>
      <c r="AV6" s="83"/>
    </row>
    <row r="7" s="7" customFormat="1" ht="154" customHeight="1" spans="1:48">
      <c r="A7" s="377" t="s">
        <v>1084</v>
      </c>
      <c r="B7" s="378"/>
      <c r="C7" s="378"/>
      <c r="D7" s="378"/>
      <c r="E7" s="378"/>
      <c r="F7" s="378"/>
      <c r="G7" s="378"/>
      <c r="H7" s="378"/>
      <c r="I7" s="378"/>
      <c r="J7" s="378"/>
      <c r="K7" s="378"/>
      <c r="L7" s="378"/>
      <c r="M7" s="378"/>
      <c r="N7" s="378"/>
      <c r="O7" s="378"/>
      <c r="P7" s="378"/>
      <c r="Q7" s="378"/>
      <c r="R7" s="378"/>
      <c r="S7" s="378"/>
      <c r="T7" s="378"/>
      <c r="U7" s="378"/>
      <c r="V7" s="378"/>
      <c r="W7" s="378"/>
      <c r="X7" s="378"/>
      <c r="Y7" s="403"/>
      <c r="Z7" s="416"/>
      <c r="AA7" s="416"/>
      <c r="AB7" s="417">
        <f>SUM(AB8:AB21)</f>
        <v>18738</v>
      </c>
      <c r="AC7" s="416"/>
      <c r="AD7" s="417"/>
      <c r="AE7" s="417"/>
      <c r="AF7" s="417"/>
      <c r="AG7" s="417"/>
      <c r="AH7" s="416"/>
      <c r="AI7" s="416"/>
      <c r="AJ7" s="416"/>
      <c r="AK7" s="416"/>
      <c r="AL7" s="416"/>
      <c r="AM7" s="416"/>
      <c r="AN7" s="416"/>
      <c r="AO7" s="416"/>
      <c r="AP7" s="416"/>
      <c r="AQ7" s="435" t="s">
        <v>1063</v>
      </c>
      <c r="AR7" s="435" t="s">
        <v>1063</v>
      </c>
      <c r="AS7" s="435" t="s">
        <v>1063</v>
      </c>
      <c r="AT7" s="436"/>
      <c r="AU7" s="416"/>
      <c r="AV7" s="18"/>
    </row>
    <row r="8" s="104" customFormat="1" ht="159" customHeight="1" spans="1:48">
      <c r="A8" s="379">
        <v>1</v>
      </c>
      <c r="B8" s="379"/>
      <c r="C8" s="379"/>
      <c r="D8" s="380" t="s">
        <v>983</v>
      </c>
      <c r="E8" s="381" t="s">
        <v>178</v>
      </c>
      <c r="F8" s="381" t="s">
        <v>984</v>
      </c>
      <c r="G8" s="381" t="s">
        <v>180</v>
      </c>
      <c r="H8" s="380" t="s">
        <v>1089</v>
      </c>
      <c r="I8" s="379"/>
      <c r="J8" s="379"/>
      <c r="K8" s="379"/>
      <c r="L8" s="379"/>
      <c r="M8" s="379"/>
      <c r="N8" s="379"/>
      <c r="O8" s="379"/>
      <c r="P8" s="379"/>
      <c r="Q8" s="379"/>
      <c r="R8" s="379"/>
      <c r="S8" s="379"/>
      <c r="T8" s="379"/>
      <c r="U8" s="379"/>
      <c r="V8" s="379"/>
      <c r="W8" s="381" t="s">
        <v>985</v>
      </c>
      <c r="X8" s="379"/>
      <c r="Y8" s="381" t="s">
        <v>183</v>
      </c>
      <c r="Z8" s="379"/>
      <c r="AA8" s="379"/>
      <c r="AB8" s="381">
        <v>2100</v>
      </c>
      <c r="AC8" s="379"/>
      <c r="AD8" s="418"/>
      <c r="AE8" s="418"/>
      <c r="AF8" s="418"/>
      <c r="AG8" s="418"/>
      <c r="AH8" s="379"/>
      <c r="AI8" s="379"/>
      <c r="AJ8" s="379"/>
      <c r="AK8" s="379"/>
      <c r="AL8" s="379"/>
      <c r="AM8" s="379"/>
      <c r="AN8" s="379"/>
      <c r="AO8" s="379"/>
      <c r="AP8" s="379"/>
      <c r="AQ8" s="390" t="s">
        <v>639</v>
      </c>
      <c r="AR8" s="390" t="s">
        <v>640</v>
      </c>
      <c r="AS8" s="390" t="s">
        <v>184</v>
      </c>
      <c r="AT8" s="390" t="s">
        <v>184</v>
      </c>
      <c r="AU8" s="379" t="s">
        <v>986</v>
      </c>
      <c r="AV8" s="437" t="s">
        <v>1090</v>
      </c>
    </row>
    <row r="9" s="7" customFormat="1" ht="150" customHeight="1" spans="1:48">
      <c r="A9" s="379">
        <v>2</v>
      </c>
      <c r="B9" s="382"/>
      <c r="C9" s="379"/>
      <c r="D9" s="383" t="s">
        <v>185</v>
      </c>
      <c r="E9" s="381" t="s">
        <v>178</v>
      </c>
      <c r="F9" s="381" t="s">
        <v>984</v>
      </c>
      <c r="G9" s="381" t="s">
        <v>186</v>
      </c>
      <c r="H9" s="383" t="s">
        <v>1071</v>
      </c>
      <c r="I9" s="382"/>
      <c r="J9" s="382"/>
      <c r="K9" s="382"/>
      <c r="L9" s="382"/>
      <c r="M9" s="382"/>
      <c r="N9" s="382"/>
      <c r="O9" s="382"/>
      <c r="P9" s="382"/>
      <c r="Q9" s="382"/>
      <c r="R9" s="382"/>
      <c r="S9" s="382"/>
      <c r="T9" s="382"/>
      <c r="U9" s="382"/>
      <c r="V9" s="382"/>
      <c r="W9" s="381" t="s">
        <v>183</v>
      </c>
      <c r="X9" s="382"/>
      <c r="Y9" s="381" t="s">
        <v>183</v>
      </c>
      <c r="Z9" s="382"/>
      <c r="AA9" s="382"/>
      <c r="AB9" s="419">
        <v>2000</v>
      </c>
      <c r="AC9" s="382"/>
      <c r="AD9" s="420"/>
      <c r="AE9" s="420"/>
      <c r="AF9" s="420"/>
      <c r="AG9" s="420"/>
      <c r="AH9" s="382"/>
      <c r="AI9" s="382"/>
      <c r="AJ9" s="382"/>
      <c r="AK9" s="382"/>
      <c r="AL9" s="382"/>
      <c r="AM9" s="382"/>
      <c r="AN9" s="382"/>
      <c r="AO9" s="379"/>
      <c r="AP9" s="379"/>
      <c r="AQ9" s="390" t="s">
        <v>639</v>
      </c>
      <c r="AR9" s="390" t="s">
        <v>640</v>
      </c>
      <c r="AS9" s="390" t="s">
        <v>184</v>
      </c>
      <c r="AT9" s="389" t="s">
        <v>184</v>
      </c>
      <c r="AU9" s="379" t="s">
        <v>986</v>
      </c>
      <c r="AV9" s="437" t="s">
        <v>1091</v>
      </c>
    </row>
    <row r="10" s="7" customFormat="1" ht="225" customHeight="1" spans="1:48">
      <c r="A10" s="379">
        <v>3</v>
      </c>
      <c r="B10" s="382"/>
      <c r="C10" s="379"/>
      <c r="D10" s="383" t="s">
        <v>988</v>
      </c>
      <c r="E10" s="381" t="s">
        <v>178</v>
      </c>
      <c r="F10" s="381" t="s">
        <v>984</v>
      </c>
      <c r="G10" s="381" t="s">
        <v>198</v>
      </c>
      <c r="H10" s="384" t="s">
        <v>1092</v>
      </c>
      <c r="I10" s="382"/>
      <c r="J10" s="382"/>
      <c r="K10" s="382"/>
      <c r="L10" s="382"/>
      <c r="M10" s="382"/>
      <c r="N10" s="382"/>
      <c r="O10" s="382"/>
      <c r="P10" s="382"/>
      <c r="Q10" s="382"/>
      <c r="R10" s="382"/>
      <c r="S10" s="382"/>
      <c r="T10" s="382"/>
      <c r="U10" s="382"/>
      <c r="V10" s="382"/>
      <c r="W10" s="396" t="s">
        <v>192</v>
      </c>
      <c r="X10" s="396" t="s">
        <v>810</v>
      </c>
      <c r="Y10" s="381" t="s">
        <v>183</v>
      </c>
      <c r="Z10" s="382" t="s">
        <v>811</v>
      </c>
      <c r="AA10" s="382" t="s">
        <v>1093</v>
      </c>
      <c r="AB10" s="421">
        <v>3000</v>
      </c>
      <c r="AC10" s="382"/>
      <c r="AD10" s="420"/>
      <c r="AE10" s="420"/>
      <c r="AF10" s="420"/>
      <c r="AG10" s="420"/>
      <c r="AH10" s="382"/>
      <c r="AI10" s="382"/>
      <c r="AJ10" s="382"/>
      <c r="AK10" s="382"/>
      <c r="AL10" s="382"/>
      <c r="AM10" s="382"/>
      <c r="AN10" s="382"/>
      <c r="AO10" s="438"/>
      <c r="AP10" s="438"/>
      <c r="AQ10" s="389" t="s">
        <v>639</v>
      </c>
      <c r="AR10" s="390" t="s">
        <v>640</v>
      </c>
      <c r="AS10" s="390" t="s">
        <v>184</v>
      </c>
      <c r="AT10" s="389" t="s">
        <v>184</v>
      </c>
      <c r="AU10" s="379" t="s">
        <v>986</v>
      </c>
      <c r="AV10" s="437" t="s">
        <v>1094</v>
      </c>
    </row>
    <row r="11" s="7" customFormat="1" ht="309" customHeight="1" spans="1:48">
      <c r="A11" s="382">
        <v>4</v>
      </c>
      <c r="B11" s="382"/>
      <c r="C11" s="382"/>
      <c r="D11" s="385" t="s">
        <v>193</v>
      </c>
      <c r="E11" s="386" t="s">
        <v>178</v>
      </c>
      <c r="F11" s="386" t="s">
        <v>984</v>
      </c>
      <c r="G11" s="386" t="s">
        <v>194</v>
      </c>
      <c r="H11" s="385" t="s">
        <v>195</v>
      </c>
      <c r="I11" s="382"/>
      <c r="J11" s="382"/>
      <c r="K11" s="382"/>
      <c r="L11" s="382"/>
      <c r="M11" s="382"/>
      <c r="N11" s="382"/>
      <c r="O11" s="382"/>
      <c r="P11" s="382"/>
      <c r="Q11" s="382"/>
      <c r="R11" s="382"/>
      <c r="S11" s="382"/>
      <c r="T11" s="382"/>
      <c r="U11" s="382"/>
      <c r="V11" s="382"/>
      <c r="W11" s="407" t="s">
        <v>183</v>
      </c>
      <c r="X11" s="382"/>
      <c r="Y11" s="407" t="s">
        <v>183</v>
      </c>
      <c r="Z11" s="382"/>
      <c r="AA11" s="382"/>
      <c r="AB11" s="422">
        <v>2000</v>
      </c>
      <c r="AC11" s="382"/>
      <c r="AD11" s="420"/>
      <c r="AE11" s="420"/>
      <c r="AF11" s="420"/>
      <c r="AG11" s="420"/>
      <c r="AH11" s="382"/>
      <c r="AI11" s="382"/>
      <c r="AJ11" s="382"/>
      <c r="AK11" s="382"/>
      <c r="AL11" s="382"/>
      <c r="AM11" s="382"/>
      <c r="AN11" s="382"/>
      <c r="AO11" s="438"/>
      <c r="AP11" s="438"/>
      <c r="AQ11" s="389" t="s">
        <v>184</v>
      </c>
      <c r="AR11" s="389" t="s">
        <v>640</v>
      </c>
      <c r="AS11" s="389" t="s">
        <v>639</v>
      </c>
      <c r="AT11" s="389"/>
      <c r="AU11" s="382" t="s">
        <v>986</v>
      </c>
      <c r="AV11" s="67" t="s">
        <v>1095</v>
      </c>
    </row>
    <row r="12" s="7" customFormat="1" ht="162" customHeight="1" spans="1:48">
      <c r="A12" s="379">
        <v>5</v>
      </c>
      <c r="B12" s="382"/>
      <c r="C12" s="379"/>
      <c r="D12" s="387" t="s">
        <v>203</v>
      </c>
      <c r="E12" s="381" t="s">
        <v>178</v>
      </c>
      <c r="F12" s="381" t="s">
        <v>990</v>
      </c>
      <c r="G12" s="381" t="s">
        <v>204</v>
      </c>
      <c r="H12" s="388" t="s">
        <v>1074</v>
      </c>
      <c r="I12" s="382"/>
      <c r="J12" s="382"/>
      <c r="K12" s="382"/>
      <c r="L12" s="382"/>
      <c r="M12" s="382"/>
      <c r="N12" s="382"/>
      <c r="O12" s="382"/>
      <c r="P12" s="382"/>
      <c r="Q12" s="382"/>
      <c r="R12" s="382"/>
      <c r="S12" s="382"/>
      <c r="T12" s="382"/>
      <c r="U12" s="382"/>
      <c r="V12" s="382"/>
      <c r="W12" s="408" t="s">
        <v>206</v>
      </c>
      <c r="X12" s="382"/>
      <c r="Y12" s="408" t="s">
        <v>207</v>
      </c>
      <c r="Z12" s="382"/>
      <c r="AA12" s="382"/>
      <c r="AB12" s="390">
        <v>2100</v>
      </c>
      <c r="AC12" s="382"/>
      <c r="AD12" s="420"/>
      <c r="AE12" s="420"/>
      <c r="AF12" s="420"/>
      <c r="AG12" s="420"/>
      <c r="AH12" s="382"/>
      <c r="AI12" s="382"/>
      <c r="AJ12" s="382"/>
      <c r="AK12" s="382"/>
      <c r="AL12" s="382"/>
      <c r="AM12" s="382"/>
      <c r="AN12" s="382"/>
      <c r="AO12" s="438"/>
      <c r="AP12" s="438"/>
      <c r="AQ12" s="389" t="s">
        <v>639</v>
      </c>
      <c r="AR12" s="390" t="s">
        <v>640</v>
      </c>
      <c r="AS12" s="390" t="s">
        <v>184</v>
      </c>
      <c r="AT12" s="389" t="s">
        <v>184</v>
      </c>
      <c r="AU12" s="379" t="s">
        <v>986</v>
      </c>
      <c r="AV12" s="437" t="s">
        <v>1096</v>
      </c>
    </row>
    <row r="13" s="8" customFormat="1" ht="178" customHeight="1" spans="1:48">
      <c r="A13" s="379">
        <v>6</v>
      </c>
      <c r="B13" s="389"/>
      <c r="C13" s="390"/>
      <c r="D13" s="383" t="s">
        <v>651</v>
      </c>
      <c r="E13" s="379" t="s">
        <v>178</v>
      </c>
      <c r="F13" s="381" t="s">
        <v>990</v>
      </c>
      <c r="G13" s="379" t="s">
        <v>531</v>
      </c>
      <c r="H13" s="383" t="s">
        <v>652</v>
      </c>
      <c r="I13" s="382"/>
      <c r="J13" s="382"/>
      <c r="K13" s="382"/>
      <c r="L13" s="382"/>
      <c r="M13" s="382"/>
      <c r="N13" s="382"/>
      <c r="O13" s="382"/>
      <c r="P13" s="382"/>
      <c r="Q13" s="382"/>
      <c r="R13" s="382"/>
      <c r="S13" s="382"/>
      <c r="T13" s="382"/>
      <c r="U13" s="382"/>
      <c r="V13" s="382"/>
      <c r="W13" s="379" t="s">
        <v>183</v>
      </c>
      <c r="X13" s="382"/>
      <c r="Y13" s="379" t="s">
        <v>183</v>
      </c>
      <c r="Z13" s="382"/>
      <c r="AA13" s="382"/>
      <c r="AB13" s="379">
        <v>510</v>
      </c>
      <c r="AC13" s="382"/>
      <c r="AD13" s="382"/>
      <c r="AE13" s="382"/>
      <c r="AF13" s="382"/>
      <c r="AG13" s="382"/>
      <c r="AH13" s="382"/>
      <c r="AI13" s="382"/>
      <c r="AJ13" s="382"/>
      <c r="AK13" s="382"/>
      <c r="AL13" s="382"/>
      <c r="AM13" s="382"/>
      <c r="AN13" s="382"/>
      <c r="AO13" s="438"/>
      <c r="AP13" s="438"/>
      <c r="AQ13" s="382" t="s">
        <v>639</v>
      </c>
      <c r="AR13" s="390" t="s">
        <v>640</v>
      </c>
      <c r="AS13" s="379" t="s">
        <v>184</v>
      </c>
      <c r="AT13" s="389"/>
      <c r="AU13" s="379" t="s">
        <v>986</v>
      </c>
      <c r="AV13" s="437" t="s">
        <v>1097</v>
      </c>
    </row>
    <row r="14" s="7" customFormat="1" ht="258" customHeight="1" spans="1:48">
      <c r="A14" s="379">
        <v>7</v>
      </c>
      <c r="B14" s="382"/>
      <c r="C14" s="379"/>
      <c r="D14" s="387" t="s">
        <v>220</v>
      </c>
      <c r="E14" s="379" t="s">
        <v>178</v>
      </c>
      <c r="F14" s="381" t="s">
        <v>990</v>
      </c>
      <c r="G14" s="379" t="s">
        <v>221</v>
      </c>
      <c r="H14" s="387" t="s">
        <v>1098</v>
      </c>
      <c r="I14" s="382"/>
      <c r="J14" s="382"/>
      <c r="K14" s="382"/>
      <c r="L14" s="382"/>
      <c r="M14" s="382"/>
      <c r="N14" s="382"/>
      <c r="O14" s="382"/>
      <c r="P14" s="382"/>
      <c r="Q14" s="382"/>
      <c r="R14" s="382"/>
      <c r="S14" s="382"/>
      <c r="T14" s="382"/>
      <c r="U14" s="382"/>
      <c r="V14" s="382"/>
      <c r="W14" s="396" t="s">
        <v>211</v>
      </c>
      <c r="X14" s="382"/>
      <c r="Y14" s="379" t="s">
        <v>207</v>
      </c>
      <c r="Z14" s="382"/>
      <c r="AA14" s="382"/>
      <c r="AB14" s="379">
        <v>3000</v>
      </c>
      <c r="AC14" s="382"/>
      <c r="AD14" s="420"/>
      <c r="AE14" s="420"/>
      <c r="AF14" s="420"/>
      <c r="AG14" s="420"/>
      <c r="AH14" s="382"/>
      <c r="AI14" s="382"/>
      <c r="AJ14" s="382"/>
      <c r="AK14" s="382"/>
      <c r="AL14" s="382"/>
      <c r="AM14" s="382"/>
      <c r="AN14" s="382"/>
      <c r="AO14" s="438"/>
      <c r="AP14" s="438"/>
      <c r="AQ14" s="389" t="s">
        <v>184</v>
      </c>
      <c r="AR14" s="390" t="s">
        <v>640</v>
      </c>
      <c r="AS14" s="390" t="s">
        <v>639</v>
      </c>
      <c r="AT14" s="389"/>
      <c r="AU14" s="379" t="s">
        <v>1076</v>
      </c>
      <c r="AV14" s="437" t="s">
        <v>1099</v>
      </c>
    </row>
    <row r="15" s="12" customFormat="1" ht="186" customHeight="1" spans="1:48">
      <c r="A15" s="379">
        <v>8</v>
      </c>
      <c r="B15" s="391"/>
      <c r="C15" s="379"/>
      <c r="D15" s="392" t="s">
        <v>1077</v>
      </c>
      <c r="E15" s="379" t="s">
        <v>178</v>
      </c>
      <c r="F15" s="381" t="s">
        <v>1013</v>
      </c>
      <c r="G15" s="379" t="s">
        <v>590</v>
      </c>
      <c r="H15" s="392" t="s">
        <v>1100</v>
      </c>
      <c r="I15" s="382"/>
      <c r="J15" s="389"/>
      <c r="K15" s="389"/>
      <c r="L15" s="389"/>
      <c r="M15" s="389"/>
      <c r="N15" s="389"/>
      <c r="O15" s="389"/>
      <c r="P15" s="389"/>
      <c r="Q15" s="389"/>
      <c r="R15" s="389"/>
      <c r="S15" s="389"/>
      <c r="T15" s="389"/>
      <c r="U15" s="389"/>
      <c r="V15" s="389"/>
      <c r="W15" s="379" t="s">
        <v>985</v>
      </c>
      <c r="X15" s="382"/>
      <c r="Y15" s="379" t="s">
        <v>183</v>
      </c>
      <c r="Z15" s="382"/>
      <c r="AA15" s="382"/>
      <c r="AB15" s="423">
        <v>950</v>
      </c>
      <c r="AC15" s="389"/>
      <c r="AD15" s="389"/>
      <c r="AE15" s="389"/>
      <c r="AF15" s="389"/>
      <c r="AG15" s="389"/>
      <c r="AH15" s="389"/>
      <c r="AI15" s="389"/>
      <c r="AJ15" s="389"/>
      <c r="AK15" s="389"/>
      <c r="AL15" s="389"/>
      <c r="AM15" s="389"/>
      <c r="AN15" s="389"/>
      <c r="AO15" s="439"/>
      <c r="AP15" s="439"/>
      <c r="AQ15" s="389" t="s">
        <v>184</v>
      </c>
      <c r="AR15" s="390" t="s">
        <v>640</v>
      </c>
      <c r="AS15" s="390" t="s">
        <v>639</v>
      </c>
      <c r="AT15" s="389"/>
      <c r="AU15" s="379" t="s">
        <v>986</v>
      </c>
      <c r="AV15" s="437" t="s">
        <v>1101</v>
      </c>
    </row>
    <row r="16" s="9" customFormat="1" ht="408" customHeight="1" spans="1:48">
      <c r="A16" s="379">
        <v>9</v>
      </c>
      <c r="B16" s="393"/>
      <c r="C16" s="394"/>
      <c r="D16" s="395" t="s">
        <v>327</v>
      </c>
      <c r="E16" s="396" t="s">
        <v>178</v>
      </c>
      <c r="F16" s="396" t="s">
        <v>984</v>
      </c>
      <c r="G16" s="396" t="s">
        <v>209</v>
      </c>
      <c r="H16" s="395" t="s">
        <v>1081</v>
      </c>
      <c r="I16" s="401"/>
      <c r="J16" s="401"/>
      <c r="K16" s="401"/>
      <c r="L16" s="401"/>
      <c r="M16" s="401"/>
      <c r="N16" s="401"/>
      <c r="O16" s="401"/>
      <c r="P16" s="401"/>
      <c r="Q16" s="401"/>
      <c r="R16" s="401"/>
      <c r="S16" s="401"/>
      <c r="T16" s="401"/>
      <c r="U16" s="401"/>
      <c r="V16" s="401"/>
      <c r="W16" s="396" t="s">
        <v>305</v>
      </c>
      <c r="X16" s="401"/>
      <c r="Y16" s="396" t="s">
        <v>207</v>
      </c>
      <c r="Z16" s="401"/>
      <c r="AA16" s="401"/>
      <c r="AB16" s="396">
        <v>800</v>
      </c>
      <c r="AC16" s="401"/>
      <c r="AD16" s="401"/>
      <c r="AE16" s="401"/>
      <c r="AF16" s="401"/>
      <c r="AG16" s="401"/>
      <c r="AH16" s="401"/>
      <c r="AI16" s="401"/>
      <c r="AJ16" s="401"/>
      <c r="AK16" s="401"/>
      <c r="AL16" s="401"/>
      <c r="AM16" s="401"/>
      <c r="AN16" s="401"/>
      <c r="AO16" s="440"/>
      <c r="AP16" s="440"/>
      <c r="AQ16" s="389" t="s">
        <v>639</v>
      </c>
      <c r="AR16" s="390" t="s">
        <v>640</v>
      </c>
      <c r="AS16" s="390" t="s">
        <v>639</v>
      </c>
      <c r="AT16" s="389"/>
      <c r="AU16" s="379" t="s">
        <v>986</v>
      </c>
      <c r="AV16" s="437" t="s">
        <v>1102</v>
      </c>
    </row>
    <row r="17" s="7" customFormat="1" ht="151" customHeight="1" spans="1:48">
      <c r="A17" s="379">
        <v>10</v>
      </c>
      <c r="B17" s="382"/>
      <c r="C17" s="379"/>
      <c r="D17" s="392" t="s">
        <v>993</v>
      </c>
      <c r="E17" s="379" t="s">
        <v>178</v>
      </c>
      <c r="F17" s="379" t="s">
        <v>994</v>
      </c>
      <c r="G17" s="379" t="s">
        <v>995</v>
      </c>
      <c r="H17" s="392" t="s">
        <v>1103</v>
      </c>
      <c r="I17" s="382"/>
      <c r="J17" s="382"/>
      <c r="K17" s="382"/>
      <c r="L17" s="382"/>
      <c r="M17" s="382"/>
      <c r="N17" s="382"/>
      <c r="O17" s="382"/>
      <c r="P17" s="382"/>
      <c r="Q17" s="382"/>
      <c r="R17" s="382"/>
      <c r="S17" s="382"/>
      <c r="T17" s="382"/>
      <c r="U17" s="382"/>
      <c r="V17" s="382"/>
      <c r="W17" s="396" t="s">
        <v>997</v>
      </c>
      <c r="X17" s="382"/>
      <c r="Y17" s="379" t="s">
        <v>997</v>
      </c>
      <c r="Z17" s="382"/>
      <c r="AA17" s="382"/>
      <c r="AB17" s="379">
        <v>240</v>
      </c>
      <c r="AC17" s="382"/>
      <c r="AD17" s="420"/>
      <c r="AE17" s="420"/>
      <c r="AF17" s="420"/>
      <c r="AG17" s="420"/>
      <c r="AH17" s="382"/>
      <c r="AI17" s="382"/>
      <c r="AJ17" s="382"/>
      <c r="AK17" s="382"/>
      <c r="AL17" s="382"/>
      <c r="AM17" s="382"/>
      <c r="AN17" s="382"/>
      <c r="AO17" s="438"/>
      <c r="AP17" s="438"/>
      <c r="AQ17" s="389" t="s">
        <v>639</v>
      </c>
      <c r="AR17" s="390" t="s">
        <v>640</v>
      </c>
      <c r="AS17" s="390" t="s">
        <v>639</v>
      </c>
      <c r="AT17" s="389"/>
      <c r="AU17" s="390"/>
      <c r="AV17" s="437" t="s">
        <v>1104</v>
      </c>
    </row>
    <row r="18" s="7" customFormat="1" ht="75" customHeight="1" spans="1:48">
      <c r="A18" s="379">
        <v>11</v>
      </c>
      <c r="B18" s="382"/>
      <c r="C18" s="379"/>
      <c r="D18" s="392" t="s">
        <v>998</v>
      </c>
      <c r="E18" s="379" t="s">
        <v>178</v>
      </c>
      <c r="F18" s="379" t="s">
        <v>994</v>
      </c>
      <c r="G18" s="379" t="s">
        <v>995</v>
      </c>
      <c r="H18" s="392" t="s">
        <v>999</v>
      </c>
      <c r="I18" s="382"/>
      <c r="J18" s="382"/>
      <c r="K18" s="382"/>
      <c r="L18" s="382"/>
      <c r="M18" s="382"/>
      <c r="N18" s="382"/>
      <c r="O18" s="382"/>
      <c r="P18" s="382"/>
      <c r="Q18" s="382"/>
      <c r="R18" s="382"/>
      <c r="S18" s="382"/>
      <c r="T18" s="382"/>
      <c r="U18" s="382"/>
      <c r="V18" s="382"/>
      <c r="W18" s="396" t="s">
        <v>183</v>
      </c>
      <c r="X18" s="382"/>
      <c r="Y18" s="396" t="s">
        <v>183</v>
      </c>
      <c r="Z18" s="382"/>
      <c r="AA18" s="382"/>
      <c r="AB18" s="379">
        <v>200</v>
      </c>
      <c r="AC18" s="382"/>
      <c r="AD18" s="420"/>
      <c r="AE18" s="420"/>
      <c r="AF18" s="420"/>
      <c r="AG18" s="420"/>
      <c r="AH18" s="382"/>
      <c r="AI18" s="382"/>
      <c r="AJ18" s="382"/>
      <c r="AK18" s="382"/>
      <c r="AL18" s="382"/>
      <c r="AM18" s="382"/>
      <c r="AN18" s="382"/>
      <c r="AO18" s="438"/>
      <c r="AP18" s="438"/>
      <c r="AQ18" s="389" t="s">
        <v>639</v>
      </c>
      <c r="AR18" s="390" t="s">
        <v>640</v>
      </c>
      <c r="AS18" s="390" t="s">
        <v>184</v>
      </c>
      <c r="AT18" s="389"/>
      <c r="AU18" s="390"/>
      <c r="AV18" s="437" t="s">
        <v>1104</v>
      </c>
    </row>
    <row r="19" s="7" customFormat="1" ht="93" customHeight="1" spans="1:48">
      <c r="A19" s="382">
        <v>12</v>
      </c>
      <c r="B19" s="382"/>
      <c r="C19" s="382"/>
      <c r="D19" s="65" t="s">
        <v>1004</v>
      </c>
      <c r="E19" s="382" t="s">
        <v>178</v>
      </c>
      <c r="F19" s="382" t="s">
        <v>1005</v>
      </c>
      <c r="G19" s="382" t="s">
        <v>995</v>
      </c>
      <c r="H19" s="65" t="s">
        <v>1006</v>
      </c>
      <c r="I19" s="382"/>
      <c r="J19" s="382"/>
      <c r="K19" s="382"/>
      <c r="L19" s="382"/>
      <c r="M19" s="382"/>
      <c r="N19" s="382"/>
      <c r="O19" s="382"/>
      <c r="P19" s="382"/>
      <c r="Q19" s="382"/>
      <c r="R19" s="382"/>
      <c r="S19" s="382"/>
      <c r="T19" s="382"/>
      <c r="U19" s="382"/>
      <c r="V19" s="382"/>
      <c r="W19" s="382" t="s">
        <v>1007</v>
      </c>
      <c r="X19" s="382"/>
      <c r="Y19" s="382" t="s">
        <v>1007</v>
      </c>
      <c r="Z19" s="382"/>
      <c r="AA19" s="382"/>
      <c r="AB19" s="382">
        <v>38</v>
      </c>
      <c r="AC19" s="382"/>
      <c r="AD19" s="420"/>
      <c r="AE19" s="420"/>
      <c r="AF19" s="420"/>
      <c r="AG19" s="420"/>
      <c r="AH19" s="382"/>
      <c r="AI19" s="382"/>
      <c r="AJ19" s="382"/>
      <c r="AK19" s="382"/>
      <c r="AL19" s="382"/>
      <c r="AM19" s="382"/>
      <c r="AN19" s="382"/>
      <c r="AO19" s="382"/>
      <c r="AP19" s="382"/>
      <c r="AQ19" s="389" t="s">
        <v>639</v>
      </c>
      <c r="AR19" s="389" t="s">
        <v>640</v>
      </c>
      <c r="AS19" s="389" t="s">
        <v>639</v>
      </c>
      <c r="AT19" s="389"/>
      <c r="AU19" s="389"/>
      <c r="AV19" s="67" t="s">
        <v>1105</v>
      </c>
    </row>
    <row r="20" s="9" customFormat="1" ht="115" customHeight="1" spans="1:48">
      <c r="A20" s="379">
        <v>13</v>
      </c>
      <c r="B20" s="391"/>
      <c r="C20" s="396"/>
      <c r="D20" s="397" t="s">
        <v>1085</v>
      </c>
      <c r="E20" s="397" t="s">
        <v>178</v>
      </c>
      <c r="F20" s="397">
        <v>2024</v>
      </c>
      <c r="G20" s="397" t="s">
        <v>357</v>
      </c>
      <c r="H20" s="397" t="s">
        <v>1106</v>
      </c>
      <c r="I20" s="404"/>
      <c r="J20" s="404"/>
      <c r="K20" s="404"/>
      <c r="L20" s="404"/>
      <c r="M20" s="404"/>
      <c r="N20" s="404"/>
      <c r="O20" s="404"/>
      <c r="P20" s="404"/>
      <c r="Q20" s="404"/>
      <c r="R20" s="404"/>
      <c r="S20" s="404"/>
      <c r="T20" s="404"/>
      <c r="U20" s="404"/>
      <c r="V20" s="404"/>
      <c r="W20" s="396" t="s">
        <v>207</v>
      </c>
      <c r="X20" s="401"/>
      <c r="Y20" s="396" t="s">
        <v>183</v>
      </c>
      <c r="Z20" s="401"/>
      <c r="AA20" s="401"/>
      <c r="AB20" s="397">
        <v>1500</v>
      </c>
      <c r="AC20" s="401"/>
      <c r="AD20" s="401"/>
      <c r="AE20" s="401"/>
      <c r="AF20" s="401"/>
      <c r="AG20" s="401"/>
      <c r="AH20" s="401"/>
      <c r="AI20" s="401"/>
      <c r="AJ20" s="401"/>
      <c r="AK20" s="401"/>
      <c r="AL20" s="401"/>
      <c r="AM20" s="401"/>
      <c r="AN20" s="401"/>
      <c r="AO20" s="440"/>
      <c r="AP20" s="440"/>
      <c r="AQ20" s="389" t="s">
        <v>639</v>
      </c>
      <c r="AR20" s="390" t="s">
        <v>640</v>
      </c>
      <c r="AS20" s="390" t="s">
        <v>184</v>
      </c>
      <c r="AT20" s="389"/>
      <c r="AU20" s="379"/>
      <c r="AV20" s="437" t="s">
        <v>1107</v>
      </c>
    </row>
    <row r="21" s="7" customFormat="1" ht="131" customHeight="1" spans="1:48">
      <c r="A21" s="382">
        <v>14</v>
      </c>
      <c r="B21" s="382"/>
      <c r="C21" s="382"/>
      <c r="D21" s="398" t="s">
        <v>208</v>
      </c>
      <c r="E21" s="386" t="s">
        <v>178</v>
      </c>
      <c r="F21" s="386" t="s">
        <v>990</v>
      </c>
      <c r="G21" s="386" t="s">
        <v>209</v>
      </c>
      <c r="H21" s="398" t="s">
        <v>210</v>
      </c>
      <c r="I21" s="382"/>
      <c r="J21" s="382"/>
      <c r="K21" s="382"/>
      <c r="L21" s="382"/>
      <c r="M21" s="382"/>
      <c r="N21" s="382"/>
      <c r="O21" s="382"/>
      <c r="P21" s="382"/>
      <c r="Q21" s="382"/>
      <c r="R21" s="382"/>
      <c r="S21" s="382"/>
      <c r="T21" s="382"/>
      <c r="U21" s="382"/>
      <c r="V21" s="382"/>
      <c r="W21" s="401" t="s">
        <v>211</v>
      </c>
      <c r="X21" s="382"/>
      <c r="Y21" s="407" t="s">
        <v>207</v>
      </c>
      <c r="Z21" s="382"/>
      <c r="AA21" s="382"/>
      <c r="AB21" s="382">
        <v>300</v>
      </c>
      <c r="AC21" s="382"/>
      <c r="AD21" s="420"/>
      <c r="AE21" s="420"/>
      <c r="AF21" s="420"/>
      <c r="AG21" s="420"/>
      <c r="AH21" s="382"/>
      <c r="AI21" s="382"/>
      <c r="AJ21" s="382"/>
      <c r="AK21" s="382"/>
      <c r="AL21" s="382"/>
      <c r="AM21" s="382"/>
      <c r="AN21" s="382"/>
      <c r="AO21" s="382"/>
      <c r="AP21" s="382"/>
      <c r="AQ21" s="389" t="s">
        <v>639</v>
      </c>
      <c r="AR21" s="389" t="s">
        <v>640</v>
      </c>
      <c r="AS21" s="389" t="s">
        <v>639</v>
      </c>
      <c r="AT21" s="389"/>
      <c r="AU21" s="382"/>
      <c r="AV21" s="67" t="s">
        <v>1105</v>
      </c>
    </row>
    <row r="22" s="7" customFormat="1" ht="89" customHeight="1" spans="1:48">
      <c r="A22" s="377" t="s">
        <v>1087</v>
      </c>
      <c r="B22" s="378"/>
      <c r="C22" s="378"/>
      <c r="D22" s="378"/>
      <c r="E22" s="378"/>
      <c r="F22" s="378"/>
      <c r="G22" s="378"/>
      <c r="H22" s="378"/>
      <c r="I22" s="378"/>
      <c r="J22" s="378"/>
      <c r="K22" s="378"/>
      <c r="L22" s="378"/>
      <c r="M22" s="378"/>
      <c r="N22" s="378"/>
      <c r="O22" s="378"/>
      <c r="P22" s="378"/>
      <c r="Q22" s="378"/>
      <c r="R22" s="378"/>
      <c r="S22" s="378"/>
      <c r="T22" s="378"/>
      <c r="U22" s="378"/>
      <c r="V22" s="378"/>
      <c r="W22" s="378"/>
      <c r="X22" s="378"/>
      <c r="Y22" s="403"/>
      <c r="Z22" s="382"/>
      <c r="AA22" s="382"/>
      <c r="AB22" s="376">
        <f>SUM(AB23:AB36)</f>
        <v>3746</v>
      </c>
      <c r="AC22" s="382"/>
      <c r="AD22" s="420"/>
      <c r="AE22" s="420"/>
      <c r="AF22" s="420"/>
      <c r="AG22" s="420"/>
      <c r="AH22" s="382"/>
      <c r="AI22" s="382"/>
      <c r="AJ22" s="382"/>
      <c r="AK22" s="382"/>
      <c r="AL22" s="382"/>
      <c r="AM22" s="382"/>
      <c r="AN22" s="382"/>
      <c r="AO22" s="382"/>
      <c r="AP22" s="382"/>
      <c r="AQ22" s="389" t="s">
        <v>1063</v>
      </c>
      <c r="AR22" s="389" t="s">
        <v>1063</v>
      </c>
      <c r="AS22" s="389" t="s">
        <v>1063</v>
      </c>
      <c r="AT22" s="389"/>
      <c r="AU22" s="389"/>
      <c r="AV22" s="67"/>
    </row>
    <row r="23" s="12" customFormat="1" ht="192" customHeight="1" spans="1:48">
      <c r="A23" s="382">
        <v>1</v>
      </c>
      <c r="B23" s="391"/>
      <c r="C23" s="382">
        <v>2024</v>
      </c>
      <c r="D23" s="65" t="s">
        <v>282</v>
      </c>
      <c r="E23" s="382" t="s">
        <v>178</v>
      </c>
      <c r="F23" s="386" t="s">
        <v>1013</v>
      </c>
      <c r="G23" s="382" t="s">
        <v>252</v>
      </c>
      <c r="H23" s="65" t="s">
        <v>1058</v>
      </c>
      <c r="I23" s="382"/>
      <c r="J23" s="389"/>
      <c r="K23" s="389"/>
      <c r="L23" s="389"/>
      <c r="M23" s="389"/>
      <c r="N23" s="389"/>
      <c r="O23" s="389"/>
      <c r="P23" s="389"/>
      <c r="Q23" s="389"/>
      <c r="R23" s="389"/>
      <c r="S23" s="389">
        <v>462</v>
      </c>
      <c r="T23" s="389">
        <v>1868</v>
      </c>
      <c r="U23" s="389">
        <v>118</v>
      </c>
      <c r="V23" s="389">
        <v>511</v>
      </c>
      <c r="W23" s="382" t="s">
        <v>227</v>
      </c>
      <c r="X23" s="382" t="s">
        <v>656</v>
      </c>
      <c r="Y23" s="382" t="s">
        <v>183</v>
      </c>
      <c r="Z23" s="382"/>
      <c r="AA23" s="382"/>
      <c r="AB23" s="389">
        <v>650</v>
      </c>
      <c r="AC23" s="389"/>
      <c r="AD23" s="389"/>
      <c r="AE23" s="389"/>
      <c r="AF23" s="389"/>
      <c r="AG23" s="389"/>
      <c r="AH23" s="389"/>
      <c r="AI23" s="389"/>
      <c r="AJ23" s="389"/>
      <c r="AK23" s="389"/>
      <c r="AL23" s="389"/>
      <c r="AM23" s="389"/>
      <c r="AN23" s="389"/>
      <c r="AO23" s="441" t="s">
        <v>695</v>
      </c>
      <c r="AP23" s="441" t="s">
        <v>695</v>
      </c>
      <c r="AQ23" s="389" t="s">
        <v>184</v>
      </c>
      <c r="AR23" s="389" t="s">
        <v>645</v>
      </c>
      <c r="AS23" s="389" t="s">
        <v>639</v>
      </c>
      <c r="AT23" s="389"/>
      <c r="AU23" s="389"/>
      <c r="AV23" s="67" t="s">
        <v>1108</v>
      </c>
    </row>
    <row r="24" s="257" customFormat="1" ht="249" customHeight="1" spans="1:48">
      <c r="A24" s="382">
        <v>2</v>
      </c>
      <c r="B24" s="399"/>
      <c r="C24" s="382">
        <v>2024</v>
      </c>
      <c r="D24" s="65" t="s">
        <v>263</v>
      </c>
      <c r="E24" s="382" t="s">
        <v>178</v>
      </c>
      <c r="F24" s="386" t="s">
        <v>1013</v>
      </c>
      <c r="G24" s="382" t="s">
        <v>265</v>
      </c>
      <c r="H24" s="65" t="s">
        <v>266</v>
      </c>
      <c r="I24" s="379"/>
      <c r="J24" s="390" t="s">
        <v>687</v>
      </c>
      <c r="K24" s="390"/>
      <c r="L24" s="390"/>
      <c r="M24" s="390"/>
      <c r="N24" s="390"/>
      <c r="O24" s="390"/>
      <c r="P24" s="390"/>
      <c r="Q24" s="390"/>
      <c r="R24" s="390"/>
      <c r="S24" s="390">
        <v>694</v>
      </c>
      <c r="T24" s="390">
        <v>2838</v>
      </c>
      <c r="U24" s="390">
        <v>200</v>
      </c>
      <c r="V24" s="390">
        <v>872</v>
      </c>
      <c r="W24" s="382" t="s">
        <v>227</v>
      </c>
      <c r="X24" s="382" t="s">
        <v>656</v>
      </c>
      <c r="Y24" s="382" t="s">
        <v>207</v>
      </c>
      <c r="Z24" s="382"/>
      <c r="AA24" s="382"/>
      <c r="AB24" s="389">
        <v>500</v>
      </c>
      <c r="AC24" s="389"/>
      <c r="AD24" s="389"/>
      <c r="AE24" s="389"/>
      <c r="AF24" s="389"/>
      <c r="AG24" s="389"/>
      <c r="AH24" s="389"/>
      <c r="AI24" s="389"/>
      <c r="AJ24" s="389"/>
      <c r="AK24" s="389"/>
      <c r="AL24" s="389"/>
      <c r="AM24" s="389"/>
      <c r="AN24" s="389"/>
      <c r="AO24" s="441" t="s">
        <v>688</v>
      </c>
      <c r="AP24" s="441" t="s">
        <v>688</v>
      </c>
      <c r="AQ24" s="389" t="s">
        <v>184</v>
      </c>
      <c r="AR24" s="389" t="s">
        <v>645</v>
      </c>
      <c r="AS24" s="389" t="s">
        <v>639</v>
      </c>
      <c r="AT24" s="389"/>
      <c r="AU24" s="389"/>
      <c r="AV24" s="67" t="s">
        <v>1109</v>
      </c>
    </row>
    <row r="25" s="370" customFormat="1" ht="186" customHeight="1" spans="1:48">
      <c r="A25" s="379">
        <v>3</v>
      </c>
      <c r="B25" s="399"/>
      <c r="C25" s="379" t="s">
        <v>303</v>
      </c>
      <c r="D25" s="400" t="s">
        <v>327</v>
      </c>
      <c r="E25" s="379" t="s">
        <v>178</v>
      </c>
      <c r="F25" s="381" t="s">
        <v>984</v>
      </c>
      <c r="G25" s="379" t="s">
        <v>328</v>
      </c>
      <c r="H25" s="392" t="s">
        <v>329</v>
      </c>
      <c r="I25" s="379">
        <v>1</v>
      </c>
      <c r="J25" s="379" t="s">
        <v>727</v>
      </c>
      <c r="K25" s="379"/>
      <c r="L25" s="379"/>
      <c r="M25" s="379"/>
      <c r="N25" s="379"/>
      <c r="O25" s="379"/>
      <c r="P25" s="379"/>
      <c r="Q25" s="379"/>
      <c r="R25" s="379"/>
      <c r="S25" s="379">
        <v>300</v>
      </c>
      <c r="T25" s="379">
        <v>1200</v>
      </c>
      <c r="U25" s="379">
        <v>266</v>
      </c>
      <c r="V25" s="379">
        <v>1064</v>
      </c>
      <c r="W25" s="379" t="s">
        <v>305</v>
      </c>
      <c r="X25" s="379" t="s">
        <v>705</v>
      </c>
      <c r="Y25" s="379" t="s">
        <v>207</v>
      </c>
      <c r="Z25" s="379" t="s">
        <v>715</v>
      </c>
      <c r="AA25" s="379"/>
      <c r="AB25" s="379">
        <v>1000</v>
      </c>
      <c r="AC25" s="379"/>
      <c r="AD25" s="379"/>
      <c r="AE25" s="379"/>
      <c r="AF25" s="379"/>
      <c r="AG25" s="379"/>
      <c r="AH25" s="379"/>
      <c r="AI25" s="379"/>
      <c r="AJ25" s="379"/>
      <c r="AK25" s="379"/>
      <c r="AL25" s="379"/>
      <c r="AM25" s="379"/>
      <c r="AN25" s="379"/>
      <c r="AO25" s="379" t="s">
        <v>728</v>
      </c>
      <c r="AP25" s="379" t="s">
        <v>728</v>
      </c>
      <c r="AQ25" s="390" t="s">
        <v>639</v>
      </c>
      <c r="AR25" s="390" t="s">
        <v>645</v>
      </c>
      <c r="AS25" s="390" t="s">
        <v>639</v>
      </c>
      <c r="AT25" s="390"/>
      <c r="AU25" s="390"/>
      <c r="AV25" s="437" t="s">
        <v>1110</v>
      </c>
    </row>
    <row r="26" s="371" customFormat="1" ht="154.8" spans="1:48">
      <c r="A26" s="379">
        <v>4</v>
      </c>
      <c r="B26" s="379"/>
      <c r="C26" s="379">
        <v>2024</v>
      </c>
      <c r="D26" s="392" t="s">
        <v>383</v>
      </c>
      <c r="E26" s="379" t="s">
        <v>178</v>
      </c>
      <c r="F26" s="381" t="s">
        <v>990</v>
      </c>
      <c r="G26" s="379" t="s">
        <v>357</v>
      </c>
      <c r="H26" s="392" t="s">
        <v>384</v>
      </c>
      <c r="I26" s="379"/>
      <c r="J26" s="379" t="s">
        <v>789</v>
      </c>
      <c r="K26" s="379"/>
      <c r="L26" s="379"/>
      <c r="M26" s="379"/>
      <c r="N26" s="379"/>
      <c r="O26" s="379"/>
      <c r="P26" s="379"/>
      <c r="Q26" s="379"/>
      <c r="R26" s="379"/>
      <c r="S26" s="379">
        <v>67</v>
      </c>
      <c r="T26" s="379"/>
      <c r="U26" s="379">
        <v>15</v>
      </c>
      <c r="V26" s="379"/>
      <c r="W26" s="379" t="s">
        <v>1016</v>
      </c>
      <c r="X26" s="379" t="s">
        <v>749</v>
      </c>
      <c r="Y26" s="379" t="s">
        <v>207</v>
      </c>
      <c r="Z26" s="379"/>
      <c r="AA26" s="379"/>
      <c r="AB26" s="379">
        <v>200</v>
      </c>
      <c r="AC26" s="379"/>
      <c r="AD26" s="379"/>
      <c r="AE26" s="379"/>
      <c r="AF26" s="379"/>
      <c r="AG26" s="379"/>
      <c r="AH26" s="379"/>
      <c r="AI26" s="379"/>
      <c r="AJ26" s="379"/>
      <c r="AK26" s="379"/>
      <c r="AL26" s="379"/>
      <c r="AM26" s="379"/>
      <c r="AN26" s="379"/>
      <c r="AO26" s="379" t="s">
        <v>790</v>
      </c>
      <c r="AP26" s="379" t="s">
        <v>791</v>
      </c>
      <c r="AQ26" s="379" t="s">
        <v>639</v>
      </c>
      <c r="AR26" s="390" t="s">
        <v>645</v>
      </c>
      <c r="AS26" s="379" t="s">
        <v>639</v>
      </c>
      <c r="AT26" s="379"/>
      <c r="AU26" s="379"/>
      <c r="AV26" s="379" t="s">
        <v>1111</v>
      </c>
    </row>
    <row r="27" s="257" customFormat="1" ht="129" spans="1:48">
      <c r="A27" s="382">
        <v>5</v>
      </c>
      <c r="B27" s="399"/>
      <c r="C27" s="401">
        <v>2024</v>
      </c>
      <c r="D27" s="398" t="s">
        <v>1017</v>
      </c>
      <c r="E27" s="401" t="s">
        <v>178</v>
      </c>
      <c r="F27" s="401" t="s">
        <v>984</v>
      </c>
      <c r="G27" s="401" t="s">
        <v>442</v>
      </c>
      <c r="H27" s="398" t="s">
        <v>443</v>
      </c>
      <c r="I27" s="396"/>
      <c r="J27" s="396"/>
      <c r="K27" s="396"/>
      <c r="L27" s="396"/>
      <c r="M27" s="396"/>
      <c r="N27" s="396"/>
      <c r="O27" s="396"/>
      <c r="P27" s="396"/>
      <c r="Q27" s="396"/>
      <c r="R27" s="396"/>
      <c r="S27" s="396">
        <v>472</v>
      </c>
      <c r="T27" s="396">
        <v>1694</v>
      </c>
      <c r="U27" s="396">
        <v>127</v>
      </c>
      <c r="V27" s="396">
        <v>488</v>
      </c>
      <c r="W27" s="401" t="s">
        <v>192</v>
      </c>
      <c r="X27" s="401" t="s">
        <v>810</v>
      </c>
      <c r="Y27" s="401" t="s">
        <v>207</v>
      </c>
      <c r="Z27" s="401" t="s">
        <v>715</v>
      </c>
      <c r="AA27" s="382" t="s">
        <v>1093</v>
      </c>
      <c r="AB27" s="401">
        <v>100</v>
      </c>
      <c r="AC27" s="401"/>
      <c r="AD27" s="401"/>
      <c r="AE27" s="401"/>
      <c r="AF27" s="401"/>
      <c r="AG27" s="401"/>
      <c r="AH27" s="401"/>
      <c r="AI27" s="401"/>
      <c r="AJ27" s="401"/>
      <c r="AK27" s="401"/>
      <c r="AL27" s="401"/>
      <c r="AM27" s="401"/>
      <c r="AN27" s="401"/>
      <c r="AO27" s="401" t="s">
        <v>841</v>
      </c>
      <c r="AP27" s="401" t="s">
        <v>842</v>
      </c>
      <c r="AQ27" s="389" t="s">
        <v>639</v>
      </c>
      <c r="AR27" s="389" t="s">
        <v>645</v>
      </c>
      <c r="AS27" s="389" t="s">
        <v>639</v>
      </c>
      <c r="AT27" s="389"/>
      <c r="AU27" s="389"/>
      <c r="AV27" s="67" t="s">
        <v>1105</v>
      </c>
    </row>
    <row r="28" s="372" customFormat="1" ht="201" customHeight="1" spans="1:48">
      <c r="A28" s="382">
        <v>6</v>
      </c>
      <c r="B28" s="381"/>
      <c r="C28" s="386" t="s">
        <v>303</v>
      </c>
      <c r="D28" s="402" t="s">
        <v>592</v>
      </c>
      <c r="E28" s="386" t="s">
        <v>178</v>
      </c>
      <c r="F28" s="386" t="s">
        <v>1022</v>
      </c>
      <c r="G28" s="386" t="s">
        <v>593</v>
      </c>
      <c r="H28" s="402" t="s">
        <v>594</v>
      </c>
      <c r="I28" s="405">
        <v>1</v>
      </c>
      <c r="J28" s="405" t="s">
        <v>948</v>
      </c>
      <c r="K28" s="405"/>
      <c r="L28" s="405"/>
      <c r="M28" s="405"/>
      <c r="N28" s="405"/>
      <c r="O28" s="405"/>
      <c r="P28" s="405"/>
      <c r="Q28" s="405"/>
      <c r="R28" s="405"/>
      <c r="S28" s="405">
        <v>50</v>
      </c>
      <c r="T28" s="405">
        <v>218</v>
      </c>
      <c r="U28" s="405">
        <v>44</v>
      </c>
      <c r="V28" s="405">
        <v>2</v>
      </c>
      <c r="W28" s="386" t="s">
        <v>985</v>
      </c>
      <c r="X28" s="386" t="s">
        <v>944</v>
      </c>
      <c r="Y28" s="386" t="s">
        <v>207</v>
      </c>
      <c r="Z28" s="386" t="s">
        <v>945</v>
      </c>
      <c r="AA28" s="386"/>
      <c r="AB28" s="386">
        <v>370</v>
      </c>
      <c r="AC28" s="386"/>
      <c r="AD28" s="386"/>
      <c r="AE28" s="386"/>
      <c r="AF28" s="386"/>
      <c r="AG28" s="386"/>
      <c r="AH28" s="386"/>
      <c r="AI28" s="386"/>
      <c r="AJ28" s="386"/>
      <c r="AK28" s="386"/>
      <c r="AL28" s="386"/>
      <c r="AM28" s="382"/>
      <c r="AN28" s="382"/>
      <c r="AO28" s="382" t="s">
        <v>949</v>
      </c>
      <c r="AP28" s="382" t="s">
        <v>949</v>
      </c>
      <c r="AQ28" s="389" t="s">
        <v>639</v>
      </c>
      <c r="AR28" s="389" t="s">
        <v>645</v>
      </c>
      <c r="AS28" s="389" t="s">
        <v>639</v>
      </c>
      <c r="AT28" s="389"/>
      <c r="AU28" s="389"/>
      <c r="AV28" s="67" t="s">
        <v>1112</v>
      </c>
    </row>
    <row r="29" s="250" customFormat="1" ht="133" customHeight="1" spans="1:48">
      <c r="A29" s="382">
        <v>7</v>
      </c>
      <c r="B29" s="390"/>
      <c r="C29" s="389"/>
      <c r="D29" s="65" t="s">
        <v>648</v>
      </c>
      <c r="E29" s="382" t="s">
        <v>178</v>
      </c>
      <c r="F29" s="386" t="s">
        <v>1011</v>
      </c>
      <c r="G29" s="382" t="s">
        <v>1059</v>
      </c>
      <c r="H29" s="65" t="s">
        <v>1060</v>
      </c>
      <c r="I29" s="379"/>
      <c r="J29" s="379"/>
      <c r="K29" s="379"/>
      <c r="L29" s="379"/>
      <c r="M29" s="379"/>
      <c r="N29" s="379"/>
      <c r="O29" s="379"/>
      <c r="P29" s="379"/>
      <c r="Q29" s="379"/>
      <c r="R29" s="379"/>
      <c r="S29" s="379"/>
      <c r="T29" s="379"/>
      <c r="U29" s="379"/>
      <c r="V29" s="379"/>
      <c r="W29" s="382" t="s">
        <v>183</v>
      </c>
      <c r="X29" s="382"/>
      <c r="Y29" s="382" t="s">
        <v>183</v>
      </c>
      <c r="Z29" s="382"/>
      <c r="AA29" s="382"/>
      <c r="AB29" s="382">
        <v>116</v>
      </c>
      <c r="AC29" s="382"/>
      <c r="AD29" s="382"/>
      <c r="AE29" s="382"/>
      <c r="AF29" s="382"/>
      <c r="AG29" s="382"/>
      <c r="AH29" s="382"/>
      <c r="AI29" s="382"/>
      <c r="AJ29" s="382"/>
      <c r="AK29" s="382"/>
      <c r="AL29" s="382"/>
      <c r="AM29" s="382"/>
      <c r="AN29" s="382"/>
      <c r="AO29" s="382"/>
      <c r="AP29" s="382"/>
      <c r="AQ29" s="382" t="s">
        <v>639</v>
      </c>
      <c r="AR29" s="389" t="s">
        <v>645</v>
      </c>
      <c r="AS29" s="382" t="s">
        <v>639</v>
      </c>
      <c r="AT29" s="389"/>
      <c r="AU29" s="389"/>
      <c r="AV29" s="67" t="s">
        <v>1105</v>
      </c>
    </row>
    <row r="30" s="104" customFormat="1" ht="109" customHeight="1" spans="1:48">
      <c r="A30" s="382">
        <v>8</v>
      </c>
      <c r="B30" s="379"/>
      <c r="C30" s="382"/>
      <c r="D30" s="65" t="s">
        <v>1000</v>
      </c>
      <c r="E30" s="382" t="s">
        <v>178</v>
      </c>
      <c r="F30" s="382" t="s">
        <v>1113</v>
      </c>
      <c r="G30" s="382" t="s">
        <v>995</v>
      </c>
      <c r="H30" s="65" t="s">
        <v>1114</v>
      </c>
      <c r="I30" s="379"/>
      <c r="J30" s="379"/>
      <c r="K30" s="379"/>
      <c r="L30" s="379"/>
      <c r="M30" s="379"/>
      <c r="N30" s="379"/>
      <c r="O30" s="379"/>
      <c r="P30" s="379"/>
      <c r="Q30" s="379"/>
      <c r="R30" s="379"/>
      <c r="S30" s="379"/>
      <c r="T30" s="379"/>
      <c r="U30" s="379"/>
      <c r="V30" s="379"/>
      <c r="W30" s="401" t="s">
        <v>1003</v>
      </c>
      <c r="X30" s="382"/>
      <c r="Y30" s="401" t="s">
        <v>1003</v>
      </c>
      <c r="Z30" s="382"/>
      <c r="AA30" s="382"/>
      <c r="AB30" s="382">
        <v>10</v>
      </c>
      <c r="AC30" s="382"/>
      <c r="AD30" s="420"/>
      <c r="AE30" s="420"/>
      <c r="AF30" s="420"/>
      <c r="AG30" s="420"/>
      <c r="AH30" s="382"/>
      <c r="AI30" s="382"/>
      <c r="AJ30" s="382"/>
      <c r="AK30" s="382"/>
      <c r="AL30" s="382"/>
      <c r="AM30" s="382"/>
      <c r="AN30" s="382"/>
      <c r="AO30" s="382"/>
      <c r="AP30" s="382"/>
      <c r="AQ30" s="389" t="s">
        <v>639</v>
      </c>
      <c r="AR30" s="389" t="s">
        <v>645</v>
      </c>
      <c r="AS30" s="389" t="s">
        <v>639</v>
      </c>
      <c r="AT30" s="389"/>
      <c r="AU30" s="389"/>
      <c r="AV30" s="67" t="s">
        <v>1105</v>
      </c>
    </row>
    <row r="31" s="257" customFormat="1" ht="155" customHeight="1" spans="1:48">
      <c r="A31" s="379">
        <v>9</v>
      </c>
      <c r="B31" s="399"/>
      <c r="C31" s="379">
        <v>2024</v>
      </c>
      <c r="D31" s="392" t="s">
        <v>236</v>
      </c>
      <c r="E31" s="379" t="s">
        <v>178</v>
      </c>
      <c r="F31" s="381" t="s">
        <v>1013</v>
      </c>
      <c r="G31" s="379" t="s">
        <v>225</v>
      </c>
      <c r="H31" s="392" t="s">
        <v>237</v>
      </c>
      <c r="I31" s="379"/>
      <c r="J31" s="390"/>
      <c r="K31" s="390"/>
      <c r="L31" s="390"/>
      <c r="M31" s="390"/>
      <c r="N31" s="390"/>
      <c r="O31" s="390"/>
      <c r="P31" s="390"/>
      <c r="Q31" s="390"/>
      <c r="R31" s="390"/>
      <c r="S31" s="390">
        <v>694</v>
      </c>
      <c r="T31" s="390">
        <v>2838</v>
      </c>
      <c r="U31" s="390">
        <v>200</v>
      </c>
      <c r="V31" s="390">
        <v>872</v>
      </c>
      <c r="W31" s="379" t="s">
        <v>227</v>
      </c>
      <c r="X31" s="379" t="s">
        <v>656</v>
      </c>
      <c r="Y31" s="379" t="s">
        <v>183</v>
      </c>
      <c r="Z31" s="379"/>
      <c r="AA31" s="379"/>
      <c r="AB31" s="390">
        <v>150</v>
      </c>
      <c r="AC31" s="390"/>
      <c r="AD31" s="390"/>
      <c r="AE31" s="390"/>
      <c r="AF31" s="390"/>
      <c r="AG31" s="390"/>
      <c r="AH31" s="390"/>
      <c r="AI31" s="390"/>
      <c r="AJ31" s="390"/>
      <c r="AK31" s="390"/>
      <c r="AL31" s="390"/>
      <c r="AM31" s="390"/>
      <c r="AN31" s="390"/>
      <c r="AO31" s="442" t="s">
        <v>664</v>
      </c>
      <c r="AP31" s="442" t="s">
        <v>664</v>
      </c>
      <c r="AQ31" s="390" t="s">
        <v>184</v>
      </c>
      <c r="AR31" s="390" t="s">
        <v>645</v>
      </c>
      <c r="AS31" s="390" t="s">
        <v>184</v>
      </c>
      <c r="AT31" s="390"/>
      <c r="AU31" s="390"/>
      <c r="AV31" s="437" t="s">
        <v>1115</v>
      </c>
    </row>
    <row r="32" s="373" customFormat="1" ht="154" customHeight="1" spans="1:48">
      <c r="A32" s="379">
        <v>10</v>
      </c>
      <c r="B32" s="379"/>
      <c r="C32" s="379">
        <v>2024</v>
      </c>
      <c r="D32" s="392" t="s">
        <v>356</v>
      </c>
      <c r="E32" s="379" t="s">
        <v>178</v>
      </c>
      <c r="F32" s="381" t="s">
        <v>1013</v>
      </c>
      <c r="G32" s="379" t="s">
        <v>357</v>
      </c>
      <c r="H32" s="392" t="s">
        <v>358</v>
      </c>
      <c r="I32" s="379"/>
      <c r="J32" s="379" t="s">
        <v>755</v>
      </c>
      <c r="K32" s="390"/>
      <c r="L32" s="390"/>
      <c r="M32" s="390"/>
      <c r="N32" s="390"/>
      <c r="O32" s="390"/>
      <c r="P32" s="390"/>
      <c r="Q32" s="390"/>
      <c r="R32" s="390"/>
      <c r="S32" s="390">
        <v>350</v>
      </c>
      <c r="T32" s="390"/>
      <c r="U32" s="390">
        <v>233</v>
      </c>
      <c r="V32" s="390"/>
      <c r="W32" s="379" t="s">
        <v>1016</v>
      </c>
      <c r="X32" s="379" t="s">
        <v>749</v>
      </c>
      <c r="Y32" s="379" t="s">
        <v>183</v>
      </c>
      <c r="Z32" s="379"/>
      <c r="AA32" s="379"/>
      <c r="AB32" s="379">
        <v>80</v>
      </c>
      <c r="AC32" s="390"/>
      <c r="AD32" s="390"/>
      <c r="AE32" s="390"/>
      <c r="AF32" s="390"/>
      <c r="AG32" s="390"/>
      <c r="AH32" s="390"/>
      <c r="AI32" s="390"/>
      <c r="AJ32" s="390"/>
      <c r="AK32" s="390"/>
      <c r="AL32" s="390"/>
      <c r="AM32" s="390"/>
      <c r="AN32" s="390"/>
      <c r="AO32" s="379" t="s">
        <v>756</v>
      </c>
      <c r="AP32" s="379" t="s">
        <v>757</v>
      </c>
      <c r="AQ32" s="390" t="s">
        <v>639</v>
      </c>
      <c r="AR32" s="390" t="s">
        <v>645</v>
      </c>
      <c r="AS32" s="390" t="s">
        <v>184</v>
      </c>
      <c r="AT32" s="390"/>
      <c r="AU32" s="390"/>
      <c r="AV32" s="437" t="s">
        <v>1115</v>
      </c>
    </row>
    <row r="33" s="257" customFormat="1" ht="129" spans="1:48">
      <c r="A33" s="382">
        <v>11</v>
      </c>
      <c r="B33" s="399"/>
      <c r="C33" s="382">
        <v>2024</v>
      </c>
      <c r="D33" s="65" t="s">
        <v>285</v>
      </c>
      <c r="E33" s="382" t="s">
        <v>178</v>
      </c>
      <c r="F33" s="386" t="s">
        <v>1013</v>
      </c>
      <c r="G33" s="382" t="s">
        <v>252</v>
      </c>
      <c r="H33" s="65" t="s">
        <v>1116</v>
      </c>
      <c r="I33" s="379"/>
      <c r="J33" s="390"/>
      <c r="K33" s="390"/>
      <c r="L33" s="390"/>
      <c r="M33" s="390"/>
      <c r="N33" s="390"/>
      <c r="O33" s="390"/>
      <c r="P33" s="390"/>
      <c r="Q33" s="390"/>
      <c r="R33" s="390"/>
      <c r="S33" s="390">
        <v>462</v>
      </c>
      <c r="T33" s="390">
        <v>1868</v>
      </c>
      <c r="U33" s="390">
        <v>118</v>
      </c>
      <c r="V33" s="390">
        <v>511</v>
      </c>
      <c r="W33" s="382" t="s">
        <v>227</v>
      </c>
      <c r="X33" s="382" t="s">
        <v>656</v>
      </c>
      <c r="Y33" s="382" t="s">
        <v>254</v>
      </c>
      <c r="Z33" s="382"/>
      <c r="AA33" s="382"/>
      <c r="AB33" s="389">
        <v>80</v>
      </c>
      <c r="AC33" s="389"/>
      <c r="AD33" s="389"/>
      <c r="AE33" s="389"/>
      <c r="AF33" s="389"/>
      <c r="AG33" s="389"/>
      <c r="AH33" s="389"/>
      <c r="AI33" s="389"/>
      <c r="AJ33" s="389"/>
      <c r="AK33" s="389"/>
      <c r="AL33" s="389"/>
      <c r="AM33" s="389"/>
      <c r="AN33" s="389"/>
      <c r="AO33" s="441" t="s">
        <v>695</v>
      </c>
      <c r="AP33" s="441" t="s">
        <v>695</v>
      </c>
      <c r="AQ33" s="389" t="s">
        <v>184</v>
      </c>
      <c r="AR33" s="389" t="s">
        <v>645</v>
      </c>
      <c r="AS33" s="389" t="s">
        <v>639</v>
      </c>
      <c r="AT33" s="389"/>
      <c r="AU33" s="389"/>
      <c r="AV33" s="67" t="s">
        <v>1117</v>
      </c>
    </row>
    <row r="34" s="257" customFormat="1" ht="153" customHeight="1" spans="1:48">
      <c r="A34" s="379">
        <v>12</v>
      </c>
      <c r="B34" s="399"/>
      <c r="C34" s="396">
        <v>2024</v>
      </c>
      <c r="D34" s="395" t="s">
        <v>447</v>
      </c>
      <c r="E34" s="396" t="s">
        <v>178</v>
      </c>
      <c r="F34" s="396" t="s">
        <v>984</v>
      </c>
      <c r="G34" s="396" t="s">
        <v>403</v>
      </c>
      <c r="H34" s="395" t="s">
        <v>448</v>
      </c>
      <c r="I34" s="396"/>
      <c r="J34" s="396"/>
      <c r="K34" s="396"/>
      <c r="L34" s="396"/>
      <c r="M34" s="396"/>
      <c r="N34" s="396"/>
      <c r="O34" s="396"/>
      <c r="P34" s="396"/>
      <c r="Q34" s="396"/>
      <c r="R34" s="396"/>
      <c r="S34" s="396">
        <v>336</v>
      </c>
      <c r="T34" s="396">
        <v>1251</v>
      </c>
      <c r="U34" s="396">
        <v>142</v>
      </c>
      <c r="V34" s="396">
        <v>547</v>
      </c>
      <c r="W34" s="396" t="s">
        <v>192</v>
      </c>
      <c r="X34" s="396" t="s">
        <v>810</v>
      </c>
      <c r="Y34" s="396" t="s">
        <v>207</v>
      </c>
      <c r="Z34" s="396" t="s">
        <v>715</v>
      </c>
      <c r="AA34" s="382" t="s">
        <v>1093</v>
      </c>
      <c r="AB34" s="396">
        <v>80</v>
      </c>
      <c r="AC34" s="396"/>
      <c r="AD34" s="396"/>
      <c r="AE34" s="396"/>
      <c r="AF34" s="396"/>
      <c r="AG34" s="396"/>
      <c r="AH34" s="396"/>
      <c r="AI34" s="396"/>
      <c r="AJ34" s="396"/>
      <c r="AK34" s="396"/>
      <c r="AL34" s="396"/>
      <c r="AM34" s="396"/>
      <c r="AN34" s="396"/>
      <c r="AO34" s="396" t="s">
        <v>845</v>
      </c>
      <c r="AP34" s="396" t="s">
        <v>846</v>
      </c>
      <c r="AQ34" s="390" t="s">
        <v>639</v>
      </c>
      <c r="AR34" s="390" t="s">
        <v>645</v>
      </c>
      <c r="AS34" s="390" t="s">
        <v>184</v>
      </c>
      <c r="AT34" s="390"/>
      <c r="AU34" s="390"/>
      <c r="AV34" s="437" t="s">
        <v>1118</v>
      </c>
    </row>
    <row r="35" s="257" customFormat="1" ht="150" customHeight="1" spans="1:48">
      <c r="A35" s="379">
        <v>13</v>
      </c>
      <c r="B35" s="399"/>
      <c r="C35" s="396">
        <v>2024</v>
      </c>
      <c r="D35" s="395" t="s">
        <v>466</v>
      </c>
      <c r="E35" s="396" t="s">
        <v>178</v>
      </c>
      <c r="F35" s="396" t="s">
        <v>984</v>
      </c>
      <c r="G35" s="396" t="s">
        <v>403</v>
      </c>
      <c r="H35" s="395" t="s">
        <v>467</v>
      </c>
      <c r="I35" s="396"/>
      <c r="J35" s="396"/>
      <c r="K35" s="396"/>
      <c r="L35" s="396"/>
      <c r="M35" s="396"/>
      <c r="N35" s="396"/>
      <c r="O35" s="396"/>
      <c r="P35" s="396"/>
      <c r="Q35" s="396"/>
      <c r="R35" s="396"/>
      <c r="S35" s="396">
        <v>336</v>
      </c>
      <c r="T35" s="396">
        <v>1261</v>
      </c>
      <c r="U35" s="396">
        <v>142</v>
      </c>
      <c r="V35" s="396">
        <v>547</v>
      </c>
      <c r="W35" s="396" t="s">
        <v>192</v>
      </c>
      <c r="X35" s="396" t="s">
        <v>810</v>
      </c>
      <c r="Y35" s="396" t="s">
        <v>183</v>
      </c>
      <c r="Z35" s="396" t="s">
        <v>863</v>
      </c>
      <c r="AA35" s="382" t="s">
        <v>1093</v>
      </c>
      <c r="AB35" s="396">
        <v>200</v>
      </c>
      <c r="AC35" s="396"/>
      <c r="AD35" s="396"/>
      <c r="AE35" s="396"/>
      <c r="AF35" s="396"/>
      <c r="AG35" s="396"/>
      <c r="AH35" s="396"/>
      <c r="AI35" s="396"/>
      <c r="AJ35" s="396"/>
      <c r="AK35" s="396"/>
      <c r="AL35" s="396"/>
      <c r="AM35" s="396"/>
      <c r="AN35" s="396"/>
      <c r="AO35" s="396" t="s">
        <v>864</v>
      </c>
      <c r="AP35" s="396" t="s">
        <v>865</v>
      </c>
      <c r="AQ35" s="390" t="s">
        <v>639</v>
      </c>
      <c r="AR35" s="390" t="s">
        <v>645</v>
      </c>
      <c r="AS35" s="390" t="s">
        <v>184</v>
      </c>
      <c r="AT35" s="390"/>
      <c r="AU35" s="390"/>
      <c r="AV35" s="437" t="s">
        <v>1119</v>
      </c>
    </row>
    <row r="36" s="256" customFormat="1" ht="169" customHeight="1" spans="1:48">
      <c r="A36" s="382">
        <v>14</v>
      </c>
      <c r="B36" s="379"/>
      <c r="C36" s="382">
        <v>2024</v>
      </c>
      <c r="D36" s="65" t="s">
        <v>565</v>
      </c>
      <c r="E36" s="382" t="s">
        <v>302</v>
      </c>
      <c r="F36" s="382" t="s">
        <v>1009</v>
      </c>
      <c r="G36" s="382" t="s">
        <v>535</v>
      </c>
      <c r="H36" s="65" t="s">
        <v>566</v>
      </c>
      <c r="I36" s="379">
        <v>1</v>
      </c>
      <c r="J36" s="379"/>
      <c r="K36" s="379"/>
      <c r="L36" s="379"/>
      <c r="M36" s="379"/>
      <c r="N36" s="379"/>
      <c r="O36" s="379"/>
      <c r="P36" s="379"/>
      <c r="Q36" s="379"/>
      <c r="R36" s="379"/>
      <c r="S36" s="379"/>
      <c r="T36" s="379"/>
      <c r="U36" s="379"/>
      <c r="V36" s="379"/>
      <c r="W36" s="382" t="s">
        <v>206</v>
      </c>
      <c r="X36" s="382" t="s">
        <v>902</v>
      </c>
      <c r="Y36" s="382" t="s">
        <v>207</v>
      </c>
      <c r="Z36" s="382" t="s">
        <v>866</v>
      </c>
      <c r="AA36" s="382"/>
      <c r="AB36" s="382">
        <v>210</v>
      </c>
      <c r="AC36" s="382"/>
      <c r="AD36" s="420"/>
      <c r="AE36" s="420"/>
      <c r="AF36" s="420"/>
      <c r="AG36" s="420"/>
      <c r="AH36" s="382"/>
      <c r="AI36" s="382"/>
      <c r="AJ36" s="382"/>
      <c r="AK36" s="382"/>
      <c r="AL36" s="382"/>
      <c r="AM36" s="382"/>
      <c r="AN36" s="382"/>
      <c r="AO36" s="382" t="s">
        <v>929</v>
      </c>
      <c r="AP36" s="382" t="s">
        <v>930</v>
      </c>
      <c r="AQ36" s="389" t="s">
        <v>639</v>
      </c>
      <c r="AR36" s="389" t="s">
        <v>645</v>
      </c>
      <c r="AS36" s="389" t="s">
        <v>639</v>
      </c>
      <c r="AT36" s="389"/>
      <c r="AU36" s="389"/>
      <c r="AV36" s="67"/>
    </row>
    <row r="37" s="9" customFormat="1" ht="58" customHeight="1" spans="1:48">
      <c r="A37" s="377" t="s">
        <v>1066</v>
      </c>
      <c r="B37" s="378"/>
      <c r="C37" s="378"/>
      <c r="D37" s="378"/>
      <c r="E37" s="378"/>
      <c r="F37" s="378"/>
      <c r="G37" s="378"/>
      <c r="H37" s="403"/>
      <c r="I37" s="401"/>
      <c r="J37" s="401"/>
      <c r="K37" s="401"/>
      <c r="L37" s="401"/>
      <c r="M37" s="401"/>
      <c r="N37" s="401"/>
      <c r="O37" s="401"/>
      <c r="P37" s="401"/>
      <c r="Q37" s="401"/>
      <c r="R37" s="401"/>
      <c r="S37" s="401"/>
      <c r="T37" s="401"/>
      <c r="U37" s="401"/>
      <c r="V37" s="401"/>
      <c r="W37" s="401"/>
      <c r="X37" s="401"/>
      <c r="Y37" s="401"/>
      <c r="Z37" s="401"/>
      <c r="AA37" s="401"/>
      <c r="AB37" s="424">
        <f>SUM(AB38:AB42)</f>
        <v>7375</v>
      </c>
      <c r="AC37" s="401"/>
      <c r="AD37" s="401"/>
      <c r="AE37" s="401"/>
      <c r="AF37" s="401"/>
      <c r="AG37" s="401"/>
      <c r="AH37" s="401"/>
      <c r="AI37" s="401"/>
      <c r="AJ37" s="401"/>
      <c r="AK37" s="401"/>
      <c r="AL37" s="401"/>
      <c r="AM37" s="401"/>
      <c r="AN37" s="401"/>
      <c r="AO37" s="401"/>
      <c r="AP37" s="401"/>
      <c r="AQ37" s="389" t="s">
        <v>1063</v>
      </c>
      <c r="AR37" s="389" t="s">
        <v>1063</v>
      </c>
      <c r="AS37" s="389" t="s">
        <v>1063</v>
      </c>
      <c r="AT37" s="389"/>
      <c r="AU37" s="389"/>
      <c r="AV37" s="67"/>
    </row>
    <row r="38" s="104" customFormat="1" ht="156" customHeight="1" spans="1:48">
      <c r="A38" s="379">
        <v>1</v>
      </c>
      <c r="B38" s="379"/>
      <c r="C38" s="379"/>
      <c r="D38" s="392" t="s">
        <v>646</v>
      </c>
      <c r="E38" s="379" t="s">
        <v>302</v>
      </c>
      <c r="F38" s="381" t="s">
        <v>990</v>
      </c>
      <c r="G38" s="379" t="s">
        <v>503</v>
      </c>
      <c r="H38" s="392" t="s">
        <v>647</v>
      </c>
      <c r="I38" s="379"/>
      <c r="J38" s="379"/>
      <c r="K38" s="379"/>
      <c r="L38" s="379"/>
      <c r="M38" s="379"/>
      <c r="N38" s="379"/>
      <c r="O38" s="379"/>
      <c r="P38" s="379"/>
      <c r="Q38" s="379"/>
      <c r="R38" s="379"/>
      <c r="S38" s="379"/>
      <c r="T38" s="379"/>
      <c r="U38" s="379"/>
      <c r="V38" s="379"/>
      <c r="W38" s="396" t="s">
        <v>211</v>
      </c>
      <c r="X38" s="379"/>
      <c r="Y38" s="396" t="s">
        <v>207</v>
      </c>
      <c r="Z38" s="379"/>
      <c r="AA38" s="379"/>
      <c r="AB38" s="379">
        <v>5000</v>
      </c>
      <c r="AC38" s="379"/>
      <c r="AD38" s="418"/>
      <c r="AE38" s="418"/>
      <c r="AF38" s="418"/>
      <c r="AG38" s="418"/>
      <c r="AH38" s="379"/>
      <c r="AI38" s="379"/>
      <c r="AJ38" s="379"/>
      <c r="AK38" s="379"/>
      <c r="AL38" s="379"/>
      <c r="AM38" s="379"/>
      <c r="AN38" s="379"/>
      <c r="AO38" s="379"/>
      <c r="AP38" s="379"/>
      <c r="AQ38" s="390" t="s">
        <v>184</v>
      </c>
      <c r="AR38" s="390" t="s">
        <v>201</v>
      </c>
      <c r="AS38" s="390" t="s">
        <v>639</v>
      </c>
      <c r="AT38" s="390"/>
      <c r="AU38" s="379"/>
      <c r="AV38" s="437">
        <v>1</v>
      </c>
    </row>
    <row r="39" s="373" customFormat="1" ht="179" customHeight="1" spans="1:48">
      <c r="A39" s="379">
        <v>2</v>
      </c>
      <c r="B39" s="399"/>
      <c r="C39" s="379">
        <v>2024</v>
      </c>
      <c r="D39" s="392" t="s">
        <v>654</v>
      </c>
      <c r="E39" s="379" t="s">
        <v>178</v>
      </c>
      <c r="F39" s="381" t="s">
        <v>1013</v>
      </c>
      <c r="G39" s="379" t="s">
        <v>225</v>
      </c>
      <c r="H39" s="392" t="s">
        <v>226</v>
      </c>
      <c r="I39" s="390"/>
      <c r="J39" s="379" t="s">
        <v>655</v>
      </c>
      <c r="K39" s="390"/>
      <c r="L39" s="390"/>
      <c r="M39" s="390"/>
      <c r="N39" s="390"/>
      <c r="O39" s="390"/>
      <c r="P39" s="390"/>
      <c r="Q39" s="390"/>
      <c r="R39" s="390"/>
      <c r="S39" s="390">
        <v>694</v>
      </c>
      <c r="T39" s="390">
        <v>2838</v>
      </c>
      <c r="U39" s="390">
        <v>200</v>
      </c>
      <c r="V39" s="390">
        <v>872</v>
      </c>
      <c r="W39" s="379" t="s">
        <v>227</v>
      </c>
      <c r="X39" s="379" t="s">
        <v>656</v>
      </c>
      <c r="Y39" s="379" t="s">
        <v>183</v>
      </c>
      <c r="Z39" s="379"/>
      <c r="AA39" s="379"/>
      <c r="AB39" s="390">
        <v>1500</v>
      </c>
      <c r="AC39" s="390"/>
      <c r="AD39" s="390"/>
      <c r="AE39" s="390"/>
      <c r="AF39" s="390"/>
      <c r="AG39" s="390"/>
      <c r="AH39" s="390"/>
      <c r="AI39" s="390"/>
      <c r="AJ39" s="390"/>
      <c r="AK39" s="390"/>
      <c r="AL39" s="390"/>
      <c r="AM39" s="390"/>
      <c r="AN39" s="390"/>
      <c r="AO39" s="379" t="s">
        <v>657</v>
      </c>
      <c r="AP39" s="379" t="s">
        <v>657</v>
      </c>
      <c r="AQ39" s="390" t="s">
        <v>184</v>
      </c>
      <c r="AR39" s="390" t="s">
        <v>201</v>
      </c>
      <c r="AS39" s="390" t="s">
        <v>184</v>
      </c>
      <c r="AT39" s="390"/>
      <c r="AU39" s="390"/>
      <c r="AV39" s="437" t="s">
        <v>1119</v>
      </c>
    </row>
    <row r="40" s="299" customFormat="1" ht="157" customHeight="1" spans="1:48">
      <c r="A40" s="382">
        <v>3</v>
      </c>
      <c r="B40" s="399"/>
      <c r="C40" s="382">
        <v>2024</v>
      </c>
      <c r="D40" s="65" t="s">
        <v>368</v>
      </c>
      <c r="E40" s="389" t="s">
        <v>302</v>
      </c>
      <c r="F40" s="386" t="s">
        <v>990</v>
      </c>
      <c r="G40" s="389" t="s">
        <v>369</v>
      </c>
      <c r="H40" s="65" t="s">
        <v>370</v>
      </c>
      <c r="I40" s="390"/>
      <c r="J40" s="379" t="s">
        <v>771</v>
      </c>
      <c r="K40" s="390"/>
      <c r="L40" s="390"/>
      <c r="M40" s="390"/>
      <c r="N40" s="390"/>
      <c r="O40" s="390"/>
      <c r="P40" s="390"/>
      <c r="Q40" s="390"/>
      <c r="R40" s="390"/>
      <c r="S40" s="390">
        <v>195</v>
      </c>
      <c r="T40" s="390"/>
      <c r="U40" s="390">
        <v>89</v>
      </c>
      <c r="V40" s="390"/>
      <c r="W40" s="382" t="s">
        <v>1016</v>
      </c>
      <c r="X40" s="382" t="s">
        <v>749</v>
      </c>
      <c r="Y40" s="382" t="s">
        <v>207</v>
      </c>
      <c r="Z40" s="389"/>
      <c r="AA40" s="389"/>
      <c r="AB40" s="389">
        <v>650</v>
      </c>
      <c r="AC40" s="389"/>
      <c r="AD40" s="389"/>
      <c r="AE40" s="389"/>
      <c r="AF40" s="389"/>
      <c r="AG40" s="389"/>
      <c r="AH40" s="389"/>
      <c r="AI40" s="389"/>
      <c r="AJ40" s="389"/>
      <c r="AK40" s="389"/>
      <c r="AL40" s="389"/>
      <c r="AM40" s="389"/>
      <c r="AN40" s="389"/>
      <c r="AO40" s="382" t="s">
        <v>772</v>
      </c>
      <c r="AP40" s="382" t="s">
        <v>773</v>
      </c>
      <c r="AQ40" s="389" t="s">
        <v>639</v>
      </c>
      <c r="AR40" s="389" t="s">
        <v>201</v>
      </c>
      <c r="AS40" s="389" t="s">
        <v>639</v>
      </c>
      <c r="AT40" s="389"/>
      <c r="AU40" s="389"/>
      <c r="AV40" s="67"/>
    </row>
    <row r="41" s="257" customFormat="1" ht="117" customHeight="1" spans="1:48">
      <c r="A41" s="379">
        <v>4</v>
      </c>
      <c r="B41" s="399"/>
      <c r="C41" s="399">
        <v>2024</v>
      </c>
      <c r="D41" s="392" t="s">
        <v>518</v>
      </c>
      <c r="E41" s="379" t="s">
        <v>178</v>
      </c>
      <c r="F41" s="379" t="s">
        <v>1020</v>
      </c>
      <c r="G41" s="379" t="s">
        <v>503</v>
      </c>
      <c r="H41" s="392" t="s">
        <v>1083</v>
      </c>
      <c r="I41" s="379">
        <v>1</v>
      </c>
      <c r="J41" s="379">
        <v>200</v>
      </c>
      <c r="K41" s="379"/>
      <c r="L41" s="379"/>
      <c r="M41" s="379"/>
      <c r="N41" s="379"/>
      <c r="O41" s="379"/>
      <c r="P41" s="379" t="s">
        <v>893</v>
      </c>
      <c r="Q41" s="379"/>
      <c r="R41" s="379"/>
      <c r="S41" s="379">
        <v>1036</v>
      </c>
      <c r="T41" s="379">
        <v>3894</v>
      </c>
      <c r="U41" s="379">
        <v>384</v>
      </c>
      <c r="V41" s="379">
        <v>384</v>
      </c>
      <c r="W41" s="379" t="s">
        <v>1019</v>
      </c>
      <c r="X41" s="379" t="s">
        <v>880</v>
      </c>
      <c r="Y41" s="379" t="s">
        <v>254</v>
      </c>
      <c r="Z41" s="379" t="s">
        <v>881</v>
      </c>
      <c r="AA41" s="379"/>
      <c r="AB41" s="379">
        <v>200</v>
      </c>
      <c r="AC41" s="379"/>
      <c r="AD41" s="379"/>
      <c r="AE41" s="379"/>
      <c r="AF41" s="379"/>
      <c r="AG41" s="379"/>
      <c r="AH41" s="379"/>
      <c r="AI41" s="379"/>
      <c r="AJ41" s="379"/>
      <c r="AK41" s="379"/>
      <c r="AL41" s="379"/>
      <c r="AM41" s="379"/>
      <c r="AN41" s="379"/>
      <c r="AO41" s="379" t="s">
        <v>894</v>
      </c>
      <c r="AP41" s="379" t="s">
        <v>895</v>
      </c>
      <c r="AQ41" s="390" t="s">
        <v>184</v>
      </c>
      <c r="AR41" s="390" t="s">
        <v>201</v>
      </c>
      <c r="AS41" s="390" t="s">
        <v>639</v>
      </c>
      <c r="AT41" s="390"/>
      <c r="AU41" s="390"/>
      <c r="AV41" s="437" t="s">
        <v>1120</v>
      </c>
    </row>
    <row r="42" s="257" customFormat="1" ht="77.4" spans="1:48">
      <c r="A42" s="379">
        <v>5</v>
      </c>
      <c r="B42" s="399"/>
      <c r="C42" s="399">
        <v>2024</v>
      </c>
      <c r="D42" s="400" t="s">
        <v>521</v>
      </c>
      <c r="E42" s="379" t="s">
        <v>178</v>
      </c>
      <c r="F42" s="379" t="s">
        <v>1021</v>
      </c>
      <c r="G42" s="379" t="s">
        <v>503</v>
      </c>
      <c r="H42" s="392" t="s">
        <v>523</v>
      </c>
      <c r="I42" s="379">
        <v>1</v>
      </c>
      <c r="J42" s="379">
        <v>25</v>
      </c>
      <c r="K42" s="379"/>
      <c r="L42" s="379"/>
      <c r="M42" s="379"/>
      <c r="N42" s="379"/>
      <c r="O42" s="379"/>
      <c r="P42" s="379"/>
      <c r="Q42" s="379"/>
      <c r="R42" s="379"/>
      <c r="S42" s="379">
        <v>435</v>
      </c>
      <c r="T42" s="379">
        <v>1563</v>
      </c>
      <c r="U42" s="379">
        <v>102</v>
      </c>
      <c r="V42" s="379">
        <v>102</v>
      </c>
      <c r="W42" s="379" t="s">
        <v>1019</v>
      </c>
      <c r="X42" s="379" t="s">
        <v>880</v>
      </c>
      <c r="Y42" s="379" t="s">
        <v>183</v>
      </c>
      <c r="Z42" s="379" t="s">
        <v>881</v>
      </c>
      <c r="AA42" s="379"/>
      <c r="AB42" s="379">
        <v>25</v>
      </c>
      <c r="AC42" s="379"/>
      <c r="AD42" s="379"/>
      <c r="AE42" s="379"/>
      <c r="AF42" s="379"/>
      <c r="AG42" s="379"/>
      <c r="AH42" s="379"/>
      <c r="AI42" s="379"/>
      <c r="AJ42" s="379"/>
      <c r="AK42" s="379"/>
      <c r="AL42" s="379"/>
      <c r="AM42" s="379"/>
      <c r="AN42" s="379"/>
      <c r="AO42" s="379" t="s">
        <v>896</v>
      </c>
      <c r="AP42" s="379" t="s">
        <v>897</v>
      </c>
      <c r="AQ42" s="390" t="s">
        <v>184</v>
      </c>
      <c r="AR42" s="390" t="s">
        <v>201</v>
      </c>
      <c r="AS42" s="390" t="s">
        <v>639</v>
      </c>
      <c r="AT42" s="390"/>
      <c r="AU42" s="390"/>
      <c r="AV42" s="437" t="s">
        <v>1119</v>
      </c>
    </row>
  </sheetData>
  <autoFilter ref="A6:XFD42">
    <extLst/>
  </autoFilter>
  <mergeCells count="44">
    <mergeCell ref="A1:D1"/>
    <mergeCell ref="A2:AU2"/>
    <mergeCell ref="A3:E3"/>
    <mergeCell ref="K4:R4"/>
    <mergeCell ref="S4:V4"/>
    <mergeCell ref="A7:Y7"/>
    <mergeCell ref="A22:Y22"/>
    <mergeCell ref="A37:H37"/>
    <mergeCell ref="A4:A6"/>
    <mergeCell ref="B4:B6"/>
    <mergeCell ref="C4:C6"/>
    <mergeCell ref="D4:D6"/>
    <mergeCell ref="E4:E6"/>
    <mergeCell ref="F4:F6"/>
    <mergeCell ref="G4:G6"/>
    <mergeCell ref="H4:H6"/>
    <mergeCell ref="I4:I6"/>
    <mergeCell ref="J4:J6"/>
    <mergeCell ref="K5:K6"/>
    <mergeCell ref="L5:L6"/>
    <mergeCell ref="M5:M6"/>
    <mergeCell ref="N5:N6"/>
    <mergeCell ref="O5:O6"/>
    <mergeCell ref="P5:P6"/>
    <mergeCell ref="Q5:Q6"/>
    <mergeCell ref="R5:R6"/>
    <mergeCell ref="S5:S6"/>
    <mergeCell ref="T5:T6"/>
    <mergeCell ref="U5:U6"/>
    <mergeCell ref="V5:V6"/>
    <mergeCell ref="W4:W6"/>
    <mergeCell ref="X5:X6"/>
    <mergeCell ref="Y4:Y6"/>
    <mergeCell ref="Z5:Z6"/>
    <mergeCell ref="AA5:AA6"/>
    <mergeCell ref="AO4:AO6"/>
    <mergeCell ref="AP4:AP6"/>
    <mergeCell ref="AQ4:AQ6"/>
    <mergeCell ref="AR4:AR6"/>
    <mergeCell ref="AS4:AS6"/>
    <mergeCell ref="AT4:AT6"/>
    <mergeCell ref="AU4:AU6"/>
    <mergeCell ref="AV4:AV6"/>
    <mergeCell ref="AB4:AN6"/>
  </mergeCells>
  <conditionalFormatting sqref="D17">
    <cfRule type="expression" dxfId="0" priority="2">
      <formula>AND(COUNTIF(#REF!,D17)+COUNTIF(#REF!,D17)+COUNTIF(#REF!,D17)+COUNTIF(#REF!,D17)+COUNTIF(#REF!,D17)+COUNTIF(#REF!,D17)+COUNTIF(#REF!,D17)+COUNTIF(#REF!,D17)+COUNTIF(#REF!,D17)+COUNTIF(#REF!,D17)+COUNTIF(#REF!,D17)+COUNTIF(#REF!,D17)&gt;1,NOT(ISBLANK(D17)))</formula>
    </cfRule>
  </conditionalFormatting>
  <conditionalFormatting sqref="D18">
    <cfRule type="expression" dxfId="0" priority="1">
      <formula>AND(SUMPRODUCT(IFERROR(1*(($D$18&amp;"x")=(D18&amp;"x")),0))&gt;1,NOT(ISBLANK(D18)))</formula>
    </cfRule>
  </conditionalFormatting>
  <pageMargins left="0.751388888888889" right="0.751388888888889" top="1" bottom="1" header="0.5" footer="0.5"/>
  <pageSetup paperSize="8" scale="35" fitToHeight="0" orientation="landscape" horizontalDpi="600"/>
  <headerFooter>
    <oddFooter>&amp;C第 &amp;P 页，共 &amp;N 页</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V36"/>
  <sheetViews>
    <sheetView view="pageBreakPreview" zoomScale="32" zoomScaleNormal="80" topLeftCell="A2" workbookViewId="0">
      <pane xSplit="6" ySplit="6" topLeftCell="G11" activePane="bottomRight" state="frozen"/>
      <selection/>
      <selection pane="topRight"/>
      <selection pane="bottomLeft"/>
      <selection pane="bottomRight" activeCell="H103" sqref="H103"/>
    </sheetView>
  </sheetViews>
  <sheetFormatPr defaultColWidth="8.88888888888889" defaultRowHeight="28.2"/>
  <cols>
    <col min="1" max="1" width="11.2222222222222" style="9" customWidth="1"/>
    <col min="2" max="2" width="33.5555555555556" style="9" customWidth="1"/>
    <col min="3" max="3" width="21.4444444444444" style="9" customWidth="1"/>
    <col min="4" max="4" width="37" style="333" customWidth="1"/>
    <col min="5" max="5" width="21" style="9" customWidth="1"/>
    <col min="6" max="6" width="30.7777777777778" style="14" customWidth="1"/>
    <col min="7" max="7" width="28.1111111111111" style="9" customWidth="1"/>
    <col min="8" max="8" width="177" style="333" customWidth="1"/>
    <col min="9" max="9" width="21" style="9" hidden="1" customWidth="1"/>
    <col min="10" max="10" width="18.8888888888889" style="9" hidden="1" customWidth="1"/>
    <col min="11" max="12" width="6.55555555555556" style="9" hidden="1" customWidth="1"/>
    <col min="13" max="15" width="11.2222222222222" style="9" hidden="1" customWidth="1"/>
    <col min="16" max="16" width="16.1111111111111" style="9" hidden="1" customWidth="1"/>
    <col min="17" max="17" width="11.2222222222222" style="9" hidden="1" customWidth="1"/>
    <col min="18" max="18" width="6.55555555555556" style="9" hidden="1" customWidth="1"/>
    <col min="19" max="19" width="13.1111111111111" style="9" hidden="1" customWidth="1"/>
    <col min="20" max="20" width="13.8888888888889" style="9" hidden="1" customWidth="1"/>
    <col min="21" max="21" width="13.7777777777778" style="9" hidden="1" customWidth="1"/>
    <col min="22" max="22" width="13.8888888888889" style="9" hidden="1" customWidth="1"/>
    <col min="23" max="23" width="21" style="14" customWidth="1"/>
    <col min="24" max="24" width="18" style="14" hidden="1" customWidth="1"/>
    <col min="25" max="25" width="30.7777777777778" style="14" customWidth="1"/>
    <col min="26" max="27" width="16.1111111111111" style="14" hidden="1" customWidth="1"/>
    <col min="28" max="28" width="15.5555555555556" style="9" customWidth="1"/>
    <col min="29" max="29" width="22" style="9" hidden="1" customWidth="1"/>
    <col min="30" max="32" width="11.6296296296296" style="9" hidden="1" customWidth="1"/>
    <col min="33" max="39" width="15.1296296296296" style="9" hidden="1" customWidth="1"/>
    <col min="40" max="40" width="12.1296296296296" style="9" hidden="1" customWidth="1"/>
    <col min="41" max="42" width="141.444444444444" style="333" customWidth="1"/>
    <col min="43" max="43" width="36.1111111111111" style="9" hidden="1" customWidth="1"/>
    <col min="44" max="44" width="16.1111111111111" style="9" customWidth="1"/>
    <col min="45" max="46" width="30.7777777777778" style="9" hidden="1" customWidth="1"/>
    <col min="47" max="47" width="19.2222222222222" style="9" customWidth="1"/>
    <col min="48" max="48" width="32.5555555555556" style="334" hidden="1" customWidth="1"/>
    <col min="49" max="16381" width="8.88888888888889" style="12"/>
    <col min="16382" max="16384" width="8.88888888888889" style="8"/>
  </cols>
  <sheetData>
    <row r="1" s="5" customFormat="1" hidden="1" spans="1:48">
      <c r="A1" s="16" t="s">
        <v>0</v>
      </c>
      <c r="B1" s="16"/>
      <c r="C1" s="16"/>
      <c r="D1" s="15"/>
      <c r="H1" s="15"/>
      <c r="I1" s="16"/>
      <c r="J1" s="16"/>
      <c r="K1" s="16"/>
      <c r="L1" s="16"/>
      <c r="AB1" s="53"/>
      <c r="AO1" s="360"/>
      <c r="AP1" s="360"/>
      <c r="AV1" s="361"/>
    </row>
    <row r="2" s="6" customFormat="1" ht="81" customHeight="1" spans="1:48">
      <c r="A2" s="17" t="s">
        <v>1024</v>
      </c>
      <c r="B2" s="17"/>
      <c r="C2" s="17"/>
      <c r="D2" s="335"/>
      <c r="E2" s="17"/>
      <c r="F2" s="17"/>
      <c r="G2" s="17"/>
      <c r="H2" s="335"/>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335"/>
      <c r="AP2" s="335"/>
      <c r="AQ2" s="17"/>
      <c r="AR2" s="17"/>
      <c r="AS2" s="17"/>
      <c r="AT2" s="17"/>
      <c r="AU2" s="17"/>
      <c r="AV2" s="361"/>
    </row>
    <row r="3" s="6" customFormat="1" ht="59" customHeight="1" spans="1:48">
      <c r="A3" s="336" t="s">
        <v>1121</v>
      </c>
      <c r="B3" s="337"/>
      <c r="C3" s="337"/>
      <c r="D3" s="337"/>
      <c r="E3" s="337"/>
      <c r="F3" s="337"/>
      <c r="G3" s="337"/>
      <c r="H3" s="338"/>
      <c r="I3" s="337"/>
      <c r="J3" s="337"/>
      <c r="K3" s="337"/>
      <c r="L3" s="337"/>
      <c r="M3" s="337"/>
      <c r="N3" s="337"/>
      <c r="O3" s="337"/>
      <c r="P3" s="337"/>
      <c r="Q3" s="337"/>
      <c r="R3" s="337"/>
      <c r="S3" s="337"/>
      <c r="T3" s="337"/>
      <c r="U3" s="337"/>
      <c r="V3" s="337"/>
      <c r="W3" s="337"/>
      <c r="X3" s="337"/>
      <c r="Y3" s="337"/>
      <c r="Z3" s="337"/>
      <c r="AA3" s="337"/>
      <c r="AB3" s="337"/>
      <c r="AC3" s="337"/>
      <c r="AD3" s="337"/>
      <c r="AE3" s="337"/>
      <c r="AF3" s="337"/>
      <c r="AG3" s="337"/>
      <c r="AH3" s="337"/>
      <c r="AI3" s="337"/>
      <c r="AJ3" s="337"/>
      <c r="AK3" s="337"/>
      <c r="AL3" s="337"/>
      <c r="AM3" s="337"/>
      <c r="AN3" s="337"/>
      <c r="AO3" s="338"/>
      <c r="AP3" s="338"/>
      <c r="AQ3" s="337"/>
      <c r="AR3" s="337"/>
      <c r="AS3" s="337"/>
      <c r="AT3" s="337"/>
      <c r="AU3" s="337"/>
      <c r="AV3" s="362"/>
    </row>
    <row r="4" s="7" customFormat="1" ht="50" customHeight="1" spans="1:48">
      <c r="A4" s="339" t="s">
        <v>2</v>
      </c>
      <c r="B4" s="339" t="s">
        <v>3</v>
      </c>
      <c r="C4" s="339" t="s">
        <v>4</v>
      </c>
      <c r="D4" s="339" t="s">
        <v>1025</v>
      </c>
      <c r="E4" s="339" t="s">
        <v>1026</v>
      </c>
      <c r="F4" s="339" t="s">
        <v>1027</v>
      </c>
      <c r="G4" s="339" t="s">
        <v>1028</v>
      </c>
      <c r="H4" s="339" t="s">
        <v>1029</v>
      </c>
      <c r="I4" s="339" t="s">
        <v>10</v>
      </c>
      <c r="J4" s="339" t="s">
        <v>11</v>
      </c>
      <c r="K4" s="339" t="s">
        <v>12</v>
      </c>
      <c r="L4" s="339"/>
      <c r="M4" s="339"/>
      <c r="N4" s="339"/>
      <c r="O4" s="339"/>
      <c r="P4" s="339"/>
      <c r="Q4" s="339"/>
      <c r="R4" s="339"/>
      <c r="S4" s="339" t="s">
        <v>13</v>
      </c>
      <c r="T4" s="339"/>
      <c r="U4" s="339"/>
      <c r="V4" s="344"/>
      <c r="W4" s="339" t="s">
        <v>1030</v>
      </c>
      <c r="X4" s="339"/>
      <c r="Y4" s="339" t="s">
        <v>1031</v>
      </c>
      <c r="Z4" s="346"/>
      <c r="AA4" s="339"/>
      <c r="AB4" s="347" t="s">
        <v>1032</v>
      </c>
      <c r="AC4" s="348"/>
      <c r="AD4" s="348"/>
      <c r="AE4" s="348"/>
      <c r="AF4" s="348"/>
      <c r="AG4" s="348"/>
      <c r="AH4" s="348"/>
      <c r="AI4" s="348"/>
      <c r="AJ4" s="348"/>
      <c r="AK4" s="348"/>
      <c r="AL4" s="348"/>
      <c r="AM4" s="348"/>
      <c r="AN4" s="357"/>
      <c r="AO4" s="339" t="s">
        <v>16</v>
      </c>
      <c r="AP4" s="339" t="s">
        <v>17</v>
      </c>
      <c r="AQ4" s="363" t="s">
        <v>173</v>
      </c>
      <c r="AR4" s="363" t="s">
        <v>174</v>
      </c>
      <c r="AS4" s="363" t="s">
        <v>175</v>
      </c>
      <c r="AT4" s="364" t="s">
        <v>176</v>
      </c>
      <c r="AU4" s="364" t="s">
        <v>615</v>
      </c>
      <c r="AV4" s="365" t="s">
        <v>1088</v>
      </c>
    </row>
    <row r="5" s="7" customFormat="1" ht="19" customHeight="1" spans="1:48">
      <c r="A5" s="339"/>
      <c r="B5" s="339"/>
      <c r="C5" s="339"/>
      <c r="D5" s="339"/>
      <c r="E5" s="339"/>
      <c r="F5" s="339"/>
      <c r="G5" s="339"/>
      <c r="H5" s="339"/>
      <c r="I5" s="339"/>
      <c r="J5" s="339"/>
      <c r="K5" s="339" t="s">
        <v>1122</v>
      </c>
      <c r="L5" s="339" t="s">
        <v>1123</v>
      </c>
      <c r="M5" s="339" t="s">
        <v>1124</v>
      </c>
      <c r="N5" s="339" t="s">
        <v>1125</v>
      </c>
      <c r="O5" s="339" t="s">
        <v>1126</v>
      </c>
      <c r="P5" s="339" t="s">
        <v>1127</v>
      </c>
      <c r="Q5" s="339" t="s">
        <v>1128</v>
      </c>
      <c r="R5" s="339" t="s">
        <v>1129</v>
      </c>
      <c r="S5" s="339" t="s">
        <v>1130</v>
      </c>
      <c r="T5" s="339" t="s">
        <v>1131</v>
      </c>
      <c r="U5" s="339" t="s">
        <v>1132</v>
      </c>
      <c r="V5" s="344" t="s">
        <v>1133</v>
      </c>
      <c r="W5" s="339"/>
      <c r="X5" s="339" t="s">
        <v>1134</v>
      </c>
      <c r="Y5" s="339"/>
      <c r="Z5" s="346" t="s">
        <v>1135</v>
      </c>
      <c r="AA5" s="339" t="s">
        <v>1136</v>
      </c>
      <c r="AB5" s="349"/>
      <c r="AC5" s="350"/>
      <c r="AD5" s="350"/>
      <c r="AE5" s="350"/>
      <c r="AF5" s="350"/>
      <c r="AG5" s="350"/>
      <c r="AH5" s="350"/>
      <c r="AI5" s="350"/>
      <c r="AJ5" s="350"/>
      <c r="AK5" s="350"/>
      <c r="AL5" s="350"/>
      <c r="AM5" s="350"/>
      <c r="AN5" s="358"/>
      <c r="AO5" s="339"/>
      <c r="AP5" s="339"/>
      <c r="AQ5" s="366"/>
      <c r="AR5" s="366"/>
      <c r="AS5" s="366"/>
      <c r="AT5" s="367"/>
      <c r="AU5" s="367"/>
      <c r="AV5" s="365"/>
    </row>
    <row r="6" s="7" customFormat="1" ht="106" customHeight="1" spans="1:48">
      <c r="A6" s="339"/>
      <c r="B6" s="339"/>
      <c r="C6" s="339"/>
      <c r="D6" s="339"/>
      <c r="E6" s="339"/>
      <c r="F6" s="339"/>
      <c r="G6" s="339"/>
      <c r="H6" s="339"/>
      <c r="I6" s="339"/>
      <c r="J6" s="339"/>
      <c r="K6" s="339"/>
      <c r="L6" s="339"/>
      <c r="M6" s="339"/>
      <c r="N6" s="339"/>
      <c r="O6" s="339"/>
      <c r="P6" s="339"/>
      <c r="Q6" s="339"/>
      <c r="R6" s="339"/>
      <c r="S6" s="339"/>
      <c r="T6" s="339"/>
      <c r="U6" s="339"/>
      <c r="V6" s="344"/>
      <c r="W6" s="339"/>
      <c r="X6" s="339"/>
      <c r="Y6" s="339"/>
      <c r="Z6" s="346"/>
      <c r="AA6" s="339"/>
      <c r="AB6" s="351"/>
      <c r="AC6" s="352"/>
      <c r="AD6" s="352"/>
      <c r="AE6" s="352"/>
      <c r="AF6" s="352"/>
      <c r="AG6" s="352"/>
      <c r="AH6" s="352"/>
      <c r="AI6" s="352"/>
      <c r="AJ6" s="352"/>
      <c r="AK6" s="352"/>
      <c r="AL6" s="352"/>
      <c r="AM6" s="352"/>
      <c r="AN6" s="359"/>
      <c r="AO6" s="339"/>
      <c r="AP6" s="339"/>
      <c r="AQ6" s="368"/>
      <c r="AR6" s="368"/>
      <c r="AS6" s="368"/>
      <c r="AT6" s="369"/>
      <c r="AU6" s="369"/>
      <c r="AV6" s="365"/>
    </row>
    <row r="7" s="7" customFormat="1" ht="154" customHeight="1" spans="1:48">
      <c r="A7" s="340" t="s">
        <v>1137</v>
      </c>
      <c r="B7" s="341"/>
      <c r="C7" s="341"/>
      <c r="D7" s="341"/>
      <c r="E7" s="341"/>
      <c r="F7" s="341"/>
      <c r="G7" s="341"/>
      <c r="H7" s="341"/>
      <c r="I7" s="341"/>
      <c r="J7" s="341"/>
      <c r="K7" s="341"/>
      <c r="L7" s="341"/>
      <c r="M7" s="341"/>
      <c r="N7" s="341"/>
      <c r="O7" s="341"/>
      <c r="P7" s="341"/>
      <c r="Q7" s="341"/>
      <c r="R7" s="341"/>
      <c r="S7" s="341"/>
      <c r="T7" s="341"/>
      <c r="U7" s="341"/>
      <c r="V7" s="341"/>
      <c r="W7" s="341"/>
      <c r="X7" s="341"/>
      <c r="Y7" s="353"/>
      <c r="Z7" s="339"/>
      <c r="AA7" s="339"/>
      <c r="AB7" s="354">
        <f>SUM(AB8:AB21)</f>
        <v>18738</v>
      </c>
      <c r="AC7" s="339"/>
      <c r="AD7" s="354"/>
      <c r="AE7" s="354"/>
      <c r="AF7" s="354"/>
      <c r="AG7" s="354"/>
      <c r="AH7" s="339"/>
      <c r="AI7" s="339"/>
      <c r="AJ7" s="339"/>
      <c r="AK7" s="339"/>
      <c r="AL7" s="339"/>
      <c r="AM7" s="339"/>
      <c r="AN7" s="339"/>
      <c r="AO7" s="339"/>
      <c r="AP7" s="339"/>
      <c r="AQ7" s="368" t="s">
        <v>1063</v>
      </c>
      <c r="AR7" s="368" t="s">
        <v>1063</v>
      </c>
      <c r="AS7" s="368" t="s">
        <v>1063</v>
      </c>
      <c r="AT7" s="369"/>
      <c r="AU7" s="339"/>
      <c r="AV7" s="365"/>
    </row>
    <row r="8" s="7" customFormat="1" ht="409" customHeight="1" spans="1:48">
      <c r="A8" s="22">
        <v>1</v>
      </c>
      <c r="B8" s="22" t="s">
        <v>1138</v>
      </c>
      <c r="C8" s="22">
        <v>2024</v>
      </c>
      <c r="D8" s="84" t="s">
        <v>983</v>
      </c>
      <c r="E8" s="24" t="s">
        <v>178</v>
      </c>
      <c r="F8" s="24" t="s">
        <v>984</v>
      </c>
      <c r="G8" s="24" t="s">
        <v>180</v>
      </c>
      <c r="H8" s="84" t="s">
        <v>1089</v>
      </c>
      <c r="I8" s="22">
        <v>1</v>
      </c>
      <c r="J8" s="22">
        <v>3895</v>
      </c>
      <c r="K8" s="22">
        <v>1</v>
      </c>
      <c r="L8" s="22"/>
      <c r="M8" s="22"/>
      <c r="N8" s="22"/>
      <c r="O8" s="22"/>
      <c r="P8" s="22"/>
      <c r="Q8" s="22"/>
      <c r="R8" s="22"/>
      <c r="S8" s="22">
        <v>338</v>
      </c>
      <c r="T8" s="22">
        <v>1345</v>
      </c>
      <c r="U8" s="22">
        <v>150</v>
      </c>
      <c r="V8" s="22">
        <v>632</v>
      </c>
      <c r="W8" s="24" t="s">
        <v>985</v>
      </c>
      <c r="X8" s="22" t="s">
        <v>944</v>
      </c>
      <c r="Y8" s="24" t="s">
        <v>183</v>
      </c>
      <c r="Z8" s="22" t="s">
        <v>811</v>
      </c>
      <c r="AA8" s="22" t="s">
        <v>1093</v>
      </c>
      <c r="AB8" s="24">
        <v>2100</v>
      </c>
      <c r="AC8" s="22"/>
      <c r="AD8" s="60"/>
      <c r="AE8" s="60"/>
      <c r="AF8" s="60"/>
      <c r="AG8" s="60"/>
      <c r="AH8" s="22"/>
      <c r="AI8" s="22"/>
      <c r="AJ8" s="22"/>
      <c r="AK8" s="22"/>
      <c r="AL8" s="22"/>
      <c r="AM8" s="22"/>
      <c r="AN8" s="22"/>
      <c r="AO8" s="33" t="s">
        <v>1139</v>
      </c>
      <c r="AP8" s="33" t="s">
        <v>1140</v>
      </c>
      <c r="AQ8" s="39" t="s">
        <v>639</v>
      </c>
      <c r="AR8" s="39" t="s">
        <v>640</v>
      </c>
      <c r="AS8" s="39" t="s">
        <v>184</v>
      </c>
      <c r="AT8" s="39" t="s">
        <v>184</v>
      </c>
      <c r="AU8" s="22" t="s">
        <v>986</v>
      </c>
      <c r="AV8" s="185" t="s">
        <v>1141</v>
      </c>
    </row>
    <row r="9" s="7" customFormat="1" ht="382" customHeight="1" spans="1:48">
      <c r="A9" s="22">
        <v>2</v>
      </c>
      <c r="B9" s="22" t="s">
        <v>1142</v>
      </c>
      <c r="C9" s="22">
        <v>2024</v>
      </c>
      <c r="D9" s="23" t="s">
        <v>185</v>
      </c>
      <c r="E9" s="24" t="s">
        <v>178</v>
      </c>
      <c r="F9" s="24" t="s">
        <v>984</v>
      </c>
      <c r="G9" s="24" t="s">
        <v>186</v>
      </c>
      <c r="H9" s="23" t="s">
        <v>1143</v>
      </c>
      <c r="I9" s="22">
        <v>1</v>
      </c>
      <c r="J9" s="22">
        <v>1937</v>
      </c>
      <c r="K9" s="22">
        <v>1</v>
      </c>
      <c r="L9" s="22"/>
      <c r="M9" s="22"/>
      <c r="N9" s="22"/>
      <c r="O9" s="22"/>
      <c r="P9" s="22"/>
      <c r="Q9" s="22"/>
      <c r="R9" s="22"/>
      <c r="S9" s="22">
        <v>737</v>
      </c>
      <c r="T9" s="22">
        <v>2312</v>
      </c>
      <c r="U9" s="22">
        <v>267</v>
      </c>
      <c r="V9" s="22">
        <v>880</v>
      </c>
      <c r="W9" s="24" t="s">
        <v>183</v>
      </c>
      <c r="X9" s="22" t="s">
        <v>1144</v>
      </c>
      <c r="Y9" s="24" t="s">
        <v>183</v>
      </c>
      <c r="Z9" s="22" t="s">
        <v>1144</v>
      </c>
      <c r="AA9" s="22" t="s">
        <v>1093</v>
      </c>
      <c r="AB9" s="59">
        <v>2000</v>
      </c>
      <c r="AC9" s="22"/>
      <c r="AD9" s="60"/>
      <c r="AE9" s="60"/>
      <c r="AF9" s="60"/>
      <c r="AG9" s="60"/>
      <c r="AH9" s="22"/>
      <c r="AI9" s="22"/>
      <c r="AJ9" s="22"/>
      <c r="AK9" s="22"/>
      <c r="AL9" s="22"/>
      <c r="AM9" s="22"/>
      <c r="AN9" s="22"/>
      <c r="AO9" s="33" t="s">
        <v>1145</v>
      </c>
      <c r="AP9" s="33" t="s">
        <v>1146</v>
      </c>
      <c r="AQ9" s="39" t="s">
        <v>639</v>
      </c>
      <c r="AR9" s="39" t="s">
        <v>640</v>
      </c>
      <c r="AS9" s="39" t="s">
        <v>184</v>
      </c>
      <c r="AT9" s="39" t="s">
        <v>184</v>
      </c>
      <c r="AU9" s="22" t="s">
        <v>986</v>
      </c>
      <c r="AV9" s="185" t="s">
        <v>1147</v>
      </c>
    </row>
    <row r="10" s="7" customFormat="1" ht="409" customHeight="1" spans="1:48">
      <c r="A10" s="22">
        <v>3</v>
      </c>
      <c r="B10" s="22" t="s">
        <v>1148</v>
      </c>
      <c r="C10" s="22">
        <v>2024</v>
      </c>
      <c r="D10" s="23" t="s">
        <v>988</v>
      </c>
      <c r="E10" s="24" t="s">
        <v>178</v>
      </c>
      <c r="F10" s="24" t="s">
        <v>984</v>
      </c>
      <c r="G10" s="24" t="s">
        <v>198</v>
      </c>
      <c r="H10" s="23" t="s">
        <v>1149</v>
      </c>
      <c r="I10" s="22">
        <v>1</v>
      </c>
      <c r="J10" s="22">
        <v>4600</v>
      </c>
      <c r="K10" s="22">
        <v>1</v>
      </c>
      <c r="L10" s="22"/>
      <c r="M10" s="22"/>
      <c r="N10" s="22"/>
      <c r="O10" s="22"/>
      <c r="P10" s="22"/>
      <c r="Q10" s="22"/>
      <c r="R10" s="22"/>
      <c r="S10" s="22">
        <v>998</v>
      </c>
      <c r="T10" s="22">
        <v>3640</v>
      </c>
      <c r="U10" s="31">
        <v>385</v>
      </c>
      <c r="V10" s="31">
        <v>1412</v>
      </c>
      <c r="W10" s="36" t="s">
        <v>192</v>
      </c>
      <c r="X10" s="36" t="s">
        <v>810</v>
      </c>
      <c r="Y10" s="24" t="s">
        <v>183</v>
      </c>
      <c r="Z10" s="22" t="s">
        <v>811</v>
      </c>
      <c r="AA10" s="22" t="s">
        <v>1093</v>
      </c>
      <c r="AB10" s="59">
        <v>3000</v>
      </c>
      <c r="AC10" s="22"/>
      <c r="AD10" s="60"/>
      <c r="AE10" s="60"/>
      <c r="AF10" s="60"/>
      <c r="AG10" s="60"/>
      <c r="AH10" s="22"/>
      <c r="AI10" s="22"/>
      <c r="AJ10" s="22"/>
      <c r="AK10" s="22"/>
      <c r="AL10" s="22"/>
      <c r="AM10" s="22"/>
      <c r="AN10" s="22"/>
      <c r="AO10" s="33" t="s">
        <v>1150</v>
      </c>
      <c r="AP10" s="33" t="s">
        <v>1151</v>
      </c>
      <c r="AQ10" s="39" t="s">
        <v>639</v>
      </c>
      <c r="AR10" s="39" t="s">
        <v>640</v>
      </c>
      <c r="AS10" s="39" t="s">
        <v>184</v>
      </c>
      <c r="AT10" s="39" t="s">
        <v>184</v>
      </c>
      <c r="AU10" s="22" t="s">
        <v>986</v>
      </c>
      <c r="AV10" s="185" t="s">
        <v>1107</v>
      </c>
    </row>
    <row r="11" s="7" customFormat="1" ht="409" customHeight="1" spans="1:48">
      <c r="A11" s="22">
        <v>4</v>
      </c>
      <c r="B11" s="22" t="s">
        <v>1152</v>
      </c>
      <c r="C11" s="22">
        <v>2024</v>
      </c>
      <c r="D11" s="35" t="s">
        <v>193</v>
      </c>
      <c r="E11" s="24" t="s">
        <v>178</v>
      </c>
      <c r="F11" s="24" t="s">
        <v>984</v>
      </c>
      <c r="G11" s="24" t="s">
        <v>194</v>
      </c>
      <c r="H11" s="35" t="s">
        <v>195</v>
      </c>
      <c r="I11" s="22">
        <v>1</v>
      </c>
      <c r="J11" s="22">
        <v>2</v>
      </c>
      <c r="K11" s="22"/>
      <c r="L11" s="22"/>
      <c r="M11" s="22">
        <v>1</v>
      </c>
      <c r="N11" s="22"/>
      <c r="O11" s="22"/>
      <c r="P11" s="22"/>
      <c r="Q11" s="22"/>
      <c r="R11" s="22"/>
      <c r="S11" s="22">
        <v>1200</v>
      </c>
      <c r="T11" s="22">
        <v>4337</v>
      </c>
      <c r="U11" s="22">
        <v>213</v>
      </c>
      <c r="V11" s="22">
        <v>654</v>
      </c>
      <c r="W11" s="49" t="s">
        <v>183</v>
      </c>
      <c r="X11" s="22" t="s">
        <v>1144</v>
      </c>
      <c r="Y11" s="49" t="s">
        <v>183</v>
      </c>
      <c r="Z11" s="22" t="s">
        <v>1144</v>
      </c>
      <c r="AA11" s="22" t="s">
        <v>1093</v>
      </c>
      <c r="AB11" s="62">
        <v>2000</v>
      </c>
      <c r="AC11" s="22"/>
      <c r="AD11" s="60"/>
      <c r="AE11" s="60"/>
      <c r="AF11" s="60"/>
      <c r="AG11" s="60"/>
      <c r="AH11" s="22"/>
      <c r="AI11" s="22"/>
      <c r="AJ11" s="22"/>
      <c r="AK11" s="22"/>
      <c r="AL11" s="22"/>
      <c r="AM11" s="22"/>
      <c r="AN11" s="22"/>
      <c r="AO11" s="33" t="s">
        <v>1153</v>
      </c>
      <c r="AP11" s="33" t="s">
        <v>1154</v>
      </c>
      <c r="AQ11" s="39" t="s">
        <v>184</v>
      </c>
      <c r="AR11" s="39" t="s">
        <v>640</v>
      </c>
      <c r="AS11" s="39" t="s">
        <v>639</v>
      </c>
      <c r="AT11" s="39"/>
      <c r="AU11" s="22" t="s">
        <v>986</v>
      </c>
      <c r="AV11" s="185" t="s">
        <v>1105</v>
      </c>
    </row>
    <row r="12" s="7" customFormat="1" ht="309" customHeight="1" spans="1:48">
      <c r="A12" s="22">
        <v>5</v>
      </c>
      <c r="B12" s="22" t="s">
        <v>1155</v>
      </c>
      <c r="C12" s="22">
        <v>2024</v>
      </c>
      <c r="D12" s="34" t="s">
        <v>203</v>
      </c>
      <c r="E12" s="24" t="s">
        <v>178</v>
      </c>
      <c r="F12" s="24" t="s">
        <v>990</v>
      </c>
      <c r="G12" s="24" t="s">
        <v>204</v>
      </c>
      <c r="H12" s="35" t="s">
        <v>1074</v>
      </c>
      <c r="I12" s="22">
        <v>1</v>
      </c>
      <c r="J12" s="22">
        <v>4</v>
      </c>
      <c r="K12" s="22"/>
      <c r="L12" s="22"/>
      <c r="M12" s="22">
        <v>1</v>
      </c>
      <c r="N12" s="22"/>
      <c r="O12" s="22"/>
      <c r="P12" s="22"/>
      <c r="Q12" s="22"/>
      <c r="R12" s="22"/>
      <c r="S12" s="95">
        <v>788</v>
      </c>
      <c r="T12" s="95">
        <v>2878</v>
      </c>
      <c r="U12" s="95">
        <v>369</v>
      </c>
      <c r="V12" s="95">
        <v>1380</v>
      </c>
      <c r="W12" s="49" t="s">
        <v>206</v>
      </c>
      <c r="X12" s="22" t="s">
        <v>902</v>
      </c>
      <c r="Y12" s="49" t="s">
        <v>207</v>
      </c>
      <c r="Z12" s="22" t="s">
        <v>715</v>
      </c>
      <c r="AA12" s="22" t="s">
        <v>1093</v>
      </c>
      <c r="AB12" s="39">
        <v>2100</v>
      </c>
      <c r="AC12" s="22"/>
      <c r="AD12" s="60"/>
      <c r="AE12" s="60"/>
      <c r="AF12" s="60"/>
      <c r="AG12" s="60"/>
      <c r="AH12" s="22"/>
      <c r="AI12" s="22"/>
      <c r="AJ12" s="22"/>
      <c r="AK12" s="22"/>
      <c r="AL12" s="22"/>
      <c r="AM12" s="22"/>
      <c r="AN12" s="22"/>
      <c r="AO12" s="33" t="s">
        <v>1156</v>
      </c>
      <c r="AP12" s="33" t="s">
        <v>1157</v>
      </c>
      <c r="AQ12" s="39" t="s">
        <v>639</v>
      </c>
      <c r="AR12" s="39" t="s">
        <v>640</v>
      </c>
      <c r="AS12" s="39" t="s">
        <v>184</v>
      </c>
      <c r="AT12" s="39" t="s">
        <v>184</v>
      </c>
      <c r="AU12" s="22" t="s">
        <v>986</v>
      </c>
      <c r="AV12" s="185" t="s">
        <v>1096</v>
      </c>
    </row>
    <row r="13" s="8" customFormat="1" ht="283" customHeight="1" spans="1:48">
      <c r="A13" s="22">
        <v>6</v>
      </c>
      <c r="B13" s="22" t="s">
        <v>1158</v>
      </c>
      <c r="C13" s="22">
        <v>2024</v>
      </c>
      <c r="D13" s="23" t="s">
        <v>1159</v>
      </c>
      <c r="E13" s="22" t="s">
        <v>178</v>
      </c>
      <c r="F13" s="24" t="s">
        <v>990</v>
      </c>
      <c r="G13" s="22" t="s">
        <v>1160</v>
      </c>
      <c r="H13" s="23" t="s">
        <v>1161</v>
      </c>
      <c r="I13" s="22">
        <v>1</v>
      </c>
      <c r="J13" s="22">
        <v>0.18</v>
      </c>
      <c r="K13" s="22">
        <v>1</v>
      </c>
      <c r="L13" s="22"/>
      <c r="M13" s="22"/>
      <c r="N13" s="22"/>
      <c r="O13" s="22"/>
      <c r="P13" s="22"/>
      <c r="Q13" s="22"/>
      <c r="R13" s="22"/>
      <c r="S13" s="22">
        <v>56</v>
      </c>
      <c r="T13" s="22">
        <v>183</v>
      </c>
      <c r="U13" s="22">
        <v>23</v>
      </c>
      <c r="V13" s="22">
        <v>77</v>
      </c>
      <c r="W13" s="22" t="s">
        <v>183</v>
      </c>
      <c r="X13" s="22" t="s">
        <v>1144</v>
      </c>
      <c r="Y13" s="22" t="s">
        <v>183</v>
      </c>
      <c r="Z13" s="22" t="s">
        <v>1144</v>
      </c>
      <c r="AA13" s="22" t="s">
        <v>1093</v>
      </c>
      <c r="AB13" s="22">
        <v>510</v>
      </c>
      <c r="AC13" s="22"/>
      <c r="AD13" s="22"/>
      <c r="AE13" s="22"/>
      <c r="AF13" s="22"/>
      <c r="AG13" s="22"/>
      <c r="AH13" s="22"/>
      <c r="AI13" s="22"/>
      <c r="AJ13" s="22"/>
      <c r="AK13" s="22"/>
      <c r="AL13" s="22"/>
      <c r="AM13" s="22"/>
      <c r="AN13" s="22"/>
      <c r="AO13" s="33" t="s">
        <v>1162</v>
      </c>
      <c r="AP13" s="33" t="s">
        <v>1163</v>
      </c>
      <c r="AQ13" s="22" t="s">
        <v>639</v>
      </c>
      <c r="AR13" s="39" t="s">
        <v>640</v>
      </c>
      <c r="AS13" s="22" t="s">
        <v>184</v>
      </c>
      <c r="AT13" s="39"/>
      <c r="AU13" s="22" t="s">
        <v>986</v>
      </c>
      <c r="AV13" s="185" t="s">
        <v>1097</v>
      </c>
    </row>
    <row r="14" s="7" customFormat="1" ht="258" customHeight="1" spans="1:48">
      <c r="A14" s="22">
        <v>7</v>
      </c>
      <c r="B14" s="22" t="s">
        <v>1164</v>
      </c>
      <c r="C14" s="22">
        <v>2024</v>
      </c>
      <c r="D14" s="34" t="s">
        <v>220</v>
      </c>
      <c r="E14" s="22" t="s">
        <v>178</v>
      </c>
      <c r="F14" s="24" t="s">
        <v>990</v>
      </c>
      <c r="G14" s="22" t="s">
        <v>221</v>
      </c>
      <c r="H14" s="34" t="s">
        <v>1098</v>
      </c>
      <c r="I14" s="22">
        <v>1</v>
      </c>
      <c r="J14" s="22">
        <v>3</v>
      </c>
      <c r="K14" s="22"/>
      <c r="L14" s="22"/>
      <c r="M14" s="22">
        <v>1</v>
      </c>
      <c r="N14" s="22"/>
      <c r="O14" s="22"/>
      <c r="P14" s="22"/>
      <c r="Q14" s="22"/>
      <c r="R14" s="22"/>
      <c r="S14" s="22">
        <v>2245</v>
      </c>
      <c r="T14" s="22">
        <v>10000</v>
      </c>
      <c r="U14" s="22">
        <v>781</v>
      </c>
      <c r="V14" s="22">
        <v>2343</v>
      </c>
      <c r="W14" s="36" t="s">
        <v>211</v>
      </c>
      <c r="X14" s="22" t="s">
        <v>715</v>
      </c>
      <c r="Y14" s="22" t="s">
        <v>207</v>
      </c>
      <c r="Z14" s="22" t="s">
        <v>715</v>
      </c>
      <c r="AA14" s="22" t="s">
        <v>1093</v>
      </c>
      <c r="AB14" s="22">
        <v>3000</v>
      </c>
      <c r="AC14" s="22"/>
      <c r="AD14" s="60"/>
      <c r="AE14" s="60"/>
      <c r="AF14" s="60"/>
      <c r="AG14" s="60"/>
      <c r="AH14" s="22"/>
      <c r="AI14" s="22"/>
      <c r="AJ14" s="22"/>
      <c r="AK14" s="22"/>
      <c r="AL14" s="22"/>
      <c r="AM14" s="22"/>
      <c r="AN14" s="22"/>
      <c r="AO14" s="33" t="s">
        <v>1165</v>
      </c>
      <c r="AP14" s="33" t="s">
        <v>1166</v>
      </c>
      <c r="AQ14" s="39" t="s">
        <v>184</v>
      </c>
      <c r="AR14" s="39" t="s">
        <v>640</v>
      </c>
      <c r="AS14" s="39" t="s">
        <v>639</v>
      </c>
      <c r="AT14" s="39"/>
      <c r="AU14" s="22" t="s">
        <v>1076</v>
      </c>
      <c r="AV14" s="185" t="s">
        <v>1099</v>
      </c>
    </row>
    <row r="15" s="12" customFormat="1" ht="228" customHeight="1" spans="1:48">
      <c r="A15" s="22">
        <v>8</v>
      </c>
      <c r="B15" s="22" t="s">
        <v>1167</v>
      </c>
      <c r="C15" s="22">
        <v>2024</v>
      </c>
      <c r="D15" s="33" t="s">
        <v>1077</v>
      </c>
      <c r="E15" s="22" t="s">
        <v>178</v>
      </c>
      <c r="F15" s="24" t="s">
        <v>1013</v>
      </c>
      <c r="G15" s="22" t="s">
        <v>590</v>
      </c>
      <c r="H15" s="33" t="s">
        <v>1100</v>
      </c>
      <c r="I15" s="22">
        <v>1</v>
      </c>
      <c r="J15" s="39">
        <v>1.13</v>
      </c>
      <c r="K15" s="39"/>
      <c r="L15" s="39"/>
      <c r="M15" s="39">
        <v>1</v>
      </c>
      <c r="N15" s="39"/>
      <c r="O15" s="39"/>
      <c r="P15" s="39"/>
      <c r="Q15" s="39"/>
      <c r="R15" s="39"/>
      <c r="S15" s="39">
        <v>298</v>
      </c>
      <c r="T15" s="39">
        <v>1188</v>
      </c>
      <c r="U15" s="39">
        <v>228</v>
      </c>
      <c r="V15" s="39">
        <v>856</v>
      </c>
      <c r="W15" s="22" t="s">
        <v>985</v>
      </c>
      <c r="X15" s="22"/>
      <c r="Y15" s="22" t="s">
        <v>183</v>
      </c>
      <c r="Z15" s="22" t="s">
        <v>811</v>
      </c>
      <c r="AA15" s="22" t="s">
        <v>1093</v>
      </c>
      <c r="AB15" s="39">
        <v>950</v>
      </c>
      <c r="AC15" s="39"/>
      <c r="AD15" s="39"/>
      <c r="AE15" s="39"/>
      <c r="AF15" s="39"/>
      <c r="AG15" s="39"/>
      <c r="AH15" s="39"/>
      <c r="AI15" s="39"/>
      <c r="AJ15" s="39"/>
      <c r="AK15" s="39"/>
      <c r="AL15" s="39"/>
      <c r="AM15" s="39"/>
      <c r="AN15" s="39"/>
      <c r="AO15" s="71" t="s">
        <v>1168</v>
      </c>
      <c r="AP15" s="71" t="s">
        <v>1169</v>
      </c>
      <c r="AQ15" s="39" t="s">
        <v>184</v>
      </c>
      <c r="AR15" s="39" t="s">
        <v>640</v>
      </c>
      <c r="AS15" s="39" t="s">
        <v>639</v>
      </c>
      <c r="AT15" s="39"/>
      <c r="AU15" s="22" t="s">
        <v>986</v>
      </c>
      <c r="AV15" s="185" t="s">
        <v>1101</v>
      </c>
    </row>
    <row r="16" s="9" customFormat="1" ht="409" customHeight="1" spans="1:48">
      <c r="A16" s="22">
        <v>9</v>
      </c>
      <c r="B16" s="22" t="s">
        <v>1170</v>
      </c>
      <c r="C16" s="22">
        <v>2024</v>
      </c>
      <c r="D16" s="37" t="s">
        <v>327</v>
      </c>
      <c r="E16" s="36" t="s">
        <v>178</v>
      </c>
      <c r="F16" s="36" t="s">
        <v>984</v>
      </c>
      <c r="G16" s="36" t="s">
        <v>209</v>
      </c>
      <c r="H16" s="37" t="s">
        <v>1081</v>
      </c>
      <c r="I16" s="36">
        <v>1</v>
      </c>
      <c r="J16" s="36">
        <v>1</v>
      </c>
      <c r="K16" s="36"/>
      <c r="L16" s="36"/>
      <c r="M16" s="36">
        <v>1</v>
      </c>
      <c r="N16" s="36"/>
      <c r="O16" s="36"/>
      <c r="P16" s="36"/>
      <c r="Q16" s="36"/>
      <c r="R16" s="36"/>
      <c r="S16" s="36">
        <v>560</v>
      </c>
      <c r="T16" s="36">
        <v>1650</v>
      </c>
      <c r="U16" s="36">
        <v>106</v>
      </c>
      <c r="V16" s="36">
        <v>423</v>
      </c>
      <c r="W16" s="36" t="s">
        <v>305</v>
      </c>
      <c r="X16" s="36" t="s">
        <v>1171</v>
      </c>
      <c r="Y16" s="36" t="s">
        <v>207</v>
      </c>
      <c r="Z16" s="36" t="s">
        <v>715</v>
      </c>
      <c r="AA16" s="36" t="s">
        <v>1093</v>
      </c>
      <c r="AB16" s="36">
        <v>800</v>
      </c>
      <c r="AC16" s="36"/>
      <c r="AD16" s="36"/>
      <c r="AE16" s="36"/>
      <c r="AF16" s="36"/>
      <c r="AG16" s="36"/>
      <c r="AH16" s="36"/>
      <c r="AI16" s="36"/>
      <c r="AJ16" s="36"/>
      <c r="AK16" s="36"/>
      <c r="AL16" s="36"/>
      <c r="AM16" s="36"/>
      <c r="AN16" s="36"/>
      <c r="AO16" s="37" t="s">
        <v>1172</v>
      </c>
      <c r="AP16" s="37" t="s">
        <v>1173</v>
      </c>
      <c r="AQ16" s="39" t="s">
        <v>639</v>
      </c>
      <c r="AR16" s="39" t="s">
        <v>640</v>
      </c>
      <c r="AS16" s="39" t="s">
        <v>639</v>
      </c>
      <c r="AT16" s="39"/>
      <c r="AU16" s="22" t="s">
        <v>986</v>
      </c>
      <c r="AV16" s="185" t="s">
        <v>1102</v>
      </c>
    </row>
    <row r="17" s="7" customFormat="1" ht="198" customHeight="1" spans="1:48">
      <c r="A17" s="22">
        <v>10</v>
      </c>
      <c r="B17" s="22" t="s">
        <v>1174</v>
      </c>
      <c r="C17" s="22">
        <v>2024</v>
      </c>
      <c r="D17" s="33" t="s">
        <v>993</v>
      </c>
      <c r="E17" s="22" t="s">
        <v>178</v>
      </c>
      <c r="F17" s="22" t="s">
        <v>1175</v>
      </c>
      <c r="G17" s="22" t="s">
        <v>995</v>
      </c>
      <c r="H17" s="33" t="s">
        <v>1103</v>
      </c>
      <c r="I17" s="22">
        <v>1</v>
      </c>
      <c r="J17" s="22">
        <v>800</v>
      </c>
      <c r="K17" s="22"/>
      <c r="L17" s="22"/>
      <c r="M17" s="22"/>
      <c r="N17" s="22"/>
      <c r="O17" s="22">
        <v>1</v>
      </c>
      <c r="P17" s="22"/>
      <c r="Q17" s="22"/>
      <c r="R17" s="22"/>
      <c r="S17" s="22">
        <v>800</v>
      </c>
      <c r="T17" s="22">
        <v>800</v>
      </c>
      <c r="U17" s="22">
        <v>800</v>
      </c>
      <c r="V17" s="22">
        <v>800</v>
      </c>
      <c r="W17" s="36" t="s">
        <v>997</v>
      </c>
      <c r="X17" s="22" t="s">
        <v>1176</v>
      </c>
      <c r="Y17" s="22" t="s">
        <v>997</v>
      </c>
      <c r="Z17" s="22" t="s">
        <v>1176</v>
      </c>
      <c r="AA17" s="22" t="s">
        <v>1177</v>
      </c>
      <c r="AB17" s="22">
        <v>240</v>
      </c>
      <c r="AC17" s="22"/>
      <c r="AD17" s="60"/>
      <c r="AE17" s="60"/>
      <c r="AF17" s="60"/>
      <c r="AG17" s="60"/>
      <c r="AH17" s="22"/>
      <c r="AI17" s="22"/>
      <c r="AJ17" s="22"/>
      <c r="AK17" s="22"/>
      <c r="AL17" s="22"/>
      <c r="AM17" s="22"/>
      <c r="AN17" s="22"/>
      <c r="AO17" s="33" t="s">
        <v>1178</v>
      </c>
      <c r="AP17" s="33" t="s">
        <v>1179</v>
      </c>
      <c r="AQ17" s="39" t="s">
        <v>639</v>
      </c>
      <c r="AR17" s="39" t="s">
        <v>640</v>
      </c>
      <c r="AS17" s="39" t="s">
        <v>639</v>
      </c>
      <c r="AT17" s="39"/>
      <c r="AU17" s="39"/>
      <c r="AV17" s="185" t="s">
        <v>1104</v>
      </c>
    </row>
    <row r="18" s="7" customFormat="1" ht="178" customHeight="1" spans="1:48">
      <c r="A18" s="22">
        <v>11</v>
      </c>
      <c r="B18" s="22" t="s">
        <v>1180</v>
      </c>
      <c r="C18" s="22">
        <v>2024</v>
      </c>
      <c r="D18" s="33" t="s">
        <v>998</v>
      </c>
      <c r="E18" s="22" t="s">
        <v>178</v>
      </c>
      <c r="F18" s="22" t="s">
        <v>1175</v>
      </c>
      <c r="G18" s="22" t="s">
        <v>995</v>
      </c>
      <c r="H18" s="33" t="s">
        <v>999</v>
      </c>
      <c r="I18" s="22">
        <v>1</v>
      </c>
      <c r="J18" s="22">
        <v>1200</v>
      </c>
      <c r="K18" s="22">
        <v>1</v>
      </c>
      <c r="L18" s="22"/>
      <c r="M18" s="22"/>
      <c r="N18" s="22"/>
      <c r="O18" s="22"/>
      <c r="P18" s="22"/>
      <c r="Q18" s="22"/>
      <c r="R18" s="22"/>
      <c r="S18" s="22">
        <v>1200</v>
      </c>
      <c r="T18" s="22">
        <v>1200</v>
      </c>
      <c r="U18" s="22">
        <v>1200</v>
      </c>
      <c r="V18" s="22">
        <v>1200</v>
      </c>
      <c r="W18" s="36" t="s">
        <v>183</v>
      </c>
      <c r="X18" s="22" t="s">
        <v>1144</v>
      </c>
      <c r="Y18" s="36" t="s">
        <v>183</v>
      </c>
      <c r="Z18" s="22" t="s">
        <v>1144</v>
      </c>
      <c r="AA18" s="22" t="s">
        <v>1093</v>
      </c>
      <c r="AB18" s="22">
        <v>200</v>
      </c>
      <c r="AC18" s="22"/>
      <c r="AD18" s="60"/>
      <c r="AE18" s="60"/>
      <c r="AF18" s="60"/>
      <c r="AG18" s="60"/>
      <c r="AH18" s="22"/>
      <c r="AI18" s="22"/>
      <c r="AJ18" s="22"/>
      <c r="AK18" s="22"/>
      <c r="AL18" s="22"/>
      <c r="AM18" s="22"/>
      <c r="AN18" s="22"/>
      <c r="AO18" s="33" t="s">
        <v>1181</v>
      </c>
      <c r="AP18" s="33" t="s">
        <v>1182</v>
      </c>
      <c r="AQ18" s="39" t="s">
        <v>639</v>
      </c>
      <c r="AR18" s="39" t="s">
        <v>640</v>
      </c>
      <c r="AS18" s="39" t="s">
        <v>184</v>
      </c>
      <c r="AT18" s="39"/>
      <c r="AU18" s="39"/>
      <c r="AV18" s="185" t="s">
        <v>1104</v>
      </c>
    </row>
    <row r="19" s="7" customFormat="1" ht="178" customHeight="1" spans="1:48">
      <c r="A19" s="22">
        <v>12</v>
      </c>
      <c r="B19" s="22" t="s">
        <v>1183</v>
      </c>
      <c r="C19" s="22">
        <v>2024</v>
      </c>
      <c r="D19" s="33" t="s">
        <v>1004</v>
      </c>
      <c r="E19" s="22" t="s">
        <v>178</v>
      </c>
      <c r="F19" s="22" t="s">
        <v>1184</v>
      </c>
      <c r="G19" s="22" t="s">
        <v>995</v>
      </c>
      <c r="H19" s="33" t="s">
        <v>1006</v>
      </c>
      <c r="I19" s="22">
        <v>1</v>
      </c>
      <c r="J19" s="22">
        <v>3800</v>
      </c>
      <c r="K19" s="22"/>
      <c r="L19" s="22"/>
      <c r="M19" s="22"/>
      <c r="N19" s="22"/>
      <c r="O19" s="22"/>
      <c r="P19" s="22"/>
      <c r="Q19" s="22"/>
      <c r="R19" s="22">
        <v>1</v>
      </c>
      <c r="S19" s="22">
        <v>3800</v>
      </c>
      <c r="T19" s="22"/>
      <c r="U19" s="22">
        <v>3800</v>
      </c>
      <c r="V19" s="22"/>
      <c r="W19" s="22" t="s">
        <v>1007</v>
      </c>
      <c r="X19" s="22" t="s">
        <v>1185</v>
      </c>
      <c r="Y19" s="22" t="s">
        <v>1007</v>
      </c>
      <c r="Z19" s="22" t="s">
        <v>1185</v>
      </c>
      <c r="AA19" s="22" t="s">
        <v>1186</v>
      </c>
      <c r="AB19" s="22">
        <v>38</v>
      </c>
      <c r="AC19" s="22"/>
      <c r="AD19" s="60"/>
      <c r="AE19" s="60"/>
      <c r="AF19" s="60"/>
      <c r="AG19" s="60"/>
      <c r="AH19" s="22"/>
      <c r="AI19" s="22"/>
      <c r="AJ19" s="22"/>
      <c r="AK19" s="22"/>
      <c r="AL19" s="22"/>
      <c r="AM19" s="22"/>
      <c r="AN19" s="22"/>
      <c r="AO19" s="33" t="s">
        <v>1187</v>
      </c>
      <c r="AP19" s="33" t="s">
        <v>1188</v>
      </c>
      <c r="AQ19" s="39" t="s">
        <v>639</v>
      </c>
      <c r="AR19" s="39" t="s">
        <v>640</v>
      </c>
      <c r="AS19" s="39" t="s">
        <v>639</v>
      </c>
      <c r="AT19" s="39"/>
      <c r="AU19" s="39"/>
      <c r="AV19" s="185"/>
    </row>
    <row r="20" s="9" customFormat="1" ht="320" customHeight="1" spans="1:48">
      <c r="A20" s="22">
        <v>13</v>
      </c>
      <c r="B20" s="22" t="s">
        <v>1189</v>
      </c>
      <c r="C20" s="22">
        <v>2024</v>
      </c>
      <c r="D20" s="22" t="s">
        <v>1190</v>
      </c>
      <c r="E20" s="22" t="s">
        <v>178</v>
      </c>
      <c r="F20" s="22" t="s">
        <v>990</v>
      </c>
      <c r="G20" s="22" t="s">
        <v>357</v>
      </c>
      <c r="H20" s="22" t="s">
        <v>1191</v>
      </c>
      <c r="I20" s="86">
        <v>1</v>
      </c>
      <c r="J20" s="36">
        <v>22</v>
      </c>
      <c r="K20" s="36"/>
      <c r="L20" s="36"/>
      <c r="M20" s="36">
        <v>1</v>
      </c>
      <c r="N20" s="36"/>
      <c r="O20" s="36"/>
      <c r="P20" s="36"/>
      <c r="Q20" s="36"/>
      <c r="R20" s="36"/>
      <c r="S20" s="36">
        <v>114</v>
      </c>
      <c r="T20" s="36">
        <v>456</v>
      </c>
      <c r="U20" s="36">
        <v>56</v>
      </c>
      <c r="V20" s="36">
        <v>224</v>
      </c>
      <c r="W20" s="36" t="s">
        <v>207</v>
      </c>
      <c r="X20" s="22" t="s">
        <v>715</v>
      </c>
      <c r="Y20" s="49" t="s">
        <v>207</v>
      </c>
      <c r="Z20" s="22" t="s">
        <v>715</v>
      </c>
      <c r="AA20" s="22" t="s">
        <v>1093</v>
      </c>
      <c r="AB20" s="22">
        <v>1500</v>
      </c>
      <c r="AC20" s="36"/>
      <c r="AD20" s="36"/>
      <c r="AE20" s="36"/>
      <c r="AF20" s="36"/>
      <c r="AG20" s="36"/>
      <c r="AH20" s="36"/>
      <c r="AI20" s="36"/>
      <c r="AJ20" s="36"/>
      <c r="AK20" s="36"/>
      <c r="AL20" s="36"/>
      <c r="AM20" s="36"/>
      <c r="AN20" s="36"/>
      <c r="AO20" s="37" t="s">
        <v>1192</v>
      </c>
      <c r="AP20" s="37" t="s">
        <v>1193</v>
      </c>
      <c r="AQ20" s="39" t="s">
        <v>639</v>
      </c>
      <c r="AR20" s="39" t="s">
        <v>640</v>
      </c>
      <c r="AS20" s="39" t="s">
        <v>184</v>
      </c>
      <c r="AT20" s="39"/>
      <c r="AU20" s="22" t="s">
        <v>986</v>
      </c>
      <c r="AV20" s="185" t="s">
        <v>1107</v>
      </c>
    </row>
    <row r="21" s="7" customFormat="1" ht="189" customHeight="1" spans="1:48">
      <c r="A21" s="22">
        <v>14</v>
      </c>
      <c r="B21" s="22" t="s">
        <v>1194</v>
      </c>
      <c r="C21" s="22">
        <v>2024</v>
      </c>
      <c r="D21" s="37" t="s">
        <v>208</v>
      </c>
      <c r="E21" s="24" t="s">
        <v>178</v>
      </c>
      <c r="F21" s="24" t="s">
        <v>990</v>
      </c>
      <c r="G21" s="24" t="s">
        <v>209</v>
      </c>
      <c r="H21" s="37" t="s">
        <v>210</v>
      </c>
      <c r="I21" s="22">
        <v>1</v>
      </c>
      <c r="J21" s="22"/>
      <c r="K21" s="22"/>
      <c r="L21" s="22"/>
      <c r="M21" s="22">
        <v>1</v>
      </c>
      <c r="N21" s="22"/>
      <c r="O21" s="22"/>
      <c r="P21" s="22"/>
      <c r="Q21" s="22"/>
      <c r="R21" s="22"/>
      <c r="S21" s="22">
        <v>1867</v>
      </c>
      <c r="T21" s="22">
        <v>7902</v>
      </c>
      <c r="U21" s="22">
        <v>1173</v>
      </c>
      <c r="V21" s="22">
        <v>5180</v>
      </c>
      <c r="W21" s="36" t="s">
        <v>211</v>
      </c>
      <c r="X21" s="22" t="s">
        <v>715</v>
      </c>
      <c r="Y21" s="49" t="s">
        <v>207</v>
      </c>
      <c r="Z21" s="22" t="s">
        <v>715</v>
      </c>
      <c r="AA21" s="22" t="s">
        <v>1093</v>
      </c>
      <c r="AB21" s="22">
        <v>300</v>
      </c>
      <c r="AC21" s="22"/>
      <c r="AD21" s="60"/>
      <c r="AE21" s="60"/>
      <c r="AF21" s="60"/>
      <c r="AG21" s="60"/>
      <c r="AH21" s="22"/>
      <c r="AI21" s="22"/>
      <c r="AJ21" s="22"/>
      <c r="AK21" s="22"/>
      <c r="AL21" s="22"/>
      <c r="AM21" s="22"/>
      <c r="AN21" s="22"/>
      <c r="AO21" s="33" t="s">
        <v>1195</v>
      </c>
      <c r="AP21" s="33" t="s">
        <v>1196</v>
      </c>
      <c r="AQ21" s="39" t="s">
        <v>639</v>
      </c>
      <c r="AR21" s="39" t="s">
        <v>640</v>
      </c>
      <c r="AS21" s="39" t="s">
        <v>639</v>
      </c>
      <c r="AT21" s="39"/>
      <c r="AU21" s="22"/>
      <c r="AV21" s="185"/>
    </row>
    <row r="22" s="7" customFormat="1" ht="166" customHeight="1" spans="1:48">
      <c r="A22" s="342" t="s">
        <v>1197</v>
      </c>
      <c r="B22" s="343"/>
      <c r="C22" s="343"/>
      <c r="D22" s="343"/>
      <c r="E22" s="343"/>
      <c r="F22" s="343"/>
      <c r="G22" s="343"/>
      <c r="H22" s="343"/>
      <c r="I22" s="343"/>
      <c r="J22" s="343"/>
      <c r="K22" s="343"/>
      <c r="L22" s="343"/>
      <c r="M22" s="343"/>
      <c r="N22" s="343"/>
      <c r="O22" s="343"/>
      <c r="P22" s="343"/>
      <c r="Q22" s="343"/>
      <c r="R22" s="343"/>
      <c r="S22" s="343"/>
      <c r="T22" s="343"/>
      <c r="U22" s="343"/>
      <c r="V22" s="343"/>
      <c r="W22" s="343"/>
      <c r="X22" s="343"/>
      <c r="Y22" s="345"/>
      <c r="Z22" s="22"/>
      <c r="AA22" s="22"/>
      <c r="AB22" s="355">
        <f>SUM(AB23:AB33)</f>
        <v>2466</v>
      </c>
      <c r="AC22" s="22"/>
      <c r="AD22" s="60"/>
      <c r="AE22" s="60"/>
      <c r="AF22" s="60"/>
      <c r="AG22" s="60"/>
      <c r="AH22" s="22"/>
      <c r="AI22" s="22"/>
      <c r="AJ22" s="22"/>
      <c r="AK22" s="22"/>
      <c r="AL22" s="22"/>
      <c r="AM22" s="22"/>
      <c r="AN22" s="22"/>
      <c r="AO22" s="33"/>
      <c r="AP22" s="33"/>
      <c r="AQ22" s="39" t="s">
        <v>1063</v>
      </c>
      <c r="AR22" s="39" t="s">
        <v>1063</v>
      </c>
      <c r="AS22" s="39" t="s">
        <v>1063</v>
      </c>
      <c r="AT22" s="39"/>
      <c r="AU22" s="39"/>
      <c r="AV22" s="185"/>
    </row>
    <row r="23" s="12" customFormat="1" ht="279" customHeight="1" spans="1:48">
      <c r="A23" s="22">
        <v>1</v>
      </c>
      <c r="B23" s="22" t="s">
        <v>1198</v>
      </c>
      <c r="C23" s="22">
        <v>2024</v>
      </c>
      <c r="D23" s="33" t="s">
        <v>282</v>
      </c>
      <c r="E23" s="22" t="s">
        <v>178</v>
      </c>
      <c r="F23" s="24" t="s">
        <v>1013</v>
      </c>
      <c r="G23" s="22" t="s">
        <v>252</v>
      </c>
      <c r="H23" s="33" t="s">
        <v>1058</v>
      </c>
      <c r="I23" s="22">
        <v>1</v>
      </c>
      <c r="J23" s="39">
        <v>1</v>
      </c>
      <c r="K23" s="39"/>
      <c r="L23" s="39"/>
      <c r="M23" s="39">
        <v>1</v>
      </c>
      <c r="N23" s="39"/>
      <c r="O23" s="39"/>
      <c r="P23" s="39"/>
      <c r="Q23" s="39"/>
      <c r="R23" s="39"/>
      <c r="S23" s="39">
        <v>367</v>
      </c>
      <c r="T23" s="39">
        <v>1386</v>
      </c>
      <c r="U23" s="39">
        <v>118</v>
      </c>
      <c r="V23" s="39">
        <v>511</v>
      </c>
      <c r="W23" s="22" t="s">
        <v>227</v>
      </c>
      <c r="X23" s="22" t="s">
        <v>656</v>
      </c>
      <c r="Y23" s="22" t="s">
        <v>183</v>
      </c>
      <c r="Z23" s="22" t="s">
        <v>811</v>
      </c>
      <c r="AA23" s="22" t="s">
        <v>1093</v>
      </c>
      <c r="AB23" s="39">
        <v>650</v>
      </c>
      <c r="AC23" s="39"/>
      <c r="AD23" s="39"/>
      <c r="AE23" s="39"/>
      <c r="AF23" s="39"/>
      <c r="AG23" s="39"/>
      <c r="AH23" s="39"/>
      <c r="AI23" s="39"/>
      <c r="AJ23" s="39"/>
      <c r="AK23" s="39"/>
      <c r="AL23" s="39"/>
      <c r="AM23" s="39"/>
      <c r="AN23" s="39"/>
      <c r="AO23" s="71" t="s">
        <v>1199</v>
      </c>
      <c r="AP23" s="71" t="s">
        <v>1200</v>
      </c>
      <c r="AQ23" s="39" t="s">
        <v>184</v>
      </c>
      <c r="AR23" s="39" t="s">
        <v>645</v>
      </c>
      <c r="AS23" s="39" t="s">
        <v>639</v>
      </c>
      <c r="AT23" s="39"/>
      <c r="AU23" s="39"/>
      <c r="AV23" s="185" t="s">
        <v>1108</v>
      </c>
    </row>
    <row r="24" s="12" customFormat="1" ht="249" customHeight="1" spans="1:48">
      <c r="A24" s="22">
        <v>2</v>
      </c>
      <c r="B24" s="22" t="s">
        <v>1201</v>
      </c>
      <c r="C24" s="22">
        <v>2024</v>
      </c>
      <c r="D24" s="33" t="s">
        <v>263</v>
      </c>
      <c r="E24" s="22" t="s">
        <v>178</v>
      </c>
      <c r="F24" s="24" t="s">
        <v>1013</v>
      </c>
      <c r="G24" s="22" t="s">
        <v>265</v>
      </c>
      <c r="H24" s="33" t="s">
        <v>266</v>
      </c>
      <c r="I24" s="22">
        <v>1</v>
      </c>
      <c r="J24" s="39">
        <v>12.403</v>
      </c>
      <c r="K24" s="39"/>
      <c r="L24" s="39"/>
      <c r="M24" s="39">
        <v>1</v>
      </c>
      <c r="N24" s="39"/>
      <c r="O24" s="39"/>
      <c r="P24" s="39"/>
      <c r="Q24" s="39"/>
      <c r="R24" s="39"/>
      <c r="S24" s="39">
        <v>694</v>
      </c>
      <c r="T24" s="39">
        <v>2838</v>
      </c>
      <c r="U24" s="39">
        <v>200</v>
      </c>
      <c r="V24" s="39">
        <v>872</v>
      </c>
      <c r="W24" s="22" t="s">
        <v>227</v>
      </c>
      <c r="X24" s="22" t="s">
        <v>656</v>
      </c>
      <c r="Y24" s="22" t="s">
        <v>207</v>
      </c>
      <c r="Z24" s="22" t="s">
        <v>715</v>
      </c>
      <c r="AA24" s="22" t="s">
        <v>1093</v>
      </c>
      <c r="AB24" s="39">
        <v>500</v>
      </c>
      <c r="AC24" s="39"/>
      <c r="AD24" s="39"/>
      <c r="AE24" s="39"/>
      <c r="AF24" s="39"/>
      <c r="AG24" s="39"/>
      <c r="AH24" s="39"/>
      <c r="AI24" s="39"/>
      <c r="AJ24" s="39"/>
      <c r="AK24" s="39"/>
      <c r="AL24" s="39"/>
      <c r="AM24" s="39"/>
      <c r="AN24" s="39"/>
      <c r="AO24" s="71" t="s">
        <v>1202</v>
      </c>
      <c r="AP24" s="71" t="s">
        <v>1203</v>
      </c>
      <c r="AQ24" s="39" t="s">
        <v>184</v>
      </c>
      <c r="AR24" s="39" t="s">
        <v>645</v>
      </c>
      <c r="AS24" s="39" t="s">
        <v>639</v>
      </c>
      <c r="AT24" s="39"/>
      <c r="AU24" s="39"/>
      <c r="AV24" s="185" t="s">
        <v>1105</v>
      </c>
    </row>
    <row r="25" s="236" customFormat="1" ht="223" customHeight="1" spans="1:48">
      <c r="A25" s="22">
        <v>3</v>
      </c>
      <c r="B25" s="22" t="s">
        <v>1204</v>
      </c>
      <c r="C25" s="22">
        <v>2024</v>
      </c>
      <c r="D25" s="33" t="s">
        <v>383</v>
      </c>
      <c r="E25" s="22" t="s">
        <v>178</v>
      </c>
      <c r="F25" s="24" t="s">
        <v>990</v>
      </c>
      <c r="G25" s="22" t="s">
        <v>357</v>
      </c>
      <c r="H25" s="33" t="s">
        <v>384</v>
      </c>
      <c r="I25" s="22">
        <v>1</v>
      </c>
      <c r="J25" s="22">
        <v>1.2</v>
      </c>
      <c r="K25" s="22"/>
      <c r="L25" s="22"/>
      <c r="M25" s="22">
        <v>1</v>
      </c>
      <c r="N25" s="22"/>
      <c r="O25" s="22"/>
      <c r="P25" s="22"/>
      <c r="Q25" s="22"/>
      <c r="R25" s="22"/>
      <c r="S25" s="22">
        <v>67</v>
      </c>
      <c r="T25" s="22">
        <v>268</v>
      </c>
      <c r="U25" s="22">
        <v>15</v>
      </c>
      <c r="V25" s="22">
        <v>60</v>
      </c>
      <c r="W25" s="22" t="s">
        <v>1016</v>
      </c>
      <c r="X25" s="22" t="s">
        <v>749</v>
      </c>
      <c r="Y25" s="22" t="s">
        <v>207</v>
      </c>
      <c r="Z25" s="22" t="s">
        <v>715</v>
      </c>
      <c r="AA25" s="22" t="s">
        <v>1093</v>
      </c>
      <c r="AB25" s="22">
        <v>200</v>
      </c>
      <c r="AC25" s="22"/>
      <c r="AD25" s="22"/>
      <c r="AE25" s="22"/>
      <c r="AF25" s="22"/>
      <c r="AG25" s="22"/>
      <c r="AH25" s="22"/>
      <c r="AI25" s="22"/>
      <c r="AJ25" s="22"/>
      <c r="AK25" s="22"/>
      <c r="AL25" s="22"/>
      <c r="AM25" s="22"/>
      <c r="AN25" s="22"/>
      <c r="AO25" s="33" t="s">
        <v>1205</v>
      </c>
      <c r="AP25" s="33" t="s">
        <v>1206</v>
      </c>
      <c r="AQ25" s="22" t="s">
        <v>639</v>
      </c>
      <c r="AR25" s="39" t="s">
        <v>645</v>
      </c>
      <c r="AS25" s="22" t="s">
        <v>639</v>
      </c>
      <c r="AT25" s="22"/>
      <c r="AU25" s="22"/>
      <c r="AV25" s="22" t="s">
        <v>1207</v>
      </c>
    </row>
    <row r="26" s="12" customFormat="1" ht="223" customHeight="1" spans="1:48">
      <c r="A26" s="22">
        <v>4</v>
      </c>
      <c r="B26" s="22" t="s">
        <v>1208</v>
      </c>
      <c r="C26" s="36">
        <v>2024</v>
      </c>
      <c r="D26" s="37" t="s">
        <v>1017</v>
      </c>
      <c r="E26" s="36" t="s">
        <v>178</v>
      </c>
      <c r="F26" s="36" t="s">
        <v>984</v>
      </c>
      <c r="G26" s="36" t="s">
        <v>442</v>
      </c>
      <c r="H26" s="37" t="s">
        <v>1209</v>
      </c>
      <c r="I26" s="36">
        <v>1</v>
      </c>
      <c r="J26" s="36">
        <v>11</v>
      </c>
      <c r="K26" s="36"/>
      <c r="L26" s="36"/>
      <c r="M26" s="36">
        <v>1</v>
      </c>
      <c r="N26" s="36"/>
      <c r="O26" s="36"/>
      <c r="P26" s="36"/>
      <c r="Q26" s="36"/>
      <c r="R26" s="36"/>
      <c r="S26" s="31">
        <v>33</v>
      </c>
      <c r="T26" s="31">
        <v>102</v>
      </c>
      <c r="U26" s="31">
        <v>6</v>
      </c>
      <c r="V26" s="31">
        <v>26</v>
      </c>
      <c r="W26" s="36" t="s">
        <v>192</v>
      </c>
      <c r="X26" s="36" t="s">
        <v>810</v>
      </c>
      <c r="Y26" s="36" t="s">
        <v>207</v>
      </c>
      <c r="Z26" s="36" t="s">
        <v>715</v>
      </c>
      <c r="AA26" s="22" t="s">
        <v>1093</v>
      </c>
      <c r="AB26" s="36">
        <v>100</v>
      </c>
      <c r="AC26" s="36"/>
      <c r="AD26" s="36"/>
      <c r="AE26" s="36"/>
      <c r="AF26" s="36"/>
      <c r="AG26" s="36"/>
      <c r="AH26" s="36"/>
      <c r="AI26" s="36"/>
      <c r="AJ26" s="36"/>
      <c r="AK26" s="36"/>
      <c r="AL26" s="36"/>
      <c r="AM26" s="36"/>
      <c r="AN26" s="36"/>
      <c r="AO26" s="37" t="s">
        <v>1210</v>
      </c>
      <c r="AP26" s="37" t="s">
        <v>1211</v>
      </c>
      <c r="AQ26" s="39" t="s">
        <v>639</v>
      </c>
      <c r="AR26" s="39" t="s">
        <v>645</v>
      </c>
      <c r="AS26" s="39" t="s">
        <v>639</v>
      </c>
      <c r="AT26" s="39"/>
      <c r="AU26" s="39"/>
      <c r="AV26" s="185" t="s">
        <v>1212</v>
      </c>
    </row>
    <row r="27" s="8" customFormat="1" ht="201" customHeight="1" spans="1:48">
      <c r="A27" s="22">
        <v>5</v>
      </c>
      <c r="B27" s="22" t="s">
        <v>1213</v>
      </c>
      <c r="C27" s="24">
        <v>2024</v>
      </c>
      <c r="D27" s="40" t="s">
        <v>592</v>
      </c>
      <c r="E27" s="24" t="s">
        <v>178</v>
      </c>
      <c r="F27" s="24" t="s">
        <v>1022</v>
      </c>
      <c r="G27" s="24" t="s">
        <v>593</v>
      </c>
      <c r="H27" s="40" t="s">
        <v>594</v>
      </c>
      <c r="I27" s="52">
        <v>1</v>
      </c>
      <c r="J27" s="24">
        <v>11</v>
      </c>
      <c r="K27" s="52"/>
      <c r="L27" s="52"/>
      <c r="M27" s="24">
        <v>1</v>
      </c>
      <c r="N27" s="52"/>
      <c r="O27" s="52"/>
      <c r="P27" s="52"/>
      <c r="Q27" s="52"/>
      <c r="R27" s="52"/>
      <c r="S27" s="24">
        <v>50</v>
      </c>
      <c r="T27" s="52">
        <v>218</v>
      </c>
      <c r="U27" s="52">
        <v>44</v>
      </c>
      <c r="V27" s="52">
        <v>174</v>
      </c>
      <c r="W27" s="24" t="s">
        <v>985</v>
      </c>
      <c r="X27" s="24" t="s">
        <v>944</v>
      </c>
      <c r="Y27" s="24" t="s">
        <v>207</v>
      </c>
      <c r="Z27" s="24" t="s">
        <v>715</v>
      </c>
      <c r="AA27" s="22" t="s">
        <v>1093</v>
      </c>
      <c r="AB27" s="24">
        <v>370</v>
      </c>
      <c r="AC27" s="24"/>
      <c r="AD27" s="24"/>
      <c r="AE27" s="24"/>
      <c r="AF27" s="24"/>
      <c r="AG27" s="24"/>
      <c r="AH27" s="24"/>
      <c r="AI27" s="24"/>
      <c r="AJ27" s="24"/>
      <c r="AK27" s="24"/>
      <c r="AL27" s="24"/>
      <c r="AM27" s="22"/>
      <c r="AN27" s="22"/>
      <c r="AO27" s="33" t="s">
        <v>1214</v>
      </c>
      <c r="AP27" s="33" t="s">
        <v>1215</v>
      </c>
      <c r="AQ27" s="39" t="s">
        <v>639</v>
      </c>
      <c r="AR27" s="39" t="s">
        <v>645</v>
      </c>
      <c r="AS27" s="39" t="s">
        <v>639</v>
      </c>
      <c r="AT27" s="39"/>
      <c r="AU27" s="39"/>
      <c r="AV27" s="185" t="s">
        <v>1105</v>
      </c>
    </row>
    <row r="28" s="8" customFormat="1" ht="221" customHeight="1" spans="1:48">
      <c r="A28" s="22">
        <v>6</v>
      </c>
      <c r="B28" s="22" t="s">
        <v>1216</v>
      </c>
      <c r="C28" s="22">
        <v>2024</v>
      </c>
      <c r="D28" s="33" t="s">
        <v>648</v>
      </c>
      <c r="E28" s="22" t="s">
        <v>178</v>
      </c>
      <c r="F28" s="24" t="s">
        <v>1011</v>
      </c>
      <c r="G28" s="22" t="s">
        <v>1059</v>
      </c>
      <c r="H28" s="33" t="s">
        <v>1060</v>
      </c>
      <c r="I28" s="22">
        <v>1</v>
      </c>
      <c r="J28" s="22">
        <v>38.6</v>
      </c>
      <c r="K28" s="22"/>
      <c r="L28" s="22"/>
      <c r="M28" s="22">
        <v>1</v>
      </c>
      <c r="N28" s="22"/>
      <c r="O28" s="22"/>
      <c r="P28" s="22"/>
      <c r="Q28" s="22"/>
      <c r="R28" s="22"/>
      <c r="S28" s="22">
        <v>2833</v>
      </c>
      <c r="T28" s="22">
        <v>9916</v>
      </c>
      <c r="U28" s="22">
        <v>1725</v>
      </c>
      <c r="V28" s="22">
        <v>6037</v>
      </c>
      <c r="W28" s="22" t="s">
        <v>183</v>
      </c>
      <c r="X28" s="22" t="s">
        <v>1144</v>
      </c>
      <c r="Y28" s="22" t="s">
        <v>183</v>
      </c>
      <c r="Z28" s="22" t="s">
        <v>811</v>
      </c>
      <c r="AA28" s="22" t="s">
        <v>1093</v>
      </c>
      <c r="AB28" s="22">
        <v>116</v>
      </c>
      <c r="AC28" s="22"/>
      <c r="AD28" s="22"/>
      <c r="AE28" s="22"/>
      <c r="AF28" s="22"/>
      <c r="AG28" s="22"/>
      <c r="AH28" s="22"/>
      <c r="AI28" s="22"/>
      <c r="AJ28" s="22"/>
      <c r="AK28" s="22"/>
      <c r="AL28" s="22"/>
      <c r="AM28" s="22"/>
      <c r="AN28" s="22"/>
      <c r="AO28" s="33" t="s">
        <v>1217</v>
      </c>
      <c r="AP28" s="33" t="s">
        <v>1218</v>
      </c>
      <c r="AQ28" s="22" t="s">
        <v>639</v>
      </c>
      <c r="AR28" s="39" t="s">
        <v>645</v>
      </c>
      <c r="AS28" s="22" t="s">
        <v>639</v>
      </c>
      <c r="AT28" s="39"/>
      <c r="AU28" s="39"/>
      <c r="AV28" s="185"/>
    </row>
    <row r="29" s="7" customFormat="1" ht="151" customHeight="1" spans="1:48">
      <c r="A29" s="22">
        <v>7</v>
      </c>
      <c r="B29" s="22" t="s">
        <v>1219</v>
      </c>
      <c r="C29" s="22">
        <v>2024</v>
      </c>
      <c r="D29" s="33" t="s">
        <v>1000</v>
      </c>
      <c r="E29" s="22" t="s">
        <v>178</v>
      </c>
      <c r="F29" s="22" t="s">
        <v>1113</v>
      </c>
      <c r="G29" s="22" t="s">
        <v>995</v>
      </c>
      <c r="H29" s="33" t="s">
        <v>1114</v>
      </c>
      <c r="I29" s="22">
        <v>1</v>
      </c>
      <c r="J29" s="22"/>
      <c r="K29" s="22"/>
      <c r="L29" s="22">
        <v>1</v>
      </c>
      <c r="M29" s="22"/>
      <c r="N29" s="22"/>
      <c r="O29" s="22"/>
      <c r="P29" s="22"/>
      <c r="Q29" s="22"/>
      <c r="R29" s="22"/>
      <c r="S29" s="22"/>
      <c r="T29" s="22"/>
      <c r="U29" s="22"/>
      <c r="V29" s="22"/>
      <c r="W29" s="36" t="s">
        <v>1003</v>
      </c>
      <c r="X29" s="22" t="s">
        <v>810</v>
      </c>
      <c r="Y29" s="36" t="s">
        <v>1003</v>
      </c>
      <c r="Z29" s="22" t="s">
        <v>810</v>
      </c>
      <c r="AA29" s="22" t="s">
        <v>1220</v>
      </c>
      <c r="AB29" s="22">
        <v>10</v>
      </c>
      <c r="AC29" s="22"/>
      <c r="AD29" s="60"/>
      <c r="AE29" s="60"/>
      <c r="AF29" s="60"/>
      <c r="AG29" s="60"/>
      <c r="AH29" s="22"/>
      <c r="AI29" s="22"/>
      <c r="AJ29" s="22"/>
      <c r="AK29" s="22"/>
      <c r="AL29" s="22"/>
      <c r="AM29" s="22"/>
      <c r="AN29" s="22"/>
      <c r="AO29" s="33" t="s">
        <v>1221</v>
      </c>
      <c r="AP29" s="33" t="s">
        <v>1222</v>
      </c>
      <c r="AQ29" s="39" t="s">
        <v>639</v>
      </c>
      <c r="AR29" s="39" t="s">
        <v>645</v>
      </c>
      <c r="AS29" s="39" t="s">
        <v>639</v>
      </c>
      <c r="AT29" s="39"/>
      <c r="AU29" s="39"/>
      <c r="AV29" s="185"/>
    </row>
    <row r="30" s="12" customFormat="1" ht="305" customHeight="1" spans="1:48">
      <c r="A30" s="22">
        <v>8</v>
      </c>
      <c r="B30" s="22" t="s">
        <v>1223</v>
      </c>
      <c r="C30" s="22">
        <v>2024</v>
      </c>
      <c r="D30" s="33" t="s">
        <v>285</v>
      </c>
      <c r="E30" s="22" t="s">
        <v>178</v>
      </c>
      <c r="F30" s="24" t="s">
        <v>1013</v>
      </c>
      <c r="G30" s="22" t="s">
        <v>252</v>
      </c>
      <c r="H30" s="33" t="s">
        <v>1116</v>
      </c>
      <c r="I30" s="22">
        <v>1</v>
      </c>
      <c r="J30" s="39">
        <v>1</v>
      </c>
      <c r="K30" s="39"/>
      <c r="L30" s="39"/>
      <c r="M30" s="39">
        <v>1</v>
      </c>
      <c r="N30" s="39"/>
      <c r="O30" s="39"/>
      <c r="P30" s="39"/>
      <c r="Q30" s="39"/>
      <c r="R30" s="39"/>
      <c r="S30" s="39">
        <v>462</v>
      </c>
      <c r="T30" s="39">
        <v>1868</v>
      </c>
      <c r="U30" s="39">
        <v>118</v>
      </c>
      <c r="V30" s="39">
        <v>511</v>
      </c>
      <c r="W30" s="22" t="s">
        <v>227</v>
      </c>
      <c r="X30" s="22" t="s">
        <v>656</v>
      </c>
      <c r="Y30" s="22" t="s">
        <v>183</v>
      </c>
      <c r="Z30" s="22" t="s">
        <v>811</v>
      </c>
      <c r="AA30" s="22" t="s">
        <v>1093</v>
      </c>
      <c r="AB30" s="39">
        <v>80</v>
      </c>
      <c r="AC30" s="39"/>
      <c r="AD30" s="39"/>
      <c r="AE30" s="39"/>
      <c r="AF30" s="39"/>
      <c r="AG30" s="39"/>
      <c r="AH30" s="39"/>
      <c r="AI30" s="39"/>
      <c r="AJ30" s="39"/>
      <c r="AK30" s="39"/>
      <c r="AL30" s="39"/>
      <c r="AM30" s="39"/>
      <c r="AN30" s="39"/>
      <c r="AO30" s="71" t="s">
        <v>1224</v>
      </c>
      <c r="AP30" s="71" t="s">
        <v>1225</v>
      </c>
      <c r="AQ30" s="39" t="s">
        <v>184</v>
      </c>
      <c r="AR30" s="39" t="s">
        <v>645</v>
      </c>
      <c r="AS30" s="39" t="s">
        <v>639</v>
      </c>
      <c r="AT30" s="39"/>
      <c r="AU30" s="39"/>
      <c r="AV30" s="185" t="s">
        <v>1226</v>
      </c>
    </row>
    <row r="31" s="12" customFormat="1" ht="221" customHeight="1" spans="1:48">
      <c r="A31" s="22">
        <v>9</v>
      </c>
      <c r="B31" s="22" t="s">
        <v>1227</v>
      </c>
      <c r="C31" s="36">
        <v>2024</v>
      </c>
      <c r="D31" s="37" t="s">
        <v>447</v>
      </c>
      <c r="E31" s="36" t="s">
        <v>178</v>
      </c>
      <c r="F31" s="36" t="s">
        <v>984</v>
      </c>
      <c r="G31" s="36" t="s">
        <v>403</v>
      </c>
      <c r="H31" s="37" t="s">
        <v>1228</v>
      </c>
      <c r="I31" s="36">
        <v>1</v>
      </c>
      <c r="J31" s="36">
        <v>6</v>
      </c>
      <c r="K31" s="36"/>
      <c r="L31" s="36"/>
      <c r="M31" s="36">
        <v>1</v>
      </c>
      <c r="N31" s="36"/>
      <c r="O31" s="36"/>
      <c r="P31" s="36"/>
      <c r="Q31" s="36"/>
      <c r="R31" s="36"/>
      <c r="S31" s="31">
        <v>336</v>
      </c>
      <c r="T31" s="31">
        <v>1251</v>
      </c>
      <c r="U31" s="31">
        <v>142</v>
      </c>
      <c r="V31" s="31">
        <v>547</v>
      </c>
      <c r="W31" s="36" t="s">
        <v>192</v>
      </c>
      <c r="X31" s="36" t="s">
        <v>810</v>
      </c>
      <c r="Y31" s="36" t="s">
        <v>207</v>
      </c>
      <c r="Z31" s="36" t="s">
        <v>715</v>
      </c>
      <c r="AA31" s="22" t="s">
        <v>1093</v>
      </c>
      <c r="AB31" s="36">
        <v>80</v>
      </c>
      <c r="AC31" s="36"/>
      <c r="AD31" s="36"/>
      <c r="AE31" s="36"/>
      <c r="AF31" s="36"/>
      <c r="AG31" s="36"/>
      <c r="AH31" s="36"/>
      <c r="AI31" s="36"/>
      <c r="AJ31" s="36"/>
      <c r="AK31" s="36"/>
      <c r="AL31" s="36"/>
      <c r="AM31" s="36"/>
      <c r="AN31" s="36"/>
      <c r="AO31" s="37" t="s">
        <v>1229</v>
      </c>
      <c r="AP31" s="37" t="s">
        <v>1230</v>
      </c>
      <c r="AQ31" s="39" t="s">
        <v>639</v>
      </c>
      <c r="AR31" s="39" t="s">
        <v>645</v>
      </c>
      <c r="AS31" s="39" t="s">
        <v>639</v>
      </c>
      <c r="AT31" s="39"/>
      <c r="AU31" s="39"/>
      <c r="AV31" s="185" t="s">
        <v>1231</v>
      </c>
    </row>
    <row r="32" s="237" customFormat="1" ht="258" customHeight="1" spans="1:48">
      <c r="A32" s="22">
        <v>10</v>
      </c>
      <c r="B32" s="22" t="s">
        <v>1232</v>
      </c>
      <c r="C32" s="22">
        <v>2024</v>
      </c>
      <c r="D32" s="33" t="s">
        <v>565</v>
      </c>
      <c r="E32" s="22" t="s">
        <v>302</v>
      </c>
      <c r="F32" s="22" t="s">
        <v>1009</v>
      </c>
      <c r="G32" s="22" t="s">
        <v>535</v>
      </c>
      <c r="H32" s="33" t="s">
        <v>566</v>
      </c>
      <c r="I32" s="22">
        <v>1</v>
      </c>
      <c r="J32" s="22">
        <v>4</v>
      </c>
      <c r="K32" s="22"/>
      <c r="L32" s="22"/>
      <c r="M32" s="22">
        <v>1</v>
      </c>
      <c r="N32" s="22"/>
      <c r="O32" s="22"/>
      <c r="P32" s="22"/>
      <c r="Q32" s="22"/>
      <c r="R32" s="22"/>
      <c r="S32" s="22">
        <v>210</v>
      </c>
      <c r="T32" s="22">
        <v>709</v>
      </c>
      <c r="U32" s="22">
        <v>59</v>
      </c>
      <c r="V32" s="22">
        <v>173</v>
      </c>
      <c r="W32" s="22" t="s">
        <v>206</v>
      </c>
      <c r="X32" s="22" t="s">
        <v>902</v>
      </c>
      <c r="Y32" s="22" t="s">
        <v>207</v>
      </c>
      <c r="Z32" s="22" t="s">
        <v>715</v>
      </c>
      <c r="AA32" s="22" t="s">
        <v>1093</v>
      </c>
      <c r="AB32" s="22">
        <v>210</v>
      </c>
      <c r="AC32" s="22"/>
      <c r="AD32" s="60"/>
      <c r="AE32" s="60"/>
      <c r="AF32" s="60"/>
      <c r="AG32" s="60"/>
      <c r="AH32" s="22"/>
      <c r="AI32" s="22"/>
      <c r="AJ32" s="22"/>
      <c r="AK32" s="22"/>
      <c r="AL32" s="22"/>
      <c r="AM32" s="22"/>
      <c r="AN32" s="22"/>
      <c r="AO32" s="33" t="s">
        <v>1233</v>
      </c>
      <c r="AP32" s="33" t="s">
        <v>1234</v>
      </c>
      <c r="AQ32" s="39" t="s">
        <v>639</v>
      </c>
      <c r="AR32" s="39" t="s">
        <v>645</v>
      </c>
      <c r="AS32" s="39" t="s">
        <v>639</v>
      </c>
      <c r="AT32" s="39"/>
      <c r="AU32" s="39"/>
      <c r="AV32" s="185" t="s">
        <v>1235</v>
      </c>
    </row>
    <row r="33" s="8" customFormat="1" ht="251" customHeight="1" spans="1:48">
      <c r="A33" s="22">
        <v>11</v>
      </c>
      <c r="B33" s="22" t="s">
        <v>1236</v>
      </c>
      <c r="C33" s="22">
        <v>2024</v>
      </c>
      <c r="D33" s="33" t="s">
        <v>1237</v>
      </c>
      <c r="E33" s="22" t="s">
        <v>178</v>
      </c>
      <c r="F33" s="24" t="s">
        <v>1013</v>
      </c>
      <c r="G33" s="22" t="s">
        <v>1238</v>
      </c>
      <c r="H33" s="33" t="s">
        <v>1239</v>
      </c>
      <c r="I33" s="39">
        <v>1</v>
      </c>
      <c r="J33" s="39"/>
      <c r="K33" s="39"/>
      <c r="L33" s="39"/>
      <c r="M33" s="39">
        <v>1</v>
      </c>
      <c r="N33" s="39"/>
      <c r="O33" s="39"/>
      <c r="P33" s="39"/>
      <c r="Q33" s="39"/>
      <c r="R33" s="39"/>
      <c r="S33" s="39">
        <v>694</v>
      </c>
      <c r="T33" s="39">
        <v>2838</v>
      </c>
      <c r="U33" s="39">
        <v>200</v>
      </c>
      <c r="V33" s="39">
        <v>872</v>
      </c>
      <c r="W33" s="22" t="s">
        <v>227</v>
      </c>
      <c r="X33" s="22" t="s">
        <v>656</v>
      </c>
      <c r="Y33" s="22" t="s">
        <v>207</v>
      </c>
      <c r="Z33" s="22" t="s">
        <v>715</v>
      </c>
      <c r="AA33" s="22" t="s">
        <v>1093</v>
      </c>
      <c r="AB33" s="39">
        <v>150</v>
      </c>
      <c r="AC33" s="39"/>
      <c r="AD33" s="39"/>
      <c r="AE33" s="39"/>
      <c r="AF33" s="39"/>
      <c r="AG33" s="39"/>
      <c r="AH33" s="39"/>
      <c r="AI33" s="39"/>
      <c r="AJ33" s="39"/>
      <c r="AK33" s="39"/>
      <c r="AL33" s="39"/>
      <c r="AM33" s="39"/>
      <c r="AN33" s="39"/>
      <c r="AO33" s="71" t="s">
        <v>1240</v>
      </c>
      <c r="AP33" s="71" t="s">
        <v>1241</v>
      </c>
      <c r="AQ33" s="39" t="s">
        <v>639</v>
      </c>
      <c r="AR33" s="39" t="s">
        <v>645</v>
      </c>
      <c r="AS33" s="39" t="s">
        <v>639</v>
      </c>
      <c r="AT33" s="39"/>
      <c r="AU33" s="39"/>
      <c r="AV33" s="185" t="s">
        <v>1242</v>
      </c>
    </row>
    <row r="34" s="9" customFormat="1" ht="118" customHeight="1" spans="1:48">
      <c r="A34" s="342" t="s">
        <v>1243</v>
      </c>
      <c r="B34" s="343"/>
      <c r="C34" s="343"/>
      <c r="D34" s="343"/>
      <c r="E34" s="343"/>
      <c r="F34" s="343"/>
      <c r="G34" s="343"/>
      <c r="H34" s="343"/>
      <c r="I34" s="343"/>
      <c r="J34" s="343"/>
      <c r="K34" s="343"/>
      <c r="L34" s="343"/>
      <c r="M34" s="343"/>
      <c r="N34" s="343"/>
      <c r="O34" s="343"/>
      <c r="P34" s="343"/>
      <c r="Q34" s="343"/>
      <c r="R34" s="343"/>
      <c r="S34" s="343"/>
      <c r="T34" s="343"/>
      <c r="U34" s="343"/>
      <c r="V34" s="343"/>
      <c r="W34" s="343"/>
      <c r="X34" s="345"/>
      <c r="Y34" s="36"/>
      <c r="Z34" s="36"/>
      <c r="AA34" s="36"/>
      <c r="AB34" s="356">
        <f>SUM(AB35:AB36)</f>
        <v>5650</v>
      </c>
      <c r="AC34" s="36"/>
      <c r="AD34" s="36"/>
      <c r="AE34" s="36"/>
      <c r="AF34" s="36"/>
      <c r="AG34" s="36"/>
      <c r="AH34" s="36"/>
      <c r="AI34" s="36"/>
      <c r="AJ34" s="36"/>
      <c r="AK34" s="36"/>
      <c r="AL34" s="36"/>
      <c r="AM34" s="36"/>
      <c r="AN34" s="36"/>
      <c r="AO34" s="37"/>
      <c r="AP34" s="37"/>
      <c r="AQ34" s="39" t="s">
        <v>1063</v>
      </c>
      <c r="AR34" s="39" t="s">
        <v>1063</v>
      </c>
      <c r="AS34" s="39" t="s">
        <v>1063</v>
      </c>
      <c r="AT34" s="39"/>
      <c r="AU34" s="39"/>
      <c r="AV34" s="185"/>
    </row>
    <row r="35" s="7" customFormat="1" ht="266" customHeight="1" spans="1:48">
      <c r="A35" s="22">
        <v>1</v>
      </c>
      <c r="B35" s="22" t="s">
        <v>1244</v>
      </c>
      <c r="C35" s="22">
        <v>2024</v>
      </c>
      <c r="D35" s="33" t="s">
        <v>646</v>
      </c>
      <c r="E35" s="22" t="s">
        <v>302</v>
      </c>
      <c r="F35" s="24" t="s">
        <v>990</v>
      </c>
      <c r="G35" s="22" t="s">
        <v>503</v>
      </c>
      <c r="H35" s="33" t="s">
        <v>647</v>
      </c>
      <c r="I35" s="22">
        <v>1</v>
      </c>
      <c r="J35" s="22">
        <v>7</v>
      </c>
      <c r="K35" s="22"/>
      <c r="L35" s="22"/>
      <c r="M35" s="22">
        <v>1</v>
      </c>
      <c r="N35" s="22"/>
      <c r="O35" s="22"/>
      <c r="P35" s="22"/>
      <c r="Q35" s="22"/>
      <c r="R35" s="22"/>
      <c r="S35" s="22">
        <v>754</v>
      </c>
      <c r="T35" s="22">
        <v>2895</v>
      </c>
      <c r="U35" s="22">
        <v>385</v>
      </c>
      <c r="V35" s="22">
        <v>1500</v>
      </c>
      <c r="W35" s="36" t="s">
        <v>211</v>
      </c>
      <c r="X35" s="22" t="s">
        <v>715</v>
      </c>
      <c r="Y35" s="49" t="s">
        <v>207</v>
      </c>
      <c r="Z35" s="22" t="s">
        <v>715</v>
      </c>
      <c r="AA35" s="22" t="s">
        <v>1093</v>
      </c>
      <c r="AB35" s="22">
        <v>5000</v>
      </c>
      <c r="AC35" s="22"/>
      <c r="AD35" s="60"/>
      <c r="AE35" s="60"/>
      <c r="AF35" s="60"/>
      <c r="AG35" s="60"/>
      <c r="AH35" s="22"/>
      <c r="AI35" s="22"/>
      <c r="AJ35" s="22"/>
      <c r="AK35" s="22"/>
      <c r="AL35" s="22"/>
      <c r="AM35" s="22"/>
      <c r="AN35" s="22"/>
      <c r="AO35" s="33" t="s">
        <v>1245</v>
      </c>
      <c r="AP35" s="33" t="s">
        <v>1246</v>
      </c>
      <c r="AQ35" s="39" t="s">
        <v>184</v>
      </c>
      <c r="AR35" s="39" t="s">
        <v>201</v>
      </c>
      <c r="AS35" s="39" t="s">
        <v>639</v>
      </c>
      <c r="AT35" s="39"/>
      <c r="AU35" s="22"/>
      <c r="AV35" s="185" t="s">
        <v>1247</v>
      </c>
    </row>
    <row r="36" s="9" customFormat="1" ht="331" customHeight="1" spans="1:48">
      <c r="A36" s="22">
        <v>2</v>
      </c>
      <c r="B36" s="22" t="s">
        <v>1248</v>
      </c>
      <c r="C36" s="22">
        <v>2024</v>
      </c>
      <c r="D36" s="33" t="s">
        <v>368</v>
      </c>
      <c r="E36" s="39" t="s">
        <v>302</v>
      </c>
      <c r="F36" s="24" t="s">
        <v>990</v>
      </c>
      <c r="G36" s="39" t="s">
        <v>369</v>
      </c>
      <c r="H36" s="33" t="s">
        <v>370</v>
      </c>
      <c r="I36" s="39">
        <v>1</v>
      </c>
      <c r="J36" s="22">
        <v>3.133</v>
      </c>
      <c r="K36" s="39"/>
      <c r="L36" s="39"/>
      <c r="M36" s="39">
        <v>1</v>
      </c>
      <c r="N36" s="39"/>
      <c r="O36" s="39"/>
      <c r="P36" s="39"/>
      <c r="Q36" s="39"/>
      <c r="R36" s="39"/>
      <c r="S36" s="39">
        <v>195</v>
      </c>
      <c r="T36" s="39">
        <v>780</v>
      </c>
      <c r="U36" s="39">
        <v>89</v>
      </c>
      <c r="V36" s="39">
        <v>356</v>
      </c>
      <c r="W36" s="22" t="s">
        <v>1016</v>
      </c>
      <c r="X36" s="22" t="s">
        <v>749</v>
      </c>
      <c r="Y36" s="22" t="s">
        <v>207</v>
      </c>
      <c r="Z36" s="22" t="s">
        <v>715</v>
      </c>
      <c r="AA36" s="22" t="s">
        <v>1093</v>
      </c>
      <c r="AB36" s="39">
        <v>650</v>
      </c>
      <c r="AC36" s="39"/>
      <c r="AD36" s="39"/>
      <c r="AE36" s="39"/>
      <c r="AF36" s="39"/>
      <c r="AG36" s="39"/>
      <c r="AH36" s="39"/>
      <c r="AI36" s="39"/>
      <c r="AJ36" s="39"/>
      <c r="AK36" s="39"/>
      <c r="AL36" s="39"/>
      <c r="AM36" s="39"/>
      <c r="AN36" s="39"/>
      <c r="AO36" s="33" t="s">
        <v>1249</v>
      </c>
      <c r="AP36" s="33" t="s">
        <v>1250</v>
      </c>
      <c r="AQ36" s="39" t="s">
        <v>639</v>
      </c>
      <c r="AR36" s="39" t="s">
        <v>201</v>
      </c>
      <c r="AS36" s="39" t="s">
        <v>639</v>
      </c>
      <c r="AT36" s="39"/>
      <c r="AU36" s="39"/>
      <c r="AV36" s="185" t="s">
        <v>1251</v>
      </c>
    </row>
  </sheetData>
  <mergeCells count="44">
    <mergeCell ref="A1:D1"/>
    <mergeCell ref="A2:AU2"/>
    <mergeCell ref="A3:E3"/>
    <mergeCell ref="K4:R4"/>
    <mergeCell ref="S4:V4"/>
    <mergeCell ref="A7:Y7"/>
    <mergeCell ref="A22:Y22"/>
    <mergeCell ref="A34:X34"/>
    <mergeCell ref="A4:A6"/>
    <mergeCell ref="B4:B6"/>
    <mergeCell ref="C4:C6"/>
    <mergeCell ref="D4:D6"/>
    <mergeCell ref="E4:E6"/>
    <mergeCell ref="F4:F6"/>
    <mergeCell ref="G4:G6"/>
    <mergeCell ref="H4:H6"/>
    <mergeCell ref="I4:I6"/>
    <mergeCell ref="J4:J6"/>
    <mergeCell ref="K5:K6"/>
    <mergeCell ref="L5:L6"/>
    <mergeCell ref="M5:M6"/>
    <mergeCell ref="N5:N6"/>
    <mergeCell ref="O5:O6"/>
    <mergeCell ref="P5:P6"/>
    <mergeCell ref="Q5:Q6"/>
    <mergeCell ref="R5:R6"/>
    <mergeCell ref="S5:S6"/>
    <mergeCell ref="T5:T6"/>
    <mergeCell ref="U5:U6"/>
    <mergeCell ref="V5:V6"/>
    <mergeCell ref="W4:W6"/>
    <mergeCell ref="X5:X6"/>
    <mergeCell ref="Y4:Y6"/>
    <mergeCell ref="Z5:Z6"/>
    <mergeCell ref="AA5:AA6"/>
    <mergeCell ref="AO4:AO6"/>
    <mergeCell ref="AP4:AP6"/>
    <mergeCell ref="AQ4:AQ6"/>
    <mergeCell ref="AR4:AR6"/>
    <mergeCell ref="AS4:AS6"/>
    <mergeCell ref="AT4:AT6"/>
    <mergeCell ref="AU4:AU6"/>
    <mergeCell ref="AV4:AV6"/>
    <mergeCell ref="AB4:AN6"/>
  </mergeCells>
  <conditionalFormatting sqref="D17">
    <cfRule type="expression" dxfId="0" priority="2">
      <formula>AND(COUNTIF(#REF!,D17)+COUNTIF(#REF!,D17)+COUNTIF(#REF!,D17)+COUNTIF(#REF!,D17)+COUNTIF(#REF!,D17)+COUNTIF(#REF!,D17)+COUNTIF(#REF!,D17)+COUNTIF(#REF!,D17)+COUNTIF(#REF!,D17)+COUNTIF(#REF!,D17)+COUNTIF(#REF!,D17)+COUNTIF(#REF!,D17)&gt;1,NOT(ISBLANK(D17)))</formula>
    </cfRule>
  </conditionalFormatting>
  <conditionalFormatting sqref="D18">
    <cfRule type="expression" dxfId="0" priority="1">
      <formula>AND(SUMPRODUCT(IFERROR(1*(($D$18&amp;"x")=(D18&amp;"x")),0))&gt;1,NOT(ISBLANK(D18)))</formula>
    </cfRule>
  </conditionalFormatting>
  <pageMargins left="0.432638888888889" right="0.236111111111111" top="0.708333333333333" bottom="1.53541666666667" header="0.5" footer="0.5"/>
  <pageSetup paperSize="8" scale="27" fitToHeight="0" orientation="landscape" horizontalDpi="600"/>
  <headerFooter>
    <oddFooter>&amp;C第 &amp;P 页，共 &amp;N 页</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Q157"/>
  <sheetViews>
    <sheetView zoomScale="47" zoomScaleNormal="47" topLeftCell="Y10" workbookViewId="0">
      <selection activeCell="H103" sqref="H103"/>
    </sheetView>
  </sheetViews>
  <sheetFormatPr defaultColWidth="8.88888888888889" defaultRowHeight="14.4"/>
  <cols>
    <col min="1" max="1" width="11.2962962962963" style="9" customWidth="1"/>
    <col min="2" max="2" width="13.75" style="12" customWidth="1"/>
    <col min="3" max="3" width="12.3055555555556" style="12" customWidth="1"/>
    <col min="4" max="4" width="17.9722222222222" style="12" customWidth="1"/>
    <col min="5" max="5" width="16.3518518518519" style="12" customWidth="1"/>
    <col min="6" max="6" width="15.1296296296296" style="12" customWidth="1"/>
    <col min="7" max="7" width="36" style="12" customWidth="1"/>
    <col min="8" max="8" width="51.9074074074074"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1" width="15.6018518518519" style="9" customWidth="1"/>
    <col min="22" max="22" width="13.1296296296296" style="9" customWidth="1"/>
    <col min="23" max="27" width="18.6296296296296" style="14" customWidth="1"/>
    <col min="28" max="28" width="15.3796296296296" style="9" customWidth="1"/>
    <col min="29" max="29" width="22" style="9" customWidth="1"/>
    <col min="30" max="31" width="11.6296296296296" style="9" customWidth="1"/>
    <col min="32" max="32" width="14.6574074074074" style="9" customWidth="1"/>
    <col min="33" max="39" width="15.1296296296296" style="9" customWidth="1"/>
    <col min="40" max="40" width="12.1296296296296" style="9" customWidth="1"/>
    <col min="41" max="41" width="41.6296296296296" style="12" customWidth="1"/>
    <col min="42" max="42" width="36.6296296296296" style="12" customWidth="1"/>
    <col min="43" max="16377" width="8.88888888888889" style="12"/>
    <col min="16378" max="16378" width="8.88888888888889" style="8"/>
    <col min="16379" max="16384" width="8.88888888888889" style="258"/>
  </cols>
  <sheetData>
    <row r="1" s="5" customFormat="1" ht="39" customHeight="1" spans="1:42">
      <c r="A1" s="15" t="s">
        <v>0</v>
      </c>
      <c r="B1" s="15"/>
      <c r="C1" s="15"/>
      <c r="D1" s="15"/>
      <c r="H1" s="15"/>
      <c r="I1" s="16"/>
      <c r="J1" s="16"/>
      <c r="K1" s="16"/>
      <c r="L1" s="16"/>
      <c r="AB1" s="53"/>
      <c r="AO1" s="63"/>
      <c r="AP1" s="63"/>
    </row>
    <row r="2" s="6" customFormat="1" ht="63" customHeight="1" spans="1:42">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row>
    <row r="3" s="7" customFormat="1" ht="70" customHeight="1" spans="1:42">
      <c r="A3" s="18" t="s">
        <v>2</v>
      </c>
      <c r="B3" s="80"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20"/>
      <c r="V3" s="20"/>
      <c r="W3" s="19" t="s">
        <v>14</v>
      </c>
      <c r="X3" s="20"/>
      <c r="Y3" s="20"/>
      <c r="Z3" s="20"/>
      <c r="AA3" s="21"/>
      <c r="AB3" s="54" t="s">
        <v>15</v>
      </c>
      <c r="AC3" s="55"/>
      <c r="AD3" s="55"/>
      <c r="AE3" s="55"/>
      <c r="AF3" s="55"/>
      <c r="AG3" s="55"/>
      <c r="AH3" s="55"/>
      <c r="AI3" s="55"/>
      <c r="AJ3" s="55"/>
      <c r="AK3" s="55"/>
      <c r="AL3" s="55"/>
      <c r="AM3" s="55"/>
      <c r="AN3" s="64"/>
      <c r="AO3" s="18" t="s">
        <v>16</v>
      </c>
      <c r="AP3" s="18" t="s">
        <v>17</v>
      </c>
    </row>
    <row r="4" s="7" customFormat="1" ht="90" customHeight="1" spans="1:42">
      <c r="A4" s="18"/>
      <c r="B4" s="80"/>
      <c r="C4" s="18"/>
      <c r="D4" s="18"/>
      <c r="E4" s="18"/>
      <c r="F4" s="18"/>
      <c r="G4" s="18"/>
      <c r="H4" s="18"/>
      <c r="I4" s="18"/>
      <c r="J4" s="18"/>
      <c r="K4" s="80" t="s">
        <v>18</v>
      </c>
      <c r="L4" s="80" t="s">
        <v>19</v>
      </c>
      <c r="M4" s="80" t="s">
        <v>20</v>
      </c>
      <c r="N4" s="80" t="s">
        <v>21</v>
      </c>
      <c r="O4" s="80" t="s">
        <v>22</v>
      </c>
      <c r="P4" s="80" t="s">
        <v>23</v>
      </c>
      <c r="Q4" s="80" t="s">
        <v>24</v>
      </c>
      <c r="R4" s="80" t="s">
        <v>25</v>
      </c>
      <c r="S4" s="45" t="s">
        <v>26</v>
      </c>
      <c r="T4" s="45" t="s">
        <v>27</v>
      </c>
      <c r="U4" s="45" t="s">
        <v>28</v>
      </c>
      <c r="V4" s="45" t="s">
        <v>29</v>
      </c>
      <c r="W4" s="45" t="s">
        <v>30</v>
      </c>
      <c r="X4" s="45" t="s">
        <v>31</v>
      </c>
      <c r="Y4" s="45" t="s">
        <v>32</v>
      </c>
      <c r="Z4" s="45" t="s">
        <v>33</v>
      </c>
      <c r="AA4" s="89" t="s">
        <v>34</v>
      </c>
      <c r="AB4" s="56" t="s">
        <v>35</v>
      </c>
      <c r="AC4" s="80" t="s">
        <v>36</v>
      </c>
      <c r="AD4" s="99" t="s">
        <v>37</v>
      </c>
      <c r="AE4" s="99"/>
      <c r="AF4" s="99"/>
      <c r="AG4" s="99"/>
      <c r="AH4" s="80" t="s">
        <v>38</v>
      </c>
      <c r="AI4" s="80" t="s">
        <v>39</v>
      </c>
      <c r="AJ4" s="80" t="s">
        <v>40</v>
      </c>
      <c r="AK4" s="80" t="s">
        <v>41</v>
      </c>
      <c r="AL4" s="80" t="s">
        <v>42</v>
      </c>
      <c r="AM4" s="80" t="s">
        <v>43</v>
      </c>
      <c r="AN4" s="89" t="s">
        <v>44</v>
      </c>
      <c r="AO4" s="18"/>
      <c r="AP4" s="18"/>
    </row>
    <row r="5" s="7" customFormat="1" ht="118" customHeight="1" spans="1:42">
      <c r="A5" s="18"/>
      <c r="B5" s="80"/>
      <c r="C5" s="18"/>
      <c r="D5" s="18"/>
      <c r="E5" s="18"/>
      <c r="F5" s="18"/>
      <c r="G5" s="18"/>
      <c r="H5" s="18"/>
      <c r="I5" s="18"/>
      <c r="J5" s="18"/>
      <c r="K5" s="80"/>
      <c r="L5" s="80"/>
      <c r="M5" s="80"/>
      <c r="N5" s="80"/>
      <c r="O5" s="80"/>
      <c r="P5" s="80"/>
      <c r="Q5" s="80"/>
      <c r="R5" s="80"/>
      <c r="S5" s="46"/>
      <c r="T5" s="46"/>
      <c r="U5" s="46"/>
      <c r="V5" s="46"/>
      <c r="W5" s="46"/>
      <c r="X5" s="46"/>
      <c r="Y5" s="46"/>
      <c r="Z5" s="46"/>
      <c r="AA5" s="90"/>
      <c r="AB5" s="56"/>
      <c r="AC5" s="80"/>
      <c r="AD5" s="99" t="s">
        <v>45</v>
      </c>
      <c r="AE5" s="99" t="s">
        <v>46</v>
      </c>
      <c r="AF5" s="99" t="s">
        <v>47</v>
      </c>
      <c r="AG5" s="99" t="s">
        <v>48</v>
      </c>
      <c r="AH5" s="80"/>
      <c r="AI5" s="80"/>
      <c r="AJ5" s="80"/>
      <c r="AK5" s="80"/>
      <c r="AL5" s="80"/>
      <c r="AM5" s="80"/>
      <c r="AN5" s="90"/>
      <c r="AO5" s="18"/>
      <c r="AP5" s="18"/>
    </row>
    <row r="6" s="79" customFormat="1" ht="30" customHeight="1" spans="1:42">
      <c r="A6" s="81"/>
      <c r="B6" s="82" t="s">
        <v>49</v>
      </c>
      <c r="C6" s="82"/>
      <c r="D6" s="82"/>
      <c r="E6" s="82"/>
      <c r="F6" s="82"/>
      <c r="G6" s="82"/>
      <c r="H6" s="82"/>
      <c r="I6" s="83">
        <f>I7+I62+I79+I114+I119+I140+I149+I152</f>
        <v>27</v>
      </c>
      <c r="J6" s="83">
        <f t="shared" ref="J6:AN6" si="0">J7+J62+J79+J114+J119+J140+J149+J152</f>
        <v>16360.961</v>
      </c>
      <c r="K6" s="83">
        <f t="shared" si="0"/>
        <v>5</v>
      </c>
      <c r="L6" s="83">
        <f t="shared" si="0"/>
        <v>1</v>
      </c>
      <c r="M6" s="83">
        <f t="shared" si="0"/>
        <v>19</v>
      </c>
      <c r="N6" s="83">
        <f t="shared" si="0"/>
        <v>0</v>
      </c>
      <c r="O6" s="83">
        <f t="shared" si="0"/>
        <v>1</v>
      </c>
      <c r="P6" s="83">
        <f t="shared" si="0"/>
        <v>0</v>
      </c>
      <c r="Q6" s="83">
        <f t="shared" si="0"/>
        <v>0</v>
      </c>
      <c r="R6" s="83">
        <f t="shared" si="0"/>
        <v>1</v>
      </c>
      <c r="S6" s="83">
        <f t="shared" si="0"/>
        <v>21696</v>
      </c>
      <c r="T6" s="83">
        <f t="shared" si="0"/>
        <v>62960</v>
      </c>
      <c r="U6" s="83">
        <f t="shared" si="0"/>
        <v>12652</v>
      </c>
      <c r="V6" s="83">
        <f t="shared" si="0"/>
        <v>27700</v>
      </c>
      <c r="W6" s="83">
        <f t="shared" si="0"/>
        <v>0</v>
      </c>
      <c r="X6" s="83">
        <f t="shared" si="0"/>
        <v>0</v>
      </c>
      <c r="Y6" s="83">
        <f t="shared" si="0"/>
        <v>0</v>
      </c>
      <c r="Z6" s="83">
        <f t="shared" si="0"/>
        <v>0</v>
      </c>
      <c r="AA6" s="83">
        <f t="shared" si="0"/>
        <v>0</v>
      </c>
      <c r="AB6" s="83">
        <f t="shared" si="0"/>
        <v>26854</v>
      </c>
      <c r="AC6" s="83">
        <f t="shared" si="0"/>
        <v>14538</v>
      </c>
      <c r="AD6" s="83">
        <f t="shared" si="0"/>
        <v>9500</v>
      </c>
      <c r="AE6" s="83">
        <f t="shared" si="0"/>
        <v>2500</v>
      </c>
      <c r="AF6" s="83">
        <f t="shared" si="0"/>
        <v>2538</v>
      </c>
      <c r="AG6" s="83">
        <f t="shared" si="0"/>
        <v>0</v>
      </c>
      <c r="AH6" s="83">
        <f t="shared" si="0"/>
        <v>3860</v>
      </c>
      <c r="AI6" s="83">
        <f t="shared" si="0"/>
        <v>6456</v>
      </c>
      <c r="AJ6" s="83">
        <f t="shared" si="0"/>
        <v>2000</v>
      </c>
      <c r="AK6" s="83">
        <f t="shared" si="0"/>
        <v>0</v>
      </c>
      <c r="AL6" s="83">
        <f t="shared" si="0"/>
        <v>0</v>
      </c>
      <c r="AM6" s="83">
        <f t="shared" si="0"/>
        <v>0</v>
      </c>
      <c r="AN6" s="83">
        <f t="shared" si="0"/>
        <v>0</v>
      </c>
      <c r="AO6" s="81"/>
      <c r="AP6" s="81"/>
    </row>
    <row r="7" s="178" customFormat="1" ht="30" customHeight="1" spans="1:42">
      <c r="A7" s="179" t="s">
        <v>50</v>
      </c>
      <c r="B7" s="180" t="s">
        <v>51</v>
      </c>
      <c r="C7" s="181"/>
      <c r="D7" s="181"/>
      <c r="E7" s="180"/>
      <c r="F7" s="181"/>
      <c r="G7" s="181"/>
      <c r="H7" s="180"/>
      <c r="I7" s="188">
        <f>I8+I32+I37+I49+I54</f>
        <v>12</v>
      </c>
      <c r="J7" s="188">
        <f t="shared" ref="J7:AN7" si="1">J8+J32+J37+J49+J54</f>
        <v>11712.228</v>
      </c>
      <c r="K7" s="188">
        <f t="shared" si="1"/>
        <v>5</v>
      </c>
      <c r="L7" s="188">
        <f t="shared" si="1"/>
        <v>0</v>
      </c>
      <c r="M7" s="188">
        <f t="shared" si="1"/>
        <v>7</v>
      </c>
      <c r="N7" s="188">
        <f t="shared" si="1"/>
        <v>0</v>
      </c>
      <c r="O7" s="188">
        <f t="shared" si="1"/>
        <v>0</v>
      </c>
      <c r="P7" s="188">
        <f t="shared" si="1"/>
        <v>0</v>
      </c>
      <c r="Q7" s="188">
        <f t="shared" si="1"/>
        <v>0</v>
      </c>
      <c r="R7" s="188">
        <f t="shared" si="1"/>
        <v>0</v>
      </c>
      <c r="S7" s="188">
        <f t="shared" si="1"/>
        <v>10216</v>
      </c>
      <c r="T7" s="188">
        <f t="shared" si="1"/>
        <v>34758</v>
      </c>
      <c r="U7" s="188">
        <f t="shared" si="1"/>
        <v>5964</v>
      </c>
      <c r="V7" s="188">
        <f t="shared" si="1"/>
        <v>19425</v>
      </c>
      <c r="W7" s="188">
        <f t="shared" si="1"/>
        <v>0</v>
      </c>
      <c r="X7" s="188">
        <f t="shared" si="1"/>
        <v>0</v>
      </c>
      <c r="Y7" s="188">
        <f t="shared" si="1"/>
        <v>0</v>
      </c>
      <c r="Z7" s="188">
        <f t="shared" si="1"/>
        <v>0</v>
      </c>
      <c r="AA7" s="188">
        <f t="shared" si="1"/>
        <v>0</v>
      </c>
      <c r="AB7" s="188">
        <f t="shared" si="1"/>
        <v>17556</v>
      </c>
      <c r="AC7" s="188">
        <f t="shared" si="1"/>
        <v>11930</v>
      </c>
      <c r="AD7" s="188">
        <f t="shared" si="1"/>
        <v>6930</v>
      </c>
      <c r="AE7" s="188">
        <f t="shared" si="1"/>
        <v>2500</v>
      </c>
      <c r="AF7" s="188">
        <f t="shared" si="1"/>
        <v>2500</v>
      </c>
      <c r="AG7" s="188">
        <f t="shared" si="1"/>
        <v>0</v>
      </c>
      <c r="AH7" s="188">
        <f t="shared" si="1"/>
        <v>2850</v>
      </c>
      <c r="AI7" s="188">
        <f t="shared" si="1"/>
        <v>2776</v>
      </c>
      <c r="AJ7" s="188">
        <f t="shared" si="1"/>
        <v>0</v>
      </c>
      <c r="AK7" s="188">
        <f t="shared" si="1"/>
        <v>0</v>
      </c>
      <c r="AL7" s="188">
        <f t="shared" si="1"/>
        <v>0</v>
      </c>
      <c r="AM7" s="188">
        <f t="shared" si="1"/>
        <v>0</v>
      </c>
      <c r="AN7" s="188">
        <f t="shared" si="1"/>
        <v>0</v>
      </c>
      <c r="AO7" s="194"/>
      <c r="AP7" s="194"/>
    </row>
    <row r="8" s="178" customFormat="1" ht="30" customHeight="1" spans="1:42">
      <c r="A8" s="182" t="s">
        <v>52</v>
      </c>
      <c r="B8" s="180" t="s">
        <v>53</v>
      </c>
      <c r="C8" s="181"/>
      <c r="D8" s="181"/>
      <c r="E8" s="180"/>
      <c r="F8" s="181"/>
      <c r="G8" s="181"/>
      <c r="H8" s="180"/>
      <c r="I8" s="189">
        <f>I9+I13+I19+I29+I30+I31+I20</f>
        <v>6</v>
      </c>
      <c r="J8" s="189">
        <f t="shared" ref="J8:AN8" si="2">J9+J13+J19+J29+J30+J31+J20</f>
        <v>10476.765</v>
      </c>
      <c r="K8" s="189">
        <f t="shared" si="2"/>
        <v>4</v>
      </c>
      <c r="L8" s="189">
        <f t="shared" si="2"/>
        <v>0</v>
      </c>
      <c r="M8" s="189">
        <f t="shared" si="2"/>
        <v>2</v>
      </c>
      <c r="N8" s="189">
        <f t="shared" si="2"/>
        <v>0</v>
      </c>
      <c r="O8" s="189">
        <f t="shared" si="2"/>
        <v>0</v>
      </c>
      <c r="P8" s="189">
        <f t="shared" si="2"/>
        <v>0</v>
      </c>
      <c r="Q8" s="189">
        <f t="shared" si="2"/>
        <v>0</v>
      </c>
      <c r="R8" s="189">
        <f t="shared" si="2"/>
        <v>0</v>
      </c>
      <c r="S8" s="189">
        <f t="shared" si="2"/>
        <v>5298</v>
      </c>
      <c r="T8" s="189">
        <f t="shared" si="2"/>
        <v>18647</v>
      </c>
      <c r="U8" s="189">
        <f t="shared" si="2"/>
        <v>2692</v>
      </c>
      <c r="V8" s="189">
        <f t="shared" si="2"/>
        <v>9585</v>
      </c>
      <c r="W8" s="189">
        <f t="shared" si="2"/>
        <v>0</v>
      </c>
      <c r="X8" s="189">
        <f t="shared" si="2"/>
        <v>0</v>
      </c>
      <c r="Y8" s="189">
        <f t="shared" si="2"/>
        <v>0</v>
      </c>
      <c r="Z8" s="189">
        <f t="shared" si="2"/>
        <v>0</v>
      </c>
      <c r="AA8" s="189">
        <f t="shared" si="2"/>
        <v>0</v>
      </c>
      <c r="AB8" s="189">
        <f t="shared" si="2"/>
        <v>7806</v>
      </c>
      <c r="AC8" s="189">
        <f t="shared" si="2"/>
        <v>7330</v>
      </c>
      <c r="AD8" s="189">
        <f t="shared" si="2"/>
        <v>5330</v>
      </c>
      <c r="AE8" s="189">
        <f t="shared" si="2"/>
        <v>2000</v>
      </c>
      <c r="AF8" s="189">
        <f t="shared" si="2"/>
        <v>0</v>
      </c>
      <c r="AG8" s="189">
        <f t="shared" si="2"/>
        <v>0</v>
      </c>
      <c r="AH8" s="189">
        <f t="shared" si="2"/>
        <v>0</v>
      </c>
      <c r="AI8" s="189">
        <f t="shared" si="2"/>
        <v>476</v>
      </c>
      <c r="AJ8" s="189">
        <f t="shared" si="2"/>
        <v>0</v>
      </c>
      <c r="AK8" s="189">
        <f t="shared" si="2"/>
        <v>0</v>
      </c>
      <c r="AL8" s="189">
        <f t="shared" si="2"/>
        <v>0</v>
      </c>
      <c r="AM8" s="189">
        <f t="shared" si="2"/>
        <v>0</v>
      </c>
      <c r="AN8" s="189">
        <f t="shared" si="2"/>
        <v>0</v>
      </c>
      <c r="AO8" s="194"/>
      <c r="AP8" s="194"/>
    </row>
    <row r="9" s="12" customFormat="1" ht="30" customHeight="1" spans="1:42">
      <c r="A9" s="182" t="s">
        <v>54</v>
      </c>
      <c r="B9" s="180" t="s">
        <v>55</v>
      </c>
      <c r="C9" s="181"/>
      <c r="D9" s="181"/>
      <c r="E9" s="180"/>
      <c r="F9" s="181"/>
      <c r="G9" s="181"/>
      <c r="H9" s="180"/>
      <c r="I9" s="190">
        <f>I10+I11</f>
        <v>1</v>
      </c>
      <c r="J9" s="190">
        <f t="shared" ref="J9:AN9" si="3">J10+J11</f>
        <v>0.165</v>
      </c>
      <c r="K9" s="190">
        <f t="shared" si="3"/>
        <v>1</v>
      </c>
      <c r="L9" s="190">
        <f t="shared" si="3"/>
        <v>0</v>
      </c>
      <c r="M9" s="190">
        <f t="shared" si="3"/>
        <v>0</v>
      </c>
      <c r="N9" s="190">
        <f t="shared" si="3"/>
        <v>0</v>
      </c>
      <c r="O9" s="190">
        <f t="shared" si="3"/>
        <v>0</v>
      </c>
      <c r="P9" s="190">
        <f t="shared" si="3"/>
        <v>0</v>
      </c>
      <c r="Q9" s="190">
        <f t="shared" si="3"/>
        <v>0</v>
      </c>
      <c r="R9" s="190">
        <f t="shared" si="3"/>
        <v>0</v>
      </c>
      <c r="S9" s="190">
        <f t="shared" si="3"/>
        <v>56</v>
      </c>
      <c r="T9" s="190">
        <f t="shared" si="3"/>
        <v>183</v>
      </c>
      <c r="U9" s="190">
        <f t="shared" si="3"/>
        <v>23</v>
      </c>
      <c r="V9" s="190">
        <f t="shared" si="3"/>
        <v>77</v>
      </c>
      <c r="W9" s="190">
        <f t="shared" si="3"/>
        <v>0</v>
      </c>
      <c r="X9" s="190">
        <f t="shared" si="3"/>
        <v>0</v>
      </c>
      <c r="Y9" s="190">
        <f t="shared" si="3"/>
        <v>0</v>
      </c>
      <c r="Z9" s="190">
        <f t="shared" si="3"/>
        <v>0</v>
      </c>
      <c r="AA9" s="190">
        <f t="shared" si="3"/>
        <v>0</v>
      </c>
      <c r="AB9" s="190">
        <f t="shared" si="3"/>
        <v>510</v>
      </c>
      <c r="AC9" s="190">
        <f t="shared" si="3"/>
        <v>230</v>
      </c>
      <c r="AD9" s="190">
        <f t="shared" si="3"/>
        <v>230</v>
      </c>
      <c r="AE9" s="190">
        <f t="shared" si="3"/>
        <v>0</v>
      </c>
      <c r="AF9" s="190">
        <f t="shared" si="3"/>
        <v>0</v>
      </c>
      <c r="AG9" s="190">
        <f t="shared" si="3"/>
        <v>0</v>
      </c>
      <c r="AH9" s="190">
        <f t="shared" si="3"/>
        <v>0</v>
      </c>
      <c r="AI9" s="190">
        <f t="shared" si="3"/>
        <v>280</v>
      </c>
      <c r="AJ9" s="190">
        <f t="shared" si="3"/>
        <v>0</v>
      </c>
      <c r="AK9" s="190">
        <f t="shared" si="3"/>
        <v>0</v>
      </c>
      <c r="AL9" s="190">
        <f t="shared" si="3"/>
        <v>0</v>
      </c>
      <c r="AM9" s="190">
        <f t="shared" si="3"/>
        <v>0</v>
      </c>
      <c r="AN9" s="190">
        <f t="shared" si="3"/>
        <v>0</v>
      </c>
      <c r="AO9" s="195"/>
      <c r="AP9" s="195"/>
    </row>
    <row r="10" s="12" customFormat="1" ht="30" customHeight="1" spans="1:42">
      <c r="A10" s="183" t="s">
        <v>56</v>
      </c>
      <c r="B10" s="180" t="s">
        <v>57</v>
      </c>
      <c r="C10" s="181"/>
      <c r="D10" s="181"/>
      <c r="E10" s="184"/>
      <c r="F10" s="184"/>
      <c r="G10" s="184"/>
      <c r="H10" s="184"/>
      <c r="I10" s="190"/>
      <c r="J10" s="190"/>
      <c r="K10" s="190"/>
      <c r="L10" s="190"/>
      <c r="M10" s="190"/>
      <c r="N10" s="190"/>
      <c r="O10" s="190"/>
      <c r="P10" s="190"/>
      <c r="Q10" s="190"/>
      <c r="R10" s="190"/>
      <c r="S10" s="190"/>
      <c r="T10" s="190"/>
      <c r="U10" s="190"/>
      <c r="V10" s="190"/>
      <c r="W10" s="190"/>
      <c r="X10" s="190"/>
      <c r="Y10" s="190"/>
      <c r="Z10" s="190"/>
      <c r="AA10" s="190"/>
      <c r="AB10" s="190"/>
      <c r="AC10" s="190"/>
      <c r="AD10" s="190"/>
      <c r="AE10" s="190"/>
      <c r="AF10" s="190"/>
      <c r="AG10" s="190"/>
      <c r="AH10" s="190"/>
      <c r="AI10" s="190"/>
      <c r="AJ10" s="190"/>
      <c r="AK10" s="190"/>
      <c r="AL10" s="190"/>
      <c r="AM10" s="190"/>
      <c r="AN10" s="190"/>
      <c r="AO10" s="195"/>
      <c r="AP10" s="195"/>
    </row>
    <row r="11" s="12" customFormat="1" ht="30" customHeight="1" spans="1:42">
      <c r="A11" s="183" t="s">
        <v>56</v>
      </c>
      <c r="B11" s="180" t="s">
        <v>58</v>
      </c>
      <c r="C11" s="181"/>
      <c r="D11" s="181"/>
      <c r="E11" s="184"/>
      <c r="F11" s="184"/>
      <c r="G11" s="184"/>
      <c r="H11" s="184"/>
      <c r="I11" s="190">
        <f>SUM(I12)</f>
        <v>1</v>
      </c>
      <c r="J11" s="190">
        <f t="shared" ref="J11:AN11" si="4">SUM(J12)</f>
        <v>0.165</v>
      </c>
      <c r="K11" s="190">
        <f t="shared" si="4"/>
        <v>1</v>
      </c>
      <c r="L11" s="190">
        <f t="shared" si="4"/>
        <v>0</v>
      </c>
      <c r="M11" s="190">
        <f t="shared" si="4"/>
        <v>0</v>
      </c>
      <c r="N11" s="190">
        <f t="shared" si="4"/>
        <v>0</v>
      </c>
      <c r="O11" s="190">
        <f t="shared" si="4"/>
        <v>0</v>
      </c>
      <c r="P11" s="190">
        <f t="shared" si="4"/>
        <v>0</v>
      </c>
      <c r="Q11" s="190">
        <f t="shared" si="4"/>
        <v>0</v>
      </c>
      <c r="R11" s="190">
        <f t="shared" si="4"/>
        <v>0</v>
      </c>
      <c r="S11" s="190">
        <f t="shared" si="4"/>
        <v>56</v>
      </c>
      <c r="T11" s="190">
        <f t="shared" si="4"/>
        <v>183</v>
      </c>
      <c r="U11" s="190">
        <f t="shared" si="4"/>
        <v>23</v>
      </c>
      <c r="V11" s="190">
        <f t="shared" si="4"/>
        <v>77</v>
      </c>
      <c r="W11" s="190">
        <f t="shared" si="4"/>
        <v>0</v>
      </c>
      <c r="X11" s="190">
        <f t="shared" si="4"/>
        <v>0</v>
      </c>
      <c r="Y11" s="190">
        <f t="shared" si="4"/>
        <v>0</v>
      </c>
      <c r="Z11" s="190">
        <f t="shared" si="4"/>
        <v>0</v>
      </c>
      <c r="AA11" s="190">
        <f t="shared" si="4"/>
        <v>0</v>
      </c>
      <c r="AB11" s="190">
        <f t="shared" si="4"/>
        <v>510</v>
      </c>
      <c r="AC11" s="190">
        <f t="shared" si="4"/>
        <v>230</v>
      </c>
      <c r="AD11" s="190">
        <f t="shared" si="4"/>
        <v>230</v>
      </c>
      <c r="AE11" s="190">
        <f t="shared" si="4"/>
        <v>0</v>
      </c>
      <c r="AF11" s="190">
        <f t="shared" si="4"/>
        <v>0</v>
      </c>
      <c r="AG11" s="190">
        <f t="shared" si="4"/>
        <v>0</v>
      </c>
      <c r="AH11" s="190">
        <f t="shared" si="4"/>
        <v>0</v>
      </c>
      <c r="AI11" s="190">
        <f t="shared" si="4"/>
        <v>280</v>
      </c>
      <c r="AJ11" s="190">
        <f t="shared" si="4"/>
        <v>0</v>
      </c>
      <c r="AK11" s="190">
        <f t="shared" si="4"/>
        <v>0</v>
      </c>
      <c r="AL11" s="190">
        <f t="shared" si="4"/>
        <v>0</v>
      </c>
      <c r="AM11" s="190">
        <f t="shared" si="4"/>
        <v>0</v>
      </c>
      <c r="AN11" s="190">
        <f t="shared" si="4"/>
        <v>0</v>
      </c>
      <c r="AO11" s="195"/>
      <c r="AP11" s="195"/>
    </row>
    <row r="12" s="8" customFormat="1" ht="283" customHeight="1" spans="1:43">
      <c r="A12" s="22">
        <v>1</v>
      </c>
      <c r="B12" s="22" t="s">
        <v>1158</v>
      </c>
      <c r="C12" s="22">
        <v>2024</v>
      </c>
      <c r="D12" s="23" t="s">
        <v>651</v>
      </c>
      <c r="E12" s="22" t="s">
        <v>178</v>
      </c>
      <c r="F12" s="24" t="s">
        <v>990</v>
      </c>
      <c r="G12" s="22" t="s">
        <v>531</v>
      </c>
      <c r="H12" s="23" t="s">
        <v>652</v>
      </c>
      <c r="I12" s="22">
        <v>1</v>
      </c>
      <c r="J12" s="22">
        <v>0.165</v>
      </c>
      <c r="K12" s="22">
        <v>1</v>
      </c>
      <c r="L12" s="22"/>
      <c r="M12" s="22"/>
      <c r="N12" s="22"/>
      <c r="O12" s="22"/>
      <c r="P12" s="22"/>
      <c r="Q12" s="22"/>
      <c r="R12" s="22"/>
      <c r="S12" s="22">
        <v>56</v>
      </c>
      <c r="T12" s="22">
        <v>183</v>
      </c>
      <c r="U12" s="22">
        <v>23</v>
      </c>
      <c r="V12" s="22">
        <v>77</v>
      </c>
      <c r="W12" s="22" t="s">
        <v>183</v>
      </c>
      <c r="X12" s="22" t="s">
        <v>1144</v>
      </c>
      <c r="Y12" s="22" t="s">
        <v>183</v>
      </c>
      <c r="Z12" s="22" t="s">
        <v>1144</v>
      </c>
      <c r="AA12" s="22" t="s">
        <v>1093</v>
      </c>
      <c r="AB12" s="22">
        <v>510</v>
      </c>
      <c r="AC12" s="22">
        <v>230</v>
      </c>
      <c r="AD12" s="22">
        <v>230</v>
      </c>
      <c r="AE12" s="22"/>
      <c r="AF12" s="22"/>
      <c r="AG12" s="22"/>
      <c r="AH12" s="22"/>
      <c r="AI12" s="22">
        <v>280</v>
      </c>
      <c r="AJ12" s="22"/>
      <c r="AK12" s="22"/>
      <c r="AL12" s="22"/>
      <c r="AM12" s="22"/>
      <c r="AN12" s="22"/>
      <c r="AO12" s="33" t="s">
        <v>1162</v>
      </c>
      <c r="AP12" s="33" t="s">
        <v>1163</v>
      </c>
      <c r="AQ12" s="22" t="s">
        <v>986</v>
      </c>
    </row>
    <row r="13" s="12" customFormat="1" ht="30" customHeight="1" spans="1:42">
      <c r="A13" s="182" t="s">
        <v>54</v>
      </c>
      <c r="B13" s="180" t="s">
        <v>59</v>
      </c>
      <c r="C13" s="181"/>
      <c r="D13" s="181"/>
      <c r="E13" s="184"/>
      <c r="F13" s="184"/>
      <c r="G13" s="184"/>
      <c r="H13" s="184"/>
      <c r="I13" s="190">
        <f>SUM(I14)</f>
        <v>1</v>
      </c>
      <c r="J13" s="190">
        <f t="shared" ref="J13:AN13" si="5">SUM(J14)</f>
        <v>6</v>
      </c>
      <c r="K13" s="190">
        <f t="shared" si="5"/>
        <v>0</v>
      </c>
      <c r="L13" s="190">
        <f t="shared" si="5"/>
        <v>0</v>
      </c>
      <c r="M13" s="190">
        <f t="shared" si="5"/>
        <v>1</v>
      </c>
      <c r="N13" s="190">
        <f t="shared" si="5"/>
        <v>0</v>
      </c>
      <c r="O13" s="190">
        <f t="shared" si="5"/>
        <v>0</v>
      </c>
      <c r="P13" s="190">
        <f t="shared" si="5"/>
        <v>0</v>
      </c>
      <c r="Q13" s="190">
        <f t="shared" si="5"/>
        <v>0</v>
      </c>
      <c r="R13" s="190">
        <f t="shared" si="5"/>
        <v>0</v>
      </c>
      <c r="S13" s="190">
        <f t="shared" si="5"/>
        <v>336</v>
      </c>
      <c r="T13" s="190">
        <f t="shared" si="5"/>
        <v>1251</v>
      </c>
      <c r="U13" s="190">
        <f t="shared" si="5"/>
        <v>142</v>
      </c>
      <c r="V13" s="190">
        <f t="shared" si="5"/>
        <v>547</v>
      </c>
      <c r="W13" s="190">
        <f t="shared" si="5"/>
        <v>0</v>
      </c>
      <c r="X13" s="190">
        <f t="shared" si="5"/>
        <v>0</v>
      </c>
      <c r="Y13" s="190">
        <f t="shared" si="5"/>
        <v>0</v>
      </c>
      <c r="Z13" s="190">
        <f t="shared" si="5"/>
        <v>0</v>
      </c>
      <c r="AA13" s="190">
        <f t="shared" si="5"/>
        <v>0</v>
      </c>
      <c r="AB13" s="190">
        <f t="shared" si="5"/>
        <v>80</v>
      </c>
      <c r="AC13" s="190">
        <f t="shared" si="5"/>
        <v>0</v>
      </c>
      <c r="AD13" s="190">
        <f t="shared" si="5"/>
        <v>0</v>
      </c>
      <c r="AE13" s="190">
        <f t="shared" si="5"/>
        <v>0</v>
      </c>
      <c r="AF13" s="190">
        <f t="shared" si="5"/>
        <v>0</v>
      </c>
      <c r="AG13" s="190">
        <f t="shared" si="5"/>
        <v>0</v>
      </c>
      <c r="AH13" s="190">
        <f t="shared" si="5"/>
        <v>0</v>
      </c>
      <c r="AI13" s="190">
        <f t="shared" si="5"/>
        <v>80</v>
      </c>
      <c r="AJ13" s="190">
        <f t="shared" si="5"/>
        <v>0</v>
      </c>
      <c r="AK13" s="190">
        <f t="shared" si="5"/>
        <v>0</v>
      </c>
      <c r="AL13" s="190">
        <f t="shared" si="5"/>
        <v>0</v>
      </c>
      <c r="AM13" s="190">
        <f t="shared" si="5"/>
        <v>0</v>
      </c>
      <c r="AN13" s="190">
        <f t="shared" si="5"/>
        <v>0</v>
      </c>
      <c r="AO13" s="195"/>
      <c r="AP13" s="195"/>
    </row>
    <row r="14" s="12" customFormat="1" ht="221" customHeight="1" spans="1:43">
      <c r="A14" s="22">
        <v>2</v>
      </c>
      <c r="B14" s="22" t="s">
        <v>1227</v>
      </c>
      <c r="C14" s="36">
        <v>2024</v>
      </c>
      <c r="D14" s="37" t="s">
        <v>447</v>
      </c>
      <c r="E14" s="36" t="s">
        <v>178</v>
      </c>
      <c r="F14" s="36" t="s">
        <v>984</v>
      </c>
      <c r="G14" s="36" t="s">
        <v>403</v>
      </c>
      <c r="H14" s="37" t="s">
        <v>1228</v>
      </c>
      <c r="I14" s="36">
        <v>1</v>
      </c>
      <c r="J14" s="36">
        <v>6</v>
      </c>
      <c r="K14" s="36"/>
      <c r="L14" s="36"/>
      <c r="M14" s="36">
        <v>1</v>
      </c>
      <c r="N14" s="36"/>
      <c r="O14" s="36"/>
      <c r="P14" s="36"/>
      <c r="Q14" s="36"/>
      <c r="R14" s="36"/>
      <c r="S14" s="31">
        <v>336</v>
      </c>
      <c r="T14" s="31">
        <v>1251</v>
      </c>
      <c r="U14" s="31">
        <v>142</v>
      </c>
      <c r="V14" s="31">
        <v>547</v>
      </c>
      <c r="W14" s="36" t="s">
        <v>192</v>
      </c>
      <c r="X14" s="36" t="s">
        <v>810</v>
      </c>
      <c r="Y14" s="36" t="s">
        <v>207</v>
      </c>
      <c r="Z14" s="36" t="s">
        <v>715</v>
      </c>
      <c r="AA14" s="22" t="s">
        <v>1093</v>
      </c>
      <c r="AB14" s="36">
        <v>80</v>
      </c>
      <c r="AC14" s="36"/>
      <c r="AD14" s="36"/>
      <c r="AE14" s="36"/>
      <c r="AF14" s="36"/>
      <c r="AG14" s="36"/>
      <c r="AH14" s="36"/>
      <c r="AI14" s="36">
        <v>80</v>
      </c>
      <c r="AJ14" s="36"/>
      <c r="AK14" s="36"/>
      <c r="AL14" s="36"/>
      <c r="AM14" s="36"/>
      <c r="AN14" s="36"/>
      <c r="AO14" s="37" t="s">
        <v>1229</v>
      </c>
      <c r="AP14" s="37" t="s">
        <v>1230</v>
      </c>
      <c r="AQ14" s="39"/>
    </row>
    <row r="15" s="12" customFormat="1" ht="30" customHeight="1" spans="1:42">
      <c r="A15" s="183" t="s">
        <v>56</v>
      </c>
      <c r="B15" s="180" t="s">
        <v>60</v>
      </c>
      <c r="C15" s="181"/>
      <c r="D15" s="181"/>
      <c r="E15" s="184"/>
      <c r="F15" s="184"/>
      <c r="G15" s="184"/>
      <c r="H15" s="184"/>
      <c r="I15" s="190"/>
      <c r="J15" s="190"/>
      <c r="K15" s="190"/>
      <c r="L15" s="190"/>
      <c r="M15" s="190"/>
      <c r="N15" s="190"/>
      <c r="O15" s="190"/>
      <c r="P15" s="190"/>
      <c r="Q15" s="190"/>
      <c r="R15" s="190"/>
      <c r="S15" s="190"/>
      <c r="T15" s="190"/>
      <c r="U15" s="190"/>
      <c r="V15" s="190"/>
      <c r="W15" s="190"/>
      <c r="X15" s="190"/>
      <c r="Y15" s="190"/>
      <c r="Z15" s="190"/>
      <c r="AA15" s="190"/>
      <c r="AB15" s="190"/>
      <c r="AC15" s="190"/>
      <c r="AD15" s="190"/>
      <c r="AE15" s="190"/>
      <c r="AF15" s="190"/>
      <c r="AG15" s="190"/>
      <c r="AH15" s="190"/>
      <c r="AI15" s="190"/>
      <c r="AJ15" s="190"/>
      <c r="AK15" s="190"/>
      <c r="AL15" s="190"/>
      <c r="AM15" s="190"/>
      <c r="AN15" s="190"/>
      <c r="AO15" s="195"/>
      <c r="AP15" s="195"/>
    </row>
    <row r="16" s="12" customFormat="1" ht="30" customHeight="1" spans="1:42">
      <c r="A16" s="183" t="s">
        <v>56</v>
      </c>
      <c r="B16" s="187" t="s">
        <v>61</v>
      </c>
      <c r="C16" s="187"/>
      <c r="D16" s="187"/>
      <c r="E16" s="184"/>
      <c r="F16" s="184"/>
      <c r="G16" s="184"/>
      <c r="H16" s="184"/>
      <c r="I16" s="190"/>
      <c r="J16" s="190"/>
      <c r="K16" s="190"/>
      <c r="L16" s="190"/>
      <c r="M16" s="190"/>
      <c r="N16" s="190"/>
      <c r="O16" s="190"/>
      <c r="P16" s="190"/>
      <c r="Q16" s="190"/>
      <c r="R16" s="190"/>
      <c r="S16" s="190"/>
      <c r="T16" s="190"/>
      <c r="U16" s="190"/>
      <c r="V16" s="190"/>
      <c r="W16" s="190"/>
      <c r="X16" s="190"/>
      <c r="Y16" s="190"/>
      <c r="Z16" s="190"/>
      <c r="AA16" s="190"/>
      <c r="AB16" s="190"/>
      <c r="AC16" s="190"/>
      <c r="AD16" s="190"/>
      <c r="AE16" s="190"/>
      <c r="AF16" s="190"/>
      <c r="AG16" s="190"/>
      <c r="AH16" s="190"/>
      <c r="AI16" s="190"/>
      <c r="AJ16" s="190"/>
      <c r="AK16" s="190"/>
      <c r="AL16" s="190"/>
      <c r="AM16" s="190"/>
      <c r="AN16" s="190"/>
      <c r="AO16" s="195"/>
      <c r="AP16" s="195"/>
    </row>
    <row r="17" s="12" customFormat="1" ht="30" customHeight="1" spans="1:42">
      <c r="A17" s="183" t="s">
        <v>56</v>
      </c>
      <c r="B17" s="187" t="s">
        <v>62</v>
      </c>
      <c r="C17" s="187"/>
      <c r="D17" s="187"/>
      <c r="E17" s="184"/>
      <c r="F17" s="184"/>
      <c r="G17" s="184"/>
      <c r="H17" s="184"/>
      <c r="I17" s="190"/>
      <c r="J17" s="190"/>
      <c r="K17" s="190"/>
      <c r="L17" s="190"/>
      <c r="M17" s="190"/>
      <c r="N17" s="190"/>
      <c r="O17" s="190"/>
      <c r="P17" s="190"/>
      <c r="Q17" s="190"/>
      <c r="R17" s="190"/>
      <c r="S17" s="190"/>
      <c r="T17" s="190"/>
      <c r="U17" s="190"/>
      <c r="V17" s="190"/>
      <c r="W17" s="190"/>
      <c r="X17" s="190"/>
      <c r="Y17" s="190"/>
      <c r="Z17" s="190"/>
      <c r="AA17" s="190"/>
      <c r="AB17" s="190"/>
      <c r="AC17" s="190"/>
      <c r="AD17" s="190"/>
      <c r="AE17" s="190"/>
      <c r="AF17" s="190"/>
      <c r="AG17" s="190"/>
      <c r="AH17" s="190"/>
      <c r="AI17" s="190"/>
      <c r="AJ17" s="190"/>
      <c r="AK17" s="190"/>
      <c r="AL17" s="190"/>
      <c r="AM17" s="190"/>
      <c r="AN17" s="190"/>
      <c r="AO17" s="195"/>
      <c r="AP17" s="195"/>
    </row>
    <row r="18" s="12" customFormat="1" ht="30" customHeight="1" spans="1:42">
      <c r="A18" s="183" t="s">
        <v>56</v>
      </c>
      <c r="B18" s="187" t="s">
        <v>63</v>
      </c>
      <c r="C18" s="187"/>
      <c r="D18" s="187"/>
      <c r="E18" s="184"/>
      <c r="F18" s="184"/>
      <c r="G18" s="184"/>
      <c r="H18" s="184"/>
      <c r="I18" s="190"/>
      <c r="J18" s="190"/>
      <c r="K18" s="190"/>
      <c r="L18" s="190"/>
      <c r="M18" s="190"/>
      <c r="N18" s="190"/>
      <c r="O18" s="190"/>
      <c r="P18" s="190"/>
      <c r="Q18" s="190"/>
      <c r="R18" s="190"/>
      <c r="S18" s="190"/>
      <c r="T18" s="190"/>
      <c r="U18" s="190"/>
      <c r="V18" s="190"/>
      <c r="W18" s="190"/>
      <c r="X18" s="190"/>
      <c r="Y18" s="190"/>
      <c r="Z18" s="190"/>
      <c r="AA18" s="190"/>
      <c r="AB18" s="190"/>
      <c r="AC18" s="190"/>
      <c r="AD18" s="190"/>
      <c r="AE18" s="190"/>
      <c r="AF18" s="190"/>
      <c r="AG18" s="190"/>
      <c r="AH18" s="190"/>
      <c r="AI18" s="190"/>
      <c r="AJ18" s="190"/>
      <c r="AK18" s="190"/>
      <c r="AL18" s="190"/>
      <c r="AM18" s="190"/>
      <c r="AN18" s="190"/>
      <c r="AO18" s="195"/>
      <c r="AP18" s="195"/>
    </row>
    <row r="19" s="12" customFormat="1" ht="30" customHeight="1" spans="1:42">
      <c r="A19" s="182" t="s">
        <v>54</v>
      </c>
      <c r="B19" s="187" t="s">
        <v>64</v>
      </c>
      <c r="C19" s="187"/>
      <c r="D19" s="187"/>
      <c r="E19" s="184"/>
      <c r="F19" s="184"/>
      <c r="G19" s="184"/>
      <c r="H19" s="184"/>
      <c r="I19" s="190"/>
      <c r="J19" s="190"/>
      <c r="K19" s="190"/>
      <c r="L19" s="190"/>
      <c r="M19" s="190"/>
      <c r="N19" s="190"/>
      <c r="O19" s="190"/>
      <c r="P19" s="190"/>
      <c r="Q19" s="190"/>
      <c r="R19" s="190"/>
      <c r="S19" s="190"/>
      <c r="T19" s="190"/>
      <c r="U19" s="190"/>
      <c r="V19" s="190"/>
      <c r="W19" s="190"/>
      <c r="X19" s="190"/>
      <c r="Y19" s="190"/>
      <c r="Z19" s="190"/>
      <c r="AA19" s="190"/>
      <c r="AB19" s="190"/>
      <c r="AC19" s="190"/>
      <c r="AD19" s="190"/>
      <c r="AE19" s="190"/>
      <c r="AF19" s="190"/>
      <c r="AG19" s="190"/>
      <c r="AH19" s="190"/>
      <c r="AI19" s="190"/>
      <c r="AJ19" s="190"/>
      <c r="AK19" s="190"/>
      <c r="AL19" s="190"/>
      <c r="AM19" s="190"/>
      <c r="AN19" s="190"/>
      <c r="AO19" s="195"/>
      <c r="AP19" s="195"/>
    </row>
    <row r="20" s="12" customFormat="1" ht="30" customHeight="1" spans="1:42">
      <c r="A20" s="182" t="s">
        <v>54</v>
      </c>
      <c r="B20" s="187" t="s">
        <v>65</v>
      </c>
      <c r="C20" s="187"/>
      <c r="D20" s="187"/>
      <c r="E20" s="184"/>
      <c r="F20" s="184"/>
      <c r="G20" s="184"/>
      <c r="H20" s="184"/>
      <c r="I20" s="190">
        <f>I21+I22+I23+I28</f>
        <v>4</v>
      </c>
      <c r="J20" s="190">
        <f t="shared" ref="J20:AN20" si="6">J21+J22+J23+J28</f>
        <v>10470.6</v>
      </c>
      <c r="K20" s="190">
        <f t="shared" si="6"/>
        <v>3</v>
      </c>
      <c r="L20" s="190">
        <f t="shared" si="6"/>
        <v>0</v>
      </c>
      <c r="M20" s="190">
        <f t="shared" si="6"/>
        <v>1</v>
      </c>
      <c r="N20" s="190">
        <f t="shared" si="6"/>
        <v>0</v>
      </c>
      <c r="O20" s="190">
        <f t="shared" si="6"/>
        <v>0</v>
      </c>
      <c r="P20" s="190">
        <f t="shared" si="6"/>
        <v>0</v>
      </c>
      <c r="Q20" s="190">
        <f t="shared" si="6"/>
        <v>0</v>
      </c>
      <c r="R20" s="190">
        <f t="shared" si="6"/>
        <v>0</v>
      </c>
      <c r="S20" s="190">
        <f t="shared" si="6"/>
        <v>4906</v>
      </c>
      <c r="T20" s="190">
        <f t="shared" si="6"/>
        <v>17213</v>
      </c>
      <c r="U20" s="190">
        <f t="shared" si="6"/>
        <v>2527</v>
      </c>
      <c r="V20" s="190">
        <f t="shared" si="6"/>
        <v>8961</v>
      </c>
      <c r="W20" s="190">
        <f t="shared" si="6"/>
        <v>0</v>
      </c>
      <c r="X20" s="190">
        <f t="shared" si="6"/>
        <v>0</v>
      </c>
      <c r="Y20" s="190">
        <f t="shared" si="6"/>
        <v>0</v>
      </c>
      <c r="Z20" s="190">
        <f t="shared" si="6"/>
        <v>0</v>
      </c>
      <c r="AA20" s="190">
        <f t="shared" si="6"/>
        <v>0</v>
      </c>
      <c r="AB20" s="190">
        <f t="shared" si="6"/>
        <v>7216</v>
      </c>
      <c r="AC20" s="190">
        <f t="shared" si="6"/>
        <v>7100</v>
      </c>
      <c r="AD20" s="190">
        <f t="shared" si="6"/>
        <v>5100</v>
      </c>
      <c r="AE20" s="190">
        <f t="shared" si="6"/>
        <v>2000</v>
      </c>
      <c r="AF20" s="190">
        <f t="shared" si="6"/>
        <v>0</v>
      </c>
      <c r="AG20" s="190">
        <f t="shared" si="6"/>
        <v>0</v>
      </c>
      <c r="AH20" s="190">
        <f t="shared" si="6"/>
        <v>0</v>
      </c>
      <c r="AI20" s="190">
        <f t="shared" si="6"/>
        <v>116</v>
      </c>
      <c r="AJ20" s="190">
        <f t="shared" si="6"/>
        <v>0</v>
      </c>
      <c r="AK20" s="190">
        <f t="shared" si="6"/>
        <v>0</v>
      </c>
      <c r="AL20" s="190">
        <f t="shared" si="6"/>
        <v>0</v>
      </c>
      <c r="AM20" s="190">
        <f t="shared" si="6"/>
        <v>0</v>
      </c>
      <c r="AN20" s="190">
        <f t="shared" si="6"/>
        <v>0</v>
      </c>
      <c r="AO20" s="195"/>
      <c r="AP20" s="195"/>
    </row>
    <row r="21" s="12" customFormat="1" ht="30" customHeight="1" spans="1:42">
      <c r="A21" s="183" t="s">
        <v>56</v>
      </c>
      <c r="B21" s="187" t="s">
        <v>66</v>
      </c>
      <c r="C21" s="187"/>
      <c r="D21" s="187"/>
      <c r="E21" s="184"/>
      <c r="F21" s="184"/>
      <c r="G21" s="184"/>
      <c r="H21" s="184"/>
      <c r="I21" s="190"/>
      <c r="J21" s="190"/>
      <c r="K21" s="190"/>
      <c r="L21" s="190"/>
      <c r="M21" s="190"/>
      <c r="N21" s="190"/>
      <c r="O21" s="190"/>
      <c r="P21" s="190"/>
      <c r="Q21" s="190"/>
      <c r="R21" s="190"/>
      <c r="S21" s="190"/>
      <c r="T21" s="190"/>
      <c r="U21" s="190"/>
      <c r="V21" s="190"/>
      <c r="W21" s="190"/>
      <c r="X21" s="190"/>
      <c r="Y21" s="190"/>
      <c r="Z21" s="190"/>
      <c r="AA21" s="190"/>
      <c r="AB21" s="190"/>
      <c r="AC21" s="190"/>
      <c r="AD21" s="190"/>
      <c r="AE21" s="190"/>
      <c r="AF21" s="190"/>
      <c r="AG21" s="190"/>
      <c r="AH21" s="190"/>
      <c r="AI21" s="190"/>
      <c r="AJ21" s="190"/>
      <c r="AK21" s="190"/>
      <c r="AL21" s="190"/>
      <c r="AM21" s="190"/>
      <c r="AN21" s="190"/>
      <c r="AO21" s="195"/>
      <c r="AP21" s="195"/>
    </row>
    <row r="22" s="12" customFormat="1" ht="30" customHeight="1" spans="1:42">
      <c r="A22" s="183" t="s">
        <v>56</v>
      </c>
      <c r="B22" s="187" t="s">
        <v>67</v>
      </c>
      <c r="C22" s="187"/>
      <c r="D22" s="187"/>
      <c r="E22" s="184"/>
      <c r="F22" s="184"/>
      <c r="G22" s="184"/>
      <c r="H22" s="184"/>
      <c r="I22" s="190"/>
      <c r="J22" s="190"/>
      <c r="K22" s="190"/>
      <c r="L22" s="190"/>
      <c r="M22" s="190"/>
      <c r="N22" s="190"/>
      <c r="O22" s="190"/>
      <c r="P22" s="190"/>
      <c r="Q22" s="190"/>
      <c r="R22" s="190"/>
      <c r="S22" s="190"/>
      <c r="T22" s="190"/>
      <c r="U22" s="190"/>
      <c r="V22" s="190"/>
      <c r="W22" s="190"/>
      <c r="X22" s="190"/>
      <c r="Y22" s="190"/>
      <c r="Z22" s="190"/>
      <c r="AA22" s="190"/>
      <c r="AB22" s="190"/>
      <c r="AC22" s="190"/>
      <c r="AD22" s="190"/>
      <c r="AE22" s="190"/>
      <c r="AF22" s="190"/>
      <c r="AG22" s="190"/>
      <c r="AH22" s="190"/>
      <c r="AI22" s="190"/>
      <c r="AJ22" s="190"/>
      <c r="AK22" s="190"/>
      <c r="AL22" s="190"/>
      <c r="AM22" s="190"/>
      <c r="AN22" s="190"/>
      <c r="AO22" s="195"/>
      <c r="AP22" s="195"/>
    </row>
    <row r="23" s="12" customFormat="1" ht="30" customHeight="1" spans="1:42">
      <c r="A23" s="183" t="s">
        <v>56</v>
      </c>
      <c r="B23" s="187" t="s">
        <v>68</v>
      </c>
      <c r="C23" s="187"/>
      <c r="D23" s="187"/>
      <c r="E23" s="184"/>
      <c r="F23" s="184"/>
      <c r="G23" s="184"/>
      <c r="H23" s="184"/>
      <c r="I23" s="190">
        <f>SUM(I24:I27)</f>
        <v>4</v>
      </c>
      <c r="J23" s="190">
        <f t="shared" ref="J23:AN23" si="7">SUM(J24:J27)</f>
        <v>10470.6</v>
      </c>
      <c r="K23" s="190">
        <f t="shared" si="7"/>
        <v>3</v>
      </c>
      <c r="L23" s="190">
        <f t="shared" si="7"/>
        <v>0</v>
      </c>
      <c r="M23" s="190">
        <f t="shared" si="7"/>
        <v>1</v>
      </c>
      <c r="N23" s="190">
        <f t="shared" si="7"/>
        <v>0</v>
      </c>
      <c r="O23" s="190">
        <f t="shared" si="7"/>
        <v>0</v>
      </c>
      <c r="P23" s="190">
        <f t="shared" si="7"/>
        <v>0</v>
      </c>
      <c r="Q23" s="190">
        <f t="shared" si="7"/>
        <v>0</v>
      </c>
      <c r="R23" s="190">
        <f t="shared" si="7"/>
        <v>0</v>
      </c>
      <c r="S23" s="190">
        <f t="shared" si="7"/>
        <v>4906</v>
      </c>
      <c r="T23" s="190">
        <f t="shared" si="7"/>
        <v>17213</v>
      </c>
      <c r="U23" s="190">
        <f t="shared" si="7"/>
        <v>2527</v>
      </c>
      <c r="V23" s="190">
        <f t="shared" si="7"/>
        <v>8961</v>
      </c>
      <c r="W23" s="190">
        <f t="shared" si="7"/>
        <v>0</v>
      </c>
      <c r="X23" s="190">
        <f t="shared" si="7"/>
        <v>0</v>
      </c>
      <c r="Y23" s="190">
        <f t="shared" si="7"/>
        <v>0</v>
      </c>
      <c r="Z23" s="190">
        <f t="shared" si="7"/>
        <v>0</v>
      </c>
      <c r="AA23" s="190">
        <f t="shared" si="7"/>
        <v>0</v>
      </c>
      <c r="AB23" s="190">
        <f t="shared" si="7"/>
        <v>7216</v>
      </c>
      <c r="AC23" s="190">
        <f t="shared" si="7"/>
        <v>7100</v>
      </c>
      <c r="AD23" s="190">
        <f t="shared" si="7"/>
        <v>5100</v>
      </c>
      <c r="AE23" s="190">
        <f t="shared" si="7"/>
        <v>2000</v>
      </c>
      <c r="AF23" s="190">
        <f t="shared" si="7"/>
        <v>0</v>
      </c>
      <c r="AG23" s="190">
        <f t="shared" si="7"/>
        <v>0</v>
      </c>
      <c r="AH23" s="190">
        <f t="shared" si="7"/>
        <v>0</v>
      </c>
      <c r="AI23" s="190">
        <f t="shared" si="7"/>
        <v>116</v>
      </c>
      <c r="AJ23" s="190">
        <f t="shared" si="7"/>
        <v>0</v>
      </c>
      <c r="AK23" s="190">
        <f t="shared" si="7"/>
        <v>0</v>
      </c>
      <c r="AL23" s="190">
        <f t="shared" si="7"/>
        <v>0</v>
      </c>
      <c r="AM23" s="190">
        <f t="shared" si="7"/>
        <v>0</v>
      </c>
      <c r="AN23" s="190">
        <f t="shared" si="7"/>
        <v>0</v>
      </c>
      <c r="AO23" s="195"/>
      <c r="AP23" s="195"/>
    </row>
    <row r="24" s="7" customFormat="1" ht="409" customHeight="1" spans="1:43">
      <c r="A24" s="22">
        <v>3</v>
      </c>
      <c r="B24" s="22" t="s">
        <v>1138</v>
      </c>
      <c r="C24" s="22">
        <v>2024</v>
      </c>
      <c r="D24" s="84" t="s">
        <v>983</v>
      </c>
      <c r="E24" s="24" t="s">
        <v>178</v>
      </c>
      <c r="F24" s="24" t="s">
        <v>984</v>
      </c>
      <c r="G24" s="24" t="s">
        <v>180</v>
      </c>
      <c r="H24" s="84" t="s">
        <v>1089</v>
      </c>
      <c r="I24" s="22">
        <v>1</v>
      </c>
      <c r="J24" s="22">
        <v>3895</v>
      </c>
      <c r="K24" s="22">
        <v>1</v>
      </c>
      <c r="L24" s="22"/>
      <c r="M24" s="22"/>
      <c r="N24" s="22"/>
      <c r="O24" s="22"/>
      <c r="P24" s="22"/>
      <c r="Q24" s="22"/>
      <c r="R24" s="22"/>
      <c r="S24" s="22">
        <v>338</v>
      </c>
      <c r="T24" s="22">
        <v>1345</v>
      </c>
      <c r="U24" s="22">
        <v>150</v>
      </c>
      <c r="V24" s="22">
        <v>632</v>
      </c>
      <c r="W24" s="24" t="s">
        <v>985</v>
      </c>
      <c r="X24" s="22" t="s">
        <v>944</v>
      </c>
      <c r="Y24" s="24" t="s">
        <v>183</v>
      </c>
      <c r="Z24" s="22" t="s">
        <v>811</v>
      </c>
      <c r="AA24" s="22" t="s">
        <v>1093</v>
      </c>
      <c r="AB24" s="24">
        <v>2100</v>
      </c>
      <c r="AC24" s="22">
        <v>2100</v>
      </c>
      <c r="AD24" s="60">
        <v>1300</v>
      </c>
      <c r="AE24" s="60">
        <v>800</v>
      </c>
      <c r="AF24" s="60"/>
      <c r="AG24" s="60"/>
      <c r="AH24" s="22"/>
      <c r="AI24" s="22"/>
      <c r="AJ24" s="22"/>
      <c r="AK24" s="22"/>
      <c r="AL24" s="22"/>
      <c r="AM24" s="22"/>
      <c r="AN24" s="22"/>
      <c r="AO24" s="33" t="s">
        <v>1139</v>
      </c>
      <c r="AP24" s="33" t="s">
        <v>1140</v>
      </c>
      <c r="AQ24" s="22" t="s">
        <v>986</v>
      </c>
    </row>
    <row r="25" s="7" customFormat="1" ht="382" customHeight="1" spans="1:43">
      <c r="A25" s="22">
        <v>4</v>
      </c>
      <c r="B25" s="22" t="s">
        <v>1142</v>
      </c>
      <c r="C25" s="22">
        <v>2024</v>
      </c>
      <c r="D25" s="23" t="s">
        <v>185</v>
      </c>
      <c r="E25" s="24" t="s">
        <v>178</v>
      </c>
      <c r="F25" s="24" t="s">
        <v>984</v>
      </c>
      <c r="G25" s="24" t="s">
        <v>186</v>
      </c>
      <c r="H25" s="23" t="s">
        <v>1143</v>
      </c>
      <c r="I25" s="22">
        <v>1</v>
      </c>
      <c r="J25" s="22">
        <v>1937</v>
      </c>
      <c r="K25" s="22">
        <v>1</v>
      </c>
      <c r="L25" s="22"/>
      <c r="M25" s="22"/>
      <c r="N25" s="22"/>
      <c r="O25" s="22"/>
      <c r="P25" s="22"/>
      <c r="Q25" s="22"/>
      <c r="R25" s="22"/>
      <c r="S25" s="22">
        <v>737</v>
      </c>
      <c r="T25" s="22">
        <v>2312</v>
      </c>
      <c r="U25" s="22">
        <v>267</v>
      </c>
      <c r="V25" s="22">
        <v>880</v>
      </c>
      <c r="W25" s="24" t="s">
        <v>183</v>
      </c>
      <c r="X25" s="22" t="s">
        <v>1144</v>
      </c>
      <c r="Y25" s="24" t="s">
        <v>183</v>
      </c>
      <c r="Z25" s="22" t="s">
        <v>1144</v>
      </c>
      <c r="AA25" s="22" t="s">
        <v>1093</v>
      </c>
      <c r="AB25" s="59">
        <v>2000</v>
      </c>
      <c r="AC25" s="22">
        <v>2000</v>
      </c>
      <c r="AD25" s="60">
        <v>1500</v>
      </c>
      <c r="AE25" s="60">
        <v>500</v>
      </c>
      <c r="AF25" s="60"/>
      <c r="AG25" s="60"/>
      <c r="AH25" s="22"/>
      <c r="AI25" s="22"/>
      <c r="AJ25" s="22"/>
      <c r="AK25" s="22"/>
      <c r="AL25" s="22"/>
      <c r="AM25" s="22"/>
      <c r="AN25" s="22"/>
      <c r="AO25" s="33" t="s">
        <v>1145</v>
      </c>
      <c r="AP25" s="33" t="s">
        <v>1146</v>
      </c>
      <c r="AQ25" s="22" t="s">
        <v>986</v>
      </c>
    </row>
    <row r="26" s="7" customFormat="1" ht="409" customHeight="1" spans="1:43">
      <c r="A26" s="22">
        <v>5</v>
      </c>
      <c r="B26" s="22" t="s">
        <v>1148</v>
      </c>
      <c r="C26" s="22">
        <v>2024</v>
      </c>
      <c r="D26" s="23" t="s">
        <v>988</v>
      </c>
      <c r="E26" s="24" t="s">
        <v>178</v>
      </c>
      <c r="F26" s="24" t="s">
        <v>984</v>
      </c>
      <c r="G26" s="24" t="s">
        <v>198</v>
      </c>
      <c r="H26" s="23" t="s">
        <v>1149</v>
      </c>
      <c r="I26" s="22">
        <v>1</v>
      </c>
      <c r="J26" s="22">
        <v>4600</v>
      </c>
      <c r="K26" s="22">
        <v>1</v>
      </c>
      <c r="L26" s="22"/>
      <c r="M26" s="22"/>
      <c r="N26" s="22"/>
      <c r="O26" s="22"/>
      <c r="P26" s="22"/>
      <c r="Q26" s="22"/>
      <c r="R26" s="22"/>
      <c r="S26" s="22">
        <v>998</v>
      </c>
      <c r="T26" s="22">
        <v>3640</v>
      </c>
      <c r="U26" s="31">
        <v>385</v>
      </c>
      <c r="V26" s="31">
        <v>1412</v>
      </c>
      <c r="W26" s="36" t="s">
        <v>192</v>
      </c>
      <c r="X26" s="36" t="s">
        <v>810</v>
      </c>
      <c r="Y26" s="24" t="s">
        <v>183</v>
      </c>
      <c r="Z26" s="22" t="s">
        <v>811</v>
      </c>
      <c r="AA26" s="22" t="s">
        <v>1093</v>
      </c>
      <c r="AB26" s="59">
        <v>3000</v>
      </c>
      <c r="AC26" s="22">
        <v>3000</v>
      </c>
      <c r="AD26" s="60">
        <v>2300</v>
      </c>
      <c r="AE26" s="60">
        <v>700</v>
      </c>
      <c r="AF26" s="60"/>
      <c r="AG26" s="60"/>
      <c r="AH26" s="22"/>
      <c r="AI26" s="22"/>
      <c r="AJ26" s="22"/>
      <c r="AK26" s="22"/>
      <c r="AL26" s="22"/>
      <c r="AM26" s="22"/>
      <c r="AN26" s="22"/>
      <c r="AO26" s="33" t="s">
        <v>1150</v>
      </c>
      <c r="AP26" s="33" t="s">
        <v>1151</v>
      </c>
      <c r="AQ26" s="22" t="s">
        <v>986</v>
      </c>
    </row>
    <row r="27" s="8" customFormat="1" ht="221" customHeight="1" spans="1:43">
      <c r="A27" s="22">
        <v>6</v>
      </c>
      <c r="B27" s="22" t="s">
        <v>1216</v>
      </c>
      <c r="C27" s="22">
        <v>2024</v>
      </c>
      <c r="D27" s="33" t="s">
        <v>648</v>
      </c>
      <c r="E27" s="22" t="s">
        <v>178</v>
      </c>
      <c r="F27" s="24" t="s">
        <v>1011</v>
      </c>
      <c r="G27" s="22" t="s">
        <v>1059</v>
      </c>
      <c r="H27" s="33" t="s">
        <v>1060</v>
      </c>
      <c r="I27" s="22">
        <v>1</v>
      </c>
      <c r="J27" s="22">
        <v>38.6</v>
      </c>
      <c r="K27" s="22"/>
      <c r="L27" s="22"/>
      <c r="M27" s="22">
        <v>1</v>
      </c>
      <c r="N27" s="22"/>
      <c r="O27" s="22"/>
      <c r="P27" s="22"/>
      <c r="Q27" s="22"/>
      <c r="R27" s="22"/>
      <c r="S27" s="22">
        <v>2833</v>
      </c>
      <c r="T27" s="22">
        <v>9916</v>
      </c>
      <c r="U27" s="22">
        <v>1725</v>
      </c>
      <c r="V27" s="22">
        <v>6037</v>
      </c>
      <c r="W27" s="22" t="s">
        <v>183</v>
      </c>
      <c r="X27" s="22" t="s">
        <v>1144</v>
      </c>
      <c r="Y27" s="22" t="s">
        <v>183</v>
      </c>
      <c r="Z27" s="22" t="s">
        <v>811</v>
      </c>
      <c r="AA27" s="22" t="s">
        <v>1093</v>
      </c>
      <c r="AB27" s="22">
        <v>116</v>
      </c>
      <c r="AC27" s="22"/>
      <c r="AD27" s="22"/>
      <c r="AE27" s="22"/>
      <c r="AF27" s="22"/>
      <c r="AG27" s="22"/>
      <c r="AH27" s="22"/>
      <c r="AI27" s="22">
        <v>116</v>
      </c>
      <c r="AJ27" s="22"/>
      <c r="AK27" s="22"/>
      <c r="AL27" s="22"/>
      <c r="AM27" s="22"/>
      <c r="AN27" s="22"/>
      <c r="AO27" s="33" t="s">
        <v>1217</v>
      </c>
      <c r="AP27" s="33" t="s">
        <v>1218</v>
      </c>
      <c r="AQ27" s="39"/>
    </row>
    <row r="28" s="12" customFormat="1" ht="51" customHeight="1" spans="1:42">
      <c r="A28" s="183" t="s">
        <v>56</v>
      </c>
      <c r="B28" s="187" t="s">
        <v>69</v>
      </c>
      <c r="C28" s="187"/>
      <c r="D28" s="187"/>
      <c r="E28" s="184"/>
      <c r="F28" s="184"/>
      <c r="G28" s="184"/>
      <c r="H28" s="184"/>
      <c r="I28" s="190"/>
      <c r="J28" s="190"/>
      <c r="K28" s="190"/>
      <c r="L28" s="190"/>
      <c r="M28" s="190"/>
      <c r="N28" s="190"/>
      <c r="O28" s="190"/>
      <c r="P28" s="190"/>
      <c r="Q28" s="190"/>
      <c r="R28" s="190"/>
      <c r="S28" s="190"/>
      <c r="T28" s="190"/>
      <c r="U28" s="190"/>
      <c r="V28" s="190"/>
      <c r="W28" s="190"/>
      <c r="X28" s="190"/>
      <c r="Y28" s="190"/>
      <c r="Z28" s="190"/>
      <c r="AA28" s="190"/>
      <c r="AB28" s="190"/>
      <c r="AC28" s="190"/>
      <c r="AD28" s="190"/>
      <c r="AE28" s="190"/>
      <c r="AF28" s="190"/>
      <c r="AG28" s="190"/>
      <c r="AH28" s="190"/>
      <c r="AI28" s="190"/>
      <c r="AJ28" s="190"/>
      <c r="AK28" s="190"/>
      <c r="AL28" s="190"/>
      <c r="AM28" s="190"/>
      <c r="AN28" s="190"/>
      <c r="AO28" s="195"/>
      <c r="AP28" s="195"/>
    </row>
    <row r="29" s="12" customFormat="1" ht="30" customHeight="1" spans="1:42">
      <c r="A29" s="182" t="s">
        <v>54</v>
      </c>
      <c r="B29" s="187" t="s">
        <v>70</v>
      </c>
      <c r="C29" s="187"/>
      <c r="D29" s="187"/>
      <c r="E29" s="184"/>
      <c r="F29" s="184"/>
      <c r="G29" s="184"/>
      <c r="H29" s="184"/>
      <c r="I29" s="190"/>
      <c r="J29" s="190"/>
      <c r="K29" s="190"/>
      <c r="L29" s="190"/>
      <c r="M29" s="190"/>
      <c r="N29" s="190"/>
      <c r="O29" s="190"/>
      <c r="P29" s="190"/>
      <c r="Q29" s="190"/>
      <c r="R29" s="190"/>
      <c r="S29" s="190"/>
      <c r="T29" s="190"/>
      <c r="U29" s="190"/>
      <c r="V29" s="190"/>
      <c r="W29" s="190"/>
      <c r="X29" s="190"/>
      <c r="Y29" s="190"/>
      <c r="Z29" s="190"/>
      <c r="AA29" s="190"/>
      <c r="AB29" s="190"/>
      <c r="AC29" s="190"/>
      <c r="AD29" s="190"/>
      <c r="AE29" s="190"/>
      <c r="AF29" s="190"/>
      <c r="AG29" s="190"/>
      <c r="AH29" s="190"/>
      <c r="AI29" s="190"/>
      <c r="AJ29" s="190"/>
      <c r="AK29" s="190"/>
      <c r="AL29" s="190"/>
      <c r="AM29" s="190"/>
      <c r="AN29" s="190"/>
      <c r="AO29" s="195"/>
      <c r="AP29" s="195"/>
    </row>
    <row r="30" s="12" customFormat="1" ht="30" customHeight="1" spans="1:42">
      <c r="A30" s="182" t="s">
        <v>54</v>
      </c>
      <c r="B30" s="187" t="s">
        <v>71</v>
      </c>
      <c r="C30" s="187"/>
      <c r="D30" s="187"/>
      <c r="E30" s="184"/>
      <c r="F30" s="184"/>
      <c r="G30" s="184"/>
      <c r="H30" s="184"/>
      <c r="I30" s="190"/>
      <c r="J30" s="190"/>
      <c r="K30" s="190"/>
      <c r="L30" s="190"/>
      <c r="M30" s="190"/>
      <c r="N30" s="190"/>
      <c r="O30" s="190"/>
      <c r="P30" s="190"/>
      <c r="Q30" s="190"/>
      <c r="R30" s="190"/>
      <c r="S30" s="190"/>
      <c r="T30" s="190"/>
      <c r="U30" s="190"/>
      <c r="V30" s="190"/>
      <c r="W30" s="190"/>
      <c r="X30" s="190"/>
      <c r="Y30" s="190"/>
      <c r="Z30" s="190"/>
      <c r="AA30" s="190"/>
      <c r="AB30" s="190"/>
      <c r="AC30" s="190"/>
      <c r="AD30" s="190"/>
      <c r="AE30" s="190"/>
      <c r="AF30" s="190"/>
      <c r="AG30" s="190"/>
      <c r="AH30" s="190"/>
      <c r="AI30" s="190"/>
      <c r="AJ30" s="190"/>
      <c r="AK30" s="190"/>
      <c r="AL30" s="190"/>
      <c r="AM30" s="190"/>
      <c r="AN30" s="190"/>
      <c r="AO30" s="195"/>
      <c r="AP30" s="195"/>
    </row>
    <row r="31" s="12" customFormat="1" ht="51" customHeight="1" spans="1:42">
      <c r="A31" s="182" t="s">
        <v>54</v>
      </c>
      <c r="B31" s="187" t="s">
        <v>72</v>
      </c>
      <c r="C31" s="187"/>
      <c r="D31" s="187"/>
      <c r="E31" s="184"/>
      <c r="F31" s="184"/>
      <c r="G31" s="184"/>
      <c r="H31" s="184"/>
      <c r="I31" s="190"/>
      <c r="J31" s="190"/>
      <c r="K31" s="190"/>
      <c r="L31" s="190"/>
      <c r="M31" s="190"/>
      <c r="N31" s="190"/>
      <c r="O31" s="190"/>
      <c r="P31" s="190"/>
      <c r="Q31" s="190"/>
      <c r="R31" s="190"/>
      <c r="S31" s="190"/>
      <c r="T31" s="190"/>
      <c r="U31" s="190"/>
      <c r="V31" s="190"/>
      <c r="W31" s="190"/>
      <c r="X31" s="190"/>
      <c r="Y31" s="190"/>
      <c r="Z31" s="190"/>
      <c r="AA31" s="190"/>
      <c r="AB31" s="190"/>
      <c r="AC31" s="190"/>
      <c r="AD31" s="190"/>
      <c r="AE31" s="190"/>
      <c r="AF31" s="190"/>
      <c r="AG31" s="190"/>
      <c r="AH31" s="190"/>
      <c r="AI31" s="190"/>
      <c r="AJ31" s="190"/>
      <c r="AK31" s="190"/>
      <c r="AL31" s="190"/>
      <c r="AM31" s="190"/>
      <c r="AN31" s="190"/>
      <c r="AO31" s="195"/>
      <c r="AP31" s="195"/>
    </row>
    <row r="32" s="12" customFormat="1" ht="30" customHeight="1" spans="1:42">
      <c r="A32" s="182" t="s">
        <v>52</v>
      </c>
      <c r="B32" s="187" t="s">
        <v>73</v>
      </c>
      <c r="C32" s="187"/>
      <c r="D32" s="187"/>
      <c r="E32" s="184"/>
      <c r="F32" s="184"/>
      <c r="G32" s="184"/>
      <c r="H32" s="184"/>
      <c r="I32" s="190">
        <f>I33+I34+I35+I36</f>
        <v>0</v>
      </c>
      <c r="J32" s="190">
        <f t="shared" ref="J32:AN32" si="8">J33+J34+J35+J36</f>
        <v>0</v>
      </c>
      <c r="K32" s="190">
        <f t="shared" si="8"/>
        <v>0</v>
      </c>
      <c r="L32" s="190">
        <f t="shared" si="8"/>
        <v>0</v>
      </c>
      <c r="M32" s="190">
        <f t="shared" si="8"/>
        <v>0</v>
      </c>
      <c r="N32" s="190">
        <f t="shared" si="8"/>
        <v>0</v>
      </c>
      <c r="O32" s="190">
        <f t="shared" si="8"/>
        <v>0</v>
      </c>
      <c r="P32" s="190">
        <f t="shared" si="8"/>
        <v>0</v>
      </c>
      <c r="Q32" s="190">
        <f t="shared" si="8"/>
        <v>0</v>
      </c>
      <c r="R32" s="190">
        <f t="shared" si="8"/>
        <v>0</v>
      </c>
      <c r="S32" s="190">
        <f t="shared" si="8"/>
        <v>0</v>
      </c>
      <c r="T32" s="190">
        <f t="shared" si="8"/>
        <v>0</v>
      </c>
      <c r="U32" s="190">
        <f t="shared" si="8"/>
        <v>0</v>
      </c>
      <c r="V32" s="190">
        <f t="shared" si="8"/>
        <v>0</v>
      </c>
      <c r="W32" s="190">
        <f t="shared" si="8"/>
        <v>0</v>
      </c>
      <c r="X32" s="190">
        <f t="shared" si="8"/>
        <v>0</v>
      </c>
      <c r="Y32" s="190">
        <f t="shared" si="8"/>
        <v>0</v>
      </c>
      <c r="Z32" s="190">
        <f t="shared" si="8"/>
        <v>0</v>
      </c>
      <c r="AA32" s="190">
        <f t="shared" si="8"/>
        <v>0</v>
      </c>
      <c r="AB32" s="190">
        <f t="shared" si="8"/>
        <v>0</v>
      </c>
      <c r="AC32" s="190">
        <f t="shared" si="8"/>
        <v>0</v>
      </c>
      <c r="AD32" s="190">
        <f t="shared" si="8"/>
        <v>0</v>
      </c>
      <c r="AE32" s="190">
        <f t="shared" si="8"/>
        <v>0</v>
      </c>
      <c r="AF32" s="190">
        <f t="shared" si="8"/>
        <v>0</v>
      </c>
      <c r="AG32" s="190">
        <f t="shared" si="8"/>
        <v>0</v>
      </c>
      <c r="AH32" s="190">
        <f t="shared" si="8"/>
        <v>0</v>
      </c>
      <c r="AI32" s="190">
        <f t="shared" si="8"/>
        <v>0</v>
      </c>
      <c r="AJ32" s="190">
        <f t="shared" si="8"/>
        <v>0</v>
      </c>
      <c r="AK32" s="190">
        <f t="shared" si="8"/>
        <v>0</v>
      </c>
      <c r="AL32" s="190">
        <f t="shared" si="8"/>
        <v>0</v>
      </c>
      <c r="AM32" s="190">
        <f t="shared" si="8"/>
        <v>0</v>
      </c>
      <c r="AN32" s="190">
        <f t="shared" si="8"/>
        <v>0</v>
      </c>
      <c r="AO32" s="195"/>
      <c r="AP32" s="195"/>
    </row>
    <row r="33" s="12" customFormat="1" ht="47" customHeight="1" spans="1:42">
      <c r="A33" s="182" t="s">
        <v>54</v>
      </c>
      <c r="B33" s="187" t="s">
        <v>74</v>
      </c>
      <c r="C33" s="187"/>
      <c r="D33" s="187"/>
      <c r="E33" s="184"/>
      <c r="F33" s="184"/>
      <c r="G33" s="184"/>
      <c r="H33" s="184"/>
      <c r="I33" s="190"/>
      <c r="J33" s="190"/>
      <c r="K33" s="190"/>
      <c r="L33" s="190"/>
      <c r="M33" s="190"/>
      <c r="N33" s="190"/>
      <c r="O33" s="190"/>
      <c r="P33" s="190"/>
      <c r="Q33" s="190"/>
      <c r="R33" s="190"/>
      <c r="S33" s="190"/>
      <c r="T33" s="190"/>
      <c r="U33" s="190"/>
      <c r="V33" s="190"/>
      <c r="W33" s="190"/>
      <c r="X33" s="190"/>
      <c r="Y33" s="190"/>
      <c r="Z33" s="190"/>
      <c r="AA33" s="190"/>
      <c r="AB33" s="190"/>
      <c r="AC33" s="190"/>
      <c r="AD33" s="190"/>
      <c r="AE33" s="190"/>
      <c r="AF33" s="190"/>
      <c r="AG33" s="190"/>
      <c r="AH33" s="190"/>
      <c r="AI33" s="190"/>
      <c r="AJ33" s="190"/>
      <c r="AK33" s="190"/>
      <c r="AL33" s="190"/>
      <c r="AM33" s="190"/>
      <c r="AN33" s="190"/>
      <c r="AO33" s="195"/>
      <c r="AP33" s="195"/>
    </row>
    <row r="34" s="12" customFormat="1" ht="30" customHeight="1" spans="1:42">
      <c r="A34" s="182" t="s">
        <v>54</v>
      </c>
      <c r="B34" s="187" t="s">
        <v>75</v>
      </c>
      <c r="C34" s="187"/>
      <c r="D34" s="187"/>
      <c r="E34" s="184"/>
      <c r="F34" s="184"/>
      <c r="G34" s="184"/>
      <c r="H34" s="184"/>
      <c r="I34" s="190"/>
      <c r="J34" s="190"/>
      <c r="K34" s="190"/>
      <c r="L34" s="190"/>
      <c r="M34" s="190"/>
      <c r="N34" s="190"/>
      <c r="O34" s="190"/>
      <c r="P34" s="190"/>
      <c r="Q34" s="190"/>
      <c r="R34" s="190"/>
      <c r="S34" s="190"/>
      <c r="T34" s="190"/>
      <c r="U34" s="190"/>
      <c r="V34" s="190"/>
      <c r="W34" s="190"/>
      <c r="X34" s="190"/>
      <c r="Y34" s="190"/>
      <c r="Z34" s="190"/>
      <c r="AA34" s="190"/>
      <c r="AB34" s="190"/>
      <c r="AC34" s="190"/>
      <c r="AD34" s="190"/>
      <c r="AE34" s="190"/>
      <c r="AF34" s="190"/>
      <c r="AG34" s="190"/>
      <c r="AH34" s="190"/>
      <c r="AI34" s="190"/>
      <c r="AJ34" s="190"/>
      <c r="AK34" s="190"/>
      <c r="AL34" s="190"/>
      <c r="AM34" s="190"/>
      <c r="AN34" s="190"/>
      <c r="AO34" s="195"/>
      <c r="AP34" s="195"/>
    </row>
    <row r="35" s="12" customFormat="1" ht="30" customHeight="1" spans="1:42">
      <c r="A35" s="182" t="s">
        <v>54</v>
      </c>
      <c r="B35" s="187" t="s">
        <v>76</v>
      </c>
      <c r="C35" s="187"/>
      <c r="D35" s="187"/>
      <c r="E35" s="184"/>
      <c r="F35" s="184"/>
      <c r="G35" s="184"/>
      <c r="H35" s="184"/>
      <c r="I35" s="190"/>
      <c r="J35" s="190"/>
      <c r="K35" s="190"/>
      <c r="L35" s="190"/>
      <c r="M35" s="190"/>
      <c r="N35" s="190"/>
      <c r="O35" s="190"/>
      <c r="P35" s="190"/>
      <c r="Q35" s="190"/>
      <c r="R35" s="190"/>
      <c r="S35" s="190"/>
      <c r="T35" s="190"/>
      <c r="U35" s="190"/>
      <c r="V35" s="190"/>
      <c r="W35" s="190"/>
      <c r="X35" s="190"/>
      <c r="Y35" s="190"/>
      <c r="Z35" s="190"/>
      <c r="AA35" s="190"/>
      <c r="AB35" s="190"/>
      <c r="AC35" s="190"/>
      <c r="AD35" s="190"/>
      <c r="AE35" s="190"/>
      <c r="AF35" s="190"/>
      <c r="AG35" s="190"/>
      <c r="AH35" s="190"/>
      <c r="AI35" s="190"/>
      <c r="AJ35" s="190"/>
      <c r="AK35" s="190"/>
      <c r="AL35" s="190"/>
      <c r="AM35" s="190"/>
      <c r="AN35" s="190"/>
      <c r="AO35" s="195"/>
      <c r="AP35" s="195"/>
    </row>
    <row r="36" s="12" customFormat="1" ht="30" customHeight="1" spans="1:42">
      <c r="A36" s="182" t="s">
        <v>54</v>
      </c>
      <c r="B36" s="187" t="s">
        <v>77</v>
      </c>
      <c r="C36" s="187"/>
      <c r="D36" s="187"/>
      <c r="E36" s="184"/>
      <c r="F36" s="184"/>
      <c r="G36" s="184"/>
      <c r="H36" s="184"/>
      <c r="I36" s="190"/>
      <c r="J36" s="190"/>
      <c r="K36" s="190"/>
      <c r="L36" s="190"/>
      <c r="M36" s="190"/>
      <c r="N36" s="190"/>
      <c r="O36" s="190"/>
      <c r="P36" s="190"/>
      <c r="Q36" s="190"/>
      <c r="R36" s="190"/>
      <c r="S36" s="190"/>
      <c r="T36" s="190"/>
      <c r="U36" s="190"/>
      <c r="V36" s="190"/>
      <c r="W36" s="190"/>
      <c r="X36" s="190"/>
      <c r="Y36" s="190"/>
      <c r="Z36" s="190"/>
      <c r="AA36" s="190"/>
      <c r="AB36" s="190"/>
      <c r="AC36" s="190"/>
      <c r="AD36" s="190"/>
      <c r="AE36" s="190"/>
      <c r="AF36" s="190"/>
      <c r="AG36" s="190"/>
      <c r="AH36" s="190"/>
      <c r="AI36" s="190"/>
      <c r="AJ36" s="190"/>
      <c r="AK36" s="190"/>
      <c r="AL36" s="190"/>
      <c r="AM36" s="190"/>
      <c r="AN36" s="190"/>
      <c r="AO36" s="195"/>
      <c r="AP36" s="195"/>
    </row>
    <row r="37" s="12" customFormat="1" ht="30" customHeight="1" spans="1:42">
      <c r="A37" s="182" t="s">
        <v>52</v>
      </c>
      <c r="B37" s="187" t="s">
        <v>78</v>
      </c>
      <c r="C37" s="187"/>
      <c r="D37" s="187"/>
      <c r="E37" s="184"/>
      <c r="F37" s="184"/>
      <c r="G37" s="184"/>
      <c r="H37" s="184"/>
      <c r="I37" s="190">
        <f>I38+I48</f>
        <v>5</v>
      </c>
      <c r="J37" s="190">
        <f t="shared" ref="J37:AN37" si="9">J38+J48</f>
        <v>35.463</v>
      </c>
      <c r="K37" s="190">
        <f t="shared" si="9"/>
        <v>0</v>
      </c>
      <c r="L37" s="190">
        <f t="shared" si="9"/>
        <v>0</v>
      </c>
      <c r="M37" s="190">
        <f t="shared" si="9"/>
        <v>5</v>
      </c>
      <c r="N37" s="190">
        <f t="shared" si="9"/>
        <v>0</v>
      </c>
      <c r="O37" s="190">
        <f t="shared" si="9"/>
        <v>0</v>
      </c>
      <c r="P37" s="190">
        <f t="shared" si="9"/>
        <v>0</v>
      </c>
      <c r="Q37" s="190">
        <f t="shared" si="9"/>
        <v>0</v>
      </c>
      <c r="R37" s="190">
        <f t="shared" si="9"/>
        <v>0</v>
      </c>
      <c r="S37" s="190">
        <f t="shared" si="9"/>
        <v>3718</v>
      </c>
      <c r="T37" s="190">
        <f t="shared" si="9"/>
        <v>14911</v>
      </c>
      <c r="U37" s="190">
        <f t="shared" si="9"/>
        <v>2072</v>
      </c>
      <c r="V37" s="190">
        <f t="shared" si="9"/>
        <v>8640</v>
      </c>
      <c r="W37" s="190">
        <f t="shared" si="9"/>
        <v>0</v>
      </c>
      <c r="X37" s="190">
        <f t="shared" si="9"/>
        <v>0</v>
      </c>
      <c r="Y37" s="190">
        <f t="shared" si="9"/>
        <v>0</v>
      </c>
      <c r="Z37" s="190">
        <f t="shared" si="9"/>
        <v>0</v>
      </c>
      <c r="AA37" s="190">
        <f t="shared" si="9"/>
        <v>0</v>
      </c>
      <c r="AB37" s="190">
        <f t="shared" si="9"/>
        <v>9550</v>
      </c>
      <c r="AC37" s="190">
        <f t="shared" si="9"/>
        <v>4600</v>
      </c>
      <c r="AD37" s="190">
        <f t="shared" si="9"/>
        <v>1600</v>
      </c>
      <c r="AE37" s="190">
        <f t="shared" si="9"/>
        <v>500</v>
      </c>
      <c r="AF37" s="190">
        <f t="shared" si="9"/>
        <v>2500</v>
      </c>
      <c r="AG37" s="190">
        <f t="shared" si="9"/>
        <v>0</v>
      </c>
      <c r="AH37" s="190">
        <f t="shared" si="9"/>
        <v>2650</v>
      </c>
      <c r="AI37" s="190">
        <f t="shared" si="9"/>
        <v>2300</v>
      </c>
      <c r="AJ37" s="190">
        <f t="shared" si="9"/>
        <v>0</v>
      </c>
      <c r="AK37" s="190">
        <f t="shared" si="9"/>
        <v>0</v>
      </c>
      <c r="AL37" s="190">
        <f t="shared" si="9"/>
        <v>0</v>
      </c>
      <c r="AM37" s="190">
        <f t="shared" si="9"/>
        <v>0</v>
      </c>
      <c r="AN37" s="190">
        <f t="shared" si="9"/>
        <v>0</v>
      </c>
      <c r="AO37" s="195"/>
      <c r="AP37" s="195"/>
    </row>
    <row r="38" s="12" customFormat="1" ht="30" customHeight="1" spans="1:42">
      <c r="A38" s="182" t="s">
        <v>54</v>
      </c>
      <c r="B38" s="187" t="s">
        <v>79</v>
      </c>
      <c r="C38" s="187"/>
      <c r="D38" s="187"/>
      <c r="E38" s="184"/>
      <c r="F38" s="184"/>
      <c r="G38" s="184"/>
      <c r="H38" s="184"/>
      <c r="I38" s="190">
        <f>I39+I40+I41+I42</f>
        <v>5</v>
      </c>
      <c r="J38" s="190">
        <f t="shared" ref="J38:AN38" si="10">J39+J40+J41+J42</f>
        <v>35.463</v>
      </c>
      <c r="K38" s="190">
        <f t="shared" si="10"/>
        <v>0</v>
      </c>
      <c r="L38" s="190">
        <f t="shared" si="10"/>
        <v>0</v>
      </c>
      <c r="M38" s="190">
        <f t="shared" si="10"/>
        <v>5</v>
      </c>
      <c r="N38" s="190">
        <f t="shared" si="10"/>
        <v>0</v>
      </c>
      <c r="O38" s="190">
        <f t="shared" si="10"/>
        <v>0</v>
      </c>
      <c r="P38" s="190">
        <f t="shared" si="10"/>
        <v>0</v>
      </c>
      <c r="Q38" s="190">
        <f t="shared" si="10"/>
        <v>0</v>
      </c>
      <c r="R38" s="190">
        <f t="shared" si="10"/>
        <v>0</v>
      </c>
      <c r="S38" s="190">
        <f t="shared" si="10"/>
        <v>3718</v>
      </c>
      <c r="T38" s="190">
        <f t="shared" si="10"/>
        <v>14911</v>
      </c>
      <c r="U38" s="190">
        <f t="shared" si="10"/>
        <v>2072</v>
      </c>
      <c r="V38" s="190">
        <f t="shared" si="10"/>
        <v>8640</v>
      </c>
      <c r="W38" s="190">
        <f t="shared" si="10"/>
        <v>0</v>
      </c>
      <c r="X38" s="190">
        <f t="shared" si="10"/>
        <v>0</v>
      </c>
      <c r="Y38" s="190">
        <f t="shared" si="10"/>
        <v>0</v>
      </c>
      <c r="Z38" s="190">
        <f t="shared" si="10"/>
        <v>0</v>
      </c>
      <c r="AA38" s="190">
        <f t="shared" si="10"/>
        <v>0</v>
      </c>
      <c r="AB38" s="190">
        <f t="shared" si="10"/>
        <v>9550</v>
      </c>
      <c r="AC38" s="190">
        <f t="shared" si="10"/>
        <v>4600</v>
      </c>
      <c r="AD38" s="190">
        <f t="shared" si="10"/>
        <v>1600</v>
      </c>
      <c r="AE38" s="190">
        <f t="shared" si="10"/>
        <v>500</v>
      </c>
      <c r="AF38" s="190">
        <f t="shared" si="10"/>
        <v>2500</v>
      </c>
      <c r="AG38" s="190">
        <f t="shared" si="10"/>
        <v>0</v>
      </c>
      <c r="AH38" s="190">
        <f t="shared" si="10"/>
        <v>2650</v>
      </c>
      <c r="AI38" s="190">
        <f t="shared" si="10"/>
        <v>2300</v>
      </c>
      <c r="AJ38" s="190">
        <f t="shared" si="10"/>
        <v>0</v>
      </c>
      <c r="AK38" s="190">
        <f t="shared" si="10"/>
        <v>0</v>
      </c>
      <c r="AL38" s="190">
        <f t="shared" si="10"/>
        <v>0</v>
      </c>
      <c r="AM38" s="190">
        <f t="shared" si="10"/>
        <v>0</v>
      </c>
      <c r="AN38" s="190">
        <f t="shared" si="10"/>
        <v>0</v>
      </c>
      <c r="AO38" s="195"/>
      <c r="AP38" s="195"/>
    </row>
    <row r="39" s="12" customFormat="1" ht="30" customHeight="1" spans="1:42">
      <c r="A39" s="183" t="s">
        <v>56</v>
      </c>
      <c r="B39" s="187" t="s">
        <v>80</v>
      </c>
      <c r="C39" s="187"/>
      <c r="D39" s="187"/>
      <c r="E39" s="184"/>
      <c r="F39" s="184"/>
      <c r="G39" s="184"/>
      <c r="H39" s="184"/>
      <c r="I39" s="190"/>
      <c r="J39" s="190"/>
      <c r="K39" s="190"/>
      <c r="L39" s="190"/>
      <c r="M39" s="190"/>
      <c r="N39" s="190"/>
      <c r="O39" s="190"/>
      <c r="P39" s="190"/>
      <c r="Q39" s="190"/>
      <c r="R39" s="190"/>
      <c r="S39" s="190"/>
      <c r="T39" s="190"/>
      <c r="U39" s="190"/>
      <c r="V39" s="190"/>
      <c r="W39" s="190"/>
      <c r="X39" s="190"/>
      <c r="Y39" s="190"/>
      <c r="Z39" s="190"/>
      <c r="AA39" s="190"/>
      <c r="AB39" s="190"/>
      <c r="AC39" s="190"/>
      <c r="AD39" s="190"/>
      <c r="AE39" s="190"/>
      <c r="AF39" s="190"/>
      <c r="AG39" s="190"/>
      <c r="AH39" s="190"/>
      <c r="AI39" s="190"/>
      <c r="AJ39" s="190"/>
      <c r="AK39" s="190"/>
      <c r="AL39" s="190"/>
      <c r="AM39" s="190"/>
      <c r="AN39" s="190"/>
      <c r="AO39" s="195"/>
      <c r="AP39" s="195"/>
    </row>
    <row r="40" s="12" customFormat="1" ht="30" customHeight="1" spans="1:42">
      <c r="A40" s="183" t="s">
        <v>56</v>
      </c>
      <c r="B40" s="187" t="s">
        <v>81</v>
      </c>
      <c r="C40" s="187"/>
      <c r="D40" s="187"/>
      <c r="E40" s="184"/>
      <c r="F40" s="184"/>
      <c r="G40" s="184"/>
      <c r="H40" s="184"/>
      <c r="I40" s="190"/>
      <c r="J40" s="190"/>
      <c r="K40" s="190"/>
      <c r="L40" s="190"/>
      <c r="M40" s="190"/>
      <c r="N40" s="190"/>
      <c r="O40" s="190"/>
      <c r="P40" s="190"/>
      <c r="Q40" s="190"/>
      <c r="R40" s="190"/>
      <c r="S40" s="190"/>
      <c r="T40" s="190"/>
      <c r="U40" s="190"/>
      <c r="V40" s="190"/>
      <c r="W40" s="190"/>
      <c r="X40" s="190"/>
      <c r="Y40" s="190"/>
      <c r="Z40" s="190"/>
      <c r="AA40" s="190"/>
      <c r="AB40" s="190"/>
      <c r="AC40" s="190"/>
      <c r="AD40" s="190"/>
      <c r="AE40" s="190"/>
      <c r="AF40" s="190"/>
      <c r="AG40" s="190"/>
      <c r="AH40" s="190"/>
      <c r="AI40" s="190"/>
      <c r="AJ40" s="190"/>
      <c r="AK40" s="190"/>
      <c r="AL40" s="190"/>
      <c r="AM40" s="190"/>
      <c r="AN40" s="190"/>
      <c r="AO40" s="195"/>
      <c r="AP40" s="195"/>
    </row>
    <row r="41" s="12" customFormat="1" ht="30" customHeight="1" spans="1:42">
      <c r="A41" s="183" t="s">
        <v>56</v>
      </c>
      <c r="B41" s="187" t="s">
        <v>82</v>
      </c>
      <c r="C41" s="187"/>
      <c r="D41" s="187"/>
      <c r="E41" s="184"/>
      <c r="F41" s="184"/>
      <c r="G41" s="184"/>
      <c r="H41" s="184"/>
      <c r="I41" s="190"/>
      <c r="J41" s="190"/>
      <c r="K41" s="190"/>
      <c r="L41" s="190"/>
      <c r="M41" s="190"/>
      <c r="N41" s="190"/>
      <c r="O41" s="190"/>
      <c r="P41" s="190"/>
      <c r="Q41" s="190"/>
      <c r="R41" s="190"/>
      <c r="S41" s="190"/>
      <c r="T41" s="190"/>
      <c r="U41" s="190"/>
      <c r="V41" s="190"/>
      <c r="W41" s="190"/>
      <c r="X41" s="190"/>
      <c r="Y41" s="190"/>
      <c r="Z41" s="190"/>
      <c r="AA41" s="190"/>
      <c r="AB41" s="190"/>
      <c r="AC41" s="190"/>
      <c r="AD41" s="190"/>
      <c r="AE41" s="190"/>
      <c r="AF41" s="190"/>
      <c r="AG41" s="190"/>
      <c r="AH41" s="190"/>
      <c r="AI41" s="190"/>
      <c r="AJ41" s="190"/>
      <c r="AK41" s="190"/>
      <c r="AL41" s="190"/>
      <c r="AM41" s="190"/>
      <c r="AN41" s="190"/>
      <c r="AO41" s="195"/>
      <c r="AP41" s="195"/>
    </row>
    <row r="42" s="12" customFormat="1" ht="50" customHeight="1" spans="1:42">
      <c r="A42" s="183" t="s">
        <v>56</v>
      </c>
      <c r="B42" s="187" t="s">
        <v>83</v>
      </c>
      <c r="C42" s="187"/>
      <c r="D42" s="187"/>
      <c r="E42" s="184"/>
      <c r="F42" s="184"/>
      <c r="G42" s="184"/>
      <c r="H42" s="184"/>
      <c r="I42" s="190">
        <f>SUM(I43:I47)</f>
        <v>5</v>
      </c>
      <c r="J42" s="190">
        <f t="shared" ref="J42:AN42" si="11">SUM(J43:J47)</f>
        <v>35.463</v>
      </c>
      <c r="K42" s="190">
        <f t="shared" si="11"/>
        <v>0</v>
      </c>
      <c r="L42" s="190">
        <f t="shared" si="11"/>
        <v>0</v>
      </c>
      <c r="M42" s="190">
        <f t="shared" si="11"/>
        <v>5</v>
      </c>
      <c r="N42" s="190">
        <f t="shared" si="11"/>
        <v>0</v>
      </c>
      <c r="O42" s="190">
        <f t="shared" si="11"/>
        <v>0</v>
      </c>
      <c r="P42" s="190">
        <f t="shared" si="11"/>
        <v>0</v>
      </c>
      <c r="Q42" s="190">
        <f t="shared" si="11"/>
        <v>0</v>
      </c>
      <c r="R42" s="190">
        <f t="shared" si="11"/>
        <v>0</v>
      </c>
      <c r="S42" s="190">
        <f t="shared" si="11"/>
        <v>3718</v>
      </c>
      <c r="T42" s="190">
        <f t="shared" si="11"/>
        <v>14911</v>
      </c>
      <c r="U42" s="190">
        <f t="shared" si="11"/>
        <v>2072</v>
      </c>
      <c r="V42" s="190">
        <f t="shared" si="11"/>
        <v>8640</v>
      </c>
      <c r="W42" s="190">
        <f t="shared" si="11"/>
        <v>0</v>
      </c>
      <c r="X42" s="190">
        <f t="shared" si="11"/>
        <v>0</v>
      </c>
      <c r="Y42" s="190">
        <f t="shared" si="11"/>
        <v>0</v>
      </c>
      <c r="Z42" s="190">
        <f t="shared" si="11"/>
        <v>0</v>
      </c>
      <c r="AA42" s="190">
        <f t="shared" si="11"/>
        <v>0</v>
      </c>
      <c r="AB42" s="190">
        <f t="shared" si="11"/>
        <v>9550</v>
      </c>
      <c r="AC42" s="190">
        <f t="shared" si="11"/>
        <v>4600</v>
      </c>
      <c r="AD42" s="190">
        <f t="shared" si="11"/>
        <v>1600</v>
      </c>
      <c r="AE42" s="190">
        <f t="shared" si="11"/>
        <v>500</v>
      </c>
      <c r="AF42" s="190">
        <f t="shared" si="11"/>
        <v>2500</v>
      </c>
      <c r="AG42" s="190">
        <f t="shared" si="11"/>
        <v>0</v>
      </c>
      <c r="AH42" s="190">
        <f t="shared" si="11"/>
        <v>2650</v>
      </c>
      <c r="AI42" s="190">
        <f t="shared" si="11"/>
        <v>2300</v>
      </c>
      <c r="AJ42" s="190">
        <f t="shared" si="11"/>
        <v>0</v>
      </c>
      <c r="AK42" s="190">
        <f t="shared" si="11"/>
        <v>0</v>
      </c>
      <c r="AL42" s="190">
        <f t="shared" si="11"/>
        <v>0</v>
      </c>
      <c r="AM42" s="190">
        <f t="shared" si="11"/>
        <v>0</v>
      </c>
      <c r="AN42" s="190">
        <f t="shared" si="11"/>
        <v>0</v>
      </c>
      <c r="AO42" s="195"/>
      <c r="AP42" s="195"/>
    </row>
    <row r="43" s="7" customFormat="1" ht="309" customHeight="1" spans="1:43">
      <c r="A43" s="22">
        <v>7</v>
      </c>
      <c r="B43" s="22" t="s">
        <v>1155</v>
      </c>
      <c r="C43" s="22">
        <v>2024</v>
      </c>
      <c r="D43" s="34" t="s">
        <v>203</v>
      </c>
      <c r="E43" s="24" t="s">
        <v>178</v>
      </c>
      <c r="F43" s="24" t="s">
        <v>990</v>
      </c>
      <c r="G43" s="24" t="s">
        <v>204</v>
      </c>
      <c r="H43" s="35" t="s">
        <v>1074</v>
      </c>
      <c r="I43" s="22">
        <v>1</v>
      </c>
      <c r="J43" s="22">
        <v>4</v>
      </c>
      <c r="K43" s="22"/>
      <c r="L43" s="22"/>
      <c r="M43" s="22">
        <v>1</v>
      </c>
      <c r="N43" s="22"/>
      <c r="O43" s="22"/>
      <c r="P43" s="22"/>
      <c r="Q43" s="22"/>
      <c r="R43" s="22"/>
      <c r="S43" s="95">
        <v>788</v>
      </c>
      <c r="T43" s="95">
        <v>2878</v>
      </c>
      <c r="U43" s="95">
        <v>369</v>
      </c>
      <c r="V43" s="95">
        <v>1380</v>
      </c>
      <c r="W43" s="49" t="s">
        <v>206</v>
      </c>
      <c r="X43" s="22" t="s">
        <v>902</v>
      </c>
      <c r="Y43" s="49" t="s">
        <v>207</v>
      </c>
      <c r="Z43" s="22" t="s">
        <v>715</v>
      </c>
      <c r="AA43" s="22" t="s">
        <v>1093</v>
      </c>
      <c r="AB43" s="39">
        <v>2100</v>
      </c>
      <c r="AC43" s="22">
        <v>2100</v>
      </c>
      <c r="AD43" s="60">
        <v>1600</v>
      </c>
      <c r="AE43" s="60">
        <v>500</v>
      </c>
      <c r="AF43" s="60"/>
      <c r="AG43" s="60"/>
      <c r="AH43" s="22"/>
      <c r="AI43" s="22"/>
      <c r="AJ43" s="22"/>
      <c r="AK43" s="22"/>
      <c r="AL43" s="22"/>
      <c r="AM43" s="22"/>
      <c r="AN43" s="22"/>
      <c r="AO43" s="33" t="s">
        <v>1156</v>
      </c>
      <c r="AP43" s="33" t="s">
        <v>1157</v>
      </c>
      <c r="AQ43" s="22" t="s">
        <v>986</v>
      </c>
    </row>
    <row r="44" s="9" customFormat="1" ht="320" customHeight="1" spans="1:43">
      <c r="A44" s="22">
        <v>8</v>
      </c>
      <c r="B44" s="22" t="s">
        <v>1189</v>
      </c>
      <c r="C44" s="22">
        <v>2024</v>
      </c>
      <c r="D44" s="22" t="s">
        <v>1085</v>
      </c>
      <c r="E44" s="22" t="s">
        <v>178</v>
      </c>
      <c r="F44" s="22" t="s">
        <v>990</v>
      </c>
      <c r="G44" s="22" t="s">
        <v>357</v>
      </c>
      <c r="H44" s="22" t="s">
        <v>1252</v>
      </c>
      <c r="I44" s="86">
        <v>1</v>
      </c>
      <c r="J44" s="36">
        <v>21.33</v>
      </c>
      <c r="K44" s="36"/>
      <c r="L44" s="36"/>
      <c r="M44" s="36">
        <v>1</v>
      </c>
      <c r="N44" s="36"/>
      <c r="O44" s="36"/>
      <c r="P44" s="36"/>
      <c r="Q44" s="36"/>
      <c r="R44" s="36"/>
      <c r="S44" s="36">
        <v>114</v>
      </c>
      <c r="T44" s="36">
        <v>456</v>
      </c>
      <c r="U44" s="36">
        <v>56</v>
      </c>
      <c r="V44" s="36">
        <v>224</v>
      </c>
      <c r="W44" s="36" t="s">
        <v>207</v>
      </c>
      <c r="X44" s="22" t="s">
        <v>715</v>
      </c>
      <c r="Y44" s="49" t="s">
        <v>207</v>
      </c>
      <c r="Z44" s="22" t="s">
        <v>715</v>
      </c>
      <c r="AA44" s="22" t="s">
        <v>1093</v>
      </c>
      <c r="AB44" s="22">
        <v>1500</v>
      </c>
      <c r="AC44" s="36">
        <v>1500</v>
      </c>
      <c r="AD44" s="36"/>
      <c r="AE44" s="36"/>
      <c r="AF44" s="36">
        <v>1500</v>
      </c>
      <c r="AG44" s="36"/>
      <c r="AH44" s="36"/>
      <c r="AI44" s="36"/>
      <c r="AJ44" s="36"/>
      <c r="AK44" s="36"/>
      <c r="AL44" s="36"/>
      <c r="AM44" s="36"/>
      <c r="AN44" s="36"/>
      <c r="AO44" s="37" t="s">
        <v>1192</v>
      </c>
      <c r="AP44" s="37" t="s">
        <v>1193</v>
      </c>
      <c r="AQ44" s="22"/>
    </row>
    <row r="45" s="7" customFormat="1" ht="189" customHeight="1" spans="1:43">
      <c r="A45" s="22">
        <v>9</v>
      </c>
      <c r="B45" s="22" t="s">
        <v>1194</v>
      </c>
      <c r="C45" s="22">
        <v>2024</v>
      </c>
      <c r="D45" s="37" t="s">
        <v>208</v>
      </c>
      <c r="E45" s="24" t="s">
        <v>178</v>
      </c>
      <c r="F45" s="24" t="s">
        <v>990</v>
      </c>
      <c r="G45" s="24" t="s">
        <v>209</v>
      </c>
      <c r="H45" s="37" t="s">
        <v>210</v>
      </c>
      <c r="I45" s="22">
        <v>1</v>
      </c>
      <c r="J45" s="22"/>
      <c r="K45" s="22"/>
      <c r="L45" s="22"/>
      <c r="M45" s="22">
        <v>1</v>
      </c>
      <c r="N45" s="22"/>
      <c r="O45" s="22"/>
      <c r="P45" s="22"/>
      <c r="Q45" s="22"/>
      <c r="R45" s="22"/>
      <c r="S45" s="22">
        <v>1867</v>
      </c>
      <c r="T45" s="22">
        <v>7902</v>
      </c>
      <c r="U45" s="22">
        <v>1173</v>
      </c>
      <c r="V45" s="22">
        <v>5180</v>
      </c>
      <c r="W45" s="36" t="s">
        <v>211</v>
      </c>
      <c r="X45" s="22" t="s">
        <v>715</v>
      </c>
      <c r="Y45" s="49" t="s">
        <v>207</v>
      </c>
      <c r="Z45" s="22" t="s">
        <v>715</v>
      </c>
      <c r="AA45" s="22" t="s">
        <v>1093</v>
      </c>
      <c r="AB45" s="22">
        <v>300</v>
      </c>
      <c r="AC45" s="22"/>
      <c r="AD45" s="60"/>
      <c r="AE45" s="60"/>
      <c r="AF45" s="60"/>
      <c r="AG45" s="60"/>
      <c r="AH45" s="22"/>
      <c r="AI45" s="22">
        <v>300</v>
      </c>
      <c r="AJ45" s="22"/>
      <c r="AK45" s="22"/>
      <c r="AL45" s="22"/>
      <c r="AM45" s="22"/>
      <c r="AN45" s="22"/>
      <c r="AO45" s="33" t="s">
        <v>1195</v>
      </c>
      <c r="AP45" s="33" t="s">
        <v>1196</v>
      </c>
      <c r="AQ45" s="22"/>
    </row>
    <row r="46" s="7" customFormat="1" ht="266" customHeight="1" spans="1:43">
      <c r="A46" s="22">
        <v>10</v>
      </c>
      <c r="B46" s="22" t="s">
        <v>1244</v>
      </c>
      <c r="C46" s="22">
        <v>2024</v>
      </c>
      <c r="D46" s="33" t="s">
        <v>646</v>
      </c>
      <c r="E46" s="22" t="s">
        <v>302</v>
      </c>
      <c r="F46" s="24" t="s">
        <v>990</v>
      </c>
      <c r="G46" s="22" t="s">
        <v>503</v>
      </c>
      <c r="H46" s="33" t="s">
        <v>647</v>
      </c>
      <c r="I46" s="22">
        <v>1</v>
      </c>
      <c r="J46" s="22">
        <v>7</v>
      </c>
      <c r="K46" s="22"/>
      <c r="L46" s="22"/>
      <c r="M46" s="22">
        <v>1</v>
      </c>
      <c r="N46" s="22"/>
      <c r="O46" s="22"/>
      <c r="P46" s="22"/>
      <c r="Q46" s="22"/>
      <c r="R46" s="22"/>
      <c r="S46" s="22">
        <v>754</v>
      </c>
      <c r="T46" s="22">
        <v>2895</v>
      </c>
      <c r="U46" s="22">
        <v>385</v>
      </c>
      <c r="V46" s="22">
        <v>1500</v>
      </c>
      <c r="W46" s="36" t="s">
        <v>211</v>
      </c>
      <c r="X46" s="22" t="s">
        <v>715</v>
      </c>
      <c r="Y46" s="49" t="s">
        <v>207</v>
      </c>
      <c r="Z46" s="22" t="s">
        <v>715</v>
      </c>
      <c r="AA46" s="22" t="s">
        <v>1093</v>
      </c>
      <c r="AB46" s="22">
        <v>5000</v>
      </c>
      <c r="AC46" s="22">
        <v>1000</v>
      </c>
      <c r="AD46" s="60"/>
      <c r="AE46" s="60"/>
      <c r="AF46" s="60">
        <v>1000</v>
      </c>
      <c r="AG46" s="60"/>
      <c r="AH46" s="22">
        <v>2000</v>
      </c>
      <c r="AI46" s="22">
        <v>2000</v>
      </c>
      <c r="AJ46" s="22"/>
      <c r="AK46" s="22"/>
      <c r="AL46" s="22"/>
      <c r="AM46" s="22"/>
      <c r="AN46" s="22"/>
      <c r="AO46" s="33" t="s">
        <v>1245</v>
      </c>
      <c r="AP46" s="33" t="s">
        <v>1246</v>
      </c>
      <c r="AQ46" s="22"/>
    </row>
    <row r="47" s="9" customFormat="1" ht="331" customHeight="1" spans="1:43">
      <c r="A47" s="22">
        <v>11</v>
      </c>
      <c r="B47" s="22" t="s">
        <v>1248</v>
      </c>
      <c r="C47" s="22">
        <v>2024</v>
      </c>
      <c r="D47" s="33" t="s">
        <v>368</v>
      </c>
      <c r="E47" s="39" t="s">
        <v>302</v>
      </c>
      <c r="F47" s="24" t="s">
        <v>990</v>
      </c>
      <c r="G47" s="39" t="s">
        <v>369</v>
      </c>
      <c r="H47" s="33" t="s">
        <v>370</v>
      </c>
      <c r="I47" s="39">
        <v>1</v>
      </c>
      <c r="J47" s="22">
        <v>3.133</v>
      </c>
      <c r="K47" s="39"/>
      <c r="L47" s="39"/>
      <c r="M47" s="39">
        <v>1</v>
      </c>
      <c r="N47" s="39"/>
      <c r="O47" s="39"/>
      <c r="P47" s="39"/>
      <c r="Q47" s="39"/>
      <c r="R47" s="39"/>
      <c r="S47" s="39">
        <v>195</v>
      </c>
      <c r="T47" s="39">
        <v>780</v>
      </c>
      <c r="U47" s="39">
        <v>89</v>
      </c>
      <c r="V47" s="39">
        <v>356</v>
      </c>
      <c r="W47" s="22" t="s">
        <v>1016</v>
      </c>
      <c r="X47" s="22" t="s">
        <v>749</v>
      </c>
      <c r="Y47" s="22" t="s">
        <v>207</v>
      </c>
      <c r="Z47" s="22" t="s">
        <v>715</v>
      </c>
      <c r="AA47" s="22" t="s">
        <v>1093</v>
      </c>
      <c r="AB47" s="39">
        <v>650</v>
      </c>
      <c r="AC47" s="39"/>
      <c r="AD47" s="39"/>
      <c r="AE47" s="39"/>
      <c r="AF47" s="39"/>
      <c r="AG47" s="39"/>
      <c r="AH47" s="39">
        <v>650</v>
      </c>
      <c r="AI47" s="39"/>
      <c r="AJ47" s="39"/>
      <c r="AK47" s="39"/>
      <c r="AL47" s="39"/>
      <c r="AM47" s="39"/>
      <c r="AN47" s="39"/>
      <c r="AO47" s="33" t="s">
        <v>1249</v>
      </c>
      <c r="AP47" s="33" t="s">
        <v>1250</v>
      </c>
      <c r="AQ47" s="39"/>
    </row>
    <row r="48" s="12" customFormat="1" ht="30" customHeight="1" spans="1:42">
      <c r="A48" s="182" t="s">
        <v>54</v>
      </c>
      <c r="B48" s="187" t="s">
        <v>84</v>
      </c>
      <c r="C48" s="187"/>
      <c r="D48" s="187"/>
      <c r="E48" s="184"/>
      <c r="F48" s="184"/>
      <c r="G48" s="184"/>
      <c r="H48" s="184"/>
      <c r="I48" s="190"/>
      <c r="J48" s="190"/>
      <c r="K48" s="190"/>
      <c r="L48" s="190"/>
      <c r="M48" s="190"/>
      <c r="N48" s="190"/>
      <c r="O48" s="190"/>
      <c r="P48" s="190"/>
      <c r="Q48" s="190"/>
      <c r="R48" s="190"/>
      <c r="S48" s="190"/>
      <c r="T48" s="190"/>
      <c r="U48" s="190"/>
      <c r="V48" s="190"/>
      <c r="W48" s="190"/>
      <c r="X48" s="190"/>
      <c r="Y48" s="190"/>
      <c r="Z48" s="190"/>
      <c r="AA48" s="190"/>
      <c r="AB48" s="190"/>
      <c r="AC48" s="190"/>
      <c r="AD48" s="190"/>
      <c r="AE48" s="190"/>
      <c r="AF48" s="190"/>
      <c r="AG48" s="190"/>
      <c r="AH48" s="190"/>
      <c r="AI48" s="190"/>
      <c r="AJ48" s="190"/>
      <c r="AK48" s="190"/>
      <c r="AL48" s="190"/>
      <c r="AM48" s="190"/>
      <c r="AN48" s="190"/>
      <c r="AO48" s="195"/>
      <c r="AP48" s="195"/>
    </row>
    <row r="49" s="12" customFormat="1" ht="30" customHeight="1" spans="1:42">
      <c r="A49" s="182" t="s">
        <v>52</v>
      </c>
      <c r="B49" s="187" t="s">
        <v>85</v>
      </c>
      <c r="C49" s="187"/>
      <c r="D49" s="187"/>
      <c r="E49" s="184"/>
      <c r="F49" s="184"/>
      <c r="G49" s="184"/>
      <c r="H49" s="184"/>
      <c r="I49" s="190">
        <f>I50+I51+I52+I53</f>
        <v>0</v>
      </c>
      <c r="J49" s="190">
        <f t="shared" ref="J49:AN49" si="12">J50+J51+J52+J53</f>
        <v>0</v>
      </c>
      <c r="K49" s="190">
        <f t="shared" si="12"/>
        <v>0</v>
      </c>
      <c r="L49" s="190">
        <f t="shared" si="12"/>
        <v>0</v>
      </c>
      <c r="M49" s="190">
        <f t="shared" si="12"/>
        <v>0</v>
      </c>
      <c r="N49" s="190">
        <f t="shared" si="12"/>
        <v>0</v>
      </c>
      <c r="O49" s="190">
        <f t="shared" si="12"/>
        <v>0</v>
      </c>
      <c r="P49" s="190">
        <f t="shared" si="12"/>
        <v>0</v>
      </c>
      <c r="Q49" s="190">
        <f t="shared" si="12"/>
        <v>0</v>
      </c>
      <c r="R49" s="190">
        <f t="shared" si="12"/>
        <v>0</v>
      </c>
      <c r="S49" s="190">
        <f t="shared" si="12"/>
        <v>0</v>
      </c>
      <c r="T49" s="190">
        <f t="shared" si="12"/>
        <v>0</v>
      </c>
      <c r="U49" s="190">
        <f t="shared" si="12"/>
        <v>0</v>
      </c>
      <c r="V49" s="190">
        <f t="shared" si="12"/>
        <v>0</v>
      </c>
      <c r="W49" s="190">
        <f t="shared" si="12"/>
        <v>0</v>
      </c>
      <c r="X49" s="190">
        <f t="shared" si="12"/>
        <v>0</v>
      </c>
      <c r="Y49" s="190">
        <f t="shared" si="12"/>
        <v>0</v>
      </c>
      <c r="Z49" s="190">
        <f t="shared" si="12"/>
        <v>0</v>
      </c>
      <c r="AA49" s="190">
        <f t="shared" si="12"/>
        <v>0</v>
      </c>
      <c r="AB49" s="190">
        <f t="shared" si="12"/>
        <v>0</v>
      </c>
      <c r="AC49" s="190">
        <f t="shared" si="12"/>
        <v>0</v>
      </c>
      <c r="AD49" s="190">
        <f t="shared" si="12"/>
        <v>0</v>
      </c>
      <c r="AE49" s="190">
        <f t="shared" si="12"/>
        <v>0</v>
      </c>
      <c r="AF49" s="190">
        <f t="shared" si="12"/>
        <v>0</v>
      </c>
      <c r="AG49" s="190">
        <f t="shared" si="12"/>
        <v>0</v>
      </c>
      <c r="AH49" s="190">
        <f t="shared" si="12"/>
        <v>0</v>
      </c>
      <c r="AI49" s="190">
        <f t="shared" si="12"/>
        <v>0</v>
      </c>
      <c r="AJ49" s="190">
        <f t="shared" si="12"/>
        <v>0</v>
      </c>
      <c r="AK49" s="190">
        <f t="shared" si="12"/>
        <v>0</v>
      </c>
      <c r="AL49" s="190">
        <f t="shared" si="12"/>
        <v>0</v>
      </c>
      <c r="AM49" s="190">
        <f t="shared" si="12"/>
        <v>0</v>
      </c>
      <c r="AN49" s="190">
        <f t="shared" si="12"/>
        <v>0</v>
      </c>
      <c r="AO49" s="195"/>
      <c r="AP49" s="195"/>
    </row>
    <row r="50" s="12" customFormat="1" ht="30" customHeight="1" spans="1:42">
      <c r="A50" s="182" t="s">
        <v>54</v>
      </c>
      <c r="B50" s="187" t="s">
        <v>86</v>
      </c>
      <c r="C50" s="187"/>
      <c r="D50" s="187"/>
      <c r="E50" s="184"/>
      <c r="F50" s="184"/>
      <c r="G50" s="184"/>
      <c r="H50" s="184"/>
      <c r="I50" s="190"/>
      <c r="J50" s="190"/>
      <c r="K50" s="190"/>
      <c r="L50" s="190"/>
      <c r="M50" s="190"/>
      <c r="N50" s="190"/>
      <c r="O50" s="190"/>
      <c r="P50" s="190"/>
      <c r="Q50" s="190"/>
      <c r="R50" s="190"/>
      <c r="S50" s="190"/>
      <c r="T50" s="190"/>
      <c r="U50" s="190"/>
      <c r="V50" s="190"/>
      <c r="W50" s="190"/>
      <c r="X50" s="190"/>
      <c r="Y50" s="190"/>
      <c r="Z50" s="190"/>
      <c r="AA50" s="190"/>
      <c r="AB50" s="190"/>
      <c r="AC50" s="190"/>
      <c r="AD50" s="190"/>
      <c r="AE50" s="190"/>
      <c r="AF50" s="190"/>
      <c r="AG50" s="190"/>
      <c r="AH50" s="190"/>
      <c r="AI50" s="190"/>
      <c r="AJ50" s="190"/>
      <c r="AK50" s="190"/>
      <c r="AL50" s="190"/>
      <c r="AM50" s="190"/>
      <c r="AN50" s="190"/>
      <c r="AO50" s="190"/>
      <c r="AP50" s="195"/>
    </row>
    <row r="51" s="12" customFormat="1" ht="30" customHeight="1" spans="1:42">
      <c r="A51" s="182" t="s">
        <v>54</v>
      </c>
      <c r="B51" s="187" t="s">
        <v>87</v>
      </c>
      <c r="C51" s="187"/>
      <c r="D51" s="187"/>
      <c r="E51" s="184"/>
      <c r="F51" s="184"/>
      <c r="G51" s="184"/>
      <c r="H51" s="184"/>
      <c r="I51" s="190"/>
      <c r="J51" s="190"/>
      <c r="K51" s="190"/>
      <c r="L51" s="190"/>
      <c r="M51" s="190"/>
      <c r="N51" s="190"/>
      <c r="O51" s="190"/>
      <c r="P51" s="190"/>
      <c r="Q51" s="190"/>
      <c r="R51" s="190"/>
      <c r="S51" s="190"/>
      <c r="T51" s="190"/>
      <c r="U51" s="190"/>
      <c r="V51" s="190"/>
      <c r="W51" s="190"/>
      <c r="X51" s="190"/>
      <c r="Y51" s="190"/>
      <c r="Z51" s="190"/>
      <c r="AA51" s="190"/>
      <c r="AB51" s="190"/>
      <c r="AC51" s="190"/>
      <c r="AD51" s="190"/>
      <c r="AE51" s="190"/>
      <c r="AF51" s="190"/>
      <c r="AG51" s="190"/>
      <c r="AH51" s="190"/>
      <c r="AI51" s="190"/>
      <c r="AJ51" s="190"/>
      <c r="AK51" s="190"/>
      <c r="AL51" s="190"/>
      <c r="AM51" s="190"/>
      <c r="AN51" s="190"/>
      <c r="AO51" s="195"/>
      <c r="AP51" s="195"/>
    </row>
    <row r="52" s="12" customFormat="1" ht="30" customHeight="1" spans="1:42">
      <c r="A52" s="182" t="s">
        <v>54</v>
      </c>
      <c r="B52" s="187" t="s">
        <v>88</v>
      </c>
      <c r="C52" s="187"/>
      <c r="D52" s="187"/>
      <c r="E52" s="184"/>
      <c r="F52" s="184"/>
      <c r="G52" s="184"/>
      <c r="H52" s="184"/>
      <c r="I52" s="190"/>
      <c r="J52" s="190"/>
      <c r="K52" s="190"/>
      <c r="L52" s="190"/>
      <c r="M52" s="190"/>
      <c r="N52" s="190"/>
      <c r="O52" s="190"/>
      <c r="P52" s="190"/>
      <c r="Q52" s="190"/>
      <c r="R52" s="190"/>
      <c r="S52" s="190"/>
      <c r="T52" s="190"/>
      <c r="U52" s="190"/>
      <c r="V52" s="190"/>
      <c r="W52" s="190"/>
      <c r="X52" s="190"/>
      <c r="Y52" s="190"/>
      <c r="Z52" s="190"/>
      <c r="AA52" s="190"/>
      <c r="AB52" s="190"/>
      <c r="AC52" s="190"/>
      <c r="AD52" s="190"/>
      <c r="AE52" s="190"/>
      <c r="AF52" s="190"/>
      <c r="AG52" s="190"/>
      <c r="AH52" s="190"/>
      <c r="AI52" s="190"/>
      <c r="AJ52" s="190"/>
      <c r="AK52" s="190"/>
      <c r="AL52" s="190"/>
      <c r="AM52" s="190"/>
      <c r="AN52" s="190"/>
      <c r="AO52" s="195"/>
      <c r="AP52" s="195"/>
    </row>
    <row r="53" s="12" customFormat="1" ht="30" customHeight="1" spans="1:42">
      <c r="A53" s="182" t="s">
        <v>54</v>
      </c>
      <c r="B53" s="187" t="s">
        <v>89</v>
      </c>
      <c r="C53" s="187"/>
      <c r="D53" s="187"/>
      <c r="E53" s="184"/>
      <c r="F53" s="184"/>
      <c r="G53" s="184"/>
      <c r="H53" s="184"/>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5"/>
      <c r="AP53" s="195"/>
    </row>
    <row r="54" s="12" customFormat="1" ht="30" customHeight="1" spans="1:42">
      <c r="A54" s="182" t="s">
        <v>52</v>
      </c>
      <c r="B54" s="187" t="s">
        <v>90</v>
      </c>
      <c r="C54" s="187"/>
      <c r="D54" s="187"/>
      <c r="E54" s="184"/>
      <c r="F54" s="184"/>
      <c r="G54" s="184"/>
      <c r="H54" s="184"/>
      <c r="I54" s="190">
        <f>I55+I57+I60+I58+I59+I61</f>
        <v>1</v>
      </c>
      <c r="J54" s="190">
        <f t="shared" ref="J54:AN54" si="13">J55+J57+J60+J58+J59+J61</f>
        <v>1200</v>
      </c>
      <c r="K54" s="190">
        <f t="shared" si="13"/>
        <v>1</v>
      </c>
      <c r="L54" s="190">
        <f t="shared" si="13"/>
        <v>0</v>
      </c>
      <c r="M54" s="190">
        <f t="shared" si="13"/>
        <v>0</v>
      </c>
      <c r="N54" s="190">
        <f t="shared" si="13"/>
        <v>0</v>
      </c>
      <c r="O54" s="190">
        <f t="shared" si="13"/>
        <v>0</v>
      </c>
      <c r="P54" s="190">
        <f t="shared" si="13"/>
        <v>0</v>
      </c>
      <c r="Q54" s="190">
        <f t="shared" si="13"/>
        <v>0</v>
      </c>
      <c r="R54" s="190">
        <f t="shared" si="13"/>
        <v>0</v>
      </c>
      <c r="S54" s="190">
        <f t="shared" si="13"/>
        <v>1200</v>
      </c>
      <c r="T54" s="190">
        <f t="shared" si="13"/>
        <v>1200</v>
      </c>
      <c r="U54" s="190">
        <f t="shared" si="13"/>
        <v>1200</v>
      </c>
      <c r="V54" s="190">
        <f t="shared" si="13"/>
        <v>1200</v>
      </c>
      <c r="W54" s="190">
        <f t="shared" si="13"/>
        <v>0</v>
      </c>
      <c r="X54" s="190">
        <f t="shared" si="13"/>
        <v>0</v>
      </c>
      <c r="Y54" s="190">
        <f t="shared" si="13"/>
        <v>0</v>
      </c>
      <c r="Z54" s="190">
        <f t="shared" si="13"/>
        <v>0</v>
      </c>
      <c r="AA54" s="190">
        <f t="shared" si="13"/>
        <v>0</v>
      </c>
      <c r="AB54" s="190">
        <f t="shared" si="13"/>
        <v>200</v>
      </c>
      <c r="AC54" s="190">
        <f t="shared" si="13"/>
        <v>0</v>
      </c>
      <c r="AD54" s="190">
        <f t="shared" si="13"/>
        <v>0</v>
      </c>
      <c r="AE54" s="190">
        <f t="shared" si="13"/>
        <v>0</v>
      </c>
      <c r="AF54" s="190">
        <f t="shared" si="13"/>
        <v>0</v>
      </c>
      <c r="AG54" s="190">
        <f t="shared" si="13"/>
        <v>0</v>
      </c>
      <c r="AH54" s="190">
        <f t="shared" si="13"/>
        <v>200</v>
      </c>
      <c r="AI54" s="190">
        <f t="shared" si="13"/>
        <v>0</v>
      </c>
      <c r="AJ54" s="190">
        <f t="shared" si="13"/>
        <v>0</v>
      </c>
      <c r="AK54" s="190">
        <f t="shared" si="13"/>
        <v>0</v>
      </c>
      <c r="AL54" s="190">
        <f t="shared" si="13"/>
        <v>0</v>
      </c>
      <c r="AM54" s="190">
        <f t="shared" si="13"/>
        <v>0</v>
      </c>
      <c r="AN54" s="190">
        <f t="shared" si="13"/>
        <v>0</v>
      </c>
      <c r="AO54" s="195"/>
      <c r="AP54" s="195"/>
    </row>
    <row r="55" s="12" customFormat="1" ht="30" customHeight="1" spans="1:42">
      <c r="A55" s="182" t="s">
        <v>54</v>
      </c>
      <c r="B55" s="187" t="s">
        <v>91</v>
      </c>
      <c r="C55" s="187"/>
      <c r="D55" s="187"/>
      <c r="E55" s="184"/>
      <c r="F55" s="184"/>
      <c r="G55" s="184"/>
      <c r="H55" s="184"/>
      <c r="I55" s="190">
        <f>SUM(I56)</f>
        <v>1</v>
      </c>
      <c r="J55" s="190">
        <f t="shared" ref="J55:AN55" si="14">SUM(J56)</f>
        <v>1200</v>
      </c>
      <c r="K55" s="190">
        <f t="shared" si="14"/>
        <v>1</v>
      </c>
      <c r="L55" s="190">
        <f t="shared" si="14"/>
        <v>0</v>
      </c>
      <c r="M55" s="190">
        <f t="shared" si="14"/>
        <v>0</v>
      </c>
      <c r="N55" s="190">
        <f t="shared" si="14"/>
        <v>0</v>
      </c>
      <c r="O55" s="190">
        <f t="shared" si="14"/>
        <v>0</v>
      </c>
      <c r="P55" s="190">
        <f t="shared" si="14"/>
        <v>0</v>
      </c>
      <c r="Q55" s="190">
        <f t="shared" si="14"/>
        <v>0</v>
      </c>
      <c r="R55" s="190">
        <f t="shared" si="14"/>
        <v>0</v>
      </c>
      <c r="S55" s="190">
        <f t="shared" si="14"/>
        <v>1200</v>
      </c>
      <c r="T55" s="190">
        <f t="shared" si="14"/>
        <v>1200</v>
      </c>
      <c r="U55" s="190">
        <f t="shared" si="14"/>
        <v>1200</v>
      </c>
      <c r="V55" s="190">
        <f t="shared" si="14"/>
        <v>1200</v>
      </c>
      <c r="W55" s="190">
        <f t="shared" si="14"/>
        <v>0</v>
      </c>
      <c r="X55" s="190">
        <f t="shared" si="14"/>
        <v>0</v>
      </c>
      <c r="Y55" s="190">
        <f t="shared" si="14"/>
        <v>0</v>
      </c>
      <c r="Z55" s="190">
        <f t="shared" si="14"/>
        <v>0</v>
      </c>
      <c r="AA55" s="190">
        <f t="shared" si="14"/>
        <v>0</v>
      </c>
      <c r="AB55" s="190">
        <f t="shared" si="14"/>
        <v>200</v>
      </c>
      <c r="AC55" s="190">
        <f t="shared" si="14"/>
        <v>0</v>
      </c>
      <c r="AD55" s="190">
        <f t="shared" si="14"/>
        <v>0</v>
      </c>
      <c r="AE55" s="190">
        <f t="shared" si="14"/>
        <v>0</v>
      </c>
      <c r="AF55" s="190">
        <f t="shared" si="14"/>
        <v>0</v>
      </c>
      <c r="AG55" s="190">
        <f t="shared" si="14"/>
        <v>0</v>
      </c>
      <c r="AH55" s="190">
        <f t="shared" si="14"/>
        <v>200</v>
      </c>
      <c r="AI55" s="190">
        <f t="shared" si="14"/>
        <v>0</v>
      </c>
      <c r="AJ55" s="190">
        <f t="shared" si="14"/>
        <v>0</v>
      </c>
      <c r="AK55" s="190">
        <f t="shared" si="14"/>
        <v>0</v>
      </c>
      <c r="AL55" s="190">
        <f t="shared" si="14"/>
        <v>0</v>
      </c>
      <c r="AM55" s="190">
        <f t="shared" si="14"/>
        <v>0</v>
      </c>
      <c r="AN55" s="190">
        <f t="shared" si="14"/>
        <v>0</v>
      </c>
      <c r="AO55" s="195"/>
      <c r="AP55" s="195"/>
    </row>
    <row r="56" s="7" customFormat="1" ht="178" customHeight="1" spans="1:43">
      <c r="A56" s="22">
        <v>12</v>
      </c>
      <c r="B56" s="22" t="s">
        <v>1180</v>
      </c>
      <c r="C56" s="22">
        <v>2024</v>
      </c>
      <c r="D56" s="33" t="s">
        <v>998</v>
      </c>
      <c r="E56" s="22" t="s">
        <v>178</v>
      </c>
      <c r="F56" s="22" t="s">
        <v>1175</v>
      </c>
      <c r="G56" s="22" t="s">
        <v>995</v>
      </c>
      <c r="H56" s="33" t="s">
        <v>999</v>
      </c>
      <c r="I56" s="22">
        <v>1</v>
      </c>
      <c r="J56" s="22">
        <v>1200</v>
      </c>
      <c r="K56" s="22">
        <v>1</v>
      </c>
      <c r="L56" s="22"/>
      <c r="M56" s="22"/>
      <c r="N56" s="22"/>
      <c r="O56" s="22"/>
      <c r="P56" s="22"/>
      <c r="Q56" s="22"/>
      <c r="R56" s="22"/>
      <c r="S56" s="22">
        <v>1200</v>
      </c>
      <c r="T56" s="22">
        <v>1200</v>
      </c>
      <c r="U56" s="22">
        <v>1200</v>
      </c>
      <c r="V56" s="22">
        <v>1200</v>
      </c>
      <c r="W56" s="36" t="s">
        <v>183</v>
      </c>
      <c r="X56" s="22" t="s">
        <v>1144</v>
      </c>
      <c r="Y56" s="36" t="s">
        <v>183</v>
      </c>
      <c r="Z56" s="22" t="s">
        <v>1144</v>
      </c>
      <c r="AA56" s="22" t="s">
        <v>1093</v>
      </c>
      <c r="AB56" s="22">
        <v>200</v>
      </c>
      <c r="AC56" s="22"/>
      <c r="AD56" s="60"/>
      <c r="AE56" s="60"/>
      <c r="AF56" s="60"/>
      <c r="AG56" s="60"/>
      <c r="AH56" s="22">
        <v>200</v>
      </c>
      <c r="AI56" s="22"/>
      <c r="AJ56" s="22"/>
      <c r="AK56" s="22"/>
      <c r="AL56" s="22"/>
      <c r="AM56" s="22"/>
      <c r="AN56" s="22"/>
      <c r="AO56" s="33" t="s">
        <v>1181</v>
      </c>
      <c r="AP56" s="33" t="s">
        <v>1182</v>
      </c>
      <c r="AQ56" s="39"/>
    </row>
    <row r="57" s="12" customFormat="1" ht="30" customHeight="1" spans="1:42">
      <c r="A57" s="182" t="s">
        <v>54</v>
      </c>
      <c r="B57" s="187" t="s">
        <v>92</v>
      </c>
      <c r="C57" s="187"/>
      <c r="D57" s="187"/>
      <c r="E57" s="184"/>
      <c r="F57" s="184"/>
      <c r="G57" s="184"/>
      <c r="H57" s="184"/>
      <c r="I57" s="190"/>
      <c r="J57" s="190"/>
      <c r="K57" s="190"/>
      <c r="L57" s="190"/>
      <c r="M57" s="190"/>
      <c r="N57" s="190"/>
      <c r="O57" s="190"/>
      <c r="P57" s="190"/>
      <c r="Q57" s="190"/>
      <c r="R57" s="190"/>
      <c r="S57" s="190"/>
      <c r="T57" s="190"/>
      <c r="U57" s="190"/>
      <c r="V57" s="190"/>
      <c r="W57" s="190"/>
      <c r="X57" s="190"/>
      <c r="Y57" s="190"/>
      <c r="Z57" s="190"/>
      <c r="AA57" s="190"/>
      <c r="AB57" s="190"/>
      <c r="AC57" s="190"/>
      <c r="AD57" s="190"/>
      <c r="AE57" s="190"/>
      <c r="AF57" s="190"/>
      <c r="AG57" s="190"/>
      <c r="AH57" s="190"/>
      <c r="AI57" s="190"/>
      <c r="AJ57" s="190"/>
      <c r="AK57" s="190"/>
      <c r="AL57" s="190"/>
      <c r="AM57" s="190"/>
      <c r="AN57" s="190"/>
      <c r="AO57" s="195"/>
      <c r="AP57" s="195"/>
    </row>
    <row r="58" s="12" customFormat="1" ht="30" customHeight="1" spans="1:42">
      <c r="A58" s="182" t="s">
        <v>54</v>
      </c>
      <c r="B58" s="187" t="s">
        <v>93</v>
      </c>
      <c r="C58" s="187"/>
      <c r="D58" s="187"/>
      <c r="E58" s="184"/>
      <c r="F58" s="184"/>
      <c r="G58" s="184"/>
      <c r="H58" s="184"/>
      <c r="I58" s="190"/>
      <c r="J58" s="190"/>
      <c r="K58" s="190"/>
      <c r="L58" s="190"/>
      <c r="M58" s="190"/>
      <c r="N58" s="190"/>
      <c r="O58" s="190"/>
      <c r="P58" s="190"/>
      <c r="Q58" s="190"/>
      <c r="R58" s="190"/>
      <c r="S58" s="190"/>
      <c r="T58" s="190"/>
      <c r="U58" s="190"/>
      <c r="V58" s="190"/>
      <c r="W58" s="190"/>
      <c r="X58" s="190"/>
      <c r="Y58" s="190"/>
      <c r="Z58" s="190"/>
      <c r="AA58" s="190"/>
      <c r="AB58" s="190"/>
      <c r="AC58" s="190"/>
      <c r="AD58" s="190"/>
      <c r="AE58" s="190"/>
      <c r="AF58" s="190"/>
      <c r="AG58" s="190"/>
      <c r="AH58" s="190"/>
      <c r="AI58" s="190"/>
      <c r="AJ58" s="190"/>
      <c r="AK58" s="190"/>
      <c r="AL58" s="190"/>
      <c r="AM58" s="190"/>
      <c r="AN58" s="190"/>
      <c r="AO58" s="195"/>
      <c r="AP58" s="195"/>
    </row>
    <row r="59" s="12" customFormat="1" ht="30" customHeight="1" spans="1:42">
      <c r="A59" s="182" t="s">
        <v>54</v>
      </c>
      <c r="B59" s="187" t="s">
        <v>94</v>
      </c>
      <c r="C59" s="187"/>
      <c r="D59" s="187"/>
      <c r="E59" s="184"/>
      <c r="F59" s="184"/>
      <c r="G59" s="184"/>
      <c r="H59" s="184"/>
      <c r="I59" s="190"/>
      <c r="J59" s="190"/>
      <c r="K59" s="190"/>
      <c r="L59" s="190"/>
      <c r="M59" s="190"/>
      <c r="N59" s="190"/>
      <c r="O59" s="190"/>
      <c r="P59" s="190"/>
      <c r="Q59" s="190"/>
      <c r="R59" s="190"/>
      <c r="S59" s="190"/>
      <c r="T59" s="190"/>
      <c r="U59" s="190"/>
      <c r="V59" s="190"/>
      <c r="W59" s="190"/>
      <c r="X59" s="190"/>
      <c r="Y59" s="190"/>
      <c r="Z59" s="190"/>
      <c r="AA59" s="190"/>
      <c r="AB59" s="190"/>
      <c r="AC59" s="190"/>
      <c r="AD59" s="190"/>
      <c r="AE59" s="190"/>
      <c r="AF59" s="190"/>
      <c r="AG59" s="190"/>
      <c r="AH59" s="190"/>
      <c r="AI59" s="190"/>
      <c r="AJ59" s="190"/>
      <c r="AK59" s="190"/>
      <c r="AL59" s="190"/>
      <c r="AM59" s="190"/>
      <c r="AN59" s="190"/>
      <c r="AO59" s="195"/>
      <c r="AP59" s="195"/>
    </row>
    <row r="60" s="12" customFormat="1" ht="30" customHeight="1" spans="1:42">
      <c r="A60" s="182" t="s">
        <v>54</v>
      </c>
      <c r="B60" s="187" t="s">
        <v>95</v>
      </c>
      <c r="C60" s="187"/>
      <c r="D60" s="187"/>
      <c r="E60" s="184"/>
      <c r="F60" s="184"/>
      <c r="G60" s="184"/>
      <c r="H60" s="184"/>
      <c r="I60" s="190"/>
      <c r="J60" s="190"/>
      <c r="K60" s="190"/>
      <c r="L60" s="190"/>
      <c r="M60" s="190"/>
      <c r="N60" s="190"/>
      <c r="O60" s="190"/>
      <c r="P60" s="190"/>
      <c r="Q60" s="190"/>
      <c r="R60" s="190"/>
      <c r="S60" s="190"/>
      <c r="T60" s="190"/>
      <c r="U60" s="190"/>
      <c r="V60" s="190"/>
      <c r="W60" s="190"/>
      <c r="X60" s="190"/>
      <c r="Y60" s="190"/>
      <c r="Z60" s="190"/>
      <c r="AA60" s="190"/>
      <c r="AB60" s="190"/>
      <c r="AC60" s="190"/>
      <c r="AD60" s="190"/>
      <c r="AE60" s="190"/>
      <c r="AF60" s="190"/>
      <c r="AG60" s="190"/>
      <c r="AH60" s="190"/>
      <c r="AI60" s="190"/>
      <c r="AJ60" s="190"/>
      <c r="AK60" s="190"/>
      <c r="AL60" s="190"/>
      <c r="AM60" s="190"/>
      <c r="AN60" s="190"/>
      <c r="AO60" s="195"/>
      <c r="AP60" s="195"/>
    </row>
    <row r="61" s="12" customFormat="1" ht="30" customHeight="1" spans="1:42">
      <c r="A61" s="182" t="s">
        <v>54</v>
      </c>
      <c r="B61" s="187" t="s">
        <v>96</v>
      </c>
      <c r="C61" s="187"/>
      <c r="D61" s="187"/>
      <c r="E61" s="184"/>
      <c r="F61" s="184"/>
      <c r="G61" s="184"/>
      <c r="H61" s="184"/>
      <c r="I61" s="190"/>
      <c r="J61" s="190"/>
      <c r="K61" s="190"/>
      <c r="L61" s="190"/>
      <c r="M61" s="190"/>
      <c r="N61" s="190"/>
      <c r="O61" s="190"/>
      <c r="P61" s="190"/>
      <c r="Q61" s="190"/>
      <c r="R61" s="190"/>
      <c r="S61" s="190"/>
      <c r="T61" s="190"/>
      <c r="U61" s="190"/>
      <c r="V61" s="190"/>
      <c r="W61" s="190"/>
      <c r="X61" s="190"/>
      <c r="Y61" s="190"/>
      <c r="Z61" s="190"/>
      <c r="AA61" s="190"/>
      <c r="AB61" s="190"/>
      <c r="AC61" s="190"/>
      <c r="AD61" s="190"/>
      <c r="AE61" s="190"/>
      <c r="AF61" s="190"/>
      <c r="AG61" s="190"/>
      <c r="AH61" s="190"/>
      <c r="AI61" s="190"/>
      <c r="AJ61" s="190"/>
      <c r="AK61" s="190"/>
      <c r="AL61" s="190"/>
      <c r="AM61" s="190"/>
      <c r="AN61" s="190"/>
      <c r="AO61" s="195"/>
      <c r="AP61" s="195"/>
    </row>
    <row r="62" s="12" customFormat="1" ht="30" customHeight="1" spans="1:42">
      <c r="A62" s="179" t="s">
        <v>50</v>
      </c>
      <c r="B62" s="187" t="s">
        <v>97</v>
      </c>
      <c r="C62" s="187"/>
      <c r="D62" s="187"/>
      <c r="E62" s="184"/>
      <c r="F62" s="184"/>
      <c r="G62" s="184"/>
      <c r="H62" s="184"/>
      <c r="I62" s="191">
        <f>I63+I67+I70+I73+I77</f>
        <v>1</v>
      </c>
      <c r="J62" s="191">
        <f t="shared" ref="J62:AN62" si="15">J63+J67+J70+J73+J77</f>
        <v>0</v>
      </c>
      <c r="K62" s="191">
        <f t="shared" si="15"/>
        <v>0</v>
      </c>
      <c r="L62" s="191">
        <f t="shared" si="15"/>
        <v>1</v>
      </c>
      <c r="M62" s="191">
        <f t="shared" si="15"/>
        <v>0</v>
      </c>
      <c r="N62" s="191">
        <f t="shared" si="15"/>
        <v>0</v>
      </c>
      <c r="O62" s="191">
        <f t="shared" si="15"/>
        <v>0</v>
      </c>
      <c r="P62" s="191">
        <f t="shared" si="15"/>
        <v>0</v>
      </c>
      <c r="Q62" s="191">
        <f t="shared" si="15"/>
        <v>0</v>
      </c>
      <c r="R62" s="191">
        <f t="shared" si="15"/>
        <v>0</v>
      </c>
      <c r="S62" s="191">
        <f t="shared" si="15"/>
        <v>0</v>
      </c>
      <c r="T62" s="191">
        <f t="shared" si="15"/>
        <v>0</v>
      </c>
      <c r="U62" s="191">
        <f t="shared" si="15"/>
        <v>0</v>
      </c>
      <c r="V62" s="191">
        <f t="shared" si="15"/>
        <v>0</v>
      </c>
      <c r="W62" s="191">
        <f t="shared" si="15"/>
        <v>0</v>
      </c>
      <c r="X62" s="191">
        <f t="shared" si="15"/>
        <v>0</v>
      </c>
      <c r="Y62" s="191">
        <f t="shared" si="15"/>
        <v>0</v>
      </c>
      <c r="Z62" s="191">
        <f t="shared" si="15"/>
        <v>0</v>
      </c>
      <c r="AA62" s="191">
        <f t="shared" si="15"/>
        <v>0</v>
      </c>
      <c r="AB62" s="191">
        <f t="shared" si="15"/>
        <v>10</v>
      </c>
      <c r="AC62" s="191">
        <f t="shared" si="15"/>
        <v>0</v>
      </c>
      <c r="AD62" s="191">
        <f t="shared" si="15"/>
        <v>0</v>
      </c>
      <c r="AE62" s="191">
        <f t="shared" si="15"/>
        <v>0</v>
      </c>
      <c r="AF62" s="191">
        <f t="shared" si="15"/>
        <v>0</v>
      </c>
      <c r="AG62" s="191">
        <f t="shared" si="15"/>
        <v>0</v>
      </c>
      <c r="AH62" s="191">
        <f t="shared" si="15"/>
        <v>10</v>
      </c>
      <c r="AI62" s="191">
        <f t="shared" si="15"/>
        <v>0</v>
      </c>
      <c r="AJ62" s="191">
        <f t="shared" si="15"/>
        <v>0</v>
      </c>
      <c r="AK62" s="191">
        <f t="shared" si="15"/>
        <v>0</v>
      </c>
      <c r="AL62" s="191">
        <f t="shared" si="15"/>
        <v>0</v>
      </c>
      <c r="AM62" s="191">
        <f t="shared" si="15"/>
        <v>0</v>
      </c>
      <c r="AN62" s="191">
        <f t="shared" si="15"/>
        <v>0</v>
      </c>
      <c r="AO62" s="195"/>
      <c r="AP62" s="195"/>
    </row>
    <row r="63" s="12" customFormat="1" ht="30" customHeight="1" spans="1:42">
      <c r="A63" s="179" t="s">
        <v>52</v>
      </c>
      <c r="B63" s="187" t="s">
        <v>98</v>
      </c>
      <c r="C63" s="187"/>
      <c r="D63" s="187"/>
      <c r="E63" s="184"/>
      <c r="F63" s="184"/>
      <c r="G63" s="184"/>
      <c r="H63" s="184"/>
      <c r="I63" s="190">
        <f>I64+I66</f>
        <v>1</v>
      </c>
      <c r="J63" s="190">
        <f t="shared" ref="J63:AN63" si="16">J64+J66</f>
        <v>0</v>
      </c>
      <c r="K63" s="190">
        <f t="shared" si="16"/>
        <v>0</v>
      </c>
      <c r="L63" s="190">
        <f t="shared" si="16"/>
        <v>1</v>
      </c>
      <c r="M63" s="190">
        <f t="shared" si="16"/>
        <v>0</v>
      </c>
      <c r="N63" s="190">
        <f t="shared" si="16"/>
        <v>0</v>
      </c>
      <c r="O63" s="190">
        <f t="shared" si="16"/>
        <v>0</v>
      </c>
      <c r="P63" s="190">
        <f t="shared" si="16"/>
        <v>0</v>
      </c>
      <c r="Q63" s="190">
        <f t="shared" si="16"/>
        <v>0</v>
      </c>
      <c r="R63" s="190">
        <f t="shared" si="16"/>
        <v>0</v>
      </c>
      <c r="S63" s="190">
        <f t="shared" si="16"/>
        <v>0</v>
      </c>
      <c r="T63" s="190">
        <f t="shared" si="16"/>
        <v>0</v>
      </c>
      <c r="U63" s="190">
        <f t="shared" si="16"/>
        <v>0</v>
      </c>
      <c r="V63" s="190">
        <f t="shared" si="16"/>
        <v>0</v>
      </c>
      <c r="W63" s="190">
        <f t="shared" si="16"/>
        <v>0</v>
      </c>
      <c r="X63" s="190">
        <f t="shared" si="16"/>
        <v>0</v>
      </c>
      <c r="Y63" s="190">
        <f t="shared" si="16"/>
        <v>0</v>
      </c>
      <c r="Z63" s="190">
        <f t="shared" si="16"/>
        <v>0</v>
      </c>
      <c r="AA63" s="190">
        <f t="shared" si="16"/>
        <v>0</v>
      </c>
      <c r="AB63" s="190">
        <f t="shared" si="16"/>
        <v>10</v>
      </c>
      <c r="AC63" s="190">
        <f t="shared" si="16"/>
        <v>0</v>
      </c>
      <c r="AD63" s="190">
        <f t="shared" si="16"/>
        <v>0</v>
      </c>
      <c r="AE63" s="190">
        <f t="shared" si="16"/>
        <v>0</v>
      </c>
      <c r="AF63" s="190">
        <f t="shared" si="16"/>
        <v>0</v>
      </c>
      <c r="AG63" s="190">
        <f t="shared" si="16"/>
        <v>0</v>
      </c>
      <c r="AH63" s="190">
        <f t="shared" si="16"/>
        <v>10</v>
      </c>
      <c r="AI63" s="190">
        <f t="shared" si="16"/>
        <v>0</v>
      </c>
      <c r="AJ63" s="190">
        <f t="shared" si="16"/>
        <v>0</v>
      </c>
      <c r="AK63" s="190">
        <f t="shared" si="16"/>
        <v>0</v>
      </c>
      <c r="AL63" s="190">
        <f t="shared" si="16"/>
        <v>0</v>
      </c>
      <c r="AM63" s="190">
        <f t="shared" si="16"/>
        <v>0</v>
      </c>
      <c r="AN63" s="190">
        <f t="shared" si="16"/>
        <v>0</v>
      </c>
      <c r="AO63" s="195"/>
      <c r="AP63" s="195"/>
    </row>
    <row r="64" s="12" customFormat="1" ht="30" customHeight="1" spans="1:42">
      <c r="A64" s="182" t="s">
        <v>54</v>
      </c>
      <c r="B64" s="187" t="s">
        <v>99</v>
      </c>
      <c r="C64" s="187"/>
      <c r="D64" s="187"/>
      <c r="E64" s="184"/>
      <c r="F64" s="184"/>
      <c r="G64" s="184"/>
      <c r="H64" s="184"/>
      <c r="I64" s="190">
        <f>SUM(I65)</f>
        <v>1</v>
      </c>
      <c r="J64" s="190">
        <f t="shared" ref="J64:AN64" si="17">SUM(J65)</f>
        <v>0</v>
      </c>
      <c r="K64" s="190">
        <f t="shared" si="17"/>
        <v>0</v>
      </c>
      <c r="L64" s="190">
        <f t="shared" si="17"/>
        <v>1</v>
      </c>
      <c r="M64" s="190">
        <f t="shared" si="17"/>
        <v>0</v>
      </c>
      <c r="N64" s="190">
        <f t="shared" si="17"/>
        <v>0</v>
      </c>
      <c r="O64" s="190">
        <f t="shared" si="17"/>
        <v>0</v>
      </c>
      <c r="P64" s="190">
        <f t="shared" si="17"/>
        <v>0</v>
      </c>
      <c r="Q64" s="190">
        <f t="shared" si="17"/>
        <v>0</v>
      </c>
      <c r="R64" s="190">
        <f t="shared" si="17"/>
        <v>0</v>
      </c>
      <c r="S64" s="190">
        <f t="shared" si="17"/>
        <v>0</v>
      </c>
      <c r="T64" s="190">
        <f t="shared" si="17"/>
        <v>0</v>
      </c>
      <c r="U64" s="190">
        <f t="shared" si="17"/>
        <v>0</v>
      </c>
      <c r="V64" s="190">
        <f t="shared" si="17"/>
        <v>0</v>
      </c>
      <c r="W64" s="190">
        <f t="shared" si="17"/>
        <v>0</v>
      </c>
      <c r="X64" s="190">
        <f t="shared" si="17"/>
        <v>0</v>
      </c>
      <c r="Y64" s="190">
        <f t="shared" si="17"/>
        <v>0</v>
      </c>
      <c r="Z64" s="190">
        <f t="shared" si="17"/>
        <v>0</v>
      </c>
      <c r="AA64" s="190">
        <f t="shared" si="17"/>
        <v>0</v>
      </c>
      <c r="AB64" s="190">
        <f t="shared" si="17"/>
        <v>10</v>
      </c>
      <c r="AC64" s="190">
        <f t="shared" si="17"/>
        <v>0</v>
      </c>
      <c r="AD64" s="190">
        <f t="shared" si="17"/>
        <v>0</v>
      </c>
      <c r="AE64" s="190">
        <f t="shared" si="17"/>
        <v>0</v>
      </c>
      <c r="AF64" s="190">
        <f t="shared" si="17"/>
        <v>0</v>
      </c>
      <c r="AG64" s="190">
        <f t="shared" si="17"/>
        <v>0</v>
      </c>
      <c r="AH64" s="190">
        <f t="shared" si="17"/>
        <v>10</v>
      </c>
      <c r="AI64" s="190">
        <f t="shared" si="17"/>
        <v>0</v>
      </c>
      <c r="AJ64" s="190">
        <f t="shared" si="17"/>
        <v>0</v>
      </c>
      <c r="AK64" s="190">
        <f t="shared" si="17"/>
        <v>0</v>
      </c>
      <c r="AL64" s="190">
        <f t="shared" si="17"/>
        <v>0</v>
      </c>
      <c r="AM64" s="190">
        <f t="shared" si="17"/>
        <v>0</v>
      </c>
      <c r="AN64" s="190">
        <f t="shared" si="17"/>
        <v>0</v>
      </c>
      <c r="AO64" s="195"/>
      <c r="AP64" s="195"/>
    </row>
    <row r="65" s="7" customFormat="1" ht="151" customHeight="1" spans="1:43">
      <c r="A65" s="22">
        <v>13</v>
      </c>
      <c r="B65" s="22" t="s">
        <v>1219</v>
      </c>
      <c r="C65" s="22">
        <v>2024</v>
      </c>
      <c r="D65" s="33" t="s">
        <v>1000</v>
      </c>
      <c r="E65" s="22" t="s">
        <v>178</v>
      </c>
      <c r="F65" s="22" t="s">
        <v>1113</v>
      </c>
      <c r="G65" s="22" t="s">
        <v>995</v>
      </c>
      <c r="H65" s="33" t="s">
        <v>1114</v>
      </c>
      <c r="I65" s="22">
        <v>1</v>
      </c>
      <c r="J65" s="22"/>
      <c r="K65" s="22"/>
      <c r="L65" s="22">
        <v>1</v>
      </c>
      <c r="M65" s="22"/>
      <c r="N65" s="22"/>
      <c r="O65" s="22"/>
      <c r="P65" s="22"/>
      <c r="Q65" s="22"/>
      <c r="R65" s="22"/>
      <c r="S65" s="22"/>
      <c r="T65" s="22"/>
      <c r="U65" s="22"/>
      <c r="V65" s="22"/>
      <c r="W65" s="36" t="s">
        <v>1003</v>
      </c>
      <c r="X65" s="22" t="s">
        <v>810</v>
      </c>
      <c r="Y65" s="36" t="s">
        <v>1003</v>
      </c>
      <c r="Z65" s="22" t="s">
        <v>810</v>
      </c>
      <c r="AA65" s="22" t="s">
        <v>1220</v>
      </c>
      <c r="AB65" s="22">
        <v>10</v>
      </c>
      <c r="AC65" s="22"/>
      <c r="AD65" s="60"/>
      <c r="AE65" s="60"/>
      <c r="AF65" s="60"/>
      <c r="AG65" s="60"/>
      <c r="AH65" s="22">
        <v>10</v>
      </c>
      <c r="AI65" s="22"/>
      <c r="AJ65" s="22"/>
      <c r="AK65" s="22"/>
      <c r="AL65" s="22"/>
      <c r="AM65" s="22"/>
      <c r="AN65" s="22"/>
      <c r="AO65" s="33" t="s">
        <v>1221</v>
      </c>
      <c r="AP65" s="33" t="s">
        <v>1222</v>
      </c>
      <c r="AQ65" s="39"/>
    </row>
    <row r="66" s="12" customFormat="1" ht="30" customHeight="1" spans="1:42">
      <c r="A66" s="182" t="s">
        <v>54</v>
      </c>
      <c r="B66" s="187" t="s">
        <v>100</v>
      </c>
      <c r="C66" s="187"/>
      <c r="D66" s="187"/>
      <c r="E66" s="184"/>
      <c r="F66" s="184"/>
      <c r="G66" s="184"/>
      <c r="H66" s="184"/>
      <c r="I66" s="190"/>
      <c r="J66" s="190"/>
      <c r="K66" s="190"/>
      <c r="L66" s="190"/>
      <c r="M66" s="190"/>
      <c r="N66" s="190"/>
      <c r="O66" s="190"/>
      <c r="P66" s="190"/>
      <c r="Q66" s="190"/>
      <c r="R66" s="190"/>
      <c r="S66" s="190"/>
      <c r="T66" s="190"/>
      <c r="U66" s="190"/>
      <c r="V66" s="190"/>
      <c r="W66" s="190"/>
      <c r="X66" s="190"/>
      <c r="Y66" s="190"/>
      <c r="Z66" s="190"/>
      <c r="AA66" s="190"/>
      <c r="AB66" s="190"/>
      <c r="AC66" s="190"/>
      <c r="AD66" s="190"/>
      <c r="AE66" s="190"/>
      <c r="AF66" s="190"/>
      <c r="AG66" s="190"/>
      <c r="AH66" s="190"/>
      <c r="AI66" s="190"/>
      <c r="AJ66" s="190"/>
      <c r="AK66" s="190"/>
      <c r="AL66" s="190"/>
      <c r="AM66" s="190"/>
      <c r="AN66" s="190"/>
      <c r="AO66" s="195"/>
      <c r="AP66" s="195"/>
    </row>
    <row r="67" s="12" customFormat="1" ht="30" customHeight="1" spans="1:42">
      <c r="A67" s="182" t="s">
        <v>52</v>
      </c>
      <c r="B67" s="187" t="s">
        <v>101</v>
      </c>
      <c r="C67" s="187"/>
      <c r="D67" s="187"/>
      <c r="E67" s="184"/>
      <c r="F67" s="184"/>
      <c r="G67" s="184"/>
      <c r="H67" s="184"/>
      <c r="I67" s="190">
        <f>I68+I69</f>
        <v>0</v>
      </c>
      <c r="J67" s="190">
        <f t="shared" ref="J67:AN67" si="18">J68+J69</f>
        <v>0</v>
      </c>
      <c r="K67" s="190">
        <f t="shared" si="18"/>
        <v>0</v>
      </c>
      <c r="L67" s="190">
        <f t="shared" si="18"/>
        <v>0</v>
      </c>
      <c r="M67" s="190">
        <f t="shared" si="18"/>
        <v>0</v>
      </c>
      <c r="N67" s="190">
        <f t="shared" si="18"/>
        <v>0</v>
      </c>
      <c r="O67" s="190">
        <f t="shared" si="18"/>
        <v>0</v>
      </c>
      <c r="P67" s="190">
        <f t="shared" si="18"/>
        <v>0</v>
      </c>
      <c r="Q67" s="190">
        <f t="shared" si="18"/>
        <v>0</v>
      </c>
      <c r="R67" s="190">
        <f t="shared" si="18"/>
        <v>0</v>
      </c>
      <c r="S67" s="190">
        <f t="shared" si="18"/>
        <v>0</v>
      </c>
      <c r="T67" s="190">
        <f t="shared" si="18"/>
        <v>0</v>
      </c>
      <c r="U67" s="190">
        <f t="shared" si="18"/>
        <v>0</v>
      </c>
      <c r="V67" s="190">
        <f t="shared" si="18"/>
        <v>0</v>
      </c>
      <c r="W67" s="190">
        <f t="shared" si="18"/>
        <v>0</v>
      </c>
      <c r="X67" s="190">
        <f t="shared" si="18"/>
        <v>0</v>
      </c>
      <c r="Y67" s="190">
        <f t="shared" si="18"/>
        <v>0</v>
      </c>
      <c r="Z67" s="190">
        <f t="shared" si="18"/>
        <v>0</v>
      </c>
      <c r="AA67" s="190">
        <f t="shared" si="18"/>
        <v>0</v>
      </c>
      <c r="AB67" s="190">
        <f t="shared" si="18"/>
        <v>0</v>
      </c>
      <c r="AC67" s="190">
        <f t="shared" si="18"/>
        <v>0</v>
      </c>
      <c r="AD67" s="190">
        <f t="shared" si="18"/>
        <v>0</v>
      </c>
      <c r="AE67" s="190">
        <f t="shared" si="18"/>
        <v>0</v>
      </c>
      <c r="AF67" s="190">
        <f t="shared" si="18"/>
        <v>0</v>
      </c>
      <c r="AG67" s="190">
        <f t="shared" si="18"/>
        <v>0</v>
      </c>
      <c r="AH67" s="190">
        <f t="shared" si="18"/>
        <v>0</v>
      </c>
      <c r="AI67" s="190">
        <f t="shared" si="18"/>
        <v>0</v>
      </c>
      <c r="AJ67" s="190">
        <f t="shared" si="18"/>
        <v>0</v>
      </c>
      <c r="AK67" s="190">
        <f t="shared" si="18"/>
        <v>0</v>
      </c>
      <c r="AL67" s="190">
        <f t="shared" si="18"/>
        <v>0</v>
      </c>
      <c r="AM67" s="190">
        <f t="shared" si="18"/>
        <v>0</v>
      </c>
      <c r="AN67" s="190">
        <f t="shared" si="18"/>
        <v>0</v>
      </c>
      <c r="AO67" s="195"/>
      <c r="AP67" s="195"/>
    </row>
    <row r="68" s="12" customFormat="1" ht="30" customHeight="1" spans="1:42">
      <c r="A68" s="182" t="s">
        <v>54</v>
      </c>
      <c r="B68" s="187" t="s">
        <v>102</v>
      </c>
      <c r="C68" s="187"/>
      <c r="D68" s="187"/>
      <c r="E68" s="184"/>
      <c r="F68" s="184"/>
      <c r="G68" s="184"/>
      <c r="H68" s="184"/>
      <c r="I68" s="190"/>
      <c r="J68" s="190"/>
      <c r="K68" s="190"/>
      <c r="L68" s="190"/>
      <c r="M68" s="190"/>
      <c r="N68" s="190"/>
      <c r="O68" s="190"/>
      <c r="P68" s="190"/>
      <c r="Q68" s="190"/>
      <c r="R68" s="190"/>
      <c r="S68" s="190"/>
      <c r="T68" s="190"/>
      <c r="U68" s="190"/>
      <c r="V68" s="190"/>
      <c r="W68" s="190"/>
      <c r="X68" s="190"/>
      <c r="Y68" s="190"/>
      <c r="Z68" s="190"/>
      <c r="AA68" s="190"/>
      <c r="AB68" s="190"/>
      <c r="AC68" s="190"/>
      <c r="AD68" s="190"/>
      <c r="AE68" s="190"/>
      <c r="AF68" s="190"/>
      <c r="AG68" s="190"/>
      <c r="AH68" s="190"/>
      <c r="AI68" s="190"/>
      <c r="AJ68" s="190"/>
      <c r="AK68" s="190"/>
      <c r="AL68" s="190"/>
      <c r="AM68" s="190"/>
      <c r="AN68" s="190"/>
      <c r="AO68" s="195"/>
      <c r="AP68" s="195"/>
    </row>
    <row r="69" s="12" customFormat="1" ht="30" customHeight="1" spans="1:42">
      <c r="A69" s="182" t="s">
        <v>54</v>
      </c>
      <c r="B69" s="187" t="s">
        <v>103</v>
      </c>
      <c r="C69" s="187"/>
      <c r="D69" s="187"/>
      <c r="E69" s="184"/>
      <c r="F69" s="184"/>
      <c r="G69" s="184"/>
      <c r="H69" s="184"/>
      <c r="I69" s="190"/>
      <c r="J69" s="190"/>
      <c r="K69" s="190"/>
      <c r="L69" s="190"/>
      <c r="M69" s="190"/>
      <c r="N69" s="190"/>
      <c r="O69" s="190"/>
      <c r="P69" s="190"/>
      <c r="Q69" s="190"/>
      <c r="R69" s="190"/>
      <c r="S69" s="190"/>
      <c r="T69" s="190"/>
      <c r="U69" s="190"/>
      <c r="V69" s="190"/>
      <c r="W69" s="190"/>
      <c r="X69" s="190"/>
      <c r="Y69" s="190"/>
      <c r="Z69" s="190"/>
      <c r="AA69" s="190"/>
      <c r="AB69" s="190"/>
      <c r="AC69" s="190"/>
      <c r="AD69" s="190"/>
      <c r="AE69" s="190"/>
      <c r="AF69" s="190"/>
      <c r="AG69" s="190"/>
      <c r="AH69" s="190"/>
      <c r="AI69" s="190"/>
      <c r="AJ69" s="190"/>
      <c r="AK69" s="190"/>
      <c r="AL69" s="190"/>
      <c r="AM69" s="190"/>
      <c r="AN69" s="190"/>
      <c r="AO69" s="195"/>
      <c r="AP69" s="195"/>
    </row>
    <row r="70" s="12" customFormat="1" ht="30" customHeight="1" spans="1:42">
      <c r="A70" s="182" t="s">
        <v>52</v>
      </c>
      <c r="B70" s="187" t="s">
        <v>104</v>
      </c>
      <c r="C70" s="187"/>
      <c r="D70" s="187"/>
      <c r="E70" s="184"/>
      <c r="F70" s="184"/>
      <c r="G70" s="184"/>
      <c r="H70" s="184"/>
      <c r="I70" s="190">
        <f>I71+I72</f>
        <v>0</v>
      </c>
      <c r="J70" s="190">
        <f t="shared" ref="J70:AN70" si="19">J71+J72</f>
        <v>0</v>
      </c>
      <c r="K70" s="190">
        <f t="shared" si="19"/>
        <v>0</v>
      </c>
      <c r="L70" s="190">
        <f t="shared" si="19"/>
        <v>0</v>
      </c>
      <c r="M70" s="190">
        <f t="shared" si="19"/>
        <v>0</v>
      </c>
      <c r="N70" s="190">
        <f t="shared" si="19"/>
        <v>0</v>
      </c>
      <c r="O70" s="190">
        <f t="shared" si="19"/>
        <v>0</v>
      </c>
      <c r="P70" s="190">
        <f t="shared" si="19"/>
        <v>0</v>
      </c>
      <c r="Q70" s="190">
        <f t="shared" si="19"/>
        <v>0</v>
      </c>
      <c r="R70" s="190">
        <f t="shared" si="19"/>
        <v>0</v>
      </c>
      <c r="S70" s="190">
        <f t="shared" si="19"/>
        <v>0</v>
      </c>
      <c r="T70" s="190">
        <f t="shared" si="19"/>
        <v>0</v>
      </c>
      <c r="U70" s="190">
        <f t="shared" si="19"/>
        <v>0</v>
      </c>
      <c r="V70" s="190">
        <f t="shared" si="19"/>
        <v>0</v>
      </c>
      <c r="W70" s="190">
        <f t="shared" si="19"/>
        <v>0</v>
      </c>
      <c r="X70" s="190">
        <f t="shared" si="19"/>
        <v>0</v>
      </c>
      <c r="Y70" s="190">
        <f t="shared" si="19"/>
        <v>0</v>
      </c>
      <c r="Z70" s="190">
        <f t="shared" si="19"/>
        <v>0</v>
      </c>
      <c r="AA70" s="190">
        <f t="shared" si="19"/>
        <v>0</v>
      </c>
      <c r="AB70" s="190">
        <f t="shared" si="19"/>
        <v>0</v>
      </c>
      <c r="AC70" s="190">
        <f t="shared" si="19"/>
        <v>0</v>
      </c>
      <c r="AD70" s="190">
        <f t="shared" si="19"/>
        <v>0</v>
      </c>
      <c r="AE70" s="190">
        <f t="shared" si="19"/>
        <v>0</v>
      </c>
      <c r="AF70" s="190">
        <f t="shared" si="19"/>
        <v>0</v>
      </c>
      <c r="AG70" s="190">
        <f t="shared" si="19"/>
        <v>0</v>
      </c>
      <c r="AH70" s="190">
        <f t="shared" si="19"/>
        <v>0</v>
      </c>
      <c r="AI70" s="190">
        <f t="shared" si="19"/>
        <v>0</v>
      </c>
      <c r="AJ70" s="190">
        <f t="shared" si="19"/>
        <v>0</v>
      </c>
      <c r="AK70" s="190">
        <f t="shared" si="19"/>
        <v>0</v>
      </c>
      <c r="AL70" s="190">
        <f t="shared" si="19"/>
        <v>0</v>
      </c>
      <c r="AM70" s="190">
        <f t="shared" si="19"/>
        <v>0</v>
      </c>
      <c r="AN70" s="190">
        <f t="shared" si="19"/>
        <v>0</v>
      </c>
      <c r="AO70" s="195"/>
      <c r="AP70" s="195"/>
    </row>
    <row r="71" s="12" customFormat="1" ht="30" customHeight="1" spans="1:42">
      <c r="A71" s="182" t="s">
        <v>54</v>
      </c>
      <c r="B71" s="187" t="s">
        <v>105</v>
      </c>
      <c r="C71" s="187"/>
      <c r="D71" s="187"/>
      <c r="E71" s="184"/>
      <c r="F71" s="184"/>
      <c r="G71" s="184"/>
      <c r="H71" s="184"/>
      <c r="I71" s="190"/>
      <c r="J71" s="190"/>
      <c r="K71" s="190"/>
      <c r="L71" s="190"/>
      <c r="M71" s="190"/>
      <c r="N71" s="190"/>
      <c r="O71" s="190"/>
      <c r="P71" s="190"/>
      <c r="Q71" s="190"/>
      <c r="R71" s="190"/>
      <c r="S71" s="190"/>
      <c r="T71" s="190"/>
      <c r="U71" s="190"/>
      <c r="V71" s="190"/>
      <c r="W71" s="190"/>
      <c r="X71" s="190"/>
      <c r="Y71" s="190"/>
      <c r="Z71" s="190"/>
      <c r="AA71" s="190"/>
      <c r="AB71" s="190"/>
      <c r="AC71" s="190"/>
      <c r="AD71" s="190"/>
      <c r="AE71" s="190"/>
      <c r="AF71" s="190"/>
      <c r="AG71" s="190"/>
      <c r="AH71" s="190"/>
      <c r="AI71" s="190"/>
      <c r="AJ71" s="190"/>
      <c r="AK71" s="190"/>
      <c r="AL71" s="190"/>
      <c r="AM71" s="190"/>
      <c r="AN71" s="190"/>
      <c r="AO71" s="195"/>
      <c r="AP71" s="195"/>
    </row>
    <row r="72" s="12" customFormat="1" ht="30" customHeight="1" spans="1:42">
      <c r="A72" s="182" t="s">
        <v>54</v>
      </c>
      <c r="B72" s="187" t="s">
        <v>106</v>
      </c>
      <c r="C72" s="187"/>
      <c r="D72" s="187"/>
      <c r="E72" s="184"/>
      <c r="F72" s="184"/>
      <c r="G72" s="184"/>
      <c r="H72" s="184"/>
      <c r="I72" s="190"/>
      <c r="J72" s="190"/>
      <c r="K72" s="190"/>
      <c r="L72" s="190"/>
      <c r="M72" s="190"/>
      <c r="N72" s="190"/>
      <c r="O72" s="190"/>
      <c r="P72" s="190"/>
      <c r="Q72" s="190"/>
      <c r="R72" s="190"/>
      <c r="S72" s="190"/>
      <c r="T72" s="190"/>
      <c r="U72" s="190"/>
      <c r="V72" s="190"/>
      <c r="W72" s="190"/>
      <c r="X72" s="190"/>
      <c r="Y72" s="190"/>
      <c r="Z72" s="190"/>
      <c r="AA72" s="190"/>
      <c r="AB72" s="190"/>
      <c r="AC72" s="190"/>
      <c r="AD72" s="190"/>
      <c r="AE72" s="190"/>
      <c r="AF72" s="190"/>
      <c r="AG72" s="190"/>
      <c r="AH72" s="190"/>
      <c r="AI72" s="190"/>
      <c r="AJ72" s="190"/>
      <c r="AK72" s="190"/>
      <c r="AL72" s="190"/>
      <c r="AM72" s="190"/>
      <c r="AN72" s="190"/>
      <c r="AO72" s="195"/>
      <c r="AP72" s="195"/>
    </row>
    <row r="73" s="12" customFormat="1" ht="30" customHeight="1" spans="1:42">
      <c r="A73" s="182" t="s">
        <v>52</v>
      </c>
      <c r="B73" s="187" t="s">
        <v>107</v>
      </c>
      <c r="C73" s="187"/>
      <c r="D73" s="187"/>
      <c r="E73" s="184"/>
      <c r="F73" s="184"/>
      <c r="G73" s="184"/>
      <c r="H73" s="184"/>
      <c r="I73" s="190">
        <f>I74+I76+I75</f>
        <v>0</v>
      </c>
      <c r="J73" s="190">
        <f t="shared" ref="J73:AN73" si="20">J74+J76+J75</f>
        <v>0</v>
      </c>
      <c r="K73" s="190">
        <f t="shared" si="20"/>
        <v>0</v>
      </c>
      <c r="L73" s="190">
        <f t="shared" si="20"/>
        <v>0</v>
      </c>
      <c r="M73" s="190">
        <f t="shared" si="20"/>
        <v>0</v>
      </c>
      <c r="N73" s="190">
        <f t="shared" si="20"/>
        <v>0</v>
      </c>
      <c r="O73" s="190">
        <f t="shared" si="20"/>
        <v>0</v>
      </c>
      <c r="P73" s="190">
        <f t="shared" si="20"/>
        <v>0</v>
      </c>
      <c r="Q73" s="190">
        <f t="shared" si="20"/>
        <v>0</v>
      </c>
      <c r="R73" s="190">
        <f t="shared" si="20"/>
        <v>0</v>
      </c>
      <c r="S73" s="190">
        <f t="shared" si="20"/>
        <v>0</v>
      </c>
      <c r="T73" s="190">
        <f t="shared" si="20"/>
        <v>0</v>
      </c>
      <c r="U73" s="190">
        <f t="shared" si="20"/>
        <v>0</v>
      </c>
      <c r="V73" s="190">
        <f t="shared" si="20"/>
        <v>0</v>
      </c>
      <c r="W73" s="190">
        <f t="shared" si="20"/>
        <v>0</v>
      </c>
      <c r="X73" s="190">
        <f t="shared" si="20"/>
        <v>0</v>
      </c>
      <c r="Y73" s="190">
        <f t="shared" si="20"/>
        <v>0</v>
      </c>
      <c r="Z73" s="190">
        <f t="shared" si="20"/>
        <v>0</v>
      </c>
      <c r="AA73" s="190">
        <f t="shared" si="20"/>
        <v>0</v>
      </c>
      <c r="AB73" s="190">
        <f t="shared" si="20"/>
        <v>0</v>
      </c>
      <c r="AC73" s="190">
        <f t="shared" si="20"/>
        <v>0</v>
      </c>
      <c r="AD73" s="190">
        <f t="shared" si="20"/>
        <v>0</v>
      </c>
      <c r="AE73" s="190">
        <f t="shared" si="20"/>
        <v>0</v>
      </c>
      <c r="AF73" s="190">
        <f t="shared" si="20"/>
        <v>0</v>
      </c>
      <c r="AG73" s="190">
        <f t="shared" si="20"/>
        <v>0</v>
      </c>
      <c r="AH73" s="190">
        <f t="shared" si="20"/>
        <v>0</v>
      </c>
      <c r="AI73" s="190">
        <f t="shared" si="20"/>
        <v>0</v>
      </c>
      <c r="AJ73" s="190">
        <f t="shared" si="20"/>
        <v>0</v>
      </c>
      <c r="AK73" s="190">
        <f t="shared" si="20"/>
        <v>0</v>
      </c>
      <c r="AL73" s="190">
        <f t="shared" si="20"/>
        <v>0</v>
      </c>
      <c r="AM73" s="190">
        <f t="shared" si="20"/>
        <v>0</v>
      </c>
      <c r="AN73" s="190">
        <f t="shared" si="20"/>
        <v>0</v>
      </c>
      <c r="AO73" s="195"/>
      <c r="AP73" s="195"/>
    </row>
    <row r="74" s="12" customFormat="1" ht="30" customHeight="1" spans="1:42">
      <c r="A74" s="182" t="s">
        <v>54</v>
      </c>
      <c r="B74" s="187" t="s">
        <v>108</v>
      </c>
      <c r="C74" s="187"/>
      <c r="D74" s="187"/>
      <c r="E74" s="184"/>
      <c r="F74" s="184"/>
      <c r="G74" s="184"/>
      <c r="H74" s="184"/>
      <c r="I74" s="190"/>
      <c r="J74" s="190"/>
      <c r="K74" s="190"/>
      <c r="L74" s="190"/>
      <c r="M74" s="190"/>
      <c r="N74" s="190"/>
      <c r="O74" s="190"/>
      <c r="P74" s="190"/>
      <c r="Q74" s="190"/>
      <c r="R74" s="190"/>
      <c r="S74" s="190"/>
      <c r="T74" s="190"/>
      <c r="U74" s="190"/>
      <c r="V74" s="190"/>
      <c r="W74" s="190"/>
      <c r="X74" s="190"/>
      <c r="Y74" s="190"/>
      <c r="Z74" s="190"/>
      <c r="AA74" s="190"/>
      <c r="AB74" s="190"/>
      <c r="AC74" s="190"/>
      <c r="AD74" s="190"/>
      <c r="AE74" s="190"/>
      <c r="AF74" s="190"/>
      <c r="AG74" s="190"/>
      <c r="AH74" s="190"/>
      <c r="AI74" s="190"/>
      <c r="AJ74" s="190"/>
      <c r="AK74" s="190"/>
      <c r="AL74" s="190"/>
      <c r="AM74" s="190"/>
      <c r="AN74" s="190"/>
      <c r="AO74" s="195"/>
      <c r="AP74" s="195"/>
    </row>
    <row r="75" s="12" customFormat="1" ht="30" customHeight="1" spans="1:42">
      <c r="A75" s="182" t="s">
        <v>54</v>
      </c>
      <c r="B75" s="187" t="s">
        <v>109</v>
      </c>
      <c r="C75" s="187"/>
      <c r="D75" s="187"/>
      <c r="E75" s="184"/>
      <c r="F75" s="184"/>
      <c r="G75" s="184"/>
      <c r="H75" s="184"/>
      <c r="I75" s="190"/>
      <c r="J75" s="190"/>
      <c r="K75" s="190"/>
      <c r="L75" s="190"/>
      <c r="M75" s="190"/>
      <c r="N75" s="190"/>
      <c r="O75" s="190"/>
      <c r="P75" s="190"/>
      <c r="Q75" s="190"/>
      <c r="R75" s="190"/>
      <c r="S75" s="190"/>
      <c r="T75" s="190"/>
      <c r="U75" s="190"/>
      <c r="V75" s="190"/>
      <c r="W75" s="190"/>
      <c r="X75" s="190"/>
      <c r="Y75" s="190"/>
      <c r="Z75" s="190"/>
      <c r="AA75" s="190"/>
      <c r="AB75" s="190"/>
      <c r="AC75" s="190"/>
      <c r="AD75" s="190"/>
      <c r="AE75" s="190"/>
      <c r="AF75" s="190"/>
      <c r="AG75" s="190"/>
      <c r="AH75" s="190"/>
      <c r="AI75" s="190"/>
      <c r="AJ75" s="190"/>
      <c r="AK75" s="190"/>
      <c r="AL75" s="190"/>
      <c r="AM75" s="190"/>
      <c r="AN75" s="190"/>
      <c r="AO75" s="195"/>
      <c r="AP75" s="195"/>
    </row>
    <row r="76" s="12" customFormat="1" ht="30" customHeight="1" spans="1:42">
      <c r="A76" s="182" t="s">
        <v>54</v>
      </c>
      <c r="B76" s="187" t="s">
        <v>110</v>
      </c>
      <c r="C76" s="187"/>
      <c r="D76" s="187"/>
      <c r="E76" s="184"/>
      <c r="F76" s="184"/>
      <c r="G76" s="184"/>
      <c r="H76" s="184"/>
      <c r="I76" s="190"/>
      <c r="J76" s="190"/>
      <c r="K76" s="190"/>
      <c r="L76" s="190"/>
      <c r="M76" s="190"/>
      <c r="N76" s="190"/>
      <c r="O76" s="190"/>
      <c r="P76" s="190"/>
      <c r="Q76" s="190"/>
      <c r="R76" s="190"/>
      <c r="S76" s="190"/>
      <c r="T76" s="190"/>
      <c r="U76" s="190"/>
      <c r="V76" s="190"/>
      <c r="W76" s="190"/>
      <c r="X76" s="190"/>
      <c r="Y76" s="190"/>
      <c r="Z76" s="190"/>
      <c r="AA76" s="190"/>
      <c r="AB76" s="190"/>
      <c r="AC76" s="190"/>
      <c r="AD76" s="190"/>
      <c r="AE76" s="190"/>
      <c r="AF76" s="190"/>
      <c r="AG76" s="190"/>
      <c r="AH76" s="190"/>
      <c r="AI76" s="190"/>
      <c r="AJ76" s="190"/>
      <c r="AK76" s="190"/>
      <c r="AL76" s="190"/>
      <c r="AM76" s="190"/>
      <c r="AN76" s="190"/>
      <c r="AO76" s="195"/>
      <c r="AP76" s="195"/>
    </row>
    <row r="77" s="12" customFormat="1" ht="30" customHeight="1" spans="1:42">
      <c r="A77" s="182" t="s">
        <v>52</v>
      </c>
      <c r="B77" s="187" t="s">
        <v>111</v>
      </c>
      <c r="C77" s="187"/>
      <c r="D77" s="187"/>
      <c r="E77" s="184"/>
      <c r="F77" s="184"/>
      <c r="G77" s="184"/>
      <c r="H77" s="184"/>
      <c r="I77" s="190">
        <f>I78</f>
        <v>0</v>
      </c>
      <c r="J77" s="190">
        <f t="shared" ref="J77:AN77" si="21">J78</f>
        <v>0</v>
      </c>
      <c r="K77" s="190">
        <f t="shared" si="21"/>
        <v>0</v>
      </c>
      <c r="L77" s="190">
        <f t="shared" si="21"/>
        <v>0</v>
      </c>
      <c r="M77" s="190">
        <f t="shared" si="21"/>
        <v>0</v>
      </c>
      <c r="N77" s="190">
        <f t="shared" si="21"/>
        <v>0</v>
      </c>
      <c r="O77" s="190">
        <f t="shared" si="21"/>
        <v>0</v>
      </c>
      <c r="P77" s="190">
        <f t="shared" si="21"/>
        <v>0</v>
      </c>
      <c r="Q77" s="190">
        <f t="shared" si="21"/>
        <v>0</v>
      </c>
      <c r="R77" s="190">
        <f t="shared" si="21"/>
        <v>0</v>
      </c>
      <c r="S77" s="190">
        <f t="shared" si="21"/>
        <v>0</v>
      </c>
      <c r="T77" s="190">
        <f t="shared" si="21"/>
        <v>0</v>
      </c>
      <c r="U77" s="190">
        <f t="shared" si="21"/>
        <v>0</v>
      </c>
      <c r="V77" s="190">
        <f t="shared" si="21"/>
        <v>0</v>
      </c>
      <c r="W77" s="190">
        <f t="shared" si="21"/>
        <v>0</v>
      </c>
      <c r="X77" s="190">
        <f t="shared" si="21"/>
        <v>0</v>
      </c>
      <c r="Y77" s="190">
        <f t="shared" si="21"/>
        <v>0</v>
      </c>
      <c r="Z77" s="190">
        <f t="shared" si="21"/>
        <v>0</v>
      </c>
      <c r="AA77" s="190">
        <f t="shared" si="21"/>
        <v>0</v>
      </c>
      <c r="AB77" s="190">
        <f t="shared" si="21"/>
        <v>0</v>
      </c>
      <c r="AC77" s="190">
        <f t="shared" si="21"/>
        <v>0</v>
      </c>
      <c r="AD77" s="190">
        <f t="shared" si="21"/>
        <v>0</v>
      </c>
      <c r="AE77" s="190">
        <f t="shared" si="21"/>
        <v>0</v>
      </c>
      <c r="AF77" s="190">
        <f t="shared" si="21"/>
        <v>0</v>
      </c>
      <c r="AG77" s="190">
        <f t="shared" si="21"/>
        <v>0</v>
      </c>
      <c r="AH77" s="190">
        <f t="shared" si="21"/>
        <v>0</v>
      </c>
      <c r="AI77" s="190">
        <f t="shared" si="21"/>
        <v>0</v>
      </c>
      <c r="AJ77" s="190">
        <f t="shared" si="21"/>
        <v>0</v>
      </c>
      <c r="AK77" s="190">
        <f t="shared" si="21"/>
        <v>0</v>
      </c>
      <c r="AL77" s="190">
        <f t="shared" si="21"/>
        <v>0</v>
      </c>
      <c r="AM77" s="190">
        <f t="shared" si="21"/>
        <v>0</v>
      </c>
      <c r="AN77" s="190">
        <f t="shared" si="21"/>
        <v>0</v>
      </c>
      <c r="AO77" s="195"/>
      <c r="AP77" s="195"/>
    </row>
    <row r="78" s="12" customFormat="1" ht="30" customHeight="1" spans="1:42">
      <c r="A78" s="182" t="s">
        <v>54</v>
      </c>
      <c r="B78" s="187" t="s">
        <v>111</v>
      </c>
      <c r="C78" s="187"/>
      <c r="D78" s="187"/>
      <c r="E78" s="184"/>
      <c r="F78" s="184"/>
      <c r="G78" s="184"/>
      <c r="H78" s="184"/>
      <c r="I78" s="190"/>
      <c r="J78" s="190"/>
      <c r="K78" s="190"/>
      <c r="L78" s="190"/>
      <c r="M78" s="190"/>
      <c r="N78" s="190"/>
      <c r="O78" s="190"/>
      <c r="P78" s="190"/>
      <c r="Q78" s="190"/>
      <c r="R78" s="190"/>
      <c r="S78" s="190"/>
      <c r="T78" s="190"/>
      <c r="U78" s="190"/>
      <c r="V78" s="190"/>
      <c r="W78" s="190"/>
      <c r="X78" s="190"/>
      <c r="Y78" s="190"/>
      <c r="Z78" s="190"/>
      <c r="AA78" s="190"/>
      <c r="AB78" s="190"/>
      <c r="AC78" s="190"/>
      <c r="AD78" s="190"/>
      <c r="AE78" s="190"/>
      <c r="AF78" s="190"/>
      <c r="AG78" s="190"/>
      <c r="AH78" s="190"/>
      <c r="AI78" s="190"/>
      <c r="AJ78" s="190"/>
      <c r="AK78" s="190"/>
      <c r="AL78" s="190"/>
      <c r="AM78" s="190"/>
      <c r="AN78" s="190"/>
      <c r="AO78" s="195"/>
      <c r="AP78" s="195"/>
    </row>
    <row r="79" s="12" customFormat="1" ht="30" customHeight="1" spans="1:42">
      <c r="A79" s="179" t="s">
        <v>50</v>
      </c>
      <c r="B79" s="187" t="s">
        <v>112</v>
      </c>
      <c r="C79" s="187"/>
      <c r="D79" s="187"/>
      <c r="E79" s="184"/>
      <c r="F79" s="184"/>
      <c r="G79" s="184"/>
      <c r="H79" s="184"/>
      <c r="I79" s="191">
        <f>I80+I98+I107</f>
        <v>12</v>
      </c>
      <c r="J79" s="191">
        <f t="shared" ref="J79:AN79" si="22">J80+J98+J107</f>
        <v>48.733</v>
      </c>
      <c r="K79" s="191">
        <f t="shared" si="22"/>
        <v>0</v>
      </c>
      <c r="L79" s="191">
        <f t="shared" si="22"/>
        <v>0</v>
      </c>
      <c r="M79" s="191">
        <f t="shared" si="22"/>
        <v>12</v>
      </c>
      <c r="N79" s="191">
        <f t="shared" si="22"/>
        <v>0</v>
      </c>
      <c r="O79" s="191">
        <f t="shared" si="22"/>
        <v>0</v>
      </c>
      <c r="P79" s="191">
        <f t="shared" si="22"/>
        <v>0</v>
      </c>
      <c r="Q79" s="191">
        <f t="shared" si="22"/>
        <v>0</v>
      </c>
      <c r="R79" s="191">
        <f t="shared" si="22"/>
        <v>0</v>
      </c>
      <c r="S79" s="191">
        <f t="shared" si="22"/>
        <v>6880</v>
      </c>
      <c r="T79" s="191">
        <f t="shared" si="22"/>
        <v>27402</v>
      </c>
      <c r="U79" s="191">
        <f t="shared" si="22"/>
        <v>2088</v>
      </c>
      <c r="V79" s="191">
        <f t="shared" si="22"/>
        <v>7475</v>
      </c>
      <c r="W79" s="191">
        <f t="shared" si="22"/>
        <v>0</v>
      </c>
      <c r="X79" s="191">
        <f t="shared" si="22"/>
        <v>0</v>
      </c>
      <c r="Y79" s="191">
        <f t="shared" si="22"/>
        <v>0</v>
      </c>
      <c r="Z79" s="191">
        <f t="shared" si="22"/>
        <v>0</v>
      </c>
      <c r="AA79" s="191">
        <f t="shared" si="22"/>
        <v>0</v>
      </c>
      <c r="AB79" s="191">
        <f t="shared" si="22"/>
        <v>9010</v>
      </c>
      <c r="AC79" s="191">
        <f t="shared" si="22"/>
        <v>2330</v>
      </c>
      <c r="AD79" s="191">
        <f t="shared" si="22"/>
        <v>2330</v>
      </c>
      <c r="AE79" s="191">
        <f t="shared" si="22"/>
        <v>0</v>
      </c>
      <c r="AF79" s="191">
        <f t="shared" si="22"/>
        <v>0</v>
      </c>
      <c r="AG79" s="191">
        <f t="shared" si="22"/>
        <v>0</v>
      </c>
      <c r="AH79" s="191">
        <f t="shared" si="22"/>
        <v>1000</v>
      </c>
      <c r="AI79" s="191">
        <f t="shared" si="22"/>
        <v>3680</v>
      </c>
      <c r="AJ79" s="191">
        <f t="shared" si="22"/>
        <v>2000</v>
      </c>
      <c r="AK79" s="191">
        <f t="shared" si="22"/>
        <v>0</v>
      </c>
      <c r="AL79" s="191">
        <f t="shared" si="22"/>
        <v>0</v>
      </c>
      <c r="AM79" s="191">
        <f t="shared" si="22"/>
        <v>0</v>
      </c>
      <c r="AN79" s="191">
        <f t="shared" si="22"/>
        <v>0</v>
      </c>
      <c r="AO79" s="195"/>
      <c r="AP79" s="195"/>
    </row>
    <row r="80" s="12" customFormat="1" ht="30" customHeight="1" spans="1:42">
      <c r="A80" s="179" t="s">
        <v>52</v>
      </c>
      <c r="B80" s="187" t="s">
        <v>113</v>
      </c>
      <c r="C80" s="187"/>
      <c r="D80" s="187"/>
      <c r="E80" s="184"/>
      <c r="F80" s="184"/>
      <c r="G80" s="184"/>
      <c r="H80" s="184"/>
      <c r="I80" s="190">
        <f>I81+I82+I83+I84+I93+I94+I95+I96+I97</f>
        <v>8</v>
      </c>
      <c r="J80" s="190">
        <f t="shared" ref="J80:AN80" si="23">J81+J82+J83+J84+J93+J94+J95+J96+J97</f>
        <v>43.603</v>
      </c>
      <c r="K80" s="190">
        <f t="shared" si="23"/>
        <v>0</v>
      </c>
      <c r="L80" s="190">
        <f t="shared" si="23"/>
        <v>0</v>
      </c>
      <c r="M80" s="190">
        <f t="shared" si="23"/>
        <v>8</v>
      </c>
      <c r="N80" s="190">
        <f t="shared" si="23"/>
        <v>0</v>
      </c>
      <c r="O80" s="190">
        <f t="shared" si="23"/>
        <v>0</v>
      </c>
      <c r="P80" s="190">
        <f t="shared" si="23"/>
        <v>0</v>
      </c>
      <c r="Q80" s="190">
        <f t="shared" si="23"/>
        <v>0</v>
      </c>
      <c r="R80" s="190">
        <f t="shared" si="23"/>
        <v>0</v>
      </c>
      <c r="S80" s="190">
        <f t="shared" si="23"/>
        <v>4553</v>
      </c>
      <c r="T80" s="190">
        <f t="shared" si="23"/>
        <v>18623</v>
      </c>
      <c r="U80" s="190">
        <f t="shared" si="23"/>
        <v>1411</v>
      </c>
      <c r="V80" s="190">
        <f t="shared" si="23"/>
        <v>4943</v>
      </c>
      <c r="W80" s="190">
        <f t="shared" si="23"/>
        <v>0</v>
      </c>
      <c r="X80" s="190">
        <f t="shared" si="23"/>
        <v>0</v>
      </c>
      <c r="Y80" s="190">
        <f t="shared" si="23"/>
        <v>0</v>
      </c>
      <c r="Z80" s="190">
        <f t="shared" si="23"/>
        <v>0</v>
      </c>
      <c r="AA80" s="190">
        <f t="shared" si="23"/>
        <v>0</v>
      </c>
      <c r="AB80" s="190">
        <f t="shared" si="23"/>
        <v>5330</v>
      </c>
      <c r="AC80" s="190">
        <f t="shared" si="23"/>
        <v>2330</v>
      </c>
      <c r="AD80" s="190">
        <f t="shared" si="23"/>
        <v>2330</v>
      </c>
      <c r="AE80" s="190">
        <f t="shared" si="23"/>
        <v>0</v>
      </c>
      <c r="AF80" s="190">
        <f t="shared" si="23"/>
        <v>0</v>
      </c>
      <c r="AG80" s="190">
        <f t="shared" si="23"/>
        <v>0</v>
      </c>
      <c r="AH80" s="190">
        <f t="shared" si="23"/>
        <v>1000</v>
      </c>
      <c r="AI80" s="190">
        <f t="shared" si="23"/>
        <v>0</v>
      </c>
      <c r="AJ80" s="190">
        <f t="shared" si="23"/>
        <v>2000</v>
      </c>
      <c r="AK80" s="190">
        <f t="shared" si="23"/>
        <v>0</v>
      </c>
      <c r="AL80" s="190">
        <f t="shared" si="23"/>
        <v>0</v>
      </c>
      <c r="AM80" s="190">
        <f t="shared" si="23"/>
        <v>0</v>
      </c>
      <c r="AN80" s="190">
        <f t="shared" si="23"/>
        <v>0</v>
      </c>
      <c r="AO80" s="195"/>
      <c r="AP80" s="195"/>
    </row>
    <row r="81" s="12" customFormat="1" ht="43" customHeight="1" spans="1:42">
      <c r="A81" s="182" t="s">
        <v>54</v>
      </c>
      <c r="B81" s="187" t="s">
        <v>114</v>
      </c>
      <c r="C81" s="187"/>
      <c r="D81" s="187"/>
      <c r="E81" s="184"/>
      <c r="F81" s="184"/>
      <c r="G81" s="184"/>
      <c r="H81" s="184"/>
      <c r="I81" s="190"/>
      <c r="J81" s="190"/>
      <c r="K81" s="190"/>
      <c r="L81" s="190"/>
      <c r="M81" s="190"/>
      <c r="N81" s="190"/>
      <c r="O81" s="190"/>
      <c r="P81" s="190"/>
      <c r="Q81" s="190"/>
      <c r="R81" s="190"/>
      <c r="S81" s="190"/>
      <c r="T81" s="190"/>
      <c r="U81" s="190"/>
      <c r="V81" s="190"/>
      <c r="W81" s="190"/>
      <c r="X81" s="190"/>
      <c r="Y81" s="190"/>
      <c r="Z81" s="190"/>
      <c r="AA81" s="190"/>
      <c r="AB81" s="190"/>
      <c r="AC81" s="190"/>
      <c r="AD81" s="190"/>
      <c r="AE81" s="190"/>
      <c r="AF81" s="190"/>
      <c r="AG81" s="190"/>
      <c r="AH81" s="190"/>
      <c r="AI81" s="190"/>
      <c r="AJ81" s="190"/>
      <c r="AK81" s="190"/>
      <c r="AL81" s="190"/>
      <c r="AM81" s="190"/>
      <c r="AN81" s="190"/>
      <c r="AO81" s="195"/>
      <c r="AP81" s="195"/>
    </row>
    <row r="82" s="12" customFormat="1" ht="43" customHeight="1" spans="1:42">
      <c r="A82" s="182" t="s">
        <v>54</v>
      </c>
      <c r="B82" s="187" t="s">
        <v>115</v>
      </c>
      <c r="C82" s="187"/>
      <c r="D82" s="187"/>
      <c r="E82" s="184"/>
      <c r="F82" s="184"/>
      <c r="G82" s="184"/>
      <c r="H82" s="184"/>
      <c r="I82" s="190"/>
      <c r="J82" s="190"/>
      <c r="K82" s="190"/>
      <c r="L82" s="190"/>
      <c r="M82" s="190"/>
      <c r="N82" s="190"/>
      <c r="O82" s="190"/>
      <c r="P82" s="190"/>
      <c r="Q82" s="190"/>
      <c r="R82" s="190"/>
      <c r="S82" s="190"/>
      <c r="T82" s="190"/>
      <c r="U82" s="190"/>
      <c r="V82" s="190"/>
      <c r="W82" s="190"/>
      <c r="X82" s="190"/>
      <c r="Y82" s="190"/>
      <c r="Z82" s="190"/>
      <c r="AA82" s="190"/>
      <c r="AB82" s="190"/>
      <c r="AC82" s="190"/>
      <c r="AD82" s="190"/>
      <c r="AE82" s="190"/>
      <c r="AF82" s="190"/>
      <c r="AG82" s="190"/>
      <c r="AH82" s="190"/>
      <c r="AI82" s="190"/>
      <c r="AJ82" s="190"/>
      <c r="AK82" s="190"/>
      <c r="AL82" s="190"/>
      <c r="AM82" s="190"/>
      <c r="AN82" s="190"/>
      <c r="AO82" s="195"/>
      <c r="AP82" s="195"/>
    </row>
    <row r="83" s="12" customFormat="1" ht="43" customHeight="1" spans="1:42">
      <c r="A83" s="182" t="s">
        <v>54</v>
      </c>
      <c r="B83" s="187" t="s">
        <v>116</v>
      </c>
      <c r="C83" s="187"/>
      <c r="D83" s="187"/>
      <c r="E83" s="184"/>
      <c r="F83" s="184"/>
      <c r="G83" s="184"/>
      <c r="H83" s="184"/>
      <c r="I83" s="190"/>
      <c r="J83" s="190"/>
      <c r="K83" s="190"/>
      <c r="L83" s="190"/>
      <c r="M83" s="190"/>
      <c r="N83" s="190"/>
      <c r="O83" s="190"/>
      <c r="P83" s="190"/>
      <c r="Q83" s="190"/>
      <c r="R83" s="190"/>
      <c r="S83" s="190"/>
      <c r="T83" s="190"/>
      <c r="U83" s="190"/>
      <c r="V83" s="190"/>
      <c r="W83" s="190"/>
      <c r="X83" s="190"/>
      <c r="Y83" s="190"/>
      <c r="Z83" s="190"/>
      <c r="AA83" s="190"/>
      <c r="AB83" s="190"/>
      <c r="AC83" s="190"/>
      <c r="AD83" s="190"/>
      <c r="AE83" s="190"/>
      <c r="AF83" s="190"/>
      <c r="AG83" s="190"/>
      <c r="AH83" s="190"/>
      <c r="AI83" s="190"/>
      <c r="AJ83" s="190"/>
      <c r="AK83" s="190"/>
      <c r="AL83" s="190"/>
      <c r="AM83" s="190"/>
      <c r="AN83" s="190"/>
      <c r="AO83" s="195"/>
      <c r="AP83" s="195"/>
    </row>
    <row r="84" s="12" customFormat="1" ht="30" customHeight="1" spans="1:42">
      <c r="A84" s="182" t="s">
        <v>54</v>
      </c>
      <c r="B84" s="187" t="s">
        <v>117</v>
      </c>
      <c r="C84" s="187"/>
      <c r="D84" s="187"/>
      <c r="E84" s="184"/>
      <c r="F84" s="184"/>
      <c r="G84" s="184"/>
      <c r="H84" s="184"/>
      <c r="I84" s="190">
        <f>SUM(I85:I92)</f>
        <v>8</v>
      </c>
      <c r="J84" s="190">
        <f t="shared" ref="J84:AN84" si="24">SUM(J85:J92)</f>
        <v>43.603</v>
      </c>
      <c r="K84" s="190">
        <f t="shared" si="24"/>
        <v>0</v>
      </c>
      <c r="L84" s="190">
        <f t="shared" si="24"/>
        <v>0</v>
      </c>
      <c r="M84" s="190">
        <f t="shared" si="24"/>
        <v>8</v>
      </c>
      <c r="N84" s="190">
        <f t="shared" si="24"/>
        <v>0</v>
      </c>
      <c r="O84" s="190">
        <f t="shared" si="24"/>
        <v>0</v>
      </c>
      <c r="P84" s="190">
        <f t="shared" si="24"/>
        <v>0</v>
      </c>
      <c r="Q84" s="190">
        <f t="shared" si="24"/>
        <v>0</v>
      </c>
      <c r="R84" s="190">
        <f t="shared" si="24"/>
        <v>0</v>
      </c>
      <c r="S84" s="190">
        <f t="shared" si="24"/>
        <v>4553</v>
      </c>
      <c r="T84" s="190">
        <f t="shared" si="24"/>
        <v>18623</v>
      </c>
      <c r="U84" s="190">
        <f t="shared" si="24"/>
        <v>1411</v>
      </c>
      <c r="V84" s="190">
        <f t="shared" si="24"/>
        <v>4943</v>
      </c>
      <c r="W84" s="190">
        <f t="shared" si="24"/>
        <v>0</v>
      </c>
      <c r="X84" s="190">
        <f t="shared" si="24"/>
        <v>0</v>
      </c>
      <c r="Y84" s="190">
        <f t="shared" si="24"/>
        <v>0</v>
      </c>
      <c r="Z84" s="190">
        <f t="shared" si="24"/>
        <v>0</v>
      </c>
      <c r="AA84" s="190">
        <f t="shared" si="24"/>
        <v>0</v>
      </c>
      <c r="AB84" s="190">
        <f t="shared" si="24"/>
        <v>5330</v>
      </c>
      <c r="AC84" s="190">
        <f t="shared" si="24"/>
        <v>2330</v>
      </c>
      <c r="AD84" s="190">
        <f t="shared" si="24"/>
        <v>2330</v>
      </c>
      <c r="AE84" s="190">
        <f t="shared" si="24"/>
        <v>0</v>
      </c>
      <c r="AF84" s="190">
        <f t="shared" si="24"/>
        <v>0</v>
      </c>
      <c r="AG84" s="190">
        <f t="shared" si="24"/>
        <v>0</v>
      </c>
      <c r="AH84" s="190">
        <f t="shared" si="24"/>
        <v>1000</v>
      </c>
      <c r="AI84" s="190">
        <f t="shared" si="24"/>
        <v>0</v>
      </c>
      <c r="AJ84" s="190">
        <f t="shared" si="24"/>
        <v>2000</v>
      </c>
      <c r="AK84" s="190">
        <f t="shared" si="24"/>
        <v>0</v>
      </c>
      <c r="AL84" s="190">
        <f t="shared" si="24"/>
        <v>0</v>
      </c>
      <c r="AM84" s="190">
        <f t="shared" si="24"/>
        <v>0</v>
      </c>
      <c r="AN84" s="190">
        <f t="shared" si="24"/>
        <v>0</v>
      </c>
      <c r="AO84" s="195"/>
      <c r="AP84" s="195"/>
    </row>
    <row r="85" s="7" customFormat="1" ht="258" customHeight="1" spans="1:43">
      <c r="A85" s="22">
        <v>14</v>
      </c>
      <c r="B85" s="22" t="s">
        <v>1164</v>
      </c>
      <c r="C85" s="22">
        <v>2024</v>
      </c>
      <c r="D85" s="34" t="s">
        <v>220</v>
      </c>
      <c r="E85" s="22" t="s">
        <v>178</v>
      </c>
      <c r="F85" s="24" t="s">
        <v>990</v>
      </c>
      <c r="G85" s="22" t="s">
        <v>221</v>
      </c>
      <c r="H85" s="34" t="s">
        <v>1098</v>
      </c>
      <c r="I85" s="22">
        <v>1</v>
      </c>
      <c r="J85" s="22">
        <v>3</v>
      </c>
      <c r="K85" s="22"/>
      <c r="L85" s="22"/>
      <c r="M85" s="22">
        <v>1</v>
      </c>
      <c r="N85" s="22"/>
      <c r="O85" s="22"/>
      <c r="P85" s="22"/>
      <c r="Q85" s="22"/>
      <c r="R85" s="22"/>
      <c r="S85" s="22">
        <v>2245</v>
      </c>
      <c r="T85" s="22">
        <v>10000</v>
      </c>
      <c r="U85" s="22">
        <v>781</v>
      </c>
      <c r="V85" s="22">
        <v>2343</v>
      </c>
      <c r="W85" s="36" t="s">
        <v>211</v>
      </c>
      <c r="X85" s="22" t="s">
        <v>715</v>
      </c>
      <c r="Y85" s="22" t="s">
        <v>207</v>
      </c>
      <c r="Z85" s="22" t="s">
        <v>715</v>
      </c>
      <c r="AA85" s="22" t="s">
        <v>1093</v>
      </c>
      <c r="AB85" s="22">
        <v>3000</v>
      </c>
      <c r="AC85" s="22"/>
      <c r="AD85" s="60"/>
      <c r="AE85" s="60"/>
      <c r="AF85" s="60"/>
      <c r="AG85" s="60"/>
      <c r="AH85" s="22">
        <v>1000</v>
      </c>
      <c r="AI85" s="22"/>
      <c r="AJ85" s="22">
        <v>2000</v>
      </c>
      <c r="AK85" s="22"/>
      <c r="AL85" s="22"/>
      <c r="AM85" s="22"/>
      <c r="AN85" s="22"/>
      <c r="AO85" s="33" t="s">
        <v>1165</v>
      </c>
      <c r="AP85" s="33" t="s">
        <v>1166</v>
      </c>
      <c r="AQ85" s="22" t="s">
        <v>1076</v>
      </c>
    </row>
    <row r="86" s="9" customFormat="1" ht="409" customHeight="1" spans="1:43">
      <c r="A86" s="22">
        <v>15</v>
      </c>
      <c r="B86" s="22" t="s">
        <v>1170</v>
      </c>
      <c r="C86" s="22">
        <v>2024</v>
      </c>
      <c r="D86" s="37" t="s">
        <v>327</v>
      </c>
      <c r="E86" s="36" t="s">
        <v>178</v>
      </c>
      <c r="F86" s="36" t="s">
        <v>984</v>
      </c>
      <c r="G86" s="36" t="s">
        <v>209</v>
      </c>
      <c r="H86" s="37" t="s">
        <v>1081</v>
      </c>
      <c r="I86" s="36">
        <v>1</v>
      </c>
      <c r="J86" s="36">
        <v>1</v>
      </c>
      <c r="K86" s="36"/>
      <c r="L86" s="36"/>
      <c r="M86" s="36">
        <v>1</v>
      </c>
      <c r="N86" s="36"/>
      <c r="O86" s="36"/>
      <c r="P86" s="36"/>
      <c r="Q86" s="36"/>
      <c r="R86" s="36"/>
      <c r="S86" s="36">
        <v>560</v>
      </c>
      <c r="T86" s="36">
        <v>1650</v>
      </c>
      <c r="U86" s="36">
        <v>106</v>
      </c>
      <c r="V86" s="36">
        <v>423</v>
      </c>
      <c r="W86" s="36" t="s">
        <v>305</v>
      </c>
      <c r="X86" s="36" t="s">
        <v>1171</v>
      </c>
      <c r="Y86" s="36" t="s">
        <v>207</v>
      </c>
      <c r="Z86" s="36" t="s">
        <v>715</v>
      </c>
      <c r="AA86" s="36" t="s">
        <v>1093</v>
      </c>
      <c r="AB86" s="36">
        <v>800</v>
      </c>
      <c r="AC86" s="36">
        <v>800</v>
      </c>
      <c r="AD86" s="36">
        <v>800</v>
      </c>
      <c r="AE86" s="36"/>
      <c r="AF86" s="36"/>
      <c r="AG86" s="36"/>
      <c r="AH86" s="36"/>
      <c r="AI86" s="36"/>
      <c r="AJ86" s="36"/>
      <c r="AK86" s="36"/>
      <c r="AL86" s="36"/>
      <c r="AM86" s="36"/>
      <c r="AN86" s="36"/>
      <c r="AO86" s="37" t="s">
        <v>1172</v>
      </c>
      <c r="AP86" s="37" t="s">
        <v>1173</v>
      </c>
      <c r="AQ86" s="22" t="s">
        <v>986</v>
      </c>
    </row>
    <row r="87" s="12" customFormat="1" ht="249" customHeight="1" spans="1:43">
      <c r="A87" s="22">
        <v>16</v>
      </c>
      <c r="B87" s="22" t="s">
        <v>1201</v>
      </c>
      <c r="C87" s="22">
        <v>2024</v>
      </c>
      <c r="D87" s="33" t="s">
        <v>263</v>
      </c>
      <c r="E87" s="22" t="s">
        <v>178</v>
      </c>
      <c r="F87" s="24" t="s">
        <v>1013</v>
      </c>
      <c r="G87" s="22" t="s">
        <v>265</v>
      </c>
      <c r="H87" s="33" t="s">
        <v>266</v>
      </c>
      <c r="I87" s="22">
        <v>1</v>
      </c>
      <c r="J87" s="39">
        <v>12.403</v>
      </c>
      <c r="K87" s="39"/>
      <c r="L87" s="39"/>
      <c r="M87" s="39">
        <v>1</v>
      </c>
      <c r="N87" s="39"/>
      <c r="O87" s="39"/>
      <c r="P87" s="39"/>
      <c r="Q87" s="39"/>
      <c r="R87" s="39"/>
      <c r="S87" s="39">
        <v>694</v>
      </c>
      <c r="T87" s="39">
        <v>2838</v>
      </c>
      <c r="U87" s="39">
        <v>200</v>
      </c>
      <c r="V87" s="39">
        <v>872</v>
      </c>
      <c r="W87" s="22" t="s">
        <v>227</v>
      </c>
      <c r="X87" s="22" t="s">
        <v>656</v>
      </c>
      <c r="Y87" s="22" t="s">
        <v>207</v>
      </c>
      <c r="Z87" s="22" t="s">
        <v>715</v>
      </c>
      <c r="AA87" s="22" t="s">
        <v>1093</v>
      </c>
      <c r="AB87" s="39">
        <v>500</v>
      </c>
      <c r="AC87" s="39">
        <v>500</v>
      </c>
      <c r="AD87" s="39">
        <v>500</v>
      </c>
      <c r="AE87" s="39"/>
      <c r="AF87" s="39"/>
      <c r="AG87" s="39"/>
      <c r="AH87" s="39"/>
      <c r="AI87" s="39"/>
      <c r="AJ87" s="39"/>
      <c r="AK87" s="39"/>
      <c r="AL87" s="39"/>
      <c r="AM87" s="39"/>
      <c r="AN87" s="39"/>
      <c r="AO87" s="71" t="s">
        <v>1202</v>
      </c>
      <c r="AP87" s="71" t="s">
        <v>1203</v>
      </c>
      <c r="AQ87" s="39"/>
    </row>
    <row r="88" s="236" customFormat="1" ht="223" customHeight="1" spans="1:43">
      <c r="A88" s="22">
        <v>17</v>
      </c>
      <c r="B88" s="22" t="s">
        <v>1204</v>
      </c>
      <c r="C88" s="22">
        <v>2024</v>
      </c>
      <c r="D88" s="33" t="s">
        <v>383</v>
      </c>
      <c r="E88" s="22" t="s">
        <v>178</v>
      </c>
      <c r="F88" s="24" t="s">
        <v>990</v>
      </c>
      <c r="G88" s="22" t="s">
        <v>357</v>
      </c>
      <c r="H88" s="33" t="s">
        <v>384</v>
      </c>
      <c r="I88" s="22">
        <v>1</v>
      </c>
      <c r="J88" s="22">
        <v>1.2</v>
      </c>
      <c r="K88" s="22"/>
      <c r="L88" s="22"/>
      <c r="M88" s="22">
        <v>1</v>
      </c>
      <c r="N88" s="22"/>
      <c r="O88" s="22"/>
      <c r="P88" s="22"/>
      <c r="Q88" s="22"/>
      <c r="R88" s="22"/>
      <c r="S88" s="22">
        <v>67</v>
      </c>
      <c r="T88" s="22">
        <v>268</v>
      </c>
      <c r="U88" s="22">
        <v>15</v>
      </c>
      <c r="V88" s="22">
        <v>60</v>
      </c>
      <c r="W88" s="22" t="s">
        <v>1016</v>
      </c>
      <c r="X88" s="22" t="s">
        <v>749</v>
      </c>
      <c r="Y88" s="22" t="s">
        <v>207</v>
      </c>
      <c r="Z88" s="22" t="s">
        <v>715</v>
      </c>
      <c r="AA88" s="22" t="s">
        <v>1093</v>
      </c>
      <c r="AB88" s="22">
        <v>200</v>
      </c>
      <c r="AC88" s="22">
        <v>200</v>
      </c>
      <c r="AD88" s="22">
        <v>200</v>
      </c>
      <c r="AE88" s="22"/>
      <c r="AF88" s="22"/>
      <c r="AG88" s="22"/>
      <c r="AH88" s="22"/>
      <c r="AI88" s="22"/>
      <c r="AJ88" s="22"/>
      <c r="AK88" s="22"/>
      <c r="AL88" s="22"/>
      <c r="AM88" s="22"/>
      <c r="AN88" s="22"/>
      <c r="AO88" s="33" t="s">
        <v>1205</v>
      </c>
      <c r="AP88" s="33" t="s">
        <v>1206</v>
      </c>
      <c r="AQ88" s="22"/>
    </row>
    <row r="89" s="12" customFormat="1" ht="223" customHeight="1" spans="1:43">
      <c r="A89" s="22">
        <v>18</v>
      </c>
      <c r="B89" s="22" t="s">
        <v>1208</v>
      </c>
      <c r="C89" s="36">
        <v>2024</v>
      </c>
      <c r="D89" s="37" t="s">
        <v>1017</v>
      </c>
      <c r="E89" s="36" t="s">
        <v>178</v>
      </c>
      <c r="F89" s="36" t="s">
        <v>984</v>
      </c>
      <c r="G89" s="36" t="s">
        <v>442</v>
      </c>
      <c r="H89" s="37" t="s">
        <v>1209</v>
      </c>
      <c r="I89" s="36">
        <v>1</v>
      </c>
      <c r="J89" s="36">
        <v>11</v>
      </c>
      <c r="K89" s="36"/>
      <c r="L89" s="36"/>
      <c r="M89" s="36">
        <v>1</v>
      </c>
      <c r="N89" s="36"/>
      <c r="O89" s="36"/>
      <c r="P89" s="36"/>
      <c r="Q89" s="36"/>
      <c r="R89" s="36"/>
      <c r="S89" s="31">
        <v>33</v>
      </c>
      <c r="T89" s="31">
        <v>102</v>
      </c>
      <c r="U89" s="31">
        <v>6</v>
      </c>
      <c r="V89" s="31">
        <v>26</v>
      </c>
      <c r="W89" s="36" t="s">
        <v>192</v>
      </c>
      <c r="X89" s="36" t="s">
        <v>810</v>
      </c>
      <c r="Y89" s="36" t="s">
        <v>207</v>
      </c>
      <c r="Z89" s="36" t="s">
        <v>715</v>
      </c>
      <c r="AA89" s="22" t="s">
        <v>1093</v>
      </c>
      <c r="AB89" s="36">
        <v>100</v>
      </c>
      <c r="AC89" s="36">
        <v>100</v>
      </c>
      <c r="AD89" s="36">
        <v>100</v>
      </c>
      <c r="AE89" s="36"/>
      <c r="AF89" s="36"/>
      <c r="AG89" s="36"/>
      <c r="AH89" s="36"/>
      <c r="AI89" s="36"/>
      <c r="AJ89" s="36"/>
      <c r="AK89" s="36"/>
      <c r="AL89" s="36"/>
      <c r="AM89" s="36"/>
      <c r="AN89" s="36"/>
      <c r="AO89" s="37" t="s">
        <v>1210</v>
      </c>
      <c r="AP89" s="37" t="s">
        <v>1211</v>
      </c>
      <c r="AQ89" s="39"/>
    </row>
    <row r="90" s="8" customFormat="1" ht="201" customHeight="1" spans="1:43">
      <c r="A90" s="22">
        <v>19</v>
      </c>
      <c r="B90" s="22" t="s">
        <v>1213</v>
      </c>
      <c r="C90" s="24">
        <v>2024</v>
      </c>
      <c r="D90" s="40" t="s">
        <v>592</v>
      </c>
      <c r="E90" s="24" t="s">
        <v>178</v>
      </c>
      <c r="F90" s="24" t="s">
        <v>1022</v>
      </c>
      <c r="G90" s="24" t="s">
        <v>593</v>
      </c>
      <c r="H90" s="40" t="s">
        <v>594</v>
      </c>
      <c r="I90" s="52">
        <v>1</v>
      </c>
      <c r="J90" s="24">
        <v>11</v>
      </c>
      <c r="K90" s="52"/>
      <c r="L90" s="52"/>
      <c r="M90" s="24">
        <v>1</v>
      </c>
      <c r="N90" s="52"/>
      <c r="O90" s="52"/>
      <c r="P90" s="52"/>
      <c r="Q90" s="52"/>
      <c r="R90" s="52"/>
      <c r="S90" s="24">
        <v>50</v>
      </c>
      <c r="T90" s="52">
        <v>218</v>
      </c>
      <c r="U90" s="52">
        <v>44</v>
      </c>
      <c r="V90" s="52">
        <v>174</v>
      </c>
      <c r="W90" s="24" t="s">
        <v>985</v>
      </c>
      <c r="X90" s="24" t="s">
        <v>944</v>
      </c>
      <c r="Y90" s="24" t="s">
        <v>207</v>
      </c>
      <c r="Z90" s="24" t="s">
        <v>715</v>
      </c>
      <c r="AA90" s="22" t="s">
        <v>1093</v>
      </c>
      <c r="AB90" s="24">
        <v>370</v>
      </c>
      <c r="AC90" s="24">
        <v>370</v>
      </c>
      <c r="AD90" s="24">
        <v>370</v>
      </c>
      <c r="AE90" s="24"/>
      <c r="AF90" s="24"/>
      <c r="AG90" s="24"/>
      <c r="AH90" s="24"/>
      <c r="AI90" s="24"/>
      <c r="AJ90" s="24"/>
      <c r="AK90" s="24"/>
      <c r="AL90" s="24"/>
      <c r="AM90" s="22"/>
      <c r="AN90" s="22"/>
      <c r="AO90" s="33" t="s">
        <v>1214</v>
      </c>
      <c r="AP90" s="33" t="s">
        <v>1215</v>
      </c>
      <c r="AQ90" s="39"/>
    </row>
    <row r="91" s="237" customFormat="1" ht="258" customHeight="1" spans="1:43">
      <c r="A91" s="22">
        <v>20</v>
      </c>
      <c r="B91" s="22" t="s">
        <v>1232</v>
      </c>
      <c r="C91" s="22">
        <v>2024</v>
      </c>
      <c r="D91" s="33" t="s">
        <v>565</v>
      </c>
      <c r="E91" s="22" t="s">
        <v>302</v>
      </c>
      <c r="F91" s="22" t="s">
        <v>1009</v>
      </c>
      <c r="G91" s="22" t="s">
        <v>535</v>
      </c>
      <c r="H91" s="33" t="s">
        <v>566</v>
      </c>
      <c r="I91" s="22">
        <v>1</v>
      </c>
      <c r="J91" s="22">
        <v>4</v>
      </c>
      <c r="K91" s="22"/>
      <c r="L91" s="22"/>
      <c r="M91" s="22">
        <v>1</v>
      </c>
      <c r="N91" s="22"/>
      <c r="O91" s="22"/>
      <c r="P91" s="22"/>
      <c r="Q91" s="22"/>
      <c r="R91" s="22"/>
      <c r="S91" s="22">
        <v>210</v>
      </c>
      <c r="T91" s="22">
        <v>709</v>
      </c>
      <c r="U91" s="22">
        <v>59</v>
      </c>
      <c r="V91" s="22">
        <v>173</v>
      </c>
      <c r="W91" s="22" t="s">
        <v>206</v>
      </c>
      <c r="X91" s="22" t="s">
        <v>902</v>
      </c>
      <c r="Y91" s="22" t="s">
        <v>207</v>
      </c>
      <c r="Z91" s="22" t="s">
        <v>715</v>
      </c>
      <c r="AA91" s="22" t="s">
        <v>1093</v>
      </c>
      <c r="AB91" s="22">
        <v>210</v>
      </c>
      <c r="AC91" s="22">
        <v>210</v>
      </c>
      <c r="AD91" s="60">
        <v>210</v>
      </c>
      <c r="AE91" s="60"/>
      <c r="AF91" s="60"/>
      <c r="AG91" s="60"/>
      <c r="AH91" s="22"/>
      <c r="AI91" s="22"/>
      <c r="AJ91" s="22"/>
      <c r="AK91" s="22"/>
      <c r="AL91" s="22"/>
      <c r="AM91" s="22"/>
      <c r="AN91" s="22"/>
      <c r="AO91" s="33" t="s">
        <v>1233</v>
      </c>
      <c r="AP91" s="33" t="s">
        <v>1234</v>
      </c>
      <c r="AQ91" s="39"/>
    </row>
    <row r="92" s="8" customFormat="1" ht="251" customHeight="1" spans="1:43">
      <c r="A92" s="22">
        <v>21</v>
      </c>
      <c r="B92" s="22" t="s">
        <v>1236</v>
      </c>
      <c r="C92" s="22">
        <v>2024</v>
      </c>
      <c r="D92" s="33" t="s">
        <v>1237</v>
      </c>
      <c r="E92" s="22" t="s">
        <v>178</v>
      </c>
      <c r="F92" s="24" t="s">
        <v>1013</v>
      </c>
      <c r="G92" s="22" t="s">
        <v>1238</v>
      </c>
      <c r="H92" s="33" t="s">
        <v>1239</v>
      </c>
      <c r="I92" s="39">
        <v>1</v>
      </c>
      <c r="J92" s="39"/>
      <c r="K92" s="39"/>
      <c r="L92" s="39"/>
      <c r="M92" s="39">
        <v>1</v>
      </c>
      <c r="N92" s="39"/>
      <c r="O92" s="39"/>
      <c r="P92" s="39"/>
      <c r="Q92" s="39"/>
      <c r="R92" s="39"/>
      <c r="S92" s="39">
        <v>694</v>
      </c>
      <c r="T92" s="39">
        <v>2838</v>
      </c>
      <c r="U92" s="39">
        <v>200</v>
      </c>
      <c r="V92" s="39">
        <v>872</v>
      </c>
      <c r="W92" s="22" t="s">
        <v>227</v>
      </c>
      <c r="X92" s="22" t="s">
        <v>656</v>
      </c>
      <c r="Y92" s="22" t="s">
        <v>207</v>
      </c>
      <c r="Z92" s="22" t="s">
        <v>715</v>
      </c>
      <c r="AA92" s="22" t="s">
        <v>1093</v>
      </c>
      <c r="AB92" s="39">
        <v>150</v>
      </c>
      <c r="AC92" s="39">
        <v>150</v>
      </c>
      <c r="AD92" s="39">
        <v>150</v>
      </c>
      <c r="AE92" s="39"/>
      <c r="AF92" s="39"/>
      <c r="AG92" s="39"/>
      <c r="AH92" s="39"/>
      <c r="AI92" s="39"/>
      <c r="AJ92" s="39"/>
      <c r="AK92" s="39"/>
      <c r="AL92" s="39"/>
      <c r="AM92" s="39"/>
      <c r="AN92" s="39"/>
      <c r="AO92" s="71" t="s">
        <v>1240</v>
      </c>
      <c r="AP92" s="71" t="s">
        <v>1241</v>
      </c>
      <c r="AQ92" s="39"/>
    </row>
    <row r="93" s="12" customFormat="1" ht="70" customHeight="1" spans="1:42">
      <c r="A93" s="182" t="s">
        <v>54</v>
      </c>
      <c r="B93" s="187" t="s">
        <v>118</v>
      </c>
      <c r="C93" s="187"/>
      <c r="D93" s="187"/>
      <c r="E93" s="184"/>
      <c r="F93" s="184"/>
      <c r="G93" s="184"/>
      <c r="H93" s="184"/>
      <c r="I93" s="190"/>
      <c r="J93" s="190"/>
      <c r="K93" s="190"/>
      <c r="L93" s="190"/>
      <c r="M93" s="190"/>
      <c r="N93" s="190"/>
      <c r="O93" s="190"/>
      <c r="P93" s="190"/>
      <c r="Q93" s="190"/>
      <c r="R93" s="190"/>
      <c r="S93" s="190"/>
      <c r="T93" s="190"/>
      <c r="U93" s="190"/>
      <c r="V93" s="190"/>
      <c r="W93" s="190"/>
      <c r="X93" s="190"/>
      <c r="Y93" s="190"/>
      <c r="Z93" s="190"/>
      <c r="AA93" s="190"/>
      <c r="AB93" s="190"/>
      <c r="AC93" s="190"/>
      <c r="AD93" s="190"/>
      <c r="AE93" s="190"/>
      <c r="AF93" s="190"/>
      <c r="AG93" s="190"/>
      <c r="AH93" s="190"/>
      <c r="AI93" s="190"/>
      <c r="AJ93" s="190"/>
      <c r="AK93" s="190"/>
      <c r="AL93" s="190"/>
      <c r="AM93" s="190"/>
      <c r="AN93" s="190"/>
      <c r="AO93" s="195"/>
      <c r="AP93" s="195"/>
    </row>
    <row r="94" s="12" customFormat="1" ht="77" customHeight="1" spans="1:42">
      <c r="A94" s="182" t="s">
        <v>54</v>
      </c>
      <c r="B94" s="187" t="s">
        <v>119</v>
      </c>
      <c r="C94" s="187"/>
      <c r="D94" s="187"/>
      <c r="E94" s="184"/>
      <c r="F94" s="184"/>
      <c r="G94" s="184"/>
      <c r="H94" s="184"/>
      <c r="I94" s="190"/>
      <c r="J94" s="190"/>
      <c r="K94" s="190"/>
      <c r="L94" s="190"/>
      <c r="M94" s="190"/>
      <c r="N94" s="190"/>
      <c r="O94" s="190"/>
      <c r="P94" s="190"/>
      <c r="Q94" s="190"/>
      <c r="R94" s="190"/>
      <c r="S94" s="190"/>
      <c r="T94" s="190"/>
      <c r="U94" s="190"/>
      <c r="V94" s="190"/>
      <c r="W94" s="190"/>
      <c r="X94" s="190"/>
      <c r="Y94" s="190"/>
      <c r="Z94" s="190"/>
      <c r="AA94" s="190"/>
      <c r="AB94" s="190"/>
      <c r="AC94" s="190"/>
      <c r="AD94" s="190"/>
      <c r="AE94" s="190"/>
      <c r="AF94" s="190"/>
      <c r="AG94" s="190"/>
      <c r="AH94" s="190"/>
      <c r="AI94" s="190"/>
      <c r="AJ94" s="190"/>
      <c r="AK94" s="190"/>
      <c r="AL94" s="190"/>
      <c r="AM94" s="190"/>
      <c r="AN94" s="190"/>
      <c r="AO94" s="195"/>
      <c r="AP94" s="195"/>
    </row>
    <row r="95" s="12" customFormat="1" ht="77" customHeight="1" spans="1:42">
      <c r="A95" s="182" t="s">
        <v>54</v>
      </c>
      <c r="B95" s="187" t="s">
        <v>120</v>
      </c>
      <c r="C95" s="187"/>
      <c r="D95" s="187"/>
      <c r="E95" s="184"/>
      <c r="F95" s="184"/>
      <c r="G95" s="184"/>
      <c r="H95" s="184"/>
      <c r="I95" s="190"/>
      <c r="J95" s="190"/>
      <c r="K95" s="190"/>
      <c r="L95" s="190"/>
      <c r="M95" s="190"/>
      <c r="N95" s="190"/>
      <c r="O95" s="190"/>
      <c r="P95" s="190"/>
      <c r="Q95" s="190"/>
      <c r="R95" s="190"/>
      <c r="S95" s="190"/>
      <c r="T95" s="190"/>
      <c r="U95" s="190"/>
      <c r="V95" s="190"/>
      <c r="W95" s="190"/>
      <c r="X95" s="190"/>
      <c r="Y95" s="190"/>
      <c r="Z95" s="190"/>
      <c r="AA95" s="190"/>
      <c r="AB95" s="190"/>
      <c r="AC95" s="190"/>
      <c r="AD95" s="190"/>
      <c r="AE95" s="190"/>
      <c r="AF95" s="190"/>
      <c r="AG95" s="190"/>
      <c r="AH95" s="190"/>
      <c r="AI95" s="190"/>
      <c r="AJ95" s="190"/>
      <c r="AK95" s="190"/>
      <c r="AL95" s="190"/>
      <c r="AM95" s="190"/>
      <c r="AN95" s="190"/>
      <c r="AO95" s="195"/>
      <c r="AP95" s="195"/>
    </row>
    <row r="96" s="12" customFormat="1" ht="50" customHeight="1" spans="1:42">
      <c r="A96" s="182" t="s">
        <v>54</v>
      </c>
      <c r="B96" s="187" t="s">
        <v>121</v>
      </c>
      <c r="C96" s="187"/>
      <c r="D96" s="187"/>
      <c r="E96" s="184"/>
      <c r="F96" s="184"/>
      <c r="G96" s="184"/>
      <c r="H96" s="184"/>
      <c r="I96" s="190"/>
      <c r="J96" s="190"/>
      <c r="K96" s="190"/>
      <c r="L96" s="190"/>
      <c r="M96" s="190"/>
      <c r="N96" s="190"/>
      <c r="O96" s="190"/>
      <c r="P96" s="190"/>
      <c r="Q96" s="190"/>
      <c r="R96" s="190"/>
      <c r="S96" s="190"/>
      <c r="T96" s="190"/>
      <c r="U96" s="190"/>
      <c r="V96" s="190"/>
      <c r="W96" s="190"/>
      <c r="X96" s="190"/>
      <c r="Y96" s="190"/>
      <c r="Z96" s="190"/>
      <c r="AA96" s="190"/>
      <c r="AB96" s="190"/>
      <c r="AC96" s="190"/>
      <c r="AD96" s="190"/>
      <c r="AE96" s="190"/>
      <c r="AF96" s="190"/>
      <c r="AG96" s="190"/>
      <c r="AH96" s="190"/>
      <c r="AI96" s="190"/>
      <c r="AJ96" s="190"/>
      <c r="AK96" s="190"/>
      <c r="AL96" s="190"/>
      <c r="AM96" s="190"/>
      <c r="AN96" s="190"/>
      <c r="AO96" s="195"/>
      <c r="AP96" s="195"/>
    </row>
    <row r="97" s="12" customFormat="1" ht="30" customHeight="1" spans="1:42">
      <c r="A97" s="182" t="s">
        <v>54</v>
      </c>
      <c r="B97" s="187" t="s">
        <v>96</v>
      </c>
      <c r="C97" s="187"/>
      <c r="D97" s="187"/>
      <c r="E97" s="184"/>
      <c r="F97" s="184"/>
      <c r="G97" s="184"/>
      <c r="H97" s="184"/>
      <c r="I97" s="190"/>
      <c r="J97" s="190"/>
      <c r="K97" s="190"/>
      <c r="L97" s="190"/>
      <c r="M97" s="190"/>
      <c r="N97" s="190"/>
      <c r="O97" s="190"/>
      <c r="P97" s="190"/>
      <c r="Q97" s="190"/>
      <c r="R97" s="190"/>
      <c r="S97" s="190"/>
      <c r="T97" s="190"/>
      <c r="U97" s="190"/>
      <c r="V97" s="190"/>
      <c r="W97" s="190"/>
      <c r="X97" s="190"/>
      <c r="Y97" s="190"/>
      <c r="Z97" s="190"/>
      <c r="AA97" s="190"/>
      <c r="AB97" s="190"/>
      <c r="AC97" s="190"/>
      <c r="AD97" s="190"/>
      <c r="AE97" s="190"/>
      <c r="AF97" s="190"/>
      <c r="AG97" s="190"/>
      <c r="AH97" s="190"/>
      <c r="AI97" s="190"/>
      <c r="AJ97" s="190"/>
      <c r="AK97" s="190"/>
      <c r="AL97" s="190"/>
      <c r="AM97" s="190"/>
      <c r="AN97" s="190"/>
      <c r="AO97" s="195"/>
      <c r="AP97" s="195"/>
    </row>
    <row r="98" s="12" customFormat="1" ht="30" customHeight="1" spans="1:42">
      <c r="A98" s="202" t="s">
        <v>52</v>
      </c>
      <c r="B98" s="187" t="s">
        <v>122</v>
      </c>
      <c r="C98" s="187"/>
      <c r="D98" s="187"/>
      <c r="E98" s="184"/>
      <c r="F98" s="184"/>
      <c r="G98" s="184"/>
      <c r="H98" s="184"/>
      <c r="I98" s="190">
        <f>I99+I100+I104+I106</f>
        <v>4</v>
      </c>
      <c r="J98" s="190">
        <f t="shared" ref="J98:AN98" si="25">J99+J100+J104+J106</f>
        <v>5.13</v>
      </c>
      <c r="K98" s="190">
        <f t="shared" si="25"/>
        <v>0</v>
      </c>
      <c r="L98" s="190">
        <f t="shared" si="25"/>
        <v>0</v>
      </c>
      <c r="M98" s="190">
        <f t="shared" si="25"/>
        <v>4</v>
      </c>
      <c r="N98" s="190">
        <f t="shared" si="25"/>
        <v>0</v>
      </c>
      <c r="O98" s="190">
        <f t="shared" si="25"/>
        <v>0</v>
      </c>
      <c r="P98" s="190">
        <f t="shared" si="25"/>
        <v>0</v>
      </c>
      <c r="Q98" s="190">
        <f t="shared" si="25"/>
        <v>0</v>
      </c>
      <c r="R98" s="190">
        <f t="shared" si="25"/>
        <v>0</v>
      </c>
      <c r="S98" s="190">
        <f t="shared" si="25"/>
        <v>2327</v>
      </c>
      <c r="T98" s="190">
        <f t="shared" si="25"/>
        <v>8779</v>
      </c>
      <c r="U98" s="190">
        <f t="shared" si="25"/>
        <v>677</v>
      </c>
      <c r="V98" s="190">
        <f t="shared" si="25"/>
        <v>2532</v>
      </c>
      <c r="W98" s="190">
        <f t="shared" si="25"/>
        <v>0</v>
      </c>
      <c r="X98" s="190">
        <f t="shared" si="25"/>
        <v>0</v>
      </c>
      <c r="Y98" s="190">
        <f t="shared" si="25"/>
        <v>0</v>
      </c>
      <c r="Z98" s="190">
        <f t="shared" si="25"/>
        <v>0</v>
      </c>
      <c r="AA98" s="190">
        <f t="shared" si="25"/>
        <v>0</v>
      </c>
      <c r="AB98" s="190">
        <f t="shared" si="25"/>
        <v>3680</v>
      </c>
      <c r="AC98" s="190">
        <f t="shared" si="25"/>
        <v>0</v>
      </c>
      <c r="AD98" s="190">
        <f t="shared" si="25"/>
        <v>0</v>
      </c>
      <c r="AE98" s="190">
        <f t="shared" si="25"/>
        <v>0</v>
      </c>
      <c r="AF98" s="190">
        <f t="shared" si="25"/>
        <v>0</v>
      </c>
      <c r="AG98" s="190">
        <f t="shared" si="25"/>
        <v>0</v>
      </c>
      <c r="AH98" s="190">
        <f t="shared" si="25"/>
        <v>0</v>
      </c>
      <c r="AI98" s="190">
        <f t="shared" si="25"/>
        <v>3680</v>
      </c>
      <c r="AJ98" s="190">
        <f t="shared" si="25"/>
        <v>0</v>
      </c>
      <c r="AK98" s="190">
        <f t="shared" si="25"/>
        <v>0</v>
      </c>
      <c r="AL98" s="190">
        <f t="shared" si="25"/>
        <v>0</v>
      </c>
      <c r="AM98" s="190">
        <f t="shared" si="25"/>
        <v>0</v>
      </c>
      <c r="AN98" s="190">
        <f t="shared" si="25"/>
        <v>0</v>
      </c>
      <c r="AO98" s="195"/>
      <c r="AP98" s="195"/>
    </row>
    <row r="99" s="12" customFormat="1" ht="30" customHeight="1" spans="1:42">
      <c r="A99" s="182" t="s">
        <v>54</v>
      </c>
      <c r="B99" s="187" t="s">
        <v>123</v>
      </c>
      <c r="C99" s="187"/>
      <c r="D99" s="187"/>
      <c r="E99" s="184"/>
      <c r="F99" s="184"/>
      <c r="G99" s="184"/>
      <c r="H99" s="184"/>
      <c r="I99" s="190"/>
      <c r="J99" s="190"/>
      <c r="K99" s="190"/>
      <c r="L99" s="190"/>
      <c r="M99" s="190"/>
      <c r="N99" s="190"/>
      <c r="O99" s="190"/>
      <c r="P99" s="190"/>
      <c r="Q99" s="190"/>
      <c r="R99" s="190"/>
      <c r="S99" s="190"/>
      <c r="T99" s="190"/>
      <c r="U99" s="190"/>
      <c r="V99" s="190"/>
      <c r="W99" s="190"/>
      <c r="X99" s="190"/>
      <c r="Y99" s="190"/>
      <c r="Z99" s="190"/>
      <c r="AA99" s="190"/>
      <c r="AB99" s="190"/>
      <c r="AC99" s="190"/>
      <c r="AD99" s="190"/>
      <c r="AE99" s="190"/>
      <c r="AF99" s="190"/>
      <c r="AG99" s="190"/>
      <c r="AH99" s="190"/>
      <c r="AI99" s="190"/>
      <c r="AJ99" s="190"/>
      <c r="AK99" s="190"/>
      <c r="AL99" s="190"/>
      <c r="AM99" s="190"/>
      <c r="AN99" s="190"/>
      <c r="AO99" s="195"/>
      <c r="AP99" s="195"/>
    </row>
    <row r="100" s="12" customFormat="1" ht="30" customHeight="1" spans="1:42">
      <c r="A100" s="182" t="s">
        <v>54</v>
      </c>
      <c r="B100" s="187" t="s">
        <v>124</v>
      </c>
      <c r="C100" s="187"/>
      <c r="D100" s="187"/>
      <c r="E100" s="184"/>
      <c r="F100" s="184"/>
      <c r="G100" s="184"/>
      <c r="H100" s="184"/>
      <c r="I100" s="190">
        <f>SUM(I101:I103)</f>
        <v>3</v>
      </c>
      <c r="J100" s="190">
        <f t="shared" ref="J100:AN100" si="26">SUM(J101:J103)</f>
        <v>4.13</v>
      </c>
      <c r="K100" s="190">
        <f t="shared" si="26"/>
        <v>0</v>
      </c>
      <c r="L100" s="190">
        <f t="shared" si="26"/>
        <v>0</v>
      </c>
      <c r="M100" s="190">
        <f t="shared" si="26"/>
        <v>3</v>
      </c>
      <c r="N100" s="190">
        <f t="shared" si="26"/>
        <v>0</v>
      </c>
      <c r="O100" s="190">
        <f t="shared" si="26"/>
        <v>0</v>
      </c>
      <c r="P100" s="190">
        <f t="shared" si="26"/>
        <v>0</v>
      </c>
      <c r="Q100" s="190">
        <f t="shared" si="26"/>
        <v>0</v>
      </c>
      <c r="R100" s="190">
        <f t="shared" si="26"/>
        <v>0</v>
      </c>
      <c r="S100" s="190">
        <f t="shared" si="26"/>
        <v>1865</v>
      </c>
      <c r="T100" s="190">
        <f t="shared" si="26"/>
        <v>6911</v>
      </c>
      <c r="U100" s="190">
        <f t="shared" si="26"/>
        <v>559</v>
      </c>
      <c r="V100" s="190">
        <f t="shared" si="26"/>
        <v>2021</v>
      </c>
      <c r="W100" s="190">
        <f t="shared" si="26"/>
        <v>0</v>
      </c>
      <c r="X100" s="190">
        <f t="shared" si="26"/>
        <v>0</v>
      </c>
      <c r="Y100" s="190">
        <f t="shared" si="26"/>
        <v>0</v>
      </c>
      <c r="Z100" s="190">
        <f t="shared" si="26"/>
        <v>0</v>
      </c>
      <c r="AA100" s="190">
        <f t="shared" si="26"/>
        <v>0</v>
      </c>
      <c r="AB100" s="190">
        <f t="shared" si="26"/>
        <v>3600</v>
      </c>
      <c r="AC100" s="190">
        <f t="shared" si="26"/>
        <v>0</v>
      </c>
      <c r="AD100" s="190">
        <f t="shared" si="26"/>
        <v>0</v>
      </c>
      <c r="AE100" s="190">
        <f t="shared" si="26"/>
        <v>0</v>
      </c>
      <c r="AF100" s="190">
        <f t="shared" si="26"/>
        <v>0</v>
      </c>
      <c r="AG100" s="190">
        <f t="shared" si="26"/>
        <v>0</v>
      </c>
      <c r="AH100" s="190">
        <f t="shared" si="26"/>
        <v>0</v>
      </c>
      <c r="AI100" s="190">
        <f t="shared" si="26"/>
        <v>3600</v>
      </c>
      <c r="AJ100" s="190">
        <f t="shared" si="26"/>
        <v>0</v>
      </c>
      <c r="AK100" s="190">
        <f t="shared" si="26"/>
        <v>0</v>
      </c>
      <c r="AL100" s="190">
        <f t="shared" si="26"/>
        <v>0</v>
      </c>
      <c r="AM100" s="190">
        <f t="shared" si="26"/>
        <v>0</v>
      </c>
      <c r="AN100" s="190">
        <f t="shared" si="26"/>
        <v>0</v>
      </c>
      <c r="AO100" s="195"/>
      <c r="AP100" s="195"/>
    </row>
    <row r="101" s="7" customFormat="1" ht="409" customHeight="1" spans="1:43">
      <c r="A101" s="22">
        <v>22</v>
      </c>
      <c r="B101" s="22" t="s">
        <v>1152</v>
      </c>
      <c r="C101" s="22">
        <v>2024</v>
      </c>
      <c r="D101" s="35" t="s">
        <v>193</v>
      </c>
      <c r="E101" s="24" t="s">
        <v>178</v>
      </c>
      <c r="F101" s="24" t="s">
        <v>984</v>
      </c>
      <c r="G101" s="24" t="s">
        <v>194</v>
      </c>
      <c r="H101" s="35" t="s">
        <v>195</v>
      </c>
      <c r="I101" s="22">
        <v>1</v>
      </c>
      <c r="J101" s="22">
        <v>2</v>
      </c>
      <c r="K101" s="22"/>
      <c r="L101" s="22"/>
      <c r="M101" s="22">
        <v>1</v>
      </c>
      <c r="N101" s="22"/>
      <c r="O101" s="22"/>
      <c r="P101" s="22"/>
      <c r="Q101" s="22"/>
      <c r="R101" s="22"/>
      <c r="S101" s="22">
        <v>1200</v>
      </c>
      <c r="T101" s="22">
        <v>4337</v>
      </c>
      <c r="U101" s="22">
        <v>213</v>
      </c>
      <c r="V101" s="22">
        <v>654</v>
      </c>
      <c r="W101" s="49" t="s">
        <v>183</v>
      </c>
      <c r="X101" s="22" t="s">
        <v>1144</v>
      </c>
      <c r="Y101" s="49" t="s">
        <v>183</v>
      </c>
      <c r="Z101" s="22" t="s">
        <v>1144</v>
      </c>
      <c r="AA101" s="22" t="s">
        <v>1093</v>
      </c>
      <c r="AB101" s="62">
        <v>2000</v>
      </c>
      <c r="AC101" s="22"/>
      <c r="AD101" s="60"/>
      <c r="AE101" s="60"/>
      <c r="AF101" s="60"/>
      <c r="AG101" s="60"/>
      <c r="AH101" s="22"/>
      <c r="AI101" s="22">
        <v>2000</v>
      </c>
      <c r="AJ101" s="22"/>
      <c r="AK101" s="22"/>
      <c r="AL101" s="22"/>
      <c r="AM101" s="22"/>
      <c r="AN101" s="22"/>
      <c r="AO101" s="33" t="s">
        <v>1153</v>
      </c>
      <c r="AP101" s="33" t="s">
        <v>1154</v>
      </c>
      <c r="AQ101" s="22" t="s">
        <v>986</v>
      </c>
    </row>
    <row r="102" s="12" customFormat="1" ht="271" customHeight="1" spans="1:43">
      <c r="A102" s="22">
        <v>23</v>
      </c>
      <c r="B102" s="22" t="s">
        <v>1167</v>
      </c>
      <c r="C102" s="22">
        <v>2024</v>
      </c>
      <c r="D102" s="33" t="s">
        <v>1077</v>
      </c>
      <c r="E102" s="22" t="s">
        <v>178</v>
      </c>
      <c r="F102" s="24" t="s">
        <v>1013</v>
      </c>
      <c r="G102" s="22" t="s">
        <v>590</v>
      </c>
      <c r="H102" s="33" t="s">
        <v>1100</v>
      </c>
      <c r="I102" s="22">
        <v>1</v>
      </c>
      <c r="J102" s="39">
        <v>1.13</v>
      </c>
      <c r="K102" s="39"/>
      <c r="L102" s="39"/>
      <c r="M102" s="39">
        <v>1</v>
      </c>
      <c r="N102" s="39"/>
      <c r="O102" s="39"/>
      <c r="P102" s="39"/>
      <c r="Q102" s="39"/>
      <c r="R102" s="39"/>
      <c r="S102" s="39">
        <v>298</v>
      </c>
      <c r="T102" s="39">
        <v>1188</v>
      </c>
      <c r="U102" s="39">
        <v>228</v>
      </c>
      <c r="V102" s="39">
        <v>856</v>
      </c>
      <c r="W102" s="22" t="s">
        <v>985</v>
      </c>
      <c r="X102" s="22"/>
      <c r="Y102" s="22" t="s">
        <v>183</v>
      </c>
      <c r="Z102" s="22" t="s">
        <v>811</v>
      </c>
      <c r="AA102" s="22" t="s">
        <v>1093</v>
      </c>
      <c r="AB102" s="39">
        <v>950</v>
      </c>
      <c r="AC102" s="39"/>
      <c r="AD102" s="39"/>
      <c r="AE102" s="39"/>
      <c r="AF102" s="39"/>
      <c r="AG102" s="39"/>
      <c r="AH102" s="39"/>
      <c r="AI102" s="39">
        <v>950</v>
      </c>
      <c r="AJ102" s="39"/>
      <c r="AK102" s="39"/>
      <c r="AL102" s="39"/>
      <c r="AM102" s="39"/>
      <c r="AN102" s="39"/>
      <c r="AO102" s="71" t="s">
        <v>1168</v>
      </c>
      <c r="AP102" s="71" t="s">
        <v>1169</v>
      </c>
      <c r="AQ102" s="22" t="s">
        <v>986</v>
      </c>
    </row>
    <row r="103" s="12" customFormat="1" ht="279" customHeight="1" spans="1:43">
      <c r="A103" s="22">
        <v>24</v>
      </c>
      <c r="B103" s="22" t="s">
        <v>1198</v>
      </c>
      <c r="C103" s="22">
        <v>2024</v>
      </c>
      <c r="D103" s="33" t="s">
        <v>282</v>
      </c>
      <c r="E103" s="22" t="s">
        <v>178</v>
      </c>
      <c r="F103" s="24" t="s">
        <v>1013</v>
      </c>
      <c r="G103" s="22" t="s">
        <v>252</v>
      </c>
      <c r="H103" s="33" t="s">
        <v>1058</v>
      </c>
      <c r="I103" s="22">
        <v>1</v>
      </c>
      <c r="J103" s="39">
        <v>1</v>
      </c>
      <c r="K103" s="39"/>
      <c r="L103" s="39"/>
      <c r="M103" s="39">
        <v>1</v>
      </c>
      <c r="N103" s="39"/>
      <c r="O103" s="39"/>
      <c r="P103" s="39"/>
      <c r="Q103" s="39"/>
      <c r="R103" s="39"/>
      <c r="S103" s="39">
        <v>367</v>
      </c>
      <c r="T103" s="39">
        <v>1386</v>
      </c>
      <c r="U103" s="39">
        <v>118</v>
      </c>
      <c r="V103" s="39">
        <v>511</v>
      </c>
      <c r="W103" s="22" t="s">
        <v>227</v>
      </c>
      <c r="X103" s="22" t="s">
        <v>656</v>
      </c>
      <c r="Y103" s="22" t="s">
        <v>183</v>
      </c>
      <c r="Z103" s="22" t="s">
        <v>811</v>
      </c>
      <c r="AA103" s="22" t="s">
        <v>1093</v>
      </c>
      <c r="AB103" s="39">
        <v>650</v>
      </c>
      <c r="AC103" s="39"/>
      <c r="AD103" s="39"/>
      <c r="AE103" s="39"/>
      <c r="AF103" s="39"/>
      <c r="AG103" s="39"/>
      <c r="AH103" s="39"/>
      <c r="AI103" s="39">
        <v>650</v>
      </c>
      <c r="AJ103" s="39"/>
      <c r="AK103" s="39"/>
      <c r="AL103" s="39"/>
      <c r="AM103" s="39"/>
      <c r="AN103" s="39"/>
      <c r="AO103" s="71" t="s">
        <v>1199</v>
      </c>
      <c r="AP103" s="71" t="s">
        <v>1200</v>
      </c>
      <c r="AQ103" s="39"/>
    </row>
    <row r="104" s="12" customFormat="1" ht="30" customHeight="1" spans="1:42">
      <c r="A104" s="182" t="s">
        <v>54</v>
      </c>
      <c r="B104" s="187" t="s">
        <v>125</v>
      </c>
      <c r="C104" s="187"/>
      <c r="D104" s="187"/>
      <c r="E104" s="184"/>
      <c r="F104" s="184"/>
      <c r="G104" s="184"/>
      <c r="H104" s="184"/>
      <c r="I104" s="190">
        <f>SUM(I105)</f>
        <v>1</v>
      </c>
      <c r="J104" s="190">
        <f t="shared" ref="J104:AN104" si="27">SUM(J105)</f>
        <v>1</v>
      </c>
      <c r="K104" s="190">
        <f t="shared" si="27"/>
        <v>0</v>
      </c>
      <c r="L104" s="190">
        <f t="shared" si="27"/>
        <v>0</v>
      </c>
      <c r="M104" s="190">
        <f t="shared" si="27"/>
        <v>1</v>
      </c>
      <c r="N104" s="190">
        <f t="shared" si="27"/>
        <v>0</v>
      </c>
      <c r="O104" s="190">
        <f t="shared" si="27"/>
        <v>0</v>
      </c>
      <c r="P104" s="190">
        <f t="shared" si="27"/>
        <v>0</v>
      </c>
      <c r="Q104" s="190">
        <f t="shared" si="27"/>
        <v>0</v>
      </c>
      <c r="R104" s="190">
        <f t="shared" si="27"/>
        <v>0</v>
      </c>
      <c r="S104" s="190">
        <f t="shared" si="27"/>
        <v>462</v>
      </c>
      <c r="T104" s="190">
        <f t="shared" si="27"/>
        <v>1868</v>
      </c>
      <c r="U104" s="190">
        <f t="shared" si="27"/>
        <v>118</v>
      </c>
      <c r="V104" s="190">
        <f t="shared" si="27"/>
        <v>511</v>
      </c>
      <c r="W104" s="190">
        <f t="shared" si="27"/>
        <v>0</v>
      </c>
      <c r="X104" s="190">
        <f t="shared" si="27"/>
        <v>0</v>
      </c>
      <c r="Y104" s="190">
        <f t="shared" si="27"/>
        <v>0</v>
      </c>
      <c r="Z104" s="190">
        <f t="shared" si="27"/>
        <v>0</v>
      </c>
      <c r="AA104" s="190">
        <f t="shared" si="27"/>
        <v>0</v>
      </c>
      <c r="AB104" s="190">
        <f t="shared" si="27"/>
        <v>80</v>
      </c>
      <c r="AC104" s="190">
        <f t="shared" si="27"/>
        <v>0</v>
      </c>
      <c r="AD104" s="190">
        <f t="shared" si="27"/>
        <v>0</v>
      </c>
      <c r="AE104" s="190">
        <f t="shared" si="27"/>
        <v>0</v>
      </c>
      <c r="AF104" s="190">
        <f t="shared" si="27"/>
        <v>0</v>
      </c>
      <c r="AG104" s="190">
        <f t="shared" si="27"/>
        <v>0</v>
      </c>
      <c r="AH104" s="190">
        <f t="shared" si="27"/>
        <v>0</v>
      </c>
      <c r="AI104" s="190">
        <f t="shared" si="27"/>
        <v>80</v>
      </c>
      <c r="AJ104" s="190">
        <f t="shared" si="27"/>
        <v>0</v>
      </c>
      <c r="AK104" s="190">
        <f t="shared" si="27"/>
        <v>0</v>
      </c>
      <c r="AL104" s="190">
        <f t="shared" si="27"/>
        <v>0</v>
      </c>
      <c r="AM104" s="190">
        <f t="shared" si="27"/>
        <v>0</v>
      </c>
      <c r="AN104" s="190">
        <f t="shared" si="27"/>
        <v>0</v>
      </c>
      <c r="AO104" s="195"/>
      <c r="AP104" s="195"/>
    </row>
    <row r="105" s="12" customFormat="1" ht="305" customHeight="1" spans="1:43">
      <c r="A105" s="22">
        <v>25</v>
      </c>
      <c r="B105" s="22" t="s">
        <v>1223</v>
      </c>
      <c r="C105" s="22">
        <v>2024</v>
      </c>
      <c r="D105" s="33" t="s">
        <v>285</v>
      </c>
      <c r="E105" s="22" t="s">
        <v>178</v>
      </c>
      <c r="F105" s="24" t="s">
        <v>1013</v>
      </c>
      <c r="G105" s="22" t="s">
        <v>252</v>
      </c>
      <c r="H105" s="33" t="s">
        <v>1116</v>
      </c>
      <c r="I105" s="22">
        <v>1</v>
      </c>
      <c r="J105" s="39">
        <v>1</v>
      </c>
      <c r="K105" s="39"/>
      <c r="L105" s="39"/>
      <c r="M105" s="39">
        <v>1</v>
      </c>
      <c r="N105" s="39"/>
      <c r="O105" s="39"/>
      <c r="P105" s="39"/>
      <c r="Q105" s="39"/>
      <c r="R105" s="39"/>
      <c r="S105" s="39">
        <v>462</v>
      </c>
      <c r="T105" s="39">
        <v>1868</v>
      </c>
      <c r="U105" s="39">
        <v>118</v>
      </c>
      <c r="V105" s="39">
        <v>511</v>
      </c>
      <c r="W105" s="22" t="s">
        <v>227</v>
      </c>
      <c r="X105" s="22" t="s">
        <v>656</v>
      </c>
      <c r="Y105" s="22" t="s">
        <v>183</v>
      </c>
      <c r="Z105" s="22" t="s">
        <v>811</v>
      </c>
      <c r="AA105" s="22" t="s">
        <v>1093</v>
      </c>
      <c r="AB105" s="39">
        <v>80</v>
      </c>
      <c r="AC105" s="39"/>
      <c r="AD105" s="39"/>
      <c r="AE105" s="39"/>
      <c r="AF105" s="39"/>
      <c r="AG105" s="39"/>
      <c r="AH105" s="39"/>
      <c r="AI105" s="39">
        <v>80</v>
      </c>
      <c r="AJ105" s="39"/>
      <c r="AK105" s="39"/>
      <c r="AL105" s="39"/>
      <c r="AM105" s="39"/>
      <c r="AN105" s="39"/>
      <c r="AO105" s="71" t="s">
        <v>1224</v>
      </c>
      <c r="AP105" s="71" t="s">
        <v>1225</v>
      </c>
      <c r="AQ105" s="39"/>
    </row>
    <row r="106" s="12" customFormat="1" ht="30" customHeight="1" spans="1:42">
      <c r="A106" s="182" t="s">
        <v>54</v>
      </c>
      <c r="B106" s="187" t="s">
        <v>126</v>
      </c>
      <c r="C106" s="187"/>
      <c r="D106" s="187"/>
      <c r="E106" s="184"/>
      <c r="F106" s="184"/>
      <c r="G106" s="184"/>
      <c r="H106" s="184"/>
      <c r="I106" s="190"/>
      <c r="J106" s="190"/>
      <c r="K106" s="190"/>
      <c r="L106" s="190"/>
      <c r="M106" s="190"/>
      <c r="N106" s="190"/>
      <c r="O106" s="190"/>
      <c r="P106" s="190"/>
      <c r="Q106" s="190"/>
      <c r="R106" s="190"/>
      <c r="S106" s="190"/>
      <c r="T106" s="190"/>
      <c r="U106" s="190"/>
      <c r="V106" s="190"/>
      <c r="W106" s="190"/>
      <c r="X106" s="190"/>
      <c r="Y106" s="190"/>
      <c r="Z106" s="190"/>
      <c r="AA106" s="190"/>
      <c r="AB106" s="190"/>
      <c r="AC106" s="190"/>
      <c r="AD106" s="190"/>
      <c r="AE106" s="190"/>
      <c r="AF106" s="190"/>
      <c r="AG106" s="190"/>
      <c r="AH106" s="190"/>
      <c r="AI106" s="190"/>
      <c r="AJ106" s="190"/>
      <c r="AK106" s="190"/>
      <c r="AL106" s="190"/>
      <c r="AM106" s="190"/>
      <c r="AN106" s="190"/>
      <c r="AO106" s="195"/>
      <c r="AP106" s="195"/>
    </row>
    <row r="107" s="12" customFormat="1" ht="30" customHeight="1" spans="1:42">
      <c r="A107" s="202" t="s">
        <v>52</v>
      </c>
      <c r="B107" s="187" t="s">
        <v>127</v>
      </c>
      <c r="C107" s="187"/>
      <c r="D107" s="187"/>
      <c r="E107" s="184"/>
      <c r="F107" s="184"/>
      <c r="G107" s="184"/>
      <c r="H107" s="184"/>
      <c r="I107" s="190">
        <f>I108+I109+I110+I111+I112+I113</f>
        <v>0</v>
      </c>
      <c r="J107" s="190">
        <f t="shared" ref="J107:AN107" si="28">J108+J109+J110+J111+J112+J113</f>
        <v>0</v>
      </c>
      <c r="K107" s="190">
        <f t="shared" si="28"/>
        <v>0</v>
      </c>
      <c r="L107" s="190">
        <f t="shared" si="28"/>
        <v>0</v>
      </c>
      <c r="M107" s="190">
        <f t="shared" si="28"/>
        <v>0</v>
      </c>
      <c r="N107" s="190">
        <f t="shared" si="28"/>
        <v>0</v>
      </c>
      <c r="O107" s="190">
        <f t="shared" si="28"/>
        <v>0</v>
      </c>
      <c r="P107" s="190">
        <f t="shared" si="28"/>
        <v>0</v>
      </c>
      <c r="Q107" s="190">
        <f t="shared" si="28"/>
        <v>0</v>
      </c>
      <c r="R107" s="190">
        <f t="shared" si="28"/>
        <v>0</v>
      </c>
      <c r="S107" s="190">
        <f t="shared" si="28"/>
        <v>0</v>
      </c>
      <c r="T107" s="190">
        <f t="shared" si="28"/>
        <v>0</v>
      </c>
      <c r="U107" s="190">
        <f t="shared" si="28"/>
        <v>0</v>
      </c>
      <c r="V107" s="190">
        <f t="shared" si="28"/>
        <v>0</v>
      </c>
      <c r="W107" s="190">
        <f t="shared" si="28"/>
        <v>0</v>
      </c>
      <c r="X107" s="190">
        <f t="shared" si="28"/>
        <v>0</v>
      </c>
      <c r="Y107" s="190">
        <f t="shared" si="28"/>
        <v>0</v>
      </c>
      <c r="Z107" s="190">
        <f t="shared" si="28"/>
        <v>0</v>
      </c>
      <c r="AA107" s="190">
        <f t="shared" si="28"/>
        <v>0</v>
      </c>
      <c r="AB107" s="190">
        <f t="shared" si="28"/>
        <v>0</v>
      </c>
      <c r="AC107" s="190">
        <f t="shared" si="28"/>
        <v>0</v>
      </c>
      <c r="AD107" s="190">
        <f t="shared" si="28"/>
        <v>0</v>
      </c>
      <c r="AE107" s="190">
        <f t="shared" si="28"/>
        <v>0</v>
      </c>
      <c r="AF107" s="190">
        <f t="shared" si="28"/>
        <v>0</v>
      </c>
      <c r="AG107" s="190">
        <f t="shared" si="28"/>
        <v>0</v>
      </c>
      <c r="AH107" s="190">
        <f t="shared" si="28"/>
        <v>0</v>
      </c>
      <c r="AI107" s="190">
        <f t="shared" si="28"/>
        <v>0</v>
      </c>
      <c r="AJ107" s="190">
        <f t="shared" si="28"/>
        <v>0</v>
      </c>
      <c r="AK107" s="190">
        <f t="shared" si="28"/>
        <v>0</v>
      </c>
      <c r="AL107" s="190">
        <f t="shared" si="28"/>
        <v>0</v>
      </c>
      <c r="AM107" s="190">
        <f t="shared" si="28"/>
        <v>0</v>
      </c>
      <c r="AN107" s="190">
        <f t="shared" si="28"/>
        <v>0</v>
      </c>
      <c r="AO107" s="195"/>
      <c r="AP107" s="195"/>
    </row>
    <row r="108" s="12" customFormat="1" ht="30" customHeight="1" spans="1:42">
      <c r="A108" s="182" t="s">
        <v>54</v>
      </c>
      <c r="B108" s="187" t="s">
        <v>128</v>
      </c>
      <c r="C108" s="187"/>
      <c r="D108" s="187"/>
      <c r="E108" s="184"/>
      <c r="F108" s="184"/>
      <c r="G108" s="184"/>
      <c r="H108" s="184"/>
      <c r="I108" s="190"/>
      <c r="J108" s="190"/>
      <c r="K108" s="190"/>
      <c r="L108" s="190"/>
      <c r="M108" s="190"/>
      <c r="N108" s="190"/>
      <c r="O108" s="190"/>
      <c r="P108" s="190"/>
      <c r="Q108" s="190"/>
      <c r="R108" s="190"/>
      <c r="S108" s="190"/>
      <c r="T108" s="190"/>
      <c r="U108" s="190"/>
      <c r="V108" s="190"/>
      <c r="W108" s="190"/>
      <c r="X108" s="190"/>
      <c r="Y108" s="190"/>
      <c r="Z108" s="190"/>
      <c r="AA108" s="190"/>
      <c r="AB108" s="190"/>
      <c r="AC108" s="190"/>
      <c r="AD108" s="190"/>
      <c r="AE108" s="190"/>
      <c r="AF108" s="190"/>
      <c r="AG108" s="190"/>
      <c r="AH108" s="190"/>
      <c r="AI108" s="190"/>
      <c r="AJ108" s="190"/>
      <c r="AK108" s="190"/>
      <c r="AL108" s="190"/>
      <c r="AM108" s="190"/>
      <c r="AN108" s="190"/>
      <c r="AO108" s="195"/>
      <c r="AP108" s="195"/>
    </row>
    <row r="109" s="12" customFormat="1" ht="58" customHeight="1" spans="1:42">
      <c r="A109" s="182" t="s">
        <v>54</v>
      </c>
      <c r="B109" s="187" t="s">
        <v>129</v>
      </c>
      <c r="C109" s="187"/>
      <c r="D109" s="187"/>
      <c r="E109" s="184"/>
      <c r="F109" s="184"/>
      <c r="G109" s="184"/>
      <c r="H109" s="184"/>
      <c r="I109" s="190"/>
      <c r="J109" s="190"/>
      <c r="K109" s="190"/>
      <c r="L109" s="190"/>
      <c r="M109" s="190"/>
      <c r="N109" s="190"/>
      <c r="O109" s="190"/>
      <c r="P109" s="190"/>
      <c r="Q109" s="190"/>
      <c r="R109" s="190"/>
      <c r="S109" s="190"/>
      <c r="T109" s="190"/>
      <c r="U109" s="190"/>
      <c r="V109" s="190"/>
      <c r="W109" s="190"/>
      <c r="X109" s="190"/>
      <c r="Y109" s="190"/>
      <c r="Z109" s="190"/>
      <c r="AA109" s="190"/>
      <c r="AB109" s="190"/>
      <c r="AC109" s="190"/>
      <c r="AD109" s="190"/>
      <c r="AE109" s="190"/>
      <c r="AF109" s="190"/>
      <c r="AG109" s="190"/>
      <c r="AH109" s="190"/>
      <c r="AI109" s="190"/>
      <c r="AJ109" s="190"/>
      <c r="AK109" s="190"/>
      <c r="AL109" s="190"/>
      <c r="AM109" s="190"/>
      <c r="AN109" s="190"/>
      <c r="AO109" s="195"/>
      <c r="AP109" s="195"/>
    </row>
    <row r="110" s="12" customFormat="1" ht="68" customHeight="1" spans="1:42">
      <c r="A110" s="182" t="s">
        <v>54</v>
      </c>
      <c r="B110" s="187" t="s">
        <v>130</v>
      </c>
      <c r="C110" s="187"/>
      <c r="D110" s="187"/>
      <c r="E110" s="184"/>
      <c r="F110" s="184"/>
      <c r="G110" s="184"/>
      <c r="H110" s="184"/>
      <c r="I110" s="190"/>
      <c r="J110" s="190"/>
      <c r="K110" s="190"/>
      <c r="L110" s="190"/>
      <c r="M110" s="190"/>
      <c r="N110" s="190"/>
      <c r="O110" s="190"/>
      <c r="P110" s="190"/>
      <c r="Q110" s="190"/>
      <c r="R110" s="190"/>
      <c r="S110" s="190"/>
      <c r="T110" s="190"/>
      <c r="U110" s="190"/>
      <c r="V110" s="190"/>
      <c r="W110" s="190"/>
      <c r="X110" s="190"/>
      <c r="Y110" s="190"/>
      <c r="Z110" s="190"/>
      <c r="AA110" s="190"/>
      <c r="AB110" s="190"/>
      <c r="AC110" s="190"/>
      <c r="AD110" s="190"/>
      <c r="AE110" s="190"/>
      <c r="AF110" s="190"/>
      <c r="AG110" s="190"/>
      <c r="AH110" s="190"/>
      <c r="AI110" s="190"/>
      <c r="AJ110" s="190"/>
      <c r="AK110" s="190"/>
      <c r="AL110" s="190"/>
      <c r="AM110" s="190"/>
      <c r="AN110" s="190"/>
      <c r="AO110" s="195"/>
      <c r="AP110" s="195"/>
    </row>
    <row r="111" s="12" customFormat="1" ht="30" customHeight="1" spans="1:42">
      <c r="A111" s="182" t="s">
        <v>54</v>
      </c>
      <c r="B111" s="187" t="s">
        <v>131</v>
      </c>
      <c r="C111" s="187"/>
      <c r="D111" s="187"/>
      <c r="E111" s="184"/>
      <c r="F111" s="184"/>
      <c r="G111" s="184"/>
      <c r="H111" s="184"/>
      <c r="I111" s="190"/>
      <c r="J111" s="190"/>
      <c r="K111" s="190"/>
      <c r="L111" s="190"/>
      <c r="M111" s="190"/>
      <c r="N111" s="190"/>
      <c r="O111" s="190"/>
      <c r="P111" s="190"/>
      <c r="Q111" s="190"/>
      <c r="R111" s="190"/>
      <c r="S111" s="190"/>
      <c r="T111" s="190"/>
      <c r="U111" s="190"/>
      <c r="V111" s="190"/>
      <c r="W111" s="190"/>
      <c r="X111" s="190"/>
      <c r="Y111" s="190"/>
      <c r="Z111" s="190"/>
      <c r="AA111" s="190"/>
      <c r="AB111" s="190"/>
      <c r="AC111" s="190"/>
      <c r="AD111" s="190"/>
      <c r="AE111" s="190"/>
      <c r="AF111" s="190"/>
      <c r="AG111" s="190"/>
      <c r="AH111" s="190"/>
      <c r="AI111" s="190"/>
      <c r="AJ111" s="190"/>
      <c r="AK111" s="190"/>
      <c r="AL111" s="190"/>
      <c r="AM111" s="190"/>
      <c r="AN111" s="190"/>
      <c r="AO111" s="195"/>
      <c r="AP111" s="195"/>
    </row>
    <row r="112" s="12" customFormat="1" ht="30" customHeight="1" spans="1:42">
      <c r="A112" s="182" t="s">
        <v>54</v>
      </c>
      <c r="B112" s="187" t="s">
        <v>132</v>
      </c>
      <c r="C112" s="187"/>
      <c r="D112" s="187"/>
      <c r="E112" s="184"/>
      <c r="F112" s="184"/>
      <c r="G112" s="184"/>
      <c r="H112" s="184"/>
      <c r="I112" s="190"/>
      <c r="J112" s="190"/>
      <c r="K112" s="190"/>
      <c r="L112" s="190"/>
      <c r="M112" s="190"/>
      <c r="N112" s="190"/>
      <c r="O112" s="190"/>
      <c r="P112" s="190"/>
      <c r="Q112" s="190"/>
      <c r="R112" s="190"/>
      <c r="S112" s="190"/>
      <c r="T112" s="190"/>
      <c r="U112" s="190"/>
      <c r="V112" s="190"/>
      <c r="W112" s="190"/>
      <c r="X112" s="190"/>
      <c r="Y112" s="190"/>
      <c r="Z112" s="190"/>
      <c r="AA112" s="190"/>
      <c r="AB112" s="190"/>
      <c r="AC112" s="190"/>
      <c r="AD112" s="190"/>
      <c r="AE112" s="190"/>
      <c r="AF112" s="190"/>
      <c r="AG112" s="190"/>
      <c r="AH112" s="190"/>
      <c r="AI112" s="190"/>
      <c r="AJ112" s="190"/>
      <c r="AK112" s="190"/>
      <c r="AL112" s="190"/>
      <c r="AM112" s="190"/>
      <c r="AN112" s="190"/>
      <c r="AO112" s="195"/>
      <c r="AP112" s="195"/>
    </row>
    <row r="113" s="12" customFormat="1" ht="30" customHeight="1" spans="1:42">
      <c r="A113" s="182" t="s">
        <v>54</v>
      </c>
      <c r="B113" s="187" t="s">
        <v>133</v>
      </c>
      <c r="C113" s="187"/>
      <c r="D113" s="187"/>
      <c r="E113" s="184"/>
      <c r="F113" s="184"/>
      <c r="G113" s="184"/>
      <c r="H113" s="184"/>
      <c r="I113" s="190"/>
      <c r="J113" s="190"/>
      <c r="K113" s="190"/>
      <c r="L113" s="190"/>
      <c r="M113" s="190"/>
      <c r="N113" s="190"/>
      <c r="O113" s="190"/>
      <c r="P113" s="190"/>
      <c r="Q113" s="190"/>
      <c r="R113" s="190"/>
      <c r="S113" s="190"/>
      <c r="T113" s="190"/>
      <c r="U113" s="190"/>
      <c r="V113" s="190"/>
      <c r="W113" s="190"/>
      <c r="X113" s="190"/>
      <c r="Y113" s="190"/>
      <c r="Z113" s="190"/>
      <c r="AA113" s="190"/>
      <c r="AB113" s="190"/>
      <c r="AC113" s="190"/>
      <c r="AD113" s="190"/>
      <c r="AE113" s="190"/>
      <c r="AF113" s="190"/>
      <c r="AG113" s="190"/>
      <c r="AH113" s="190"/>
      <c r="AI113" s="190"/>
      <c r="AJ113" s="190"/>
      <c r="AK113" s="190"/>
      <c r="AL113" s="190"/>
      <c r="AM113" s="190"/>
      <c r="AN113" s="190"/>
      <c r="AO113" s="195"/>
      <c r="AP113" s="195"/>
    </row>
    <row r="114" s="12" customFormat="1" ht="30" customHeight="1" spans="1:42">
      <c r="A114" s="179" t="s">
        <v>50</v>
      </c>
      <c r="B114" s="187" t="s">
        <v>134</v>
      </c>
      <c r="C114" s="187"/>
      <c r="D114" s="187"/>
      <c r="E114" s="184"/>
      <c r="F114" s="184"/>
      <c r="G114" s="184"/>
      <c r="H114" s="184"/>
      <c r="I114" s="191">
        <f>I115</f>
        <v>0</v>
      </c>
      <c r="J114" s="191">
        <f t="shared" ref="J114:AN114" si="29">J115</f>
        <v>0</v>
      </c>
      <c r="K114" s="191">
        <f t="shared" si="29"/>
        <v>0</v>
      </c>
      <c r="L114" s="191">
        <f t="shared" si="29"/>
        <v>0</v>
      </c>
      <c r="M114" s="191">
        <f t="shared" si="29"/>
        <v>0</v>
      </c>
      <c r="N114" s="191">
        <f t="shared" si="29"/>
        <v>0</v>
      </c>
      <c r="O114" s="191">
        <f t="shared" si="29"/>
        <v>0</v>
      </c>
      <c r="P114" s="191">
        <f t="shared" si="29"/>
        <v>0</v>
      </c>
      <c r="Q114" s="191">
        <f t="shared" si="29"/>
        <v>0</v>
      </c>
      <c r="R114" s="191">
        <f t="shared" si="29"/>
        <v>0</v>
      </c>
      <c r="S114" s="191">
        <f t="shared" si="29"/>
        <v>0</v>
      </c>
      <c r="T114" s="191">
        <f t="shared" si="29"/>
        <v>0</v>
      </c>
      <c r="U114" s="191">
        <f t="shared" si="29"/>
        <v>0</v>
      </c>
      <c r="V114" s="191">
        <f t="shared" si="29"/>
        <v>0</v>
      </c>
      <c r="W114" s="191">
        <f t="shared" si="29"/>
        <v>0</v>
      </c>
      <c r="X114" s="191">
        <f t="shared" si="29"/>
        <v>0</v>
      </c>
      <c r="Y114" s="191">
        <f t="shared" si="29"/>
        <v>0</v>
      </c>
      <c r="Z114" s="191">
        <f t="shared" si="29"/>
        <v>0</v>
      </c>
      <c r="AA114" s="191">
        <f t="shared" si="29"/>
        <v>0</v>
      </c>
      <c r="AB114" s="191">
        <f t="shared" si="29"/>
        <v>0</v>
      </c>
      <c r="AC114" s="191">
        <f t="shared" si="29"/>
        <v>0</v>
      </c>
      <c r="AD114" s="191">
        <f t="shared" si="29"/>
        <v>0</v>
      </c>
      <c r="AE114" s="191">
        <f t="shared" si="29"/>
        <v>0</v>
      </c>
      <c r="AF114" s="191">
        <f t="shared" si="29"/>
        <v>0</v>
      </c>
      <c r="AG114" s="191">
        <f t="shared" si="29"/>
        <v>0</v>
      </c>
      <c r="AH114" s="191">
        <f t="shared" si="29"/>
        <v>0</v>
      </c>
      <c r="AI114" s="191">
        <f t="shared" si="29"/>
        <v>0</v>
      </c>
      <c r="AJ114" s="191">
        <f t="shared" si="29"/>
        <v>0</v>
      </c>
      <c r="AK114" s="191">
        <f t="shared" si="29"/>
        <v>0</v>
      </c>
      <c r="AL114" s="191">
        <f t="shared" si="29"/>
        <v>0</v>
      </c>
      <c r="AM114" s="191">
        <f t="shared" si="29"/>
        <v>0</v>
      </c>
      <c r="AN114" s="191">
        <f t="shared" si="29"/>
        <v>0</v>
      </c>
      <c r="AO114" s="195"/>
      <c r="AP114" s="195"/>
    </row>
    <row r="115" s="12" customFormat="1" ht="30" customHeight="1" spans="1:42">
      <c r="A115" s="179" t="s">
        <v>52</v>
      </c>
      <c r="B115" s="187" t="s">
        <v>134</v>
      </c>
      <c r="C115" s="187"/>
      <c r="D115" s="187"/>
      <c r="E115" s="184"/>
      <c r="F115" s="184"/>
      <c r="G115" s="184"/>
      <c r="H115" s="184"/>
      <c r="I115" s="190">
        <f>I116+I117+I118</f>
        <v>0</v>
      </c>
      <c r="J115" s="190">
        <f t="shared" ref="J115:AN115" si="30">J116+J117+J118</f>
        <v>0</v>
      </c>
      <c r="K115" s="190">
        <f t="shared" si="30"/>
        <v>0</v>
      </c>
      <c r="L115" s="190">
        <f t="shared" si="30"/>
        <v>0</v>
      </c>
      <c r="M115" s="190">
        <f t="shared" si="30"/>
        <v>0</v>
      </c>
      <c r="N115" s="190">
        <f t="shared" si="30"/>
        <v>0</v>
      </c>
      <c r="O115" s="190">
        <f t="shared" si="30"/>
        <v>0</v>
      </c>
      <c r="P115" s="190">
        <f t="shared" si="30"/>
        <v>0</v>
      </c>
      <c r="Q115" s="190">
        <f t="shared" si="30"/>
        <v>0</v>
      </c>
      <c r="R115" s="190">
        <f t="shared" si="30"/>
        <v>0</v>
      </c>
      <c r="S115" s="190">
        <f t="shared" si="30"/>
        <v>0</v>
      </c>
      <c r="T115" s="190">
        <f t="shared" si="30"/>
        <v>0</v>
      </c>
      <c r="U115" s="190">
        <f t="shared" si="30"/>
        <v>0</v>
      </c>
      <c r="V115" s="190">
        <f t="shared" si="30"/>
        <v>0</v>
      </c>
      <c r="W115" s="190">
        <f t="shared" si="30"/>
        <v>0</v>
      </c>
      <c r="X115" s="190">
        <f t="shared" si="30"/>
        <v>0</v>
      </c>
      <c r="Y115" s="190">
        <f t="shared" si="30"/>
        <v>0</v>
      </c>
      <c r="Z115" s="190">
        <f t="shared" si="30"/>
        <v>0</v>
      </c>
      <c r="AA115" s="190">
        <f t="shared" si="30"/>
        <v>0</v>
      </c>
      <c r="AB115" s="190">
        <f t="shared" si="30"/>
        <v>0</v>
      </c>
      <c r="AC115" s="190">
        <f t="shared" si="30"/>
        <v>0</v>
      </c>
      <c r="AD115" s="190">
        <f t="shared" si="30"/>
        <v>0</v>
      </c>
      <c r="AE115" s="190">
        <f t="shared" si="30"/>
        <v>0</v>
      </c>
      <c r="AF115" s="190">
        <f t="shared" si="30"/>
        <v>0</v>
      </c>
      <c r="AG115" s="190">
        <f t="shared" si="30"/>
        <v>0</v>
      </c>
      <c r="AH115" s="190">
        <f t="shared" si="30"/>
        <v>0</v>
      </c>
      <c r="AI115" s="190">
        <f t="shared" si="30"/>
        <v>0</v>
      </c>
      <c r="AJ115" s="190">
        <f t="shared" si="30"/>
        <v>0</v>
      </c>
      <c r="AK115" s="190">
        <f t="shared" si="30"/>
        <v>0</v>
      </c>
      <c r="AL115" s="190">
        <f t="shared" si="30"/>
        <v>0</v>
      </c>
      <c r="AM115" s="190">
        <f t="shared" si="30"/>
        <v>0</v>
      </c>
      <c r="AN115" s="190">
        <f t="shared" si="30"/>
        <v>0</v>
      </c>
      <c r="AO115" s="195"/>
      <c r="AP115" s="195"/>
    </row>
    <row r="116" s="12" customFormat="1" ht="30" customHeight="1" spans="1:42">
      <c r="A116" s="182" t="s">
        <v>54</v>
      </c>
      <c r="B116" s="187" t="s">
        <v>135</v>
      </c>
      <c r="C116" s="187"/>
      <c r="D116" s="187"/>
      <c r="E116" s="184"/>
      <c r="F116" s="184"/>
      <c r="G116" s="184"/>
      <c r="H116" s="184"/>
      <c r="I116" s="190"/>
      <c r="J116" s="190"/>
      <c r="K116" s="190"/>
      <c r="L116" s="190"/>
      <c r="M116" s="190"/>
      <c r="N116" s="190"/>
      <c r="O116" s="190"/>
      <c r="P116" s="190"/>
      <c r="Q116" s="190"/>
      <c r="R116" s="190"/>
      <c r="S116" s="190"/>
      <c r="T116" s="190"/>
      <c r="U116" s="190"/>
      <c r="V116" s="190"/>
      <c r="W116" s="190"/>
      <c r="X116" s="190"/>
      <c r="Y116" s="190"/>
      <c r="Z116" s="190"/>
      <c r="AA116" s="190"/>
      <c r="AB116" s="190"/>
      <c r="AC116" s="190"/>
      <c r="AD116" s="190"/>
      <c r="AE116" s="190"/>
      <c r="AF116" s="190"/>
      <c r="AG116" s="190"/>
      <c r="AH116" s="190"/>
      <c r="AI116" s="190"/>
      <c r="AJ116" s="190"/>
      <c r="AK116" s="190"/>
      <c r="AL116" s="190"/>
      <c r="AM116" s="190"/>
      <c r="AN116" s="190"/>
      <c r="AO116" s="195"/>
      <c r="AP116" s="195"/>
    </row>
    <row r="117" s="12" customFormat="1" ht="30" customHeight="1" spans="1:42">
      <c r="A117" s="182" t="s">
        <v>54</v>
      </c>
      <c r="B117" s="187" t="s">
        <v>136</v>
      </c>
      <c r="C117" s="187"/>
      <c r="D117" s="187"/>
      <c r="E117" s="184"/>
      <c r="F117" s="184"/>
      <c r="G117" s="184"/>
      <c r="H117" s="184"/>
      <c r="I117" s="190"/>
      <c r="J117" s="190"/>
      <c r="K117" s="190"/>
      <c r="L117" s="190"/>
      <c r="M117" s="190"/>
      <c r="N117" s="190"/>
      <c r="O117" s="190"/>
      <c r="P117" s="190"/>
      <c r="Q117" s="190"/>
      <c r="R117" s="190"/>
      <c r="S117" s="190"/>
      <c r="T117" s="190"/>
      <c r="U117" s="190"/>
      <c r="V117" s="190"/>
      <c r="W117" s="190"/>
      <c r="X117" s="190"/>
      <c r="Y117" s="190"/>
      <c r="Z117" s="190"/>
      <c r="AA117" s="190"/>
      <c r="AB117" s="190"/>
      <c r="AC117" s="190"/>
      <c r="AD117" s="190"/>
      <c r="AE117" s="190"/>
      <c r="AF117" s="190"/>
      <c r="AG117" s="190"/>
      <c r="AH117" s="190"/>
      <c r="AI117" s="190"/>
      <c r="AJ117" s="190"/>
      <c r="AK117" s="190"/>
      <c r="AL117" s="190"/>
      <c r="AM117" s="190"/>
      <c r="AN117" s="190"/>
      <c r="AO117" s="195"/>
      <c r="AP117" s="195"/>
    </row>
    <row r="118" s="12" customFormat="1" ht="30" customHeight="1" spans="1:42">
      <c r="A118" s="182" t="s">
        <v>54</v>
      </c>
      <c r="B118" s="187" t="s">
        <v>137</v>
      </c>
      <c r="C118" s="187"/>
      <c r="D118" s="187"/>
      <c r="E118" s="184"/>
      <c r="F118" s="184"/>
      <c r="G118" s="184"/>
      <c r="H118" s="184"/>
      <c r="I118" s="190"/>
      <c r="J118" s="190"/>
      <c r="K118" s="190"/>
      <c r="L118" s="190"/>
      <c r="M118" s="190"/>
      <c r="N118" s="190"/>
      <c r="O118" s="190"/>
      <c r="P118" s="190"/>
      <c r="Q118" s="190"/>
      <c r="R118" s="190"/>
      <c r="S118" s="190"/>
      <c r="T118" s="190"/>
      <c r="U118" s="190"/>
      <c r="V118" s="190"/>
      <c r="W118" s="190"/>
      <c r="X118" s="190"/>
      <c r="Y118" s="190"/>
      <c r="Z118" s="190"/>
      <c r="AA118" s="190"/>
      <c r="AB118" s="190"/>
      <c r="AC118" s="190"/>
      <c r="AD118" s="190"/>
      <c r="AE118" s="190"/>
      <c r="AF118" s="190"/>
      <c r="AG118" s="190"/>
      <c r="AH118" s="190"/>
      <c r="AI118" s="190"/>
      <c r="AJ118" s="190"/>
      <c r="AK118" s="190"/>
      <c r="AL118" s="190"/>
      <c r="AM118" s="190"/>
      <c r="AN118" s="190"/>
      <c r="AO118" s="195"/>
      <c r="AP118" s="195"/>
    </row>
    <row r="119" s="12" customFormat="1" ht="30" customHeight="1" spans="1:42">
      <c r="A119" s="179" t="s">
        <v>50</v>
      </c>
      <c r="B119" s="187" t="s">
        <v>138</v>
      </c>
      <c r="C119" s="187"/>
      <c r="D119" s="187"/>
      <c r="E119" s="184"/>
      <c r="F119" s="184"/>
      <c r="G119" s="184"/>
      <c r="H119" s="184"/>
      <c r="I119" s="191">
        <f>I120+I122+I127+I134</f>
        <v>1</v>
      </c>
      <c r="J119" s="191">
        <f t="shared" ref="J119:AN119" si="31">J120+J122+J127+J134</f>
        <v>800</v>
      </c>
      <c r="K119" s="191">
        <f t="shared" si="31"/>
        <v>0</v>
      </c>
      <c r="L119" s="191">
        <f t="shared" si="31"/>
        <v>0</v>
      </c>
      <c r="M119" s="191">
        <f t="shared" si="31"/>
        <v>0</v>
      </c>
      <c r="N119" s="191">
        <f t="shared" si="31"/>
        <v>0</v>
      </c>
      <c r="O119" s="191">
        <f t="shared" si="31"/>
        <v>1</v>
      </c>
      <c r="P119" s="191">
        <f t="shared" si="31"/>
        <v>0</v>
      </c>
      <c r="Q119" s="191">
        <f t="shared" si="31"/>
        <v>0</v>
      </c>
      <c r="R119" s="191">
        <f t="shared" si="31"/>
        <v>0</v>
      </c>
      <c r="S119" s="191">
        <f t="shared" si="31"/>
        <v>800</v>
      </c>
      <c r="T119" s="191">
        <f t="shared" si="31"/>
        <v>800</v>
      </c>
      <c r="U119" s="191">
        <f t="shared" si="31"/>
        <v>800</v>
      </c>
      <c r="V119" s="191">
        <f t="shared" si="31"/>
        <v>800</v>
      </c>
      <c r="W119" s="191">
        <f t="shared" si="31"/>
        <v>0</v>
      </c>
      <c r="X119" s="191">
        <f t="shared" si="31"/>
        <v>0</v>
      </c>
      <c r="Y119" s="191">
        <f t="shared" si="31"/>
        <v>0</v>
      </c>
      <c r="Z119" s="191">
        <f t="shared" si="31"/>
        <v>0</v>
      </c>
      <c r="AA119" s="191">
        <f t="shared" si="31"/>
        <v>0</v>
      </c>
      <c r="AB119" s="191">
        <f t="shared" si="31"/>
        <v>240</v>
      </c>
      <c r="AC119" s="191">
        <f t="shared" si="31"/>
        <v>240</v>
      </c>
      <c r="AD119" s="191">
        <f t="shared" si="31"/>
        <v>240</v>
      </c>
      <c r="AE119" s="191">
        <f t="shared" si="31"/>
        <v>0</v>
      </c>
      <c r="AF119" s="191">
        <f t="shared" si="31"/>
        <v>0</v>
      </c>
      <c r="AG119" s="191">
        <f t="shared" si="31"/>
        <v>0</v>
      </c>
      <c r="AH119" s="191">
        <f t="shared" si="31"/>
        <v>0</v>
      </c>
      <c r="AI119" s="191">
        <f t="shared" si="31"/>
        <v>0</v>
      </c>
      <c r="AJ119" s="191">
        <f t="shared" si="31"/>
        <v>0</v>
      </c>
      <c r="AK119" s="191">
        <f t="shared" si="31"/>
        <v>0</v>
      </c>
      <c r="AL119" s="191">
        <f t="shared" si="31"/>
        <v>0</v>
      </c>
      <c r="AM119" s="191">
        <f t="shared" si="31"/>
        <v>0</v>
      </c>
      <c r="AN119" s="191">
        <f t="shared" si="31"/>
        <v>0</v>
      </c>
      <c r="AO119" s="195"/>
      <c r="AP119" s="195"/>
    </row>
    <row r="120" s="12" customFormat="1" ht="30" customHeight="1" spans="1:42">
      <c r="A120" s="202" t="s">
        <v>52</v>
      </c>
      <c r="B120" s="187" t="s">
        <v>139</v>
      </c>
      <c r="C120" s="187"/>
      <c r="D120" s="187"/>
      <c r="E120" s="184"/>
      <c r="F120" s="184"/>
      <c r="G120" s="184"/>
      <c r="H120" s="184"/>
      <c r="I120" s="190">
        <f>I121</f>
        <v>0</v>
      </c>
      <c r="J120" s="190">
        <f t="shared" ref="J120:AN120" si="32">J121</f>
        <v>0</v>
      </c>
      <c r="K120" s="190">
        <f t="shared" si="32"/>
        <v>0</v>
      </c>
      <c r="L120" s="190">
        <f t="shared" si="32"/>
        <v>0</v>
      </c>
      <c r="M120" s="190">
        <f t="shared" si="32"/>
        <v>0</v>
      </c>
      <c r="N120" s="190">
        <f t="shared" si="32"/>
        <v>0</v>
      </c>
      <c r="O120" s="190">
        <f t="shared" si="32"/>
        <v>0</v>
      </c>
      <c r="P120" s="190">
        <f t="shared" si="32"/>
        <v>0</v>
      </c>
      <c r="Q120" s="190">
        <f t="shared" si="32"/>
        <v>0</v>
      </c>
      <c r="R120" s="190">
        <f t="shared" si="32"/>
        <v>0</v>
      </c>
      <c r="S120" s="190">
        <f t="shared" si="32"/>
        <v>0</v>
      </c>
      <c r="T120" s="190">
        <f t="shared" si="32"/>
        <v>0</v>
      </c>
      <c r="U120" s="190">
        <f t="shared" si="32"/>
        <v>0</v>
      </c>
      <c r="V120" s="190">
        <f t="shared" si="32"/>
        <v>0</v>
      </c>
      <c r="W120" s="190">
        <f t="shared" si="32"/>
        <v>0</v>
      </c>
      <c r="X120" s="190">
        <f t="shared" si="32"/>
        <v>0</v>
      </c>
      <c r="Y120" s="190">
        <f t="shared" si="32"/>
        <v>0</v>
      </c>
      <c r="Z120" s="190">
        <f t="shared" si="32"/>
        <v>0</v>
      </c>
      <c r="AA120" s="190">
        <f t="shared" si="32"/>
        <v>0</v>
      </c>
      <c r="AB120" s="190">
        <f t="shared" si="32"/>
        <v>0</v>
      </c>
      <c r="AC120" s="190">
        <f t="shared" si="32"/>
        <v>0</v>
      </c>
      <c r="AD120" s="190">
        <f t="shared" si="32"/>
        <v>0</v>
      </c>
      <c r="AE120" s="190">
        <f t="shared" si="32"/>
        <v>0</v>
      </c>
      <c r="AF120" s="190">
        <f t="shared" si="32"/>
        <v>0</v>
      </c>
      <c r="AG120" s="190">
        <f t="shared" si="32"/>
        <v>0</v>
      </c>
      <c r="AH120" s="190">
        <f t="shared" si="32"/>
        <v>0</v>
      </c>
      <c r="AI120" s="190">
        <f t="shared" si="32"/>
        <v>0</v>
      </c>
      <c r="AJ120" s="190">
        <f t="shared" si="32"/>
        <v>0</v>
      </c>
      <c r="AK120" s="190">
        <f t="shared" si="32"/>
        <v>0</v>
      </c>
      <c r="AL120" s="190">
        <f t="shared" si="32"/>
        <v>0</v>
      </c>
      <c r="AM120" s="190">
        <f t="shared" si="32"/>
        <v>0</v>
      </c>
      <c r="AN120" s="190">
        <f t="shared" si="32"/>
        <v>0</v>
      </c>
      <c r="AO120" s="195"/>
      <c r="AP120" s="195"/>
    </row>
    <row r="121" s="12" customFormat="1" ht="30" customHeight="1" spans="1:42">
      <c r="A121" s="182" t="s">
        <v>54</v>
      </c>
      <c r="B121" s="187" t="s">
        <v>140</v>
      </c>
      <c r="C121" s="187"/>
      <c r="D121" s="187"/>
      <c r="E121" s="184"/>
      <c r="F121" s="184"/>
      <c r="G121" s="184"/>
      <c r="H121" s="184"/>
      <c r="I121" s="190"/>
      <c r="J121" s="190"/>
      <c r="K121" s="190"/>
      <c r="L121" s="190"/>
      <c r="M121" s="190"/>
      <c r="N121" s="190"/>
      <c r="O121" s="190"/>
      <c r="P121" s="190"/>
      <c r="Q121" s="190"/>
      <c r="R121" s="190"/>
      <c r="S121" s="190"/>
      <c r="T121" s="190"/>
      <c r="U121" s="190"/>
      <c r="V121" s="190"/>
      <c r="W121" s="190"/>
      <c r="X121" s="190"/>
      <c r="Y121" s="190"/>
      <c r="Z121" s="190"/>
      <c r="AA121" s="190"/>
      <c r="AB121" s="190"/>
      <c r="AC121" s="190"/>
      <c r="AD121" s="190"/>
      <c r="AE121" s="190"/>
      <c r="AF121" s="190"/>
      <c r="AG121" s="190"/>
      <c r="AH121" s="190"/>
      <c r="AI121" s="190"/>
      <c r="AJ121" s="190"/>
      <c r="AK121" s="190"/>
      <c r="AL121" s="190"/>
      <c r="AM121" s="190"/>
      <c r="AN121" s="190"/>
      <c r="AO121" s="195"/>
      <c r="AP121" s="195"/>
    </row>
    <row r="122" s="12" customFormat="1" ht="30" customHeight="1" spans="1:42">
      <c r="A122" s="202" t="s">
        <v>52</v>
      </c>
      <c r="B122" s="187" t="s">
        <v>141</v>
      </c>
      <c r="C122" s="187"/>
      <c r="D122" s="187"/>
      <c r="E122" s="184"/>
      <c r="F122" s="184"/>
      <c r="G122" s="184"/>
      <c r="H122" s="184"/>
      <c r="I122" s="190">
        <f>I123+I125+I126</f>
        <v>1</v>
      </c>
      <c r="J122" s="190">
        <f t="shared" ref="J122:AN122" si="33">J123+J125+J126</f>
        <v>800</v>
      </c>
      <c r="K122" s="190">
        <f t="shared" si="33"/>
        <v>0</v>
      </c>
      <c r="L122" s="190">
        <f t="shared" si="33"/>
        <v>0</v>
      </c>
      <c r="M122" s="190">
        <f t="shared" si="33"/>
        <v>0</v>
      </c>
      <c r="N122" s="190">
        <f t="shared" si="33"/>
        <v>0</v>
      </c>
      <c r="O122" s="190">
        <f t="shared" si="33"/>
        <v>1</v>
      </c>
      <c r="P122" s="190">
        <f t="shared" si="33"/>
        <v>0</v>
      </c>
      <c r="Q122" s="190">
        <f t="shared" si="33"/>
        <v>0</v>
      </c>
      <c r="R122" s="190">
        <f t="shared" si="33"/>
        <v>0</v>
      </c>
      <c r="S122" s="190">
        <f t="shared" si="33"/>
        <v>800</v>
      </c>
      <c r="T122" s="190">
        <f t="shared" si="33"/>
        <v>800</v>
      </c>
      <c r="U122" s="190">
        <f t="shared" si="33"/>
        <v>800</v>
      </c>
      <c r="V122" s="190">
        <f t="shared" si="33"/>
        <v>800</v>
      </c>
      <c r="W122" s="190">
        <f t="shared" si="33"/>
        <v>0</v>
      </c>
      <c r="X122" s="190">
        <f t="shared" si="33"/>
        <v>0</v>
      </c>
      <c r="Y122" s="190">
        <f t="shared" si="33"/>
        <v>0</v>
      </c>
      <c r="Z122" s="190">
        <f t="shared" si="33"/>
        <v>0</v>
      </c>
      <c r="AA122" s="190">
        <f t="shared" si="33"/>
        <v>0</v>
      </c>
      <c r="AB122" s="190">
        <f t="shared" si="33"/>
        <v>240</v>
      </c>
      <c r="AC122" s="190">
        <f t="shared" si="33"/>
        <v>240</v>
      </c>
      <c r="AD122" s="190">
        <f t="shared" si="33"/>
        <v>240</v>
      </c>
      <c r="AE122" s="190">
        <f t="shared" si="33"/>
        <v>0</v>
      </c>
      <c r="AF122" s="190">
        <f t="shared" si="33"/>
        <v>0</v>
      </c>
      <c r="AG122" s="190">
        <f t="shared" si="33"/>
        <v>0</v>
      </c>
      <c r="AH122" s="190">
        <f t="shared" si="33"/>
        <v>0</v>
      </c>
      <c r="AI122" s="190">
        <f t="shared" si="33"/>
        <v>0</v>
      </c>
      <c r="AJ122" s="190">
        <f t="shared" si="33"/>
        <v>0</v>
      </c>
      <c r="AK122" s="190">
        <f t="shared" si="33"/>
        <v>0</v>
      </c>
      <c r="AL122" s="190">
        <f t="shared" si="33"/>
        <v>0</v>
      </c>
      <c r="AM122" s="190">
        <f t="shared" si="33"/>
        <v>0</v>
      </c>
      <c r="AN122" s="190">
        <f t="shared" si="33"/>
        <v>0</v>
      </c>
      <c r="AO122" s="195"/>
      <c r="AP122" s="195"/>
    </row>
    <row r="123" s="12" customFormat="1" ht="30" customHeight="1" spans="1:42">
      <c r="A123" s="182" t="s">
        <v>54</v>
      </c>
      <c r="B123" s="187" t="s">
        <v>142</v>
      </c>
      <c r="C123" s="187"/>
      <c r="D123" s="187"/>
      <c r="E123" s="184"/>
      <c r="F123" s="184"/>
      <c r="G123" s="184"/>
      <c r="H123" s="184"/>
      <c r="I123" s="190">
        <f>SUM(I124)</f>
        <v>1</v>
      </c>
      <c r="J123" s="190">
        <f t="shared" ref="J123:AN123" si="34">SUM(J124)</f>
        <v>800</v>
      </c>
      <c r="K123" s="190">
        <f t="shared" si="34"/>
        <v>0</v>
      </c>
      <c r="L123" s="190">
        <f t="shared" si="34"/>
        <v>0</v>
      </c>
      <c r="M123" s="190">
        <f t="shared" si="34"/>
        <v>0</v>
      </c>
      <c r="N123" s="190">
        <f t="shared" si="34"/>
        <v>0</v>
      </c>
      <c r="O123" s="190">
        <f t="shared" si="34"/>
        <v>1</v>
      </c>
      <c r="P123" s="190">
        <f t="shared" si="34"/>
        <v>0</v>
      </c>
      <c r="Q123" s="190">
        <f t="shared" si="34"/>
        <v>0</v>
      </c>
      <c r="R123" s="190">
        <f t="shared" si="34"/>
        <v>0</v>
      </c>
      <c r="S123" s="190">
        <f t="shared" si="34"/>
        <v>800</v>
      </c>
      <c r="T123" s="190">
        <f t="shared" si="34"/>
        <v>800</v>
      </c>
      <c r="U123" s="190">
        <f t="shared" si="34"/>
        <v>800</v>
      </c>
      <c r="V123" s="190">
        <f t="shared" si="34"/>
        <v>800</v>
      </c>
      <c r="W123" s="190">
        <f t="shared" si="34"/>
        <v>0</v>
      </c>
      <c r="X123" s="190">
        <f t="shared" si="34"/>
        <v>0</v>
      </c>
      <c r="Y123" s="190">
        <f t="shared" si="34"/>
        <v>0</v>
      </c>
      <c r="Z123" s="190">
        <f t="shared" si="34"/>
        <v>0</v>
      </c>
      <c r="AA123" s="190">
        <f t="shared" si="34"/>
        <v>0</v>
      </c>
      <c r="AB123" s="190">
        <f t="shared" si="34"/>
        <v>240</v>
      </c>
      <c r="AC123" s="190">
        <f t="shared" si="34"/>
        <v>240</v>
      </c>
      <c r="AD123" s="190">
        <f t="shared" si="34"/>
        <v>240</v>
      </c>
      <c r="AE123" s="190">
        <f t="shared" si="34"/>
        <v>0</v>
      </c>
      <c r="AF123" s="190">
        <f t="shared" si="34"/>
        <v>0</v>
      </c>
      <c r="AG123" s="190">
        <f t="shared" si="34"/>
        <v>0</v>
      </c>
      <c r="AH123" s="190">
        <f t="shared" si="34"/>
        <v>0</v>
      </c>
      <c r="AI123" s="190">
        <f t="shared" si="34"/>
        <v>0</v>
      </c>
      <c r="AJ123" s="190">
        <f t="shared" si="34"/>
        <v>0</v>
      </c>
      <c r="AK123" s="190">
        <f t="shared" si="34"/>
        <v>0</v>
      </c>
      <c r="AL123" s="190">
        <f t="shared" si="34"/>
        <v>0</v>
      </c>
      <c r="AM123" s="190">
        <f t="shared" si="34"/>
        <v>0</v>
      </c>
      <c r="AN123" s="190">
        <f t="shared" si="34"/>
        <v>0</v>
      </c>
      <c r="AO123" s="195"/>
      <c r="AP123" s="195"/>
    </row>
    <row r="124" s="7" customFormat="1" ht="198" customHeight="1" spans="1:43">
      <c r="A124" s="22">
        <v>26</v>
      </c>
      <c r="B124" s="22" t="s">
        <v>1174</v>
      </c>
      <c r="C124" s="22">
        <v>2024</v>
      </c>
      <c r="D124" s="33" t="s">
        <v>993</v>
      </c>
      <c r="E124" s="22" t="s">
        <v>178</v>
      </c>
      <c r="F124" s="22" t="s">
        <v>1175</v>
      </c>
      <c r="G124" s="22" t="s">
        <v>995</v>
      </c>
      <c r="H124" s="33" t="s">
        <v>1103</v>
      </c>
      <c r="I124" s="22">
        <v>1</v>
      </c>
      <c r="J124" s="22">
        <v>800</v>
      </c>
      <c r="K124" s="22"/>
      <c r="L124" s="22"/>
      <c r="M124" s="22"/>
      <c r="N124" s="22"/>
      <c r="O124" s="22">
        <v>1</v>
      </c>
      <c r="P124" s="22"/>
      <c r="Q124" s="22"/>
      <c r="R124" s="22"/>
      <c r="S124" s="22">
        <v>800</v>
      </c>
      <c r="T124" s="22">
        <v>800</v>
      </c>
      <c r="U124" s="22">
        <v>800</v>
      </c>
      <c r="V124" s="22">
        <v>800</v>
      </c>
      <c r="W124" s="36" t="s">
        <v>997</v>
      </c>
      <c r="X124" s="22" t="s">
        <v>1176</v>
      </c>
      <c r="Y124" s="22" t="s">
        <v>997</v>
      </c>
      <c r="Z124" s="22" t="s">
        <v>1176</v>
      </c>
      <c r="AA124" s="22" t="s">
        <v>1177</v>
      </c>
      <c r="AB124" s="22">
        <v>240</v>
      </c>
      <c r="AC124" s="22">
        <v>240</v>
      </c>
      <c r="AD124" s="60">
        <v>240</v>
      </c>
      <c r="AE124" s="60"/>
      <c r="AF124" s="60"/>
      <c r="AG124" s="60"/>
      <c r="AH124" s="22"/>
      <c r="AI124" s="22"/>
      <c r="AJ124" s="22"/>
      <c r="AK124" s="22"/>
      <c r="AL124" s="22"/>
      <c r="AM124" s="22"/>
      <c r="AN124" s="22"/>
      <c r="AO124" s="33" t="s">
        <v>1178</v>
      </c>
      <c r="AP124" s="33" t="s">
        <v>1179</v>
      </c>
      <c r="AQ124" s="39"/>
    </row>
    <row r="125" s="12" customFormat="1" ht="30" customHeight="1" spans="1:42">
      <c r="A125" s="182" t="s">
        <v>54</v>
      </c>
      <c r="B125" s="187" t="s">
        <v>143</v>
      </c>
      <c r="C125" s="187"/>
      <c r="D125" s="187"/>
      <c r="E125" s="184"/>
      <c r="F125" s="184"/>
      <c r="G125" s="184"/>
      <c r="H125" s="184"/>
      <c r="I125" s="190"/>
      <c r="J125" s="190"/>
      <c r="K125" s="190"/>
      <c r="L125" s="190"/>
      <c r="M125" s="190"/>
      <c r="N125" s="190"/>
      <c r="O125" s="190"/>
      <c r="P125" s="190"/>
      <c r="Q125" s="190"/>
      <c r="R125" s="190"/>
      <c r="S125" s="190"/>
      <c r="T125" s="190"/>
      <c r="U125" s="190"/>
      <c r="V125" s="190"/>
      <c r="W125" s="190"/>
      <c r="X125" s="190"/>
      <c r="Y125" s="190"/>
      <c r="Z125" s="190"/>
      <c r="AA125" s="190"/>
      <c r="AB125" s="190"/>
      <c r="AC125" s="190"/>
      <c r="AD125" s="190"/>
      <c r="AE125" s="190"/>
      <c r="AF125" s="190"/>
      <c r="AG125" s="190"/>
      <c r="AH125" s="190"/>
      <c r="AI125" s="190"/>
      <c r="AJ125" s="190"/>
      <c r="AK125" s="190"/>
      <c r="AL125" s="190"/>
      <c r="AM125" s="190"/>
      <c r="AN125" s="190"/>
      <c r="AO125" s="195"/>
      <c r="AP125" s="195"/>
    </row>
    <row r="126" s="12" customFormat="1" ht="30" customHeight="1" spans="1:42">
      <c r="A126" s="182" t="s">
        <v>54</v>
      </c>
      <c r="B126" s="187" t="s">
        <v>144</v>
      </c>
      <c r="C126" s="187"/>
      <c r="D126" s="187"/>
      <c r="E126" s="184"/>
      <c r="F126" s="184"/>
      <c r="G126" s="184"/>
      <c r="H126" s="184"/>
      <c r="I126" s="190"/>
      <c r="J126" s="190"/>
      <c r="K126" s="190"/>
      <c r="L126" s="190"/>
      <c r="M126" s="190"/>
      <c r="N126" s="190"/>
      <c r="O126" s="190"/>
      <c r="P126" s="190"/>
      <c r="Q126" s="190"/>
      <c r="R126" s="190"/>
      <c r="S126" s="190"/>
      <c r="T126" s="190"/>
      <c r="U126" s="190"/>
      <c r="V126" s="190"/>
      <c r="W126" s="190"/>
      <c r="X126" s="190"/>
      <c r="Y126" s="190"/>
      <c r="Z126" s="190"/>
      <c r="AA126" s="190"/>
      <c r="AB126" s="190"/>
      <c r="AC126" s="190"/>
      <c r="AD126" s="190"/>
      <c r="AE126" s="190"/>
      <c r="AF126" s="190"/>
      <c r="AG126" s="190"/>
      <c r="AH126" s="190"/>
      <c r="AI126" s="190"/>
      <c r="AJ126" s="190"/>
      <c r="AK126" s="190"/>
      <c r="AL126" s="190"/>
      <c r="AM126" s="190"/>
      <c r="AN126" s="190"/>
      <c r="AO126" s="195"/>
      <c r="AP126" s="195"/>
    </row>
    <row r="127" s="12" customFormat="1" ht="30" customHeight="1" spans="1:42">
      <c r="A127" s="202" t="s">
        <v>52</v>
      </c>
      <c r="B127" s="187" t="s">
        <v>145</v>
      </c>
      <c r="C127" s="187"/>
      <c r="D127" s="187"/>
      <c r="E127" s="184"/>
      <c r="F127" s="184"/>
      <c r="G127" s="184"/>
      <c r="H127" s="184"/>
      <c r="I127" s="190">
        <f>I128+I129+I130+I131+I132+I133</f>
        <v>0</v>
      </c>
      <c r="J127" s="190">
        <f t="shared" ref="J127:AN127" si="35">J128+J129+J130+J131+J132+J133</f>
        <v>0</v>
      </c>
      <c r="K127" s="190">
        <f t="shared" si="35"/>
        <v>0</v>
      </c>
      <c r="L127" s="190">
        <f t="shared" si="35"/>
        <v>0</v>
      </c>
      <c r="M127" s="190">
        <f t="shared" si="35"/>
        <v>0</v>
      </c>
      <c r="N127" s="190">
        <f t="shared" si="35"/>
        <v>0</v>
      </c>
      <c r="O127" s="190">
        <f t="shared" si="35"/>
        <v>0</v>
      </c>
      <c r="P127" s="190">
        <f t="shared" si="35"/>
        <v>0</v>
      </c>
      <c r="Q127" s="190">
        <f t="shared" si="35"/>
        <v>0</v>
      </c>
      <c r="R127" s="190">
        <f t="shared" si="35"/>
        <v>0</v>
      </c>
      <c r="S127" s="190">
        <f t="shared" si="35"/>
        <v>0</v>
      </c>
      <c r="T127" s="190">
        <f t="shared" si="35"/>
        <v>0</v>
      </c>
      <c r="U127" s="190">
        <f t="shared" si="35"/>
        <v>0</v>
      </c>
      <c r="V127" s="190">
        <f t="shared" si="35"/>
        <v>0</v>
      </c>
      <c r="W127" s="190">
        <f t="shared" si="35"/>
        <v>0</v>
      </c>
      <c r="X127" s="190">
        <f t="shared" si="35"/>
        <v>0</v>
      </c>
      <c r="Y127" s="190">
        <f t="shared" si="35"/>
        <v>0</v>
      </c>
      <c r="Z127" s="190">
        <f t="shared" si="35"/>
        <v>0</v>
      </c>
      <c r="AA127" s="190">
        <f t="shared" si="35"/>
        <v>0</v>
      </c>
      <c r="AB127" s="190">
        <f t="shared" si="35"/>
        <v>0</v>
      </c>
      <c r="AC127" s="190">
        <f t="shared" si="35"/>
        <v>0</v>
      </c>
      <c r="AD127" s="190">
        <f t="shared" si="35"/>
        <v>0</v>
      </c>
      <c r="AE127" s="190">
        <f t="shared" si="35"/>
        <v>0</v>
      </c>
      <c r="AF127" s="190">
        <f t="shared" si="35"/>
        <v>0</v>
      </c>
      <c r="AG127" s="190">
        <f t="shared" si="35"/>
        <v>0</v>
      </c>
      <c r="AH127" s="190">
        <f t="shared" si="35"/>
        <v>0</v>
      </c>
      <c r="AI127" s="190">
        <f t="shared" si="35"/>
        <v>0</v>
      </c>
      <c r="AJ127" s="190">
        <f t="shared" si="35"/>
        <v>0</v>
      </c>
      <c r="AK127" s="190">
        <f t="shared" si="35"/>
        <v>0</v>
      </c>
      <c r="AL127" s="190">
        <f t="shared" si="35"/>
        <v>0</v>
      </c>
      <c r="AM127" s="190">
        <f t="shared" si="35"/>
        <v>0</v>
      </c>
      <c r="AN127" s="190">
        <f t="shared" si="35"/>
        <v>0</v>
      </c>
      <c r="AO127" s="195"/>
      <c r="AP127" s="195"/>
    </row>
    <row r="128" s="12" customFormat="1" ht="30" customHeight="1" spans="1:42">
      <c r="A128" s="182" t="s">
        <v>54</v>
      </c>
      <c r="B128" s="187" t="s">
        <v>146</v>
      </c>
      <c r="C128" s="187"/>
      <c r="D128" s="187"/>
      <c r="E128" s="184"/>
      <c r="F128" s="184"/>
      <c r="G128" s="184"/>
      <c r="H128" s="184"/>
      <c r="I128" s="190"/>
      <c r="J128" s="190"/>
      <c r="K128" s="190"/>
      <c r="L128" s="190"/>
      <c r="M128" s="190"/>
      <c r="N128" s="190"/>
      <c r="O128" s="190"/>
      <c r="P128" s="190"/>
      <c r="Q128" s="190"/>
      <c r="R128" s="190"/>
      <c r="S128" s="190"/>
      <c r="T128" s="190"/>
      <c r="U128" s="190"/>
      <c r="V128" s="190"/>
      <c r="W128" s="190"/>
      <c r="X128" s="190"/>
      <c r="Y128" s="190"/>
      <c r="Z128" s="190"/>
      <c r="AA128" s="190"/>
      <c r="AB128" s="190"/>
      <c r="AC128" s="190"/>
      <c r="AD128" s="190"/>
      <c r="AE128" s="190"/>
      <c r="AF128" s="190"/>
      <c r="AG128" s="190"/>
      <c r="AH128" s="190"/>
      <c r="AI128" s="190"/>
      <c r="AJ128" s="190"/>
      <c r="AK128" s="190"/>
      <c r="AL128" s="190"/>
      <c r="AM128" s="190"/>
      <c r="AN128" s="190"/>
      <c r="AO128" s="195"/>
      <c r="AP128" s="195"/>
    </row>
    <row r="129" s="12" customFormat="1" ht="30" customHeight="1" spans="1:42">
      <c r="A129" s="182" t="s">
        <v>54</v>
      </c>
      <c r="B129" s="187" t="s">
        <v>147</v>
      </c>
      <c r="C129" s="187"/>
      <c r="D129" s="187"/>
      <c r="E129" s="184"/>
      <c r="F129" s="184"/>
      <c r="G129" s="184"/>
      <c r="H129" s="184"/>
      <c r="I129" s="190"/>
      <c r="J129" s="190"/>
      <c r="K129" s="190"/>
      <c r="L129" s="190"/>
      <c r="M129" s="190"/>
      <c r="N129" s="190"/>
      <c r="O129" s="190"/>
      <c r="P129" s="190"/>
      <c r="Q129" s="190"/>
      <c r="R129" s="190"/>
      <c r="S129" s="190"/>
      <c r="T129" s="190"/>
      <c r="U129" s="190"/>
      <c r="V129" s="190"/>
      <c r="W129" s="190"/>
      <c r="X129" s="190"/>
      <c r="Y129" s="190"/>
      <c r="Z129" s="190"/>
      <c r="AA129" s="190"/>
      <c r="AB129" s="190"/>
      <c r="AC129" s="190"/>
      <c r="AD129" s="190"/>
      <c r="AE129" s="190"/>
      <c r="AF129" s="190"/>
      <c r="AG129" s="190"/>
      <c r="AH129" s="190"/>
      <c r="AI129" s="190"/>
      <c r="AJ129" s="190"/>
      <c r="AK129" s="190"/>
      <c r="AL129" s="190"/>
      <c r="AM129" s="190"/>
      <c r="AN129" s="190"/>
      <c r="AO129" s="195"/>
      <c r="AP129" s="195"/>
    </row>
    <row r="130" s="12" customFormat="1" ht="30" customHeight="1" spans="1:42">
      <c r="A130" s="182" t="s">
        <v>54</v>
      </c>
      <c r="B130" s="187" t="s">
        <v>148</v>
      </c>
      <c r="C130" s="187"/>
      <c r="D130" s="187"/>
      <c r="E130" s="184"/>
      <c r="F130" s="184"/>
      <c r="G130" s="184"/>
      <c r="H130" s="184"/>
      <c r="I130" s="190"/>
      <c r="J130" s="190"/>
      <c r="K130" s="190"/>
      <c r="L130" s="190"/>
      <c r="M130" s="190"/>
      <c r="N130" s="190"/>
      <c r="O130" s="190"/>
      <c r="P130" s="190"/>
      <c r="Q130" s="190"/>
      <c r="R130" s="190"/>
      <c r="S130" s="190"/>
      <c r="T130" s="190"/>
      <c r="U130" s="190"/>
      <c r="V130" s="190"/>
      <c r="W130" s="190"/>
      <c r="X130" s="190"/>
      <c r="Y130" s="190"/>
      <c r="Z130" s="190"/>
      <c r="AA130" s="190"/>
      <c r="AB130" s="190"/>
      <c r="AC130" s="190"/>
      <c r="AD130" s="190"/>
      <c r="AE130" s="190"/>
      <c r="AF130" s="190"/>
      <c r="AG130" s="190"/>
      <c r="AH130" s="190"/>
      <c r="AI130" s="190"/>
      <c r="AJ130" s="190"/>
      <c r="AK130" s="190"/>
      <c r="AL130" s="190"/>
      <c r="AM130" s="190"/>
      <c r="AN130" s="190"/>
      <c r="AO130" s="195"/>
      <c r="AP130" s="195"/>
    </row>
    <row r="131" s="12" customFormat="1" ht="30" customHeight="1" spans="1:42">
      <c r="A131" s="182" t="s">
        <v>54</v>
      </c>
      <c r="B131" s="187" t="s">
        <v>149</v>
      </c>
      <c r="C131" s="187"/>
      <c r="D131" s="187"/>
      <c r="E131" s="184"/>
      <c r="F131" s="184"/>
      <c r="G131" s="184"/>
      <c r="H131" s="184"/>
      <c r="I131" s="190"/>
      <c r="J131" s="190"/>
      <c r="K131" s="190"/>
      <c r="L131" s="190"/>
      <c r="M131" s="190"/>
      <c r="N131" s="190"/>
      <c r="O131" s="190"/>
      <c r="P131" s="190"/>
      <c r="Q131" s="190"/>
      <c r="R131" s="190"/>
      <c r="S131" s="190"/>
      <c r="T131" s="190"/>
      <c r="U131" s="190"/>
      <c r="V131" s="190"/>
      <c r="W131" s="190"/>
      <c r="X131" s="190"/>
      <c r="Y131" s="190"/>
      <c r="Z131" s="190"/>
      <c r="AA131" s="190"/>
      <c r="AB131" s="190"/>
      <c r="AC131" s="190"/>
      <c r="AD131" s="190"/>
      <c r="AE131" s="190"/>
      <c r="AF131" s="190"/>
      <c r="AG131" s="190"/>
      <c r="AH131" s="190"/>
      <c r="AI131" s="190"/>
      <c r="AJ131" s="190"/>
      <c r="AK131" s="190"/>
      <c r="AL131" s="190"/>
      <c r="AM131" s="190"/>
      <c r="AN131" s="190"/>
      <c r="AO131" s="195"/>
      <c r="AP131" s="195"/>
    </row>
    <row r="132" s="12" customFormat="1" ht="30" customHeight="1" spans="1:42">
      <c r="A132" s="182" t="s">
        <v>54</v>
      </c>
      <c r="B132" s="187" t="s">
        <v>150</v>
      </c>
      <c r="C132" s="187"/>
      <c r="D132" s="187"/>
      <c r="E132" s="184"/>
      <c r="F132" s="184"/>
      <c r="G132" s="184"/>
      <c r="H132" s="184"/>
      <c r="I132" s="190"/>
      <c r="J132" s="190"/>
      <c r="K132" s="190"/>
      <c r="L132" s="190"/>
      <c r="M132" s="190"/>
      <c r="N132" s="190"/>
      <c r="O132" s="190"/>
      <c r="P132" s="190"/>
      <c r="Q132" s="190"/>
      <c r="R132" s="190"/>
      <c r="S132" s="190"/>
      <c r="T132" s="190"/>
      <c r="U132" s="190"/>
      <c r="V132" s="190"/>
      <c r="W132" s="190"/>
      <c r="X132" s="190"/>
      <c r="Y132" s="190"/>
      <c r="Z132" s="190"/>
      <c r="AA132" s="190"/>
      <c r="AB132" s="190"/>
      <c r="AC132" s="190"/>
      <c r="AD132" s="190"/>
      <c r="AE132" s="190"/>
      <c r="AF132" s="190"/>
      <c r="AG132" s="190"/>
      <c r="AH132" s="190"/>
      <c r="AI132" s="190"/>
      <c r="AJ132" s="190"/>
      <c r="AK132" s="190"/>
      <c r="AL132" s="190"/>
      <c r="AM132" s="190"/>
      <c r="AN132" s="190"/>
      <c r="AO132" s="195"/>
      <c r="AP132" s="195"/>
    </row>
    <row r="133" s="12" customFormat="1" ht="30" customHeight="1" spans="1:42">
      <c r="A133" s="182" t="s">
        <v>54</v>
      </c>
      <c r="B133" s="187" t="s">
        <v>151</v>
      </c>
      <c r="C133" s="187"/>
      <c r="D133" s="187"/>
      <c r="E133" s="184"/>
      <c r="F133" s="184"/>
      <c r="G133" s="184"/>
      <c r="H133" s="184"/>
      <c r="I133" s="190"/>
      <c r="J133" s="190"/>
      <c r="K133" s="190"/>
      <c r="L133" s="190"/>
      <c r="M133" s="190"/>
      <c r="N133" s="190"/>
      <c r="O133" s="190"/>
      <c r="P133" s="190"/>
      <c r="Q133" s="190"/>
      <c r="R133" s="190"/>
      <c r="S133" s="190"/>
      <c r="T133" s="190"/>
      <c r="U133" s="190"/>
      <c r="V133" s="190"/>
      <c r="W133" s="190"/>
      <c r="X133" s="190"/>
      <c r="Y133" s="190"/>
      <c r="Z133" s="190"/>
      <c r="AA133" s="190"/>
      <c r="AB133" s="190"/>
      <c r="AC133" s="190"/>
      <c r="AD133" s="190"/>
      <c r="AE133" s="190"/>
      <c r="AF133" s="190"/>
      <c r="AG133" s="190"/>
      <c r="AH133" s="190"/>
      <c r="AI133" s="190"/>
      <c r="AJ133" s="190"/>
      <c r="AK133" s="190"/>
      <c r="AL133" s="190"/>
      <c r="AM133" s="190"/>
      <c r="AN133" s="190"/>
      <c r="AO133" s="195"/>
      <c r="AP133" s="195"/>
    </row>
    <row r="134" s="12" customFormat="1" ht="30" customHeight="1" spans="1:42">
      <c r="A134" s="202" t="s">
        <v>52</v>
      </c>
      <c r="B134" s="187" t="s">
        <v>152</v>
      </c>
      <c r="C134" s="187"/>
      <c r="D134" s="187"/>
      <c r="E134" s="184"/>
      <c r="F134" s="184"/>
      <c r="G134" s="184"/>
      <c r="H134" s="184"/>
      <c r="I134" s="190">
        <f>I135+I136+I137+I138+I139</f>
        <v>0</v>
      </c>
      <c r="J134" s="190">
        <f t="shared" ref="J134:AN134" si="36">J135+J136+J137+J138+J139</f>
        <v>0</v>
      </c>
      <c r="K134" s="190">
        <f t="shared" si="36"/>
        <v>0</v>
      </c>
      <c r="L134" s="190">
        <f t="shared" si="36"/>
        <v>0</v>
      </c>
      <c r="M134" s="190">
        <f t="shared" si="36"/>
        <v>0</v>
      </c>
      <c r="N134" s="190">
        <f t="shared" si="36"/>
        <v>0</v>
      </c>
      <c r="O134" s="190">
        <f t="shared" si="36"/>
        <v>0</v>
      </c>
      <c r="P134" s="190">
        <f t="shared" si="36"/>
        <v>0</v>
      </c>
      <c r="Q134" s="190">
        <f t="shared" si="36"/>
        <v>0</v>
      </c>
      <c r="R134" s="190">
        <f t="shared" si="36"/>
        <v>0</v>
      </c>
      <c r="S134" s="190">
        <f t="shared" si="36"/>
        <v>0</v>
      </c>
      <c r="T134" s="190">
        <f t="shared" si="36"/>
        <v>0</v>
      </c>
      <c r="U134" s="190">
        <f t="shared" si="36"/>
        <v>0</v>
      </c>
      <c r="V134" s="190">
        <f t="shared" si="36"/>
        <v>0</v>
      </c>
      <c r="W134" s="190">
        <f t="shared" si="36"/>
        <v>0</v>
      </c>
      <c r="X134" s="190">
        <f t="shared" si="36"/>
        <v>0</v>
      </c>
      <c r="Y134" s="190">
        <f t="shared" si="36"/>
        <v>0</v>
      </c>
      <c r="Z134" s="190">
        <f t="shared" si="36"/>
        <v>0</v>
      </c>
      <c r="AA134" s="190">
        <f t="shared" si="36"/>
        <v>0</v>
      </c>
      <c r="AB134" s="190">
        <f t="shared" si="36"/>
        <v>0</v>
      </c>
      <c r="AC134" s="190">
        <f t="shared" si="36"/>
        <v>0</v>
      </c>
      <c r="AD134" s="190">
        <f t="shared" si="36"/>
        <v>0</v>
      </c>
      <c r="AE134" s="190">
        <f t="shared" si="36"/>
        <v>0</v>
      </c>
      <c r="AF134" s="190">
        <f t="shared" si="36"/>
        <v>0</v>
      </c>
      <c r="AG134" s="190">
        <f t="shared" si="36"/>
        <v>0</v>
      </c>
      <c r="AH134" s="190">
        <f t="shared" si="36"/>
        <v>0</v>
      </c>
      <c r="AI134" s="190">
        <f t="shared" si="36"/>
        <v>0</v>
      </c>
      <c r="AJ134" s="190">
        <f t="shared" si="36"/>
        <v>0</v>
      </c>
      <c r="AK134" s="190">
        <f t="shared" si="36"/>
        <v>0</v>
      </c>
      <c r="AL134" s="190">
        <f t="shared" si="36"/>
        <v>0</v>
      </c>
      <c r="AM134" s="190">
        <f t="shared" si="36"/>
        <v>0</v>
      </c>
      <c r="AN134" s="190">
        <f t="shared" si="36"/>
        <v>0</v>
      </c>
      <c r="AO134" s="195"/>
      <c r="AP134" s="195"/>
    </row>
    <row r="135" s="12" customFormat="1" ht="30" customHeight="1" spans="1:42">
      <c r="A135" s="182" t="s">
        <v>54</v>
      </c>
      <c r="B135" s="187" t="s">
        <v>153</v>
      </c>
      <c r="C135" s="187"/>
      <c r="D135" s="187"/>
      <c r="E135" s="184"/>
      <c r="F135" s="184"/>
      <c r="G135" s="184"/>
      <c r="H135" s="184"/>
      <c r="I135" s="190"/>
      <c r="J135" s="190"/>
      <c r="K135" s="190"/>
      <c r="L135" s="190"/>
      <c r="M135" s="190"/>
      <c r="N135" s="190"/>
      <c r="O135" s="190"/>
      <c r="P135" s="190"/>
      <c r="Q135" s="190"/>
      <c r="R135" s="190"/>
      <c r="S135" s="190"/>
      <c r="T135" s="190"/>
      <c r="U135" s="190"/>
      <c r="V135" s="190"/>
      <c r="W135" s="190"/>
      <c r="X135" s="190"/>
      <c r="Y135" s="190"/>
      <c r="Z135" s="190"/>
      <c r="AA135" s="190"/>
      <c r="AB135" s="190"/>
      <c r="AC135" s="190"/>
      <c r="AD135" s="190"/>
      <c r="AE135" s="190"/>
      <c r="AF135" s="190"/>
      <c r="AG135" s="190"/>
      <c r="AH135" s="190"/>
      <c r="AI135" s="190"/>
      <c r="AJ135" s="190"/>
      <c r="AK135" s="190"/>
      <c r="AL135" s="190"/>
      <c r="AM135" s="190"/>
      <c r="AN135" s="190"/>
      <c r="AO135" s="195"/>
      <c r="AP135" s="195"/>
    </row>
    <row r="136" s="12" customFormat="1" ht="30" customHeight="1" spans="1:42">
      <c r="A136" s="182" t="s">
        <v>54</v>
      </c>
      <c r="B136" s="187" t="s">
        <v>154</v>
      </c>
      <c r="C136" s="187"/>
      <c r="D136" s="187"/>
      <c r="E136" s="184"/>
      <c r="F136" s="184"/>
      <c r="G136" s="184"/>
      <c r="H136" s="184"/>
      <c r="I136" s="190"/>
      <c r="J136" s="190"/>
      <c r="K136" s="190"/>
      <c r="L136" s="190"/>
      <c r="M136" s="190"/>
      <c r="N136" s="190"/>
      <c r="O136" s="190"/>
      <c r="P136" s="190"/>
      <c r="Q136" s="190"/>
      <c r="R136" s="190"/>
      <c r="S136" s="190"/>
      <c r="T136" s="190"/>
      <c r="U136" s="190"/>
      <c r="V136" s="190"/>
      <c r="W136" s="190"/>
      <c r="X136" s="190"/>
      <c r="Y136" s="190"/>
      <c r="Z136" s="190"/>
      <c r="AA136" s="190"/>
      <c r="AB136" s="190"/>
      <c r="AC136" s="190"/>
      <c r="AD136" s="190"/>
      <c r="AE136" s="190"/>
      <c r="AF136" s="190"/>
      <c r="AG136" s="190"/>
      <c r="AH136" s="190"/>
      <c r="AI136" s="190"/>
      <c r="AJ136" s="190"/>
      <c r="AK136" s="190"/>
      <c r="AL136" s="190"/>
      <c r="AM136" s="190"/>
      <c r="AN136" s="190"/>
      <c r="AO136" s="195"/>
      <c r="AP136" s="195"/>
    </row>
    <row r="137" s="12" customFormat="1" ht="30" customHeight="1" spans="1:42">
      <c r="A137" s="182" t="s">
        <v>54</v>
      </c>
      <c r="B137" s="187" t="s">
        <v>155</v>
      </c>
      <c r="C137" s="187"/>
      <c r="D137" s="187"/>
      <c r="E137" s="184"/>
      <c r="F137" s="184"/>
      <c r="G137" s="184"/>
      <c r="H137" s="184"/>
      <c r="I137" s="190"/>
      <c r="J137" s="190"/>
      <c r="K137" s="190"/>
      <c r="L137" s="190"/>
      <c r="M137" s="190"/>
      <c r="N137" s="190"/>
      <c r="O137" s="190"/>
      <c r="P137" s="190"/>
      <c r="Q137" s="190"/>
      <c r="R137" s="190"/>
      <c r="S137" s="190"/>
      <c r="T137" s="190"/>
      <c r="U137" s="190"/>
      <c r="V137" s="190"/>
      <c r="W137" s="190"/>
      <c r="X137" s="190"/>
      <c r="Y137" s="190"/>
      <c r="Z137" s="190"/>
      <c r="AA137" s="190"/>
      <c r="AB137" s="190"/>
      <c r="AC137" s="190"/>
      <c r="AD137" s="190"/>
      <c r="AE137" s="190"/>
      <c r="AF137" s="190"/>
      <c r="AG137" s="190"/>
      <c r="AH137" s="190"/>
      <c r="AI137" s="190"/>
      <c r="AJ137" s="190"/>
      <c r="AK137" s="190"/>
      <c r="AL137" s="190"/>
      <c r="AM137" s="190"/>
      <c r="AN137" s="190"/>
      <c r="AO137" s="195"/>
      <c r="AP137" s="195"/>
    </row>
    <row r="138" s="12" customFormat="1" ht="30" customHeight="1" spans="1:42">
      <c r="A138" s="182" t="s">
        <v>54</v>
      </c>
      <c r="B138" s="187" t="s">
        <v>156</v>
      </c>
      <c r="C138" s="187"/>
      <c r="D138" s="187"/>
      <c r="E138" s="184"/>
      <c r="F138" s="184"/>
      <c r="G138" s="184"/>
      <c r="H138" s="184"/>
      <c r="I138" s="190"/>
      <c r="J138" s="190"/>
      <c r="K138" s="190"/>
      <c r="L138" s="190"/>
      <c r="M138" s="190"/>
      <c r="N138" s="190"/>
      <c r="O138" s="190"/>
      <c r="P138" s="190"/>
      <c r="Q138" s="190"/>
      <c r="R138" s="190"/>
      <c r="S138" s="190"/>
      <c r="T138" s="190"/>
      <c r="U138" s="190"/>
      <c r="V138" s="190"/>
      <c r="W138" s="190"/>
      <c r="X138" s="190"/>
      <c r="Y138" s="190"/>
      <c r="Z138" s="190"/>
      <c r="AA138" s="190"/>
      <c r="AB138" s="190"/>
      <c r="AC138" s="190"/>
      <c r="AD138" s="190"/>
      <c r="AE138" s="190"/>
      <c r="AF138" s="190"/>
      <c r="AG138" s="190"/>
      <c r="AH138" s="190"/>
      <c r="AI138" s="190"/>
      <c r="AJ138" s="190"/>
      <c r="AK138" s="190"/>
      <c r="AL138" s="190"/>
      <c r="AM138" s="190"/>
      <c r="AN138" s="190"/>
      <c r="AO138" s="195"/>
      <c r="AP138" s="195"/>
    </row>
    <row r="139" s="12" customFormat="1" ht="30" customHeight="1" spans="1:42">
      <c r="A139" s="182" t="s">
        <v>54</v>
      </c>
      <c r="B139" s="187" t="s">
        <v>157</v>
      </c>
      <c r="C139" s="187"/>
      <c r="D139" s="187"/>
      <c r="E139" s="184"/>
      <c r="F139" s="184"/>
      <c r="G139" s="184"/>
      <c r="H139" s="184"/>
      <c r="I139" s="190"/>
      <c r="J139" s="190"/>
      <c r="K139" s="190"/>
      <c r="L139" s="190"/>
      <c r="M139" s="190"/>
      <c r="N139" s="190"/>
      <c r="O139" s="190"/>
      <c r="P139" s="190"/>
      <c r="Q139" s="190"/>
      <c r="R139" s="190"/>
      <c r="S139" s="190"/>
      <c r="T139" s="190"/>
      <c r="U139" s="190"/>
      <c r="V139" s="190"/>
      <c r="W139" s="190"/>
      <c r="X139" s="190"/>
      <c r="Y139" s="190"/>
      <c r="Z139" s="190"/>
      <c r="AA139" s="190"/>
      <c r="AB139" s="190"/>
      <c r="AC139" s="190"/>
      <c r="AD139" s="190"/>
      <c r="AE139" s="190"/>
      <c r="AF139" s="190"/>
      <c r="AG139" s="190"/>
      <c r="AH139" s="190"/>
      <c r="AI139" s="190"/>
      <c r="AJ139" s="190"/>
      <c r="AK139" s="190"/>
      <c r="AL139" s="190"/>
      <c r="AM139" s="190"/>
      <c r="AN139" s="190"/>
      <c r="AO139" s="195"/>
      <c r="AP139" s="195"/>
    </row>
    <row r="140" s="12" customFormat="1" ht="30" customHeight="1" spans="1:42">
      <c r="A140" s="179" t="s">
        <v>50</v>
      </c>
      <c r="B140" s="187" t="s">
        <v>158</v>
      </c>
      <c r="C140" s="187"/>
      <c r="D140" s="187"/>
      <c r="E140" s="184"/>
      <c r="F140" s="184"/>
      <c r="G140" s="184"/>
      <c r="H140" s="184"/>
      <c r="I140" s="191">
        <f>I141+I144</f>
        <v>0</v>
      </c>
      <c r="J140" s="191">
        <f t="shared" ref="J140:AN140" si="37">J141+J144</f>
        <v>0</v>
      </c>
      <c r="K140" s="191">
        <f t="shared" si="37"/>
        <v>0</v>
      </c>
      <c r="L140" s="191">
        <f t="shared" si="37"/>
        <v>0</v>
      </c>
      <c r="M140" s="191">
        <f t="shared" si="37"/>
        <v>0</v>
      </c>
      <c r="N140" s="191">
        <f t="shared" si="37"/>
        <v>0</v>
      </c>
      <c r="O140" s="191">
        <f t="shared" si="37"/>
        <v>0</v>
      </c>
      <c r="P140" s="191">
        <f t="shared" si="37"/>
        <v>0</v>
      </c>
      <c r="Q140" s="191">
        <f t="shared" si="37"/>
        <v>0</v>
      </c>
      <c r="R140" s="191">
        <f t="shared" si="37"/>
        <v>0</v>
      </c>
      <c r="S140" s="191">
        <f t="shared" si="37"/>
        <v>0</v>
      </c>
      <c r="T140" s="191">
        <f t="shared" si="37"/>
        <v>0</v>
      </c>
      <c r="U140" s="191">
        <f t="shared" si="37"/>
        <v>0</v>
      </c>
      <c r="V140" s="191">
        <f t="shared" si="37"/>
        <v>0</v>
      </c>
      <c r="W140" s="191">
        <f t="shared" si="37"/>
        <v>0</v>
      </c>
      <c r="X140" s="191">
        <f t="shared" si="37"/>
        <v>0</v>
      </c>
      <c r="Y140" s="191">
        <f t="shared" si="37"/>
        <v>0</v>
      </c>
      <c r="Z140" s="191">
        <f t="shared" si="37"/>
        <v>0</v>
      </c>
      <c r="AA140" s="191">
        <f t="shared" si="37"/>
        <v>0</v>
      </c>
      <c r="AB140" s="191">
        <f t="shared" si="37"/>
        <v>0</v>
      </c>
      <c r="AC140" s="191">
        <f t="shared" si="37"/>
        <v>0</v>
      </c>
      <c r="AD140" s="191">
        <f t="shared" si="37"/>
        <v>0</v>
      </c>
      <c r="AE140" s="191">
        <f t="shared" si="37"/>
        <v>0</v>
      </c>
      <c r="AF140" s="191">
        <f t="shared" si="37"/>
        <v>0</v>
      </c>
      <c r="AG140" s="191">
        <f t="shared" si="37"/>
        <v>0</v>
      </c>
      <c r="AH140" s="191">
        <f t="shared" si="37"/>
        <v>0</v>
      </c>
      <c r="AI140" s="191">
        <f t="shared" si="37"/>
        <v>0</v>
      </c>
      <c r="AJ140" s="191">
        <f t="shared" si="37"/>
        <v>0</v>
      </c>
      <c r="AK140" s="191">
        <f t="shared" si="37"/>
        <v>0</v>
      </c>
      <c r="AL140" s="191">
        <f t="shared" si="37"/>
        <v>0</v>
      </c>
      <c r="AM140" s="191">
        <f t="shared" si="37"/>
        <v>0</v>
      </c>
      <c r="AN140" s="191">
        <f t="shared" si="37"/>
        <v>0</v>
      </c>
      <c r="AO140" s="195"/>
      <c r="AP140" s="195"/>
    </row>
    <row r="141" s="12" customFormat="1" ht="30" customHeight="1" spans="1:42">
      <c r="A141" s="202" t="s">
        <v>52</v>
      </c>
      <c r="B141" s="187" t="s">
        <v>159</v>
      </c>
      <c r="C141" s="187"/>
      <c r="D141" s="187"/>
      <c r="E141" s="184"/>
      <c r="F141" s="184"/>
      <c r="G141" s="184"/>
      <c r="H141" s="184"/>
      <c r="I141" s="190">
        <f>I142+I143</f>
        <v>0</v>
      </c>
      <c r="J141" s="190">
        <f t="shared" ref="J141:AN141" si="38">J142+J143</f>
        <v>0</v>
      </c>
      <c r="K141" s="190">
        <f t="shared" si="38"/>
        <v>0</v>
      </c>
      <c r="L141" s="190">
        <f t="shared" si="38"/>
        <v>0</v>
      </c>
      <c r="M141" s="190">
        <f t="shared" si="38"/>
        <v>0</v>
      </c>
      <c r="N141" s="190">
        <f t="shared" si="38"/>
        <v>0</v>
      </c>
      <c r="O141" s="190">
        <f t="shared" si="38"/>
        <v>0</v>
      </c>
      <c r="P141" s="190">
        <f t="shared" si="38"/>
        <v>0</v>
      </c>
      <c r="Q141" s="190">
        <f t="shared" si="38"/>
        <v>0</v>
      </c>
      <c r="R141" s="190">
        <f t="shared" si="38"/>
        <v>0</v>
      </c>
      <c r="S141" s="190">
        <f t="shared" si="38"/>
        <v>0</v>
      </c>
      <c r="T141" s="190">
        <f t="shared" si="38"/>
        <v>0</v>
      </c>
      <c r="U141" s="190">
        <f t="shared" si="38"/>
        <v>0</v>
      </c>
      <c r="V141" s="190">
        <f t="shared" si="38"/>
        <v>0</v>
      </c>
      <c r="W141" s="190">
        <f t="shared" si="38"/>
        <v>0</v>
      </c>
      <c r="X141" s="190">
        <f t="shared" si="38"/>
        <v>0</v>
      </c>
      <c r="Y141" s="190">
        <f t="shared" si="38"/>
        <v>0</v>
      </c>
      <c r="Z141" s="190">
        <f t="shared" si="38"/>
        <v>0</v>
      </c>
      <c r="AA141" s="190">
        <f t="shared" si="38"/>
        <v>0</v>
      </c>
      <c r="AB141" s="190">
        <f t="shared" si="38"/>
        <v>0</v>
      </c>
      <c r="AC141" s="190">
        <f t="shared" si="38"/>
        <v>0</v>
      </c>
      <c r="AD141" s="190">
        <f t="shared" si="38"/>
        <v>0</v>
      </c>
      <c r="AE141" s="190">
        <f t="shared" si="38"/>
        <v>0</v>
      </c>
      <c r="AF141" s="190">
        <f t="shared" si="38"/>
        <v>0</v>
      </c>
      <c r="AG141" s="190">
        <f t="shared" si="38"/>
        <v>0</v>
      </c>
      <c r="AH141" s="190">
        <f t="shared" si="38"/>
        <v>0</v>
      </c>
      <c r="AI141" s="190">
        <f t="shared" si="38"/>
        <v>0</v>
      </c>
      <c r="AJ141" s="190">
        <f t="shared" si="38"/>
        <v>0</v>
      </c>
      <c r="AK141" s="190">
        <f t="shared" si="38"/>
        <v>0</v>
      </c>
      <c r="AL141" s="190">
        <f t="shared" si="38"/>
        <v>0</v>
      </c>
      <c r="AM141" s="190">
        <f t="shared" si="38"/>
        <v>0</v>
      </c>
      <c r="AN141" s="190">
        <f t="shared" si="38"/>
        <v>0</v>
      </c>
      <c r="AO141" s="195"/>
      <c r="AP141" s="195"/>
    </row>
    <row r="142" s="12" customFormat="1" ht="30" customHeight="1" spans="1:42">
      <c r="A142" s="182" t="s">
        <v>54</v>
      </c>
      <c r="B142" s="187" t="s">
        <v>160</v>
      </c>
      <c r="C142" s="187"/>
      <c r="D142" s="187"/>
      <c r="E142" s="184"/>
      <c r="F142" s="184"/>
      <c r="G142" s="184"/>
      <c r="H142" s="184"/>
      <c r="I142" s="190"/>
      <c r="J142" s="190"/>
      <c r="K142" s="190"/>
      <c r="L142" s="190"/>
      <c r="M142" s="190"/>
      <c r="N142" s="190"/>
      <c r="O142" s="190"/>
      <c r="P142" s="190"/>
      <c r="Q142" s="190"/>
      <c r="R142" s="190"/>
      <c r="S142" s="190"/>
      <c r="T142" s="190"/>
      <c r="U142" s="190"/>
      <c r="V142" s="190"/>
      <c r="W142" s="190"/>
      <c r="X142" s="190"/>
      <c r="Y142" s="190"/>
      <c r="Z142" s="190"/>
      <c r="AA142" s="190"/>
      <c r="AB142" s="190"/>
      <c r="AC142" s="190"/>
      <c r="AD142" s="190"/>
      <c r="AE142" s="190"/>
      <c r="AF142" s="190"/>
      <c r="AG142" s="190"/>
      <c r="AH142" s="190"/>
      <c r="AI142" s="190"/>
      <c r="AJ142" s="190"/>
      <c r="AK142" s="190"/>
      <c r="AL142" s="190"/>
      <c r="AM142" s="190"/>
      <c r="AN142" s="190"/>
      <c r="AO142" s="195"/>
      <c r="AP142" s="195"/>
    </row>
    <row r="143" s="12" customFormat="1" ht="30" customHeight="1" spans="1:42">
      <c r="A143" s="182" t="s">
        <v>54</v>
      </c>
      <c r="B143" s="187" t="s">
        <v>161</v>
      </c>
      <c r="C143" s="187"/>
      <c r="D143" s="187"/>
      <c r="E143" s="184"/>
      <c r="F143" s="184"/>
      <c r="G143" s="184"/>
      <c r="H143" s="184"/>
      <c r="I143" s="190"/>
      <c r="J143" s="190"/>
      <c r="K143" s="190"/>
      <c r="L143" s="190"/>
      <c r="M143" s="190"/>
      <c r="N143" s="190"/>
      <c r="O143" s="190"/>
      <c r="P143" s="190"/>
      <c r="Q143" s="190"/>
      <c r="R143" s="190"/>
      <c r="S143" s="190"/>
      <c r="T143" s="190"/>
      <c r="U143" s="190"/>
      <c r="V143" s="190"/>
      <c r="W143" s="190"/>
      <c r="X143" s="190"/>
      <c r="Y143" s="190"/>
      <c r="Z143" s="190"/>
      <c r="AA143" s="190"/>
      <c r="AB143" s="190"/>
      <c r="AC143" s="190"/>
      <c r="AD143" s="190"/>
      <c r="AE143" s="190"/>
      <c r="AF143" s="190"/>
      <c r="AG143" s="190"/>
      <c r="AH143" s="190"/>
      <c r="AI143" s="190"/>
      <c r="AJ143" s="190"/>
      <c r="AK143" s="190"/>
      <c r="AL143" s="190"/>
      <c r="AM143" s="190"/>
      <c r="AN143" s="190"/>
      <c r="AO143" s="195"/>
      <c r="AP143" s="195"/>
    </row>
    <row r="144" s="12" customFormat="1" ht="30" customHeight="1" spans="1:42">
      <c r="A144" s="202" t="s">
        <v>52</v>
      </c>
      <c r="B144" s="187" t="s">
        <v>162</v>
      </c>
      <c r="C144" s="187"/>
      <c r="D144" s="187"/>
      <c r="E144" s="184"/>
      <c r="F144" s="184"/>
      <c r="G144" s="184"/>
      <c r="H144" s="184"/>
      <c r="I144" s="190">
        <f>I145+I146+I147+I148</f>
        <v>0</v>
      </c>
      <c r="J144" s="190">
        <f t="shared" ref="J144:AN144" si="39">J145+J146+J147+J148</f>
        <v>0</v>
      </c>
      <c r="K144" s="190">
        <f t="shared" si="39"/>
        <v>0</v>
      </c>
      <c r="L144" s="190">
        <f t="shared" si="39"/>
        <v>0</v>
      </c>
      <c r="M144" s="190">
        <f t="shared" si="39"/>
        <v>0</v>
      </c>
      <c r="N144" s="190">
        <f t="shared" si="39"/>
        <v>0</v>
      </c>
      <c r="O144" s="190">
        <f t="shared" si="39"/>
        <v>0</v>
      </c>
      <c r="P144" s="190">
        <f t="shared" si="39"/>
        <v>0</v>
      </c>
      <c r="Q144" s="190">
        <f t="shared" si="39"/>
        <v>0</v>
      </c>
      <c r="R144" s="190">
        <f t="shared" si="39"/>
        <v>0</v>
      </c>
      <c r="S144" s="190">
        <f t="shared" si="39"/>
        <v>0</v>
      </c>
      <c r="T144" s="190">
        <f t="shared" si="39"/>
        <v>0</v>
      </c>
      <c r="U144" s="190">
        <f t="shared" si="39"/>
        <v>0</v>
      </c>
      <c r="V144" s="190">
        <f t="shared" si="39"/>
        <v>0</v>
      </c>
      <c r="W144" s="190">
        <f t="shared" si="39"/>
        <v>0</v>
      </c>
      <c r="X144" s="190">
        <f t="shared" si="39"/>
        <v>0</v>
      </c>
      <c r="Y144" s="190">
        <f t="shared" si="39"/>
        <v>0</v>
      </c>
      <c r="Z144" s="190">
        <f t="shared" si="39"/>
        <v>0</v>
      </c>
      <c r="AA144" s="190">
        <f t="shared" si="39"/>
        <v>0</v>
      </c>
      <c r="AB144" s="190">
        <f t="shared" si="39"/>
        <v>0</v>
      </c>
      <c r="AC144" s="190">
        <f t="shared" si="39"/>
        <v>0</v>
      </c>
      <c r="AD144" s="190">
        <f t="shared" si="39"/>
        <v>0</v>
      </c>
      <c r="AE144" s="190">
        <f t="shared" si="39"/>
        <v>0</v>
      </c>
      <c r="AF144" s="190">
        <f t="shared" si="39"/>
        <v>0</v>
      </c>
      <c r="AG144" s="190">
        <f t="shared" si="39"/>
        <v>0</v>
      </c>
      <c r="AH144" s="190">
        <f t="shared" si="39"/>
        <v>0</v>
      </c>
      <c r="AI144" s="190">
        <f t="shared" si="39"/>
        <v>0</v>
      </c>
      <c r="AJ144" s="190">
        <f t="shared" si="39"/>
        <v>0</v>
      </c>
      <c r="AK144" s="190">
        <f t="shared" si="39"/>
        <v>0</v>
      </c>
      <c r="AL144" s="190">
        <f t="shared" si="39"/>
        <v>0</v>
      </c>
      <c r="AM144" s="190">
        <f t="shared" si="39"/>
        <v>0</v>
      </c>
      <c r="AN144" s="190">
        <f t="shared" si="39"/>
        <v>0</v>
      </c>
      <c r="AO144" s="195"/>
      <c r="AP144" s="195"/>
    </row>
    <row r="145" s="12" customFormat="1" ht="30" customHeight="1" spans="1:42">
      <c r="A145" s="182" t="s">
        <v>54</v>
      </c>
      <c r="B145" s="187" t="s">
        <v>163</v>
      </c>
      <c r="C145" s="187"/>
      <c r="D145" s="187"/>
      <c r="E145" s="184"/>
      <c r="F145" s="184"/>
      <c r="G145" s="184"/>
      <c r="H145" s="184"/>
      <c r="I145" s="190"/>
      <c r="J145" s="190"/>
      <c r="K145" s="190"/>
      <c r="L145" s="190"/>
      <c r="M145" s="190"/>
      <c r="N145" s="190"/>
      <c r="O145" s="190"/>
      <c r="P145" s="190"/>
      <c r="Q145" s="190"/>
      <c r="R145" s="190"/>
      <c r="S145" s="190"/>
      <c r="T145" s="190"/>
      <c r="U145" s="190"/>
      <c r="V145" s="190"/>
      <c r="W145" s="190"/>
      <c r="X145" s="190"/>
      <c r="Y145" s="190"/>
      <c r="Z145" s="190"/>
      <c r="AA145" s="190"/>
      <c r="AB145" s="190"/>
      <c r="AC145" s="190"/>
      <c r="AD145" s="190"/>
      <c r="AE145" s="190"/>
      <c r="AF145" s="190"/>
      <c r="AG145" s="190"/>
      <c r="AH145" s="190"/>
      <c r="AI145" s="190"/>
      <c r="AJ145" s="190"/>
      <c r="AK145" s="190"/>
      <c r="AL145" s="190"/>
      <c r="AM145" s="190"/>
      <c r="AN145" s="190"/>
      <c r="AO145" s="195"/>
      <c r="AP145" s="195"/>
    </row>
    <row r="146" s="12" customFormat="1" ht="30" customHeight="1" spans="1:42">
      <c r="A146" s="182" t="s">
        <v>54</v>
      </c>
      <c r="B146" s="187" t="s">
        <v>164</v>
      </c>
      <c r="C146" s="187"/>
      <c r="D146" s="187"/>
      <c r="E146" s="184"/>
      <c r="F146" s="184"/>
      <c r="G146" s="184"/>
      <c r="H146" s="184"/>
      <c r="I146" s="190"/>
      <c r="J146" s="190"/>
      <c r="K146" s="190"/>
      <c r="L146" s="190"/>
      <c r="M146" s="190"/>
      <c r="N146" s="190"/>
      <c r="O146" s="190"/>
      <c r="P146" s="190"/>
      <c r="Q146" s="190"/>
      <c r="R146" s="190"/>
      <c r="S146" s="190"/>
      <c r="T146" s="190"/>
      <c r="U146" s="190"/>
      <c r="V146" s="190"/>
      <c r="W146" s="190"/>
      <c r="X146" s="190"/>
      <c r="Y146" s="190"/>
      <c r="Z146" s="190"/>
      <c r="AA146" s="190"/>
      <c r="AB146" s="190"/>
      <c r="AC146" s="190"/>
      <c r="AD146" s="190"/>
      <c r="AE146" s="190"/>
      <c r="AF146" s="190"/>
      <c r="AG146" s="190"/>
      <c r="AH146" s="190"/>
      <c r="AI146" s="190"/>
      <c r="AJ146" s="190"/>
      <c r="AK146" s="190"/>
      <c r="AL146" s="190"/>
      <c r="AM146" s="190"/>
      <c r="AN146" s="190"/>
      <c r="AO146" s="195"/>
      <c r="AP146" s="195"/>
    </row>
    <row r="147" s="12" customFormat="1" ht="30" customHeight="1" spans="1:42">
      <c r="A147" s="182" t="s">
        <v>54</v>
      </c>
      <c r="B147" s="187" t="s">
        <v>165</v>
      </c>
      <c r="C147" s="187"/>
      <c r="D147" s="187"/>
      <c r="E147" s="184"/>
      <c r="F147" s="184"/>
      <c r="G147" s="184"/>
      <c r="H147" s="184"/>
      <c r="I147" s="190"/>
      <c r="J147" s="190"/>
      <c r="K147" s="190"/>
      <c r="L147" s="190"/>
      <c r="M147" s="190"/>
      <c r="N147" s="190"/>
      <c r="O147" s="190"/>
      <c r="P147" s="190"/>
      <c r="Q147" s="190"/>
      <c r="R147" s="190"/>
      <c r="S147" s="190"/>
      <c r="T147" s="190"/>
      <c r="U147" s="190"/>
      <c r="V147" s="190"/>
      <c r="W147" s="190"/>
      <c r="X147" s="190"/>
      <c r="Y147" s="190"/>
      <c r="Z147" s="190"/>
      <c r="AA147" s="190"/>
      <c r="AB147" s="190"/>
      <c r="AC147" s="190"/>
      <c r="AD147" s="190"/>
      <c r="AE147" s="190"/>
      <c r="AF147" s="190"/>
      <c r="AG147" s="190"/>
      <c r="AH147" s="190"/>
      <c r="AI147" s="190"/>
      <c r="AJ147" s="190"/>
      <c r="AK147" s="190"/>
      <c r="AL147" s="190"/>
      <c r="AM147" s="190"/>
      <c r="AN147" s="190"/>
      <c r="AO147" s="195"/>
      <c r="AP147" s="195"/>
    </row>
    <row r="148" s="12" customFormat="1" ht="30" customHeight="1" spans="1:42">
      <c r="A148" s="182" t="s">
        <v>54</v>
      </c>
      <c r="B148" s="187" t="s">
        <v>166</v>
      </c>
      <c r="C148" s="187"/>
      <c r="D148" s="187"/>
      <c r="E148" s="184"/>
      <c r="F148" s="184"/>
      <c r="G148" s="184"/>
      <c r="H148" s="184"/>
      <c r="I148" s="190"/>
      <c r="J148" s="190"/>
      <c r="K148" s="190"/>
      <c r="L148" s="190"/>
      <c r="M148" s="190"/>
      <c r="N148" s="190"/>
      <c r="O148" s="190"/>
      <c r="P148" s="190"/>
      <c r="Q148" s="190"/>
      <c r="R148" s="190"/>
      <c r="S148" s="190"/>
      <c r="T148" s="190"/>
      <c r="U148" s="190"/>
      <c r="V148" s="190"/>
      <c r="W148" s="190"/>
      <c r="X148" s="190"/>
      <c r="Y148" s="190"/>
      <c r="Z148" s="190"/>
      <c r="AA148" s="190"/>
      <c r="AB148" s="190"/>
      <c r="AC148" s="190"/>
      <c r="AD148" s="190"/>
      <c r="AE148" s="190"/>
      <c r="AF148" s="190"/>
      <c r="AG148" s="190"/>
      <c r="AH148" s="190"/>
      <c r="AI148" s="190"/>
      <c r="AJ148" s="190"/>
      <c r="AK148" s="190"/>
      <c r="AL148" s="190"/>
      <c r="AM148" s="190"/>
      <c r="AN148" s="190"/>
      <c r="AO148" s="195"/>
      <c r="AP148" s="195"/>
    </row>
    <row r="149" s="12" customFormat="1" ht="30" customHeight="1" spans="1:42">
      <c r="A149" s="179" t="s">
        <v>50</v>
      </c>
      <c r="B149" s="187" t="s">
        <v>167</v>
      </c>
      <c r="C149" s="187"/>
      <c r="D149" s="187"/>
      <c r="E149" s="184"/>
      <c r="F149" s="184"/>
      <c r="G149" s="184"/>
      <c r="H149" s="184"/>
      <c r="I149" s="191">
        <f>I150</f>
        <v>0</v>
      </c>
      <c r="J149" s="191">
        <f t="shared" ref="J149:AN149" si="40">J150</f>
        <v>0</v>
      </c>
      <c r="K149" s="191">
        <f t="shared" si="40"/>
        <v>0</v>
      </c>
      <c r="L149" s="191">
        <f t="shared" si="40"/>
        <v>0</v>
      </c>
      <c r="M149" s="191">
        <f t="shared" si="40"/>
        <v>0</v>
      </c>
      <c r="N149" s="191">
        <f t="shared" si="40"/>
        <v>0</v>
      </c>
      <c r="O149" s="191">
        <f t="shared" si="40"/>
        <v>0</v>
      </c>
      <c r="P149" s="191">
        <f t="shared" si="40"/>
        <v>0</v>
      </c>
      <c r="Q149" s="191">
        <f t="shared" si="40"/>
        <v>0</v>
      </c>
      <c r="R149" s="191">
        <f t="shared" si="40"/>
        <v>0</v>
      </c>
      <c r="S149" s="191">
        <f t="shared" si="40"/>
        <v>0</v>
      </c>
      <c r="T149" s="191">
        <f t="shared" si="40"/>
        <v>0</v>
      </c>
      <c r="U149" s="191">
        <f t="shared" si="40"/>
        <v>0</v>
      </c>
      <c r="V149" s="191">
        <f t="shared" si="40"/>
        <v>0</v>
      </c>
      <c r="W149" s="191">
        <f t="shared" si="40"/>
        <v>0</v>
      </c>
      <c r="X149" s="191">
        <f t="shared" si="40"/>
        <v>0</v>
      </c>
      <c r="Y149" s="191">
        <f t="shared" si="40"/>
        <v>0</v>
      </c>
      <c r="Z149" s="191">
        <f t="shared" si="40"/>
        <v>0</v>
      </c>
      <c r="AA149" s="191">
        <f t="shared" si="40"/>
        <v>0</v>
      </c>
      <c r="AB149" s="191">
        <f t="shared" si="40"/>
        <v>0</v>
      </c>
      <c r="AC149" s="191">
        <f t="shared" si="40"/>
        <v>0</v>
      </c>
      <c r="AD149" s="191">
        <f t="shared" si="40"/>
        <v>0</v>
      </c>
      <c r="AE149" s="191">
        <f t="shared" si="40"/>
        <v>0</v>
      </c>
      <c r="AF149" s="191">
        <f t="shared" si="40"/>
        <v>0</v>
      </c>
      <c r="AG149" s="191">
        <f t="shared" si="40"/>
        <v>0</v>
      </c>
      <c r="AH149" s="191">
        <f t="shared" si="40"/>
        <v>0</v>
      </c>
      <c r="AI149" s="191">
        <f t="shared" si="40"/>
        <v>0</v>
      </c>
      <c r="AJ149" s="191">
        <f t="shared" si="40"/>
        <v>0</v>
      </c>
      <c r="AK149" s="191">
        <f t="shared" si="40"/>
        <v>0</v>
      </c>
      <c r="AL149" s="191">
        <f t="shared" si="40"/>
        <v>0</v>
      </c>
      <c r="AM149" s="191">
        <f t="shared" si="40"/>
        <v>0</v>
      </c>
      <c r="AN149" s="191">
        <f t="shared" si="40"/>
        <v>0</v>
      </c>
      <c r="AO149" s="195"/>
      <c r="AP149" s="195"/>
    </row>
    <row r="150" s="12" customFormat="1" ht="30" customHeight="1" spans="1:42">
      <c r="A150" s="179" t="s">
        <v>52</v>
      </c>
      <c r="B150" s="187" t="s">
        <v>167</v>
      </c>
      <c r="C150" s="187"/>
      <c r="D150" s="187"/>
      <c r="E150" s="184"/>
      <c r="F150" s="184"/>
      <c r="G150" s="184"/>
      <c r="H150" s="184"/>
      <c r="I150" s="190">
        <f>I151</f>
        <v>0</v>
      </c>
      <c r="J150" s="190">
        <f t="shared" ref="J150:AN150" si="41">J151</f>
        <v>0</v>
      </c>
      <c r="K150" s="190">
        <f t="shared" si="41"/>
        <v>0</v>
      </c>
      <c r="L150" s="190">
        <f t="shared" si="41"/>
        <v>0</v>
      </c>
      <c r="M150" s="190">
        <f t="shared" si="41"/>
        <v>0</v>
      </c>
      <c r="N150" s="190">
        <f t="shared" si="41"/>
        <v>0</v>
      </c>
      <c r="O150" s="190">
        <f t="shared" si="41"/>
        <v>0</v>
      </c>
      <c r="P150" s="190">
        <f t="shared" si="41"/>
        <v>0</v>
      </c>
      <c r="Q150" s="190">
        <f t="shared" si="41"/>
        <v>0</v>
      </c>
      <c r="R150" s="190">
        <f t="shared" si="41"/>
        <v>0</v>
      </c>
      <c r="S150" s="190">
        <f t="shared" si="41"/>
        <v>0</v>
      </c>
      <c r="T150" s="190">
        <f t="shared" si="41"/>
        <v>0</v>
      </c>
      <c r="U150" s="190">
        <f t="shared" si="41"/>
        <v>0</v>
      </c>
      <c r="V150" s="190">
        <f t="shared" si="41"/>
        <v>0</v>
      </c>
      <c r="W150" s="190">
        <f t="shared" si="41"/>
        <v>0</v>
      </c>
      <c r="X150" s="190">
        <f t="shared" si="41"/>
        <v>0</v>
      </c>
      <c r="Y150" s="190">
        <f t="shared" si="41"/>
        <v>0</v>
      </c>
      <c r="Z150" s="190">
        <f t="shared" si="41"/>
        <v>0</v>
      </c>
      <c r="AA150" s="190">
        <f t="shared" si="41"/>
        <v>0</v>
      </c>
      <c r="AB150" s="190">
        <f t="shared" si="41"/>
        <v>0</v>
      </c>
      <c r="AC150" s="190">
        <f t="shared" si="41"/>
        <v>0</v>
      </c>
      <c r="AD150" s="190">
        <f t="shared" si="41"/>
        <v>0</v>
      </c>
      <c r="AE150" s="190">
        <f t="shared" si="41"/>
        <v>0</v>
      </c>
      <c r="AF150" s="190">
        <f t="shared" si="41"/>
        <v>0</v>
      </c>
      <c r="AG150" s="190">
        <f t="shared" si="41"/>
        <v>0</v>
      </c>
      <c r="AH150" s="190">
        <f t="shared" si="41"/>
        <v>0</v>
      </c>
      <c r="AI150" s="190">
        <f t="shared" si="41"/>
        <v>0</v>
      </c>
      <c r="AJ150" s="190">
        <f t="shared" si="41"/>
        <v>0</v>
      </c>
      <c r="AK150" s="190">
        <f t="shared" si="41"/>
        <v>0</v>
      </c>
      <c r="AL150" s="190">
        <f t="shared" si="41"/>
        <v>0</v>
      </c>
      <c r="AM150" s="190">
        <f t="shared" si="41"/>
        <v>0</v>
      </c>
      <c r="AN150" s="190">
        <f t="shared" si="41"/>
        <v>0</v>
      </c>
      <c r="AO150" s="195"/>
      <c r="AP150" s="195"/>
    </row>
    <row r="151" s="12" customFormat="1" ht="30" customHeight="1" spans="1:42">
      <c r="A151" s="179" t="s">
        <v>54</v>
      </c>
      <c r="B151" s="187" t="s">
        <v>167</v>
      </c>
      <c r="C151" s="187"/>
      <c r="D151" s="187"/>
      <c r="E151" s="184"/>
      <c r="F151" s="184"/>
      <c r="G151" s="184"/>
      <c r="H151" s="184"/>
      <c r="I151" s="190"/>
      <c r="J151" s="190"/>
      <c r="K151" s="190"/>
      <c r="L151" s="190"/>
      <c r="M151" s="190"/>
      <c r="N151" s="190"/>
      <c r="O151" s="190"/>
      <c r="P151" s="190"/>
      <c r="Q151" s="190"/>
      <c r="R151" s="190"/>
      <c r="S151" s="190"/>
      <c r="T151" s="190"/>
      <c r="U151" s="190"/>
      <c r="V151" s="190"/>
      <c r="W151" s="190"/>
      <c r="X151" s="190"/>
      <c r="Y151" s="190"/>
      <c r="Z151" s="190"/>
      <c r="AA151" s="190"/>
      <c r="AB151" s="190"/>
      <c r="AC151" s="190"/>
      <c r="AD151" s="190"/>
      <c r="AE151" s="190"/>
      <c r="AF151" s="190"/>
      <c r="AG151" s="190"/>
      <c r="AH151" s="190"/>
      <c r="AI151" s="190"/>
      <c r="AJ151" s="190"/>
      <c r="AK151" s="190"/>
      <c r="AL151" s="190"/>
      <c r="AM151" s="190"/>
      <c r="AN151" s="190"/>
      <c r="AO151" s="195"/>
      <c r="AP151" s="195"/>
    </row>
    <row r="152" s="12" customFormat="1" ht="30" customHeight="1" spans="1:42">
      <c r="A152" s="179" t="s">
        <v>50</v>
      </c>
      <c r="B152" s="187" t="s">
        <v>96</v>
      </c>
      <c r="C152" s="187"/>
      <c r="D152" s="187"/>
      <c r="E152" s="184"/>
      <c r="F152" s="184"/>
      <c r="G152" s="184"/>
      <c r="H152" s="184"/>
      <c r="I152" s="191">
        <f>I153</f>
        <v>1</v>
      </c>
      <c r="J152" s="191">
        <f t="shared" ref="J152:AN152" si="42">J153</f>
        <v>3800</v>
      </c>
      <c r="K152" s="191">
        <f t="shared" si="42"/>
        <v>0</v>
      </c>
      <c r="L152" s="191">
        <f t="shared" si="42"/>
        <v>0</v>
      </c>
      <c r="M152" s="191">
        <f t="shared" si="42"/>
        <v>0</v>
      </c>
      <c r="N152" s="191">
        <f t="shared" si="42"/>
        <v>0</v>
      </c>
      <c r="O152" s="191">
        <f t="shared" si="42"/>
        <v>0</v>
      </c>
      <c r="P152" s="191">
        <f t="shared" si="42"/>
        <v>0</v>
      </c>
      <c r="Q152" s="191">
        <f t="shared" si="42"/>
        <v>0</v>
      </c>
      <c r="R152" s="191">
        <f t="shared" si="42"/>
        <v>1</v>
      </c>
      <c r="S152" s="191">
        <f t="shared" si="42"/>
        <v>3800</v>
      </c>
      <c r="T152" s="191">
        <f t="shared" si="42"/>
        <v>0</v>
      </c>
      <c r="U152" s="191">
        <f t="shared" si="42"/>
        <v>3800</v>
      </c>
      <c r="V152" s="191">
        <f t="shared" si="42"/>
        <v>0</v>
      </c>
      <c r="W152" s="191">
        <f t="shared" si="42"/>
        <v>0</v>
      </c>
      <c r="X152" s="191">
        <f t="shared" si="42"/>
        <v>0</v>
      </c>
      <c r="Y152" s="191">
        <f t="shared" si="42"/>
        <v>0</v>
      </c>
      <c r="Z152" s="191">
        <f t="shared" si="42"/>
        <v>0</v>
      </c>
      <c r="AA152" s="191">
        <f t="shared" si="42"/>
        <v>0</v>
      </c>
      <c r="AB152" s="191">
        <f t="shared" si="42"/>
        <v>38</v>
      </c>
      <c r="AC152" s="191">
        <f t="shared" si="42"/>
        <v>38</v>
      </c>
      <c r="AD152" s="191">
        <f t="shared" si="42"/>
        <v>0</v>
      </c>
      <c r="AE152" s="191">
        <f t="shared" si="42"/>
        <v>0</v>
      </c>
      <c r="AF152" s="191">
        <f t="shared" si="42"/>
        <v>38</v>
      </c>
      <c r="AG152" s="191">
        <f t="shared" si="42"/>
        <v>0</v>
      </c>
      <c r="AH152" s="191">
        <f t="shared" si="42"/>
        <v>0</v>
      </c>
      <c r="AI152" s="191">
        <f t="shared" si="42"/>
        <v>0</v>
      </c>
      <c r="AJ152" s="191">
        <f t="shared" si="42"/>
        <v>0</v>
      </c>
      <c r="AK152" s="191">
        <f t="shared" si="42"/>
        <v>0</v>
      </c>
      <c r="AL152" s="191">
        <f t="shared" si="42"/>
        <v>0</v>
      </c>
      <c r="AM152" s="191">
        <f t="shared" si="42"/>
        <v>0</v>
      </c>
      <c r="AN152" s="191">
        <f t="shared" si="42"/>
        <v>0</v>
      </c>
      <c r="AO152" s="195"/>
      <c r="AP152" s="195"/>
    </row>
    <row r="153" s="12" customFormat="1" ht="30" customHeight="1" spans="1:42">
      <c r="A153" s="179" t="s">
        <v>52</v>
      </c>
      <c r="B153" s="187" t="s">
        <v>96</v>
      </c>
      <c r="C153" s="187"/>
      <c r="D153" s="187"/>
      <c r="E153" s="184"/>
      <c r="F153" s="184"/>
      <c r="G153" s="184"/>
      <c r="H153" s="184"/>
      <c r="I153" s="190">
        <f>I154+I155+I157</f>
        <v>1</v>
      </c>
      <c r="J153" s="190">
        <f t="shared" ref="J153:AN153" si="43">J154+J155+J157</f>
        <v>3800</v>
      </c>
      <c r="K153" s="190">
        <f t="shared" si="43"/>
        <v>0</v>
      </c>
      <c r="L153" s="190">
        <f t="shared" si="43"/>
        <v>0</v>
      </c>
      <c r="M153" s="190">
        <f t="shared" si="43"/>
        <v>0</v>
      </c>
      <c r="N153" s="190">
        <f t="shared" si="43"/>
        <v>0</v>
      </c>
      <c r="O153" s="190">
        <f t="shared" si="43"/>
        <v>0</v>
      </c>
      <c r="P153" s="190">
        <f t="shared" si="43"/>
        <v>0</v>
      </c>
      <c r="Q153" s="190">
        <f t="shared" si="43"/>
        <v>0</v>
      </c>
      <c r="R153" s="190">
        <f t="shared" si="43"/>
        <v>1</v>
      </c>
      <c r="S153" s="190">
        <f t="shared" si="43"/>
        <v>3800</v>
      </c>
      <c r="T153" s="190">
        <f t="shared" si="43"/>
        <v>0</v>
      </c>
      <c r="U153" s="190">
        <f t="shared" si="43"/>
        <v>3800</v>
      </c>
      <c r="V153" s="190">
        <f t="shared" si="43"/>
        <v>0</v>
      </c>
      <c r="W153" s="190">
        <f t="shared" si="43"/>
        <v>0</v>
      </c>
      <c r="X153" s="190">
        <f t="shared" si="43"/>
        <v>0</v>
      </c>
      <c r="Y153" s="190">
        <f t="shared" si="43"/>
        <v>0</v>
      </c>
      <c r="Z153" s="190">
        <f t="shared" si="43"/>
        <v>0</v>
      </c>
      <c r="AA153" s="190">
        <f t="shared" si="43"/>
        <v>0</v>
      </c>
      <c r="AB153" s="190">
        <f t="shared" si="43"/>
        <v>38</v>
      </c>
      <c r="AC153" s="190">
        <f t="shared" si="43"/>
        <v>38</v>
      </c>
      <c r="AD153" s="190">
        <f t="shared" si="43"/>
        <v>0</v>
      </c>
      <c r="AE153" s="190">
        <f t="shared" si="43"/>
        <v>0</v>
      </c>
      <c r="AF153" s="190">
        <f t="shared" si="43"/>
        <v>38</v>
      </c>
      <c r="AG153" s="190">
        <f t="shared" si="43"/>
        <v>0</v>
      </c>
      <c r="AH153" s="190">
        <f t="shared" si="43"/>
        <v>0</v>
      </c>
      <c r="AI153" s="190">
        <f t="shared" si="43"/>
        <v>0</v>
      </c>
      <c r="AJ153" s="190">
        <f t="shared" si="43"/>
        <v>0</v>
      </c>
      <c r="AK153" s="190">
        <f t="shared" si="43"/>
        <v>0</v>
      </c>
      <c r="AL153" s="190">
        <f t="shared" si="43"/>
        <v>0</v>
      </c>
      <c r="AM153" s="190">
        <f t="shared" si="43"/>
        <v>0</v>
      </c>
      <c r="AN153" s="190">
        <f t="shared" si="43"/>
        <v>0</v>
      </c>
      <c r="AO153" s="195"/>
      <c r="AP153" s="195"/>
    </row>
    <row r="154" s="12" customFormat="1" ht="45" customHeight="1" spans="1:42">
      <c r="A154" s="182" t="s">
        <v>54</v>
      </c>
      <c r="B154" s="187" t="s">
        <v>168</v>
      </c>
      <c r="C154" s="187"/>
      <c r="D154" s="187"/>
      <c r="E154" s="184"/>
      <c r="F154" s="184"/>
      <c r="G154" s="184"/>
      <c r="H154" s="184"/>
      <c r="I154" s="190"/>
      <c r="J154" s="190"/>
      <c r="K154" s="190"/>
      <c r="L154" s="190"/>
      <c r="M154" s="190"/>
      <c r="N154" s="190"/>
      <c r="O154" s="190"/>
      <c r="P154" s="190"/>
      <c r="Q154" s="190"/>
      <c r="R154" s="190"/>
      <c r="S154" s="190"/>
      <c r="T154" s="190"/>
      <c r="U154" s="190"/>
      <c r="V154" s="190"/>
      <c r="W154" s="190"/>
      <c r="X154" s="190"/>
      <c r="Y154" s="190"/>
      <c r="Z154" s="190"/>
      <c r="AA154" s="190"/>
      <c r="AB154" s="190"/>
      <c r="AC154" s="190"/>
      <c r="AD154" s="190"/>
      <c r="AE154" s="190"/>
      <c r="AF154" s="190"/>
      <c r="AG154" s="190"/>
      <c r="AH154" s="190"/>
      <c r="AI154" s="190"/>
      <c r="AJ154" s="190"/>
      <c r="AK154" s="190"/>
      <c r="AL154" s="190"/>
      <c r="AM154" s="190"/>
      <c r="AN154" s="190"/>
      <c r="AO154" s="195"/>
      <c r="AP154" s="195"/>
    </row>
    <row r="155" s="12" customFormat="1" ht="30" customHeight="1" spans="1:42">
      <c r="A155" s="182" t="s">
        <v>54</v>
      </c>
      <c r="B155" s="187" t="s">
        <v>169</v>
      </c>
      <c r="C155" s="187"/>
      <c r="D155" s="187"/>
      <c r="E155" s="184"/>
      <c r="F155" s="184"/>
      <c r="G155" s="184"/>
      <c r="H155" s="184"/>
      <c r="I155" s="190">
        <f>SUM(I156)</f>
        <v>1</v>
      </c>
      <c r="J155" s="190">
        <f t="shared" ref="J155:AN155" si="44">SUM(J156)</f>
        <v>3800</v>
      </c>
      <c r="K155" s="190">
        <f t="shared" si="44"/>
        <v>0</v>
      </c>
      <c r="L155" s="190">
        <f t="shared" si="44"/>
        <v>0</v>
      </c>
      <c r="M155" s="190">
        <f t="shared" si="44"/>
        <v>0</v>
      </c>
      <c r="N155" s="190">
        <f t="shared" si="44"/>
        <v>0</v>
      </c>
      <c r="O155" s="190">
        <f t="shared" si="44"/>
        <v>0</v>
      </c>
      <c r="P155" s="190">
        <f t="shared" si="44"/>
        <v>0</v>
      </c>
      <c r="Q155" s="190">
        <f t="shared" si="44"/>
        <v>0</v>
      </c>
      <c r="R155" s="190">
        <f t="shared" si="44"/>
        <v>1</v>
      </c>
      <c r="S155" s="190">
        <f t="shared" si="44"/>
        <v>3800</v>
      </c>
      <c r="T155" s="190">
        <f t="shared" si="44"/>
        <v>0</v>
      </c>
      <c r="U155" s="190">
        <f t="shared" si="44"/>
        <v>3800</v>
      </c>
      <c r="V155" s="190">
        <f t="shared" si="44"/>
        <v>0</v>
      </c>
      <c r="W155" s="190">
        <f t="shared" si="44"/>
        <v>0</v>
      </c>
      <c r="X155" s="190">
        <f t="shared" si="44"/>
        <v>0</v>
      </c>
      <c r="Y155" s="190">
        <f t="shared" si="44"/>
        <v>0</v>
      </c>
      <c r="Z155" s="190">
        <f t="shared" si="44"/>
        <v>0</v>
      </c>
      <c r="AA155" s="190">
        <f t="shared" si="44"/>
        <v>0</v>
      </c>
      <c r="AB155" s="190">
        <f t="shared" si="44"/>
        <v>38</v>
      </c>
      <c r="AC155" s="190">
        <f t="shared" si="44"/>
        <v>38</v>
      </c>
      <c r="AD155" s="190">
        <f t="shared" si="44"/>
        <v>0</v>
      </c>
      <c r="AE155" s="190">
        <f t="shared" si="44"/>
        <v>0</v>
      </c>
      <c r="AF155" s="190">
        <f t="shared" si="44"/>
        <v>38</v>
      </c>
      <c r="AG155" s="190">
        <f t="shared" si="44"/>
        <v>0</v>
      </c>
      <c r="AH155" s="190">
        <f t="shared" si="44"/>
        <v>0</v>
      </c>
      <c r="AI155" s="190">
        <f t="shared" si="44"/>
        <v>0</v>
      </c>
      <c r="AJ155" s="190">
        <f t="shared" si="44"/>
        <v>0</v>
      </c>
      <c r="AK155" s="190">
        <f t="shared" si="44"/>
        <v>0</v>
      </c>
      <c r="AL155" s="190">
        <f t="shared" si="44"/>
        <v>0</v>
      </c>
      <c r="AM155" s="190">
        <f t="shared" si="44"/>
        <v>0</v>
      </c>
      <c r="AN155" s="190">
        <f t="shared" si="44"/>
        <v>0</v>
      </c>
      <c r="AO155" s="195"/>
      <c r="AP155" s="195"/>
    </row>
    <row r="156" s="7" customFormat="1" ht="178" customHeight="1" spans="1:43">
      <c r="A156" s="22">
        <v>27</v>
      </c>
      <c r="B156" s="22" t="s">
        <v>1183</v>
      </c>
      <c r="C156" s="22">
        <v>2024</v>
      </c>
      <c r="D156" s="33" t="s">
        <v>1004</v>
      </c>
      <c r="E156" s="22" t="s">
        <v>178</v>
      </c>
      <c r="F156" s="22" t="s">
        <v>1184</v>
      </c>
      <c r="G156" s="22" t="s">
        <v>995</v>
      </c>
      <c r="H156" s="33" t="s">
        <v>1006</v>
      </c>
      <c r="I156" s="22">
        <v>1</v>
      </c>
      <c r="J156" s="22">
        <v>3800</v>
      </c>
      <c r="K156" s="22"/>
      <c r="L156" s="22"/>
      <c r="M156" s="22"/>
      <c r="N156" s="22"/>
      <c r="O156" s="22"/>
      <c r="P156" s="22"/>
      <c r="Q156" s="22"/>
      <c r="R156" s="22">
        <v>1</v>
      </c>
      <c r="S156" s="22">
        <v>3800</v>
      </c>
      <c r="T156" s="22"/>
      <c r="U156" s="22">
        <v>3800</v>
      </c>
      <c r="V156" s="22"/>
      <c r="W156" s="22" t="s">
        <v>1007</v>
      </c>
      <c r="X156" s="22" t="s">
        <v>1185</v>
      </c>
      <c r="Y156" s="22" t="s">
        <v>1007</v>
      </c>
      <c r="Z156" s="22" t="s">
        <v>1185</v>
      </c>
      <c r="AA156" s="22" t="s">
        <v>1186</v>
      </c>
      <c r="AB156" s="22">
        <v>38</v>
      </c>
      <c r="AC156" s="22">
        <v>38</v>
      </c>
      <c r="AD156" s="60"/>
      <c r="AE156" s="60"/>
      <c r="AF156" s="60">
        <v>38</v>
      </c>
      <c r="AG156" s="60"/>
      <c r="AH156" s="22"/>
      <c r="AI156" s="22"/>
      <c r="AJ156" s="22"/>
      <c r="AK156" s="22"/>
      <c r="AL156" s="22"/>
      <c r="AM156" s="22"/>
      <c r="AN156" s="22"/>
      <c r="AO156" s="33" t="s">
        <v>1187</v>
      </c>
      <c r="AP156" s="33" t="s">
        <v>1188</v>
      </c>
      <c r="AQ156" s="39"/>
    </row>
    <row r="157" s="12" customFormat="1" ht="30" customHeight="1" spans="1:42">
      <c r="A157" s="182" t="s">
        <v>54</v>
      </c>
      <c r="B157" s="187" t="s">
        <v>170</v>
      </c>
      <c r="C157" s="187"/>
      <c r="D157" s="187"/>
      <c r="E157" s="184"/>
      <c r="F157" s="184"/>
      <c r="G157" s="184"/>
      <c r="H157" s="184"/>
      <c r="I157" s="190"/>
      <c r="J157" s="190"/>
      <c r="K157" s="190"/>
      <c r="L157" s="190"/>
      <c r="M157" s="190"/>
      <c r="N157" s="190"/>
      <c r="O157" s="190"/>
      <c r="P157" s="190"/>
      <c r="Q157" s="190"/>
      <c r="R157" s="190"/>
      <c r="S157" s="190"/>
      <c r="T157" s="190"/>
      <c r="U157" s="190"/>
      <c r="V157" s="190"/>
      <c r="W157" s="190"/>
      <c r="X157" s="190"/>
      <c r="Y157" s="190"/>
      <c r="Z157" s="190"/>
      <c r="AA157" s="190"/>
      <c r="AB157" s="190"/>
      <c r="AC157" s="190"/>
      <c r="AD157" s="190"/>
      <c r="AE157" s="190"/>
      <c r="AF157" s="190"/>
      <c r="AG157" s="190"/>
      <c r="AH157" s="190"/>
      <c r="AI157" s="190"/>
      <c r="AJ157" s="190"/>
      <c r="AK157" s="190"/>
      <c r="AL157" s="190"/>
      <c r="AM157" s="190"/>
      <c r="AN157" s="190"/>
      <c r="AO157" s="195"/>
      <c r="AP157" s="195"/>
    </row>
  </sheetData>
  <autoFilter ref="A5:XFD157">
    <extLst/>
  </autoFilter>
  <mergeCells count="173">
    <mergeCell ref="A1:D1"/>
    <mergeCell ref="A2:AP2"/>
    <mergeCell ref="K3:R3"/>
    <mergeCell ref="S3:V3"/>
    <mergeCell ref="W3:AA3"/>
    <mergeCell ref="AB3:AN3"/>
    <mergeCell ref="AD4:AG4"/>
    <mergeCell ref="B6:H6"/>
    <mergeCell ref="B7:D7"/>
    <mergeCell ref="E7:G7"/>
    <mergeCell ref="B8:D8"/>
    <mergeCell ref="E8:G8"/>
    <mergeCell ref="B9:D9"/>
    <mergeCell ref="E9:G9"/>
    <mergeCell ref="B10:D10"/>
    <mergeCell ref="B11:D11"/>
    <mergeCell ref="B13:D13"/>
    <mergeCell ref="B15:D15"/>
    <mergeCell ref="B16:D16"/>
    <mergeCell ref="B17:D17"/>
    <mergeCell ref="B18:D18"/>
    <mergeCell ref="B19:D19"/>
    <mergeCell ref="B20:D20"/>
    <mergeCell ref="B21:D21"/>
    <mergeCell ref="B22:D22"/>
    <mergeCell ref="B23:D23"/>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2:D42"/>
    <mergeCell ref="B48:D48"/>
    <mergeCell ref="B49:D49"/>
    <mergeCell ref="B50:D50"/>
    <mergeCell ref="B51:D51"/>
    <mergeCell ref="B52:D52"/>
    <mergeCell ref="B53:D53"/>
    <mergeCell ref="B54:D54"/>
    <mergeCell ref="B55:D55"/>
    <mergeCell ref="B57:D57"/>
    <mergeCell ref="B58:D58"/>
    <mergeCell ref="B59:D59"/>
    <mergeCell ref="B60:D60"/>
    <mergeCell ref="B61:D61"/>
    <mergeCell ref="B62:D62"/>
    <mergeCell ref="B63:D63"/>
    <mergeCell ref="B64:D64"/>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93:D93"/>
    <mergeCell ref="B94:D94"/>
    <mergeCell ref="B95:D95"/>
    <mergeCell ref="B96:D96"/>
    <mergeCell ref="B97:D97"/>
    <mergeCell ref="B98:D98"/>
    <mergeCell ref="B99:D99"/>
    <mergeCell ref="B100:D100"/>
    <mergeCell ref="B104:D104"/>
    <mergeCell ref="B106:D106"/>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7:D157"/>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B4:AB5"/>
    <mergeCell ref="AC4:AC5"/>
    <mergeCell ref="AH4:AH5"/>
    <mergeCell ref="AI4:AI5"/>
    <mergeCell ref="AJ4:AJ5"/>
    <mergeCell ref="AK4:AK5"/>
    <mergeCell ref="AL4:AL5"/>
    <mergeCell ref="AM4:AM5"/>
    <mergeCell ref="AN4:AN5"/>
    <mergeCell ref="AO3:AO5"/>
    <mergeCell ref="AP3:AP5"/>
  </mergeCells>
  <conditionalFormatting sqref="D56">
    <cfRule type="expression" dxfId="0" priority="1">
      <formula>AND(SUMPRODUCT(IFERROR(1*(($D$56&amp;"x")=(D56&amp;"x")),0))&gt;1,NOT(ISBLANK(D56)))</formula>
    </cfRule>
  </conditionalFormatting>
  <conditionalFormatting sqref="D124">
    <cfRule type="expression" dxfId="0" priority="2">
      <formula>AND(COUNTIF(#REF!,D124)+COUNTIF(#REF!,D124)+COUNTIF(#REF!,D124)+COUNTIF(#REF!,D124)+COUNTIF(#REF!,D124)+COUNTIF(#REF!,D124)+COUNTIF(#REF!,D124)+COUNTIF(#REF!,D124)+COUNTIF(#REF!,D124)+COUNTIF(#REF!,D124)+COUNTIF(#REF!,D124)+COUNTIF(#REF!,D124)&gt;1,NOT(ISBLANK(D124)))</formula>
    </cfRule>
  </conditionalFormatting>
  <pageMargins left="0.75" right="0.75" top="1" bottom="1" header="0.5" footer="0.5"/>
  <pageSetup paperSize="9"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N157"/>
  <sheetViews>
    <sheetView view="pageBreakPreview" zoomScale="53" zoomScaleNormal="47" workbookViewId="0">
      <selection activeCell="H103" sqref="H103"/>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15.1296296296296" style="12" customWidth="1"/>
    <col min="7" max="7" width="36" style="12" customWidth="1"/>
    <col min="8" max="8" width="181.75"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5" width="18.6296296296296" style="14" customWidth="1"/>
    <col min="26" max="26" width="15.3796296296296" style="9" customWidth="1"/>
    <col min="27" max="27" width="22" style="9" customWidth="1"/>
    <col min="28"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0" width="36.6296296296296" style="12" customWidth="1"/>
    <col min="41" max="16374" width="8.88888888888889" style="12"/>
    <col min="16375" max="16375" width="8.88888888888889" style="8"/>
    <col min="16376" max="16384" width="8.88888888888889" style="258"/>
  </cols>
  <sheetData>
    <row r="1" s="5" customFormat="1" ht="39" customHeight="1" spans="1:40">
      <c r="A1" s="15" t="s">
        <v>0</v>
      </c>
      <c r="B1" s="15"/>
      <c r="C1" s="15"/>
      <c r="D1" s="15"/>
      <c r="H1" s="15"/>
      <c r="I1" s="16"/>
      <c r="J1" s="16"/>
      <c r="K1" s="16"/>
      <c r="L1" s="16"/>
      <c r="Z1" s="53"/>
      <c r="AM1" s="63"/>
      <c r="AN1" s="63"/>
    </row>
    <row r="2" s="6" customFormat="1" ht="63" customHeight="1" spans="1:40">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row>
    <row r="3" s="7" customFormat="1" ht="70" customHeight="1" spans="1:40">
      <c r="A3" s="18" t="s">
        <v>2</v>
      </c>
      <c r="B3" s="80"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row>
    <row r="4" s="7" customFormat="1" ht="90" customHeight="1" spans="1:40">
      <c r="A4" s="18"/>
      <c r="B4" s="80"/>
      <c r="C4" s="18"/>
      <c r="D4" s="18"/>
      <c r="E4" s="18"/>
      <c r="F4" s="18"/>
      <c r="G4" s="18"/>
      <c r="H4" s="18"/>
      <c r="I4" s="18"/>
      <c r="J4" s="18"/>
      <c r="K4" s="80" t="s">
        <v>18</v>
      </c>
      <c r="L4" s="80" t="s">
        <v>19</v>
      </c>
      <c r="M4" s="80" t="s">
        <v>20</v>
      </c>
      <c r="N4" s="80" t="s">
        <v>21</v>
      </c>
      <c r="O4" s="80" t="s">
        <v>22</v>
      </c>
      <c r="P4" s="80" t="s">
        <v>23</v>
      </c>
      <c r="Q4" s="80" t="s">
        <v>24</v>
      </c>
      <c r="R4" s="80" t="s">
        <v>25</v>
      </c>
      <c r="S4" s="45" t="s">
        <v>1253</v>
      </c>
      <c r="T4" s="45" t="s">
        <v>1254</v>
      </c>
      <c r="U4" s="45" t="s">
        <v>30</v>
      </c>
      <c r="V4" s="45" t="s">
        <v>31</v>
      </c>
      <c r="W4" s="45" t="s">
        <v>32</v>
      </c>
      <c r="X4" s="45" t="s">
        <v>33</v>
      </c>
      <c r="Y4" s="89" t="s">
        <v>34</v>
      </c>
      <c r="Z4" s="56" t="s">
        <v>35</v>
      </c>
      <c r="AA4" s="80" t="s">
        <v>36</v>
      </c>
      <c r="AB4" s="99" t="s">
        <v>37</v>
      </c>
      <c r="AC4" s="99"/>
      <c r="AD4" s="99"/>
      <c r="AE4" s="99"/>
      <c r="AF4" s="80" t="s">
        <v>38</v>
      </c>
      <c r="AG4" s="80" t="s">
        <v>39</v>
      </c>
      <c r="AH4" s="80" t="s">
        <v>40</v>
      </c>
      <c r="AI4" s="80" t="s">
        <v>41</v>
      </c>
      <c r="AJ4" s="80" t="s">
        <v>42</v>
      </c>
      <c r="AK4" s="80" t="s">
        <v>43</v>
      </c>
      <c r="AL4" s="89" t="s">
        <v>44</v>
      </c>
      <c r="AM4" s="18"/>
      <c r="AN4" s="18"/>
    </row>
    <row r="5" s="7" customFormat="1" ht="118" customHeight="1" spans="1:40">
      <c r="A5" s="18"/>
      <c r="B5" s="80"/>
      <c r="C5" s="18"/>
      <c r="D5" s="18"/>
      <c r="E5" s="18"/>
      <c r="F5" s="18"/>
      <c r="G5" s="18"/>
      <c r="H5" s="18"/>
      <c r="I5" s="18"/>
      <c r="J5" s="18"/>
      <c r="K5" s="80"/>
      <c r="L5" s="80"/>
      <c r="M5" s="80"/>
      <c r="N5" s="80"/>
      <c r="O5" s="80"/>
      <c r="P5" s="80"/>
      <c r="Q5" s="80"/>
      <c r="R5" s="80"/>
      <c r="S5" s="46"/>
      <c r="T5" s="46"/>
      <c r="U5" s="46"/>
      <c r="V5" s="46"/>
      <c r="W5" s="46"/>
      <c r="X5" s="46"/>
      <c r="Y5" s="90"/>
      <c r="Z5" s="56"/>
      <c r="AA5" s="80"/>
      <c r="AB5" s="99" t="s">
        <v>45</v>
      </c>
      <c r="AC5" s="99" t="s">
        <v>46</v>
      </c>
      <c r="AD5" s="99" t="s">
        <v>47</v>
      </c>
      <c r="AE5" s="99" t="s">
        <v>48</v>
      </c>
      <c r="AF5" s="80"/>
      <c r="AG5" s="80"/>
      <c r="AH5" s="80"/>
      <c r="AI5" s="80"/>
      <c r="AJ5" s="80"/>
      <c r="AK5" s="80"/>
      <c r="AL5" s="90"/>
      <c r="AM5" s="18"/>
      <c r="AN5" s="18"/>
    </row>
    <row r="6" s="79" customFormat="1" ht="30" customHeight="1" spans="1:40">
      <c r="A6" s="81"/>
      <c r="B6" s="82" t="s">
        <v>49</v>
      </c>
      <c r="C6" s="82"/>
      <c r="D6" s="82"/>
      <c r="E6" s="82"/>
      <c r="F6" s="82"/>
      <c r="G6" s="82"/>
      <c r="H6" s="82"/>
      <c r="I6" s="83">
        <f t="shared" ref="I6:T6" si="0">I7+I62+I79+I114+I119+I140+I149+I152</f>
        <v>27</v>
      </c>
      <c r="J6" s="83">
        <f t="shared" si="0"/>
        <v>16361.646</v>
      </c>
      <c r="K6" s="83">
        <f t="shared" si="0"/>
        <v>5</v>
      </c>
      <c r="L6" s="83">
        <f t="shared" si="0"/>
        <v>1</v>
      </c>
      <c r="M6" s="83">
        <f t="shared" si="0"/>
        <v>19</v>
      </c>
      <c r="N6" s="83">
        <f t="shared" si="0"/>
        <v>0</v>
      </c>
      <c r="O6" s="83">
        <f t="shared" si="0"/>
        <v>1</v>
      </c>
      <c r="P6" s="83">
        <f t="shared" si="0"/>
        <v>0</v>
      </c>
      <c r="Q6" s="83">
        <f t="shared" si="0"/>
        <v>0</v>
      </c>
      <c r="R6" s="83">
        <f t="shared" si="0"/>
        <v>1</v>
      </c>
      <c r="S6" s="83">
        <f t="shared" si="0"/>
        <v>21696</v>
      </c>
      <c r="T6" s="83">
        <f t="shared" si="0"/>
        <v>62960</v>
      </c>
      <c r="U6" s="83">
        <f t="shared" ref="U6:AL6" si="1">U7+U62+U79+U114+U119+U140+U149+U152</f>
        <v>0</v>
      </c>
      <c r="V6" s="83">
        <f t="shared" si="1"/>
        <v>0</v>
      </c>
      <c r="W6" s="83">
        <f t="shared" si="1"/>
        <v>0</v>
      </c>
      <c r="X6" s="83">
        <f t="shared" si="1"/>
        <v>0</v>
      </c>
      <c r="Y6" s="83">
        <f t="shared" si="1"/>
        <v>0</v>
      </c>
      <c r="Z6" s="83">
        <f t="shared" si="1"/>
        <v>27334</v>
      </c>
      <c r="AA6" s="83">
        <f t="shared" si="1"/>
        <v>14866</v>
      </c>
      <c r="AB6" s="83">
        <f t="shared" si="1"/>
        <v>9378</v>
      </c>
      <c r="AC6" s="83">
        <f t="shared" si="1"/>
        <v>2500</v>
      </c>
      <c r="AD6" s="83">
        <f t="shared" si="1"/>
        <v>2988</v>
      </c>
      <c r="AE6" s="83">
        <f t="shared" si="1"/>
        <v>0</v>
      </c>
      <c r="AF6" s="83">
        <f t="shared" si="1"/>
        <v>3860</v>
      </c>
      <c r="AG6" s="83">
        <f t="shared" si="1"/>
        <v>6176</v>
      </c>
      <c r="AH6" s="83">
        <f t="shared" si="1"/>
        <v>2000</v>
      </c>
      <c r="AI6" s="83">
        <f t="shared" si="1"/>
        <v>0</v>
      </c>
      <c r="AJ6" s="83">
        <f t="shared" si="1"/>
        <v>432</v>
      </c>
      <c r="AK6" s="83">
        <f t="shared" si="1"/>
        <v>0</v>
      </c>
      <c r="AL6" s="83">
        <f t="shared" si="1"/>
        <v>0</v>
      </c>
      <c r="AM6" s="81"/>
      <c r="AN6" s="81"/>
    </row>
    <row r="7" s="178" customFormat="1" ht="30" customHeight="1" spans="1:40">
      <c r="A7" s="179" t="s">
        <v>50</v>
      </c>
      <c r="B7" s="180" t="s">
        <v>51</v>
      </c>
      <c r="C7" s="181"/>
      <c r="D7" s="181"/>
      <c r="E7" s="180"/>
      <c r="F7" s="181"/>
      <c r="G7" s="181"/>
      <c r="H7" s="180"/>
      <c r="I7" s="188">
        <f t="shared" ref="I7:T7" si="2">I8+I32+I37+I49+I54</f>
        <v>12</v>
      </c>
      <c r="J7" s="188">
        <f t="shared" si="2"/>
        <v>11712.913</v>
      </c>
      <c r="K7" s="188">
        <f t="shared" si="2"/>
        <v>5</v>
      </c>
      <c r="L7" s="188">
        <f t="shared" si="2"/>
        <v>0</v>
      </c>
      <c r="M7" s="188">
        <f t="shared" si="2"/>
        <v>7</v>
      </c>
      <c r="N7" s="188">
        <f t="shared" si="2"/>
        <v>0</v>
      </c>
      <c r="O7" s="188">
        <f t="shared" si="2"/>
        <v>0</v>
      </c>
      <c r="P7" s="188">
        <f t="shared" si="2"/>
        <v>0</v>
      </c>
      <c r="Q7" s="188">
        <f t="shared" si="2"/>
        <v>0</v>
      </c>
      <c r="R7" s="188">
        <f t="shared" si="2"/>
        <v>0</v>
      </c>
      <c r="S7" s="188">
        <f t="shared" si="2"/>
        <v>10216</v>
      </c>
      <c r="T7" s="188">
        <f t="shared" si="2"/>
        <v>34758</v>
      </c>
      <c r="U7" s="188">
        <f t="shared" ref="U7:AL7" si="3">U8+U32+U37+U49+U54</f>
        <v>0</v>
      </c>
      <c r="V7" s="188">
        <f t="shared" si="3"/>
        <v>0</v>
      </c>
      <c r="W7" s="188">
        <f t="shared" si="3"/>
        <v>0</v>
      </c>
      <c r="X7" s="188">
        <f t="shared" si="3"/>
        <v>0</v>
      </c>
      <c r="Y7" s="188">
        <f t="shared" si="3"/>
        <v>0</v>
      </c>
      <c r="Z7" s="188">
        <f t="shared" si="3"/>
        <v>18036</v>
      </c>
      <c r="AA7" s="188">
        <f t="shared" si="3"/>
        <v>12258</v>
      </c>
      <c r="AB7" s="188">
        <f t="shared" si="3"/>
        <v>6808</v>
      </c>
      <c r="AC7" s="188">
        <f t="shared" si="3"/>
        <v>2500</v>
      </c>
      <c r="AD7" s="188">
        <f t="shared" si="3"/>
        <v>2950</v>
      </c>
      <c r="AE7" s="188">
        <f t="shared" si="3"/>
        <v>0</v>
      </c>
      <c r="AF7" s="188">
        <f t="shared" si="3"/>
        <v>2850</v>
      </c>
      <c r="AG7" s="188">
        <f t="shared" si="3"/>
        <v>2496</v>
      </c>
      <c r="AH7" s="188">
        <f t="shared" si="3"/>
        <v>0</v>
      </c>
      <c r="AI7" s="188">
        <f t="shared" si="3"/>
        <v>0</v>
      </c>
      <c r="AJ7" s="188">
        <f t="shared" si="3"/>
        <v>432</v>
      </c>
      <c r="AK7" s="188">
        <f t="shared" si="3"/>
        <v>0</v>
      </c>
      <c r="AL7" s="188">
        <f t="shared" si="3"/>
        <v>0</v>
      </c>
      <c r="AM7" s="194"/>
      <c r="AN7" s="194"/>
    </row>
    <row r="8" s="178" customFormat="1" ht="30" customHeight="1" spans="1:40">
      <c r="A8" s="182" t="s">
        <v>52</v>
      </c>
      <c r="B8" s="180" t="s">
        <v>53</v>
      </c>
      <c r="C8" s="181"/>
      <c r="D8" s="181"/>
      <c r="E8" s="180"/>
      <c r="F8" s="181"/>
      <c r="G8" s="181"/>
      <c r="H8" s="180"/>
      <c r="I8" s="189">
        <f t="shared" ref="I8:T8" si="4">I9+I13+I19+I29+I30+I31+I20</f>
        <v>6</v>
      </c>
      <c r="J8" s="189">
        <f t="shared" si="4"/>
        <v>10476.78</v>
      </c>
      <c r="K8" s="189">
        <f t="shared" si="4"/>
        <v>4</v>
      </c>
      <c r="L8" s="189">
        <f t="shared" si="4"/>
        <v>0</v>
      </c>
      <c r="M8" s="189">
        <f t="shared" si="4"/>
        <v>2</v>
      </c>
      <c r="N8" s="189">
        <f t="shared" si="4"/>
        <v>0</v>
      </c>
      <c r="O8" s="189">
        <f t="shared" si="4"/>
        <v>0</v>
      </c>
      <c r="P8" s="189">
        <f t="shared" si="4"/>
        <v>0</v>
      </c>
      <c r="Q8" s="189">
        <f t="shared" si="4"/>
        <v>0</v>
      </c>
      <c r="R8" s="189">
        <f t="shared" si="4"/>
        <v>0</v>
      </c>
      <c r="S8" s="189">
        <f t="shared" si="4"/>
        <v>5298</v>
      </c>
      <c r="T8" s="189">
        <f t="shared" si="4"/>
        <v>18647</v>
      </c>
      <c r="U8" s="189">
        <f t="shared" ref="U8:AL8" si="5">U9+U13+U19+U29+U30+U31+U20</f>
        <v>0</v>
      </c>
      <c r="V8" s="189">
        <f t="shared" si="5"/>
        <v>0</v>
      </c>
      <c r="W8" s="189">
        <f t="shared" si="5"/>
        <v>0</v>
      </c>
      <c r="X8" s="189">
        <f t="shared" si="5"/>
        <v>0</v>
      </c>
      <c r="Y8" s="189">
        <f t="shared" si="5"/>
        <v>0</v>
      </c>
      <c r="Z8" s="189">
        <f t="shared" si="5"/>
        <v>7836</v>
      </c>
      <c r="AA8" s="189">
        <f t="shared" si="5"/>
        <v>7208</v>
      </c>
      <c r="AB8" s="189">
        <f t="shared" si="5"/>
        <v>5208</v>
      </c>
      <c r="AC8" s="189">
        <f t="shared" si="5"/>
        <v>2000</v>
      </c>
      <c r="AD8" s="189">
        <f t="shared" si="5"/>
        <v>0</v>
      </c>
      <c r="AE8" s="189">
        <f t="shared" si="5"/>
        <v>0</v>
      </c>
      <c r="AF8" s="189">
        <f t="shared" si="5"/>
        <v>0</v>
      </c>
      <c r="AG8" s="189">
        <f t="shared" si="5"/>
        <v>196</v>
      </c>
      <c r="AH8" s="189">
        <f t="shared" si="5"/>
        <v>0</v>
      </c>
      <c r="AI8" s="189">
        <f t="shared" si="5"/>
        <v>0</v>
      </c>
      <c r="AJ8" s="189">
        <f t="shared" si="5"/>
        <v>432</v>
      </c>
      <c r="AK8" s="189">
        <f t="shared" si="5"/>
        <v>0</v>
      </c>
      <c r="AL8" s="189">
        <f t="shared" si="5"/>
        <v>0</v>
      </c>
      <c r="AM8" s="194"/>
      <c r="AN8" s="194"/>
    </row>
    <row r="9" s="12" customFormat="1" ht="30" customHeight="1" spans="1:40">
      <c r="A9" s="182" t="s">
        <v>54</v>
      </c>
      <c r="B9" s="180" t="s">
        <v>55</v>
      </c>
      <c r="C9" s="181"/>
      <c r="D9" s="181"/>
      <c r="E9" s="180"/>
      <c r="F9" s="181"/>
      <c r="G9" s="181"/>
      <c r="H9" s="180"/>
      <c r="I9" s="190">
        <f t="shared" ref="I9:T9" si="6">I10+I11</f>
        <v>1</v>
      </c>
      <c r="J9" s="190">
        <f t="shared" si="6"/>
        <v>0.18</v>
      </c>
      <c r="K9" s="190">
        <f t="shared" si="6"/>
        <v>1</v>
      </c>
      <c r="L9" s="190">
        <f t="shared" si="6"/>
        <v>0</v>
      </c>
      <c r="M9" s="190">
        <f t="shared" si="6"/>
        <v>0</v>
      </c>
      <c r="N9" s="190">
        <f t="shared" si="6"/>
        <v>0</v>
      </c>
      <c r="O9" s="190">
        <f t="shared" si="6"/>
        <v>0</v>
      </c>
      <c r="P9" s="190">
        <f t="shared" si="6"/>
        <v>0</v>
      </c>
      <c r="Q9" s="190">
        <f t="shared" si="6"/>
        <v>0</v>
      </c>
      <c r="R9" s="190">
        <f t="shared" si="6"/>
        <v>0</v>
      </c>
      <c r="S9" s="190">
        <f t="shared" si="6"/>
        <v>56</v>
      </c>
      <c r="T9" s="190">
        <f t="shared" si="6"/>
        <v>183</v>
      </c>
      <c r="U9" s="190">
        <f t="shared" ref="U9:AL9" si="7">U10+U11</f>
        <v>0</v>
      </c>
      <c r="V9" s="190">
        <f t="shared" si="7"/>
        <v>0</v>
      </c>
      <c r="W9" s="190">
        <f t="shared" si="7"/>
        <v>0</v>
      </c>
      <c r="X9" s="190">
        <f t="shared" si="7"/>
        <v>0</v>
      </c>
      <c r="Y9" s="190">
        <f t="shared" si="7"/>
        <v>0</v>
      </c>
      <c r="Z9" s="190">
        <f t="shared" si="7"/>
        <v>540</v>
      </c>
      <c r="AA9" s="190">
        <f t="shared" si="7"/>
        <v>108</v>
      </c>
      <c r="AB9" s="190">
        <f t="shared" si="7"/>
        <v>108</v>
      </c>
      <c r="AC9" s="190">
        <f t="shared" si="7"/>
        <v>0</v>
      </c>
      <c r="AD9" s="190">
        <f t="shared" si="7"/>
        <v>0</v>
      </c>
      <c r="AE9" s="190">
        <f t="shared" si="7"/>
        <v>0</v>
      </c>
      <c r="AF9" s="190">
        <f t="shared" si="7"/>
        <v>0</v>
      </c>
      <c r="AG9" s="190">
        <f t="shared" si="7"/>
        <v>0</v>
      </c>
      <c r="AH9" s="190">
        <f t="shared" si="7"/>
        <v>0</v>
      </c>
      <c r="AI9" s="190">
        <f t="shared" si="7"/>
        <v>0</v>
      </c>
      <c r="AJ9" s="190">
        <f t="shared" si="7"/>
        <v>432</v>
      </c>
      <c r="AK9" s="190">
        <f t="shared" si="7"/>
        <v>0</v>
      </c>
      <c r="AL9" s="190">
        <f t="shared" si="7"/>
        <v>0</v>
      </c>
      <c r="AM9" s="195"/>
      <c r="AN9" s="195"/>
    </row>
    <row r="10" s="12" customFormat="1" ht="30" customHeight="1" spans="1:40">
      <c r="A10" s="183" t="s">
        <v>56</v>
      </c>
      <c r="B10" s="180" t="s">
        <v>57</v>
      </c>
      <c r="C10" s="181"/>
      <c r="D10" s="181"/>
      <c r="E10" s="184"/>
      <c r="F10" s="184"/>
      <c r="G10" s="184"/>
      <c r="H10" s="184"/>
      <c r="I10" s="190"/>
      <c r="J10" s="190"/>
      <c r="K10" s="190"/>
      <c r="L10" s="190"/>
      <c r="M10" s="190"/>
      <c r="N10" s="190"/>
      <c r="O10" s="190"/>
      <c r="P10" s="190"/>
      <c r="Q10" s="190"/>
      <c r="R10" s="190"/>
      <c r="S10" s="190"/>
      <c r="T10" s="190"/>
      <c r="U10" s="190"/>
      <c r="V10" s="190"/>
      <c r="W10" s="190"/>
      <c r="X10" s="190"/>
      <c r="Y10" s="190"/>
      <c r="Z10" s="190"/>
      <c r="AA10" s="190"/>
      <c r="AB10" s="190"/>
      <c r="AC10" s="190"/>
      <c r="AD10" s="190"/>
      <c r="AE10" s="190"/>
      <c r="AF10" s="190"/>
      <c r="AG10" s="190"/>
      <c r="AH10" s="190"/>
      <c r="AI10" s="190"/>
      <c r="AJ10" s="190"/>
      <c r="AK10" s="190"/>
      <c r="AL10" s="190"/>
      <c r="AM10" s="195"/>
      <c r="AN10" s="195"/>
    </row>
    <row r="11" s="12" customFormat="1" ht="30" customHeight="1" spans="1:40">
      <c r="A11" s="183" t="s">
        <v>56</v>
      </c>
      <c r="B11" s="180" t="s">
        <v>58</v>
      </c>
      <c r="C11" s="181"/>
      <c r="D11" s="181"/>
      <c r="E11" s="184"/>
      <c r="F11" s="184"/>
      <c r="G11" s="184"/>
      <c r="H11" s="184"/>
      <c r="I11" s="190">
        <f t="shared" ref="I11:T11" si="8">SUM(I12)</f>
        <v>1</v>
      </c>
      <c r="J11" s="190">
        <f t="shared" si="8"/>
        <v>0.18</v>
      </c>
      <c r="K11" s="190">
        <f t="shared" si="8"/>
        <v>1</v>
      </c>
      <c r="L11" s="190">
        <f t="shared" si="8"/>
        <v>0</v>
      </c>
      <c r="M11" s="190">
        <f t="shared" si="8"/>
        <v>0</v>
      </c>
      <c r="N11" s="190">
        <f t="shared" si="8"/>
        <v>0</v>
      </c>
      <c r="O11" s="190">
        <f t="shared" si="8"/>
        <v>0</v>
      </c>
      <c r="P11" s="190">
        <f t="shared" si="8"/>
        <v>0</v>
      </c>
      <c r="Q11" s="190">
        <f t="shared" si="8"/>
        <v>0</v>
      </c>
      <c r="R11" s="190">
        <f t="shared" si="8"/>
        <v>0</v>
      </c>
      <c r="S11" s="190">
        <f t="shared" si="8"/>
        <v>56</v>
      </c>
      <c r="T11" s="190">
        <f t="shared" si="8"/>
        <v>183</v>
      </c>
      <c r="U11" s="190">
        <f t="shared" ref="U11:AL11" si="9">SUM(U12)</f>
        <v>0</v>
      </c>
      <c r="V11" s="190">
        <f t="shared" si="9"/>
        <v>0</v>
      </c>
      <c r="W11" s="190">
        <f t="shared" si="9"/>
        <v>0</v>
      </c>
      <c r="X11" s="190">
        <f t="shared" si="9"/>
        <v>0</v>
      </c>
      <c r="Y11" s="190">
        <f t="shared" si="9"/>
        <v>0</v>
      </c>
      <c r="Z11" s="190">
        <f t="shared" si="9"/>
        <v>540</v>
      </c>
      <c r="AA11" s="190">
        <f t="shared" si="9"/>
        <v>108</v>
      </c>
      <c r="AB11" s="190">
        <f t="shared" si="9"/>
        <v>108</v>
      </c>
      <c r="AC11" s="190">
        <f t="shared" si="9"/>
        <v>0</v>
      </c>
      <c r="AD11" s="190">
        <f t="shared" si="9"/>
        <v>0</v>
      </c>
      <c r="AE11" s="190">
        <f t="shared" si="9"/>
        <v>0</v>
      </c>
      <c r="AF11" s="190">
        <f t="shared" si="9"/>
        <v>0</v>
      </c>
      <c r="AG11" s="190">
        <f t="shared" si="9"/>
        <v>0</v>
      </c>
      <c r="AH11" s="190">
        <f t="shared" si="9"/>
        <v>0</v>
      </c>
      <c r="AI11" s="190">
        <f t="shared" si="9"/>
        <v>0</v>
      </c>
      <c r="AJ11" s="190">
        <f t="shared" si="9"/>
        <v>432</v>
      </c>
      <c r="AK11" s="190">
        <f t="shared" si="9"/>
        <v>0</v>
      </c>
      <c r="AL11" s="190">
        <f t="shared" si="9"/>
        <v>0</v>
      </c>
      <c r="AM11" s="195"/>
      <c r="AN11" s="195"/>
    </row>
    <row r="12" s="8" customFormat="1" ht="408" customHeight="1" spans="1:40">
      <c r="A12" s="22">
        <v>1</v>
      </c>
      <c r="B12" s="22" t="s">
        <v>1158</v>
      </c>
      <c r="C12" s="22">
        <v>2024</v>
      </c>
      <c r="D12" s="23" t="s">
        <v>1159</v>
      </c>
      <c r="E12" s="22" t="s">
        <v>178</v>
      </c>
      <c r="F12" s="24" t="s">
        <v>990</v>
      </c>
      <c r="G12" s="22" t="s">
        <v>1160</v>
      </c>
      <c r="H12" s="23" t="s">
        <v>1161</v>
      </c>
      <c r="I12" s="22">
        <v>1</v>
      </c>
      <c r="J12" s="22">
        <v>0.18</v>
      </c>
      <c r="K12" s="22">
        <v>1</v>
      </c>
      <c r="L12" s="22"/>
      <c r="M12" s="22"/>
      <c r="N12" s="22"/>
      <c r="O12" s="22"/>
      <c r="P12" s="22"/>
      <c r="Q12" s="22"/>
      <c r="R12" s="22"/>
      <c r="S12" s="22">
        <v>56</v>
      </c>
      <c r="T12" s="22">
        <v>183</v>
      </c>
      <c r="U12" s="22" t="s">
        <v>183</v>
      </c>
      <c r="V12" s="22" t="s">
        <v>1144</v>
      </c>
      <c r="W12" s="22" t="s">
        <v>183</v>
      </c>
      <c r="X12" s="22" t="s">
        <v>1144</v>
      </c>
      <c r="Y12" s="22" t="s">
        <v>1093</v>
      </c>
      <c r="Z12" s="22">
        <v>540</v>
      </c>
      <c r="AA12" s="22">
        <v>108</v>
      </c>
      <c r="AB12" s="22">
        <v>108</v>
      </c>
      <c r="AC12" s="22"/>
      <c r="AD12" s="22"/>
      <c r="AE12" s="22"/>
      <c r="AF12" s="22"/>
      <c r="AG12" s="22"/>
      <c r="AH12" s="22"/>
      <c r="AI12" s="22"/>
      <c r="AJ12" s="22">
        <v>432</v>
      </c>
      <c r="AK12" s="22"/>
      <c r="AL12" s="22"/>
      <c r="AM12" s="33" t="s">
        <v>1162</v>
      </c>
      <c r="AN12" s="33" t="s">
        <v>1163</v>
      </c>
    </row>
    <row r="13" s="12" customFormat="1" ht="30" customHeight="1" spans="1:40">
      <c r="A13" s="182" t="s">
        <v>54</v>
      </c>
      <c r="B13" s="180" t="s">
        <v>59</v>
      </c>
      <c r="C13" s="181"/>
      <c r="D13" s="181"/>
      <c r="E13" s="184"/>
      <c r="F13" s="184"/>
      <c r="G13" s="184"/>
      <c r="H13" s="184"/>
      <c r="I13" s="190">
        <f t="shared" ref="I13:T13" si="10">SUM(I14)</f>
        <v>1</v>
      </c>
      <c r="J13" s="190">
        <f t="shared" si="10"/>
        <v>6</v>
      </c>
      <c r="K13" s="190">
        <f t="shared" si="10"/>
        <v>0</v>
      </c>
      <c r="L13" s="190">
        <f t="shared" si="10"/>
        <v>0</v>
      </c>
      <c r="M13" s="190">
        <f t="shared" si="10"/>
        <v>1</v>
      </c>
      <c r="N13" s="190">
        <f t="shared" si="10"/>
        <v>0</v>
      </c>
      <c r="O13" s="190">
        <f t="shared" si="10"/>
        <v>0</v>
      </c>
      <c r="P13" s="190">
        <f t="shared" si="10"/>
        <v>0</v>
      </c>
      <c r="Q13" s="190">
        <f t="shared" si="10"/>
        <v>0</v>
      </c>
      <c r="R13" s="190">
        <f t="shared" si="10"/>
        <v>0</v>
      </c>
      <c r="S13" s="190">
        <f t="shared" si="10"/>
        <v>336</v>
      </c>
      <c r="T13" s="190">
        <f t="shared" si="10"/>
        <v>1251</v>
      </c>
      <c r="U13" s="190">
        <f t="shared" ref="U13:AL13" si="11">SUM(U14)</f>
        <v>0</v>
      </c>
      <c r="V13" s="190">
        <f t="shared" si="11"/>
        <v>0</v>
      </c>
      <c r="W13" s="190">
        <f t="shared" si="11"/>
        <v>0</v>
      </c>
      <c r="X13" s="190">
        <f t="shared" si="11"/>
        <v>0</v>
      </c>
      <c r="Y13" s="190">
        <f t="shared" si="11"/>
        <v>0</v>
      </c>
      <c r="Z13" s="190">
        <f t="shared" si="11"/>
        <v>80</v>
      </c>
      <c r="AA13" s="190">
        <f t="shared" si="11"/>
        <v>0</v>
      </c>
      <c r="AB13" s="190">
        <f t="shared" si="11"/>
        <v>0</v>
      </c>
      <c r="AC13" s="190">
        <f t="shared" si="11"/>
        <v>0</v>
      </c>
      <c r="AD13" s="190">
        <f t="shared" si="11"/>
        <v>0</v>
      </c>
      <c r="AE13" s="190">
        <f t="shared" si="11"/>
        <v>0</v>
      </c>
      <c r="AF13" s="190">
        <f t="shared" si="11"/>
        <v>0</v>
      </c>
      <c r="AG13" s="190">
        <f t="shared" si="11"/>
        <v>80</v>
      </c>
      <c r="AH13" s="190">
        <f t="shared" si="11"/>
        <v>0</v>
      </c>
      <c r="AI13" s="190">
        <f t="shared" si="11"/>
        <v>0</v>
      </c>
      <c r="AJ13" s="190">
        <f t="shared" si="11"/>
        <v>0</v>
      </c>
      <c r="AK13" s="190">
        <f t="shared" si="11"/>
        <v>0</v>
      </c>
      <c r="AL13" s="190">
        <f t="shared" si="11"/>
        <v>0</v>
      </c>
      <c r="AM13" s="195"/>
      <c r="AN13" s="195"/>
    </row>
    <row r="14" s="12" customFormat="1" ht="259" customHeight="1" spans="1:40">
      <c r="A14" s="22">
        <v>2</v>
      </c>
      <c r="B14" s="22" t="s">
        <v>1227</v>
      </c>
      <c r="C14" s="36">
        <v>2024</v>
      </c>
      <c r="D14" s="37" t="s">
        <v>447</v>
      </c>
      <c r="E14" s="36" t="s">
        <v>178</v>
      </c>
      <c r="F14" s="36" t="s">
        <v>984</v>
      </c>
      <c r="G14" s="36" t="s">
        <v>403</v>
      </c>
      <c r="H14" s="37" t="s">
        <v>1228</v>
      </c>
      <c r="I14" s="36">
        <v>1</v>
      </c>
      <c r="J14" s="36">
        <v>6</v>
      </c>
      <c r="K14" s="36"/>
      <c r="L14" s="36"/>
      <c r="M14" s="36">
        <v>1</v>
      </c>
      <c r="N14" s="36"/>
      <c r="O14" s="36"/>
      <c r="P14" s="36"/>
      <c r="Q14" s="36"/>
      <c r="R14" s="36"/>
      <c r="S14" s="31">
        <v>336</v>
      </c>
      <c r="T14" s="31">
        <v>1251</v>
      </c>
      <c r="U14" s="36" t="s">
        <v>192</v>
      </c>
      <c r="V14" s="36" t="s">
        <v>810</v>
      </c>
      <c r="W14" s="36" t="s">
        <v>207</v>
      </c>
      <c r="X14" s="36" t="s">
        <v>715</v>
      </c>
      <c r="Y14" s="22" t="s">
        <v>1093</v>
      </c>
      <c r="Z14" s="36">
        <v>80</v>
      </c>
      <c r="AA14" s="36"/>
      <c r="AB14" s="36"/>
      <c r="AC14" s="36"/>
      <c r="AD14" s="36"/>
      <c r="AE14" s="36"/>
      <c r="AF14" s="36"/>
      <c r="AG14" s="36">
        <v>80</v>
      </c>
      <c r="AH14" s="36"/>
      <c r="AI14" s="36"/>
      <c r="AJ14" s="36"/>
      <c r="AK14" s="36"/>
      <c r="AL14" s="36"/>
      <c r="AM14" s="37" t="s">
        <v>1229</v>
      </c>
      <c r="AN14" s="37" t="s">
        <v>1230</v>
      </c>
    </row>
    <row r="15" s="12" customFormat="1" ht="30" customHeight="1" spans="1:40">
      <c r="A15" s="183" t="s">
        <v>56</v>
      </c>
      <c r="B15" s="180" t="s">
        <v>60</v>
      </c>
      <c r="C15" s="181"/>
      <c r="D15" s="181"/>
      <c r="E15" s="184"/>
      <c r="F15" s="184"/>
      <c r="G15" s="184"/>
      <c r="H15" s="184"/>
      <c r="I15" s="190"/>
      <c r="J15" s="190"/>
      <c r="K15" s="190"/>
      <c r="L15" s="190"/>
      <c r="M15" s="190"/>
      <c r="N15" s="190"/>
      <c r="O15" s="190"/>
      <c r="P15" s="190"/>
      <c r="Q15" s="190"/>
      <c r="R15" s="190"/>
      <c r="S15" s="190"/>
      <c r="T15" s="190"/>
      <c r="U15" s="190"/>
      <c r="V15" s="190"/>
      <c r="W15" s="190"/>
      <c r="X15" s="190"/>
      <c r="Y15" s="190"/>
      <c r="Z15" s="190"/>
      <c r="AA15" s="190"/>
      <c r="AB15" s="190"/>
      <c r="AC15" s="190"/>
      <c r="AD15" s="190"/>
      <c r="AE15" s="190"/>
      <c r="AF15" s="190"/>
      <c r="AG15" s="190"/>
      <c r="AH15" s="190"/>
      <c r="AI15" s="190"/>
      <c r="AJ15" s="190"/>
      <c r="AK15" s="190"/>
      <c r="AL15" s="190"/>
      <c r="AM15" s="195"/>
      <c r="AN15" s="195"/>
    </row>
    <row r="16" s="12" customFormat="1" ht="30" customHeight="1" spans="1:40">
      <c r="A16" s="183" t="s">
        <v>56</v>
      </c>
      <c r="B16" s="187" t="s">
        <v>61</v>
      </c>
      <c r="C16" s="187"/>
      <c r="D16" s="187"/>
      <c r="E16" s="184"/>
      <c r="F16" s="184"/>
      <c r="G16" s="184"/>
      <c r="H16" s="184"/>
      <c r="I16" s="190"/>
      <c r="J16" s="190"/>
      <c r="K16" s="190"/>
      <c r="L16" s="190"/>
      <c r="M16" s="190"/>
      <c r="N16" s="190"/>
      <c r="O16" s="190"/>
      <c r="P16" s="190"/>
      <c r="Q16" s="190"/>
      <c r="R16" s="190"/>
      <c r="S16" s="190"/>
      <c r="T16" s="190"/>
      <c r="U16" s="190"/>
      <c r="V16" s="190"/>
      <c r="W16" s="190"/>
      <c r="X16" s="190"/>
      <c r="Y16" s="190"/>
      <c r="Z16" s="190"/>
      <c r="AA16" s="190"/>
      <c r="AB16" s="190"/>
      <c r="AC16" s="190"/>
      <c r="AD16" s="190"/>
      <c r="AE16" s="190"/>
      <c r="AF16" s="190"/>
      <c r="AG16" s="190"/>
      <c r="AH16" s="190"/>
      <c r="AI16" s="190"/>
      <c r="AJ16" s="190"/>
      <c r="AK16" s="190"/>
      <c r="AL16" s="190"/>
      <c r="AM16" s="195"/>
      <c r="AN16" s="195"/>
    </row>
    <row r="17" s="12" customFormat="1" ht="30" customHeight="1" spans="1:40">
      <c r="A17" s="183" t="s">
        <v>56</v>
      </c>
      <c r="B17" s="187" t="s">
        <v>62</v>
      </c>
      <c r="C17" s="187"/>
      <c r="D17" s="187"/>
      <c r="E17" s="184"/>
      <c r="F17" s="184"/>
      <c r="G17" s="184"/>
      <c r="H17" s="184"/>
      <c r="I17" s="190"/>
      <c r="J17" s="190"/>
      <c r="K17" s="190"/>
      <c r="L17" s="190"/>
      <c r="M17" s="190"/>
      <c r="N17" s="190"/>
      <c r="O17" s="190"/>
      <c r="P17" s="190"/>
      <c r="Q17" s="190"/>
      <c r="R17" s="190"/>
      <c r="S17" s="190"/>
      <c r="T17" s="190"/>
      <c r="U17" s="190"/>
      <c r="V17" s="190"/>
      <c r="W17" s="190"/>
      <c r="X17" s="190"/>
      <c r="Y17" s="190"/>
      <c r="Z17" s="190"/>
      <c r="AA17" s="190"/>
      <c r="AB17" s="190"/>
      <c r="AC17" s="190"/>
      <c r="AD17" s="190"/>
      <c r="AE17" s="190"/>
      <c r="AF17" s="190"/>
      <c r="AG17" s="190"/>
      <c r="AH17" s="190"/>
      <c r="AI17" s="190"/>
      <c r="AJ17" s="190"/>
      <c r="AK17" s="190"/>
      <c r="AL17" s="190"/>
      <c r="AM17" s="195"/>
      <c r="AN17" s="195"/>
    </row>
    <row r="18" s="12" customFormat="1" ht="30" customHeight="1" spans="1:40">
      <c r="A18" s="183" t="s">
        <v>56</v>
      </c>
      <c r="B18" s="187" t="s">
        <v>63</v>
      </c>
      <c r="C18" s="187"/>
      <c r="D18" s="187"/>
      <c r="E18" s="184"/>
      <c r="F18" s="184"/>
      <c r="G18" s="184"/>
      <c r="H18" s="184"/>
      <c r="I18" s="190"/>
      <c r="J18" s="190"/>
      <c r="K18" s="190"/>
      <c r="L18" s="190"/>
      <c r="M18" s="190"/>
      <c r="N18" s="190"/>
      <c r="O18" s="190"/>
      <c r="P18" s="190"/>
      <c r="Q18" s="190"/>
      <c r="R18" s="190"/>
      <c r="S18" s="190"/>
      <c r="T18" s="190"/>
      <c r="U18" s="190"/>
      <c r="V18" s="190"/>
      <c r="W18" s="190"/>
      <c r="X18" s="190"/>
      <c r="Y18" s="190"/>
      <c r="Z18" s="190"/>
      <c r="AA18" s="190"/>
      <c r="AB18" s="190"/>
      <c r="AC18" s="190"/>
      <c r="AD18" s="190"/>
      <c r="AE18" s="190"/>
      <c r="AF18" s="190"/>
      <c r="AG18" s="190"/>
      <c r="AH18" s="190"/>
      <c r="AI18" s="190"/>
      <c r="AJ18" s="190"/>
      <c r="AK18" s="190"/>
      <c r="AL18" s="190"/>
      <c r="AM18" s="195"/>
      <c r="AN18" s="195"/>
    </row>
    <row r="19" s="12" customFormat="1" ht="30" customHeight="1" spans="1:40">
      <c r="A19" s="182" t="s">
        <v>54</v>
      </c>
      <c r="B19" s="187" t="s">
        <v>64</v>
      </c>
      <c r="C19" s="187"/>
      <c r="D19" s="187"/>
      <c r="E19" s="184"/>
      <c r="F19" s="184"/>
      <c r="G19" s="184"/>
      <c r="H19" s="184"/>
      <c r="I19" s="190"/>
      <c r="J19" s="190"/>
      <c r="K19" s="190"/>
      <c r="L19" s="190"/>
      <c r="M19" s="190"/>
      <c r="N19" s="190"/>
      <c r="O19" s="190"/>
      <c r="P19" s="190"/>
      <c r="Q19" s="190"/>
      <c r="R19" s="190"/>
      <c r="S19" s="190"/>
      <c r="T19" s="190"/>
      <c r="U19" s="190"/>
      <c r="V19" s="190"/>
      <c r="W19" s="190"/>
      <c r="X19" s="190"/>
      <c r="Y19" s="190"/>
      <c r="Z19" s="190"/>
      <c r="AA19" s="190"/>
      <c r="AB19" s="190"/>
      <c r="AC19" s="190"/>
      <c r="AD19" s="190"/>
      <c r="AE19" s="190"/>
      <c r="AF19" s="190"/>
      <c r="AG19" s="190"/>
      <c r="AH19" s="190"/>
      <c r="AI19" s="190"/>
      <c r="AJ19" s="190"/>
      <c r="AK19" s="190"/>
      <c r="AL19" s="190"/>
      <c r="AM19" s="195"/>
      <c r="AN19" s="195"/>
    </row>
    <row r="20" s="12" customFormat="1" ht="30" customHeight="1" spans="1:40">
      <c r="A20" s="182" t="s">
        <v>54</v>
      </c>
      <c r="B20" s="187" t="s">
        <v>65</v>
      </c>
      <c r="C20" s="187"/>
      <c r="D20" s="187"/>
      <c r="E20" s="184"/>
      <c r="F20" s="184"/>
      <c r="G20" s="184"/>
      <c r="H20" s="184"/>
      <c r="I20" s="190">
        <f t="shared" ref="I20:T20" si="12">I21+I22+I23+I28</f>
        <v>4</v>
      </c>
      <c r="J20" s="190">
        <f t="shared" si="12"/>
        <v>10470.6</v>
      </c>
      <c r="K20" s="190">
        <f t="shared" si="12"/>
        <v>3</v>
      </c>
      <c r="L20" s="190">
        <f t="shared" si="12"/>
        <v>0</v>
      </c>
      <c r="M20" s="190">
        <f t="shared" si="12"/>
        <v>1</v>
      </c>
      <c r="N20" s="190">
        <f t="shared" si="12"/>
        <v>0</v>
      </c>
      <c r="O20" s="190">
        <f t="shared" si="12"/>
        <v>0</v>
      </c>
      <c r="P20" s="190">
        <f t="shared" si="12"/>
        <v>0</v>
      </c>
      <c r="Q20" s="190">
        <f t="shared" si="12"/>
        <v>0</v>
      </c>
      <c r="R20" s="190">
        <f t="shared" si="12"/>
        <v>0</v>
      </c>
      <c r="S20" s="190">
        <f t="shared" si="12"/>
        <v>4906</v>
      </c>
      <c r="T20" s="190">
        <f t="shared" si="12"/>
        <v>17213</v>
      </c>
      <c r="U20" s="190">
        <f t="shared" ref="U20:AL20" si="13">U21+U22+U23+U28</f>
        <v>0</v>
      </c>
      <c r="V20" s="190">
        <f t="shared" si="13"/>
        <v>0</v>
      </c>
      <c r="W20" s="190">
        <f t="shared" si="13"/>
        <v>0</v>
      </c>
      <c r="X20" s="190">
        <f t="shared" si="13"/>
        <v>0</v>
      </c>
      <c r="Y20" s="190">
        <f t="shared" si="13"/>
        <v>0</v>
      </c>
      <c r="Z20" s="190">
        <f t="shared" si="13"/>
        <v>7216</v>
      </c>
      <c r="AA20" s="190">
        <f t="shared" si="13"/>
        <v>7100</v>
      </c>
      <c r="AB20" s="190">
        <f t="shared" si="13"/>
        <v>5100</v>
      </c>
      <c r="AC20" s="190">
        <f t="shared" si="13"/>
        <v>2000</v>
      </c>
      <c r="AD20" s="190">
        <f t="shared" si="13"/>
        <v>0</v>
      </c>
      <c r="AE20" s="190">
        <f t="shared" si="13"/>
        <v>0</v>
      </c>
      <c r="AF20" s="190">
        <f t="shared" si="13"/>
        <v>0</v>
      </c>
      <c r="AG20" s="190">
        <f t="shared" si="13"/>
        <v>116</v>
      </c>
      <c r="AH20" s="190">
        <f t="shared" si="13"/>
        <v>0</v>
      </c>
      <c r="AI20" s="190">
        <f t="shared" si="13"/>
        <v>0</v>
      </c>
      <c r="AJ20" s="190">
        <f t="shared" si="13"/>
        <v>0</v>
      </c>
      <c r="AK20" s="190">
        <f t="shared" si="13"/>
        <v>0</v>
      </c>
      <c r="AL20" s="190">
        <f t="shared" si="13"/>
        <v>0</v>
      </c>
      <c r="AM20" s="195"/>
      <c r="AN20" s="195"/>
    </row>
    <row r="21" s="12" customFormat="1" ht="30" customHeight="1" spans="1:40">
      <c r="A21" s="183" t="s">
        <v>56</v>
      </c>
      <c r="B21" s="187" t="s">
        <v>66</v>
      </c>
      <c r="C21" s="187"/>
      <c r="D21" s="187"/>
      <c r="E21" s="184"/>
      <c r="F21" s="184"/>
      <c r="G21" s="184"/>
      <c r="H21" s="184"/>
      <c r="I21" s="190"/>
      <c r="J21" s="190"/>
      <c r="K21" s="190"/>
      <c r="L21" s="190"/>
      <c r="M21" s="190"/>
      <c r="N21" s="190"/>
      <c r="O21" s="190"/>
      <c r="P21" s="190"/>
      <c r="Q21" s="190"/>
      <c r="R21" s="190"/>
      <c r="S21" s="190"/>
      <c r="T21" s="190"/>
      <c r="U21" s="190"/>
      <c r="V21" s="190"/>
      <c r="W21" s="190"/>
      <c r="X21" s="190"/>
      <c r="Y21" s="190"/>
      <c r="Z21" s="190"/>
      <c r="AA21" s="190"/>
      <c r="AB21" s="190"/>
      <c r="AC21" s="190"/>
      <c r="AD21" s="190"/>
      <c r="AE21" s="190"/>
      <c r="AF21" s="190"/>
      <c r="AG21" s="190"/>
      <c r="AH21" s="190"/>
      <c r="AI21" s="190"/>
      <c r="AJ21" s="190"/>
      <c r="AK21" s="190"/>
      <c r="AL21" s="190"/>
      <c r="AM21" s="195"/>
      <c r="AN21" s="195"/>
    </row>
    <row r="22" s="12" customFormat="1" ht="30" customHeight="1" spans="1:40">
      <c r="A22" s="183" t="s">
        <v>56</v>
      </c>
      <c r="B22" s="187" t="s">
        <v>67</v>
      </c>
      <c r="C22" s="187"/>
      <c r="D22" s="187"/>
      <c r="E22" s="184"/>
      <c r="F22" s="184"/>
      <c r="G22" s="184"/>
      <c r="H22" s="184"/>
      <c r="I22" s="190"/>
      <c r="J22" s="190"/>
      <c r="K22" s="190"/>
      <c r="L22" s="190"/>
      <c r="M22" s="190"/>
      <c r="N22" s="190"/>
      <c r="O22" s="190"/>
      <c r="P22" s="190"/>
      <c r="Q22" s="190"/>
      <c r="R22" s="190"/>
      <c r="S22" s="190"/>
      <c r="T22" s="190"/>
      <c r="U22" s="190"/>
      <c r="V22" s="190"/>
      <c r="W22" s="190"/>
      <c r="X22" s="190"/>
      <c r="Y22" s="190"/>
      <c r="Z22" s="190"/>
      <c r="AA22" s="190"/>
      <c r="AB22" s="190"/>
      <c r="AC22" s="190"/>
      <c r="AD22" s="190"/>
      <c r="AE22" s="190"/>
      <c r="AF22" s="190"/>
      <c r="AG22" s="190"/>
      <c r="AH22" s="190"/>
      <c r="AI22" s="190"/>
      <c r="AJ22" s="190"/>
      <c r="AK22" s="190"/>
      <c r="AL22" s="190"/>
      <c r="AM22" s="195"/>
      <c r="AN22" s="195"/>
    </row>
    <row r="23" s="12" customFormat="1" ht="30" customHeight="1" spans="1:40">
      <c r="A23" s="183" t="s">
        <v>56</v>
      </c>
      <c r="B23" s="187" t="s">
        <v>68</v>
      </c>
      <c r="C23" s="187"/>
      <c r="D23" s="187"/>
      <c r="E23" s="184"/>
      <c r="F23" s="184"/>
      <c r="G23" s="184"/>
      <c r="H23" s="184"/>
      <c r="I23" s="190">
        <f t="shared" ref="I23:T23" si="14">SUM(I24:I27)</f>
        <v>4</v>
      </c>
      <c r="J23" s="190">
        <f t="shared" si="14"/>
        <v>10470.6</v>
      </c>
      <c r="K23" s="190">
        <f t="shared" si="14"/>
        <v>3</v>
      </c>
      <c r="L23" s="190">
        <f t="shared" si="14"/>
        <v>0</v>
      </c>
      <c r="M23" s="190">
        <f t="shared" si="14"/>
        <v>1</v>
      </c>
      <c r="N23" s="190">
        <f t="shared" si="14"/>
        <v>0</v>
      </c>
      <c r="O23" s="190">
        <f t="shared" si="14"/>
        <v>0</v>
      </c>
      <c r="P23" s="190">
        <f t="shared" si="14"/>
        <v>0</v>
      </c>
      <c r="Q23" s="190">
        <f t="shared" si="14"/>
        <v>0</v>
      </c>
      <c r="R23" s="190">
        <f t="shared" si="14"/>
        <v>0</v>
      </c>
      <c r="S23" s="190">
        <f t="shared" si="14"/>
        <v>4906</v>
      </c>
      <c r="T23" s="190">
        <f t="shared" si="14"/>
        <v>17213</v>
      </c>
      <c r="U23" s="190">
        <f t="shared" ref="U23:AL23" si="15">SUM(U24:U27)</f>
        <v>0</v>
      </c>
      <c r="V23" s="190">
        <f t="shared" si="15"/>
        <v>0</v>
      </c>
      <c r="W23" s="190">
        <f t="shared" si="15"/>
        <v>0</v>
      </c>
      <c r="X23" s="190">
        <f t="shared" si="15"/>
        <v>0</v>
      </c>
      <c r="Y23" s="190">
        <f t="shared" si="15"/>
        <v>0</v>
      </c>
      <c r="Z23" s="190">
        <f t="shared" si="15"/>
        <v>7216</v>
      </c>
      <c r="AA23" s="190">
        <f t="shared" si="15"/>
        <v>7100</v>
      </c>
      <c r="AB23" s="190">
        <f t="shared" si="15"/>
        <v>5100</v>
      </c>
      <c r="AC23" s="190">
        <f t="shared" si="15"/>
        <v>2000</v>
      </c>
      <c r="AD23" s="190">
        <f t="shared" si="15"/>
        <v>0</v>
      </c>
      <c r="AE23" s="190">
        <f t="shared" si="15"/>
        <v>0</v>
      </c>
      <c r="AF23" s="190">
        <f t="shared" si="15"/>
        <v>0</v>
      </c>
      <c r="AG23" s="190">
        <f t="shared" si="15"/>
        <v>116</v>
      </c>
      <c r="AH23" s="190">
        <f t="shared" si="15"/>
        <v>0</v>
      </c>
      <c r="AI23" s="190">
        <f t="shared" si="15"/>
        <v>0</v>
      </c>
      <c r="AJ23" s="190">
        <f t="shared" si="15"/>
        <v>0</v>
      </c>
      <c r="AK23" s="190">
        <f t="shared" si="15"/>
        <v>0</v>
      </c>
      <c r="AL23" s="190">
        <f t="shared" si="15"/>
        <v>0</v>
      </c>
      <c r="AM23" s="195"/>
      <c r="AN23" s="195"/>
    </row>
    <row r="24" s="7" customFormat="1" ht="409" customHeight="1" spans="1:40">
      <c r="A24" s="22">
        <v>3</v>
      </c>
      <c r="B24" s="22" t="s">
        <v>1138</v>
      </c>
      <c r="C24" s="22">
        <v>2024</v>
      </c>
      <c r="D24" s="84" t="s">
        <v>983</v>
      </c>
      <c r="E24" s="24" t="s">
        <v>178</v>
      </c>
      <c r="F24" s="24" t="s">
        <v>984</v>
      </c>
      <c r="G24" s="24" t="s">
        <v>180</v>
      </c>
      <c r="H24" s="84" t="s">
        <v>1089</v>
      </c>
      <c r="I24" s="22">
        <v>1</v>
      </c>
      <c r="J24" s="22">
        <v>3895</v>
      </c>
      <c r="K24" s="22">
        <v>1</v>
      </c>
      <c r="L24" s="22"/>
      <c r="M24" s="22"/>
      <c r="N24" s="22"/>
      <c r="O24" s="22"/>
      <c r="P24" s="22"/>
      <c r="Q24" s="22"/>
      <c r="R24" s="22"/>
      <c r="S24" s="22">
        <v>338</v>
      </c>
      <c r="T24" s="22">
        <v>1345</v>
      </c>
      <c r="U24" s="24" t="s">
        <v>985</v>
      </c>
      <c r="V24" s="22" t="s">
        <v>944</v>
      </c>
      <c r="W24" s="24" t="s">
        <v>183</v>
      </c>
      <c r="X24" s="22" t="s">
        <v>811</v>
      </c>
      <c r="Y24" s="22" t="s">
        <v>1093</v>
      </c>
      <c r="Z24" s="24">
        <v>2100</v>
      </c>
      <c r="AA24" s="22">
        <v>2100</v>
      </c>
      <c r="AB24" s="60">
        <v>1300</v>
      </c>
      <c r="AC24" s="60">
        <v>800</v>
      </c>
      <c r="AD24" s="60"/>
      <c r="AE24" s="60"/>
      <c r="AF24" s="22"/>
      <c r="AG24" s="22"/>
      <c r="AH24" s="22"/>
      <c r="AI24" s="22"/>
      <c r="AJ24" s="22"/>
      <c r="AK24" s="22"/>
      <c r="AL24" s="22"/>
      <c r="AM24" s="33" t="s">
        <v>1139</v>
      </c>
      <c r="AN24" s="33" t="s">
        <v>1140</v>
      </c>
    </row>
    <row r="25" s="7" customFormat="1" ht="408" customHeight="1" spans="1:40">
      <c r="A25" s="22">
        <v>4</v>
      </c>
      <c r="B25" s="22" t="s">
        <v>1142</v>
      </c>
      <c r="C25" s="22">
        <v>2024</v>
      </c>
      <c r="D25" s="23" t="s">
        <v>185</v>
      </c>
      <c r="E25" s="24" t="s">
        <v>178</v>
      </c>
      <c r="F25" s="24" t="s">
        <v>984</v>
      </c>
      <c r="G25" s="24" t="s">
        <v>186</v>
      </c>
      <c r="H25" s="23" t="s">
        <v>1143</v>
      </c>
      <c r="I25" s="22">
        <v>1</v>
      </c>
      <c r="J25" s="22">
        <v>1937</v>
      </c>
      <c r="K25" s="22">
        <v>1</v>
      </c>
      <c r="L25" s="22"/>
      <c r="M25" s="22"/>
      <c r="N25" s="22"/>
      <c r="O25" s="22"/>
      <c r="P25" s="22"/>
      <c r="Q25" s="22"/>
      <c r="R25" s="22"/>
      <c r="S25" s="22">
        <v>737</v>
      </c>
      <c r="T25" s="22">
        <v>2312</v>
      </c>
      <c r="U25" s="24" t="s">
        <v>183</v>
      </c>
      <c r="V25" s="22" t="s">
        <v>1144</v>
      </c>
      <c r="W25" s="24" t="s">
        <v>183</v>
      </c>
      <c r="X25" s="22" t="s">
        <v>1144</v>
      </c>
      <c r="Y25" s="22" t="s">
        <v>1093</v>
      </c>
      <c r="Z25" s="59">
        <v>2000</v>
      </c>
      <c r="AA25" s="22">
        <v>2000</v>
      </c>
      <c r="AB25" s="60">
        <v>1500</v>
      </c>
      <c r="AC25" s="60">
        <v>500</v>
      </c>
      <c r="AD25" s="60"/>
      <c r="AE25" s="60"/>
      <c r="AF25" s="22"/>
      <c r="AG25" s="22"/>
      <c r="AH25" s="22"/>
      <c r="AI25" s="22"/>
      <c r="AJ25" s="22"/>
      <c r="AK25" s="22"/>
      <c r="AL25" s="22"/>
      <c r="AM25" s="33" t="s">
        <v>1145</v>
      </c>
      <c r="AN25" s="33" t="s">
        <v>1146</v>
      </c>
    </row>
    <row r="26" s="7" customFormat="1" ht="409" customHeight="1" spans="1:40">
      <c r="A26" s="22">
        <v>5</v>
      </c>
      <c r="B26" s="22" t="s">
        <v>1148</v>
      </c>
      <c r="C26" s="22">
        <v>2024</v>
      </c>
      <c r="D26" s="23" t="s">
        <v>988</v>
      </c>
      <c r="E26" s="24" t="s">
        <v>178</v>
      </c>
      <c r="F26" s="24" t="s">
        <v>984</v>
      </c>
      <c r="G26" s="24" t="s">
        <v>198</v>
      </c>
      <c r="H26" s="23" t="s">
        <v>1149</v>
      </c>
      <c r="I26" s="22">
        <v>1</v>
      </c>
      <c r="J26" s="22">
        <v>4600</v>
      </c>
      <c r="K26" s="22">
        <v>1</v>
      </c>
      <c r="L26" s="22"/>
      <c r="M26" s="22"/>
      <c r="N26" s="22"/>
      <c r="O26" s="22"/>
      <c r="P26" s="22"/>
      <c r="Q26" s="22"/>
      <c r="R26" s="22"/>
      <c r="S26" s="22">
        <v>998</v>
      </c>
      <c r="T26" s="22">
        <v>3640</v>
      </c>
      <c r="U26" s="36" t="s">
        <v>192</v>
      </c>
      <c r="V26" s="36" t="s">
        <v>810</v>
      </c>
      <c r="W26" s="24" t="s">
        <v>183</v>
      </c>
      <c r="X26" s="22" t="s">
        <v>811</v>
      </c>
      <c r="Y26" s="22" t="s">
        <v>1093</v>
      </c>
      <c r="Z26" s="59">
        <v>3000</v>
      </c>
      <c r="AA26" s="22">
        <v>3000</v>
      </c>
      <c r="AB26" s="60">
        <v>2300</v>
      </c>
      <c r="AC26" s="60">
        <v>700</v>
      </c>
      <c r="AD26" s="60"/>
      <c r="AE26" s="60"/>
      <c r="AF26" s="22"/>
      <c r="AG26" s="22"/>
      <c r="AH26" s="22"/>
      <c r="AI26" s="22"/>
      <c r="AJ26" s="22"/>
      <c r="AK26" s="22"/>
      <c r="AL26" s="22"/>
      <c r="AM26" s="33" t="s">
        <v>1150</v>
      </c>
      <c r="AN26" s="33" t="s">
        <v>1151</v>
      </c>
    </row>
    <row r="27" s="8" customFormat="1" ht="221" customHeight="1" spans="1:40">
      <c r="A27" s="22">
        <v>6</v>
      </c>
      <c r="B27" s="22" t="s">
        <v>1216</v>
      </c>
      <c r="C27" s="22">
        <v>2024</v>
      </c>
      <c r="D27" s="33" t="s">
        <v>648</v>
      </c>
      <c r="E27" s="22" t="s">
        <v>178</v>
      </c>
      <c r="F27" s="24" t="s">
        <v>1011</v>
      </c>
      <c r="G27" s="22" t="s">
        <v>1059</v>
      </c>
      <c r="H27" s="33" t="s">
        <v>1060</v>
      </c>
      <c r="I27" s="22">
        <v>1</v>
      </c>
      <c r="J27" s="22">
        <v>38.6</v>
      </c>
      <c r="K27" s="22"/>
      <c r="L27" s="22"/>
      <c r="M27" s="22">
        <v>1</v>
      </c>
      <c r="N27" s="22"/>
      <c r="O27" s="22"/>
      <c r="P27" s="22"/>
      <c r="Q27" s="22"/>
      <c r="R27" s="22"/>
      <c r="S27" s="22">
        <v>2833</v>
      </c>
      <c r="T27" s="22">
        <v>9916</v>
      </c>
      <c r="U27" s="22" t="s">
        <v>183</v>
      </c>
      <c r="V27" s="22" t="s">
        <v>1144</v>
      </c>
      <c r="W27" s="22" t="s">
        <v>183</v>
      </c>
      <c r="X27" s="22" t="s">
        <v>811</v>
      </c>
      <c r="Y27" s="22" t="s">
        <v>1093</v>
      </c>
      <c r="Z27" s="22">
        <v>116</v>
      </c>
      <c r="AA27" s="22"/>
      <c r="AB27" s="22"/>
      <c r="AC27" s="22"/>
      <c r="AD27" s="22"/>
      <c r="AE27" s="22"/>
      <c r="AF27" s="22"/>
      <c r="AG27" s="22">
        <v>116</v>
      </c>
      <c r="AH27" s="22"/>
      <c r="AI27" s="22"/>
      <c r="AJ27" s="22"/>
      <c r="AK27" s="22"/>
      <c r="AL27" s="22"/>
      <c r="AM27" s="33" t="s">
        <v>1217</v>
      </c>
      <c r="AN27" s="33" t="s">
        <v>1218</v>
      </c>
    </row>
    <row r="28" s="12" customFormat="1" ht="51" customHeight="1" spans="1:40">
      <c r="A28" s="183" t="s">
        <v>56</v>
      </c>
      <c r="B28" s="187" t="s">
        <v>69</v>
      </c>
      <c r="C28" s="187"/>
      <c r="D28" s="187"/>
      <c r="E28" s="184"/>
      <c r="F28" s="184"/>
      <c r="G28" s="184"/>
      <c r="H28" s="184"/>
      <c r="I28" s="190"/>
      <c r="J28" s="190"/>
      <c r="K28" s="190"/>
      <c r="L28" s="190"/>
      <c r="M28" s="190"/>
      <c r="N28" s="190"/>
      <c r="O28" s="190"/>
      <c r="P28" s="190"/>
      <c r="Q28" s="190"/>
      <c r="R28" s="190"/>
      <c r="S28" s="190"/>
      <c r="T28" s="190"/>
      <c r="U28" s="190"/>
      <c r="V28" s="190"/>
      <c r="W28" s="190"/>
      <c r="X28" s="190"/>
      <c r="Y28" s="190"/>
      <c r="Z28" s="190"/>
      <c r="AA28" s="190"/>
      <c r="AB28" s="190"/>
      <c r="AC28" s="190"/>
      <c r="AD28" s="190"/>
      <c r="AE28" s="190"/>
      <c r="AF28" s="190"/>
      <c r="AG28" s="190"/>
      <c r="AH28" s="190"/>
      <c r="AI28" s="190"/>
      <c r="AJ28" s="190"/>
      <c r="AK28" s="190"/>
      <c r="AL28" s="190"/>
      <c r="AM28" s="195"/>
      <c r="AN28" s="195"/>
    </row>
    <row r="29" s="12" customFormat="1" ht="30" customHeight="1" spans="1:40">
      <c r="A29" s="182" t="s">
        <v>54</v>
      </c>
      <c r="B29" s="187" t="s">
        <v>70</v>
      </c>
      <c r="C29" s="187"/>
      <c r="D29" s="187"/>
      <c r="E29" s="184"/>
      <c r="F29" s="184"/>
      <c r="G29" s="184"/>
      <c r="H29" s="184"/>
      <c r="I29" s="190"/>
      <c r="J29" s="190"/>
      <c r="K29" s="190"/>
      <c r="L29" s="190"/>
      <c r="M29" s="190"/>
      <c r="N29" s="190"/>
      <c r="O29" s="190"/>
      <c r="P29" s="190"/>
      <c r="Q29" s="190"/>
      <c r="R29" s="190"/>
      <c r="S29" s="190"/>
      <c r="T29" s="190"/>
      <c r="U29" s="190"/>
      <c r="V29" s="190"/>
      <c r="W29" s="190"/>
      <c r="X29" s="190"/>
      <c r="Y29" s="190"/>
      <c r="Z29" s="190"/>
      <c r="AA29" s="190"/>
      <c r="AB29" s="190"/>
      <c r="AC29" s="190"/>
      <c r="AD29" s="190"/>
      <c r="AE29" s="190"/>
      <c r="AF29" s="190"/>
      <c r="AG29" s="190"/>
      <c r="AH29" s="190"/>
      <c r="AI29" s="190"/>
      <c r="AJ29" s="190"/>
      <c r="AK29" s="190"/>
      <c r="AL29" s="190"/>
      <c r="AM29" s="195"/>
      <c r="AN29" s="195"/>
    </row>
    <row r="30" s="12" customFormat="1" ht="30" customHeight="1" spans="1:40">
      <c r="A30" s="182" t="s">
        <v>54</v>
      </c>
      <c r="B30" s="187" t="s">
        <v>71</v>
      </c>
      <c r="C30" s="187"/>
      <c r="D30" s="187"/>
      <c r="E30" s="184"/>
      <c r="F30" s="184"/>
      <c r="G30" s="184"/>
      <c r="H30" s="184"/>
      <c r="I30" s="190"/>
      <c r="J30" s="190"/>
      <c r="K30" s="190"/>
      <c r="L30" s="190"/>
      <c r="M30" s="190"/>
      <c r="N30" s="190"/>
      <c r="O30" s="190"/>
      <c r="P30" s="190"/>
      <c r="Q30" s="190"/>
      <c r="R30" s="190"/>
      <c r="S30" s="190"/>
      <c r="T30" s="190"/>
      <c r="U30" s="190"/>
      <c r="V30" s="190"/>
      <c r="W30" s="190"/>
      <c r="X30" s="190"/>
      <c r="Y30" s="190"/>
      <c r="Z30" s="190"/>
      <c r="AA30" s="190"/>
      <c r="AB30" s="190"/>
      <c r="AC30" s="190"/>
      <c r="AD30" s="190"/>
      <c r="AE30" s="190"/>
      <c r="AF30" s="190"/>
      <c r="AG30" s="190"/>
      <c r="AH30" s="190"/>
      <c r="AI30" s="190"/>
      <c r="AJ30" s="190"/>
      <c r="AK30" s="190"/>
      <c r="AL30" s="190"/>
      <c r="AM30" s="195"/>
      <c r="AN30" s="195"/>
    </row>
    <row r="31" s="12" customFormat="1" ht="51" customHeight="1" spans="1:40">
      <c r="A31" s="182" t="s">
        <v>54</v>
      </c>
      <c r="B31" s="187" t="s">
        <v>72</v>
      </c>
      <c r="C31" s="187"/>
      <c r="D31" s="187"/>
      <c r="E31" s="184"/>
      <c r="F31" s="184"/>
      <c r="G31" s="184"/>
      <c r="H31" s="184"/>
      <c r="I31" s="190"/>
      <c r="J31" s="190"/>
      <c r="K31" s="190"/>
      <c r="L31" s="190"/>
      <c r="M31" s="190"/>
      <c r="N31" s="190"/>
      <c r="O31" s="190"/>
      <c r="P31" s="190"/>
      <c r="Q31" s="190"/>
      <c r="R31" s="190"/>
      <c r="S31" s="190"/>
      <c r="T31" s="190"/>
      <c r="U31" s="190"/>
      <c r="V31" s="190"/>
      <c r="W31" s="190"/>
      <c r="X31" s="190"/>
      <c r="Y31" s="190"/>
      <c r="Z31" s="190"/>
      <c r="AA31" s="190"/>
      <c r="AB31" s="190"/>
      <c r="AC31" s="190"/>
      <c r="AD31" s="190"/>
      <c r="AE31" s="190"/>
      <c r="AF31" s="190"/>
      <c r="AG31" s="190"/>
      <c r="AH31" s="190"/>
      <c r="AI31" s="190"/>
      <c r="AJ31" s="190"/>
      <c r="AK31" s="190"/>
      <c r="AL31" s="190"/>
      <c r="AM31" s="195"/>
      <c r="AN31" s="195"/>
    </row>
    <row r="32" s="12" customFormat="1" ht="30" customHeight="1" spans="1:40">
      <c r="A32" s="182" t="s">
        <v>52</v>
      </c>
      <c r="B32" s="187" t="s">
        <v>73</v>
      </c>
      <c r="C32" s="187"/>
      <c r="D32" s="187"/>
      <c r="E32" s="184"/>
      <c r="F32" s="184"/>
      <c r="G32" s="184"/>
      <c r="H32" s="184"/>
      <c r="I32" s="190">
        <f t="shared" ref="I32:T32" si="16">I33+I34+I35+I36</f>
        <v>0</v>
      </c>
      <c r="J32" s="190">
        <f t="shared" si="16"/>
        <v>0</v>
      </c>
      <c r="K32" s="190">
        <f t="shared" si="16"/>
        <v>0</v>
      </c>
      <c r="L32" s="190">
        <f t="shared" si="16"/>
        <v>0</v>
      </c>
      <c r="M32" s="190">
        <f t="shared" si="16"/>
        <v>0</v>
      </c>
      <c r="N32" s="190">
        <f t="shared" si="16"/>
        <v>0</v>
      </c>
      <c r="O32" s="190">
        <f t="shared" si="16"/>
        <v>0</v>
      </c>
      <c r="P32" s="190">
        <f t="shared" si="16"/>
        <v>0</v>
      </c>
      <c r="Q32" s="190">
        <f t="shared" si="16"/>
        <v>0</v>
      </c>
      <c r="R32" s="190">
        <f t="shared" si="16"/>
        <v>0</v>
      </c>
      <c r="S32" s="190">
        <f t="shared" si="16"/>
        <v>0</v>
      </c>
      <c r="T32" s="190">
        <f t="shared" si="16"/>
        <v>0</v>
      </c>
      <c r="U32" s="190">
        <f t="shared" ref="U32:AL32" si="17">U33+U34+U35+U36</f>
        <v>0</v>
      </c>
      <c r="V32" s="190">
        <f t="shared" si="17"/>
        <v>0</v>
      </c>
      <c r="W32" s="190">
        <f t="shared" si="17"/>
        <v>0</v>
      </c>
      <c r="X32" s="190">
        <f t="shared" si="17"/>
        <v>0</v>
      </c>
      <c r="Y32" s="190">
        <f t="shared" si="17"/>
        <v>0</v>
      </c>
      <c r="Z32" s="190">
        <f t="shared" si="17"/>
        <v>0</v>
      </c>
      <c r="AA32" s="190">
        <f t="shared" si="17"/>
        <v>0</v>
      </c>
      <c r="AB32" s="190">
        <f t="shared" si="17"/>
        <v>0</v>
      </c>
      <c r="AC32" s="190">
        <f t="shared" si="17"/>
        <v>0</v>
      </c>
      <c r="AD32" s="190">
        <f t="shared" si="17"/>
        <v>0</v>
      </c>
      <c r="AE32" s="190">
        <f t="shared" si="17"/>
        <v>0</v>
      </c>
      <c r="AF32" s="190">
        <f t="shared" si="17"/>
        <v>0</v>
      </c>
      <c r="AG32" s="190">
        <f t="shared" si="17"/>
        <v>0</v>
      </c>
      <c r="AH32" s="190">
        <f t="shared" si="17"/>
        <v>0</v>
      </c>
      <c r="AI32" s="190">
        <f t="shared" si="17"/>
        <v>0</v>
      </c>
      <c r="AJ32" s="190">
        <f t="shared" si="17"/>
        <v>0</v>
      </c>
      <c r="AK32" s="190">
        <f t="shared" si="17"/>
        <v>0</v>
      </c>
      <c r="AL32" s="190">
        <f t="shared" si="17"/>
        <v>0</v>
      </c>
      <c r="AM32" s="195"/>
      <c r="AN32" s="195"/>
    </row>
    <row r="33" s="12" customFormat="1" ht="47" customHeight="1" spans="1:40">
      <c r="A33" s="182" t="s">
        <v>54</v>
      </c>
      <c r="B33" s="187" t="s">
        <v>74</v>
      </c>
      <c r="C33" s="187"/>
      <c r="D33" s="187"/>
      <c r="E33" s="184"/>
      <c r="F33" s="184"/>
      <c r="G33" s="184"/>
      <c r="H33" s="184"/>
      <c r="I33" s="190"/>
      <c r="J33" s="190"/>
      <c r="K33" s="190"/>
      <c r="L33" s="190"/>
      <c r="M33" s="190"/>
      <c r="N33" s="190"/>
      <c r="O33" s="190"/>
      <c r="P33" s="190"/>
      <c r="Q33" s="190"/>
      <c r="R33" s="190"/>
      <c r="S33" s="190"/>
      <c r="T33" s="190"/>
      <c r="U33" s="190"/>
      <c r="V33" s="190"/>
      <c r="W33" s="190"/>
      <c r="X33" s="190"/>
      <c r="Y33" s="190"/>
      <c r="Z33" s="190"/>
      <c r="AA33" s="190"/>
      <c r="AB33" s="190"/>
      <c r="AC33" s="190"/>
      <c r="AD33" s="190"/>
      <c r="AE33" s="190"/>
      <c r="AF33" s="190"/>
      <c r="AG33" s="190"/>
      <c r="AH33" s="190"/>
      <c r="AI33" s="190"/>
      <c r="AJ33" s="190"/>
      <c r="AK33" s="190"/>
      <c r="AL33" s="190"/>
      <c r="AM33" s="195"/>
      <c r="AN33" s="195"/>
    </row>
    <row r="34" s="12" customFormat="1" ht="30" customHeight="1" spans="1:40">
      <c r="A34" s="182" t="s">
        <v>54</v>
      </c>
      <c r="B34" s="187" t="s">
        <v>75</v>
      </c>
      <c r="C34" s="187"/>
      <c r="D34" s="187"/>
      <c r="E34" s="184"/>
      <c r="F34" s="184"/>
      <c r="G34" s="184"/>
      <c r="H34" s="184"/>
      <c r="I34" s="190"/>
      <c r="J34" s="190"/>
      <c r="K34" s="190"/>
      <c r="L34" s="190"/>
      <c r="M34" s="190"/>
      <c r="N34" s="190"/>
      <c r="O34" s="190"/>
      <c r="P34" s="190"/>
      <c r="Q34" s="190"/>
      <c r="R34" s="190"/>
      <c r="S34" s="190"/>
      <c r="T34" s="190"/>
      <c r="U34" s="190"/>
      <c r="V34" s="190"/>
      <c r="W34" s="190"/>
      <c r="X34" s="190"/>
      <c r="Y34" s="190"/>
      <c r="Z34" s="190"/>
      <c r="AA34" s="190"/>
      <c r="AB34" s="190"/>
      <c r="AC34" s="190"/>
      <c r="AD34" s="190"/>
      <c r="AE34" s="190"/>
      <c r="AF34" s="190"/>
      <c r="AG34" s="190"/>
      <c r="AH34" s="190"/>
      <c r="AI34" s="190"/>
      <c r="AJ34" s="190"/>
      <c r="AK34" s="190"/>
      <c r="AL34" s="190"/>
      <c r="AM34" s="195"/>
      <c r="AN34" s="195"/>
    </row>
    <row r="35" s="12" customFormat="1" ht="30" customHeight="1" spans="1:40">
      <c r="A35" s="182" t="s">
        <v>54</v>
      </c>
      <c r="B35" s="187" t="s">
        <v>76</v>
      </c>
      <c r="C35" s="187"/>
      <c r="D35" s="187"/>
      <c r="E35" s="184"/>
      <c r="F35" s="184"/>
      <c r="G35" s="184"/>
      <c r="H35" s="184"/>
      <c r="I35" s="190"/>
      <c r="J35" s="190"/>
      <c r="K35" s="190"/>
      <c r="L35" s="190"/>
      <c r="M35" s="190"/>
      <c r="N35" s="190"/>
      <c r="O35" s="190"/>
      <c r="P35" s="190"/>
      <c r="Q35" s="190"/>
      <c r="R35" s="190"/>
      <c r="S35" s="190"/>
      <c r="T35" s="190"/>
      <c r="U35" s="190"/>
      <c r="V35" s="190"/>
      <c r="W35" s="190"/>
      <c r="X35" s="190"/>
      <c r="Y35" s="190"/>
      <c r="Z35" s="190"/>
      <c r="AA35" s="190"/>
      <c r="AB35" s="190"/>
      <c r="AC35" s="190"/>
      <c r="AD35" s="190"/>
      <c r="AE35" s="190"/>
      <c r="AF35" s="190"/>
      <c r="AG35" s="190"/>
      <c r="AH35" s="190"/>
      <c r="AI35" s="190"/>
      <c r="AJ35" s="190"/>
      <c r="AK35" s="190"/>
      <c r="AL35" s="190"/>
      <c r="AM35" s="195"/>
      <c r="AN35" s="195"/>
    </row>
    <row r="36" s="12" customFormat="1" ht="30" customHeight="1" spans="1:40">
      <c r="A36" s="182" t="s">
        <v>54</v>
      </c>
      <c r="B36" s="187" t="s">
        <v>77</v>
      </c>
      <c r="C36" s="187"/>
      <c r="D36" s="187"/>
      <c r="E36" s="184"/>
      <c r="F36" s="184"/>
      <c r="G36" s="184"/>
      <c r="H36" s="184"/>
      <c r="I36" s="190"/>
      <c r="J36" s="190"/>
      <c r="K36" s="190"/>
      <c r="L36" s="190"/>
      <c r="M36" s="190"/>
      <c r="N36" s="190"/>
      <c r="O36" s="190"/>
      <c r="P36" s="190"/>
      <c r="Q36" s="190"/>
      <c r="R36" s="190"/>
      <c r="S36" s="190"/>
      <c r="T36" s="190"/>
      <c r="U36" s="190"/>
      <c r="V36" s="190"/>
      <c r="W36" s="190"/>
      <c r="X36" s="190"/>
      <c r="Y36" s="190"/>
      <c r="Z36" s="190"/>
      <c r="AA36" s="190"/>
      <c r="AB36" s="190"/>
      <c r="AC36" s="190"/>
      <c r="AD36" s="190"/>
      <c r="AE36" s="190"/>
      <c r="AF36" s="190"/>
      <c r="AG36" s="190"/>
      <c r="AH36" s="190"/>
      <c r="AI36" s="190"/>
      <c r="AJ36" s="190"/>
      <c r="AK36" s="190"/>
      <c r="AL36" s="190"/>
      <c r="AM36" s="195"/>
      <c r="AN36" s="195"/>
    </row>
    <row r="37" s="12" customFormat="1" ht="30" customHeight="1" spans="1:40">
      <c r="A37" s="182" t="s">
        <v>52</v>
      </c>
      <c r="B37" s="187" t="s">
        <v>78</v>
      </c>
      <c r="C37" s="187"/>
      <c r="D37" s="187"/>
      <c r="E37" s="184"/>
      <c r="F37" s="184"/>
      <c r="G37" s="184"/>
      <c r="H37" s="184"/>
      <c r="I37" s="190">
        <f t="shared" ref="I37:T37" si="18">I38+I48</f>
        <v>5</v>
      </c>
      <c r="J37" s="190">
        <f t="shared" si="18"/>
        <v>36.133</v>
      </c>
      <c r="K37" s="190">
        <f t="shared" si="18"/>
        <v>0</v>
      </c>
      <c r="L37" s="190">
        <f t="shared" si="18"/>
        <v>0</v>
      </c>
      <c r="M37" s="190">
        <f t="shared" si="18"/>
        <v>5</v>
      </c>
      <c r="N37" s="190">
        <f t="shared" si="18"/>
        <v>0</v>
      </c>
      <c r="O37" s="190">
        <f t="shared" si="18"/>
        <v>0</v>
      </c>
      <c r="P37" s="190">
        <f t="shared" si="18"/>
        <v>0</v>
      </c>
      <c r="Q37" s="190">
        <f t="shared" si="18"/>
        <v>0</v>
      </c>
      <c r="R37" s="190">
        <f t="shared" si="18"/>
        <v>0</v>
      </c>
      <c r="S37" s="190">
        <f t="shared" si="18"/>
        <v>3718</v>
      </c>
      <c r="T37" s="190">
        <f t="shared" si="18"/>
        <v>14911</v>
      </c>
      <c r="U37" s="190">
        <f t="shared" ref="U37:AL37" si="19">U38+U48</f>
        <v>0</v>
      </c>
      <c r="V37" s="190">
        <f t="shared" si="19"/>
        <v>0</v>
      </c>
      <c r="W37" s="190">
        <f t="shared" si="19"/>
        <v>0</v>
      </c>
      <c r="X37" s="190">
        <f t="shared" si="19"/>
        <v>0</v>
      </c>
      <c r="Y37" s="190">
        <f t="shared" si="19"/>
        <v>0</v>
      </c>
      <c r="Z37" s="190">
        <f t="shared" si="19"/>
        <v>10000</v>
      </c>
      <c r="AA37" s="190">
        <f t="shared" si="19"/>
        <v>5050</v>
      </c>
      <c r="AB37" s="190">
        <f t="shared" si="19"/>
        <v>1600</v>
      </c>
      <c r="AC37" s="190">
        <f t="shared" si="19"/>
        <v>500</v>
      </c>
      <c r="AD37" s="190">
        <f t="shared" si="19"/>
        <v>2950</v>
      </c>
      <c r="AE37" s="190">
        <f t="shared" si="19"/>
        <v>0</v>
      </c>
      <c r="AF37" s="190">
        <f t="shared" si="19"/>
        <v>2650</v>
      </c>
      <c r="AG37" s="190">
        <f t="shared" si="19"/>
        <v>2300</v>
      </c>
      <c r="AH37" s="190">
        <f t="shared" si="19"/>
        <v>0</v>
      </c>
      <c r="AI37" s="190">
        <f t="shared" si="19"/>
        <v>0</v>
      </c>
      <c r="AJ37" s="190">
        <f t="shared" si="19"/>
        <v>0</v>
      </c>
      <c r="AK37" s="190">
        <f t="shared" si="19"/>
        <v>0</v>
      </c>
      <c r="AL37" s="190">
        <f t="shared" si="19"/>
        <v>0</v>
      </c>
      <c r="AM37" s="195"/>
      <c r="AN37" s="195"/>
    </row>
    <row r="38" s="12" customFormat="1" ht="30" customHeight="1" spans="1:40">
      <c r="A38" s="182" t="s">
        <v>54</v>
      </c>
      <c r="B38" s="187" t="s">
        <v>79</v>
      </c>
      <c r="C38" s="187"/>
      <c r="D38" s="187"/>
      <c r="E38" s="184"/>
      <c r="F38" s="184"/>
      <c r="G38" s="184"/>
      <c r="H38" s="184"/>
      <c r="I38" s="190">
        <f t="shared" ref="I38:T38" si="20">I39+I40+I41+I42</f>
        <v>5</v>
      </c>
      <c r="J38" s="190">
        <f t="shared" si="20"/>
        <v>36.133</v>
      </c>
      <c r="K38" s="190">
        <f t="shared" si="20"/>
        <v>0</v>
      </c>
      <c r="L38" s="190">
        <f t="shared" si="20"/>
        <v>0</v>
      </c>
      <c r="M38" s="190">
        <f t="shared" si="20"/>
        <v>5</v>
      </c>
      <c r="N38" s="190">
        <f t="shared" si="20"/>
        <v>0</v>
      </c>
      <c r="O38" s="190">
        <f t="shared" si="20"/>
        <v>0</v>
      </c>
      <c r="P38" s="190">
        <f t="shared" si="20"/>
        <v>0</v>
      </c>
      <c r="Q38" s="190">
        <f t="shared" si="20"/>
        <v>0</v>
      </c>
      <c r="R38" s="190">
        <f t="shared" si="20"/>
        <v>0</v>
      </c>
      <c r="S38" s="190">
        <f t="shared" si="20"/>
        <v>3718</v>
      </c>
      <c r="T38" s="190">
        <f t="shared" si="20"/>
        <v>14911</v>
      </c>
      <c r="U38" s="190">
        <f t="shared" ref="U38:AL38" si="21">U39+U40+U41+U42</f>
        <v>0</v>
      </c>
      <c r="V38" s="190">
        <f t="shared" si="21"/>
        <v>0</v>
      </c>
      <c r="W38" s="190">
        <f t="shared" si="21"/>
        <v>0</v>
      </c>
      <c r="X38" s="190">
        <f t="shared" si="21"/>
        <v>0</v>
      </c>
      <c r="Y38" s="190">
        <f t="shared" si="21"/>
        <v>0</v>
      </c>
      <c r="Z38" s="190">
        <f t="shared" si="21"/>
        <v>10000</v>
      </c>
      <c r="AA38" s="190">
        <f t="shared" si="21"/>
        <v>5050</v>
      </c>
      <c r="AB38" s="190">
        <f t="shared" si="21"/>
        <v>1600</v>
      </c>
      <c r="AC38" s="190">
        <f t="shared" si="21"/>
        <v>500</v>
      </c>
      <c r="AD38" s="190">
        <f t="shared" si="21"/>
        <v>2950</v>
      </c>
      <c r="AE38" s="190">
        <f t="shared" si="21"/>
        <v>0</v>
      </c>
      <c r="AF38" s="190">
        <f t="shared" si="21"/>
        <v>2650</v>
      </c>
      <c r="AG38" s="190">
        <f t="shared" si="21"/>
        <v>2300</v>
      </c>
      <c r="AH38" s="190">
        <f t="shared" si="21"/>
        <v>0</v>
      </c>
      <c r="AI38" s="190">
        <f t="shared" si="21"/>
        <v>0</v>
      </c>
      <c r="AJ38" s="190">
        <f t="shared" si="21"/>
        <v>0</v>
      </c>
      <c r="AK38" s="190">
        <f t="shared" si="21"/>
        <v>0</v>
      </c>
      <c r="AL38" s="190">
        <f t="shared" si="21"/>
        <v>0</v>
      </c>
      <c r="AM38" s="195"/>
      <c r="AN38" s="195"/>
    </row>
    <row r="39" s="12" customFormat="1" ht="30" customHeight="1" spans="1:40">
      <c r="A39" s="183" t="s">
        <v>56</v>
      </c>
      <c r="B39" s="187" t="s">
        <v>80</v>
      </c>
      <c r="C39" s="187"/>
      <c r="D39" s="187"/>
      <c r="E39" s="184"/>
      <c r="F39" s="184"/>
      <c r="G39" s="184"/>
      <c r="H39" s="184"/>
      <c r="I39" s="190"/>
      <c r="J39" s="190"/>
      <c r="K39" s="190"/>
      <c r="L39" s="190"/>
      <c r="M39" s="190"/>
      <c r="N39" s="190"/>
      <c r="O39" s="190"/>
      <c r="P39" s="190"/>
      <c r="Q39" s="190"/>
      <c r="R39" s="190"/>
      <c r="S39" s="190"/>
      <c r="T39" s="190"/>
      <c r="U39" s="190"/>
      <c r="V39" s="190"/>
      <c r="W39" s="190"/>
      <c r="X39" s="190"/>
      <c r="Y39" s="190"/>
      <c r="Z39" s="190"/>
      <c r="AA39" s="190"/>
      <c r="AB39" s="190"/>
      <c r="AC39" s="190"/>
      <c r="AD39" s="190"/>
      <c r="AE39" s="190"/>
      <c r="AF39" s="190"/>
      <c r="AG39" s="190"/>
      <c r="AH39" s="190"/>
      <c r="AI39" s="190"/>
      <c r="AJ39" s="190"/>
      <c r="AK39" s="190"/>
      <c r="AL39" s="190"/>
      <c r="AM39" s="195"/>
      <c r="AN39" s="195"/>
    </row>
    <row r="40" s="12" customFormat="1" ht="30" customHeight="1" spans="1:40">
      <c r="A40" s="183" t="s">
        <v>56</v>
      </c>
      <c r="B40" s="187" t="s">
        <v>81</v>
      </c>
      <c r="C40" s="187"/>
      <c r="D40" s="187"/>
      <c r="E40" s="184"/>
      <c r="F40" s="184"/>
      <c r="G40" s="184"/>
      <c r="H40" s="184"/>
      <c r="I40" s="190"/>
      <c r="J40" s="190"/>
      <c r="K40" s="190"/>
      <c r="L40" s="190"/>
      <c r="M40" s="190"/>
      <c r="N40" s="190"/>
      <c r="O40" s="190"/>
      <c r="P40" s="190"/>
      <c r="Q40" s="190"/>
      <c r="R40" s="190"/>
      <c r="S40" s="190"/>
      <c r="T40" s="190"/>
      <c r="U40" s="190"/>
      <c r="V40" s="190"/>
      <c r="W40" s="190"/>
      <c r="X40" s="190"/>
      <c r="Y40" s="190"/>
      <c r="Z40" s="190"/>
      <c r="AA40" s="190"/>
      <c r="AB40" s="190"/>
      <c r="AC40" s="190"/>
      <c r="AD40" s="190"/>
      <c r="AE40" s="190"/>
      <c r="AF40" s="190"/>
      <c r="AG40" s="190"/>
      <c r="AH40" s="190"/>
      <c r="AI40" s="190"/>
      <c r="AJ40" s="190"/>
      <c r="AK40" s="190"/>
      <c r="AL40" s="190"/>
      <c r="AM40" s="195"/>
      <c r="AN40" s="195"/>
    </row>
    <row r="41" s="12" customFormat="1" ht="30" customHeight="1" spans="1:40">
      <c r="A41" s="183" t="s">
        <v>56</v>
      </c>
      <c r="B41" s="187" t="s">
        <v>82</v>
      </c>
      <c r="C41" s="187"/>
      <c r="D41" s="187"/>
      <c r="E41" s="184"/>
      <c r="F41" s="184"/>
      <c r="G41" s="184"/>
      <c r="H41" s="184"/>
      <c r="I41" s="190"/>
      <c r="J41" s="190"/>
      <c r="K41" s="190"/>
      <c r="L41" s="190"/>
      <c r="M41" s="190"/>
      <c r="N41" s="190"/>
      <c r="O41" s="190"/>
      <c r="P41" s="190"/>
      <c r="Q41" s="190"/>
      <c r="R41" s="190"/>
      <c r="S41" s="190"/>
      <c r="T41" s="190"/>
      <c r="U41" s="190"/>
      <c r="V41" s="190"/>
      <c r="W41" s="190"/>
      <c r="X41" s="190"/>
      <c r="Y41" s="190"/>
      <c r="Z41" s="190"/>
      <c r="AA41" s="190"/>
      <c r="AB41" s="190"/>
      <c r="AC41" s="190"/>
      <c r="AD41" s="190"/>
      <c r="AE41" s="190"/>
      <c r="AF41" s="190"/>
      <c r="AG41" s="190"/>
      <c r="AH41" s="190"/>
      <c r="AI41" s="190"/>
      <c r="AJ41" s="190"/>
      <c r="AK41" s="190"/>
      <c r="AL41" s="190"/>
      <c r="AM41" s="195"/>
      <c r="AN41" s="195"/>
    </row>
    <row r="42" s="12" customFormat="1" ht="50" customHeight="1" spans="1:40">
      <c r="A42" s="183" t="s">
        <v>56</v>
      </c>
      <c r="B42" s="187" t="s">
        <v>83</v>
      </c>
      <c r="C42" s="187"/>
      <c r="D42" s="187"/>
      <c r="E42" s="184"/>
      <c r="F42" s="184"/>
      <c r="G42" s="184"/>
      <c r="H42" s="184"/>
      <c r="I42" s="190">
        <f t="shared" ref="I42:T42" si="22">SUM(I43:I47)</f>
        <v>5</v>
      </c>
      <c r="J42" s="190">
        <f t="shared" si="22"/>
        <v>36.133</v>
      </c>
      <c r="K42" s="190">
        <f t="shared" si="22"/>
        <v>0</v>
      </c>
      <c r="L42" s="190">
        <f t="shared" si="22"/>
        <v>0</v>
      </c>
      <c r="M42" s="190">
        <f t="shared" si="22"/>
        <v>5</v>
      </c>
      <c r="N42" s="190">
        <f t="shared" si="22"/>
        <v>0</v>
      </c>
      <c r="O42" s="190">
        <f t="shared" si="22"/>
        <v>0</v>
      </c>
      <c r="P42" s="190">
        <f t="shared" si="22"/>
        <v>0</v>
      </c>
      <c r="Q42" s="190">
        <f t="shared" si="22"/>
        <v>0</v>
      </c>
      <c r="R42" s="190">
        <f t="shared" si="22"/>
        <v>0</v>
      </c>
      <c r="S42" s="190">
        <f t="shared" si="22"/>
        <v>3718</v>
      </c>
      <c r="T42" s="190">
        <f t="shared" si="22"/>
        <v>14911</v>
      </c>
      <c r="U42" s="190">
        <f t="shared" ref="U42:AL42" si="23">SUM(U43:U47)</f>
        <v>0</v>
      </c>
      <c r="V42" s="190">
        <f t="shared" si="23"/>
        <v>0</v>
      </c>
      <c r="W42" s="190">
        <f t="shared" si="23"/>
        <v>0</v>
      </c>
      <c r="X42" s="190">
        <f t="shared" si="23"/>
        <v>0</v>
      </c>
      <c r="Y42" s="190">
        <f t="shared" si="23"/>
        <v>0</v>
      </c>
      <c r="Z42" s="190">
        <f t="shared" si="23"/>
        <v>10000</v>
      </c>
      <c r="AA42" s="190">
        <f t="shared" si="23"/>
        <v>5050</v>
      </c>
      <c r="AB42" s="190">
        <f t="shared" si="23"/>
        <v>1600</v>
      </c>
      <c r="AC42" s="190">
        <f t="shared" si="23"/>
        <v>500</v>
      </c>
      <c r="AD42" s="190">
        <f t="shared" si="23"/>
        <v>2950</v>
      </c>
      <c r="AE42" s="190">
        <f t="shared" si="23"/>
        <v>0</v>
      </c>
      <c r="AF42" s="190">
        <f t="shared" si="23"/>
        <v>2650</v>
      </c>
      <c r="AG42" s="190">
        <f t="shared" si="23"/>
        <v>2300</v>
      </c>
      <c r="AH42" s="190">
        <f t="shared" si="23"/>
        <v>0</v>
      </c>
      <c r="AI42" s="190">
        <f t="shared" si="23"/>
        <v>0</v>
      </c>
      <c r="AJ42" s="190">
        <f t="shared" si="23"/>
        <v>0</v>
      </c>
      <c r="AK42" s="190">
        <f t="shared" si="23"/>
        <v>0</v>
      </c>
      <c r="AL42" s="190">
        <f t="shared" si="23"/>
        <v>0</v>
      </c>
      <c r="AM42" s="195"/>
      <c r="AN42" s="195"/>
    </row>
    <row r="43" s="7" customFormat="1" ht="309" customHeight="1" spans="1:40">
      <c r="A43" s="22">
        <v>7</v>
      </c>
      <c r="B43" s="22" t="s">
        <v>1155</v>
      </c>
      <c r="C43" s="22">
        <v>2024</v>
      </c>
      <c r="D43" s="34" t="s">
        <v>203</v>
      </c>
      <c r="E43" s="24" t="s">
        <v>178</v>
      </c>
      <c r="F43" s="24" t="s">
        <v>990</v>
      </c>
      <c r="G43" s="24" t="s">
        <v>204</v>
      </c>
      <c r="H43" s="35" t="s">
        <v>1074</v>
      </c>
      <c r="I43" s="22">
        <v>1</v>
      </c>
      <c r="J43" s="22">
        <v>4</v>
      </c>
      <c r="K43" s="22"/>
      <c r="L43" s="22"/>
      <c r="M43" s="22">
        <v>1</v>
      </c>
      <c r="N43" s="22"/>
      <c r="O43" s="22"/>
      <c r="P43" s="22"/>
      <c r="Q43" s="22"/>
      <c r="R43" s="22"/>
      <c r="S43" s="95">
        <v>788</v>
      </c>
      <c r="T43" s="95">
        <v>2878</v>
      </c>
      <c r="U43" s="49" t="s">
        <v>206</v>
      </c>
      <c r="V43" s="22" t="s">
        <v>902</v>
      </c>
      <c r="W43" s="49" t="s">
        <v>207</v>
      </c>
      <c r="X43" s="22" t="s">
        <v>715</v>
      </c>
      <c r="Y43" s="22" t="s">
        <v>1093</v>
      </c>
      <c r="Z43" s="39">
        <v>2100</v>
      </c>
      <c r="AA43" s="22">
        <v>2100</v>
      </c>
      <c r="AB43" s="60">
        <v>1600</v>
      </c>
      <c r="AC43" s="60">
        <v>500</v>
      </c>
      <c r="AD43" s="60"/>
      <c r="AE43" s="60"/>
      <c r="AF43" s="22"/>
      <c r="AG43" s="22"/>
      <c r="AH43" s="22"/>
      <c r="AI43" s="22"/>
      <c r="AJ43" s="22"/>
      <c r="AK43" s="22"/>
      <c r="AL43" s="22"/>
      <c r="AM43" s="33" t="s">
        <v>1156</v>
      </c>
      <c r="AN43" s="33" t="s">
        <v>1157</v>
      </c>
    </row>
    <row r="44" s="9" customFormat="1" ht="408" customHeight="1" spans="1:40">
      <c r="A44" s="22">
        <v>8</v>
      </c>
      <c r="B44" s="22" t="s">
        <v>1189</v>
      </c>
      <c r="C44" s="22">
        <v>2024</v>
      </c>
      <c r="D44" s="22" t="s">
        <v>1190</v>
      </c>
      <c r="E44" s="22" t="s">
        <v>178</v>
      </c>
      <c r="F44" s="22" t="s">
        <v>990</v>
      </c>
      <c r="G44" s="22" t="s">
        <v>357</v>
      </c>
      <c r="H44" s="22" t="s">
        <v>1255</v>
      </c>
      <c r="I44" s="86">
        <v>1</v>
      </c>
      <c r="J44" s="36">
        <v>22</v>
      </c>
      <c r="K44" s="36"/>
      <c r="L44" s="36"/>
      <c r="M44" s="36">
        <v>1</v>
      </c>
      <c r="N44" s="36"/>
      <c r="O44" s="36"/>
      <c r="P44" s="36"/>
      <c r="Q44" s="36"/>
      <c r="R44" s="36"/>
      <c r="S44" s="36">
        <v>114</v>
      </c>
      <c r="T44" s="36">
        <v>456</v>
      </c>
      <c r="U44" s="36" t="s">
        <v>207</v>
      </c>
      <c r="V44" s="22" t="s">
        <v>715</v>
      </c>
      <c r="W44" s="49" t="s">
        <v>207</v>
      </c>
      <c r="X44" s="22" t="s">
        <v>715</v>
      </c>
      <c r="Y44" s="22" t="s">
        <v>1093</v>
      </c>
      <c r="Z44" s="22">
        <v>1950</v>
      </c>
      <c r="AA44" s="36">
        <v>1950</v>
      </c>
      <c r="AB44" s="36"/>
      <c r="AC44" s="36"/>
      <c r="AD44" s="36">
        <v>1950</v>
      </c>
      <c r="AE44" s="36"/>
      <c r="AF44" s="36"/>
      <c r="AG44" s="36"/>
      <c r="AH44" s="36"/>
      <c r="AI44" s="36"/>
      <c r="AJ44" s="36"/>
      <c r="AK44" s="36"/>
      <c r="AL44" s="36"/>
      <c r="AM44" s="37" t="s">
        <v>1192</v>
      </c>
      <c r="AN44" s="37" t="s">
        <v>1193</v>
      </c>
    </row>
    <row r="45" s="7" customFormat="1" ht="277" customHeight="1" spans="1:40">
      <c r="A45" s="22">
        <v>9</v>
      </c>
      <c r="B45" s="22" t="s">
        <v>1194</v>
      </c>
      <c r="C45" s="22">
        <v>2024</v>
      </c>
      <c r="D45" s="37" t="s">
        <v>208</v>
      </c>
      <c r="E45" s="24" t="s">
        <v>178</v>
      </c>
      <c r="F45" s="24" t="s">
        <v>990</v>
      </c>
      <c r="G45" s="24" t="s">
        <v>209</v>
      </c>
      <c r="H45" s="37" t="s">
        <v>210</v>
      </c>
      <c r="I45" s="22">
        <v>1</v>
      </c>
      <c r="J45" s="22"/>
      <c r="K45" s="22"/>
      <c r="L45" s="22"/>
      <c r="M45" s="22">
        <v>1</v>
      </c>
      <c r="N45" s="22"/>
      <c r="O45" s="22"/>
      <c r="P45" s="22"/>
      <c r="Q45" s="22"/>
      <c r="R45" s="22"/>
      <c r="S45" s="22">
        <v>1867</v>
      </c>
      <c r="T45" s="22">
        <v>7902</v>
      </c>
      <c r="U45" s="36" t="s">
        <v>211</v>
      </c>
      <c r="V45" s="22" t="s">
        <v>715</v>
      </c>
      <c r="W45" s="49" t="s">
        <v>207</v>
      </c>
      <c r="X45" s="22" t="s">
        <v>715</v>
      </c>
      <c r="Y45" s="22" t="s">
        <v>1093</v>
      </c>
      <c r="Z45" s="22">
        <v>300</v>
      </c>
      <c r="AA45" s="22"/>
      <c r="AB45" s="60"/>
      <c r="AC45" s="60"/>
      <c r="AD45" s="60"/>
      <c r="AE45" s="60"/>
      <c r="AF45" s="22"/>
      <c r="AG45" s="22">
        <v>300</v>
      </c>
      <c r="AH45" s="22"/>
      <c r="AI45" s="22"/>
      <c r="AJ45" s="22"/>
      <c r="AK45" s="22"/>
      <c r="AL45" s="22"/>
      <c r="AM45" s="33" t="s">
        <v>1195</v>
      </c>
      <c r="AN45" s="33" t="s">
        <v>1196</v>
      </c>
    </row>
    <row r="46" s="7" customFormat="1" ht="266" customHeight="1" spans="1:40">
      <c r="A46" s="22">
        <v>10</v>
      </c>
      <c r="B46" s="22" t="s">
        <v>1244</v>
      </c>
      <c r="C46" s="22">
        <v>2024</v>
      </c>
      <c r="D46" s="33" t="s">
        <v>646</v>
      </c>
      <c r="E46" s="22" t="s">
        <v>302</v>
      </c>
      <c r="F46" s="24" t="s">
        <v>990</v>
      </c>
      <c r="G46" s="22" t="s">
        <v>503</v>
      </c>
      <c r="H46" s="33" t="s">
        <v>647</v>
      </c>
      <c r="I46" s="22">
        <v>1</v>
      </c>
      <c r="J46" s="22">
        <v>7</v>
      </c>
      <c r="K46" s="22"/>
      <c r="L46" s="22"/>
      <c r="M46" s="22">
        <v>1</v>
      </c>
      <c r="N46" s="22"/>
      <c r="O46" s="22"/>
      <c r="P46" s="22"/>
      <c r="Q46" s="22"/>
      <c r="R46" s="22"/>
      <c r="S46" s="22">
        <v>754</v>
      </c>
      <c r="T46" s="22">
        <v>2895</v>
      </c>
      <c r="U46" s="36" t="s">
        <v>211</v>
      </c>
      <c r="V46" s="22" t="s">
        <v>715</v>
      </c>
      <c r="W46" s="49" t="s">
        <v>207</v>
      </c>
      <c r="X46" s="22" t="s">
        <v>715</v>
      </c>
      <c r="Y46" s="22" t="s">
        <v>1093</v>
      </c>
      <c r="Z46" s="22">
        <v>5000</v>
      </c>
      <c r="AA46" s="22">
        <v>1000</v>
      </c>
      <c r="AB46" s="60"/>
      <c r="AC46" s="60"/>
      <c r="AD46" s="60">
        <v>1000</v>
      </c>
      <c r="AE46" s="60"/>
      <c r="AF46" s="22">
        <v>2000</v>
      </c>
      <c r="AG46" s="22">
        <v>2000</v>
      </c>
      <c r="AH46" s="22"/>
      <c r="AI46" s="22"/>
      <c r="AJ46" s="22"/>
      <c r="AK46" s="22"/>
      <c r="AL46" s="22"/>
      <c r="AM46" s="33" t="s">
        <v>1245</v>
      </c>
      <c r="AN46" s="33" t="s">
        <v>1246</v>
      </c>
    </row>
    <row r="47" s="9" customFormat="1" ht="331" customHeight="1" spans="1:40">
      <c r="A47" s="22">
        <v>11</v>
      </c>
      <c r="B47" s="22" t="s">
        <v>1248</v>
      </c>
      <c r="C47" s="22">
        <v>2024</v>
      </c>
      <c r="D47" s="33" t="s">
        <v>368</v>
      </c>
      <c r="E47" s="39" t="s">
        <v>302</v>
      </c>
      <c r="F47" s="24" t="s">
        <v>990</v>
      </c>
      <c r="G47" s="39" t="s">
        <v>369</v>
      </c>
      <c r="H47" s="33" t="s">
        <v>370</v>
      </c>
      <c r="I47" s="39">
        <v>1</v>
      </c>
      <c r="J47" s="22">
        <v>3.133</v>
      </c>
      <c r="K47" s="39"/>
      <c r="L47" s="39"/>
      <c r="M47" s="39">
        <v>1</v>
      </c>
      <c r="N47" s="39"/>
      <c r="O47" s="39"/>
      <c r="P47" s="39"/>
      <c r="Q47" s="39"/>
      <c r="R47" s="39"/>
      <c r="S47" s="39">
        <v>195</v>
      </c>
      <c r="T47" s="39">
        <v>780</v>
      </c>
      <c r="U47" s="22" t="s">
        <v>1016</v>
      </c>
      <c r="V47" s="22" t="s">
        <v>749</v>
      </c>
      <c r="W47" s="22" t="s">
        <v>207</v>
      </c>
      <c r="X47" s="22" t="s">
        <v>715</v>
      </c>
      <c r="Y47" s="22" t="s">
        <v>1093</v>
      </c>
      <c r="Z47" s="39">
        <v>650</v>
      </c>
      <c r="AA47" s="39"/>
      <c r="AB47" s="39"/>
      <c r="AC47" s="39"/>
      <c r="AD47" s="39"/>
      <c r="AE47" s="39"/>
      <c r="AF47" s="39">
        <v>650</v>
      </c>
      <c r="AG47" s="39"/>
      <c r="AH47" s="39"/>
      <c r="AI47" s="39"/>
      <c r="AJ47" s="39"/>
      <c r="AK47" s="39"/>
      <c r="AL47" s="39"/>
      <c r="AM47" s="33" t="s">
        <v>1249</v>
      </c>
      <c r="AN47" s="33" t="s">
        <v>1250</v>
      </c>
    </row>
    <row r="48" s="12" customFormat="1" ht="30" customHeight="1" spans="1:40">
      <c r="A48" s="182" t="s">
        <v>54</v>
      </c>
      <c r="B48" s="187" t="s">
        <v>84</v>
      </c>
      <c r="C48" s="187"/>
      <c r="D48" s="187"/>
      <c r="E48" s="184"/>
      <c r="F48" s="184"/>
      <c r="G48" s="184"/>
      <c r="H48" s="184"/>
      <c r="I48" s="190"/>
      <c r="J48" s="190"/>
      <c r="K48" s="190"/>
      <c r="L48" s="190"/>
      <c r="M48" s="190"/>
      <c r="N48" s="190"/>
      <c r="O48" s="190"/>
      <c r="P48" s="190"/>
      <c r="Q48" s="190"/>
      <c r="R48" s="190"/>
      <c r="S48" s="190"/>
      <c r="T48" s="190"/>
      <c r="U48" s="190"/>
      <c r="V48" s="190"/>
      <c r="W48" s="190"/>
      <c r="X48" s="190"/>
      <c r="Y48" s="190"/>
      <c r="Z48" s="190"/>
      <c r="AA48" s="190"/>
      <c r="AB48" s="190"/>
      <c r="AC48" s="190"/>
      <c r="AD48" s="190"/>
      <c r="AE48" s="190"/>
      <c r="AF48" s="190"/>
      <c r="AG48" s="190"/>
      <c r="AH48" s="190"/>
      <c r="AI48" s="190"/>
      <c r="AJ48" s="190"/>
      <c r="AK48" s="190"/>
      <c r="AL48" s="190"/>
      <c r="AM48" s="195"/>
      <c r="AN48" s="195"/>
    </row>
    <row r="49" s="12" customFormat="1" ht="30" customHeight="1" spans="1:40">
      <c r="A49" s="182" t="s">
        <v>52</v>
      </c>
      <c r="B49" s="187" t="s">
        <v>85</v>
      </c>
      <c r="C49" s="187"/>
      <c r="D49" s="187"/>
      <c r="E49" s="184"/>
      <c r="F49" s="184"/>
      <c r="G49" s="184"/>
      <c r="H49" s="184"/>
      <c r="I49" s="190">
        <f t="shared" ref="I49:T49" si="24">I50+I51+I52+I53</f>
        <v>0</v>
      </c>
      <c r="J49" s="190">
        <f t="shared" si="24"/>
        <v>0</v>
      </c>
      <c r="K49" s="190">
        <f t="shared" si="24"/>
        <v>0</v>
      </c>
      <c r="L49" s="190">
        <f t="shared" si="24"/>
        <v>0</v>
      </c>
      <c r="M49" s="190">
        <f t="shared" si="24"/>
        <v>0</v>
      </c>
      <c r="N49" s="190">
        <f t="shared" si="24"/>
        <v>0</v>
      </c>
      <c r="O49" s="190">
        <f t="shared" si="24"/>
        <v>0</v>
      </c>
      <c r="P49" s="190">
        <f t="shared" si="24"/>
        <v>0</v>
      </c>
      <c r="Q49" s="190">
        <f t="shared" si="24"/>
        <v>0</v>
      </c>
      <c r="R49" s="190">
        <f t="shared" si="24"/>
        <v>0</v>
      </c>
      <c r="S49" s="190">
        <f t="shared" si="24"/>
        <v>0</v>
      </c>
      <c r="T49" s="190">
        <f t="shared" si="24"/>
        <v>0</v>
      </c>
      <c r="U49" s="190">
        <f t="shared" ref="U49:AL49" si="25">U50+U51+U52+U53</f>
        <v>0</v>
      </c>
      <c r="V49" s="190">
        <f t="shared" si="25"/>
        <v>0</v>
      </c>
      <c r="W49" s="190">
        <f t="shared" si="25"/>
        <v>0</v>
      </c>
      <c r="X49" s="190">
        <f t="shared" si="25"/>
        <v>0</v>
      </c>
      <c r="Y49" s="190">
        <f t="shared" si="25"/>
        <v>0</v>
      </c>
      <c r="Z49" s="190">
        <f t="shared" si="25"/>
        <v>0</v>
      </c>
      <c r="AA49" s="190">
        <f t="shared" si="25"/>
        <v>0</v>
      </c>
      <c r="AB49" s="190">
        <f t="shared" si="25"/>
        <v>0</v>
      </c>
      <c r="AC49" s="190">
        <f t="shared" si="25"/>
        <v>0</v>
      </c>
      <c r="AD49" s="190">
        <f t="shared" si="25"/>
        <v>0</v>
      </c>
      <c r="AE49" s="190">
        <f t="shared" si="25"/>
        <v>0</v>
      </c>
      <c r="AF49" s="190">
        <f t="shared" si="25"/>
        <v>0</v>
      </c>
      <c r="AG49" s="190">
        <f t="shared" si="25"/>
        <v>0</v>
      </c>
      <c r="AH49" s="190">
        <f t="shared" si="25"/>
        <v>0</v>
      </c>
      <c r="AI49" s="190">
        <f t="shared" si="25"/>
        <v>0</v>
      </c>
      <c r="AJ49" s="190">
        <f t="shared" si="25"/>
        <v>0</v>
      </c>
      <c r="AK49" s="190">
        <f t="shared" si="25"/>
        <v>0</v>
      </c>
      <c r="AL49" s="190">
        <f t="shared" si="25"/>
        <v>0</v>
      </c>
      <c r="AM49" s="195"/>
      <c r="AN49" s="195"/>
    </row>
    <row r="50" s="12" customFormat="1" ht="30" customHeight="1" spans="1:40">
      <c r="A50" s="182" t="s">
        <v>54</v>
      </c>
      <c r="B50" s="187" t="s">
        <v>86</v>
      </c>
      <c r="C50" s="187"/>
      <c r="D50" s="187"/>
      <c r="E50" s="184"/>
      <c r="F50" s="184"/>
      <c r="G50" s="184"/>
      <c r="H50" s="184"/>
      <c r="I50" s="190"/>
      <c r="J50" s="190"/>
      <c r="K50" s="190"/>
      <c r="L50" s="190"/>
      <c r="M50" s="190"/>
      <c r="N50" s="190"/>
      <c r="O50" s="190"/>
      <c r="P50" s="190"/>
      <c r="Q50" s="190"/>
      <c r="R50" s="190"/>
      <c r="S50" s="190"/>
      <c r="T50" s="190"/>
      <c r="U50" s="190"/>
      <c r="V50" s="190"/>
      <c r="W50" s="190"/>
      <c r="X50" s="190"/>
      <c r="Y50" s="190"/>
      <c r="Z50" s="190"/>
      <c r="AA50" s="190"/>
      <c r="AB50" s="190"/>
      <c r="AC50" s="190"/>
      <c r="AD50" s="190"/>
      <c r="AE50" s="190"/>
      <c r="AF50" s="190"/>
      <c r="AG50" s="190"/>
      <c r="AH50" s="190"/>
      <c r="AI50" s="190"/>
      <c r="AJ50" s="190"/>
      <c r="AK50" s="190"/>
      <c r="AL50" s="190"/>
      <c r="AM50" s="190"/>
      <c r="AN50" s="195"/>
    </row>
    <row r="51" s="12" customFormat="1" ht="30" customHeight="1" spans="1:40">
      <c r="A51" s="182" t="s">
        <v>54</v>
      </c>
      <c r="B51" s="187" t="s">
        <v>87</v>
      </c>
      <c r="C51" s="187"/>
      <c r="D51" s="187"/>
      <c r="E51" s="184"/>
      <c r="F51" s="184"/>
      <c r="G51" s="184"/>
      <c r="H51" s="184"/>
      <c r="I51" s="190"/>
      <c r="J51" s="190"/>
      <c r="K51" s="190"/>
      <c r="L51" s="190"/>
      <c r="M51" s="190"/>
      <c r="N51" s="190"/>
      <c r="O51" s="190"/>
      <c r="P51" s="190"/>
      <c r="Q51" s="190"/>
      <c r="R51" s="190"/>
      <c r="S51" s="190"/>
      <c r="T51" s="190"/>
      <c r="U51" s="190"/>
      <c r="V51" s="190"/>
      <c r="W51" s="190"/>
      <c r="X51" s="190"/>
      <c r="Y51" s="190"/>
      <c r="Z51" s="190"/>
      <c r="AA51" s="190"/>
      <c r="AB51" s="190"/>
      <c r="AC51" s="190"/>
      <c r="AD51" s="190"/>
      <c r="AE51" s="190"/>
      <c r="AF51" s="190"/>
      <c r="AG51" s="190"/>
      <c r="AH51" s="190"/>
      <c r="AI51" s="190"/>
      <c r="AJ51" s="190"/>
      <c r="AK51" s="190"/>
      <c r="AL51" s="190"/>
      <c r="AM51" s="195"/>
      <c r="AN51" s="195"/>
    </row>
    <row r="52" s="12" customFormat="1" ht="30" customHeight="1" spans="1:40">
      <c r="A52" s="182" t="s">
        <v>54</v>
      </c>
      <c r="B52" s="187" t="s">
        <v>88</v>
      </c>
      <c r="C52" s="187"/>
      <c r="D52" s="187"/>
      <c r="E52" s="184"/>
      <c r="F52" s="184"/>
      <c r="G52" s="184"/>
      <c r="H52" s="184"/>
      <c r="I52" s="190"/>
      <c r="J52" s="190"/>
      <c r="K52" s="190"/>
      <c r="L52" s="190"/>
      <c r="M52" s="190"/>
      <c r="N52" s="190"/>
      <c r="O52" s="190"/>
      <c r="P52" s="190"/>
      <c r="Q52" s="190"/>
      <c r="R52" s="190"/>
      <c r="S52" s="190"/>
      <c r="T52" s="190"/>
      <c r="U52" s="190"/>
      <c r="V52" s="190"/>
      <c r="W52" s="190"/>
      <c r="X52" s="190"/>
      <c r="Y52" s="190"/>
      <c r="Z52" s="190"/>
      <c r="AA52" s="190"/>
      <c r="AB52" s="190"/>
      <c r="AC52" s="190"/>
      <c r="AD52" s="190"/>
      <c r="AE52" s="190"/>
      <c r="AF52" s="190"/>
      <c r="AG52" s="190"/>
      <c r="AH52" s="190"/>
      <c r="AI52" s="190"/>
      <c r="AJ52" s="190"/>
      <c r="AK52" s="190"/>
      <c r="AL52" s="190"/>
      <c r="AM52" s="195"/>
      <c r="AN52" s="195"/>
    </row>
    <row r="53" s="12" customFormat="1" ht="30" customHeight="1" spans="1:40">
      <c r="A53" s="182" t="s">
        <v>54</v>
      </c>
      <c r="B53" s="187" t="s">
        <v>89</v>
      </c>
      <c r="C53" s="187"/>
      <c r="D53" s="187"/>
      <c r="E53" s="184"/>
      <c r="F53" s="184"/>
      <c r="G53" s="184"/>
      <c r="H53" s="184"/>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5"/>
      <c r="AN53" s="195"/>
    </row>
    <row r="54" s="12" customFormat="1" ht="30" customHeight="1" spans="1:40">
      <c r="A54" s="182" t="s">
        <v>52</v>
      </c>
      <c r="B54" s="187" t="s">
        <v>90</v>
      </c>
      <c r="C54" s="187"/>
      <c r="D54" s="187"/>
      <c r="E54" s="184"/>
      <c r="F54" s="184"/>
      <c r="G54" s="184"/>
      <c r="H54" s="184"/>
      <c r="I54" s="190">
        <f t="shared" ref="I54:T54" si="26">I55+I57+I60+I58+I59+I61</f>
        <v>1</v>
      </c>
      <c r="J54" s="190">
        <f t="shared" si="26"/>
        <v>1200</v>
      </c>
      <c r="K54" s="190">
        <f t="shared" si="26"/>
        <v>1</v>
      </c>
      <c r="L54" s="190">
        <f t="shared" si="26"/>
        <v>0</v>
      </c>
      <c r="M54" s="190">
        <f t="shared" si="26"/>
        <v>0</v>
      </c>
      <c r="N54" s="190">
        <f t="shared" si="26"/>
        <v>0</v>
      </c>
      <c r="O54" s="190">
        <f t="shared" si="26"/>
        <v>0</v>
      </c>
      <c r="P54" s="190">
        <f t="shared" si="26"/>
        <v>0</v>
      </c>
      <c r="Q54" s="190">
        <f t="shared" si="26"/>
        <v>0</v>
      </c>
      <c r="R54" s="190">
        <f t="shared" si="26"/>
        <v>0</v>
      </c>
      <c r="S54" s="190">
        <f t="shared" si="26"/>
        <v>1200</v>
      </c>
      <c r="T54" s="190">
        <f t="shared" si="26"/>
        <v>1200</v>
      </c>
      <c r="U54" s="190">
        <f t="shared" ref="U54:AL54" si="27">U55+U57+U60+U58+U59+U61</f>
        <v>0</v>
      </c>
      <c r="V54" s="190">
        <f t="shared" si="27"/>
        <v>0</v>
      </c>
      <c r="W54" s="190">
        <f t="shared" si="27"/>
        <v>0</v>
      </c>
      <c r="X54" s="190">
        <f t="shared" si="27"/>
        <v>0</v>
      </c>
      <c r="Y54" s="190">
        <f t="shared" si="27"/>
        <v>0</v>
      </c>
      <c r="Z54" s="190">
        <f t="shared" si="27"/>
        <v>200</v>
      </c>
      <c r="AA54" s="190">
        <f t="shared" si="27"/>
        <v>0</v>
      </c>
      <c r="AB54" s="190">
        <f t="shared" si="27"/>
        <v>0</v>
      </c>
      <c r="AC54" s="190">
        <f t="shared" si="27"/>
        <v>0</v>
      </c>
      <c r="AD54" s="190">
        <f t="shared" si="27"/>
        <v>0</v>
      </c>
      <c r="AE54" s="190">
        <f t="shared" si="27"/>
        <v>0</v>
      </c>
      <c r="AF54" s="190">
        <f t="shared" si="27"/>
        <v>200</v>
      </c>
      <c r="AG54" s="190">
        <f t="shared" si="27"/>
        <v>0</v>
      </c>
      <c r="AH54" s="190">
        <f t="shared" si="27"/>
        <v>0</v>
      </c>
      <c r="AI54" s="190">
        <f t="shared" si="27"/>
        <v>0</v>
      </c>
      <c r="AJ54" s="190">
        <f t="shared" si="27"/>
        <v>0</v>
      </c>
      <c r="AK54" s="190">
        <f t="shared" si="27"/>
        <v>0</v>
      </c>
      <c r="AL54" s="190">
        <f t="shared" si="27"/>
        <v>0</v>
      </c>
      <c r="AM54" s="195"/>
      <c r="AN54" s="195"/>
    </row>
    <row r="55" s="12" customFormat="1" ht="30" customHeight="1" spans="1:40">
      <c r="A55" s="182" t="s">
        <v>54</v>
      </c>
      <c r="B55" s="187" t="s">
        <v>91</v>
      </c>
      <c r="C55" s="187"/>
      <c r="D55" s="187"/>
      <c r="E55" s="184"/>
      <c r="F55" s="184"/>
      <c r="G55" s="184"/>
      <c r="H55" s="184"/>
      <c r="I55" s="190">
        <f t="shared" ref="I55:T55" si="28">SUM(I56)</f>
        <v>1</v>
      </c>
      <c r="J55" s="190">
        <f t="shared" si="28"/>
        <v>1200</v>
      </c>
      <c r="K55" s="190">
        <f t="shared" si="28"/>
        <v>1</v>
      </c>
      <c r="L55" s="190">
        <f t="shared" si="28"/>
        <v>0</v>
      </c>
      <c r="M55" s="190">
        <f t="shared" si="28"/>
        <v>0</v>
      </c>
      <c r="N55" s="190">
        <f t="shared" si="28"/>
        <v>0</v>
      </c>
      <c r="O55" s="190">
        <f t="shared" si="28"/>
        <v>0</v>
      </c>
      <c r="P55" s="190">
        <f t="shared" si="28"/>
        <v>0</v>
      </c>
      <c r="Q55" s="190">
        <f t="shared" si="28"/>
        <v>0</v>
      </c>
      <c r="R55" s="190">
        <f t="shared" si="28"/>
        <v>0</v>
      </c>
      <c r="S55" s="190">
        <f t="shared" si="28"/>
        <v>1200</v>
      </c>
      <c r="T55" s="190">
        <f t="shared" si="28"/>
        <v>1200</v>
      </c>
      <c r="U55" s="190">
        <f t="shared" ref="U55:AL55" si="29">SUM(U56)</f>
        <v>0</v>
      </c>
      <c r="V55" s="190">
        <f t="shared" si="29"/>
        <v>0</v>
      </c>
      <c r="W55" s="190">
        <f t="shared" si="29"/>
        <v>0</v>
      </c>
      <c r="X55" s="190">
        <f t="shared" si="29"/>
        <v>0</v>
      </c>
      <c r="Y55" s="190">
        <f t="shared" si="29"/>
        <v>0</v>
      </c>
      <c r="Z55" s="190">
        <f t="shared" si="29"/>
        <v>200</v>
      </c>
      <c r="AA55" s="190">
        <f t="shared" si="29"/>
        <v>0</v>
      </c>
      <c r="AB55" s="190">
        <f t="shared" si="29"/>
        <v>0</v>
      </c>
      <c r="AC55" s="190">
        <f t="shared" si="29"/>
        <v>0</v>
      </c>
      <c r="AD55" s="190">
        <f t="shared" si="29"/>
        <v>0</v>
      </c>
      <c r="AE55" s="190">
        <f t="shared" si="29"/>
        <v>0</v>
      </c>
      <c r="AF55" s="190">
        <f t="shared" si="29"/>
        <v>200</v>
      </c>
      <c r="AG55" s="190">
        <f t="shared" si="29"/>
        <v>0</v>
      </c>
      <c r="AH55" s="190">
        <f t="shared" si="29"/>
        <v>0</v>
      </c>
      <c r="AI55" s="190">
        <f t="shared" si="29"/>
        <v>0</v>
      </c>
      <c r="AJ55" s="190">
        <f t="shared" si="29"/>
        <v>0</v>
      </c>
      <c r="AK55" s="190">
        <f t="shared" si="29"/>
        <v>0</v>
      </c>
      <c r="AL55" s="190">
        <f t="shared" si="29"/>
        <v>0</v>
      </c>
      <c r="AM55" s="195"/>
      <c r="AN55" s="195"/>
    </row>
    <row r="56" s="7" customFormat="1" ht="178" customHeight="1" spans="1:40">
      <c r="A56" s="22">
        <v>12</v>
      </c>
      <c r="B56" s="22" t="s">
        <v>1180</v>
      </c>
      <c r="C56" s="22">
        <v>2024</v>
      </c>
      <c r="D56" s="33" t="s">
        <v>998</v>
      </c>
      <c r="E56" s="22" t="s">
        <v>178</v>
      </c>
      <c r="F56" s="22" t="s">
        <v>1175</v>
      </c>
      <c r="G56" s="22" t="s">
        <v>995</v>
      </c>
      <c r="H56" s="33" t="s">
        <v>999</v>
      </c>
      <c r="I56" s="22">
        <v>1</v>
      </c>
      <c r="J56" s="22">
        <v>1200</v>
      </c>
      <c r="K56" s="22">
        <v>1</v>
      </c>
      <c r="L56" s="22"/>
      <c r="M56" s="22"/>
      <c r="N56" s="22"/>
      <c r="O56" s="22"/>
      <c r="P56" s="22"/>
      <c r="Q56" s="22"/>
      <c r="R56" s="22"/>
      <c r="S56" s="22">
        <v>1200</v>
      </c>
      <c r="T56" s="22">
        <v>1200</v>
      </c>
      <c r="U56" s="36" t="s">
        <v>183</v>
      </c>
      <c r="V56" s="22" t="s">
        <v>1144</v>
      </c>
      <c r="W56" s="36" t="s">
        <v>183</v>
      </c>
      <c r="X56" s="22" t="s">
        <v>1144</v>
      </c>
      <c r="Y56" s="22" t="s">
        <v>1093</v>
      </c>
      <c r="Z56" s="22">
        <v>200</v>
      </c>
      <c r="AA56" s="22"/>
      <c r="AB56" s="60"/>
      <c r="AC56" s="60"/>
      <c r="AD56" s="60"/>
      <c r="AE56" s="60"/>
      <c r="AF56" s="22">
        <v>200</v>
      </c>
      <c r="AG56" s="22"/>
      <c r="AH56" s="22"/>
      <c r="AI56" s="22"/>
      <c r="AJ56" s="22"/>
      <c r="AK56" s="22"/>
      <c r="AL56" s="22"/>
      <c r="AM56" s="33" t="s">
        <v>1181</v>
      </c>
      <c r="AN56" s="33" t="s">
        <v>1182</v>
      </c>
    </row>
    <row r="57" s="12" customFormat="1" ht="30" customHeight="1" spans="1:40">
      <c r="A57" s="182" t="s">
        <v>54</v>
      </c>
      <c r="B57" s="187" t="s">
        <v>92</v>
      </c>
      <c r="C57" s="187"/>
      <c r="D57" s="187"/>
      <c r="E57" s="184"/>
      <c r="F57" s="184"/>
      <c r="G57" s="184"/>
      <c r="H57" s="184"/>
      <c r="I57" s="190"/>
      <c r="J57" s="190"/>
      <c r="K57" s="190"/>
      <c r="L57" s="190"/>
      <c r="M57" s="190"/>
      <c r="N57" s="190"/>
      <c r="O57" s="190"/>
      <c r="P57" s="190"/>
      <c r="Q57" s="190"/>
      <c r="R57" s="190"/>
      <c r="S57" s="190"/>
      <c r="T57" s="190"/>
      <c r="U57" s="190"/>
      <c r="V57" s="190"/>
      <c r="W57" s="190"/>
      <c r="X57" s="190"/>
      <c r="Y57" s="190"/>
      <c r="Z57" s="190"/>
      <c r="AA57" s="190"/>
      <c r="AB57" s="190"/>
      <c r="AC57" s="190"/>
      <c r="AD57" s="190"/>
      <c r="AE57" s="190"/>
      <c r="AF57" s="190"/>
      <c r="AG57" s="190"/>
      <c r="AH57" s="190"/>
      <c r="AI57" s="190"/>
      <c r="AJ57" s="190"/>
      <c r="AK57" s="190"/>
      <c r="AL57" s="190"/>
      <c r="AM57" s="195"/>
      <c r="AN57" s="195"/>
    </row>
    <row r="58" s="12" customFormat="1" ht="30" customHeight="1" spans="1:40">
      <c r="A58" s="182" t="s">
        <v>54</v>
      </c>
      <c r="B58" s="187" t="s">
        <v>93</v>
      </c>
      <c r="C58" s="187"/>
      <c r="D58" s="187"/>
      <c r="E58" s="184"/>
      <c r="F58" s="184"/>
      <c r="G58" s="184"/>
      <c r="H58" s="184"/>
      <c r="I58" s="190"/>
      <c r="J58" s="190"/>
      <c r="K58" s="190"/>
      <c r="L58" s="190"/>
      <c r="M58" s="190"/>
      <c r="N58" s="190"/>
      <c r="O58" s="190"/>
      <c r="P58" s="190"/>
      <c r="Q58" s="190"/>
      <c r="R58" s="190"/>
      <c r="S58" s="190"/>
      <c r="T58" s="190"/>
      <c r="U58" s="190"/>
      <c r="V58" s="190"/>
      <c r="W58" s="190"/>
      <c r="X58" s="190"/>
      <c r="Y58" s="190"/>
      <c r="Z58" s="190"/>
      <c r="AA58" s="190"/>
      <c r="AB58" s="190"/>
      <c r="AC58" s="190"/>
      <c r="AD58" s="190"/>
      <c r="AE58" s="190"/>
      <c r="AF58" s="190"/>
      <c r="AG58" s="190"/>
      <c r="AH58" s="190"/>
      <c r="AI58" s="190"/>
      <c r="AJ58" s="190"/>
      <c r="AK58" s="190"/>
      <c r="AL58" s="190"/>
      <c r="AM58" s="195"/>
      <c r="AN58" s="195"/>
    </row>
    <row r="59" s="12" customFormat="1" ht="30" customHeight="1" spans="1:40">
      <c r="A59" s="182" t="s">
        <v>54</v>
      </c>
      <c r="B59" s="187" t="s">
        <v>94</v>
      </c>
      <c r="C59" s="187"/>
      <c r="D59" s="187"/>
      <c r="E59" s="184"/>
      <c r="F59" s="184"/>
      <c r="G59" s="184"/>
      <c r="H59" s="184"/>
      <c r="I59" s="190"/>
      <c r="J59" s="190"/>
      <c r="K59" s="190"/>
      <c r="L59" s="190"/>
      <c r="M59" s="190"/>
      <c r="N59" s="190"/>
      <c r="O59" s="190"/>
      <c r="P59" s="190"/>
      <c r="Q59" s="190"/>
      <c r="R59" s="190"/>
      <c r="S59" s="190"/>
      <c r="T59" s="190"/>
      <c r="U59" s="190"/>
      <c r="V59" s="190"/>
      <c r="W59" s="190"/>
      <c r="X59" s="190"/>
      <c r="Y59" s="190"/>
      <c r="Z59" s="190"/>
      <c r="AA59" s="190"/>
      <c r="AB59" s="190"/>
      <c r="AC59" s="190"/>
      <c r="AD59" s="190"/>
      <c r="AE59" s="190"/>
      <c r="AF59" s="190"/>
      <c r="AG59" s="190"/>
      <c r="AH59" s="190"/>
      <c r="AI59" s="190"/>
      <c r="AJ59" s="190"/>
      <c r="AK59" s="190"/>
      <c r="AL59" s="190"/>
      <c r="AM59" s="195"/>
      <c r="AN59" s="195"/>
    </row>
    <row r="60" s="12" customFormat="1" ht="30" customHeight="1" spans="1:40">
      <c r="A60" s="182" t="s">
        <v>54</v>
      </c>
      <c r="B60" s="187" t="s">
        <v>95</v>
      </c>
      <c r="C60" s="187"/>
      <c r="D60" s="187"/>
      <c r="E60" s="184"/>
      <c r="F60" s="184"/>
      <c r="G60" s="184"/>
      <c r="H60" s="184"/>
      <c r="I60" s="190"/>
      <c r="J60" s="190"/>
      <c r="K60" s="190"/>
      <c r="L60" s="190"/>
      <c r="M60" s="190"/>
      <c r="N60" s="190"/>
      <c r="O60" s="190"/>
      <c r="P60" s="190"/>
      <c r="Q60" s="190"/>
      <c r="R60" s="190"/>
      <c r="S60" s="190"/>
      <c r="T60" s="190"/>
      <c r="U60" s="190"/>
      <c r="V60" s="190"/>
      <c r="W60" s="190"/>
      <c r="X60" s="190"/>
      <c r="Y60" s="190"/>
      <c r="Z60" s="190"/>
      <c r="AA60" s="190"/>
      <c r="AB60" s="190"/>
      <c r="AC60" s="190"/>
      <c r="AD60" s="190"/>
      <c r="AE60" s="190"/>
      <c r="AF60" s="190"/>
      <c r="AG60" s="190"/>
      <c r="AH60" s="190"/>
      <c r="AI60" s="190"/>
      <c r="AJ60" s="190"/>
      <c r="AK60" s="190"/>
      <c r="AL60" s="190"/>
      <c r="AM60" s="195"/>
      <c r="AN60" s="195"/>
    </row>
    <row r="61" s="12" customFormat="1" ht="30" customHeight="1" spans="1:40">
      <c r="A61" s="182" t="s">
        <v>54</v>
      </c>
      <c r="B61" s="187" t="s">
        <v>96</v>
      </c>
      <c r="C61" s="187"/>
      <c r="D61" s="187"/>
      <c r="E61" s="184"/>
      <c r="F61" s="184"/>
      <c r="G61" s="184"/>
      <c r="H61" s="184"/>
      <c r="I61" s="190"/>
      <c r="J61" s="190"/>
      <c r="K61" s="190"/>
      <c r="L61" s="190"/>
      <c r="M61" s="190"/>
      <c r="N61" s="190"/>
      <c r="O61" s="190"/>
      <c r="P61" s="190"/>
      <c r="Q61" s="190"/>
      <c r="R61" s="190"/>
      <c r="S61" s="190"/>
      <c r="T61" s="190"/>
      <c r="U61" s="190"/>
      <c r="V61" s="190"/>
      <c r="W61" s="190"/>
      <c r="X61" s="190"/>
      <c r="Y61" s="190"/>
      <c r="Z61" s="190"/>
      <c r="AA61" s="190"/>
      <c r="AB61" s="190"/>
      <c r="AC61" s="190"/>
      <c r="AD61" s="190"/>
      <c r="AE61" s="190"/>
      <c r="AF61" s="190"/>
      <c r="AG61" s="190"/>
      <c r="AH61" s="190"/>
      <c r="AI61" s="190"/>
      <c r="AJ61" s="190"/>
      <c r="AK61" s="190"/>
      <c r="AL61" s="190"/>
      <c r="AM61" s="195"/>
      <c r="AN61" s="195"/>
    </row>
    <row r="62" s="12" customFormat="1" ht="30" customHeight="1" spans="1:40">
      <c r="A62" s="179" t="s">
        <v>50</v>
      </c>
      <c r="B62" s="187" t="s">
        <v>97</v>
      </c>
      <c r="C62" s="187"/>
      <c r="D62" s="187"/>
      <c r="E62" s="184"/>
      <c r="F62" s="184"/>
      <c r="G62" s="184"/>
      <c r="H62" s="184"/>
      <c r="I62" s="191">
        <f t="shared" ref="I62:T62" si="30">I63+I67+I70+I73+I77</f>
        <v>1</v>
      </c>
      <c r="J62" s="191">
        <f t="shared" si="30"/>
        <v>0</v>
      </c>
      <c r="K62" s="191">
        <f t="shared" si="30"/>
        <v>0</v>
      </c>
      <c r="L62" s="191">
        <f t="shared" si="30"/>
        <v>1</v>
      </c>
      <c r="M62" s="191">
        <f t="shared" si="30"/>
        <v>0</v>
      </c>
      <c r="N62" s="191">
        <f t="shared" si="30"/>
        <v>0</v>
      </c>
      <c r="O62" s="191">
        <f t="shared" si="30"/>
        <v>0</v>
      </c>
      <c r="P62" s="191">
        <f t="shared" si="30"/>
        <v>0</v>
      </c>
      <c r="Q62" s="191">
        <f t="shared" si="30"/>
        <v>0</v>
      </c>
      <c r="R62" s="191">
        <f t="shared" si="30"/>
        <v>0</v>
      </c>
      <c r="S62" s="191">
        <f t="shared" si="30"/>
        <v>0</v>
      </c>
      <c r="T62" s="191">
        <f t="shared" si="30"/>
        <v>0</v>
      </c>
      <c r="U62" s="191">
        <f t="shared" ref="U62:AL62" si="31">U63+U67+U70+U73+U77</f>
        <v>0</v>
      </c>
      <c r="V62" s="191">
        <f t="shared" si="31"/>
        <v>0</v>
      </c>
      <c r="W62" s="191">
        <f t="shared" si="31"/>
        <v>0</v>
      </c>
      <c r="X62" s="191">
        <f t="shared" si="31"/>
        <v>0</v>
      </c>
      <c r="Y62" s="191">
        <f t="shared" si="31"/>
        <v>0</v>
      </c>
      <c r="Z62" s="191">
        <f t="shared" si="31"/>
        <v>10</v>
      </c>
      <c r="AA62" s="191">
        <f t="shared" si="31"/>
        <v>0</v>
      </c>
      <c r="AB62" s="191">
        <f t="shared" si="31"/>
        <v>0</v>
      </c>
      <c r="AC62" s="191">
        <f t="shared" si="31"/>
        <v>0</v>
      </c>
      <c r="AD62" s="191">
        <f t="shared" si="31"/>
        <v>0</v>
      </c>
      <c r="AE62" s="191">
        <f t="shared" si="31"/>
        <v>0</v>
      </c>
      <c r="AF62" s="191">
        <f t="shared" si="31"/>
        <v>10</v>
      </c>
      <c r="AG62" s="191">
        <f t="shared" si="31"/>
        <v>0</v>
      </c>
      <c r="AH62" s="191">
        <f t="shared" si="31"/>
        <v>0</v>
      </c>
      <c r="AI62" s="191">
        <f t="shared" si="31"/>
        <v>0</v>
      </c>
      <c r="AJ62" s="191">
        <f t="shared" si="31"/>
        <v>0</v>
      </c>
      <c r="AK62" s="191">
        <f t="shared" si="31"/>
        <v>0</v>
      </c>
      <c r="AL62" s="191">
        <f t="shared" si="31"/>
        <v>0</v>
      </c>
      <c r="AM62" s="195"/>
      <c r="AN62" s="195"/>
    </row>
    <row r="63" s="12" customFormat="1" ht="30" customHeight="1" spans="1:40">
      <c r="A63" s="179" t="s">
        <v>52</v>
      </c>
      <c r="B63" s="187" t="s">
        <v>98</v>
      </c>
      <c r="C63" s="187"/>
      <c r="D63" s="187"/>
      <c r="E63" s="184"/>
      <c r="F63" s="184"/>
      <c r="G63" s="184"/>
      <c r="H63" s="184"/>
      <c r="I63" s="190">
        <f t="shared" ref="I63:T63" si="32">I64+I66</f>
        <v>1</v>
      </c>
      <c r="J63" s="190">
        <f t="shared" si="32"/>
        <v>0</v>
      </c>
      <c r="K63" s="190">
        <f t="shared" si="32"/>
        <v>0</v>
      </c>
      <c r="L63" s="190">
        <f t="shared" si="32"/>
        <v>1</v>
      </c>
      <c r="M63" s="190">
        <f t="shared" si="32"/>
        <v>0</v>
      </c>
      <c r="N63" s="190">
        <f t="shared" si="32"/>
        <v>0</v>
      </c>
      <c r="O63" s="190">
        <f t="shared" si="32"/>
        <v>0</v>
      </c>
      <c r="P63" s="190">
        <f t="shared" si="32"/>
        <v>0</v>
      </c>
      <c r="Q63" s="190">
        <f t="shared" si="32"/>
        <v>0</v>
      </c>
      <c r="R63" s="190">
        <f t="shared" si="32"/>
        <v>0</v>
      </c>
      <c r="S63" s="190">
        <f t="shared" si="32"/>
        <v>0</v>
      </c>
      <c r="T63" s="190">
        <f t="shared" si="32"/>
        <v>0</v>
      </c>
      <c r="U63" s="190">
        <f t="shared" ref="U63:AL63" si="33">U64+U66</f>
        <v>0</v>
      </c>
      <c r="V63" s="190">
        <f t="shared" si="33"/>
        <v>0</v>
      </c>
      <c r="W63" s="190">
        <f t="shared" si="33"/>
        <v>0</v>
      </c>
      <c r="X63" s="190">
        <f t="shared" si="33"/>
        <v>0</v>
      </c>
      <c r="Y63" s="190">
        <f t="shared" si="33"/>
        <v>0</v>
      </c>
      <c r="Z63" s="190">
        <f t="shared" si="33"/>
        <v>10</v>
      </c>
      <c r="AA63" s="190">
        <f t="shared" si="33"/>
        <v>0</v>
      </c>
      <c r="AB63" s="190">
        <f t="shared" si="33"/>
        <v>0</v>
      </c>
      <c r="AC63" s="190">
        <f t="shared" si="33"/>
        <v>0</v>
      </c>
      <c r="AD63" s="190">
        <f t="shared" si="33"/>
        <v>0</v>
      </c>
      <c r="AE63" s="190">
        <f t="shared" si="33"/>
        <v>0</v>
      </c>
      <c r="AF63" s="190">
        <f t="shared" si="33"/>
        <v>10</v>
      </c>
      <c r="AG63" s="190">
        <f t="shared" si="33"/>
        <v>0</v>
      </c>
      <c r="AH63" s="190">
        <f t="shared" si="33"/>
        <v>0</v>
      </c>
      <c r="AI63" s="190">
        <f t="shared" si="33"/>
        <v>0</v>
      </c>
      <c r="AJ63" s="190">
        <f t="shared" si="33"/>
        <v>0</v>
      </c>
      <c r="AK63" s="190">
        <f t="shared" si="33"/>
        <v>0</v>
      </c>
      <c r="AL63" s="190">
        <f t="shared" si="33"/>
        <v>0</v>
      </c>
      <c r="AM63" s="195"/>
      <c r="AN63" s="195"/>
    </row>
    <row r="64" s="12" customFormat="1" ht="30" customHeight="1" spans="1:40">
      <c r="A64" s="182" t="s">
        <v>54</v>
      </c>
      <c r="B64" s="187" t="s">
        <v>99</v>
      </c>
      <c r="C64" s="187"/>
      <c r="D64" s="187"/>
      <c r="E64" s="184"/>
      <c r="F64" s="184"/>
      <c r="G64" s="184"/>
      <c r="H64" s="184"/>
      <c r="I64" s="190">
        <f t="shared" ref="I64:T64" si="34">SUM(I65)</f>
        <v>1</v>
      </c>
      <c r="J64" s="190">
        <f t="shared" si="34"/>
        <v>0</v>
      </c>
      <c r="K64" s="190">
        <f t="shared" si="34"/>
        <v>0</v>
      </c>
      <c r="L64" s="190">
        <f t="shared" si="34"/>
        <v>1</v>
      </c>
      <c r="M64" s="190">
        <f t="shared" si="34"/>
        <v>0</v>
      </c>
      <c r="N64" s="190">
        <f t="shared" si="34"/>
        <v>0</v>
      </c>
      <c r="O64" s="190">
        <f t="shared" si="34"/>
        <v>0</v>
      </c>
      <c r="P64" s="190">
        <f t="shared" si="34"/>
        <v>0</v>
      </c>
      <c r="Q64" s="190">
        <f t="shared" si="34"/>
        <v>0</v>
      </c>
      <c r="R64" s="190">
        <f t="shared" si="34"/>
        <v>0</v>
      </c>
      <c r="S64" s="190">
        <f t="shared" si="34"/>
        <v>0</v>
      </c>
      <c r="T64" s="190">
        <f t="shared" si="34"/>
        <v>0</v>
      </c>
      <c r="U64" s="190">
        <f t="shared" ref="U64:AL64" si="35">SUM(U65)</f>
        <v>0</v>
      </c>
      <c r="V64" s="190">
        <f t="shared" si="35"/>
        <v>0</v>
      </c>
      <c r="W64" s="190">
        <f t="shared" si="35"/>
        <v>0</v>
      </c>
      <c r="X64" s="190">
        <f t="shared" si="35"/>
        <v>0</v>
      </c>
      <c r="Y64" s="190">
        <f t="shared" si="35"/>
        <v>0</v>
      </c>
      <c r="Z64" s="190">
        <f t="shared" si="35"/>
        <v>10</v>
      </c>
      <c r="AA64" s="190">
        <f t="shared" si="35"/>
        <v>0</v>
      </c>
      <c r="AB64" s="190">
        <f t="shared" si="35"/>
        <v>0</v>
      </c>
      <c r="AC64" s="190">
        <f t="shared" si="35"/>
        <v>0</v>
      </c>
      <c r="AD64" s="190">
        <f t="shared" si="35"/>
        <v>0</v>
      </c>
      <c r="AE64" s="190">
        <f t="shared" si="35"/>
        <v>0</v>
      </c>
      <c r="AF64" s="190">
        <f t="shared" si="35"/>
        <v>10</v>
      </c>
      <c r="AG64" s="190">
        <f t="shared" si="35"/>
        <v>0</v>
      </c>
      <c r="AH64" s="190">
        <f t="shared" si="35"/>
        <v>0</v>
      </c>
      <c r="AI64" s="190">
        <f t="shared" si="35"/>
        <v>0</v>
      </c>
      <c r="AJ64" s="190">
        <f t="shared" si="35"/>
        <v>0</v>
      </c>
      <c r="AK64" s="190">
        <f t="shared" si="35"/>
        <v>0</v>
      </c>
      <c r="AL64" s="190">
        <f t="shared" si="35"/>
        <v>0</v>
      </c>
      <c r="AM64" s="195"/>
      <c r="AN64" s="195"/>
    </row>
    <row r="65" s="7" customFormat="1" ht="191" customHeight="1" spans="1:40">
      <c r="A65" s="22">
        <v>13</v>
      </c>
      <c r="B65" s="22" t="s">
        <v>1219</v>
      </c>
      <c r="C65" s="22">
        <v>2024</v>
      </c>
      <c r="D65" s="33" t="s">
        <v>1000</v>
      </c>
      <c r="E65" s="22" t="s">
        <v>178</v>
      </c>
      <c r="F65" s="22" t="s">
        <v>1113</v>
      </c>
      <c r="G65" s="22" t="s">
        <v>995</v>
      </c>
      <c r="H65" s="33" t="s">
        <v>1114</v>
      </c>
      <c r="I65" s="22">
        <v>1</v>
      </c>
      <c r="J65" s="22"/>
      <c r="K65" s="22"/>
      <c r="L65" s="22">
        <v>1</v>
      </c>
      <c r="M65" s="22"/>
      <c r="N65" s="22"/>
      <c r="O65" s="22"/>
      <c r="P65" s="22"/>
      <c r="Q65" s="22"/>
      <c r="R65" s="22"/>
      <c r="S65" s="22"/>
      <c r="T65" s="22"/>
      <c r="U65" s="36" t="s">
        <v>1003</v>
      </c>
      <c r="V65" s="22" t="s">
        <v>810</v>
      </c>
      <c r="W65" s="36" t="s">
        <v>1003</v>
      </c>
      <c r="X65" s="22" t="s">
        <v>810</v>
      </c>
      <c r="Y65" s="22" t="s">
        <v>1220</v>
      </c>
      <c r="Z65" s="22">
        <v>10</v>
      </c>
      <c r="AA65" s="22"/>
      <c r="AB65" s="60"/>
      <c r="AC65" s="60"/>
      <c r="AD65" s="60"/>
      <c r="AE65" s="60"/>
      <c r="AF65" s="22">
        <v>10</v>
      </c>
      <c r="AG65" s="22"/>
      <c r="AH65" s="22"/>
      <c r="AI65" s="22"/>
      <c r="AJ65" s="22"/>
      <c r="AK65" s="22"/>
      <c r="AL65" s="22"/>
      <c r="AM65" s="33" t="s">
        <v>1221</v>
      </c>
      <c r="AN65" s="33" t="s">
        <v>1222</v>
      </c>
    </row>
    <row r="66" s="12" customFormat="1" ht="30" customHeight="1" spans="1:40">
      <c r="A66" s="182" t="s">
        <v>54</v>
      </c>
      <c r="B66" s="187" t="s">
        <v>100</v>
      </c>
      <c r="C66" s="187"/>
      <c r="D66" s="187"/>
      <c r="E66" s="184"/>
      <c r="F66" s="184"/>
      <c r="G66" s="184"/>
      <c r="H66" s="184"/>
      <c r="I66" s="190"/>
      <c r="J66" s="190"/>
      <c r="K66" s="190"/>
      <c r="L66" s="190"/>
      <c r="M66" s="190"/>
      <c r="N66" s="190"/>
      <c r="O66" s="190"/>
      <c r="P66" s="190"/>
      <c r="Q66" s="190"/>
      <c r="R66" s="190"/>
      <c r="S66" s="190"/>
      <c r="T66" s="190"/>
      <c r="U66" s="190"/>
      <c r="V66" s="190"/>
      <c r="W66" s="190"/>
      <c r="X66" s="190"/>
      <c r="Y66" s="190"/>
      <c r="Z66" s="190"/>
      <c r="AA66" s="190"/>
      <c r="AB66" s="190"/>
      <c r="AC66" s="190"/>
      <c r="AD66" s="190"/>
      <c r="AE66" s="190"/>
      <c r="AF66" s="190"/>
      <c r="AG66" s="190"/>
      <c r="AH66" s="190"/>
      <c r="AI66" s="190"/>
      <c r="AJ66" s="190"/>
      <c r="AK66" s="190"/>
      <c r="AL66" s="190"/>
      <c r="AM66" s="195"/>
      <c r="AN66" s="195"/>
    </row>
    <row r="67" s="12" customFormat="1" ht="30" customHeight="1" spans="1:40">
      <c r="A67" s="182" t="s">
        <v>52</v>
      </c>
      <c r="B67" s="187" t="s">
        <v>101</v>
      </c>
      <c r="C67" s="187"/>
      <c r="D67" s="187"/>
      <c r="E67" s="184"/>
      <c r="F67" s="184"/>
      <c r="G67" s="184"/>
      <c r="H67" s="184"/>
      <c r="I67" s="190">
        <f t="shared" ref="I67:T67" si="36">I68+I69</f>
        <v>0</v>
      </c>
      <c r="J67" s="190">
        <f t="shared" si="36"/>
        <v>0</v>
      </c>
      <c r="K67" s="190">
        <f t="shared" si="36"/>
        <v>0</v>
      </c>
      <c r="L67" s="190">
        <f t="shared" si="36"/>
        <v>0</v>
      </c>
      <c r="M67" s="190">
        <f t="shared" si="36"/>
        <v>0</v>
      </c>
      <c r="N67" s="190">
        <f t="shared" si="36"/>
        <v>0</v>
      </c>
      <c r="O67" s="190">
        <f t="shared" si="36"/>
        <v>0</v>
      </c>
      <c r="P67" s="190">
        <f t="shared" si="36"/>
        <v>0</v>
      </c>
      <c r="Q67" s="190">
        <f t="shared" si="36"/>
        <v>0</v>
      </c>
      <c r="R67" s="190">
        <f t="shared" si="36"/>
        <v>0</v>
      </c>
      <c r="S67" s="190">
        <f t="shared" si="36"/>
        <v>0</v>
      </c>
      <c r="T67" s="190">
        <f t="shared" si="36"/>
        <v>0</v>
      </c>
      <c r="U67" s="190">
        <f t="shared" ref="U67:AL67" si="37">U68+U69</f>
        <v>0</v>
      </c>
      <c r="V67" s="190">
        <f t="shared" si="37"/>
        <v>0</v>
      </c>
      <c r="W67" s="190">
        <f t="shared" si="37"/>
        <v>0</v>
      </c>
      <c r="X67" s="190">
        <f t="shared" si="37"/>
        <v>0</v>
      </c>
      <c r="Y67" s="190">
        <f t="shared" si="37"/>
        <v>0</v>
      </c>
      <c r="Z67" s="190">
        <f t="shared" si="37"/>
        <v>0</v>
      </c>
      <c r="AA67" s="190">
        <f t="shared" si="37"/>
        <v>0</v>
      </c>
      <c r="AB67" s="190">
        <f t="shared" si="37"/>
        <v>0</v>
      </c>
      <c r="AC67" s="190">
        <f t="shared" si="37"/>
        <v>0</v>
      </c>
      <c r="AD67" s="190">
        <f t="shared" si="37"/>
        <v>0</v>
      </c>
      <c r="AE67" s="190">
        <f t="shared" si="37"/>
        <v>0</v>
      </c>
      <c r="AF67" s="190">
        <f t="shared" si="37"/>
        <v>0</v>
      </c>
      <c r="AG67" s="190">
        <f t="shared" si="37"/>
        <v>0</v>
      </c>
      <c r="AH67" s="190">
        <f t="shared" si="37"/>
        <v>0</v>
      </c>
      <c r="AI67" s="190">
        <f t="shared" si="37"/>
        <v>0</v>
      </c>
      <c r="AJ67" s="190">
        <f t="shared" si="37"/>
        <v>0</v>
      </c>
      <c r="AK67" s="190">
        <f t="shared" si="37"/>
        <v>0</v>
      </c>
      <c r="AL67" s="190">
        <f t="shared" si="37"/>
        <v>0</v>
      </c>
      <c r="AM67" s="195"/>
      <c r="AN67" s="195"/>
    </row>
    <row r="68" s="12" customFormat="1" ht="30" customHeight="1" spans="1:40">
      <c r="A68" s="182" t="s">
        <v>54</v>
      </c>
      <c r="B68" s="187" t="s">
        <v>102</v>
      </c>
      <c r="C68" s="187"/>
      <c r="D68" s="187"/>
      <c r="E68" s="184"/>
      <c r="F68" s="184"/>
      <c r="G68" s="184"/>
      <c r="H68" s="184"/>
      <c r="I68" s="190"/>
      <c r="J68" s="190"/>
      <c r="K68" s="190"/>
      <c r="L68" s="190"/>
      <c r="M68" s="190"/>
      <c r="N68" s="190"/>
      <c r="O68" s="190"/>
      <c r="P68" s="190"/>
      <c r="Q68" s="190"/>
      <c r="R68" s="190"/>
      <c r="S68" s="190"/>
      <c r="T68" s="190"/>
      <c r="U68" s="190"/>
      <c r="V68" s="190"/>
      <c r="W68" s="190"/>
      <c r="X68" s="190"/>
      <c r="Y68" s="190"/>
      <c r="Z68" s="190"/>
      <c r="AA68" s="190"/>
      <c r="AB68" s="190"/>
      <c r="AC68" s="190"/>
      <c r="AD68" s="190"/>
      <c r="AE68" s="190"/>
      <c r="AF68" s="190"/>
      <c r="AG68" s="190"/>
      <c r="AH68" s="190"/>
      <c r="AI68" s="190"/>
      <c r="AJ68" s="190"/>
      <c r="AK68" s="190"/>
      <c r="AL68" s="190"/>
      <c r="AM68" s="195"/>
      <c r="AN68" s="195"/>
    </row>
    <row r="69" s="12" customFormat="1" ht="30" customHeight="1" spans="1:40">
      <c r="A69" s="182" t="s">
        <v>54</v>
      </c>
      <c r="B69" s="187" t="s">
        <v>103</v>
      </c>
      <c r="C69" s="187"/>
      <c r="D69" s="187"/>
      <c r="E69" s="184"/>
      <c r="F69" s="184"/>
      <c r="G69" s="184"/>
      <c r="H69" s="184"/>
      <c r="I69" s="190"/>
      <c r="J69" s="190"/>
      <c r="K69" s="190"/>
      <c r="L69" s="190"/>
      <c r="M69" s="190"/>
      <c r="N69" s="190"/>
      <c r="O69" s="190"/>
      <c r="P69" s="190"/>
      <c r="Q69" s="190"/>
      <c r="R69" s="190"/>
      <c r="S69" s="190"/>
      <c r="T69" s="190"/>
      <c r="U69" s="190"/>
      <c r="V69" s="190"/>
      <c r="W69" s="190"/>
      <c r="X69" s="190"/>
      <c r="Y69" s="190"/>
      <c r="Z69" s="190"/>
      <c r="AA69" s="190"/>
      <c r="AB69" s="190"/>
      <c r="AC69" s="190"/>
      <c r="AD69" s="190"/>
      <c r="AE69" s="190"/>
      <c r="AF69" s="190"/>
      <c r="AG69" s="190"/>
      <c r="AH69" s="190"/>
      <c r="AI69" s="190"/>
      <c r="AJ69" s="190"/>
      <c r="AK69" s="190"/>
      <c r="AL69" s="190"/>
      <c r="AM69" s="195"/>
      <c r="AN69" s="195"/>
    </row>
    <row r="70" s="12" customFormat="1" ht="30" customHeight="1" spans="1:40">
      <c r="A70" s="182" t="s">
        <v>52</v>
      </c>
      <c r="B70" s="187" t="s">
        <v>104</v>
      </c>
      <c r="C70" s="187"/>
      <c r="D70" s="187"/>
      <c r="E70" s="184"/>
      <c r="F70" s="184"/>
      <c r="G70" s="184"/>
      <c r="H70" s="184"/>
      <c r="I70" s="190">
        <f t="shared" ref="I70:T70" si="38">I71+I72</f>
        <v>0</v>
      </c>
      <c r="J70" s="190">
        <f t="shared" si="38"/>
        <v>0</v>
      </c>
      <c r="K70" s="190">
        <f t="shared" si="38"/>
        <v>0</v>
      </c>
      <c r="L70" s="190">
        <f t="shared" si="38"/>
        <v>0</v>
      </c>
      <c r="M70" s="190">
        <f t="shared" si="38"/>
        <v>0</v>
      </c>
      <c r="N70" s="190">
        <f t="shared" si="38"/>
        <v>0</v>
      </c>
      <c r="O70" s="190">
        <f t="shared" si="38"/>
        <v>0</v>
      </c>
      <c r="P70" s="190">
        <f t="shared" si="38"/>
        <v>0</v>
      </c>
      <c r="Q70" s="190">
        <f t="shared" si="38"/>
        <v>0</v>
      </c>
      <c r="R70" s="190">
        <f t="shared" si="38"/>
        <v>0</v>
      </c>
      <c r="S70" s="190">
        <f t="shared" si="38"/>
        <v>0</v>
      </c>
      <c r="T70" s="190">
        <f t="shared" si="38"/>
        <v>0</v>
      </c>
      <c r="U70" s="190">
        <f t="shared" ref="U70:AL70" si="39">U71+U72</f>
        <v>0</v>
      </c>
      <c r="V70" s="190">
        <f t="shared" si="39"/>
        <v>0</v>
      </c>
      <c r="W70" s="190">
        <f t="shared" si="39"/>
        <v>0</v>
      </c>
      <c r="X70" s="190">
        <f t="shared" si="39"/>
        <v>0</v>
      </c>
      <c r="Y70" s="190">
        <f t="shared" si="39"/>
        <v>0</v>
      </c>
      <c r="Z70" s="190">
        <f t="shared" si="39"/>
        <v>0</v>
      </c>
      <c r="AA70" s="190">
        <f t="shared" si="39"/>
        <v>0</v>
      </c>
      <c r="AB70" s="190">
        <f t="shared" si="39"/>
        <v>0</v>
      </c>
      <c r="AC70" s="190">
        <f t="shared" si="39"/>
        <v>0</v>
      </c>
      <c r="AD70" s="190">
        <f t="shared" si="39"/>
        <v>0</v>
      </c>
      <c r="AE70" s="190">
        <f t="shared" si="39"/>
        <v>0</v>
      </c>
      <c r="AF70" s="190">
        <f t="shared" si="39"/>
        <v>0</v>
      </c>
      <c r="AG70" s="190">
        <f t="shared" si="39"/>
        <v>0</v>
      </c>
      <c r="AH70" s="190">
        <f t="shared" si="39"/>
        <v>0</v>
      </c>
      <c r="AI70" s="190">
        <f t="shared" si="39"/>
        <v>0</v>
      </c>
      <c r="AJ70" s="190">
        <f t="shared" si="39"/>
        <v>0</v>
      </c>
      <c r="AK70" s="190">
        <f t="shared" si="39"/>
        <v>0</v>
      </c>
      <c r="AL70" s="190">
        <f t="shared" si="39"/>
        <v>0</v>
      </c>
      <c r="AM70" s="195"/>
      <c r="AN70" s="195"/>
    </row>
    <row r="71" s="12" customFormat="1" ht="30" customHeight="1" spans="1:40">
      <c r="A71" s="182" t="s">
        <v>54</v>
      </c>
      <c r="B71" s="187" t="s">
        <v>105</v>
      </c>
      <c r="C71" s="187"/>
      <c r="D71" s="187"/>
      <c r="E71" s="184"/>
      <c r="F71" s="184"/>
      <c r="G71" s="184"/>
      <c r="H71" s="184"/>
      <c r="I71" s="190"/>
      <c r="J71" s="190"/>
      <c r="K71" s="190"/>
      <c r="L71" s="190"/>
      <c r="M71" s="190"/>
      <c r="N71" s="190"/>
      <c r="O71" s="190"/>
      <c r="P71" s="190"/>
      <c r="Q71" s="190"/>
      <c r="R71" s="190"/>
      <c r="S71" s="190"/>
      <c r="T71" s="190"/>
      <c r="U71" s="190"/>
      <c r="V71" s="190"/>
      <c r="W71" s="190"/>
      <c r="X71" s="190"/>
      <c r="Y71" s="190"/>
      <c r="Z71" s="190"/>
      <c r="AA71" s="190"/>
      <c r="AB71" s="190"/>
      <c r="AC71" s="190"/>
      <c r="AD71" s="190"/>
      <c r="AE71" s="190"/>
      <c r="AF71" s="190"/>
      <c r="AG71" s="190"/>
      <c r="AH71" s="190"/>
      <c r="AI71" s="190"/>
      <c r="AJ71" s="190"/>
      <c r="AK71" s="190"/>
      <c r="AL71" s="190"/>
      <c r="AM71" s="195"/>
      <c r="AN71" s="195"/>
    </row>
    <row r="72" s="12" customFormat="1" ht="30" customHeight="1" spans="1:40">
      <c r="A72" s="182" t="s">
        <v>54</v>
      </c>
      <c r="B72" s="187" t="s">
        <v>106</v>
      </c>
      <c r="C72" s="187"/>
      <c r="D72" s="187"/>
      <c r="E72" s="184"/>
      <c r="F72" s="184"/>
      <c r="G72" s="184"/>
      <c r="H72" s="184"/>
      <c r="I72" s="190"/>
      <c r="J72" s="190"/>
      <c r="K72" s="190"/>
      <c r="L72" s="190"/>
      <c r="M72" s="190"/>
      <c r="N72" s="190"/>
      <c r="O72" s="190"/>
      <c r="P72" s="190"/>
      <c r="Q72" s="190"/>
      <c r="R72" s="190"/>
      <c r="S72" s="190"/>
      <c r="T72" s="190"/>
      <c r="U72" s="190"/>
      <c r="V72" s="190"/>
      <c r="W72" s="190"/>
      <c r="X72" s="190"/>
      <c r="Y72" s="190"/>
      <c r="Z72" s="190"/>
      <c r="AA72" s="190"/>
      <c r="AB72" s="190"/>
      <c r="AC72" s="190"/>
      <c r="AD72" s="190"/>
      <c r="AE72" s="190"/>
      <c r="AF72" s="190"/>
      <c r="AG72" s="190"/>
      <c r="AH72" s="190"/>
      <c r="AI72" s="190"/>
      <c r="AJ72" s="190"/>
      <c r="AK72" s="190"/>
      <c r="AL72" s="190"/>
      <c r="AM72" s="195"/>
      <c r="AN72" s="195"/>
    </row>
    <row r="73" s="12" customFormat="1" ht="30" customHeight="1" spans="1:40">
      <c r="A73" s="182" t="s">
        <v>52</v>
      </c>
      <c r="B73" s="187" t="s">
        <v>107</v>
      </c>
      <c r="C73" s="187"/>
      <c r="D73" s="187"/>
      <c r="E73" s="184"/>
      <c r="F73" s="184"/>
      <c r="G73" s="184"/>
      <c r="H73" s="184"/>
      <c r="I73" s="190">
        <f t="shared" ref="I73:T73" si="40">I74+I76+I75</f>
        <v>0</v>
      </c>
      <c r="J73" s="190">
        <f t="shared" si="40"/>
        <v>0</v>
      </c>
      <c r="K73" s="190">
        <f t="shared" si="40"/>
        <v>0</v>
      </c>
      <c r="L73" s="190">
        <f t="shared" si="40"/>
        <v>0</v>
      </c>
      <c r="M73" s="190">
        <f t="shared" si="40"/>
        <v>0</v>
      </c>
      <c r="N73" s="190">
        <f t="shared" si="40"/>
        <v>0</v>
      </c>
      <c r="O73" s="190">
        <f t="shared" si="40"/>
        <v>0</v>
      </c>
      <c r="P73" s="190">
        <f t="shared" si="40"/>
        <v>0</v>
      </c>
      <c r="Q73" s="190">
        <f t="shared" si="40"/>
        <v>0</v>
      </c>
      <c r="R73" s="190">
        <f t="shared" si="40"/>
        <v>0</v>
      </c>
      <c r="S73" s="190">
        <f t="shared" si="40"/>
        <v>0</v>
      </c>
      <c r="T73" s="190">
        <f t="shared" si="40"/>
        <v>0</v>
      </c>
      <c r="U73" s="190">
        <f t="shared" ref="U73:AL73" si="41">U74+U76+U75</f>
        <v>0</v>
      </c>
      <c r="V73" s="190">
        <f t="shared" si="41"/>
        <v>0</v>
      </c>
      <c r="W73" s="190">
        <f t="shared" si="41"/>
        <v>0</v>
      </c>
      <c r="X73" s="190">
        <f t="shared" si="41"/>
        <v>0</v>
      </c>
      <c r="Y73" s="190">
        <f t="shared" si="41"/>
        <v>0</v>
      </c>
      <c r="Z73" s="190">
        <f t="shared" si="41"/>
        <v>0</v>
      </c>
      <c r="AA73" s="190">
        <f t="shared" si="41"/>
        <v>0</v>
      </c>
      <c r="AB73" s="190">
        <f t="shared" si="41"/>
        <v>0</v>
      </c>
      <c r="AC73" s="190">
        <f t="shared" si="41"/>
        <v>0</v>
      </c>
      <c r="AD73" s="190">
        <f t="shared" si="41"/>
        <v>0</v>
      </c>
      <c r="AE73" s="190">
        <f t="shared" si="41"/>
        <v>0</v>
      </c>
      <c r="AF73" s="190">
        <f t="shared" si="41"/>
        <v>0</v>
      </c>
      <c r="AG73" s="190">
        <f t="shared" si="41"/>
        <v>0</v>
      </c>
      <c r="AH73" s="190">
        <f t="shared" si="41"/>
        <v>0</v>
      </c>
      <c r="AI73" s="190">
        <f t="shared" si="41"/>
        <v>0</v>
      </c>
      <c r="AJ73" s="190">
        <f t="shared" si="41"/>
        <v>0</v>
      </c>
      <c r="AK73" s="190">
        <f t="shared" si="41"/>
        <v>0</v>
      </c>
      <c r="AL73" s="190">
        <f t="shared" si="41"/>
        <v>0</v>
      </c>
      <c r="AM73" s="195"/>
      <c r="AN73" s="195"/>
    </row>
    <row r="74" s="12" customFormat="1" ht="30" customHeight="1" spans="1:40">
      <c r="A74" s="182" t="s">
        <v>54</v>
      </c>
      <c r="B74" s="187" t="s">
        <v>108</v>
      </c>
      <c r="C74" s="187"/>
      <c r="D74" s="187"/>
      <c r="E74" s="184"/>
      <c r="F74" s="184"/>
      <c r="G74" s="184"/>
      <c r="H74" s="184"/>
      <c r="I74" s="190"/>
      <c r="J74" s="190"/>
      <c r="K74" s="190"/>
      <c r="L74" s="190"/>
      <c r="M74" s="190"/>
      <c r="N74" s="190"/>
      <c r="O74" s="190"/>
      <c r="P74" s="190"/>
      <c r="Q74" s="190"/>
      <c r="R74" s="190"/>
      <c r="S74" s="190"/>
      <c r="T74" s="190"/>
      <c r="U74" s="190"/>
      <c r="V74" s="190"/>
      <c r="W74" s="190"/>
      <c r="X74" s="190"/>
      <c r="Y74" s="190"/>
      <c r="Z74" s="190"/>
      <c r="AA74" s="190"/>
      <c r="AB74" s="190"/>
      <c r="AC74" s="190"/>
      <c r="AD74" s="190"/>
      <c r="AE74" s="190"/>
      <c r="AF74" s="190"/>
      <c r="AG74" s="190"/>
      <c r="AH74" s="190"/>
      <c r="AI74" s="190"/>
      <c r="AJ74" s="190"/>
      <c r="AK74" s="190"/>
      <c r="AL74" s="190"/>
      <c r="AM74" s="195"/>
      <c r="AN74" s="195"/>
    </row>
    <row r="75" s="12" customFormat="1" ht="30" customHeight="1" spans="1:40">
      <c r="A75" s="182" t="s">
        <v>54</v>
      </c>
      <c r="B75" s="187" t="s">
        <v>109</v>
      </c>
      <c r="C75" s="187"/>
      <c r="D75" s="187"/>
      <c r="E75" s="184"/>
      <c r="F75" s="184"/>
      <c r="G75" s="184"/>
      <c r="H75" s="184"/>
      <c r="I75" s="190"/>
      <c r="J75" s="190"/>
      <c r="K75" s="190"/>
      <c r="L75" s="190"/>
      <c r="M75" s="190"/>
      <c r="N75" s="190"/>
      <c r="O75" s="190"/>
      <c r="P75" s="190"/>
      <c r="Q75" s="190"/>
      <c r="R75" s="190"/>
      <c r="S75" s="190"/>
      <c r="T75" s="190"/>
      <c r="U75" s="190"/>
      <c r="V75" s="190"/>
      <c r="W75" s="190"/>
      <c r="X75" s="190"/>
      <c r="Y75" s="190"/>
      <c r="Z75" s="190"/>
      <c r="AA75" s="190"/>
      <c r="AB75" s="190"/>
      <c r="AC75" s="190"/>
      <c r="AD75" s="190"/>
      <c r="AE75" s="190"/>
      <c r="AF75" s="190"/>
      <c r="AG75" s="190"/>
      <c r="AH75" s="190"/>
      <c r="AI75" s="190"/>
      <c r="AJ75" s="190"/>
      <c r="AK75" s="190"/>
      <c r="AL75" s="190"/>
      <c r="AM75" s="195"/>
      <c r="AN75" s="195"/>
    </row>
    <row r="76" s="12" customFormat="1" ht="30" customHeight="1" spans="1:40">
      <c r="A76" s="182" t="s">
        <v>54</v>
      </c>
      <c r="B76" s="187" t="s">
        <v>110</v>
      </c>
      <c r="C76" s="187"/>
      <c r="D76" s="187"/>
      <c r="E76" s="184"/>
      <c r="F76" s="184"/>
      <c r="G76" s="184"/>
      <c r="H76" s="184"/>
      <c r="I76" s="190"/>
      <c r="J76" s="190"/>
      <c r="K76" s="190"/>
      <c r="L76" s="190"/>
      <c r="M76" s="190"/>
      <c r="N76" s="190"/>
      <c r="O76" s="190"/>
      <c r="P76" s="190"/>
      <c r="Q76" s="190"/>
      <c r="R76" s="190"/>
      <c r="S76" s="190"/>
      <c r="T76" s="190"/>
      <c r="U76" s="190"/>
      <c r="V76" s="190"/>
      <c r="W76" s="190"/>
      <c r="X76" s="190"/>
      <c r="Y76" s="190"/>
      <c r="Z76" s="190"/>
      <c r="AA76" s="190"/>
      <c r="AB76" s="190"/>
      <c r="AC76" s="190"/>
      <c r="AD76" s="190"/>
      <c r="AE76" s="190"/>
      <c r="AF76" s="190"/>
      <c r="AG76" s="190"/>
      <c r="AH76" s="190"/>
      <c r="AI76" s="190"/>
      <c r="AJ76" s="190"/>
      <c r="AK76" s="190"/>
      <c r="AL76" s="190"/>
      <c r="AM76" s="195"/>
      <c r="AN76" s="195"/>
    </row>
    <row r="77" s="12" customFormat="1" ht="30" customHeight="1" spans="1:40">
      <c r="A77" s="182" t="s">
        <v>52</v>
      </c>
      <c r="B77" s="187" t="s">
        <v>111</v>
      </c>
      <c r="C77" s="187"/>
      <c r="D77" s="187"/>
      <c r="E77" s="184"/>
      <c r="F77" s="184"/>
      <c r="G77" s="184"/>
      <c r="H77" s="184"/>
      <c r="I77" s="190">
        <f t="shared" ref="I77:T77" si="42">I78</f>
        <v>0</v>
      </c>
      <c r="J77" s="190">
        <f t="shared" si="42"/>
        <v>0</v>
      </c>
      <c r="K77" s="190">
        <f t="shared" si="42"/>
        <v>0</v>
      </c>
      <c r="L77" s="190">
        <f t="shared" si="42"/>
        <v>0</v>
      </c>
      <c r="M77" s="190">
        <f t="shared" si="42"/>
        <v>0</v>
      </c>
      <c r="N77" s="190">
        <f t="shared" si="42"/>
        <v>0</v>
      </c>
      <c r="O77" s="190">
        <f t="shared" si="42"/>
        <v>0</v>
      </c>
      <c r="P77" s="190">
        <f t="shared" si="42"/>
        <v>0</v>
      </c>
      <c r="Q77" s="190">
        <f t="shared" si="42"/>
        <v>0</v>
      </c>
      <c r="R77" s="190">
        <f t="shared" si="42"/>
        <v>0</v>
      </c>
      <c r="S77" s="190">
        <f t="shared" si="42"/>
        <v>0</v>
      </c>
      <c r="T77" s="190">
        <f t="shared" si="42"/>
        <v>0</v>
      </c>
      <c r="U77" s="190">
        <f t="shared" ref="U77:AL77" si="43">U78</f>
        <v>0</v>
      </c>
      <c r="V77" s="190">
        <f t="shared" si="43"/>
        <v>0</v>
      </c>
      <c r="W77" s="190">
        <f t="shared" si="43"/>
        <v>0</v>
      </c>
      <c r="X77" s="190">
        <f t="shared" si="43"/>
        <v>0</v>
      </c>
      <c r="Y77" s="190">
        <f t="shared" si="43"/>
        <v>0</v>
      </c>
      <c r="Z77" s="190">
        <f t="shared" si="43"/>
        <v>0</v>
      </c>
      <c r="AA77" s="190">
        <f t="shared" si="43"/>
        <v>0</v>
      </c>
      <c r="AB77" s="190">
        <f t="shared" si="43"/>
        <v>0</v>
      </c>
      <c r="AC77" s="190">
        <f t="shared" si="43"/>
        <v>0</v>
      </c>
      <c r="AD77" s="190">
        <f t="shared" si="43"/>
        <v>0</v>
      </c>
      <c r="AE77" s="190">
        <f t="shared" si="43"/>
        <v>0</v>
      </c>
      <c r="AF77" s="190">
        <f t="shared" si="43"/>
        <v>0</v>
      </c>
      <c r="AG77" s="190">
        <f t="shared" si="43"/>
        <v>0</v>
      </c>
      <c r="AH77" s="190">
        <f t="shared" si="43"/>
        <v>0</v>
      </c>
      <c r="AI77" s="190">
        <f t="shared" si="43"/>
        <v>0</v>
      </c>
      <c r="AJ77" s="190">
        <f t="shared" si="43"/>
        <v>0</v>
      </c>
      <c r="AK77" s="190">
        <f t="shared" si="43"/>
        <v>0</v>
      </c>
      <c r="AL77" s="190">
        <f t="shared" si="43"/>
        <v>0</v>
      </c>
      <c r="AM77" s="195"/>
      <c r="AN77" s="195"/>
    </row>
    <row r="78" s="12" customFormat="1" ht="30" customHeight="1" spans="1:40">
      <c r="A78" s="182" t="s">
        <v>54</v>
      </c>
      <c r="B78" s="187" t="s">
        <v>111</v>
      </c>
      <c r="C78" s="187"/>
      <c r="D78" s="187"/>
      <c r="E78" s="184"/>
      <c r="F78" s="184"/>
      <c r="G78" s="184"/>
      <c r="H78" s="184"/>
      <c r="I78" s="190"/>
      <c r="J78" s="190"/>
      <c r="K78" s="190"/>
      <c r="L78" s="190"/>
      <c r="M78" s="190"/>
      <c r="N78" s="190"/>
      <c r="O78" s="190"/>
      <c r="P78" s="190"/>
      <c r="Q78" s="190"/>
      <c r="R78" s="190"/>
      <c r="S78" s="190"/>
      <c r="T78" s="190"/>
      <c r="U78" s="190"/>
      <c r="V78" s="190"/>
      <c r="W78" s="190"/>
      <c r="X78" s="190"/>
      <c r="Y78" s="190"/>
      <c r="Z78" s="190"/>
      <c r="AA78" s="190"/>
      <c r="AB78" s="190"/>
      <c r="AC78" s="190"/>
      <c r="AD78" s="190"/>
      <c r="AE78" s="190"/>
      <c r="AF78" s="190"/>
      <c r="AG78" s="190"/>
      <c r="AH78" s="190"/>
      <c r="AI78" s="190"/>
      <c r="AJ78" s="190"/>
      <c r="AK78" s="190"/>
      <c r="AL78" s="190"/>
      <c r="AM78" s="195"/>
      <c r="AN78" s="195"/>
    </row>
    <row r="79" s="12" customFormat="1" ht="30" customHeight="1" spans="1:40">
      <c r="A79" s="179" t="s">
        <v>50</v>
      </c>
      <c r="B79" s="187" t="s">
        <v>112</v>
      </c>
      <c r="C79" s="187"/>
      <c r="D79" s="187"/>
      <c r="E79" s="184"/>
      <c r="F79" s="184"/>
      <c r="G79" s="184"/>
      <c r="H79" s="184"/>
      <c r="I79" s="191">
        <f t="shared" ref="I79:T79" si="44">I80+I98+I107</f>
        <v>12</v>
      </c>
      <c r="J79" s="191">
        <f t="shared" si="44"/>
        <v>48.733</v>
      </c>
      <c r="K79" s="191">
        <f t="shared" si="44"/>
        <v>0</v>
      </c>
      <c r="L79" s="191">
        <f t="shared" si="44"/>
        <v>0</v>
      </c>
      <c r="M79" s="191">
        <f t="shared" si="44"/>
        <v>12</v>
      </c>
      <c r="N79" s="191">
        <f t="shared" si="44"/>
        <v>0</v>
      </c>
      <c r="O79" s="191">
        <f t="shared" si="44"/>
        <v>0</v>
      </c>
      <c r="P79" s="191">
        <f t="shared" si="44"/>
        <v>0</v>
      </c>
      <c r="Q79" s="191">
        <f t="shared" si="44"/>
        <v>0</v>
      </c>
      <c r="R79" s="191">
        <f t="shared" si="44"/>
        <v>0</v>
      </c>
      <c r="S79" s="191">
        <f t="shared" si="44"/>
        <v>6880</v>
      </c>
      <c r="T79" s="191">
        <f t="shared" si="44"/>
        <v>27402</v>
      </c>
      <c r="U79" s="191">
        <f t="shared" ref="U79:AL79" si="45">U80+U98+U107</f>
        <v>0</v>
      </c>
      <c r="V79" s="191">
        <f t="shared" si="45"/>
        <v>0</v>
      </c>
      <c r="W79" s="191">
        <f t="shared" si="45"/>
        <v>0</v>
      </c>
      <c r="X79" s="191">
        <f t="shared" si="45"/>
        <v>0</v>
      </c>
      <c r="Y79" s="191">
        <f t="shared" si="45"/>
        <v>0</v>
      </c>
      <c r="Z79" s="191">
        <f t="shared" si="45"/>
        <v>9010</v>
      </c>
      <c r="AA79" s="191">
        <f t="shared" si="45"/>
        <v>2330</v>
      </c>
      <c r="AB79" s="191">
        <f t="shared" si="45"/>
        <v>2330</v>
      </c>
      <c r="AC79" s="191">
        <f t="shared" si="45"/>
        <v>0</v>
      </c>
      <c r="AD79" s="191">
        <f t="shared" si="45"/>
        <v>0</v>
      </c>
      <c r="AE79" s="191">
        <f t="shared" si="45"/>
        <v>0</v>
      </c>
      <c r="AF79" s="191">
        <f t="shared" si="45"/>
        <v>1000</v>
      </c>
      <c r="AG79" s="191">
        <f t="shared" si="45"/>
        <v>3680</v>
      </c>
      <c r="AH79" s="191">
        <f t="shared" si="45"/>
        <v>2000</v>
      </c>
      <c r="AI79" s="191">
        <f t="shared" si="45"/>
        <v>0</v>
      </c>
      <c r="AJ79" s="191">
        <f t="shared" si="45"/>
        <v>0</v>
      </c>
      <c r="AK79" s="191">
        <f t="shared" si="45"/>
        <v>0</v>
      </c>
      <c r="AL79" s="191">
        <f t="shared" si="45"/>
        <v>0</v>
      </c>
      <c r="AM79" s="195"/>
      <c r="AN79" s="195"/>
    </row>
    <row r="80" s="12" customFormat="1" ht="30" customHeight="1" spans="1:40">
      <c r="A80" s="179" t="s">
        <v>52</v>
      </c>
      <c r="B80" s="187" t="s">
        <v>113</v>
      </c>
      <c r="C80" s="187"/>
      <c r="D80" s="187"/>
      <c r="E80" s="184"/>
      <c r="F80" s="184"/>
      <c r="G80" s="184"/>
      <c r="H80" s="184"/>
      <c r="I80" s="190">
        <f t="shared" ref="I80:T80" si="46">I81+I82+I83+I84+I93+I94+I95+I96+I97</f>
        <v>8</v>
      </c>
      <c r="J80" s="190">
        <f t="shared" si="46"/>
        <v>43.603</v>
      </c>
      <c r="K80" s="190">
        <f t="shared" si="46"/>
        <v>0</v>
      </c>
      <c r="L80" s="190">
        <f t="shared" si="46"/>
        <v>0</v>
      </c>
      <c r="M80" s="190">
        <f t="shared" si="46"/>
        <v>8</v>
      </c>
      <c r="N80" s="190">
        <f t="shared" si="46"/>
        <v>0</v>
      </c>
      <c r="O80" s="190">
        <f t="shared" si="46"/>
        <v>0</v>
      </c>
      <c r="P80" s="190">
        <f t="shared" si="46"/>
        <v>0</v>
      </c>
      <c r="Q80" s="190">
        <f t="shared" si="46"/>
        <v>0</v>
      </c>
      <c r="R80" s="190">
        <f t="shared" si="46"/>
        <v>0</v>
      </c>
      <c r="S80" s="190">
        <f t="shared" si="46"/>
        <v>4553</v>
      </c>
      <c r="T80" s="190">
        <f t="shared" si="46"/>
        <v>18623</v>
      </c>
      <c r="U80" s="190">
        <f t="shared" ref="U80:AL80" si="47">U81+U82+U83+U84+U93+U94+U95+U96+U97</f>
        <v>0</v>
      </c>
      <c r="V80" s="190">
        <f t="shared" si="47"/>
        <v>0</v>
      </c>
      <c r="W80" s="190">
        <f t="shared" si="47"/>
        <v>0</v>
      </c>
      <c r="X80" s="190">
        <f t="shared" si="47"/>
        <v>0</v>
      </c>
      <c r="Y80" s="190">
        <f t="shared" si="47"/>
        <v>0</v>
      </c>
      <c r="Z80" s="190">
        <f t="shared" si="47"/>
        <v>5330</v>
      </c>
      <c r="AA80" s="190">
        <f t="shared" si="47"/>
        <v>2330</v>
      </c>
      <c r="AB80" s="190">
        <f t="shared" si="47"/>
        <v>2330</v>
      </c>
      <c r="AC80" s="190">
        <f t="shared" si="47"/>
        <v>0</v>
      </c>
      <c r="AD80" s="190">
        <f t="shared" si="47"/>
        <v>0</v>
      </c>
      <c r="AE80" s="190">
        <f t="shared" si="47"/>
        <v>0</v>
      </c>
      <c r="AF80" s="190">
        <f t="shared" si="47"/>
        <v>1000</v>
      </c>
      <c r="AG80" s="190">
        <f t="shared" si="47"/>
        <v>0</v>
      </c>
      <c r="AH80" s="190">
        <f t="shared" si="47"/>
        <v>2000</v>
      </c>
      <c r="AI80" s="190">
        <f t="shared" si="47"/>
        <v>0</v>
      </c>
      <c r="AJ80" s="190">
        <f t="shared" si="47"/>
        <v>0</v>
      </c>
      <c r="AK80" s="190">
        <f t="shared" si="47"/>
        <v>0</v>
      </c>
      <c r="AL80" s="190">
        <f t="shared" si="47"/>
        <v>0</v>
      </c>
      <c r="AM80" s="195"/>
      <c r="AN80" s="195"/>
    </row>
    <row r="81" s="12" customFormat="1" ht="43" customHeight="1" spans="1:40">
      <c r="A81" s="182" t="s">
        <v>54</v>
      </c>
      <c r="B81" s="187" t="s">
        <v>114</v>
      </c>
      <c r="C81" s="187"/>
      <c r="D81" s="187"/>
      <c r="E81" s="184"/>
      <c r="F81" s="184"/>
      <c r="G81" s="184"/>
      <c r="H81" s="184"/>
      <c r="I81" s="190"/>
      <c r="J81" s="190"/>
      <c r="K81" s="190"/>
      <c r="L81" s="190"/>
      <c r="M81" s="190"/>
      <c r="N81" s="190"/>
      <c r="O81" s="190"/>
      <c r="P81" s="190"/>
      <c r="Q81" s="190"/>
      <c r="R81" s="190"/>
      <c r="S81" s="190"/>
      <c r="T81" s="190"/>
      <c r="U81" s="190"/>
      <c r="V81" s="190"/>
      <c r="W81" s="190"/>
      <c r="X81" s="190"/>
      <c r="Y81" s="190"/>
      <c r="Z81" s="190"/>
      <c r="AA81" s="190"/>
      <c r="AB81" s="190"/>
      <c r="AC81" s="190"/>
      <c r="AD81" s="190"/>
      <c r="AE81" s="190"/>
      <c r="AF81" s="190"/>
      <c r="AG81" s="190"/>
      <c r="AH81" s="190"/>
      <c r="AI81" s="190"/>
      <c r="AJ81" s="190"/>
      <c r="AK81" s="190"/>
      <c r="AL81" s="190"/>
      <c r="AM81" s="195"/>
      <c r="AN81" s="195"/>
    </row>
    <row r="82" s="12" customFormat="1" ht="43" customHeight="1" spans="1:40">
      <c r="A82" s="182" t="s">
        <v>54</v>
      </c>
      <c r="B82" s="187" t="s">
        <v>115</v>
      </c>
      <c r="C82" s="187"/>
      <c r="D82" s="187"/>
      <c r="E82" s="184"/>
      <c r="F82" s="184"/>
      <c r="G82" s="184"/>
      <c r="H82" s="184"/>
      <c r="I82" s="190"/>
      <c r="J82" s="190"/>
      <c r="K82" s="190"/>
      <c r="L82" s="190"/>
      <c r="M82" s="190"/>
      <c r="N82" s="190"/>
      <c r="O82" s="190"/>
      <c r="P82" s="190"/>
      <c r="Q82" s="190"/>
      <c r="R82" s="190"/>
      <c r="S82" s="190"/>
      <c r="T82" s="190"/>
      <c r="U82" s="190"/>
      <c r="V82" s="190"/>
      <c r="W82" s="190"/>
      <c r="X82" s="190"/>
      <c r="Y82" s="190"/>
      <c r="Z82" s="190"/>
      <c r="AA82" s="190"/>
      <c r="AB82" s="190"/>
      <c r="AC82" s="190"/>
      <c r="AD82" s="190"/>
      <c r="AE82" s="190"/>
      <c r="AF82" s="190"/>
      <c r="AG82" s="190"/>
      <c r="AH82" s="190"/>
      <c r="AI82" s="190"/>
      <c r="AJ82" s="190"/>
      <c r="AK82" s="190"/>
      <c r="AL82" s="190"/>
      <c r="AM82" s="195"/>
      <c r="AN82" s="195"/>
    </row>
    <row r="83" s="12" customFormat="1" ht="43" customHeight="1" spans="1:40">
      <c r="A83" s="182" t="s">
        <v>54</v>
      </c>
      <c r="B83" s="187" t="s">
        <v>116</v>
      </c>
      <c r="C83" s="187"/>
      <c r="D83" s="187"/>
      <c r="E83" s="184"/>
      <c r="F83" s="184"/>
      <c r="G83" s="184"/>
      <c r="H83" s="184"/>
      <c r="I83" s="190"/>
      <c r="J83" s="190"/>
      <c r="K83" s="190"/>
      <c r="L83" s="190"/>
      <c r="M83" s="190"/>
      <c r="N83" s="190"/>
      <c r="O83" s="190"/>
      <c r="P83" s="190"/>
      <c r="Q83" s="190"/>
      <c r="R83" s="190"/>
      <c r="S83" s="190"/>
      <c r="T83" s="190"/>
      <c r="U83" s="190"/>
      <c r="V83" s="190"/>
      <c r="W83" s="190"/>
      <c r="X83" s="190"/>
      <c r="Y83" s="190"/>
      <c r="Z83" s="190"/>
      <c r="AA83" s="190"/>
      <c r="AB83" s="190"/>
      <c r="AC83" s="190"/>
      <c r="AD83" s="190"/>
      <c r="AE83" s="190"/>
      <c r="AF83" s="190"/>
      <c r="AG83" s="190"/>
      <c r="AH83" s="190"/>
      <c r="AI83" s="190"/>
      <c r="AJ83" s="190"/>
      <c r="AK83" s="190"/>
      <c r="AL83" s="190"/>
      <c r="AM83" s="195"/>
      <c r="AN83" s="195"/>
    </row>
    <row r="84" s="12" customFormat="1" ht="30" customHeight="1" spans="1:40">
      <c r="A84" s="182" t="s">
        <v>54</v>
      </c>
      <c r="B84" s="187" t="s">
        <v>117</v>
      </c>
      <c r="C84" s="187"/>
      <c r="D84" s="187"/>
      <c r="E84" s="184"/>
      <c r="F84" s="184"/>
      <c r="G84" s="184"/>
      <c r="H84" s="184"/>
      <c r="I84" s="190">
        <f t="shared" ref="I84:T84" si="48">SUM(I85:I92)</f>
        <v>8</v>
      </c>
      <c r="J84" s="190">
        <f t="shared" si="48"/>
        <v>43.603</v>
      </c>
      <c r="K84" s="190">
        <f t="shared" si="48"/>
        <v>0</v>
      </c>
      <c r="L84" s="190">
        <f t="shared" si="48"/>
        <v>0</v>
      </c>
      <c r="M84" s="190">
        <f t="shared" si="48"/>
        <v>8</v>
      </c>
      <c r="N84" s="190">
        <f t="shared" si="48"/>
        <v>0</v>
      </c>
      <c r="O84" s="190">
        <f t="shared" si="48"/>
        <v>0</v>
      </c>
      <c r="P84" s="190">
        <f t="shared" si="48"/>
        <v>0</v>
      </c>
      <c r="Q84" s="190">
        <f t="shared" si="48"/>
        <v>0</v>
      </c>
      <c r="R84" s="190">
        <f t="shared" si="48"/>
        <v>0</v>
      </c>
      <c r="S84" s="190">
        <f t="shared" si="48"/>
        <v>4553</v>
      </c>
      <c r="T84" s="190">
        <f t="shared" si="48"/>
        <v>18623</v>
      </c>
      <c r="U84" s="190">
        <f t="shared" ref="U84:AL84" si="49">SUM(U85:U92)</f>
        <v>0</v>
      </c>
      <c r="V84" s="190">
        <f t="shared" si="49"/>
        <v>0</v>
      </c>
      <c r="W84" s="190">
        <f t="shared" si="49"/>
        <v>0</v>
      </c>
      <c r="X84" s="190">
        <f t="shared" si="49"/>
        <v>0</v>
      </c>
      <c r="Y84" s="190">
        <f t="shared" si="49"/>
        <v>0</v>
      </c>
      <c r="Z84" s="190">
        <f t="shared" si="49"/>
        <v>5330</v>
      </c>
      <c r="AA84" s="190">
        <f t="shared" si="49"/>
        <v>2330</v>
      </c>
      <c r="AB84" s="190">
        <f t="shared" si="49"/>
        <v>2330</v>
      </c>
      <c r="AC84" s="190">
        <f t="shared" si="49"/>
        <v>0</v>
      </c>
      <c r="AD84" s="190">
        <f t="shared" si="49"/>
        <v>0</v>
      </c>
      <c r="AE84" s="190">
        <f t="shared" si="49"/>
        <v>0</v>
      </c>
      <c r="AF84" s="190">
        <f t="shared" si="49"/>
        <v>1000</v>
      </c>
      <c r="AG84" s="190">
        <f t="shared" si="49"/>
        <v>0</v>
      </c>
      <c r="AH84" s="190">
        <f t="shared" si="49"/>
        <v>2000</v>
      </c>
      <c r="AI84" s="190">
        <f t="shared" si="49"/>
        <v>0</v>
      </c>
      <c r="AJ84" s="190">
        <f t="shared" si="49"/>
        <v>0</v>
      </c>
      <c r="AK84" s="190">
        <f t="shared" si="49"/>
        <v>0</v>
      </c>
      <c r="AL84" s="190">
        <f t="shared" si="49"/>
        <v>0</v>
      </c>
      <c r="AM84" s="195"/>
      <c r="AN84" s="195"/>
    </row>
    <row r="85" s="7" customFormat="1" ht="258" customHeight="1" spans="1:40">
      <c r="A85" s="22">
        <v>14</v>
      </c>
      <c r="B85" s="22" t="s">
        <v>1164</v>
      </c>
      <c r="C85" s="22">
        <v>2024</v>
      </c>
      <c r="D85" s="34" t="s">
        <v>220</v>
      </c>
      <c r="E85" s="22" t="s">
        <v>178</v>
      </c>
      <c r="F85" s="24" t="s">
        <v>990</v>
      </c>
      <c r="G85" s="22" t="s">
        <v>221</v>
      </c>
      <c r="H85" s="34" t="s">
        <v>1098</v>
      </c>
      <c r="I85" s="22">
        <v>1</v>
      </c>
      <c r="J85" s="22">
        <v>3</v>
      </c>
      <c r="K85" s="22"/>
      <c r="L85" s="22"/>
      <c r="M85" s="22">
        <v>1</v>
      </c>
      <c r="N85" s="22"/>
      <c r="O85" s="22"/>
      <c r="P85" s="22"/>
      <c r="Q85" s="22"/>
      <c r="R85" s="22"/>
      <c r="S85" s="22">
        <v>2245</v>
      </c>
      <c r="T85" s="22">
        <v>10000</v>
      </c>
      <c r="U85" s="36" t="s">
        <v>211</v>
      </c>
      <c r="V85" s="22" t="s">
        <v>715</v>
      </c>
      <c r="W85" s="22" t="s">
        <v>207</v>
      </c>
      <c r="X85" s="22" t="s">
        <v>715</v>
      </c>
      <c r="Y85" s="22" t="s">
        <v>1093</v>
      </c>
      <c r="Z85" s="22">
        <v>3000</v>
      </c>
      <c r="AA85" s="22"/>
      <c r="AB85" s="60"/>
      <c r="AC85" s="60"/>
      <c r="AD85" s="60"/>
      <c r="AE85" s="60"/>
      <c r="AF85" s="22">
        <v>1000</v>
      </c>
      <c r="AG85" s="22"/>
      <c r="AH85" s="22">
        <v>2000</v>
      </c>
      <c r="AI85" s="22"/>
      <c r="AJ85" s="22"/>
      <c r="AK85" s="22"/>
      <c r="AL85" s="22"/>
      <c r="AM85" s="33" t="s">
        <v>1165</v>
      </c>
      <c r="AN85" s="33" t="s">
        <v>1166</v>
      </c>
    </row>
    <row r="86" s="9" customFormat="1" ht="409" customHeight="1" spans="1:40">
      <c r="A86" s="22">
        <v>15</v>
      </c>
      <c r="B86" s="22" t="s">
        <v>1170</v>
      </c>
      <c r="C86" s="22">
        <v>2024</v>
      </c>
      <c r="D86" s="37" t="s">
        <v>327</v>
      </c>
      <c r="E86" s="36" t="s">
        <v>178</v>
      </c>
      <c r="F86" s="36" t="s">
        <v>984</v>
      </c>
      <c r="G86" s="36" t="s">
        <v>209</v>
      </c>
      <c r="H86" s="37" t="s">
        <v>1081</v>
      </c>
      <c r="I86" s="36">
        <v>1</v>
      </c>
      <c r="J86" s="36">
        <v>1</v>
      </c>
      <c r="K86" s="36"/>
      <c r="L86" s="36"/>
      <c r="M86" s="36">
        <v>1</v>
      </c>
      <c r="N86" s="36"/>
      <c r="O86" s="36"/>
      <c r="P86" s="36"/>
      <c r="Q86" s="36"/>
      <c r="R86" s="36"/>
      <c r="S86" s="36">
        <v>560</v>
      </c>
      <c r="T86" s="36">
        <v>1650</v>
      </c>
      <c r="U86" s="36" t="s">
        <v>305</v>
      </c>
      <c r="V86" s="36" t="s">
        <v>1171</v>
      </c>
      <c r="W86" s="36" t="s">
        <v>207</v>
      </c>
      <c r="X86" s="36" t="s">
        <v>715</v>
      </c>
      <c r="Y86" s="36" t="s">
        <v>1093</v>
      </c>
      <c r="Z86" s="36">
        <v>800</v>
      </c>
      <c r="AA86" s="36">
        <v>800</v>
      </c>
      <c r="AB86" s="36">
        <v>800</v>
      </c>
      <c r="AC86" s="36"/>
      <c r="AD86" s="36"/>
      <c r="AE86" s="36"/>
      <c r="AF86" s="36"/>
      <c r="AG86" s="36"/>
      <c r="AH86" s="36"/>
      <c r="AI86" s="36"/>
      <c r="AJ86" s="36"/>
      <c r="AK86" s="36"/>
      <c r="AL86" s="36"/>
      <c r="AM86" s="37" t="s">
        <v>1172</v>
      </c>
      <c r="AN86" s="37" t="s">
        <v>1173</v>
      </c>
    </row>
    <row r="87" s="12" customFormat="1" ht="249" customHeight="1" spans="1:40">
      <c r="A87" s="22">
        <v>16</v>
      </c>
      <c r="B87" s="22" t="s">
        <v>1201</v>
      </c>
      <c r="C87" s="22">
        <v>2024</v>
      </c>
      <c r="D87" s="33" t="s">
        <v>263</v>
      </c>
      <c r="E87" s="22" t="s">
        <v>178</v>
      </c>
      <c r="F87" s="24" t="s">
        <v>1013</v>
      </c>
      <c r="G87" s="22" t="s">
        <v>265</v>
      </c>
      <c r="H87" s="33" t="s">
        <v>266</v>
      </c>
      <c r="I87" s="22">
        <v>1</v>
      </c>
      <c r="J87" s="39">
        <v>12.403</v>
      </c>
      <c r="K87" s="39"/>
      <c r="L87" s="39"/>
      <c r="M87" s="39">
        <v>1</v>
      </c>
      <c r="N87" s="39"/>
      <c r="O87" s="39"/>
      <c r="P87" s="39"/>
      <c r="Q87" s="39"/>
      <c r="R87" s="39"/>
      <c r="S87" s="39">
        <v>694</v>
      </c>
      <c r="T87" s="39">
        <v>2838</v>
      </c>
      <c r="U87" s="22" t="s">
        <v>227</v>
      </c>
      <c r="V87" s="22" t="s">
        <v>656</v>
      </c>
      <c r="W87" s="22" t="s">
        <v>207</v>
      </c>
      <c r="X87" s="22" t="s">
        <v>715</v>
      </c>
      <c r="Y87" s="22" t="s">
        <v>1093</v>
      </c>
      <c r="Z87" s="39">
        <v>500</v>
      </c>
      <c r="AA87" s="39">
        <v>500</v>
      </c>
      <c r="AB87" s="39">
        <v>500</v>
      </c>
      <c r="AC87" s="39"/>
      <c r="AD87" s="39"/>
      <c r="AE87" s="39"/>
      <c r="AF87" s="39"/>
      <c r="AG87" s="39"/>
      <c r="AH87" s="39"/>
      <c r="AI87" s="39"/>
      <c r="AJ87" s="39"/>
      <c r="AK87" s="39"/>
      <c r="AL87" s="39"/>
      <c r="AM87" s="71" t="s">
        <v>1202</v>
      </c>
      <c r="AN87" s="71" t="s">
        <v>1203</v>
      </c>
    </row>
    <row r="88" s="236" customFormat="1" ht="223" customHeight="1" spans="1:40">
      <c r="A88" s="22">
        <v>17</v>
      </c>
      <c r="B88" s="22" t="s">
        <v>1204</v>
      </c>
      <c r="C88" s="22">
        <v>2024</v>
      </c>
      <c r="D88" s="33" t="s">
        <v>383</v>
      </c>
      <c r="E88" s="22" t="s">
        <v>178</v>
      </c>
      <c r="F88" s="24" t="s">
        <v>990</v>
      </c>
      <c r="G88" s="22" t="s">
        <v>357</v>
      </c>
      <c r="H88" s="33" t="s">
        <v>384</v>
      </c>
      <c r="I88" s="22">
        <v>1</v>
      </c>
      <c r="J88" s="22">
        <v>1.2</v>
      </c>
      <c r="K88" s="22"/>
      <c r="L88" s="22"/>
      <c r="M88" s="22">
        <v>1</v>
      </c>
      <c r="N88" s="22"/>
      <c r="O88" s="22"/>
      <c r="P88" s="22"/>
      <c r="Q88" s="22"/>
      <c r="R88" s="22"/>
      <c r="S88" s="22">
        <v>67</v>
      </c>
      <c r="T88" s="22">
        <v>268</v>
      </c>
      <c r="U88" s="22" t="s">
        <v>1016</v>
      </c>
      <c r="V88" s="22" t="s">
        <v>749</v>
      </c>
      <c r="W88" s="22" t="s">
        <v>207</v>
      </c>
      <c r="X88" s="22" t="s">
        <v>715</v>
      </c>
      <c r="Y88" s="22" t="s">
        <v>1093</v>
      </c>
      <c r="Z88" s="22">
        <v>200</v>
      </c>
      <c r="AA88" s="22">
        <v>200</v>
      </c>
      <c r="AB88" s="22">
        <v>200</v>
      </c>
      <c r="AC88" s="22"/>
      <c r="AD88" s="22"/>
      <c r="AE88" s="22"/>
      <c r="AF88" s="22"/>
      <c r="AG88" s="22"/>
      <c r="AH88" s="22"/>
      <c r="AI88" s="22"/>
      <c r="AJ88" s="22"/>
      <c r="AK88" s="22"/>
      <c r="AL88" s="22"/>
      <c r="AM88" s="33" t="s">
        <v>1205</v>
      </c>
      <c r="AN88" s="33" t="s">
        <v>1206</v>
      </c>
    </row>
    <row r="89" s="12" customFormat="1" ht="223" customHeight="1" spans="1:40">
      <c r="A89" s="22">
        <v>18</v>
      </c>
      <c r="B89" s="22" t="s">
        <v>1208</v>
      </c>
      <c r="C89" s="36">
        <v>2024</v>
      </c>
      <c r="D89" s="37" t="s">
        <v>1017</v>
      </c>
      <c r="E89" s="36" t="s">
        <v>178</v>
      </c>
      <c r="F89" s="36" t="s">
        <v>984</v>
      </c>
      <c r="G89" s="36" t="s">
        <v>442</v>
      </c>
      <c r="H89" s="37" t="s">
        <v>1209</v>
      </c>
      <c r="I89" s="36">
        <v>1</v>
      </c>
      <c r="J89" s="36">
        <v>11</v>
      </c>
      <c r="K89" s="36"/>
      <c r="L89" s="36"/>
      <c r="M89" s="36">
        <v>1</v>
      </c>
      <c r="N89" s="36"/>
      <c r="O89" s="36"/>
      <c r="P89" s="36"/>
      <c r="Q89" s="36"/>
      <c r="R89" s="36"/>
      <c r="S89" s="31">
        <v>33</v>
      </c>
      <c r="T89" s="31">
        <v>102</v>
      </c>
      <c r="U89" s="36" t="s">
        <v>192</v>
      </c>
      <c r="V89" s="36" t="s">
        <v>810</v>
      </c>
      <c r="W89" s="36" t="s">
        <v>207</v>
      </c>
      <c r="X89" s="36" t="s">
        <v>715</v>
      </c>
      <c r="Y89" s="22" t="s">
        <v>1093</v>
      </c>
      <c r="Z89" s="36">
        <v>100</v>
      </c>
      <c r="AA89" s="36">
        <v>100</v>
      </c>
      <c r="AB89" s="36">
        <v>100</v>
      </c>
      <c r="AC89" s="36"/>
      <c r="AD89" s="36"/>
      <c r="AE89" s="36"/>
      <c r="AF89" s="36"/>
      <c r="AG89" s="36"/>
      <c r="AH89" s="36"/>
      <c r="AI89" s="36"/>
      <c r="AJ89" s="36"/>
      <c r="AK89" s="36"/>
      <c r="AL89" s="36"/>
      <c r="AM89" s="37" t="s">
        <v>1210</v>
      </c>
      <c r="AN89" s="37" t="s">
        <v>1211</v>
      </c>
    </row>
    <row r="90" s="8" customFormat="1" ht="201" customHeight="1" spans="1:40">
      <c r="A90" s="22">
        <v>19</v>
      </c>
      <c r="B90" s="22" t="s">
        <v>1213</v>
      </c>
      <c r="C90" s="24">
        <v>2024</v>
      </c>
      <c r="D90" s="40" t="s">
        <v>592</v>
      </c>
      <c r="E90" s="24" t="s">
        <v>178</v>
      </c>
      <c r="F90" s="24" t="s">
        <v>1022</v>
      </c>
      <c r="G90" s="24" t="s">
        <v>593</v>
      </c>
      <c r="H90" s="40" t="s">
        <v>594</v>
      </c>
      <c r="I90" s="52">
        <v>1</v>
      </c>
      <c r="J90" s="24">
        <v>11</v>
      </c>
      <c r="K90" s="52"/>
      <c r="L90" s="52"/>
      <c r="M90" s="24">
        <v>1</v>
      </c>
      <c r="N90" s="52"/>
      <c r="O90" s="52"/>
      <c r="P90" s="52"/>
      <c r="Q90" s="52"/>
      <c r="R90" s="52"/>
      <c r="S90" s="24">
        <v>50</v>
      </c>
      <c r="T90" s="52">
        <v>218</v>
      </c>
      <c r="U90" s="24" t="s">
        <v>985</v>
      </c>
      <c r="V90" s="24" t="s">
        <v>944</v>
      </c>
      <c r="W90" s="24" t="s">
        <v>207</v>
      </c>
      <c r="X90" s="24" t="s">
        <v>715</v>
      </c>
      <c r="Y90" s="22" t="s">
        <v>1093</v>
      </c>
      <c r="Z90" s="24">
        <v>370</v>
      </c>
      <c r="AA90" s="24">
        <v>370</v>
      </c>
      <c r="AB90" s="24">
        <v>370</v>
      </c>
      <c r="AC90" s="24"/>
      <c r="AD90" s="24"/>
      <c r="AE90" s="24"/>
      <c r="AF90" s="24"/>
      <c r="AG90" s="24"/>
      <c r="AH90" s="24"/>
      <c r="AI90" s="24"/>
      <c r="AJ90" s="24"/>
      <c r="AK90" s="22"/>
      <c r="AL90" s="22"/>
      <c r="AM90" s="33" t="s">
        <v>1214</v>
      </c>
      <c r="AN90" s="33" t="s">
        <v>1215</v>
      </c>
    </row>
    <row r="91" s="237" customFormat="1" ht="258" customHeight="1" spans="1:40">
      <c r="A91" s="22">
        <v>20</v>
      </c>
      <c r="B91" s="22" t="s">
        <v>1232</v>
      </c>
      <c r="C91" s="22">
        <v>2024</v>
      </c>
      <c r="D91" s="33" t="s">
        <v>565</v>
      </c>
      <c r="E91" s="22" t="s">
        <v>302</v>
      </c>
      <c r="F91" s="22" t="s">
        <v>1009</v>
      </c>
      <c r="G91" s="22" t="s">
        <v>535</v>
      </c>
      <c r="H91" s="33" t="s">
        <v>566</v>
      </c>
      <c r="I91" s="22">
        <v>1</v>
      </c>
      <c r="J91" s="22">
        <v>4</v>
      </c>
      <c r="K91" s="22"/>
      <c r="L91" s="22"/>
      <c r="M91" s="22">
        <v>1</v>
      </c>
      <c r="N91" s="22"/>
      <c r="O91" s="22"/>
      <c r="P91" s="22"/>
      <c r="Q91" s="22"/>
      <c r="R91" s="22"/>
      <c r="S91" s="22">
        <v>210</v>
      </c>
      <c r="T91" s="22">
        <v>709</v>
      </c>
      <c r="U91" s="22" t="s">
        <v>206</v>
      </c>
      <c r="V91" s="22" t="s">
        <v>902</v>
      </c>
      <c r="W91" s="22" t="s">
        <v>207</v>
      </c>
      <c r="X91" s="22" t="s">
        <v>715</v>
      </c>
      <c r="Y91" s="22" t="s">
        <v>1093</v>
      </c>
      <c r="Z91" s="22">
        <v>210</v>
      </c>
      <c r="AA91" s="22">
        <v>210</v>
      </c>
      <c r="AB91" s="60">
        <v>210</v>
      </c>
      <c r="AC91" s="60"/>
      <c r="AD91" s="60"/>
      <c r="AE91" s="60"/>
      <c r="AF91" s="22"/>
      <c r="AG91" s="22"/>
      <c r="AH91" s="22"/>
      <c r="AI91" s="22"/>
      <c r="AJ91" s="22"/>
      <c r="AK91" s="22"/>
      <c r="AL91" s="22"/>
      <c r="AM91" s="33" t="s">
        <v>1233</v>
      </c>
      <c r="AN91" s="33" t="s">
        <v>1234</v>
      </c>
    </row>
    <row r="92" s="8" customFormat="1" ht="251" customHeight="1" spans="1:40">
      <c r="A92" s="22">
        <v>21</v>
      </c>
      <c r="B92" s="22" t="s">
        <v>1236</v>
      </c>
      <c r="C92" s="22">
        <v>2024</v>
      </c>
      <c r="D92" s="33" t="s">
        <v>1237</v>
      </c>
      <c r="E92" s="22" t="s">
        <v>178</v>
      </c>
      <c r="F92" s="24" t="s">
        <v>1013</v>
      </c>
      <c r="G92" s="22" t="s">
        <v>1238</v>
      </c>
      <c r="H92" s="33" t="s">
        <v>1239</v>
      </c>
      <c r="I92" s="39">
        <v>1</v>
      </c>
      <c r="J92" s="39"/>
      <c r="K92" s="39"/>
      <c r="L92" s="39"/>
      <c r="M92" s="39">
        <v>1</v>
      </c>
      <c r="N92" s="39"/>
      <c r="O92" s="39"/>
      <c r="P92" s="39"/>
      <c r="Q92" s="39"/>
      <c r="R92" s="39"/>
      <c r="S92" s="39">
        <v>694</v>
      </c>
      <c r="T92" s="39">
        <v>2838</v>
      </c>
      <c r="U92" s="22" t="s">
        <v>227</v>
      </c>
      <c r="V92" s="22" t="s">
        <v>656</v>
      </c>
      <c r="W92" s="22" t="s">
        <v>207</v>
      </c>
      <c r="X92" s="22" t="s">
        <v>715</v>
      </c>
      <c r="Y92" s="22" t="s">
        <v>1093</v>
      </c>
      <c r="Z92" s="39">
        <v>150</v>
      </c>
      <c r="AA92" s="39">
        <v>150</v>
      </c>
      <c r="AB92" s="39">
        <v>150</v>
      </c>
      <c r="AC92" s="39"/>
      <c r="AD92" s="39"/>
      <c r="AE92" s="39"/>
      <c r="AF92" s="39"/>
      <c r="AG92" s="39"/>
      <c r="AH92" s="39"/>
      <c r="AI92" s="39"/>
      <c r="AJ92" s="39"/>
      <c r="AK92" s="39"/>
      <c r="AL92" s="39"/>
      <c r="AM92" s="71" t="s">
        <v>1240</v>
      </c>
      <c r="AN92" s="71" t="s">
        <v>1241</v>
      </c>
    </row>
    <row r="93" s="12" customFormat="1" ht="70" customHeight="1" spans="1:40">
      <c r="A93" s="182" t="s">
        <v>54</v>
      </c>
      <c r="B93" s="187" t="s">
        <v>118</v>
      </c>
      <c r="C93" s="187"/>
      <c r="D93" s="187"/>
      <c r="E93" s="184"/>
      <c r="F93" s="184"/>
      <c r="G93" s="184"/>
      <c r="H93" s="184"/>
      <c r="I93" s="190"/>
      <c r="J93" s="190"/>
      <c r="K93" s="190"/>
      <c r="L93" s="190"/>
      <c r="M93" s="190"/>
      <c r="N93" s="190"/>
      <c r="O93" s="190"/>
      <c r="P93" s="190"/>
      <c r="Q93" s="190"/>
      <c r="R93" s="190"/>
      <c r="S93" s="190"/>
      <c r="T93" s="190"/>
      <c r="U93" s="190"/>
      <c r="V93" s="190"/>
      <c r="W93" s="190"/>
      <c r="X93" s="190"/>
      <c r="Y93" s="190"/>
      <c r="Z93" s="190"/>
      <c r="AA93" s="190"/>
      <c r="AB93" s="190"/>
      <c r="AC93" s="190"/>
      <c r="AD93" s="190"/>
      <c r="AE93" s="190"/>
      <c r="AF93" s="190"/>
      <c r="AG93" s="190"/>
      <c r="AH93" s="190"/>
      <c r="AI93" s="190"/>
      <c r="AJ93" s="190"/>
      <c r="AK93" s="190"/>
      <c r="AL93" s="190"/>
      <c r="AM93" s="195"/>
      <c r="AN93" s="195"/>
    </row>
    <row r="94" s="12" customFormat="1" ht="77" customHeight="1" spans="1:40">
      <c r="A94" s="182" t="s">
        <v>54</v>
      </c>
      <c r="B94" s="187" t="s">
        <v>119</v>
      </c>
      <c r="C94" s="187"/>
      <c r="D94" s="187"/>
      <c r="E94" s="184"/>
      <c r="F94" s="184"/>
      <c r="G94" s="184"/>
      <c r="H94" s="184"/>
      <c r="I94" s="190"/>
      <c r="J94" s="190"/>
      <c r="K94" s="190"/>
      <c r="L94" s="190"/>
      <c r="M94" s="190"/>
      <c r="N94" s="190"/>
      <c r="O94" s="190"/>
      <c r="P94" s="190"/>
      <c r="Q94" s="190"/>
      <c r="R94" s="190"/>
      <c r="S94" s="190"/>
      <c r="T94" s="190"/>
      <c r="U94" s="190"/>
      <c r="V94" s="190"/>
      <c r="W94" s="190"/>
      <c r="X94" s="190"/>
      <c r="Y94" s="190"/>
      <c r="Z94" s="190"/>
      <c r="AA94" s="190"/>
      <c r="AB94" s="190"/>
      <c r="AC94" s="190"/>
      <c r="AD94" s="190"/>
      <c r="AE94" s="190"/>
      <c r="AF94" s="190"/>
      <c r="AG94" s="190"/>
      <c r="AH94" s="190"/>
      <c r="AI94" s="190"/>
      <c r="AJ94" s="190"/>
      <c r="AK94" s="190"/>
      <c r="AL94" s="190"/>
      <c r="AM94" s="195"/>
      <c r="AN94" s="195"/>
    </row>
    <row r="95" s="12" customFormat="1" ht="77" customHeight="1" spans="1:40">
      <c r="A95" s="182" t="s">
        <v>54</v>
      </c>
      <c r="B95" s="187" t="s">
        <v>120</v>
      </c>
      <c r="C95" s="187"/>
      <c r="D95" s="187"/>
      <c r="E95" s="184"/>
      <c r="F95" s="184"/>
      <c r="G95" s="184"/>
      <c r="H95" s="184"/>
      <c r="I95" s="190"/>
      <c r="J95" s="190"/>
      <c r="K95" s="190"/>
      <c r="L95" s="190"/>
      <c r="M95" s="190"/>
      <c r="N95" s="190"/>
      <c r="O95" s="190"/>
      <c r="P95" s="190"/>
      <c r="Q95" s="190"/>
      <c r="R95" s="190"/>
      <c r="S95" s="190"/>
      <c r="T95" s="190"/>
      <c r="U95" s="190"/>
      <c r="V95" s="190"/>
      <c r="W95" s="190"/>
      <c r="X95" s="190"/>
      <c r="Y95" s="190"/>
      <c r="Z95" s="190"/>
      <c r="AA95" s="190"/>
      <c r="AB95" s="190"/>
      <c r="AC95" s="190"/>
      <c r="AD95" s="190"/>
      <c r="AE95" s="190"/>
      <c r="AF95" s="190"/>
      <c r="AG95" s="190"/>
      <c r="AH95" s="190"/>
      <c r="AI95" s="190"/>
      <c r="AJ95" s="190"/>
      <c r="AK95" s="190"/>
      <c r="AL95" s="190"/>
      <c r="AM95" s="195"/>
      <c r="AN95" s="195"/>
    </row>
    <row r="96" s="12" customFormat="1" ht="50" customHeight="1" spans="1:40">
      <c r="A96" s="182" t="s">
        <v>54</v>
      </c>
      <c r="B96" s="187" t="s">
        <v>121</v>
      </c>
      <c r="C96" s="187"/>
      <c r="D96" s="187"/>
      <c r="E96" s="184"/>
      <c r="F96" s="184"/>
      <c r="G96" s="184"/>
      <c r="H96" s="184"/>
      <c r="I96" s="190"/>
      <c r="J96" s="190"/>
      <c r="K96" s="190"/>
      <c r="L96" s="190"/>
      <c r="M96" s="190"/>
      <c r="N96" s="190"/>
      <c r="O96" s="190"/>
      <c r="P96" s="190"/>
      <c r="Q96" s="190"/>
      <c r="R96" s="190"/>
      <c r="S96" s="190"/>
      <c r="T96" s="190"/>
      <c r="U96" s="190"/>
      <c r="V96" s="190"/>
      <c r="W96" s="190"/>
      <c r="X96" s="190"/>
      <c r="Y96" s="190"/>
      <c r="Z96" s="190"/>
      <c r="AA96" s="190"/>
      <c r="AB96" s="190"/>
      <c r="AC96" s="190"/>
      <c r="AD96" s="190"/>
      <c r="AE96" s="190"/>
      <c r="AF96" s="190"/>
      <c r="AG96" s="190"/>
      <c r="AH96" s="190"/>
      <c r="AI96" s="190"/>
      <c r="AJ96" s="190"/>
      <c r="AK96" s="190"/>
      <c r="AL96" s="190"/>
      <c r="AM96" s="195"/>
      <c r="AN96" s="195"/>
    </row>
    <row r="97" s="12" customFormat="1" ht="30" customHeight="1" spans="1:40">
      <c r="A97" s="182" t="s">
        <v>54</v>
      </c>
      <c r="B97" s="187" t="s">
        <v>96</v>
      </c>
      <c r="C97" s="187"/>
      <c r="D97" s="187"/>
      <c r="E97" s="184"/>
      <c r="F97" s="184"/>
      <c r="G97" s="184"/>
      <c r="H97" s="184"/>
      <c r="I97" s="190"/>
      <c r="J97" s="190"/>
      <c r="K97" s="190"/>
      <c r="L97" s="190"/>
      <c r="M97" s="190"/>
      <c r="N97" s="190"/>
      <c r="O97" s="190"/>
      <c r="P97" s="190"/>
      <c r="Q97" s="190"/>
      <c r="R97" s="190"/>
      <c r="S97" s="190"/>
      <c r="T97" s="190"/>
      <c r="U97" s="190"/>
      <c r="V97" s="190"/>
      <c r="W97" s="190"/>
      <c r="X97" s="190"/>
      <c r="Y97" s="190"/>
      <c r="Z97" s="190"/>
      <c r="AA97" s="190"/>
      <c r="AB97" s="190"/>
      <c r="AC97" s="190"/>
      <c r="AD97" s="190"/>
      <c r="AE97" s="190"/>
      <c r="AF97" s="190"/>
      <c r="AG97" s="190"/>
      <c r="AH97" s="190"/>
      <c r="AI97" s="190"/>
      <c r="AJ97" s="190"/>
      <c r="AK97" s="190"/>
      <c r="AL97" s="190"/>
      <c r="AM97" s="195"/>
      <c r="AN97" s="195"/>
    </row>
    <row r="98" s="12" customFormat="1" ht="30" customHeight="1" spans="1:40">
      <c r="A98" s="202" t="s">
        <v>52</v>
      </c>
      <c r="B98" s="187" t="s">
        <v>122</v>
      </c>
      <c r="C98" s="187"/>
      <c r="D98" s="187"/>
      <c r="E98" s="184"/>
      <c r="F98" s="184"/>
      <c r="G98" s="184"/>
      <c r="H98" s="184"/>
      <c r="I98" s="190">
        <f t="shared" ref="I98:T98" si="50">I99+I100+I104+I106</f>
        <v>4</v>
      </c>
      <c r="J98" s="190">
        <f t="shared" si="50"/>
        <v>5.13</v>
      </c>
      <c r="K98" s="190">
        <f t="shared" si="50"/>
        <v>0</v>
      </c>
      <c r="L98" s="190">
        <f t="shared" si="50"/>
        <v>0</v>
      </c>
      <c r="M98" s="190">
        <f t="shared" si="50"/>
        <v>4</v>
      </c>
      <c r="N98" s="190">
        <f t="shared" si="50"/>
        <v>0</v>
      </c>
      <c r="O98" s="190">
        <f t="shared" si="50"/>
        <v>0</v>
      </c>
      <c r="P98" s="190">
        <f t="shared" si="50"/>
        <v>0</v>
      </c>
      <c r="Q98" s="190">
        <f t="shared" si="50"/>
        <v>0</v>
      </c>
      <c r="R98" s="190">
        <f t="shared" si="50"/>
        <v>0</v>
      </c>
      <c r="S98" s="190">
        <f t="shared" si="50"/>
        <v>2327</v>
      </c>
      <c r="T98" s="190">
        <f t="shared" si="50"/>
        <v>8779</v>
      </c>
      <c r="U98" s="190">
        <f t="shared" ref="U98:AL98" si="51">U99+U100+U104+U106</f>
        <v>0</v>
      </c>
      <c r="V98" s="190">
        <f t="shared" si="51"/>
        <v>0</v>
      </c>
      <c r="W98" s="190">
        <f t="shared" si="51"/>
        <v>0</v>
      </c>
      <c r="X98" s="190">
        <f t="shared" si="51"/>
        <v>0</v>
      </c>
      <c r="Y98" s="190">
        <f t="shared" si="51"/>
        <v>0</v>
      </c>
      <c r="Z98" s="190">
        <f t="shared" si="51"/>
        <v>3680</v>
      </c>
      <c r="AA98" s="190">
        <f t="shared" si="51"/>
        <v>0</v>
      </c>
      <c r="AB98" s="190">
        <f t="shared" si="51"/>
        <v>0</v>
      </c>
      <c r="AC98" s="190">
        <f t="shared" si="51"/>
        <v>0</v>
      </c>
      <c r="AD98" s="190">
        <f t="shared" si="51"/>
        <v>0</v>
      </c>
      <c r="AE98" s="190">
        <f t="shared" si="51"/>
        <v>0</v>
      </c>
      <c r="AF98" s="190">
        <f t="shared" si="51"/>
        <v>0</v>
      </c>
      <c r="AG98" s="190">
        <f t="shared" si="51"/>
        <v>3680</v>
      </c>
      <c r="AH98" s="190">
        <f t="shared" si="51"/>
        <v>0</v>
      </c>
      <c r="AI98" s="190">
        <f t="shared" si="51"/>
        <v>0</v>
      </c>
      <c r="AJ98" s="190">
        <f t="shared" si="51"/>
        <v>0</v>
      </c>
      <c r="AK98" s="190">
        <f t="shared" si="51"/>
        <v>0</v>
      </c>
      <c r="AL98" s="190">
        <f t="shared" si="51"/>
        <v>0</v>
      </c>
      <c r="AM98" s="195"/>
      <c r="AN98" s="195"/>
    </row>
    <row r="99" s="12" customFormat="1" ht="30" customHeight="1" spans="1:40">
      <c r="A99" s="182" t="s">
        <v>54</v>
      </c>
      <c r="B99" s="187" t="s">
        <v>123</v>
      </c>
      <c r="C99" s="187"/>
      <c r="D99" s="187"/>
      <c r="E99" s="184"/>
      <c r="F99" s="184"/>
      <c r="G99" s="184"/>
      <c r="H99" s="184"/>
      <c r="I99" s="190"/>
      <c r="J99" s="190"/>
      <c r="K99" s="190"/>
      <c r="L99" s="190"/>
      <c r="M99" s="190"/>
      <c r="N99" s="190"/>
      <c r="O99" s="190"/>
      <c r="P99" s="190"/>
      <c r="Q99" s="190"/>
      <c r="R99" s="190"/>
      <c r="S99" s="190"/>
      <c r="T99" s="190"/>
      <c r="U99" s="190"/>
      <c r="V99" s="190"/>
      <c r="W99" s="190"/>
      <c r="X99" s="190"/>
      <c r="Y99" s="190"/>
      <c r="Z99" s="190"/>
      <c r="AA99" s="190"/>
      <c r="AB99" s="190"/>
      <c r="AC99" s="190"/>
      <c r="AD99" s="190"/>
      <c r="AE99" s="190"/>
      <c r="AF99" s="190"/>
      <c r="AG99" s="190"/>
      <c r="AH99" s="190"/>
      <c r="AI99" s="190"/>
      <c r="AJ99" s="190"/>
      <c r="AK99" s="190"/>
      <c r="AL99" s="190"/>
      <c r="AM99" s="195"/>
      <c r="AN99" s="195"/>
    </row>
    <row r="100" s="12" customFormat="1" ht="30" customHeight="1" spans="1:40">
      <c r="A100" s="182" t="s">
        <v>54</v>
      </c>
      <c r="B100" s="187" t="s">
        <v>124</v>
      </c>
      <c r="C100" s="187"/>
      <c r="D100" s="187"/>
      <c r="E100" s="184"/>
      <c r="F100" s="184"/>
      <c r="G100" s="184"/>
      <c r="H100" s="184"/>
      <c r="I100" s="190">
        <f t="shared" ref="I100:T100" si="52">SUM(I101:I103)</f>
        <v>3</v>
      </c>
      <c r="J100" s="190">
        <f t="shared" si="52"/>
        <v>4.13</v>
      </c>
      <c r="K100" s="190">
        <f t="shared" si="52"/>
        <v>0</v>
      </c>
      <c r="L100" s="190">
        <f t="shared" si="52"/>
        <v>0</v>
      </c>
      <c r="M100" s="190">
        <f t="shared" si="52"/>
        <v>3</v>
      </c>
      <c r="N100" s="190">
        <f t="shared" si="52"/>
        <v>0</v>
      </c>
      <c r="O100" s="190">
        <f t="shared" si="52"/>
        <v>0</v>
      </c>
      <c r="P100" s="190">
        <f t="shared" si="52"/>
        <v>0</v>
      </c>
      <c r="Q100" s="190">
        <f t="shared" si="52"/>
        <v>0</v>
      </c>
      <c r="R100" s="190">
        <f t="shared" si="52"/>
        <v>0</v>
      </c>
      <c r="S100" s="190">
        <f t="shared" si="52"/>
        <v>1865</v>
      </c>
      <c r="T100" s="190">
        <f t="shared" si="52"/>
        <v>6911</v>
      </c>
      <c r="U100" s="190">
        <f t="shared" ref="U100:AL100" si="53">SUM(U101:U103)</f>
        <v>0</v>
      </c>
      <c r="V100" s="190">
        <f t="shared" si="53"/>
        <v>0</v>
      </c>
      <c r="W100" s="190">
        <f t="shared" si="53"/>
        <v>0</v>
      </c>
      <c r="X100" s="190">
        <f t="shared" si="53"/>
        <v>0</v>
      </c>
      <c r="Y100" s="190">
        <f t="shared" si="53"/>
        <v>0</v>
      </c>
      <c r="Z100" s="190">
        <f t="shared" si="53"/>
        <v>3600</v>
      </c>
      <c r="AA100" s="190">
        <f t="shared" si="53"/>
        <v>0</v>
      </c>
      <c r="AB100" s="190">
        <f t="shared" si="53"/>
        <v>0</v>
      </c>
      <c r="AC100" s="190">
        <f t="shared" si="53"/>
        <v>0</v>
      </c>
      <c r="AD100" s="190">
        <f t="shared" si="53"/>
        <v>0</v>
      </c>
      <c r="AE100" s="190">
        <f t="shared" si="53"/>
        <v>0</v>
      </c>
      <c r="AF100" s="190">
        <f t="shared" si="53"/>
        <v>0</v>
      </c>
      <c r="AG100" s="190">
        <f t="shared" si="53"/>
        <v>3600</v>
      </c>
      <c r="AH100" s="190">
        <f t="shared" si="53"/>
        <v>0</v>
      </c>
      <c r="AI100" s="190">
        <f t="shared" si="53"/>
        <v>0</v>
      </c>
      <c r="AJ100" s="190">
        <f t="shared" si="53"/>
        <v>0</v>
      </c>
      <c r="AK100" s="190">
        <f t="shared" si="53"/>
        <v>0</v>
      </c>
      <c r="AL100" s="190">
        <f t="shared" si="53"/>
        <v>0</v>
      </c>
      <c r="AM100" s="195"/>
      <c r="AN100" s="195"/>
    </row>
    <row r="101" s="7" customFormat="1" ht="409" customHeight="1" spans="1:40">
      <c r="A101" s="22">
        <v>22</v>
      </c>
      <c r="B101" s="22" t="s">
        <v>1152</v>
      </c>
      <c r="C101" s="22">
        <v>2024</v>
      </c>
      <c r="D101" s="35" t="s">
        <v>193</v>
      </c>
      <c r="E101" s="24" t="s">
        <v>178</v>
      </c>
      <c r="F101" s="24" t="s">
        <v>984</v>
      </c>
      <c r="G101" s="24" t="s">
        <v>194</v>
      </c>
      <c r="H101" s="35" t="s">
        <v>195</v>
      </c>
      <c r="I101" s="22">
        <v>1</v>
      </c>
      <c r="J101" s="22">
        <v>2</v>
      </c>
      <c r="K101" s="22"/>
      <c r="L101" s="22"/>
      <c r="M101" s="22">
        <v>1</v>
      </c>
      <c r="N101" s="22"/>
      <c r="O101" s="22"/>
      <c r="P101" s="22"/>
      <c r="Q101" s="22"/>
      <c r="R101" s="22"/>
      <c r="S101" s="22">
        <v>1200</v>
      </c>
      <c r="T101" s="22">
        <v>4337</v>
      </c>
      <c r="U101" s="49" t="s">
        <v>183</v>
      </c>
      <c r="V101" s="22" t="s">
        <v>1144</v>
      </c>
      <c r="W101" s="49" t="s">
        <v>183</v>
      </c>
      <c r="X101" s="22" t="s">
        <v>1144</v>
      </c>
      <c r="Y101" s="22" t="s">
        <v>1093</v>
      </c>
      <c r="Z101" s="62">
        <v>2000</v>
      </c>
      <c r="AA101" s="22"/>
      <c r="AB101" s="60"/>
      <c r="AC101" s="60"/>
      <c r="AD101" s="60"/>
      <c r="AE101" s="60"/>
      <c r="AF101" s="22"/>
      <c r="AG101" s="22">
        <v>2000</v>
      </c>
      <c r="AH101" s="22"/>
      <c r="AI101" s="22"/>
      <c r="AJ101" s="22"/>
      <c r="AK101" s="22"/>
      <c r="AL101" s="22"/>
      <c r="AM101" s="33" t="s">
        <v>1153</v>
      </c>
      <c r="AN101" s="33" t="s">
        <v>1154</v>
      </c>
    </row>
    <row r="102" s="12" customFormat="1" ht="271" customHeight="1" spans="1:40">
      <c r="A102" s="22">
        <v>23</v>
      </c>
      <c r="B102" s="22" t="s">
        <v>1167</v>
      </c>
      <c r="C102" s="22">
        <v>2024</v>
      </c>
      <c r="D102" s="33" t="s">
        <v>1077</v>
      </c>
      <c r="E102" s="22" t="s">
        <v>178</v>
      </c>
      <c r="F102" s="24" t="s">
        <v>1013</v>
      </c>
      <c r="G102" s="22" t="s">
        <v>590</v>
      </c>
      <c r="H102" s="33" t="s">
        <v>1100</v>
      </c>
      <c r="I102" s="22">
        <v>1</v>
      </c>
      <c r="J102" s="39">
        <v>1.13</v>
      </c>
      <c r="K102" s="39"/>
      <c r="L102" s="39"/>
      <c r="M102" s="39">
        <v>1</v>
      </c>
      <c r="N102" s="39"/>
      <c r="O102" s="39"/>
      <c r="P102" s="39"/>
      <c r="Q102" s="39"/>
      <c r="R102" s="39"/>
      <c r="S102" s="39">
        <v>298</v>
      </c>
      <c r="T102" s="39">
        <v>1188</v>
      </c>
      <c r="U102" s="22" t="s">
        <v>985</v>
      </c>
      <c r="V102" s="22"/>
      <c r="W102" s="22" t="s">
        <v>183</v>
      </c>
      <c r="X102" s="22" t="s">
        <v>811</v>
      </c>
      <c r="Y102" s="22" t="s">
        <v>1093</v>
      </c>
      <c r="Z102" s="39">
        <v>950</v>
      </c>
      <c r="AA102" s="39"/>
      <c r="AB102" s="39"/>
      <c r="AC102" s="39"/>
      <c r="AD102" s="39"/>
      <c r="AE102" s="39"/>
      <c r="AF102" s="39"/>
      <c r="AG102" s="39">
        <v>950</v>
      </c>
      <c r="AH102" s="39"/>
      <c r="AI102" s="39"/>
      <c r="AJ102" s="39"/>
      <c r="AK102" s="39"/>
      <c r="AL102" s="39"/>
      <c r="AM102" s="71" t="s">
        <v>1168</v>
      </c>
      <c r="AN102" s="71" t="s">
        <v>1169</v>
      </c>
    </row>
    <row r="103" s="12" customFormat="1" ht="279" customHeight="1" spans="1:40">
      <c r="A103" s="22">
        <v>24</v>
      </c>
      <c r="B103" s="22" t="s">
        <v>1198</v>
      </c>
      <c r="C103" s="22">
        <v>2024</v>
      </c>
      <c r="D103" s="33" t="s">
        <v>282</v>
      </c>
      <c r="E103" s="22" t="s">
        <v>178</v>
      </c>
      <c r="F103" s="24" t="s">
        <v>1013</v>
      </c>
      <c r="G103" s="22" t="s">
        <v>252</v>
      </c>
      <c r="H103" s="33" t="s">
        <v>1058</v>
      </c>
      <c r="I103" s="22">
        <v>1</v>
      </c>
      <c r="J103" s="39">
        <v>1</v>
      </c>
      <c r="K103" s="39"/>
      <c r="L103" s="39"/>
      <c r="M103" s="39">
        <v>1</v>
      </c>
      <c r="N103" s="39"/>
      <c r="O103" s="39"/>
      <c r="P103" s="39"/>
      <c r="Q103" s="39"/>
      <c r="R103" s="39"/>
      <c r="S103" s="39">
        <v>367</v>
      </c>
      <c r="T103" s="39">
        <v>1386</v>
      </c>
      <c r="U103" s="22" t="s">
        <v>227</v>
      </c>
      <c r="V103" s="22" t="s">
        <v>656</v>
      </c>
      <c r="W103" s="22" t="s">
        <v>183</v>
      </c>
      <c r="X103" s="22" t="s">
        <v>811</v>
      </c>
      <c r="Y103" s="22" t="s">
        <v>1093</v>
      </c>
      <c r="Z103" s="39">
        <v>650</v>
      </c>
      <c r="AA103" s="39"/>
      <c r="AB103" s="39"/>
      <c r="AC103" s="39"/>
      <c r="AD103" s="39"/>
      <c r="AE103" s="39"/>
      <c r="AF103" s="39"/>
      <c r="AG103" s="39">
        <v>650</v>
      </c>
      <c r="AH103" s="39"/>
      <c r="AI103" s="39"/>
      <c r="AJ103" s="39"/>
      <c r="AK103" s="39"/>
      <c r="AL103" s="39"/>
      <c r="AM103" s="71" t="s">
        <v>1199</v>
      </c>
      <c r="AN103" s="71" t="s">
        <v>1200</v>
      </c>
    </row>
    <row r="104" s="12" customFormat="1" ht="30" customHeight="1" spans="1:40">
      <c r="A104" s="182" t="s">
        <v>54</v>
      </c>
      <c r="B104" s="187" t="s">
        <v>125</v>
      </c>
      <c r="C104" s="187"/>
      <c r="D104" s="187"/>
      <c r="E104" s="184"/>
      <c r="F104" s="184"/>
      <c r="G104" s="184"/>
      <c r="H104" s="184"/>
      <c r="I104" s="190">
        <f t="shared" ref="I104:T104" si="54">SUM(I105)</f>
        <v>1</v>
      </c>
      <c r="J104" s="190">
        <f t="shared" si="54"/>
        <v>1</v>
      </c>
      <c r="K104" s="190">
        <f t="shared" si="54"/>
        <v>0</v>
      </c>
      <c r="L104" s="190">
        <f t="shared" si="54"/>
        <v>0</v>
      </c>
      <c r="M104" s="190">
        <f t="shared" si="54"/>
        <v>1</v>
      </c>
      <c r="N104" s="190">
        <f t="shared" si="54"/>
        <v>0</v>
      </c>
      <c r="O104" s="190">
        <f t="shared" si="54"/>
        <v>0</v>
      </c>
      <c r="P104" s="190">
        <f t="shared" si="54"/>
        <v>0</v>
      </c>
      <c r="Q104" s="190">
        <f t="shared" si="54"/>
        <v>0</v>
      </c>
      <c r="R104" s="190">
        <f t="shared" si="54"/>
        <v>0</v>
      </c>
      <c r="S104" s="190">
        <f t="shared" si="54"/>
        <v>462</v>
      </c>
      <c r="T104" s="190">
        <f t="shared" si="54"/>
        <v>1868</v>
      </c>
      <c r="U104" s="190">
        <f t="shared" ref="U104:AL104" si="55">SUM(U105)</f>
        <v>0</v>
      </c>
      <c r="V104" s="190">
        <f t="shared" si="55"/>
        <v>0</v>
      </c>
      <c r="W104" s="190">
        <f t="shared" si="55"/>
        <v>0</v>
      </c>
      <c r="X104" s="190">
        <f t="shared" si="55"/>
        <v>0</v>
      </c>
      <c r="Y104" s="190">
        <f t="shared" si="55"/>
        <v>0</v>
      </c>
      <c r="Z104" s="190">
        <f t="shared" si="55"/>
        <v>80</v>
      </c>
      <c r="AA104" s="190">
        <f t="shared" si="55"/>
        <v>0</v>
      </c>
      <c r="AB104" s="190">
        <f t="shared" si="55"/>
        <v>0</v>
      </c>
      <c r="AC104" s="190">
        <f t="shared" si="55"/>
        <v>0</v>
      </c>
      <c r="AD104" s="190">
        <f t="shared" si="55"/>
        <v>0</v>
      </c>
      <c r="AE104" s="190">
        <f t="shared" si="55"/>
        <v>0</v>
      </c>
      <c r="AF104" s="190">
        <f t="shared" si="55"/>
        <v>0</v>
      </c>
      <c r="AG104" s="190">
        <f t="shared" si="55"/>
        <v>80</v>
      </c>
      <c r="AH104" s="190">
        <f t="shared" si="55"/>
        <v>0</v>
      </c>
      <c r="AI104" s="190">
        <f t="shared" si="55"/>
        <v>0</v>
      </c>
      <c r="AJ104" s="190">
        <f t="shared" si="55"/>
        <v>0</v>
      </c>
      <c r="AK104" s="190">
        <f t="shared" si="55"/>
        <v>0</v>
      </c>
      <c r="AL104" s="190">
        <f t="shared" si="55"/>
        <v>0</v>
      </c>
      <c r="AM104" s="195"/>
      <c r="AN104" s="195"/>
    </row>
    <row r="105" s="12" customFormat="1" ht="305" customHeight="1" spans="1:40">
      <c r="A105" s="22">
        <v>25</v>
      </c>
      <c r="B105" s="22" t="s">
        <v>1223</v>
      </c>
      <c r="C105" s="22">
        <v>2024</v>
      </c>
      <c r="D105" s="33" t="s">
        <v>285</v>
      </c>
      <c r="E105" s="22" t="s">
        <v>178</v>
      </c>
      <c r="F105" s="24" t="s">
        <v>1013</v>
      </c>
      <c r="G105" s="22" t="s">
        <v>252</v>
      </c>
      <c r="H105" s="33" t="s">
        <v>1116</v>
      </c>
      <c r="I105" s="22">
        <v>1</v>
      </c>
      <c r="J105" s="39">
        <v>1</v>
      </c>
      <c r="K105" s="39"/>
      <c r="L105" s="39"/>
      <c r="M105" s="39">
        <v>1</v>
      </c>
      <c r="N105" s="39"/>
      <c r="O105" s="39"/>
      <c r="P105" s="39"/>
      <c r="Q105" s="39"/>
      <c r="R105" s="39"/>
      <c r="S105" s="39">
        <v>462</v>
      </c>
      <c r="T105" s="39">
        <v>1868</v>
      </c>
      <c r="U105" s="22" t="s">
        <v>227</v>
      </c>
      <c r="V105" s="22" t="s">
        <v>656</v>
      </c>
      <c r="W105" s="22" t="s">
        <v>183</v>
      </c>
      <c r="X105" s="22" t="s">
        <v>811</v>
      </c>
      <c r="Y105" s="22" t="s">
        <v>1093</v>
      </c>
      <c r="Z105" s="39">
        <v>80</v>
      </c>
      <c r="AA105" s="39"/>
      <c r="AB105" s="39"/>
      <c r="AC105" s="39"/>
      <c r="AD105" s="39"/>
      <c r="AE105" s="39"/>
      <c r="AF105" s="39"/>
      <c r="AG105" s="39">
        <v>80</v>
      </c>
      <c r="AH105" s="39"/>
      <c r="AI105" s="39"/>
      <c r="AJ105" s="39"/>
      <c r="AK105" s="39"/>
      <c r="AL105" s="39"/>
      <c r="AM105" s="71" t="s">
        <v>1224</v>
      </c>
      <c r="AN105" s="71" t="s">
        <v>1225</v>
      </c>
    </row>
    <row r="106" s="12" customFormat="1" ht="30" customHeight="1" spans="1:40">
      <c r="A106" s="182" t="s">
        <v>54</v>
      </c>
      <c r="B106" s="187" t="s">
        <v>126</v>
      </c>
      <c r="C106" s="187"/>
      <c r="D106" s="187"/>
      <c r="E106" s="184"/>
      <c r="F106" s="184"/>
      <c r="G106" s="184"/>
      <c r="H106" s="184"/>
      <c r="I106" s="190"/>
      <c r="J106" s="190"/>
      <c r="K106" s="190"/>
      <c r="L106" s="190"/>
      <c r="M106" s="190"/>
      <c r="N106" s="190"/>
      <c r="O106" s="190"/>
      <c r="P106" s="190"/>
      <c r="Q106" s="190"/>
      <c r="R106" s="190"/>
      <c r="S106" s="190"/>
      <c r="T106" s="190"/>
      <c r="U106" s="190"/>
      <c r="V106" s="190"/>
      <c r="W106" s="190"/>
      <c r="X106" s="190"/>
      <c r="Y106" s="190"/>
      <c r="Z106" s="190"/>
      <c r="AA106" s="190"/>
      <c r="AB106" s="190"/>
      <c r="AC106" s="190"/>
      <c r="AD106" s="190"/>
      <c r="AE106" s="190"/>
      <c r="AF106" s="190"/>
      <c r="AG106" s="190"/>
      <c r="AH106" s="190"/>
      <c r="AI106" s="190"/>
      <c r="AJ106" s="190"/>
      <c r="AK106" s="190"/>
      <c r="AL106" s="190"/>
      <c r="AM106" s="195"/>
      <c r="AN106" s="195"/>
    </row>
    <row r="107" s="12" customFormat="1" ht="30" customHeight="1" spans="1:40">
      <c r="A107" s="202" t="s">
        <v>52</v>
      </c>
      <c r="B107" s="187" t="s">
        <v>127</v>
      </c>
      <c r="C107" s="187"/>
      <c r="D107" s="187"/>
      <c r="E107" s="184"/>
      <c r="F107" s="184"/>
      <c r="G107" s="184"/>
      <c r="H107" s="184"/>
      <c r="I107" s="190">
        <f t="shared" ref="I107:T107" si="56">I108+I109+I110+I111+I112+I113</f>
        <v>0</v>
      </c>
      <c r="J107" s="190">
        <f t="shared" si="56"/>
        <v>0</v>
      </c>
      <c r="K107" s="190">
        <f t="shared" si="56"/>
        <v>0</v>
      </c>
      <c r="L107" s="190">
        <f t="shared" si="56"/>
        <v>0</v>
      </c>
      <c r="M107" s="190">
        <f t="shared" si="56"/>
        <v>0</v>
      </c>
      <c r="N107" s="190">
        <f t="shared" si="56"/>
        <v>0</v>
      </c>
      <c r="O107" s="190">
        <f t="shared" si="56"/>
        <v>0</v>
      </c>
      <c r="P107" s="190">
        <f t="shared" si="56"/>
        <v>0</v>
      </c>
      <c r="Q107" s="190">
        <f t="shared" si="56"/>
        <v>0</v>
      </c>
      <c r="R107" s="190">
        <f t="shared" si="56"/>
        <v>0</v>
      </c>
      <c r="S107" s="190">
        <f t="shared" si="56"/>
        <v>0</v>
      </c>
      <c r="T107" s="190">
        <f t="shared" si="56"/>
        <v>0</v>
      </c>
      <c r="U107" s="190">
        <f t="shared" ref="U107:AL107" si="57">U108+U109+U110+U111+U112+U113</f>
        <v>0</v>
      </c>
      <c r="V107" s="190">
        <f t="shared" si="57"/>
        <v>0</v>
      </c>
      <c r="W107" s="190">
        <f t="shared" si="57"/>
        <v>0</v>
      </c>
      <c r="X107" s="190">
        <f t="shared" si="57"/>
        <v>0</v>
      </c>
      <c r="Y107" s="190">
        <f t="shared" si="57"/>
        <v>0</v>
      </c>
      <c r="Z107" s="190">
        <f t="shared" si="57"/>
        <v>0</v>
      </c>
      <c r="AA107" s="190">
        <f t="shared" si="57"/>
        <v>0</v>
      </c>
      <c r="AB107" s="190">
        <f t="shared" si="57"/>
        <v>0</v>
      </c>
      <c r="AC107" s="190">
        <f t="shared" si="57"/>
        <v>0</v>
      </c>
      <c r="AD107" s="190">
        <f t="shared" si="57"/>
        <v>0</v>
      </c>
      <c r="AE107" s="190">
        <f t="shared" si="57"/>
        <v>0</v>
      </c>
      <c r="AF107" s="190">
        <f t="shared" si="57"/>
        <v>0</v>
      </c>
      <c r="AG107" s="190">
        <f t="shared" si="57"/>
        <v>0</v>
      </c>
      <c r="AH107" s="190">
        <f t="shared" si="57"/>
        <v>0</v>
      </c>
      <c r="AI107" s="190">
        <f t="shared" si="57"/>
        <v>0</v>
      </c>
      <c r="AJ107" s="190">
        <f t="shared" si="57"/>
        <v>0</v>
      </c>
      <c r="AK107" s="190">
        <f t="shared" si="57"/>
        <v>0</v>
      </c>
      <c r="AL107" s="190">
        <f t="shared" si="57"/>
        <v>0</v>
      </c>
      <c r="AM107" s="195"/>
      <c r="AN107" s="195"/>
    </row>
    <row r="108" s="12" customFormat="1" ht="30" customHeight="1" spans="1:40">
      <c r="A108" s="182" t="s">
        <v>54</v>
      </c>
      <c r="B108" s="187" t="s">
        <v>128</v>
      </c>
      <c r="C108" s="187"/>
      <c r="D108" s="187"/>
      <c r="E108" s="184"/>
      <c r="F108" s="184"/>
      <c r="G108" s="184"/>
      <c r="H108" s="184"/>
      <c r="I108" s="190"/>
      <c r="J108" s="190"/>
      <c r="K108" s="190"/>
      <c r="L108" s="190"/>
      <c r="M108" s="190"/>
      <c r="N108" s="190"/>
      <c r="O108" s="190"/>
      <c r="P108" s="190"/>
      <c r="Q108" s="190"/>
      <c r="R108" s="190"/>
      <c r="S108" s="190"/>
      <c r="T108" s="190"/>
      <c r="U108" s="190"/>
      <c r="V108" s="190"/>
      <c r="W108" s="190"/>
      <c r="X108" s="190"/>
      <c r="Y108" s="190"/>
      <c r="Z108" s="190"/>
      <c r="AA108" s="190"/>
      <c r="AB108" s="190"/>
      <c r="AC108" s="190"/>
      <c r="AD108" s="190"/>
      <c r="AE108" s="190"/>
      <c r="AF108" s="190"/>
      <c r="AG108" s="190"/>
      <c r="AH108" s="190"/>
      <c r="AI108" s="190"/>
      <c r="AJ108" s="190"/>
      <c r="AK108" s="190"/>
      <c r="AL108" s="190"/>
      <c r="AM108" s="195"/>
      <c r="AN108" s="195"/>
    </row>
    <row r="109" s="12" customFormat="1" ht="58" customHeight="1" spans="1:40">
      <c r="A109" s="182" t="s">
        <v>54</v>
      </c>
      <c r="B109" s="187" t="s">
        <v>129</v>
      </c>
      <c r="C109" s="187"/>
      <c r="D109" s="187"/>
      <c r="E109" s="184"/>
      <c r="F109" s="184"/>
      <c r="G109" s="184"/>
      <c r="H109" s="184"/>
      <c r="I109" s="190"/>
      <c r="J109" s="190"/>
      <c r="K109" s="190"/>
      <c r="L109" s="190"/>
      <c r="M109" s="190"/>
      <c r="N109" s="190"/>
      <c r="O109" s="190"/>
      <c r="P109" s="190"/>
      <c r="Q109" s="190"/>
      <c r="R109" s="190"/>
      <c r="S109" s="190"/>
      <c r="T109" s="190"/>
      <c r="U109" s="190"/>
      <c r="V109" s="190"/>
      <c r="W109" s="190"/>
      <c r="X109" s="190"/>
      <c r="Y109" s="190"/>
      <c r="Z109" s="190"/>
      <c r="AA109" s="190"/>
      <c r="AB109" s="190"/>
      <c r="AC109" s="190"/>
      <c r="AD109" s="190"/>
      <c r="AE109" s="190"/>
      <c r="AF109" s="190"/>
      <c r="AG109" s="190"/>
      <c r="AH109" s="190"/>
      <c r="AI109" s="190"/>
      <c r="AJ109" s="190"/>
      <c r="AK109" s="190"/>
      <c r="AL109" s="190"/>
      <c r="AM109" s="195"/>
      <c r="AN109" s="195"/>
    </row>
    <row r="110" s="12" customFormat="1" ht="68" customHeight="1" spans="1:40">
      <c r="A110" s="182" t="s">
        <v>54</v>
      </c>
      <c r="B110" s="187" t="s">
        <v>130</v>
      </c>
      <c r="C110" s="187"/>
      <c r="D110" s="187"/>
      <c r="E110" s="184"/>
      <c r="F110" s="184"/>
      <c r="G110" s="184"/>
      <c r="H110" s="184"/>
      <c r="I110" s="190"/>
      <c r="J110" s="190"/>
      <c r="K110" s="190"/>
      <c r="L110" s="190"/>
      <c r="M110" s="190"/>
      <c r="N110" s="190"/>
      <c r="O110" s="190"/>
      <c r="P110" s="190"/>
      <c r="Q110" s="190"/>
      <c r="R110" s="190"/>
      <c r="S110" s="190"/>
      <c r="T110" s="190"/>
      <c r="U110" s="190"/>
      <c r="V110" s="190"/>
      <c r="W110" s="190"/>
      <c r="X110" s="190"/>
      <c r="Y110" s="190"/>
      <c r="Z110" s="190"/>
      <c r="AA110" s="190"/>
      <c r="AB110" s="190"/>
      <c r="AC110" s="190"/>
      <c r="AD110" s="190"/>
      <c r="AE110" s="190"/>
      <c r="AF110" s="190"/>
      <c r="AG110" s="190"/>
      <c r="AH110" s="190"/>
      <c r="AI110" s="190"/>
      <c r="AJ110" s="190"/>
      <c r="AK110" s="190"/>
      <c r="AL110" s="190"/>
      <c r="AM110" s="195"/>
      <c r="AN110" s="195"/>
    </row>
    <row r="111" s="12" customFormat="1" ht="30" customHeight="1" spans="1:40">
      <c r="A111" s="182" t="s">
        <v>54</v>
      </c>
      <c r="B111" s="187" t="s">
        <v>131</v>
      </c>
      <c r="C111" s="187"/>
      <c r="D111" s="187"/>
      <c r="E111" s="184"/>
      <c r="F111" s="184"/>
      <c r="G111" s="184"/>
      <c r="H111" s="184"/>
      <c r="I111" s="190"/>
      <c r="J111" s="190"/>
      <c r="K111" s="190"/>
      <c r="L111" s="190"/>
      <c r="M111" s="190"/>
      <c r="N111" s="190"/>
      <c r="O111" s="190"/>
      <c r="P111" s="190"/>
      <c r="Q111" s="190"/>
      <c r="R111" s="190"/>
      <c r="S111" s="190"/>
      <c r="T111" s="190"/>
      <c r="U111" s="190"/>
      <c r="V111" s="190"/>
      <c r="W111" s="190"/>
      <c r="X111" s="190"/>
      <c r="Y111" s="190"/>
      <c r="Z111" s="190"/>
      <c r="AA111" s="190"/>
      <c r="AB111" s="190"/>
      <c r="AC111" s="190"/>
      <c r="AD111" s="190"/>
      <c r="AE111" s="190"/>
      <c r="AF111" s="190"/>
      <c r="AG111" s="190"/>
      <c r="AH111" s="190"/>
      <c r="AI111" s="190"/>
      <c r="AJ111" s="190"/>
      <c r="AK111" s="190"/>
      <c r="AL111" s="190"/>
      <c r="AM111" s="195"/>
      <c r="AN111" s="195"/>
    </row>
    <row r="112" s="12" customFormat="1" ht="30" customHeight="1" spans="1:40">
      <c r="A112" s="182" t="s">
        <v>54</v>
      </c>
      <c r="B112" s="187" t="s">
        <v>132</v>
      </c>
      <c r="C112" s="187"/>
      <c r="D112" s="187"/>
      <c r="E112" s="184"/>
      <c r="F112" s="184"/>
      <c r="G112" s="184"/>
      <c r="H112" s="184"/>
      <c r="I112" s="190"/>
      <c r="J112" s="190"/>
      <c r="K112" s="190"/>
      <c r="L112" s="190"/>
      <c r="M112" s="190"/>
      <c r="N112" s="190"/>
      <c r="O112" s="190"/>
      <c r="P112" s="190"/>
      <c r="Q112" s="190"/>
      <c r="R112" s="190"/>
      <c r="S112" s="190"/>
      <c r="T112" s="190"/>
      <c r="U112" s="190"/>
      <c r="V112" s="190"/>
      <c r="W112" s="190"/>
      <c r="X112" s="190"/>
      <c r="Y112" s="190"/>
      <c r="Z112" s="190"/>
      <c r="AA112" s="190"/>
      <c r="AB112" s="190"/>
      <c r="AC112" s="190"/>
      <c r="AD112" s="190"/>
      <c r="AE112" s="190"/>
      <c r="AF112" s="190"/>
      <c r="AG112" s="190"/>
      <c r="AH112" s="190"/>
      <c r="AI112" s="190"/>
      <c r="AJ112" s="190"/>
      <c r="AK112" s="190"/>
      <c r="AL112" s="190"/>
      <c r="AM112" s="195"/>
      <c r="AN112" s="195"/>
    </row>
    <row r="113" s="12" customFormat="1" ht="30" customHeight="1" spans="1:40">
      <c r="A113" s="182" t="s">
        <v>54</v>
      </c>
      <c r="B113" s="187" t="s">
        <v>133</v>
      </c>
      <c r="C113" s="187"/>
      <c r="D113" s="187"/>
      <c r="E113" s="184"/>
      <c r="F113" s="184"/>
      <c r="G113" s="184"/>
      <c r="H113" s="184"/>
      <c r="I113" s="190"/>
      <c r="J113" s="190"/>
      <c r="K113" s="190"/>
      <c r="L113" s="190"/>
      <c r="M113" s="190"/>
      <c r="N113" s="190"/>
      <c r="O113" s="190"/>
      <c r="P113" s="190"/>
      <c r="Q113" s="190"/>
      <c r="R113" s="190"/>
      <c r="S113" s="190"/>
      <c r="T113" s="190"/>
      <c r="U113" s="190"/>
      <c r="V113" s="190"/>
      <c r="W113" s="190"/>
      <c r="X113" s="190"/>
      <c r="Y113" s="190"/>
      <c r="Z113" s="190"/>
      <c r="AA113" s="190"/>
      <c r="AB113" s="190"/>
      <c r="AC113" s="190"/>
      <c r="AD113" s="190"/>
      <c r="AE113" s="190"/>
      <c r="AF113" s="190"/>
      <c r="AG113" s="190"/>
      <c r="AH113" s="190"/>
      <c r="AI113" s="190"/>
      <c r="AJ113" s="190"/>
      <c r="AK113" s="190"/>
      <c r="AL113" s="190"/>
      <c r="AM113" s="195"/>
      <c r="AN113" s="195"/>
    </row>
    <row r="114" s="12" customFormat="1" ht="30" customHeight="1" spans="1:40">
      <c r="A114" s="179" t="s">
        <v>50</v>
      </c>
      <c r="B114" s="187" t="s">
        <v>134</v>
      </c>
      <c r="C114" s="187"/>
      <c r="D114" s="187"/>
      <c r="E114" s="184"/>
      <c r="F114" s="184"/>
      <c r="G114" s="184"/>
      <c r="H114" s="184"/>
      <c r="I114" s="191">
        <f t="shared" ref="I114:T114" si="58">I115</f>
        <v>0</v>
      </c>
      <c r="J114" s="191">
        <f t="shared" si="58"/>
        <v>0</v>
      </c>
      <c r="K114" s="191">
        <f t="shared" si="58"/>
        <v>0</v>
      </c>
      <c r="L114" s="191">
        <f t="shared" si="58"/>
        <v>0</v>
      </c>
      <c r="M114" s="191">
        <f t="shared" si="58"/>
        <v>0</v>
      </c>
      <c r="N114" s="191">
        <f t="shared" si="58"/>
        <v>0</v>
      </c>
      <c r="O114" s="191">
        <f t="shared" si="58"/>
        <v>0</v>
      </c>
      <c r="P114" s="191">
        <f t="shared" si="58"/>
        <v>0</v>
      </c>
      <c r="Q114" s="191">
        <f t="shared" si="58"/>
        <v>0</v>
      </c>
      <c r="R114" s="191">
        <f t="shared" si="58"/>
        <v>0</v>
      </c>
      <c r="S114" s="191">
        <f t="shared" si="58"/>
        <v>0</v>
      </c>
      <c r="T114" s="191">
        <f t="shared" si="58"/>
        <v>0</v>
      </c>
      <c r="U114" s="191">
        <f t="shared" ref="U114:AL114" si="59">U115</f>
        <v>0</v>
      </c>
      <c r="V114" s="191">
        <f t="shared" si="59"/>
        <v>0</v>
      </c>
      <c r="W114" s="191">
        <f t="shared" si="59"/>
        <v>0</v>
      </c>
      <c r="X114" s="191">
        <f t="shared" si="59"/>
        <v>0</v>
      </c>
      <c r="Y114" s="191">
        <f t="shared" si="59"/>
        <v>0</v>
      </c>
      <c r="Z114" s="191">
        <f t="shared" si="59"/>
        <v>0</v>
      </c>
      <c r="AA114" s="191">
        <f t="shared" si="59"/>
        <v>0</v>
      </c>
      <c r="AB114" s="191">
        <f t="shared" si="59"/>
        <v>0</v>
      </c>
      <c r="AC114" s="191">
        <f t="shared" si="59"/>
        <v>0</v>
      </c>
      <c r="AD114" s="191">
        <f t="shared" si="59"/>
        <v>0</v>
      </c>
      <c r="AE114" s="191">
        <f t="shared" si="59"/>
        <v>0</v>
      </c>
      <c r="AF114" s="191">
        <f t="shared" si="59"/>
        <v>0</v>
      </c>
      <c r="AG114" s="191">
        <f t="shared" si="59"/>
        <v>0</v>
      </c>
      <c r="AH114" s="191">
        <f t="shared" si="59"/>
        <v>0</v>
      </c>
      <c r="AI114" s="191">
        <f t="shared" si="59"/>
        <v>0</v>
      </c>
      <c r="AJ114" s="191">
        <f t="shared" si="59"/>
        <v>0</v>
      </c>
      <c r="AK114" s="191">
        <f t="shared" si="59"/>
        <v>0</v>
      </c>
      <c r="AL114" s="191">
        <f t="shared" si="59"/>
        <v>0</v>
      </c>
      <c r="AM114" s="195"/>
      <c r="AN114" s="195"/>
    </row>
    <row r="115" s="12" customFormat="1" ht="30" customHeight="1" spans="1:40">
      <c r="A115" s="179" t="s">
        <v>52</v>
      </c>
      <c r="B115" s="187" t="s">
        <v>134</v>
      </c>
      <c r="C115" s="187"/>
      <c r="D115" s="187"/>
      <c r="E115" s="184"/>
      <c r="F115" s="184"/>
      <c r="G115" s="184"/>
      <c r="H115" s="184"/>
      <c r="I115" s="190">
        <f t="shared" ref="I115:T115" si="60">I116+I117+I118</f>
        <v>0</v>
      </c>
      <c r="J115" s="190">
        <f t="shared" si="60"/>
        <v>0</v>
      </c>
      <c r="K115" s="190">
        <f t="shared" si="60"/>
        <v>0</v>
      </c>
      <c r="L115" s="190">
        <f t="shared" si="60"/>
        <v>0</v>
      </c>
      <c r="M115" s="190">
        <f t="shared" si="60"/>
        <v>0</v>
      </c>
      <c r="N115" s="190">
        <f t="shared" si="60"/>
        <v>0</v>
      </c>
      <c r="O115" s="190">
        <f t="shared" si="60"/>
        <v>0</v>
      </c>
      <c r="P115" s="190">
        <f t="shared" si="60"/>
        <v>0</v>
      </c>
      <c r="Q115" s="190">
        <f t="shared" si="60"/>
        <v>0</v>
      </c>
      <c r="R115" s="190">
        <f t="shared" si="60"/>
        <v>0</v>
      </c>
      <c r="S115" s="190">
        <f t="shared" si="60"/>
        <v>0</v>
      </c>
      <c r="T115" s="190">
        <f t="shared" si="60"/>
        <v>0</v>
      </c>
      <c r="U115" s="190">
        <f t="shared" ref="U115:AL115" si="61">U116+U117+U118</f>
        <v>0</v>
      </c>
      <c r="V115" s="190">
        <f t="shared" si="61"/>
        <v>0</v>
      </c>
      <c r="W115" s="190">
        <f t="shared" si="61"/>
        <v>0</v>
      </c>
      <c r="X115" s="190">
        <f t="shared" si="61"/>
        <v>0</v>
      </c>
      <c r="Y115" s="190">
        <f t="shared" si="61"/>
        <v>0</v>
      </c>
      <c r="Z115" s="190">
        <f t="shared" si="61"/>
        <v>0</v>
      </c>
      <c r="AA115" s="190">
        <f t="shared" si="61"/>
        <v>0</v>
      </c>
      <c r="AB115" s="190">
        <f t="shared" si="61"/>
        <v>0</v>
      </c>
      <c r="AC115" s="190">
        <f t="shared" si="61"/>
        <v>0</v>
      </c>
      <c r="AD115" s="190">
        <f t="shared" si="61"/>
        <v>0</v>
      </c>
      <c r="AE115" s="190">
        <f t="shared" si="61"/>
        <v>0</v>
      </c>
      <c r="AF115" s="190">
        <f t="shared" si="61"/>
        <v>0</v>
      </c>
      <c r="AG115" s="190">
        <f t="shared" si="61"/>
        <v>0</v>
      </c>
      <c r="AH115" s="190">
        <f t="shared" si="61"/>
        <v>0</v>
      </c>
      <c r="AI115" s="190">
        <f t="shared" si="61"/>
        <v>0</v>
      </c>
      <c r="AJ115" s="190">
        <f t="shared" si="61"/>
        <v>0</v>
      </c>
      <c r="AK115" s="190">
        <f t="shared" si="61"/>
        <v>0</v>
      </c>
      <c r="AL115" s="190">
        <f t="shared" si="61"/>
        <v>0</v>
      </c>
      <c r="AM115" s="195"/>
      <c r="AN115" s="195"/>
    </row>
    <row r="116" s="12" customFormat="1" ht="30" customHeight="1" spans="1:40">
      <c r="A116" s="182" t="s">
        <v>54</v>
      </c>
      <c r="B116" s="187" t="s">
        <v>135</v>
      </c>
      <c r="C116" s="187"/>
      <c r="D116" s="187"/>
      <c r="E116" s="184"/>
      <c r="F116" s="184"/>
      <c r="G116" s="184"/>
      <c r="H116" s="184"/>
      <c r="I116" s="190"/>
      <c r="J116" s="190"/>
      <c r="K116" s="190"/>
      <c r="L116" s="190"/>
      <c r="M116" s="190"/>
      <c r="N116" s="190"/>
      <c r="O116" s="190"/>
      <c r="P116" s="190"/>
      <c r="Q116" s="190"/>
      <c r="R116" s="190"/>
      <c r="S116" s="190"/>
      <c r="T116" s="190"/>
      <c r="U116" s="190"/>
      <c r="V116" s="190"/>
      <c r="W116" s="190"/>
      <c r="X116" s="190"/>
      <c r="Y116" s="190"/>
      <c r="Z116" s="190"/>
      <c r="AA116" s="190"/>
      <c r="AB116" s="190"/>
      <c r="AC116" s="190"/>
      <c r="AD116" s="190"/>
      <c r="AE116" s="190"/>
      <c r="AF116" s="190"/>
      <c r="AG116" s="190"/>
      <c r="AH116" s="190"/>
      <c r="AI116" s="190"/>
      <c r="AJ116" s="190"/>
      <c r="AK116" s="190"/>
      <c r="AL116" s="190"/>
      <c r="AM116" s="195"/>
      <c r="AN116" s="195"/>
    </row>
    <row r="117" s="12" customFormat="1" ht="30" customHeight="1" spans="1:40">
      <c r="A117" s="182" t="s">
        <v>54</v>
      </c>
      <c r="B117" s="187" t="s">
        <v>136</v>
      </c>
      <c r="C117" s="187"/>
      <c r="D117" s="187"/>
      <c r="E117" s="184"/>
      <c r="F117" s="184"/>
      <c r="G117" s="184"/>
      <c r="H117" s="184"/>
      <c r="I117" s="190"/>
      <c r="J117" s="190"/>
      <c r="K117" s="190"/>
      <c r="L117" s="190"/>
      <c r="M117" s="190"/>
      <c r="N117" s="190"/>
      <c r="O117" s="190"/>
      <c r="P117" s="190"/>
      <c r="Q117" s="190"/>
      <c r="R117" s="190"/>
      <c r="S117" s="190"/>
      <c r="T117" s="190"/>
      <c r="U117" s="190"/>
      <c r="V117" s="190"/>
      <c r="W117" s="190"/>
      <c r="X117" s="190"/>
      <c r="Y117" s="190"/>
      <c r="Z117" s="190"/>
      <c r="AA117" s="190"/>
      <c r="AB117" s="190"/>
      <c r="AC117" s="190"/>
      <c r="AD117" s="190"/>
      <c r="AE117" s="190"/>
      <c r="AF117" s="190"/>
      <c r="AG117" s="190"/>
      <c r="AH117" s="190"/>
      <c r="AI117" s="190"/>
      <c r="AJ117" s="190"/>
      <c r="AK117" s="190"/>
      <c r="AL117" s="190"/>
      <c r="AM117" s="195"/>
      <c r="AN117" s="195"/>
    </row>
    <row r="118" s="12" customFormat="1" ht="30" customHeight="1" spans="1:40">
      <c r="A118" s="182" t="s">
        <v>54</v>
      </c>
      <c r="B118" s="187" t="s">
        <v>137</v>
      </c>
      <c r="C118" s="187"/>
      <c r="D118" s="187"/>
      <c r="E118" s="184"/>
      <c r="F118" s="184"/>
      <c r="G118" s="184"/>
      <c r="H118" s="184"/>
      <c r="I118" s="190"/>
      <c r="J118" s="190"/>
      <c r="K118" s="190"/>
      <c r="L118" s="190"/>
      <c r="M118" s="190"/>
      <c r="N118" s="190"/>
      <c r="O118" s="190"/>
      <c r="P118" s="190"/>
      <c r="Q118" s="190"/>
      <c r="R118" s="190"/>
      <c r="S118" s="190"/>
      <c r="T118" s="190"/>
      <c r="U118" s="190"/>
      <c r="V118" s="190"/>
      <c r="W118" s="190"/>
      <c r="X118" s="190"/>
      <c r="Y118" s="190"/>
      <c r="Z118" s="190"/>
      <c r="AA118" s="190"/>
      <c r="AB118" s="190"/>
      <c r="AC118" s="190"/>
      <c r="AD118" s="190"/>
      <c r="AE118" s="190"/>
      <c r="AF118" s="190"/>
      <c r="AG118" s="190"/>
      <c r="AH118" s="190"/>
      <c r="AI118" s="190"/>
      <c r="AJ118" s="190"/>
      <c r="AK118" s="190"/>
      <c r="AL118" s="190"/>
      <c r="AM118" s="195"/>
      <c r="AN118" s="195"/>
    </row>
    <row r="119" s="12" customFormat="1" ht="30" customHeight="1" spans="1:40">
      <c r="A119" s="179" t="s">
        <v>50</v>
      </c>
      <c r="B119" s="187" t="s">
        <v>138</v>
      </c>
      <c r="C119" s="187"/>
      <c r="D119" s="187"/>
      <c r="E119" s="184"/>
      <c r="F119" s="184"/>
      <c r="G119" s="184"/>
      <c r="H119" s="184"/>
      <c r="I119" s="191">
        <f t="shared" ref="I119:T119" si="62">I120+I122+I127+I134</f>
        <v>1</v>
      </c>
      <c r="J119" s="191">
        <f t="shared" si="62"/>
        <v>800</v>
      </c>
      <c r="K119" s="191">
        <f t="shared" si="62"/>
        <v>0</v>
      </c>
      <c r="L119" s="191">
        <f t="shared" si="62"/>
        <v>0</v>
      </c>
      <c r="M119" s="191">
        <f t="shared" si="62"/>
        <v>0</v>
      </c>
      <c r="N119" s="191">
        <f t="shared" si="62"/>
        <v>0</v>
      </c>
      <c r="O119" s="191">
        <f t="shared" si="62"/>
        <v>1</v>
      </c>
      <c r="P119" s="191">
        <f t="shared" si="62"/>
        <v>0</v>
      </c>
      <c r="Q119" s="191">
        <f t="shared" si="62"/>
        <v>0</v>
      </c>
      <c r="R119" s="191">
        <f t="shared" si="62"/>
        <v>0</v>
      </c>
      <c r="S119" s="191">
        <f t="shared" si="62"/>
        <v>800</v>
      </c>
      <c r="T119" s="191">
        <f t="shared" si="62"/>
        <v>800</v>
      </c>
      <c r="U119" s="191">
        <f t="shared" ref="U119:AL119" si="63">U120+U122+U127+U134</f>
        <v>0</v>
      </c>
      <c r="V119" s="191">
        <f t="shared" si="63"/>
        <v>0</v>
      </c>
      <c r="W119" s="191">
        <f t="shared" si="63"/>
        <v>0</v>
      </c>
      <c r="X119" s="191">
        <f t="shared" si="63"/>
        <v>0</v>
      </c>
      <c r="Y119" s="191">
        <f t="shared" si="63"/>
        <v>0</v>
      </c>
      <c r="Z119" s="191">
        <f t="shared" si="63"/>
        <v>240</v>
      </c>
      <c r="AA119" s="191">
        <f t="shared" si="63"/>
        <v>240</v>
      </c>
      <c r="AB119" s="191">
        <f t="shared" si="63"/>
        <v>240</v>
      </c>
      <c r="AC119" s="191">
        <f t="shared" si="63"/>
        <v>0</v>
      </c>
      <c r="AD119" s="191">
        <f t="shared" si="63"/>
        <v>0</v>
      </c>
      <c r="AE119" s="191">
        <f t="shared" si="63"/>
        <v>0</v>
      </c>
      <c r="AF119" s="191">
        <f t="shared" si="63"/>
        <v>0</v>
      </c>
      <c r="AG119" s="191">
        <f t="shared" si="63"/>
        <v>0</v>
      </c>
      <c r="AH119" s="191">
        <f t="shared" si="63"/>
        <v>0</v>
      </c>
      <c r="AI119" s="191">
        <f t="shared" si="63"/>
        <v>0</v>
      </c>
      <c r="AJ119" s="191">
        <f t="shared" si="63"/>
        <v>0</v>
      </c>
      <c r="AK119" s="191">
        <f t="shared" si="63"/>
        <v>0</v>
      </c>
      <c r="AL119" s="191">
        <f t="shared" si="63"/>
        <v>0</v>
      </c>
      <c r="AM119" s="195"/>
      <c r="AN119" s="195"/>
    </row>
    <row r="120" s="12" customFormat="1" ht="30" customHeight="1" spans="1:40">
      <c r="A120" s="202" t="s">
        <v>52</v>
      </c>
      <c r="B120" s="187" t="s">
        <v>139</v>
      </c>
      <c r="C120" s="187"/>
      <c r="D120" s="187"/>
      <c r="E120" s="184"/>
      <c r="F120" s="184"/>
      <c r="G120" s="184"/>
      <c r="H120" s="184"/>
      <c r="I120" s="190">
        <f t="shared" ref="I120:T120" si="64">I121</f>
        <v>0</v>
      </c>
      <c r="J120" s="190">
        <f t="shared" si="64"/>
        <v>0</v>
      </c>
      <c r="K120" s="190">
        <f t="shared" si="64"/>
        <v>0</v>
      </c>
      <c r="L120" s="190">
        <f t="shared" si="64"/>
        <v>0</v>
      </c>
      <c r="M120" s="190">
        <f t="shared" si="64"/>
        <v>0</v>
      </c>
      <c r="N120" s="190">
        <f t="shared" si="64"/>
        <v>0</v>
      </c>
      <c r="O120" s="190">
        <f t="shared" si="64"/>
        <v>0</v>
      </c>
      <c r="P120" s="190">
        <f t="shared" si="64"/>
        <v>0</v>
      </c>
      <c r="Q120" s="190">
        <f t="shared" si="64"/>
        <v>0</v>
      </c>
      <c r="R120" s="190">
        <f t="shared" si="64"/>
        <v>0</v>
      </c>
      <c r="S120" s="190">
        <f t="shared" si="64"/>
        <v>0</v>
      </c>
      <c r="T120" s="190">
        <f t="shared" si="64"/>
        <v>0</v>
      </c>
      <c r="U120" s="190">
        <f t="shared" ref="U120:AL120" si="65">U121</f>
        <v>0</v>
      </c>
      <c r="V120" s="190">
        <f t="shared" si="65"/>
        <v>0</v>
      </c>
      <c r="W120" s="190">
        <f t="shared" si="65"/>
        <v>0</v>
      </c>
      <c r="X120" s="190">
        <f t="shared" si="65"/>
        <v>0</v>
      </c>
      <c r="Y120" s="190">
        <f t="shared" si="65"/>
        <v>0</v>
      </c>
      <c r="Z120" s="190">
        <f t="shared" si="65"/>
        <v>0</v>
      </c>
      <c r="AA120" s="190">
        <f t="shared" si="65"/>
        <v>0</v>
      </c>
      <c r="AB120" s="190">
        <f t="shared" si="65"/>
        <v>0</v>
      </c>
      <c r="AC120" s="190">
        <f t="shared" si="65"/>
        <v>0</v>
      </c>
      <c r="AD120" s="190">
        <f t="shared" si="65"/>
        <v>0</v>
      </c>
      <c r="AE120" s="190">
        <f t="shared" si="65"/>
        <v>0</v>
      </c>
      <c r="AF120" s="190">
        <f t="shared" si="65"/>
        <v>0</v>
      </c>
      <c r="AG120" s="190">
        <f t="shared" si="65"/>
        <v>0</v>
      </c>
      <c r="AH120" s="190">
        <f t="shared" si="65"/>
        <v>0</v>
      </c>
      <c r="AI120" s="190">
        <f t="shared" si="65"/>
        <v>0</v>
      </c>
      <c r="AJ120" s="190">
        <f t="shared" si="65"/>
        <v>0</v>
      </c>
      <c r="AK120" s="190">
        <f t="shared" si="65"/>
        <v>0</v>
      </c>
      <c r="AL120" s="190">
        <f t="shared" si="65"/>
        <v>0</v>
      </c>
      <c r="AM120" s="195"/>
      <c r="AN120" s="195"/>
    </row>
    <row r="121" s="12" customFormat="1" ht="30" customHeight="1" spans="1:40">
      <c r="A121" s="182" t="s">
        <v>54</v>
      </c>
      <c r="B121" s="187" t="s">
        <v>140</v>
      </c>
      <c r="C121" s="187"/>
      <c r="D121" s="187"/>
      <c r="E121" s="184"/>
      <c r="F121" s="184"/>
      <c r="G121" s="184"/>
      <c r="H121" s="184"/>
      <c r="I121" s="190"/>
      <c r="J121" s="190"/>
      <c r="K121" s="190"/>
      <c r="L121" s="190"/>
      <c r="M121" s="190"/>
      <c r="N121" s="190"/>
      <c r="O121" s="190"/>
      <c r="P121" s="190"/>
      <c r="Q121" s="190"/>
      <c r="R121" s="190"/>
      <c r="S121" s="190"/>
      <c r="T121" s="190"/>
      <c r="U121" s="190"/>
      <c r="V121" s="190"/>
      <c r="W121" s="190"/>
      <c r="X121" s="190"/>
      <c r="Y121" s="190"/>
      <c r="Z121" s="190"/>
      <c r="AA121" s="190"/>
      <c r="AB121" s="190"/>
      <c r="AC121" s="190"/>
      <c r="AD121" s="190"/>
      <c r="AE121" s="190"/>
      <c r="AF121" s="190"/>
      <c r="AG121" s="190"/>
      <c r="AH121" s="190"/>
      <c r="AI121" s="190"/>
      <c r="AJ121" s="190"/>
      <c r="AK121" s="190"/>
      <c r="AL121" s="190"/>
      <c r="AM121" s="195"/>
      <c r="AN121" s="195"/>
    </row>
    <row r="122" s="12" customFormat="1" ht="30" customHeight="1" spans="1:40">
      <c r="A122" s="202" t="s">
        <v>52</v>
      </c>
      <c r="B122" s="187" t="s">
        <v>141</v>
      </c>
      <c r="C122" s="187"/>
      <c r="D122" s="187"/>
      <c r="E122" s="184"/>
      <c r="F122" s="184"/>
      <c r="G122" s="184"/>
      <c r="H122" s="184"/>
      <c r="I122" s="190">
        <f t="shared" ref="I122:T122" si="66">I123+I125+I126</f>
        <v>1</v>
      </c>
      <c r="J122" s="190">
        <f t="shared" si="66"/>
        <v>800</v>
      </c>
      <c r="K122" s="190">
        <f t="shared" si="66"/>
        <v>0</v>
      </c>
      <c r="L122" s="190">
        <f t="shared" si="66"/>
        <v>0</v>
      </c>
      <c r="M122" s="190">
        <f t="shared" si="66"/>
        <v>0</v>
      </c>
      <c r="N122" s="190">
        <f t="shared" si="66"/>
        <v>0</v>
      </c>
      <c r="O122" s="190">
        <f t="shared" si="66"/>
        <v>1</v>
      </c>
      <c r="P122" s="190">
        <f t="shared" si="66"/>
        <v>0</v>
      </c>
      <c r="Q122" s="190">
        <f t="shared" si="66"/>
        <v>0</v>
      </c>
      <c r="R122" s="190">
        <f t="shared" si="66"/>
        <v>0</v>
      </c>
      <c r="S122" s="190">
        <f t="shared" si="66"/>
        <v>800</v>
      </c>
      <c r="T122" s="190">
        <f t="shared" si="66"/>
        <v>800</v>
      </c>
      <c r="U122" s="190">
        <f t="shared" ref="U122:AL122" si="67">U123+U125+U126</f>
        <v>0</v>
      </c>
      <c r="V122" s="190">
        <f t="shared" si="67"/>
        <v>0</v>
      </c>
      <c r="W122" s="190">
        <f t="shared" si="67"/>
        <v>0</v>
      </c>
      <c r="X122" s="190">
        <f t="shared" si="67"/>
        <v>0</v>
      </c>
      <c r="Y122" s="190">
        <f t="shared" si="67"/>
        <v>0</v>
      </c>
      <c r="Z122" s="190">
        <f t="shared" si="67"/>
        <v>240</v>
      </c>
      <c r="AA122" s="190">
        <f t="shared" si="67"/>
        <v>240</v>
      </c>
      <c r="AB122" s="190">
        <f t="shared" si="67"/>
        <v>240</v>
      </c>
      <c r="AC122" s="190">
        <f t="shared" si="67"/>
        <v>0</v>
      </c>
      <c r="AD122" s="190">
        <f t="shared" si="67"/>
        <v>0</v>
      </c>
      <c r="AE122" s="190">
        <f t="shared" si="67"/>
        <v>0</v>
      </c>
      <c r="AF122" s="190">
        <f t="shared" si="67"/>
        <v>0</v>
      </c>
      <c r="AG122" s="190">
        <f t="shared" si="67"/>
        <v>0</v>
      </c>
      <c r="AH122" s="190">
        <f t="shared" si="67"/>
        <v>0</v>
      </c>
      <c r="AI122" s="190">
        <f t="shared" si="67"/>
        <v>0</v>
      </c>
      <c r="AJ122" s="190">
        <f t="shared" si="67"/>
        <v>0</v>
      </c>
      <c r="AK122" s="190">
        <f t="shared" si="67"/>
        <v>0</v>
      </c>
      <c r="AL122" s="190">
        <f t="shared" si="67"/>
        <v>0</v>
      </c>
      <c r="AM122" s="195"/>
      <c r="AN122" s="195"/>
    </row>
    <row r="123" s="12" customFormat="1" ht="30" customHeight="1" spans="1:40">
      <c r="A123" s="182" t="s">
        <v>54</v>
      </c>
      <c r="B123" s="187" t="s">
        <v>142</v>
      </c>
      <c r="C123" s="187"/>
      <c r="D123" s="187"/>
      <c r="E123" s="184"/>
      <c r="F123" s="184"/>
      <c r="G123" s="184"/>
      <c r="H123" s="184"/>
      <c r="I123" s="190">
        <f t="shared" ref="I123:T123" si="68">SUM(I124)</f>
        <v>1</v>
      </c>
      <c r="J123" s="190">
        <f t="shared" si="68"/>
        <v>800</v>
      </c>
      <c r="K123" s="190">
        <f t="shared" si="68"/>
        <v>0</v>
      </c>
      <c r="L123" s="190">
        <f t="shared" si="68"/>
        <v>0</v>
      </c>
      <c r="M123" s="190">
        <f t="shared" si="68"/>
        <v>0</v>
      </c>
      <c r="N123" s="190">
        <f t="shared" si="68"/>
        <v>0</v>
      </c>
      <c r="O123" s="190">
        <f t="shared" si="68"/>
        <v>1</v>
      </c>
      <c r="P123" s="190">
        <f t="shared" si="68"/>
        <v>0</v>
      </c>
      <c r="Q123" s="190">
        <f t="shared" si="68"/>
        <v>0</v>
      </c>
      <c r="R123" s="190">
        <f t="shared" si="68"/>
        <v>0</v>
      </c>
      <c r="S123" s="190">
        <f t="shared" si="68"/>
        <v>800</v>
      </c>
      <c r="T123" s="190">
        <f t="shared" si="68"/>
        <v>800</v>
      </c>
      <c r="U123" s="190">
        <f t="shared" ref="U123:AL123" si="69">SUM(U124)</f>
        <v>0</v>
      </c>
      <c r="V123" s="190">
        <f t="shared" si="69"/>
        <v>0</v>
      </c>
      <c r="W123" s="190">
        <f t="shared" si="69"/>
        <v>0</v>
      </c>
      <c r="X123" s="190">
        <f t="shared" si="69"/>
        <v>0</v>
      </c>
      <c r="Y123" s="190">
        <f t="shared" si="69"/>
        <v>0</v>
      </c>
      <c r="Z123" s="190">
        <f t="shared" si="69"/>
        <v>240</v>
      </c>
      <c r="AA123" s="190">
        <f t="shared" si="69"/>
        <v>240</v>
      </c>
      <c r="AB123" s="190">
        <f t="shared" si="69"/>
        <v>240</v>
      </c>
      <c r="AC123" s="190">
        <f t="shared" si="69"/>
        <v>0</v>
      </c>
      <c r="AD123" s="190">
        <f t="shared" si="69"/>
        <v>0</v>
      </c>
      <c r="AE123" s="190">
        <f t="shared" si="69"/>
        <v>0</v>
      </c>
      <c r="AF123" s="190">
        <f t="shared" si="69"/>
        <v>0</v>
      </c>
      <c r="AG123" s="190">
        <f t="shared" si="69"/>
        <v>0</v>
      </c>
      <c r="AH123" s="190">
        <f t="shared" si="69"/>
        <v>0</v>
      </c>
      <c r="AI123" s="190">
        <f t="shared" si="69"/>
        <v>0</v>
      </c>
      <c r="AJ123" s="190">
        <f t="shared" si="69"/>
        <v>0</v>
      </c>
      <c r="AK123" s="190">
        <f t="shared" si="69"/>
        <v>0</v>
      </c>
      <c r="AL123" s="190">
        <f t="shared" si="69"/>
        <v>0</v>
      </c>
      <c r="AM123" s="195"/>
      <c r="AN123" s="195"/>
    </row>
    <row r="124" s="7" customFormat="1" ht="198" customHeight="1" spans="1:40">
      <c r="A124" s="22">
        <v>26</v>
      </c>
      <c r="B124" s="22" t="s">
        <v>1174</v>
      </c>
      <c r="C124" s="22">
        <v>2024</v>
      </c>
      <c r="D124" s="33" t="s">
        <v>993</v>
      </c>
      <c r="E124" s="22" t="s">
        <v>178</v>
      </c>
      <c r="F124" s="22" t="s">
        <v>1175</v>
      </c>
      <c r="G124" s="22" t="s">
        <v>995</v>
      </c>
      <c r="H124" s="33" t="s">
        <v>1103</v>
      </c>
      <c r="I124" s="22">
        <v>1</v>
      </c>
      <c r="J124" s="22">
        <v>800</v>
      </c>
      <c r="K124" s="22"/>
      <c r="L124" s="22"/>
      <c r="M124" s="22"/>
      <c r="N124" s="22"/>
      <c r="O124" s="22">
        <v>1</v>
      </c>
      <c r="P124" s="22"/>
      <c r="Q124" s="22"/>
      <c r="R124" s="22"/>
      <c r="S124" s="22">
        <v>800</v>
      </c>
      <c r="T124" s="22">
        <v>800</v>
      </c>
      <c r="U124" s="36" t="s">
        <v>997</v>
      </c>
      <c r="V124" s="22" t="s">
        <v>1176</v>
      </c>
      <c r="W124" s="22" t="s">
        <v>997</v>
      </c>
      <c r="X124" s="22" t="s">
        <v>1176</v>
      </c>
      <c r="Y124" s="22" t="s">
        <v>1177</v>
      </c>
      <c r="Z124" s="22">
        <v>240</v>
      </c>
      <c r="AA124" s="22">
        <v>240</v>
      </c>
      <c r="AB124" s="60">
        <v>240</v>
      </c>
      <c r="AC124" s="60"/>
      <c r="AD124" s="60"/>
      <c r="AE124" s="60"/>
      <c r="AF124" s="22"/>
      <c r="AG124" s="22"/>
      <c r="AH124" s="22"/>
      <c r="AI124" s="22"/>
      <c r="AJ124" s="22"/>
      <c r="AK124" s="22"/>
      <c r="AL124" s="22"/>
      <c r="AM124" s="33" t="s">
        <v>1178</v>
      </c>
      <c r="AN124" s="33" t="s">
        <v>1179</v>
      </c>
    </row>
    <row r="125" s="12" customFormat="1" ht="30" customHeight="1" spans="1:40">
      <c r="A125" s="182" t="s">
        <v>54</v>
      </c>
      <c r="B125" s="187" t="s">
        <v>143</v>
      </c>
      <c r="C125" s="187"/>
      <c r="D125" s="187"/>
      <c r="E125" s="184"/>
      <c r="F125" s="184"/>
      <c r="G125" s="184"/>
      <c r="H125" s="184"/>
      <c r="I125" s="190"/>
      <c r="J125" s="190"/>
      <c r="K125" s="190"/>
      <c r="L125" s="190"/>
      <c r="M125" s="190"/>
      <c r="N125" s="190"/>
      <c r="O125" s="190"/>
      <c r="P125" s="190"/>
      <c r="Q125" s="190"/>
      <c r="R125" s="190"/>
      <c r="S125" s="190"/>
      <c r="T125" s="190"/>
      <c r="U125" s="190"/>
      <c r="V125" s="190"/>
      <c r="W125" s="190"/>
      <c r="X125" s="190"/>
      <c r="Y125" s="190"/>
      <c r="Z125" s="190"/>
      <c r="AA125" s="190"/>
      <c r="AB125" s="190"/>
      <c r="AC125" s="190"/>
      <c r="AD125" s="190"/>
      <c r="AE125" s="190"/>
      <c r="AF125" s="190"/>
      <c r="AG125" s="190"/>
      <c r="AH125" s="190"/>
      <c r="AI125" s="190"/>
      <c r="AJ125" s="190"/>
      <c r="AK125" s="190"/>
      <c r="AL125" s="190"/>
      <c r="AM125" s="195"/>
      <c r="AN125" s="195"/>
    </row>
    <row r="126" s="12" customFormat="1" ht="30" customHeight="1" spans="1:40">
      <c r="A126" s="182" t="s">
        <v>54</v>
      </c>
      <c r="B126" s="187" t="s">
        <v>144</v>
      </c>
      <c r="C126" s="187"/>
      <c r="D126" s="187"/>
      <c r="E126" s="184"/>
      <c r="F126" s="184"/>
      <c r="G126" s="184"/>
      <c r="H126" s="184"/>
      <c r="I126" s="190"/>
      <c r="J126" s="190"/>
      <c r="K126" s="190"/>
      <c r="L126" s="190"/>
      <c r="M126" s="190"/>
      <c r="N126" s="190"/>
      <c r="O126" s="190"/>
      <c r="P126" s="190"/>
      <c r="Q126" s="190"/>
      <c r="R126" s="190"/>
      <c r="S126" s="190"/>
      <c r="T126" s="190"/>
      <c r="U126" s="190"/>
      <c r="V126" s="190"/>
      <c r="W126" s="190"/>
      <c r="X126" s="190"/>
      <c r="Y126" s="190"/>
      <c r="Z126" s="190"/>
      <c r="AA126" s="190"/>
      <c r="AB126" s="190"/>
      <c r="AC126" s="190"/>
      <c r="AD126" s="190"/>
      <c r="AE126" s="190"/>
      <c r="AF126" s="190"/>
      <c r="AG126" s="190"/>
      <c r="AH126" s="190"/>
      <c r="AI126" s="190"/>
      <c r="AJ126" s="190"/>
      <c r="AK126" s="190"/>
      <c r="AL126" s="190"/>
      <c r="AM126" s="195"/>
      <c r="AN126" s="195"/>
    </row>
    <row r="127" s="12" customFormat="1" ht="30" customHeight="1" spans="1:40">
      <c r="A127" s="202" t="s">
        <v>52</v>
      </c>
      <c r="B127" s="187" t="s">
        <v>145</v>
      </c>
      <c r="C127" s="187"/>
      <c r="D127" s="187"/>
      <c r="E127" s="184"/>
      <c r="F127" s="184"/>
      <c r="G127" s="184"/>
      <c r="H127" s="184"/>
      <c r="I127" s="190">
        <f t="shared" ref="I127:T127" si="70">I128+I129+I130+I131+I132+I133</f>
        <v>0</v>
      </c>
      <c r="J127" s="190">
        <f t="shared" si="70"/>
        <v>0</v>
      </c>
      <c r="K127" s="190">
        <f t="shared" si="70"/>
        <v>0</v>
      </c>
      <c r="L127" s="190">
        <f t="shared" si="70"/>
        <v>0</v>
      </c>
      <c r="M127" s="190">
        <f t="shared" si="70"/>
        <v>0</v>
      </c>
      <c r="N127" s="190">
        <f t="shared" si="70"/>
        <v>0</v>
      </c>
      <c r="O127" s="190">
        <f t="shared" si="70"/>
        <v>0</v>
      </c>
      <c r="P127" s="190">
        <f t="shared" si="70"/>
        <v>0</v>
      </c>
      <c r="Q127" s="190">
        <f t="shared" si="70"/>
        <v>0</v>
      </c>
      <c r="R127" s="190">
        <f t="shared" si="70"/>
        <v>0</v>
      </c>
      <c r="S127" s="190">
        <f t="shared" si="70"/>
        <v>0</v>
      </c>
      <c r="T127" s="190">
        <f t="shared" si="70"/>
        <v>0</v>
      </c>
      <c r="U127" s="190">
        <f t="shared" ref="U127:AL127" si="71">U128+U129+U130+U131+U132+U133</f>
        <v>0</v>
      </c>
      <c r="V127" s="190">
        <f t="shared" si="71"/>
        <v>0</v>
      </c>
      <c r="W127" s="190">
        <f t="shared" si="71"/>
        <v>0</v>
      </c>
      <c r="X127" s="190">
        <f t="shared" si="71"/>
        <v>0</v>
      </c>
      <c r="Y127" s="190">
        <f t="shared" si="71"/>
        <v>0</v>
      </c>
      <c r="Z127" s="190">
        <f t="shared" si="71"/>
        <v>0</v>
      </c>
      <c r="AA127" s="190">
        <f t="shared" si="71"/>
        <v>0</v>
      </c>
      <c r="AB127" s="190">
        <f t="shared" si="71"/>
        <v>0</v>
      </c>
      <c r="AC127" s="190">
        <f t="shared" si="71"/>
        <v>0</v>
      </c>
      <c r="AD127" s="190">
        <f t="shared" si="71"/>
        <v>0</v>
      </c>
      <c r="AE127" s="190">
        <f t="shared" si="71"/>
        <v>0</v>
      </c>
      <c r="AF127" s="190">
        <f t="shared" si="71"/>
        <v>0</v>
      </c>
      <c r="AG127" s="190">
        <f t="shared" si="71"/>
        <v>0</v>
      </c>
      <c r="AH127" s="190">
        <f t="shared" si="71"/>
        <v>0</v>
      </c>
      <c r="AI127" s="190">
        <f t="shared" si="71"/>
        <v>0</v>
      </c>
      <c r="AJ127" s="190">
        <f t="shared" si="71"/>
        <v>0</v>
      </c>
      <c r="AK127" s="190">
        <f t="shared" si="71"/>
        <v>0</v>
      </c>
      <c r="AL127" s="190">
        <f t="shared" si="71"/>
        <v>0</v>
      </c>
      <c r="AM127" s="195"/>
      <c r="AN127" s="195"/>
    </row>
    <row r="128" s="12" customFormat="1" ht="30" customHeight="1" spans="1:40">
      <c r="A128" s="182" t="s">
        <v>54</v>
      </c>
      <c r="B128" s="187" t="s">
        <v>146</v>
      </c>
      <c r="C128" s="187"/>
      <c r="D128" s="187"/>
      <c r="E128" s="184"/>
      <c r="F128" s="184"/>
      <c r="G128" s="184"/>
      <c r="H128" s="184"/>
      <c r="I128" s="190"/>
      <c r="J128" s="190"/>
      <c r="K128" s="190"/>
      <c r="L128" s="190"/>
      <c r="M128" s="190"/>
      <c r="N128" s="190"/>
      <c r="O128" s="190"/>
      <c r="P128" s="190"/>
      <c r="Q128" s="190"/>
      <c r="R128" s="190"/>
      <c r="S128" s="190"/>
      <c r="T128" s="190"/>
      <c r="U128" s="190"/>
      <c r="V128" s="190"/>
      <c r="W128" s="190"/>
      <c r="X128" s="190"/>
      <c r="Y128" s="190"/>
      <c r="Z128" s="190"/>
      <c r="AA128" s="190"/>
      <c r="AB128" s="190"/>
      <c r="AC128" s="190"/>
      <c r="AD128" s="190"/>
      <c r="AE128" s="190"/>
      <c r="AF128" s="190"/>
      <c r="AG128" s="190"/>
      <c r="AH128" s="190"/>
      <c r="AI128" s="190"/>
      <c r="AJ128" s="190"/>
      <c r="AK128" s="190"/>
      <c r="AL128" s="190"/>
      <c r="AM128" s="195"/>
      <c r="AN128" s="195"/>
    </row>
    <row r="129" s="12" customFormat="1" ht="30" customHeight="1" spans="1:40">
      <c r="A129" s="182" t="s">
        <v>54</v>
      </c>
      <c r="B129" s="187" t="s">
        <v>147</v>
      </c>
      <c r="C129" s="187"/>
      <c r="D129" s="187"/>
      <c r="E129" s="184"/>
      <c r="F129" s="184"/>
      <c r="G129" s="184"/>
      <c r="H129" s="184"/>
      <c r="I129" s="190"/>
      <c r="J129" s="190"/>
      <c r="K129" s="190"/>
      <c r="L129" s="190"/>
      <c r="M129" s="190"/>
      <c r="N129" s="190"/>
      <c r="O129" s="190"/>
      <c r="P129" s="190"/>
      <c r="Q129" s="190"/>
      <c r="R129" s="190"/>
      <c r="S129" s="190"/>
      <c r="T129" s="190"/>
      <c r="U129" s="190"/>
      <c r="V129" s="190"/>
      <c r="W129" s="190"/>
      <c r="X129" s="190"/>
      <c r="Y129" s="190"/>
      <c r="Z129" s="190"/>
      <c r="AA129" s="190"/>
      <c r="AB129" s="190"/>
      <c r="AC129" s="190"/>
      <c r="AD129" s="190"/>
      <c r="AE129" s="190"/>
      <c r="AF129" s="190"/>
      <c r="AG129" s="190"/>
      <c r="AH129" s="190"/>
      <c r="AI129" s="190"/>
      <c r="AJ129" s="190"/>
      <c r="AK129" s="190"/>
      <c r="AL129" s="190"/>
      <c r="AM129" s="195"/>
      <c r="AN129" s="195"/>
    </row>
    <row r="130" s="12" customFormat="1" ht="30" customHeight="1" spans="1:40">
      <c r="A130" s="182" t="s">
        <v>54</v>
      </c>
      <c r="B130" s="187" t="s">
        <v>148</v>
      </c>
      <c r="C130" s="187"/>
      <c r="D130" s="187"/>
      <c r="E130" s="184"/>
      <c r="F130" s="184"/>
      <c r="G130" s="184"/>
      <c r="H130" s="184"/>
      <c r="I130" s="190"/>
      <c r="J130" s="190"/>
      <c r="K130" s="190"/>
      <c r="L130" s="190"/>
      <c r="M130" s="190"/>
      <c r="N130" s="190"/>
      <c r="O130" s="190"/>
      <c r="P130" s="190"/>
      <c r="Q130" s="190"/>
      <c r="R130" s="190"/>
      <c r="S130" s="190"/>
      <c r="T130" s="190"/>
      <c r="U130" s="190"/>
      <c r="V130" s="190"/>
      <c r="W130" s="190"/>
      <c r="X130" s="190"/>
      <c r="Y130" s="190"/>
      <c r="Z130" s="190"/>
      <c r="AA130" s="190"/>
      <c r="AB130" s="190"/>
      <c r="AC130" s="190"/>
      <c r="AD130" s="190"/>
      <c r="AE130" s="190"/>
      <c r="AF130" s="190"/>
      <c r="AG130" s="190"/>
      <c r="AH130" s="190"/>
      <c r="AI130" s="190"/>
      <c r="AJ130" s="190"/>
      <c r="AK130" s="190"/>
      <c r="AL130" s="190"/>
      <c r="AM130" s="195"/>
      <c r="AN130" s="195"/>
    </row>
    <row r="131" s="12" customFormat="1" ht="30" customHeight="1" spans="1:40">
      <c r="A131" s="182" t="s">
        <v>54</v>
      </c>
      <c r="B131" s="187" t="s">
        <v>149</v>
      </c>
      <c r="C131" s="187"/>
      <c r="D131" s="187"/>
      <c r="E131" s="184"/>
      <c r="F131" s="184"/>
      <c r="G131" s="184"/>
      <c r="H131" s="184"/>
      <c r="I131" s="190"/>
      <c r="J131" s="190"/>
      <c r="K131" s="190"/>
      <c r="L131" s="190"/>
      <c r="M131" s="190"/>
      <c r="N131" s="190"/>
      <c r="O131" s="190"/>
      <c r="P131" s="190"/>
      <c r="Q131" s="190"/>
      <c r="R131" s="190"/>
      <c r="S131" s="190"/>
      <c r="T131" s="190"/>
      <c r="U131" s="190"/>
      <c r="V131" s="190"/>
      <c r="W131" s="190"/>
      <c r="X131" s="190"/>
      <c r="Y131" s="190"/>
      <c r="Z131" s="190"/>
      <c r="AA131" s="190"/>
      <c r="AB131" s="190"/>
      <c r="AC131" s="190"/>
      <c r="AD131" s="190"/>
      <c r="AE131" s="190"/>
      <c r="AF131" s="190"/>
      <c r="AG131" s="190"/>
      <c r="AH131" s="190"/>
      <c r="AI131" s="190"/>
      <c r="AJ131" s="190"/>
      <c r="AK131" s="190"/>
      <c r="AL131" s="190"/>
      <c r="AM131" s="195"/>
      <c r="AN131" s="195"/>
    </row>
    <row r="132" s="12" customFormat="1" ht="30" customHeight="1" spans="1:40">
      <c r="A132" s="182" t="s">
        <v>54</v>
      </c>
      <c r="B132" s="187" t="s">
        <v>150</v>
      </c>
      <c r="C132" s="187"/>
      <c r="D132" s="187"/>
      <c r="E132" s="184"/>
      <c r="F132" s="184"/>
      <c r="G132" s="184"/>
      <c r="H132" s="184"/>
      <c r="I132" s="190"/>
      <c r="J132" s="190"/>
      <c r="K132" s="190"/>
      <c r="L132" s="190"/>
      <c r="M132" s="190"/>
      <c r="N132" s="190"/>
      <c r="O132" s="190"/>
      <c r="P132" s="190"/>
      <c r="Q132" s="190"/>
      <c r="R132" s="190"/>
      <c r="S132" s="190"/>
      <c r="T132" s="190"/>
      <c r="U132" s="190"/>
      <c r="V132" s="190"/>
      <c r="W132" s="190"/>
      <c r="X132" s="190"/>
      <c r="Y132" s="190"/>
      <c r="Z132" s="190"/>
      <c r="AA132" s="190"/>
      <c r="AB132" s="190"/>
      <c r="AC132" s="190"/>
      <c r="AD132" s="190"/>
      <c r="AE132" s="190"/>
      <c r="AF132" s="190"/>
      <c r="AG132" s="190"/>
      <c r="AH132" s="190"/>
      <c r="AI132" s="190"/>
      <c r="AJ132" s="190"/>
      <c r="AK132" s="190"/>
      <c r="AL132" s="190"/>
      <c r="AM132" s="195"/>
      <c r="AN132" s="195"/>
    </row>
    <row r="133" s="12" customFormat="1" ht="30" customHeight="1" spans="1:40">
      <c r="A133" s="182" t="s">
        <v>54</v>
      </c>
      <c r="B133" s="187" t="s">
        <v>151</v>
      </c>
      <c r="C133" s="187"/>
      <c r="D133" s="187"/>
      <c r="E133" s="184"/>
      <c r="F133" s="184"/>
      <c r="G133" s="184"/>
      <c r="H133" s="184"/>
      <c r="I133" s="190"/>
      <c r="J133" s="190"/>
      <c r="K133" s="190"/>
      <c r="L133" s="190"/>
      <c r="M133" s="190"/>
      <c r="N133" s="190"/>
      <c r="O133" s="190"/>
      <c r="P133" s="190"/>
      <c r="Q133" s="190"/>
      <c r="R133" s="190"/>
      <c r="S133" s="190"/>
      <c r="T133" s="190"/>
      <c r="U133" s="190"/>
      <c r="V133" s="190"/>
      <c r="W133" s="190"/>
      <c r="X133" s="190"/>
      <c r="Y133" s="190"/>
      <c r="Z133" s="190"/>
      <c r="AA133" s="190"/>
      <c r="AB133" s="190"/>
      <c r="AC133" s="190"/>
      <c r="AD133" s="190"/>
      <c r="AE133" s="190"/>
      <c r="AF133" s="190"/>
      <c r="AG133" s="190"/>
      <c r="AH133" s="190"/>
      <c r="AI133" s="190"/>
      <c r="AJ133" s="190"/>
      <c r="AK133" s="190"/>
      <c r="AL133" s="190"/>
      <c r="AM133" s="195"/>
      <c r="AN133" s="195"/>
    </row>
    <row r="134" s="12" customFormat="1" ht="30" customHeight="1" spans="1:40">
      <c r="A134" s="202" t="s">
        <v>52</v>
      </c>
      <c r="B134" s="187" t="s">
        <v>152</v>
      </c>
      <c r="C134" s="187"/>
      <c r="D134" s="187"/>
      <c r="E134" s="184"/>
      <c r="F134" s="184"/>
      <c r="G134" s="184"/>
      <c r="H134" s="184"/>
      <c r="I134" s="190">
        <f t="shared" ref="I134:T134" si="72">I135+I136+I137+I138+I139</f>
        <v>0</v>
      </c>
      <c r="J134" s="190">
        <f t="shared" si="72"/>
        <v>0</v>
      </c>
      <c r="K134" s="190">
        <f t="shared" si="72"/>
        <v>0</v>
      </c>
      <c r="L134" s="190">
        <f t="shared" si="72"/>
        <v>0</v>
      </c>
      <c r="M134" s="190">
        <f t="shared" si="72"/>
        <v>0</v>
      </c>
      <c r="N134" s="190">
        <f t="shared" si="72"/>
        <v>0</v>
      </c>
      <c r="O134" s="190">
        <f t="shared" si="72"/>
        <v>0</v>
      </c>
      <c r="P134" s="190">
        <f t="shared" si="72"/>
        <v>0</v>
      </c>
      <c r="Q134" s="190">
        <f t="shared" si="72"/>
        <v>0</v>
      </c>
      <c r="R134" s="190">
        <f t="shared" si="72"/>
        <v>0</v>
      </c>
      <c r="S134" s="190">
        <f t="shared" si="72"/>
        <v>0</v>
      </c>
      <c r="T134" s="190">
        <f t="shared" si="72"/>
        <v>0</v>
      </c>
      <c r="U134" s="190">
        <f t="shared" ref="U134:AL134" si="73">U135+U136+U137+U138+U139</f>
        <v>0</v>
      </c>
      <c r="V134" s="190">
        <f t="shared" si="73"/>
        <v>0</v>
      </c>
      <c r="W134" s="190">
        <f t="shared" si="73"/>
        <v>0</v>
      </c>
      <c r="X134" s="190">
        <f t="shared" si="73"/>
        <v>0</v>
      </c>
      <c r="Y134" s="190">
        <f t="shared" si="73"/>
        <v>0</v>
      </c>
      <c r="Z134" s="190">
        <f t="shared" si="73"/>
        <v>0</v>
      </c>
      <c r="AA134" s="190">
        <f t="shared" si="73"/>
        <v>0</v>
      </c>
      <c r="AB134" s="190">
        <f t="shared" si="73"/>
        <v>0</v>
      </c>
      <c r="AC134" s="190">
        <f t="shared" si="73"/>
        <v>0</v>
      </c>
      <c r="AD134" s="190">
        <f t="shared" si="73"/>
        <v>0</v>
      </c>
      <c r="AE134" s="190">
        <f t="shared" si="73"/>
        <v>0</v>
      </c>
      <c r="AF134" s="190">
        <f t="shared" si="73"/>
        <v>0</v>
      </c>
      <c r="AG134" s="190">
        <f t="shared" si="73"/>
        <v>0</v>
      </c>
      <c r="AH134" s="190">
        <f t="shared" si="73"/>
        <v>0</v>
      </c>
      <c r="AI134" s="190">
        <f t="shared" si="73"/>
        <v>0</v>
      </c>
      <c r="AJ134" s="190">
        <f t="shared" si="73"/>
        <v>0</v>
      </c>
      <c r="AK134" s="190">
        <f t="shared" si="73"/>
        <v>0</v>
      </c>
      <c r="AL134" s="190">
        <f t="shared" si="73"/>
        <v>0</v>
      </c>
      <c r="AM134" s="195"/>
      <c r="AN134" s="195"/>
    </row>
    <row r="135" s="12" customFormat="1" ht="30" customHeight="1" spans="1:40">
      <c r="A135" s="182" t="s">
        <v>54</v>
      </c>
      <c r="B135" s="187" t="s">
        <v>153</v>
      </c>
      <c r="C135" s="187"/>
      <c r="D135" s="187"/>
      <c r="E135" s="184"/>
      <c r="F135" s="184"/>
      <c r="G135" s="184"/>
      <c r="H135" s="184"/>
      <c r="I135" s="190"/>
      <c r="J135" s="190"/>
      <c r="K135" s="190"/>
      <c r="L135" s="190"/>
      <c r="M135" s="190"/>
      <c r="N135" s="190"/>
      <c r="O135" s="190"/>
      <c r="P135" s="190"/>
      <c r="Q135" s="190"/>
      <c r="R135" s="190"/>
      <c r="S135" s="190"/>
      <c r="T135" s="190"/>
      <c r="U135" s="190"/>
      <c r="V135" s="190"/>
      <c r="W135" s="190"/>
      <c r="X135" s="190"/>
      <c r="Y135" s="190"/>
      <c r="Z135" s="190"/>
      <c r="AA135" s="190"/>
      <c r="AB135" s="190"/>
      <c r="AC135" s="190"/>
      <c r="AD135" s="190"/>
      <c r="AE135" s="190"/>
      <c r="AF135" s="190"/>
      <c r="AG135" s="190"/>
      <c r="AH135" s="190"/>
      <c r="AI135" s="190"/>
      <c r="AJ135" s="190"/>
      <c r="AK135" s="190"/>
      <c r="AL135" s="190"/>
      <c r="AM135" s="195"/>
      <c r="AN135" s="195"/>
    </row>
    <row r="136" s="12" customFormat="1" ht="30" customHeight="1" spans="1:40">
      <c r="A136" s="182" t="s">
        <v>54</v>
      </c>
      <c r="B136" s="187" t="s">
        <v>154</v>
      </c>
      <c r="C136" s="187"/>
      <c r="D136" s="187"/>
      <c r="E136" s="184"/>
      <c r="F136" s="184"/>
      <c r="G136" s="184"/>
      <c r="H136" s="184"/>
      <c r="I136" s="190"/>
      <c r="J136" s="190"/>
      <c r="K136" s="190"/>
      <c r="L136" s="190"/>
      <c r="M136" s="190"/>
      <c r="N136" s="190"/>
      <c r="O136" s="190"/>
      <c r="P136" s="190"/>
      <c r="Q136" s="190"/>
      <c r="R136" s="190"/>
      <c r="S136" s="190"/>
      <c r="T136" s="190"/>
      <c r="U136" s="190"/>
      <c r="V136" s="190"/>
      <c r="W136" s="190"/>
      <c r="X136" s="190"/>
      <c r="Y136" s="190"/>
      <c r="Z136" s="190"/>
      <c r="AA136" s="190"/>
      <c r="AB136" s="190"/>
      <c r="AC136" s="190"/>
      <c r="AD136" s="190"/>
      <c r="AE136" s="190"/>
      <c r="AF136" s="190"/>
      <c r="AG136" s="190"/>
      <c r="AH136" s="190"/>
      <c r="AI136" s="190"/>
      <c r="AJ136" s="190"/>
      <c r="AK136" s="190"/>
      <c r="AL136" s="190"/>
      <c r="AM136" s="195"/>
      <c r="AN136" s="195"/>
    </row>
    <row r="137" s="12" customFormat="1" ht="30" customHeight="1" spans="1:40">
      <c r="A137" s="182" t="s">
        <v>54</v>
      </c>
      <c r="B137" s="187" t="s">
        <v>155</v>
      </c>
      <c r="C137" s="187"/>
      <c r="D137" s="187"/>
      <c r="E137" s="184"/>
      <c r="F137" s="184"/>
      <c r="G137" s="184"/>
      <c r="H137" s="184"/>
      <c r="I137" s="190"/>
      <c r="J137" s="190"/>
      <c r="K137" s="190"/>
      <c r="L137" s="190"/>
      <c r="M137" s="190"/>
      <c r="N137" s="190"/>
      <c r="O137" s="190"/>
      <c r="P137" s="190"/>
      <c r="Q137" s="190"/>
      <c r="R137" s="190"/>
      <c r="S137" s="190"/>
      <c r="T137" s="190"/>
      <c r="U137" s="190"/>
      <c r="V137" s="190"/>
      <c r="W137" s="190"/>
      <c r="X137" s="190"/>
      <c r="Y137" s="190"/>
      <c r="Z137" s="190"/>
      <c r="AA137" s="190"/>
      <c r="AB137" s="190"/>
      <c r="AC137" s="190"/>
      <c r="AD137" s="190"/>
      <c r="AE137" s="190"/>
      <c r="AF137" s="190"/>
      <c r="AG137" s="190"/>
      <c r="AH137" s="190"/>
      <c r="AI137" s="190"/>
      <c r="AJ137" s="190"/>
      <c r="AK137" s="190"/>
      <c r="AL137" s="190"/>
      <c r="AM137" s="195"/>
      <c r="AN137" s="195"/>
    </row>
    <row r="138" s="12" customFormat="1" ht="30" customHeight="1" spans="1:40">
      <c r="A138" s="182" t="s">
        <v>54</v>
      </c>
      <c r="B138" s="187" t="s">
        <v>156</v>
      </c>
      <c r="C138" s="187"/>
      <c r="D138" s="187"/>
      <c r="E138" s="184"/>
      <c r="F138" s="184"/>
      <c r="G138" s="184"/>
      <c r="H138" s="184"/>
      <c r="I138" s="190"/>
      <c r="J138" s="190"/>
      <c r="K138" s="190"/>
      <c r="L138" s="190"/>
      <c r="M138" s="190"/>
      <c r="N138" s="190"/>
      <c r="O138" s="190"/>
      <c r="P138" s="190"/>
      <c r="Q138" s="190"/>
      <c r="R138" s="190"/>
      <c r="S138" s="190"/>
      <c r="T138" s="190"/>
      <c r="U138" s="190"/>
      <c r="V138" s="190"/>
      <c r="W138" s="190"/>
      <c r="X138" s="190"/>
      <c r="Y138" s="190"/>
      <c r="Z138" s="190"/>
      <c r="AA138" s="190"/>
      <c r="AB138" s="190"/>
      <c r="AC138" s="190"/>
      <c r="AD138" s="190"/>
      <c r="AE138" s="190"/>
      <c r="AF138" s="190"/>
      <c r="AG138" s="190"/>
      <c r="AH138" s="190"/>
      <c r="AI138" s="190"/>
      <c r="AJ138" s="190"/>
      <c r="AK138" s="190"/>
      <c r="AL138" s="190"/>
      <c r="AM138" s="195"/>
      <c r="AN138" s="195"/>
    </row>
    <row r="139" s="12" customFormat="1" ht="30" customHeight="1" spans="1:40">
      <c r="A139" s="182" t="s">
        <v>54</v>
      </c>
      <c r="B139" s="187" t="s">
        <v>157</v>
      </c>
      <c r="C139" s="187"/>
      <c r="D139" s="187"/>
      <c r="E139" s="184"/>
      <c r="F139" s="184"/>
      <c r="G139" s="184"/>
      <c r="H139" s="184"/>
      <c r="I139" s="190"/>
      <c r="J139" s="190"/>
      <c r="K139" s="190"/>
      <c r="L139" s="190"/>
      <c r="M139" s="190"/>
      <c r="N139" s="190"/>
      <c r="O139" s="190"/>
      <c r="P139" s="190"/>
      <c r="Q139" s="190"/>
      <c r="R139" s="190"/>
      <c r="S139" s="190"/>
      <c r="T139" s="190"/>
      <c r="U139" s="190"/>
      <c r="V139" s="190"/>
      <c r="W139" s="190"/>
      <c r="X139" s="190"/>
      <c r="Y139" s="190"/>
      <c r="Z139" s="190"/>
      <c r="AA139" s="190"/>
      <c r="AB139" s="190"/>
      <c r="AC139" s="190"/>
      <c r="AD139" s="190"/>
      <c r="AE139" s="190"/>
      <c r="AF139" s="190"/>
      <c r="AG139" s="190"/>
      <c r="AH139" s="190"/>
      <c r="AI139" s="190"/>
      <c r="AJ139" s="190"/>
      <c r="AK139" s="190"/>
      <c r="AL139" s="190"/>
      <c r="AM139" s="195"/>
      <c r="AN139" s="195"/>
    </row>
    <row r="140" s="12" customFormat="1" ht="30" customHeight="1" spans="1:40">
      <c r="A140" s="179" t="s">
        <v>50</v>
      </c>
      <c r="B140" s="187" t="s">
        <v>158</v>
      </c>
      <c r="C140" s="187"/>
      <c r="D140" s="187"/>
      <c r="E140" s="184"/>
      <c r="F140" s="184"/>
      <c r="G140" s="184"/>
      <c r="H140" s="184"/>
      <c r="I140" s="191">
        <f t="shared" ref="I140:T140" si="74">I141+I144</f>
        <v>0</v>
      </c>
      <c r="J140" s="191">
        <f t="shared" si="74"/>
        <v>0</v>
      </c>
      <c r="K140" s="191">
        <f t="shared" si="74"/>
        <v>0</v>
      </c>
      <c r="L140" s="191">
        <f t="shared" si="74"/>
        <v>0</v>
      </c>
      <c r="M140" s="191">
        <f t="shared" si="74"/>
        <v>0</v>
      </c>
      <c r="N140" s="191">
        <f t="shared" si="74"/>
        <v>0</v>
      </c>
      <c r="O140" s="191">
        <f t="shared" si="74"/>
        <v>0</v>
      </c>
      <c r="P140" s="191">
        <f t="shared" si="74"/>
        <v>0</v>
      </c>
      <c r="Q140" s="191">
        <f t="shared" si="74"/>
        <v>0</v>
      </c>
      <c r="R140" s="191">
        <f t="shared" si="74"/>
        <v>0</v>
      </c>
      <c r="S140" s="191">
        <f t="shared" si="74"/>
        <v>0</v>
      </c>
      <c r="T140" s="191">
        <f t="shared" si="74"/>
        <v>0</v>
      </c>
      <c r="U140" s="191">
        <f t="shared" ref="U140:AL140" si="75">U141+U144</f>
        <v>0</v>
      </c>
      <c r="V140" s="191">
        <f t="shared" si="75"/>
        <v>0</v>
      </c>
      <c r="W140" s="191">
        <f t="shared" si="75"/>
        <v>0</v>
      </c>
      <c r="X140" s="191">
        <f t="shared" si="75"/>
        <v>0</v>
      </c>
      <c r="Y140" s="191">
        <f t="shared" si="75"/>
        <v>0</v>
      </c>
      <c r="Z140" s="191">
        <f t="shared" si="75"/>
        <v>0</v>
      </c>
      <c r="AA140" s="191">
        <f t="shared" si="75"/>
        <v>0</v>
      </c>
      <c r="AB140" s="191">
        <f t="shared" si="75"/>
        <v>0</v>
      </c>
      <c r="AC140" s="191">
        <f t="shared" si="75"/>
        <v>0</v>
      </c>
      <c r="AD140" s="191">
        <f t="shared" si="75"/>
        <v>0</v>
      </c>
      <c r="AE140" s="191">
        <f t="shared" si="75"/>
        <v>0</v>
      </c>
      <c r="AF140" s="191">
        <f t="shared" si="75"/>
        <v>0</v>
      </c>
      <c r="AG140" s="191">
        <f t="shared" si="75"/>
        <v>0</v>
      </c>
      <c r="AH140" s="191">
        <f t="shared" si="75"/>
        <v>0</v>
      </c>
      <c r="AI140" s="191">
        <f t="shared" si="75"/>
        <v>0</v>
      </c>
      <c r="AJ140" s="191">
        <f t="shared" si="75"/>
        <v>0</v>
      </c>
      <c r="AK140" s="191">
        <f t="shared" si="75"/>
        <v>0</v>
      </c>
      <c r="AL140" s="191">
        <f t="shared" si="75"/>
        <v>0</v>
      </c>
      <c r="AM140" s="195"/>
      <c r="AN140" s="195"/>
    </row>
    <row r="141" s="12" customFormat="1" ht="30" customHeight="1" spans="1:40">
      <c r="A141" s="202" t="s">
        <v>52</v>
      </c>
      <c r="B141" s="187" t="s">
        <v>159</v>
      </c>
      <c r="C141" s="187"/>
      <c r="D141" s="187"/>
      <c r="E141" s="184"/>
      <c r="F141" s="184"/>
      <c r="G141" s="184"/>
      <c r="H141" s="184"/>
      <c r="I141" s="190">
        <f t="shared" ref="I141:T141" si="76">I142+I143</f>
        <v>0</v>
      </c>
      <c r="J141" s="190">
        <f t="shared" si="76"/>
        <v>0</v>
      </c>
      <c r="K141" s="190">
        <f t="shared" si="76"/>
        <v>0</v>
      </c>
      <c r="L141" s="190">
        <f t="shared" si="76"/>
        <v>0</v>
      </c>
      <c r="M141" s="190">
        <f t="shared" si="76"/>
        <v>0</v>
      </c>
      <c r="N141" s="190">
        <f t="shared" si="76"/>
        <v>0</v>
      </c>
      <c r="O141" s="190">
        <f t="shared" si="76"/>
        <v>0</v>
      </c>
      <c r="P141" s="190">
        <f t="shared" si="76"/>
        <v>0</v>
      </c>
      <c r="Q141" s="190">
        <f t="shared" si="76"/>
        <v>0</v>
      </c>
      <c r="R141" s="190">
        <f t="shared" si="76"/>
        <v>0</v>
      </c>
      <c r="S141" s="190">
        <f t="shared" si="76"/>
        <v>0</v>
      </c>
      <c r="T141" s="190">
        <f t="shared" si="76"/>
        <v>0</v>
      </c>
      <c r="U141" s="190">
        <f t="shared" ref="U141:AL141" si="77">U142+U143</f>
        <v>0</v>
      </c>
      <c r="V141" s="190">
        <f t="shared" si="77"/>
        <v>0</v>
      </c>
      <c r="W141" s="190">
        <f t="shared" si="77"/>
        <v>0</v>
      </c>
      <c r="X141" s="190">
        <f t="shared" si="77"/>
        <v>0</v>
      </c>
      <c r="Y141" s="190">
        <f t="shared" si="77"/>
        <v>0</v>
      </c>
      <c r="Z141" s="190">
        <f t="shared" si="77"/>
        <v>0</v>
      </c>
      <c r="AA141" s="190">
        <f t="shared" si="77"/>
        <v>0</v>
      </c>
      <c r="AB141" s="190">
        <f t="shared" si="77"/>
        <v>0</v>
      </c>
      <c r="AC141" s="190">
        <f t="shared" si="77"/>
        <v>0</v>
      </c>
      <c r="AD141" s="190">
        <f t="shared" si="77"/>
        <v>0</v>
      </c>
      <c r="AE141" s="190">
        <f t="shared" si="77"/>
        <v>0</v>
      </c>
      <c r="AF141" s="190">
        <f t="shared" si="77"/>
        <v>0</v>
      </c>
      <c r="AG141" s="190">
        <f t="shared" si="77"/>
        <v>0</v>
      </c>
      <c r="AH141" s="190">
        <f t="shared" si="77"/>
        <v>0</v>
      </c>
      <c r="AI141" s="190">
        <f t="shared" si="77"/>
        <v>0</v>
      </c>
      <c r="AJ141" s="190">
        <f t="shared" si="77"/>
        <v>0</v>
      </c>
      <c r="AK141" s="190">
        <f t="shared" si="77"/>
        <v>0</v>
      </c>
      <c r="AL141" s="190">
        <f t="shared" si="77"/>
        <v>0</v>
      </c>
      <c r="AM141" s="195"/>
      <c r="AN141" s="195"/>
    </row>
    <row r="142" s="12" customFormat="1" ht="30" customHeight="1" spans="1:40">
      <c r="A142" s="182" t="s">
        <v>54</v>
      </c>
      <c r="B142" s="187" t="s">
        <v>160</v>
      </c>
      <c r="C142" s="187"/>
      <c r="D142" s="187"/>
      <c r="E142" s="184"/>
      <c r="F142" s="184"/>
      <c r="G142" s="184"/>
      <c r="H142" s="184"/>
      <c r="I142" s="190"/>
      <c r="J142" s="190"/>
      <c r="K142" s="190"/>
      <c r="L142" s="190"/>
      <c r="M142" s="190"/>
      <c r="N142" s="190"/>
      <c r="O142" s="190"/>
      <c r="P142" s="190"/>
      <c r="Q142" s="190"/>
      <c r="R142" s="190"/>
      <c r="S142" s="190"/>
      <c r="T142" s="190"/>
      <c r="U142" s="190"/>
      <c r="V142" s="190"/>
      <c r="W142" s="190"/>
      <c r="X142" s="190"/>
      <c r="Y142" s="190"/>
      <c r="Z142" s="190"/>
      <c r="AA142" s="190"/>
      <c r="AB142" s="190"/>
      <c r="AC142" s="190"/>
      <c r="AD142" s="190"/>
      <c r="AE142" s="190"/>
      <c r="AF142" s="190"/>
      <c r="AG142" s="190"/>
      <c r="AH142" s="190"/>
      <c r="AI142" s="190"/>
      <c r="AJ142" s="190"/>
      <c r="AK142" s="190"/>
      <c r="AL142" s="190"/>
      <c r="AM142" s="195"/>
      <c r="AN142" s="195"/>
    </row>
    <row r="143" s="12" customFormat="1" ht="30" customHeight="1" spans="1:40">
      <c r="A143" s="182" t="s">
        <v>54</v>
      </c>
      <c r="B143" s="187" t="s">
        <v>161</v>
      </c>
      <c r="C143" s="187"/>
      <c r="D143" s="187"/>
      <c r="E143" s="184"/>
      <c r="F143" s="184"/>
      <c r="G143" s="184"/>
      <c r="H143" s="184"/>
      <c r="I143" s="190"/>
      <c r="J143" s="190"/>
      <c r="K143" s="190"/>
      <c r="L143" s="190"/>
      <c r="M143" s="190"/>
      <c r="N143" s="190"/>
      <c r="O143" s="190"/>
      <c r="P143" s="190"/>
      <c r="Q143" s="190"/>
      <c r="R143" s="190"/>
      <c r="S143" s="190"/>
      <c r="T143" s="190"/>
      <c r="U143" s="190"/>
      <c r="V143" s="190"/>
      <c r="W143" s="190"/>
      <c r="X143" s="190"/>
      <c r="Y143" s="190"/>
      <c r="Z143" s="190"/>
      <c r="AA143" s="190"/>
      <c r="AB143" s="190"/>
      <c r="AC143" s="190"/>
      <c r="AD143" s="190"/>
      <c r="AE143" s="190"/>
      <c r="AF143" s="190"/>
      <c r="AG143" s="190"/>
      <c r="AH143" s="190"/>
      <c r="AI143" s="190"/>
      <c r="AJ143" s="190"/>
      <c r="AK143" s="190"/>
      <c r="AL143" s="190"/>
      <c r="AM143" s="195"/>
      <c r="AN143" s="195"/>
    </row>
    <row r="144" s="12" customFormat="1" ht="30" customHeight="1" spans="1:40">
      <c r="A144" s="202" t="s">
        <v>52</v>
      </c>
      <c r="B144" s="187" t="s">
        <v>162</v>
      </c>
      <c r="C144" s="187"/>
      <c r="D144" s="187"/>
      <c r="E144" s="184"/>
      <c r="F144" s="184"/>
      <c r="G144" s="184"/>
      <c r="H144" s="184"/>
      <c r="I144" s="190">
        <f t="shared" ref="I144:T144" si="78">I145+I146+I147+I148</f>
        <v>0</v>
      </c>
      <c r="J144" s="190">
        <f t="shared" si="78"/>
        <v>0</v>
      </c>
      <c r="K144" s="190">
        <f t="shared" si="78"/>
        <v>0</v>
      </c>
      <c r="L144" s="190">
        <f t="shared" si="78"/>
        <v>0</v>
      </c>
      <c r="M144" s="190">
        <f t="shared" si="78"/>
        <v>0</v>
      </c>
      <c r="N144" s="190">
        <f t="shared" si="78"/>
        <v>0</v>
      </c>
      <c r="O144" s="190">
        <f t="shared" si="78"/>
        <v>0</v>
      </c>
      <c r="P144" s="190">
        <f t="shared" si="78"/>
        <v>0</v>
      </c>
      <c r="Q144" s="190">
        <f t="shared" si="78"/>
        <v>0</v>
      </c>
      <c r="R144" s="190">
        <f t="shared" si="78"/>
        <v>0</v>
      </c>
      <c r="S144" s="190">
        <f t="shared" si="78"/>
        <v>0</v>
      </c>
      <c r="T144" s="190">
        <f t="shared" si="78"/>
        <v>0</v>
      </c>
      <c r="U144" s="190">
        <f t="shared" ref="U144:AL144" si="79">U145+U146+U147+U148</f>
        <v>0</v>
      </c>
      <c r="V144" s="190">
        <f t="shared" si="79"/>
        <v>0</v>
      </c>
      <c r="W144" s="190">
        <f t="shared" si="79"/>
        <v>0</v>
      </c>
      <c r="X144" s="190">
        <f t="shared" si="79"/>
        <v>0</v>
      </c>
      <c r="Y144" s="190">
        <f t="shared" si="79"/>
        <v>0</v>
      </c>
      <c r="Z144" s="190">
        <f t="shared" si="79"/>
        <v>0</v>
      </c>
      <c r="AA144" s="190">
        <f t="shared" si="79"/>
        <v>0</v>
      </c>
      <c r="AB144" s="190">
        <f t="shared" si="79"/>
        <v>0</v>
      </c>
      <c r="AC144" s="190">
        <f t="shared" si="79"/>
        <v>0</v>
      </c>
      <c r="AD144" s="190">
        <f t="shared" si="79"/>
        <v>0</v>
      </c>
      <c r="AE144" s="190">
        <f t="shared" si="79"/>
        <v>0</v>
      </c>
      <c r="AF144" s="190">
        <f t="shared" si="79"/>
        <v>0</v>
      </c>
      <c r="AG144" s="190">
        <f t="shared" si="79"/>
        <v>0</v>
      </c>
      <c r="AH144" s="190">
        <f t="shared" si="79"/>
        <v>0</v>
      </c>
      <c r="AI144" s="190">
        <f t="shared" si="79"/>
        <v>0</v>
      </c>
      <c r="AJ144" s="190">
        <f t="shared" si="79"/>
        <v>0</v>
      </c>
      <c r="AK144" s="190">
        <f t="shared" si="79"/>
        <v>0</v>
      </c>
      <c r="AL144" s="190">
        <f t="shared" si="79"/>
        <v>0</v>
      </c>
      <c r="AM144" s="195"/>
      <c r="AN144" s="195"/>
    </row>
    <row r="145" s="12" customFormat="1" ht="30" customHeight="1" spans="1:40">
      <c r="A145" s="182" t="s">
        <v>54</v>
      </c>
      <c r="B145" s="187" t="s">
        <v>163</v>
      </c>
      <c r="C145" s="187"/>
      <c r="D145" s="187"/>
      <c r="E145" s="184"/>
      <c r="F145" s="184"/>
      <c r="G145" s="184"/>
      <c r="H145" s="184"/>
      <c r="I145" s="190"/>
      <c r="J145" s="190"/>
      <c r="K145" s="190"/>
      <c r="L145" s="190"/>
      <c r="M145" s="190"/>
      <c r="N145" s="190"/>
      <c r="O145" s="190"/>
      <c r="P145" s="190"/>
      <c r="Q145" s="190"/>
      <c r="R145" s="190"/>
      <c r="S145" s="190"/>
      <c r="T145" s="190"/>
      <c r="U145" s="190"/>
      <c r="V145" s="190"/>
      <c r="W145" s="190"/>
      <c r="X145" s="190"/>
      <c r="Y145" s="190"/>
      <c r="Z145" s="190"/>
      <c r="AA145" s="190"/>
      <c r="AB145" s="190"/>
      <c r="AC145" s="190"/>
      <c r="AD145" s="190"/>
      <c r="AE145" s="190"/>
      <c r="AF145" s="190"/>
      <c r="AG145" s="190"/>
      <c r="AH145" s="190"/>
      <c r="AI145" s="190"/>
      <c r="AJ145" s="190"/>
      <c r="AK145" s="190"/>
      <c r="AL145" s="190"/>
      <c r="AM145" s="195"/>
      <c r="AN145" s="195"/>
    </row>
    <row r="146" s="12" customFormat="1" ht="30" customHeight="1" spans="1:40">
      <c r="A146" s="182" t="s">
        <v>54</v>
      </c>
      <c r="B146" s="187" t="s">
        <v>164</v>
      </c>
      <c r="C146" s="187"/>
      <c r="D146" s="187"/>
      <c r="E146" s="184"/>
      <c r="F146" s="184"/>
      <c r="G146" s="184"/>
      <c r="H146" s="184"/>
      <c r="I146" s="190"/>
      <c r="J146" s="190"/>
      <c r="K146" s="190"/>
      <c r="L146" s="190"/>
      <c r="M146" s="190"/>
      <c r="N146" s="190"/>
      <c r="O146" s="190"/>
      <c r="P146" s="190"/>
      <c r="Q146" s="190"/>
      <c r="R146" s="190"/>
      <c r="S146" s="190"/>
      <c r="T146" s="190"/>
      <c r="U146" s="190"/>
      <c r="V146" s="190"/>
      <c r="W146" s="190"/>
      <c r="X146" s="190"/>
      <c r="Y146" s="190"/>
      <c r="Z146" s="190"/>
      <c r="AA146" s="190"/>
      <c r="AB146" s="190"/>
      <c r="AC146" s="190"/>
      <c r="AD146" s="190"/>
      <c r="AE146" s="190"/>
      <c r="AF146" s="190"/>
      <c r="AG146" s="190"/>
      <c r="AH146" s="190"/>
      <c r="AI146" s="190"/>
      <c r="AJ146" s="190"/>
      <c r="AK146" s="190"/>
      <c r="AL146" s="190"/>
      <c r="AM146" s="195"/>
      <c r="AN146" s="195"/>
    </row>
    <row r="147" s="12" customFormat="1" ht="30" customHeight="1" spans="1:40">
      <c r="A147" s="182" t="s">
        <v>54</v>
      </c>
      <c r="B147" s="187" t="s">
        <v>165</v>
      </c>
      <c r="C147" s="187"/>
      <c r="D147" s="187"/>
      <c r="E147" s="184"/>
      <c r="F147" s="184"/>
      <c r="G147" s="184"/>
      <c r="H147" s="184"/>
      <c r="I147" s="190"/>
      <c r="J147" s="190"/>
      <c r="K147" s="190"/>
      <c r="L147" s="190"/>
      <c r="M147" s="190"/>
      <c r="N147" s="190"/>
      <c r="O147" s="190"/>
      <c r="P147" s="190"/>
      <c r="Q147" s="190"/>
      <c r="R147" s="190"/>
      <c r="S147" s="190"/>
      <c r="T147" s="190"/>
      <c r="U147" s="190"/>
      <c r="V147" s="190"/>
      <c r="W147" s="190"/>
      <c r="X147" s="190"/>
      <c r="Y147" s="190"/>
      <c r="Z147" s="190"/>
      <c r="AA147" s="190"/>
      <c r="AB147" s="190"/>
      <c r="AC147" s="190"/>
      <c r="AD147" s="190"/>
      <c r="AE147" s="190"/>
      <c r="AF147" s="190"/>
      <c r="AG147" s="190"/>
      <c r="AH147" s="190"/>
      <c r="AI147" s="190"/>
      <c r="AJ147" s="190"/>
      <c r="AK147" s="190"/>
      <c r="AL147" s="190"/>
      <c r="AM147" s="195"/>
      <c r="AN147" s="195"/>
    </row>
    <row r="148" s="12" customFormat="1" ht="30" customHeight="1" spans="1:40">
      <c r="A148" s="182" t="s">
        <v>54</v>
      </c>
      <c r="B148" s="187" t="s">
        <v>166</v>
      </c>
      <c r="C148" s="187"/>
      <c r="D148" s="187"/>
      <c r="E148" s="184"/>
      <c r="F148" s="184"/>
      <c r="G148" s="184"/>
      <c r="H148" s="184"/>
      <c r="I148" s="190"/>
      <c r="J148" s="190"/>
      <c r="K148" s="190"/>
      <c r="L148" s="190"/>
      <c r="M148" s="190"/>
      <c r="N148" s="190"/>
      <c r="O148" s="190"/>
      <c r="P148" s="190"/>
      <c r="Q148" s="190"/>
      <c r="R148" s="190"/>
      <c r="S148" s="190"/>
      <c r="T148" s="190"/>
      <c r="U148" s="190"/>
      <c r="V148" s="190"/>
      <c r="W148" s="190"/>
      <c r="X148" s="190"/>
      <c r="Y148" s="190"/>
      <c r="Z148" s="190"/>
      <c r="AA148" s="190"/>
      <c r="AB148" s="190"/>
      <c r="AC148" s="190"/>
      <c r="AD148" s="190"/>
      <c r="AE148" s="190"/>
      <c r="AF148" s="190"/>
      <c r="AG148" s="190"/>
      <c r="AH148" s="190"/>
      <c r="AI148" s="190"/>
      <c r="AJ148" s="190"/>
      <c r="AK148" s="190"/>
      <c r="AL148" s="190"/>
      <c r="AM148" s="195"/>
      <c r="AN148" s="195"/>
    </row>
    <row r="149" s="12" customFormat="1" ht="30" customHeight="1" spans="1:40">
      <c r="A149" s="179" t="s">
        <v>50</v>
      </c>
      <c r="B149" s="187" t="s">
        <v>167</v>
      </c>
      <c r="C149" s="187"/>
      <c r="D149" s="187"/>
      <c r="E149" s="184"/>
      <c r="F149" s="184"/>
      <c r="G149" s="184"/>
      <c r="H149" s="184"/>
      <c r="I149" s="191">
        <f t="shared" ref="I149:T149" si="80">I150</f>
        <v>0</v>
      </c>
      <c r="J149" s="191">
        <f t="shared" si="80"/>
        <v>0</v>
      </c>
      <c r="K149" s="191">
        <f t="shared" si="80"/>
        <v>0</v>
      </c>
      <c r="L149" s="191">
        <f t="shared" si="80"/>
        <v>0</v>
      </c>
      <c r="M149" s="191">
        <f t="shared" si="80"/>
        <v>0</v>
      </c>
      <c r="N149" s="191">
        <f t="shared" si="80"/>
        <v>0</v>
      </c>
      <c r="O149" s="191">
        <f t="shared" si="80"/>
        <v>0</v>
      </c>
      <c r="P149" s="191">
        <f t="shared" si="80"/>
        <v>0</v>
      </c>
      <c r="Q149" s="191">
        <f t="shared" si="80"/>
        <v>0</v>
      </c>
      <c r="R149" s="191">
        <f t="shared" si="80"/>
        <v>0</v>
      </c>
      <c r="S149" s="191">
        <f t="shared" si="80"/>
        <v>0</v>
      </c>
      <c r="T149" s="191">
        <f t="shared" si="80"/>
        <v>0</v>
      </c>
      <c r="U149" s="191">
        <f t="shared" ref="U149:AL149" si="81">U150</f>
        <v>0</v>
      </c>
      <c r="V149" s="191">
        <f t="shared" si="81"/>
        <v>0</v>
      </c>
      <c r="W149" s="191">
        <f t="shared" si="81"/>
        <v>0</v>
      </c>
      <c r="X149" s="191">
        <f t="shared" si="81"/>
        <v>0</v>
      </c>
      <c r="Y149" s="191">
        <f t="shared" si="81"/>
        <v>0</v>
      </c>
      <c r="Z149" s="191">
        <f t="shared" si="81"/>
        <v>0</v>
      </c>
      <c r="AA149" s="191">
        <f t="shared" si="81"/>
        <v>0</v>
      </c>
      <c r="AB149" s="191">
        <f t="shared" si="81"/>
        <v>0</v>
      </c>
      <c r="AC149" s="191">
        <f t="shared" si="81"/>
        <v>0</v>
      </c>
      <c r="AD149" s="191">
        <f t="shared" si="81"/>
        <v>0</v>
      </c>
      <c r="AE149" s="191">
        <f t="shared" si="81"/>
        <v>0</v>
      </c>
      <c r="AF149" s="191">
        <f t="shared" si="81"/>
        <v>0</v>
      </c>
      <c r="AG149" s="191">
        <f t="shared" si="81"/>
        <v>0</v>
      </c>
      <c r="AH149" s="191">
        <f t="shared" si="81"/>
        <v>0</v>
      </c>
      <c r="AI149" s="191">
        <f t="shared" si="81"/>
        <v>0</v>
      </c>
      <c r="AJ149" s="191">
        <f t="shared" si="81"/>
        <v>0</v>
      </c>
      <c r="AK149" s="191">
        <f t="shared" si="81"/>
        <v>0</v>
      </c>
      <c r="AL149" s="191">
        <f t="shared" si="81"/>
        <v>0</v>
      </c>
      <c r="AM149" s="195"/>
      <c r="AN149" s="195"/>
    </row>
    <row r="150" s="12" customFormat="1" ht="30" customHeight="1" spans="1:40">
      <c r="A150" s="179" t="s">
        <v>52</v>
      </c>
      <c r="B150" s="187" t="s">
        <v>167</v>
      </c>
      <c r="C150" s="187"/>
      <c r="D150" s="187"/>
      <c r="E150" s="184"/>
      <c r="F150" s="184"/>
      <c r="G150" s="184"/>
      <c r="H150" s="184"/>
      <c r="I150" s="190">
        <f t="shared" ref="I150:T150" si="82">I151</f>
        <v>0</v>
      </c>
      <c r="J150" s="190">
        <f t="shared" si="82"/>
        <v>0</v>
      </c>
      <c r="K150" s="190">
        <f t="shared" si="82"/>
        <v>0</v>
      </c>
      <c r="L150" s="190">
        <f t="shared" si="82"/>
        <v>0</v>
      </c>
      <c r="M150" s="190">
        <f t="shared" si="82"/>
        <v>0</v>
      </c>
      <c r="N150" s="190">
        <f t="shared" si="82"/>
        <v>0</v>
      </c>
      <c r="O150" s="190">
        <f t="shared" si="82"/>
        <v>0</v>
      </c>
      <c r="P150" s="190">
        <f t="shared" si="82"/>
        <v>0</v>
      </c>
      <c r="Q150" s="190">
        <f t="shared" si="82"/>
        <v>0</v>
      </c>
      <c r="R150" s="190">
        <f t="shared" si="82"/>
        <v>0</v>
      </c>
      <c r="S150" s="190">
        <f t="shared" si="82"/>
        <v>0</v>
      </c>
      <c r="T150" s="190">
        <f t="shared" si="82"/>
        <v>0</v>
      </c>
      <c r="U150" s="190">
        <f t="shared" ref="U150:AL150" si="83">U151</f>
        <v>0</v>
      </c>
      <c r="V150" s="190">
        <f t="shared" si="83"/>
        <v>0</v>
      </c>
      <c r="W150" s="190">
        <f t="shared" si="83"/>
        <v>0</v>
      </c>
      <c r="X150" s="190">
        <f t="shared" si="83"/>
        <v>0</v>
      </c>
      <c r="Y150" s="190">
        <f t="shared" si="83"/>
        <v>0</v>
      </c>
      <c r="Z150" s="190">
        <f t="shared" si="83"/>
        <v>0</v>
      </c>
      <c r="AA150" s="190">
        <f t="shared" si="83"/>
        <v>0</v>
      </c>
      <c r="AB150" s="190">
        <f t="shared" si="83"/>
        <v>0</v>
      </c>
      <c r="AC150" s="190">
        <f t="shared" si="83"/>
        <v>0</v>
      </c>
      <c r="AD150" s="190">
        <f t="shared" si="83"/>
        <v>0</v>
      </c>
      <c r="AE150" s="190">
        <f t="shared" si="83"/>
        <v>0</v>
      </c>
      <c r="AF150" s="190">
        <f t="shared" si="83"/>
        <v>0</v>
      </c>
      <c r="AG150" s="190">
        <f t="shared" si="83"/>
        <v>0</v>
      </c>
      <c r="AH150" s="190">
        <f t="shared" si="83"/>
        <v>0</v>
      </c>
      <c r="AI150" s="190">
        <f t="shared" si="83"/>
        <v>0</v>
      </c>
      <c r="AJ150" s="190">
        <f t="shared" si="83"/>
        <v>0</v>
      </c>
      <c r="AK150" s="190">
        <f t="shared" si="83"/>
        <v>0</v>
      </c>
      <c r="AL150" s="190">
        <f t="shared" si="83"/>
        <v>0</v>
      </c>
      <c r="AM150" s="195"/>
      <c r="AN150" s="195"/>
    </row>
    <row r="151" s="12" customFormat="1" ht="30" customHeight="1" spans="1:40">
      <c r="A151" s="179" t="s">
        <v>54</v>
      </c>
      <c r="B151" s="187" t="s">
        <v>167</v>
      </c>
      <c r="C151" s="187"/>
      <c r="D151" s="187"/>
      <c r="E151" s="184"/>
      <c r="F151" s="184"/>
      <c r="G151" s="184"/>
      <c r="H151" s="184"/>
      <c r="I151" s="190"/>
      <c r="J151" s="190"/>
      <c r="K151" s="190"/>
      <c r="L151" s="190"/>
      <c r="M151" s="190"/>
      <c r="N151" s="190"/>
      <c r="O151" s="190"/>
      <c r="P151" s="190"/>
      <c r="Q151" s="190"/>
      <c r="R151" s="190"/>
      <c r="S151" s="190"/>
      <c r="T151" s="190"/>
      <c r="U151" s="190"/>
      <c r="V151" s="190"/>
      <c r="W151" s="190"/>
      <c r="X151" s="190"/>
      <c r="Y151" s="190"/>
      <c r="Z151" s="190"/>
      <c r="AA151" s="190"/>
      <c r="AB151" s="190"/>
      <c r="AC151" s="190"/>
      <c r="AD151" s="190"/>
      <c r="AE151" s="190"/>
      <c r="AF151" s="190"/>
      <c r="AG151" s="190"/>
      <c r="AH151" s="190"/>
      <c r="AI151" s="190"/>
      <c r="AJ151" s="190"/>
      <c r="AK151" s="190"/>
      <c r="AL151" s="190"/>
      <c r="AM151" s="195"/>
      <c r="AN151" s="195"/>
    </row>
    <row r="152" s="12" customFormat="1" ht="30" customHeight="1" spans="1:40">
      <c r="A152" s="179" t="s">
        <v>50</v>
      </c>
      <c r="B152" s="187" t="s">
        <v>96</v>
      </c>
      <c r="C152" s="187"/>
      <c r="D152" s="187"/>
      <c r="E152" s="184"/>
      <c r="F152" s="184"/>
      <c r="G152" s="184"/>
      <c r="H152" s="184"/>
      <c r="I152" s="191">
        <f t="shared" ref="I152:T152" si="84">I153</f>
        <v>1</v>
      </c>
      <c r="J152" s="191">
        <f t="shared" si="84"/>
        <v>3800</v>
      </c>
      <c r="K152" s="191">
        <f t="shared" si="84"/>
        <v>0</v>
      </c>
      <c r="L152" s="191">
        <f t="shared" si="84"/>
        <v>0</v>
      </c>
      <c r="M152" s="191">
        <f t="shared" si="84"/>
        <v>0</v>
      </c>
      <c r="N152" s="191">
        <f t="shared" si="84"/>
        <v>0</v>
      </c>
      <c r="O152" s="191">
        <f t="shared" si="84"/>
        <v>0</v>
      </c>
      <c r="P152" s="191">
        <f t="shared" si="84"/>
        <v>0</v>
      </c>
      <c r="Q152" s="191">
        <f t="shared" si="84"/>
        <v>0</v>
      </c>
      <c r="R152" s="191">
        <f t="shared" si="84"/>
        <v>1</v>
      </c>
      <c r="S152" s="191">
        <f t="shared" si="84"/>
        <v>3800</v>
      </c>
      <c r="T152" s="191">
        <f t="shared" si="84"/>
        <v>0</v>
      </c>
      <c r="U152" s="191">
        <f t="shared" ref="U152:AL152" si="85">U153</f>
        <v>0</v>
      </c>
      <c r="V152" s="191">
        <f t="shared" si="85"/>
        <v>0</v>
      </c>
      <c r="W152" s="191">
        <f t="shared" si="85"/>
        <v>0</v>
      </c>
      <c r="X152" s="191">
        <f t="shared" si="85"/>
        <v>0</v>
      </c>
      <c r="Y152" s="191">
        <f t="shared" si="85"/>
        <v>0</v>
      </c>
      <c r="Z152" s="191">
        <f t="shared" si="85"/>
        <v>38</v>
      </c>
      <c r="AA152" s="191">
        <f t="shared" si="85"/>
        <v>38</v>
      </c>
      <c r="AB152" s="191">
        <f t="shared" si="85"/>
        <v>0</v>
      </c>
      <c r="AC152" s="191">
        <f t="shared" si="85"/>
        <v>0</v>
      </c>
      <c r="AD152" s="191">
        <f t="shared" si="85"/>
        <v>38</v>
      </c>
      <c r="AE152" s="191">
        <f t="shared" si="85"/>
        <v>0</v>
      </c>
      <c r="AF152" s="191">
        <f t="shared" si="85"/>
        <v>0</v>
      </c>
      <c r="AG152" s="191">
        <f t="shared" si="85"/>
        <v>0</v>
      </c>
      <c r="AH152" s="191">
        <f t="shared" si="85"/>
        <v>0</v>
      </c>
      <c r="AI152" s="191">
        <f t="shared" si="85"/>
        <v>0</v>
      </c>
      <c r="AJ152" s="191">
        <f t="shared" si="85"/>
        <v>0</v>
      </c>
      <c r="AK152" s="191">
        <f t="shared" si="85"/>
        <v>0</v>
      </c>
      <c r="AL152" s="191">
        <f t="shared" si="85"/>
        <v>0</v>
      </c>
      <c r="AM152" s="195"/>
      <c r="AN152" s="195"/>
    </row>
    <row r="153" s="12" customFormat="1" ht="30" customHeight="1" spans="1:40">
      <c r="A153" s="179" t="s">
        <v>52</v>
      </c>
      <c r="B153" s="187" t="s">
        <v>96</v>
      </c>
      <c r="C153" s="187"/>
      <c r="D153" s="187"/>
      <c r="E153" s="184"/>
      <c r="F153" s="184"/>
      <c r="G153" s="184"/>
      <c r="H153" s="184"/>
      <c r="I153" s="190">
        <f t="shared" ref="I153:T153" si="86">I154+I155+I157</f>
        <v>1</v>
      </c>
      <c r="J153" s="190">
        <f t="shared" si="86"/>
        <v>3800</v>
      </c>
      <c r="K153" s="190">
        <f t="shared" si="86"/>
        <v>0</v>
      </c>
      <c r="L153" s="190">
        <f t="shared" si="86"/>
        <v>0</v>
      </c>
      <c r="M153" s="190">
        <f t="shared" si="86"/>
        <v>0</v>
      </c>
      <c r="N153" s="190">
        <f t="shared" si="86"/>
        <v>0</v>
      </c>
      <c r="O153" s="190">
        <f t="shared" si="86"/>
        <v>0</v>
      </c>
      <c r="P153" s="190">
        <f t="shared" si="86"/>
        <v>0</v>
      </c>
      <c r="Q153" s="190">
        <f t="shared" si="86"/>
        <v>0</v>
      </c>
      <c r="R153" s="190">
        <f t="shared" si="86"/>
        <v>1</v>
      </c>
      <c r="S153" s="190">
        <f t="shared" si="86"/>
        <v>3800</v>
      </c>
      <c r="T153" s="190">
        <f t="shared" si="86"/>
        <v>0</v>
      </c>
      <c r="U153" s="190">
        <f t="shared" ref="U153:AL153" si="87">U154+U155+U157</f>
        <v>0</v>
      </c>
      <c r="V153" s="190">
        <f t="shared" si="87"/>
        <v>0</v>
      </c>
      <c r="W153" s="190">
        <f t="shared" si="87"/>
        <v>0</v>
      </c>
      <c r="X153" s="190">
        <f t="shared" si="87"/>
        <v>0</v>
      </c>
      <c r="Y153" s="190">
        <f t="shared" si="87"/>
        <v>0</v>
      </c>
      <c r="Z153" s="190">
        <f t="shared" si="87"/>
        <v>38</v>
      </c>
      <c r="AA153" s="190">
        <f t="shared" si="87"/>
        <v>38</v>
      </c>
      <c r="AB153" s="190">
        <f t="shared" si="87"/>
        <v>0</v>
      </c>
      <c r="AC153" s="190">
        <f t="shared" si="87"/>
        <v>0</v>
      </c>
      <c r="AD153" s="190">
        <f t="shared" si="87"/>
        <v>38</v>
      </c>
      <c r="AE153" s="190">
        <f t="shared" si="87"/>
        <v>0</v>
      </c>
      <c r="AF153" s="190">
        <f t="shared" si="87"/>
        <v>0</v>
      </c>
      <c r="AG153" s="190">
        <f t="shared" si="87"/>
        <v>0</v>
      </c>
      <c r="AH153" s="190">
        <f t="shared" si="87"/>
        <v>0</v>
      </c>
      <c r="AI153" s="190">
        <f t="shared" si="87"/>
        <v>0</v>
      </c>
      <c r="AJ153" s="190">
        <f t="shared" si="87"/>
        <v>0</v>
      </c>
      <c r="AK153" s="190">
        <f t="shared" si="87"/>
        <v>0</v>
      </c>
      <c r="AL153" s="190">
        <f t="shared" si="87"/>
        <v>0</v>
      </c>
      <c r="AM153" s="195"/>
      <c r="AN153" s="195"/>
    </row>
    <row r="154" s="12" customFormat="1" ht="45" customHeight="1" spans="1:40">
      <c r="A154" s="182" t="s">
        <v>54</v>
      </c>
      <c r="B154" s="187" t="s">
        <v>168</v>
      </c>
      <c r="C154" s="187"/>
      <c r="D154" s="187"/>
      <c r="E154" s="184"/>
      <c r="F154" s="184"/>
      <c r="G154" s="184"/>
      <c r="H154" s="184"/>
      <c r="I154" s="190"/>
      <c r="J154" s="190"/>
      <c r="K154" s="190"/>
      <c r="L154" s="190"/>
      <c r="M154" s="190"/>
      <c r="N154" s="190"/>
      <c r="O154" s="190"/>
      <c r="P154" s="190"/>
      <c r="Q154" s="190"/>
      <c r="R154" s="190"/>
      <c r="S154" s="190"/>
      <c r="T154" s="190"/>
      <c r="U154" s="190"/>
      <c r="V154" s="190"/>
      <c r="W154" s="190"/>
      <c r="X154" s="190"/>
      <c r="Y154" s="190"/>
      <c r="Z154" s="190"/>
      <c r="AA154" s="190"/>
      <c r="AB154" s="190"/>
      <c r="AC154" s="190"/>
      <c r="AD154" s="190"/>
      <c r="AE154" s="190"/>
      <c r="AF154" s="190"/>
      <c r="AG154" s="190"/>
      <c r="AH154" s="190"/>
      <c r="AI154" s="190"/>
      <c r="AJ154" s="190"/>
      <c r="AK154" s="190"/>
      <c r="AL154" s="190"/>
      <c r="AM154" s="195"/>
      <c r="AN154" s="195"/>
    </row>
    <row r="155" s="12" customFormat="1" ht="30" customHeight="1" spans="1:40">
      <c r="A155" s="182" t="s">
        <v>54</v>
      </c>
      <c r="B155" s="187" t="s">
        <v>169</v>
      </c>
      <c r="C155" s="187"/>
      <c r="D155" s="187"/>
      <c r="E155" s="184"/>
      <c r="F155" s="184"/>
      <c r="G155" s="184"/>
      <c r="H155" s="184"/>
      <c r="I155" s="190">
        <f t="shared" ref="I155:T155" si="88">SUM(I156)</f>
        <v>1</v>
      </c>
      <c r="J155" s="190">
        <f t="shared" si="88"/>
        <v>3800</v>
      </c>
      <c r="K155" s="190">
        <f t="shared" si="88"/>
        <v>0</v>
      </c>
      <c r="L155" s="190">
        <f t="shared" si="88"/>
        <v>0</v>
      </c>
      <c r="M155" s="190">
        <f t="shared" si="88"/>
        <v>0</v>
      </c>
      <c r="N155" s="190">
        <f t="shared" si="88"/>
        <v>0</v>
      </c>
      <c r="O155" s="190">
        <f t="shared" si="88"/>
        <v>0</v>
      </c>
      <c r="P155" s="190">
        <f t="shared" si="88"/>
        <v>0</v>
      </c>
      <c r="Q155" s="190">
        <f t="shared" si="88"/>
        <v>0</v>
      </c>
      <c r="R155" s="190">
        <f t="shared" si="88"/>
        <v>1</v>
      </c>
      <c r="S155" s="190">
        <f t="shared" si="88"/>
        <v>3800</v>
      </c>
      <c r="T155" s="190">
        <f t="shared" si="88"/>
        <v>0</v>
      </c>
      <c r="U155" s="190">
        <f t="shared" ref="U155:AL155" si="89">SUM(U156)</f>
        <v>0</v>
      </c>
      <c r="V155" s="190">
        <f t="shared" si="89"/>
        <v>0</v>
      </c>
      <c r="W155" s="190">
        <f t="shared" si="89"/>
        <v>0</v>
      </c>
      <c r="X155" s="190">
        <f t="shared" si="89"/>
        <v>0</v>
      </c>
      <c r="Y155" s="190">
        <f t="shared" si="89"/>
        <v>0</v>
      </c>
      <c r="Z155" s="190">
        <f t="shared" si="89"/>
        <v>38</v>
      </c>
      <c r="AA155" s="190">
        <f t="shared" si="89"/>
        <v>38</v>
      </c>
      <c r="AB155" s="190">
        <f t="shared" si="89"/>
        <v>0</v>
      </c>
      <c r="AC155" s="190">
        <f t="shared" si="89"/>
        <v>0</v>
      </c>
      <c r="AD155" s="190">
        <f t="shared" si="89"/>
        <v>38</v>
      </c>
      <c r="AE155" s="190">
        <f t="shared" si="89"/>
        <v>0</v>
      </c>
      <c r="AF155" s="190">
        <f t="shared" si="89"/>
        <v>0</v>
      </c>
      <c r="AG155" s="190">
        <f t="shared" si="89"/>
        <v>0</v>
      </c>
      <c r="AH155" s="190">
        <f t="shared" si="89"/>
        <v>0</v>
      </c>
      <c r="AI155" s="190">
        <f t="shared" si="89"/>
        <v>0</v>
      </c>
      <c r="AJ155" s="190">
        <f t="shared" si="89"/>
        <v>0</v>
      </c>
      <c r="AK155" s="190">
        <f t="shared" si="89"/>
        <v>0</v>
      </c>
      <c r="AL155" s="190">
        <f t="shared" si="89"/>
        <v>0</v>
      </c>
      <c r="AM155" s="195"/>
      <c r="AN155" s="195"/>
    </row>
    <row r="156" s="7" customFormat="1" ht="178" customHeight="1" spans="1:40">
      <c r="A156" s="22">
        <v>27</v>
      </c>
      <c r="B156" s="22" t="s">
        <v>1183</v>
      </c>
      <c r="C156" s="22">
        <v>2024</v>
      </c>
      <c r="D156" s="33" t="s">
        <v>1004</v>
      </c>
      <c r="E156" s="22" t="s">
        <v>178</v>
      </c>
      <c r="F156" s="22" t="s">
        <v>1184</v>
      </c>
      <c r="G156" s="22" t="s">
        <v>995</v>
      </c>
      <c r="H156" s="33" t="s">
        <v>1006</v>
      </c>
      <c r="I156" s="22">
        <v>1</v>
      </c>
      <c r="J156" s="22">
        <v>3800</v>
      </c>
      <c r="K156" s="22"/>
      <c r="L156" s="22"/>
      <c r="M156" s="22"/>
      <c r="N156" s="22"/>
      <c r="O156" s="22"/>
      <c r="P156" s="22"/>
      <c r="Q156" s="22"/>
      <c r="R156" s="22">
        <v>1</v>
      </c>
      <c r="S156" s="22">
        <v>3800</v>
      </c>
      <c r="T156" s="22"/>
      <c r="U156" s="22" t="s">
        <v>1007</v>
      </c>
      <c r="V156" s="22" t="s">
        <v>1185</v>
      </c>
      <c r="W156" s="22" t="s">
        <v>1007</v>
      </c>
      <c r="X156" s="22" t="s">
        <v>1185</v>
      </c>
      <c r="Y156" s="22" t="s">
        <v>1186</v>
      </c>
      <c r="Z156" s="22">
        <v>38</v>
      </c>
      <c r="AA156" s="22">
        <v>38</v>
      </c>
      <c r="AB156" s="60"/>
      <c r="AC156" s="60"/>
      <c r="AD156" s="60">
        <v>38</v>
      </c>
      <c r="AE156" s="60"/>
      <c r="AF156" s="22"/>
      <c r="AG156" s="22"/>
      <c r="AH156" s="22"/>
      <c r="AI156" s="22"/>
      <c r="AJ156" s="22"/>
      <c r="AK156" s="22"/>
      <c r="AL156" s="22"/>
      <c r="AM156" s="33" t="s">
        <v>1187</v>
      </c>
      <c r="AN156" s="33" t="s">
        <v>1188</v>
      </c>
    </row>
    <row r="157" s="12" customFormat="1" ht="30" customHeight="1" spans="1:40">
      <c r="A157" s="182" t="s">
        <v>54</v>
      </c>
      <c r="B157" s="187" t="s">
        <v>170</v>
      </c>
      <c r="C157" s="187"/>
      <c r="D157" s="187"/>
      <c r="E157" s="184"/>
      <c r="F157" s="184"/>
      <c r="G157" s="184"/>
      <c r="H157" s="184"/>
      <c r="I157" s="190"/>
      <c r="J157" s="190"/>
      <c r="K157" s="190"/>
      <c r="L157" s="190"/>
      <c r="M157" s="190"/>
      <c r="N157" s="190"/>
      <c r="O157" s="190"/>
      <c r="P157" s="190"/>
      <c r="Q157" s="190"/>
      <c r="R157" s="190"/>
      <c r="S157" s="190"/>
      <c r="T157" s="190"/>
      <c r="U157" s="190"/>
      <c r="V157" s="190"/>
      <c r="W157" s="190"/>
      <c r="X157" s="190"/>
      <c r="Y157" s="190"/>
      <c r="Z157" s="190"/>
      <c r="AA157" s="190"/>
      <c r="AB157" s="190"/>
      <c r="AC157" s="190"/>
      <c r="AD157" s="190"/>
      <c r="AE157" s="190"/>
      <c r="AF157" s="190"/>
      <c r="AG157" s="190"/>
      <c r="AH157" s="190"/>
      <c r="AI157" s="190"/>
      <c r="AJ157" s="190"/>
      <c r="AK157" s="190"/>
      <c r="AL157" s="190"/>
      <c r="AM157" s="195"/>
      <c r="AN157" s="195"/>
    </row>
  </sheetData>
  <autoFilter ref="A5:XFD157">
    <extLst/>
  </autoFilter>
  <mergeCells count="171">
    <mergeCell ref="A1:D1"/>
    <mergeCell ref="A2:AN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5:D15"/>
    <mergeCell ref="B16:D16"/>
    <mergeCell ref="B17:D17"/>
    <mergeCell ref="B18:D18"/>
    <mergeCell ref="B19:D19"/>
    <mergeCell ref="B20:D20"/>
    <mergeCell ref="B21:D21"/>
    <mergeCell ref="B22:D22"/>
    <mergeCell ref="B23:D23"/>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2:D42"/>
    <mergeCell ref="B48:D48"/>
    <mergeCell ref="B49:D49"/>
    <mergeCell ref="B50:D50"/>
    <mergeCell ref="B51:D51"/>
    <mergeCell ref="B52:D52"/>
    <mergeCell ref="B53:D53"/>
    <mergeCell ref="B54:D54"/>
    <mergeCell ref="B55:D55"/>
    <mergeCell ref="B57:D57"/>
    <mergeCell ref="B58:D58"/>
    <mergeCell ref="B59:D59"/>
    <mergeCell ref="B60:D60"/>
    <mergeCell ref="B61:D61"/>
    <mergeCell ref="B62:D62"/>
    <mergeCell ref="B63:D63"/>
    <mergeCell ref="B64:D64"/>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93:D93"/>
    <mergeCell ref="B94:D94"/>
    <mergeCell ref="B95:D95"/>
    <mergeCell ref="B96:D96"/>
    <mergeCell ref="B97:D97"/>
    <mergeCell ref="B98:D98"/>
    <mergeCell ref="B99:D99"/>
    <mergeCell ref="B100:D100"/>
    <mergeCell ref="B104:D104"/>
    <mergeCell ref="B106:D106"/>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7:D157"/>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s>
  <conditionalFormatting sqref="D56">
    <cfRule type="expression" dxfId="0" priority="1">
      <formula>AND(SUMPRODUCT(IFERROR(1*(($D$56&amp;"x")=(D56&amp;"x")),0))&gt;1,NOT(ISBLANK(D56)))</formula>
    </cfRule>
  </conditionalFormatting>
  <conditionalFormatting sqref="D124">
    <cfRule type="expression" dxfId="0" priority="2">
      <formula>AND(COUNTIF(#REF!,D124)+COUNTIF(#REF!,D124)+COUNTIF(#REF!,D124)+COUNTIF(#REF!,D124)+COUNTIF(#REF!,D124)+COUNTIF(#REF!,D124)+COUNTIF(#REF!,D124)+COUNTIF(#REF!,D124)+COUNTIF(#REF!,D124)+COUNTIF(#REF!,D124)+COUNTIF(#REF!,D124)+COUNTIF(#REF!,D124)&gt;1,NOT(ISBLANK(D124)))</formula>
    </cfRule>
  </conditionalFormatting>
  <pageMargins left="0.751388888888889" right="0.751388888888889" top="1" bottom="1" header="0.5" footer="0.5"/>
  <pageSetup paperSize="8" scale="23" fitToHeight="0" orientation="landscape" horizontalDpi="600"/>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selection activeCell="H103" sqref="H103"/>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1.5"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27</v>
      </c>
      <c r="D5" s="131" t="e">
        <f t="shared" si="0"/>
        <v>#VALUE!</v>
      </c>
      <c r="E5" s="131">
        <f t="shared" si="0"/>
        <v>18122.866</v>
      </c>
      <c r="F5" s="131">
        <f t="shared" si="0"/>
        <v>27334</v>
      </c>
      <c r="G5" s="132">
        <f t="shared" si="0"/>
        <v>1</v>
      </c>
      <c r="H5" s="106"/>
      <c r="I5" s="106"/>
      <c r="J5" s="106"/>
    </row>
    <row r="6" s="107" customFormat="1" ht="18" customHeight="1" spans="1:10">
      <c r="A6" s="133" t="s">
        <v>640</v>
      </c>
      <c r="B6" s="134" t="s">
        <v>51</v>
      </c>
      <c r="C6" s="135">
        <f t="shared" ref="C6:F6" si="1">C7+C25+C30+C37+C42</f>
        <v>12</v>
      </c>
      <c r="D6" s="135" t="e">
        <f t="shared" si="1"/>
        <v>#VALUE!</v>
      </c>
      <c r="E6" s="135">
        <f t="shared" si="1"/>
        <v>13474.133</v>
      </c>
      <c r="F6" s="135">
        <f t="shared" si="1"/>
        <v>18036</v>
      </c>
      <c r="G6" s="136">
        <f>F6/$F$5</f>
        <v>0.659837564937441</v>
      </c>
      <c r="H6" s="106"/>
      <c r="I6" s="106"/>
      <c r="J6" s="106"/>
    </row>
    <row r="7" s="108" customFormat="1" ht="18" customHeight="1" spans="1:10">
      <c r="A7" s="137" t="s">
        <v>1265</v>
      </c>
      <c r="B7" s="138" t="s">
        <v>53</v>
      </c>
      <c r="C7" s="139">
        <f t="shared" ref="C7:F7" si="2">C8+C11+C16+C17+C22+C23+C24</f>
        <v>6</v>
      </c>
      <c r="D7" s="139" t="e">
        <f t="shared" si="2"/>
        <v>#VALUE!</v>
      </c>
      <c r="E7" s="139">
        <f t="shared" si="2"/>
        <v>12238</v>
      </c>
      <c r="F7" s="139">
        <f t="shared" si="2"/>
        <v>7836</v>
      </c>
      <c r="G7" s="136">
        <f>F7/$F$5</f>
        <v>0.286675934733299</v>
      </c>
      <c r="H7" s="140"/>
      <c r="I7" s="140"/>
      <c r="J7" s="140"/>
    </row>
    <row r="8" s="108" customFormat="1" ht="18" customHeight="1" spans="1:10">
      <c r="A8" s="141">
        <v>1</v>
      </c>
      <c r="B8" s="142" t="s">
        <v>55</v>
      </c>
      <c r="C8" s="143">
        <v>1</v>
      </c>
      <c r="D8" s="143" t="s">
        <v>1266</v>
      </c>
      <c r="E8" s="143">
        <v>1800</v>
      </c>
      <c r="F8" s="143">
        <v>540</v>
      </c>
      <c r="G8" s="136">
        <f>F8/$F$5</f>
        <v>0.0197556157166898</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c r="D10" s="145"/>
      <c r="E10" s="146"/>
      <c r="F10" s="147"/>
      <c r="G10" s="136">
        <f>F10/$F$5</f>
        <v>0</v>
      </c>
      <c r="H10" s="140"/>
      <c r="I10" s="140"/>
      <c r="J10" s="140"/>
    </row>
    <row r="11" s="108" customFormat="1" ht="18" customHeight="1" spans="1:10">
      <c r="A11" s="141">
        <v>2</v>
      </c>
      <c r="B11" s="142" t="s">
        <v>59</v>
      </c>
      <c r="C11" s="143">
        <v>1</v>
      </c>
      <c r="D11" s="143" t="s">
        <v>1269</v>
      </c>
      <c r="E11" s="143">
        <v>6</v>
      </c>
      <c r="F11" s="143">
        <v>80</v>
      </c>
      <c r="G11" s="136">
        <f>F11/$F$5</f>
        <v>0.00292675788395405</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3">C18+C19+C20+C21</f>
        <v>4</v>
      </c>
      <c r="D17" s="143" t="e">
        <f t="shared" si="3"/>
        <v>#VALUE!</v>
      </c>
      <c r="E17" s="143">
        <f t="shared" si="3"/>
        <v>10432</v>
      </c>
      <c r="F17" s="143">
        <f t="shared" si="3"/>
        <v>7216</v>
      </c>
      <c r="G17" s="136">
        <f>F17/$F$5</f>
        <v>0.263993561132655</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4</v>
      </c>
      <c r="D20" s="145" t="s">
        <v>1266</v>
      </c>
      <c r="E20" s="146">
        <v>10432</v>
      </c>
      <c r="F20" s="147">
        <v>7216</v>
      </c>
      <c r="G20" s="136">
        <f>F20/$F$5</f>
        <v>0.263993561132655</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4">C26+C27+C28+C29</f>
        <v>0</v>
      </c>
      <c r="D25" s="139">
        <f t="shared" si="4"/>
        <v>0</v>
      </c>
      <c r="E25" s="139">
        <f t="shared" si="4"/>
        <v>0</v>
      </c>
      <c r="F25" s="139">
        <f t="shared" si="4"/>
        <v>0</v>
      </c>
      <c r="G25" s="136">
        <f>F25/$F$5</f>
        <v>0</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c r="D27" s="145"/>
      <c r="E27" s="146"/>
      <c r="F27" s="147"/>
      <c r="G27" s="136">
        <f>F27/$F$5</f>
        <v>0</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5">C31+C36</f>
        <v>5</v>
      </c>
      <c r="D30" s="139" t="e">
        <f t="shared" si="5"/>
        <v>#VALUE!</v>
      </c>
      <c r="E30" s="139">
        <f t="shared" si="5"/>
        <v>36.133</v>
      </c>
      <c r="F30" s="139">
        <f t="shared" si="5"/>
        <v>10000</v>
      </c>
      <c r="G30" s="136">
        <f>F30/$F$5</f>
        <v>0.365844735494256</v>
      </c>
      <c r="H30" s="140"/>
      <c r="I30" s="140"/>
      <c r="J30" s="140"/>
    </row>
    <row r="31" s="108" customFormat="1" ht="18" customHeight="1" spans="1:10">
      <c r="A31" s="141">
        <v>1</v>
      </c>
      <c r="B31" s="148" t="s">
        <v>79</v>
      </c>
      <c r="C31" s="143">
        <f t="shared" ref="C31:F31" si="6">C32+C33+C34+C35</f>
        <v>5</v>
      </c>
      <c r="D31" s="143" t="e">
        <f t="shared" si="6"/>
        <v>#VALUE!</v>
      </c>
      <c r="E31" s="143">
        <f t="shared" si="6"/>
        <v>36.133</v>
      </c>
      <c r="F31" s="143">
        <f t="shared" si="6"/>
        <v>10000</v>
      </c>
      <c r="G31" s="136">
        <f>F31/$F$5</f>
        <v>0.365844735494256</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5</v>
      </c>
      <c r="D35" s="145" t="s">
        <v>1269</v>
      </c>
      <c r="E35" s="146">
        <v>36.133</v>
      </c>
      <c r="F35" s="147">
        <v>10000</v>
      </c>
      <c r="G35" s="136">
        <f>F35/$F$5</f>
        <v>0.365844735494256</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7">C38+C39+C40+C41</f>
        <v>0</v>
      </c>
      <c r="D37" s="139">
        <f t="shared" si="7"/>
        <v>0</v>
      </c>
      <c r="E37" s="139">
        <f t="shared" si="7"/>
        <v>0</v>
      </c>
      <c r="F37" s="139">
        <f t="shared" si="7"/>
        <v>0</v>
      </c>
      <c r="G37" s="136">
        <f>F37/$F$5</f>
        <v>0</v>
      </c>
      <c r="H37" s="140"/>
      <c r="I37" s="140"/>
      <c r="J37" s="140"/>
    </row>
    <row r="38" s="108" customFormat="1" ht="18" customHeight="1" spans="1:10">
      <c r="A38" s="141">
        <v>1</v>
      </c>
      <c r="B38" s="150" t="s">
        <v>86</v>
      </c>
      <c r="C38" s="143"/>
      <c r="D38" s="145"/>
      <c r="E38" s="146"/>
      <c r="F38" s="147"/>
      <c r="G38" s="136">
        <f>F38/$F$5</f>
        <v>0</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8">C43+C44+C45+C46+C47+C48</f>
        <v>1</v>
      </c>
      <c r="D42" s="139" t="e">
        <f t="shared" si="8"/>
        <v>#VALUE!</v>
      </c>
      <c r="E42" s="139">
        <f t="shared" si="8"/>
        <v>1200</v>
      </c>
      <c r="F42" s="139">
        <f t="shared" si="8"/>
        <v>200</v>
      </c>
      <c r="G42" s="136">
        <f>F42/$F$5</f>
        <v>0.00731689470988512</v>
      </c>
      <c r="H42" s="140"/>
      <c r="I42" s="140"/>
      <c r="J42" s="140"/>
    </row>
    <row r="43" s="108" customFormat="1" ht="18" customHeight="1" spans="1:10">
      <c r="A43" s="141">
        <v>1</v>
      </c>
      <c r="B43" s="148" t="s">
        <v>91</v>
      </c>
      <c r="C43" s="143">
        <v>1</v>
      </c>
      <c r="D43" s="145" t="s">
        <v>1276</v>
      </c>
      <c r="E43" s="146">
        <v>1200</v>
      </c>
      <c r="F43" s="147">
        <v>200</v>
      </c>
      <c r="G43" s="136">
        <f>F43/$F$5</f>
        <v>0.00731689470988512</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c r="D48" s="145"/>
      <c r="E48" s="146"/>
      <c r="F48" s="147"/>
      <c r="G48" s="136">
        <f>F48/$F$5</f>
        <v>0</v>
      </c>
      <c r="H48" s="140"/>
      <c r="I48" s="140"/>
      <c r="J48" s="140"/>
    </row>
    <row r="49" s="107" customFormat="1" ht="18" customHeight="1" spans="1:10">
      <c r="A49" s="133" t="s">
        <v>645</v>
      </c>
      <c r="B49" s="134" t="s">
        <v>97</v>
      </c>
      <c r="C49" s="135">
        <f t="shared" ref="C49:F49" si="9">C50+C53+C56+C59+C63</f>
        <v>1</v>
      </c>
      <c r="D49" s="135" t="e">
        <f t="shared" si="9"/>
        <v>#VALUE!</v>
      </c>
      <c r="E49" s="135">
        <f t="shared" si="9"/>
        <v>0</v>
      </c>
      <c r="F49" s="135">
        <f t="shared" si="9"/>
        <v>10</v>
      </c>
      <c r="G49" s="136">
        <f>F49/$F$5</f>
        <v>0.000365844735494256</v>
      </c>
      <c r="H49" s="106"/>
      <c r="I49" s="106"/>
      <c r="J49" s="106"/>
    </row>
    <row r="50" s="107" customFormat="1" ht="18" customHeight="1" spans="1:10">
      <c r="A50" s="152" t="s">
        <v>1265</v>
      </c>
      <c r="B50" s="149" t="s">
        <v>98</v>
      </c>
      <c r="C50" s="153">
        <f t="shared" ref="C50:F50" si="10">C51+C52</f>
        <v>1</v>
      </c>
      <c r="D50" s="153" t="e">
        <f t="shared" si="10"/>
        <v>#VALUE!</v>
      </c>
      <c r="E50" s="153">
        <f t="shared" si="10"/>
        <v>0</v>
      </c>
      <c r="F50" s="153">
        <f t="shared" si="10"/>
        <v>10</v>
      </c>
      <c r="G50" s="136">
        <f>F50/$F$5</f>
        <v>0.000365844735494256</v>
      </c>
      <c r="H50" s="106"/>
      <c r="I50" s="106"/>
      <c r="J50" s="106"/>
    </row>
    <row r="51" s="108" customFormat="1" ht="18" customHeight="1" spans="1:10">
      <c r="A51" s="141">
        <v>1</v>
      </c>
      <c r="B51" s="148" t="s">
        <v>99</v>
      </c>
      <c r="C51" s="143">
        <v>1</v>
      </c>
      <c r="D51" s="145" t="s">
        <v>1277</v>
      </c>
      <c r="E51" s="146"/>
      <c r="F51" s="147">
        <v>10</v>
      </c>
      <c r="G51" s="136">
        <f>F51/$F$5</f>
        <v>0.000365844735494256</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1">C54+C55</f>
        <v>0</v>
      </c>
      <c r="D53" s="139">
        <f t="shared" si="11"/>
        <v>0</v>
      </c>
      <c r="E53" s="139">
        <f t="shared" si="11"/>
        <v>0</v>
      </c>
      <c r="F53" s="139">
        <f t="shared" si="11"/>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2">C57+C58</f>
        <v>0</v>
      </c>
      <c r="D56" s="139">
        <f t="shared" si="12"/>
        <v>0</v>
      </c>
      <c r="E56" s="139">
        <f t="shared" si="12"/>
        <v>0</v>
      </c>
      <c r="F56" s="139">
        <f t="shared" si="12"/>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3">C60+C61+C62</f>
        <v>0</v>
      </c>
      <c r="D59" s="139">
        <f t="shared" si="13"/>
        <v>0</v>
      </c>
      <c r="E59" s="139">
        <f t="shared" si="13"/>
        <v>0</v>
      </c>
      <c r="F59" s="139">
        <f t="shared" si="13"/>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4">C64</f>
        <v>0</v>
      </c>
      <c r="D63" s="139">
        <f t="shared" si="14"/>
        <v>0</v>
      </c>
      <c r="E63" s="139">
        <f t="shared" si="14"/>
        <v>0</v>
      </c>
      <c r="F63" s="139">
        <f t="shared" si="14"/>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5">C66+C76+C81</f>
        <v>12</v>
      </c>
      <c r="D65" s="135" t="e">
        <f t="shared" si="15"/>
        <v>#VALUE!</v>
      </c>
      <c r="E65" s="135">
        <f t="shared" si="15"/>
        <v>48.733</v>
      </c>
      <c r="F65" s="135">
        <f t="shared" si="15"/>
        <v>9010</v>
      </c>
      <c r="G65" s="136">
        <f>F65/$F$5</f>
        <v>0.329626106680325</v>
      </c>
    </row>
    <row r="66" s="106" customFormat="1" ht="18" customHeight="1" spans="1:7">
      <c r="A66" s="152" t="s">
        <v>1265</v>
      </c>
      <c r="B66" s="156" t="s">
        <v>113</v>
      </c>
      <c r="C66" s="153">
        <f t="shared" ref="C66:F66" si="16">C67+C68+C69+C70+C71+C72+C73+C74+C75</f>
        <v>8</v>
      </c>
      <c r="D66" s="153" t="e">
        <f t="shared" si="16"/>
        <v>#VALUE!</v>
      </c>
      <c r="E66" s="153">
        <f t="shared" si="16"/>
        <v>43.603</v>
      </c>
      <c r="F66" s="153">
        <v>5330</v>
      </c>
      <c r="G66" s="136">
        <f>F66/$F$5</f>
        <v>0.194995244018439</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c r="D69" s="145"/>
      <c r="E69" s="157"/>
      <c r="F69" s="147"/>
      <c r="G69" s="136">
        <f>F69/$F$5</f>
        <v>0</v>
      </c>
    </row>
    <row r="70" s="105" customFormat="1" ht="18" customHeight="1" spans="1:7">
      <c r="A70" s="141">
        <v>4</v>
      </c>
      <c r="B70" s="148" t="s">
        <v>117</v>
      </c>
      <c r="C70" s="143">
        <v>8</v>
      </c>
      <c r="D70" s="145" t="s">
        <v>1269</v>
      </c>
      <c r="E70" s="157">
        <v>43.603</v>
      </c>
      <c r="F70" s="147">
        <v>5300</v>
      </c>
      <c r="G70" s="136">
        <f>F70/$F$5</f>
        <v>0.193897709811956</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7">C77+C78+C79+C80</f>
        <v>4</v>
      </c>
      <c r="D76" s="161" t="e">
        <f t="shared" si="17"/>
        <v>#VALUE!</v>
      </c>
      <c r="E76" s="161">
        <f t="shared" si="17"/>
        <v>5.13</v>
      </c>
      <c r="F76" s="161">
        <f t="shared" si="17"/>
        <v>3680</v>
      </c>
      <c r="G76" s="136">
        <f>F76/$F$5</f>
        <v>0.134630862661886</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v>3</v>
      </c>
      <c r="D78" s="145" t="s">
        <v>1269</v>
      </c>
      <c r="E78" s="157">
        <v>4.13</v>
      </c>
      <c r="F78" s="147">
        <v>3600</v>
      </c>
      <c r="G78" s="136">
        <f>F78/$F$5</f>
        <v>0.131704104777932</v>
      </c>
    </row>
    <row r="79" s="105" customFormat="1" ht="21" customHeight="1" spans="1:7">
      <c r="A79" s="141">
        <v>3</v>
      </c>
      <c r="B79" s="148" t="s">
        <v>125</v>
      </c>
      <c r="C79" s="143">
        <v>1</v>
      </c>
      <c r="D79" s="145" t="s">
        <v>1279</v>
      </c>
      <c r="E79" s="157">
        <v>1</v>
      </c>
      <c r="F79" s="147">
        <v>80</v>
      </c>
      <c r="G79" s="136">
        <f>F79/$F$5</f>
        <v>0.00292675788395405</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8">C82+C83+C84+C85+C86+C87</f>
        <v>0</v>
      </c>
      <c r="D81" s="161">
        <f t="shared" si="18"/>
        <v>0</v>
      </c>
      <c r="E81" s="161">
        <f t="shared" si="18"/>
        <v>0</v>
      </c>
      <c r="F81" s="161">
        <f t="shared" si="18"/>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19">C89</f>
        <v>0</v>
      </c>
      <c r="D88" s="135">
        <f t="shared" si="19"/>
        <v>0</v>
      </c>
      <c r="E88" s="135">
        <f t="shared" si="19"/>
        <v>0</v>
      </c>
      <c r="F88" s="135">
        <f t="shared" si="19"/>
        <v>0</v>
      </c>
      <c r="G88" s="136">
        <f>F88/$F$5</f>
        <v>0</v>
      </c>
    </row>
    <row r="89" s="105" customFormat="1" ht="14" customHeight="1" spans="1:7">
      <c r="A89" s="152" t="s">
        <v>1265</v>
      </c>
      <c r="B89" s="156" t="s">
        <v>134</v>
      </c>
      <c r="C89" s="153">
        <f t="shared" ref="C89:F89" si="20">C90+C91+C92</f>
        <v>0</v>
      </c>
      <c r="D89" s="153">
        <f t="shared" si="20"/>
        <v>0</v>
      </c>
      <c r="E89" s="153">
        <f t="shared" si="20"/>
        <v>0</v>
      </c>
      <c r="F89" s="153">
        <f t="shared" si="20"/>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1">C94+C96+C100+C107</f>
        <v>1</v>
      </c>
      <c r="D93" s="135" t="e">
        <f t="shared" si="21"/>
        <v>#VALUE!</v>
      </c>
      <c r="E93" s="135">
        <f t="shared" si="21"/>
        <v>800</v>
      </c>
      <c r="F93" s="135">
        <f t="shared" si="21"/>
        <v>240</v>
      </c>
      <c r="G93" s="136">
        <f>F93/$F$5</f>
        <v>0.00878027365186215</v>
      </c>
    </row>
    <row r="94" s="105" customFormat="1" ht="14" customHeight="1" spans="1:7">
      <c r="A94" s="161" t="s">
        <v>1265</v>
      </c>
      <c r="B94" s="156" t="s">
        <v>139</v>
      </c>
      <c r="C94" s="161">
        <f t="shared" ref="C94:F94" si="22">C95</f>
        <v>0</v>
      </c>
      <c r="D94" s="161">
        <f t="shared" si="22"/>
        <v>0</v>
      </c>
      <c r="E94" s="161">
        <f t="shared" si="22"/>
        <v>0</v>
      </c>
      <c r="F94" s="161">
        <f t="shared" si="22"/>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3">C97+C98+C99</f>
        <v>1</v>
      </c>
      <c r="D96" s="161" t="e">
        <f t="shared" si="23"/>
        <v>#VALUE!</v>
      </c>
      <c r="E96" s="161">
        <f t="shared" si="23"/>
        <v>800</v>
      </c>
      <c r="F96" s="161">
        <f t="shared" si="23"/>
        <v>240</v>
      </c>
      <c r="G96" s="136">
        <f>F96/$F$5</f>
        <v>0.00878027365186215</v>
      </c>
    </row>
    <row r="97" s="105" customFormat="1" ht="14" customHeight="1" spans="1:7">
      <c r="A97" s="141">
        <v>1</v>
      </c>
      <c r="B97" s="148" t="s">
        <v>142</v>
      </c>
      <c r="C97" s="143">
        <v>1</v>
      </c>
      <c r="D97" s="143" t="s">
        <v>1277</v>
      </c>
      <c r="E97" s="143">
        <v>800</v>
      </c>
      <c r="F97" s="143">
        <v>240</v>
      </c>
      <c r="G97" s="136">
        <f>F97/$F$5</f>
        <v>0.00878027365186215</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4">C101+C102+C103+C104+C105+C106</f>
        <v>0</v>
      </c>
      <c r="D100" s="161">
        <f t="shared" si="24"/>
        <v>0</v>
      </c>
      <c r="E100" s="161">
        <f t="shared" si="24"/>
        <v>0</v>
      </c>
      <c r="F100" s="161">
        <f t="shared" si="24"/>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5">C108+C109+C110+C111+C112</f>
        <v>0</v>
      </c>
      <c r="D107" s="161">
        <f t="shared" si="25"/>
        <v>0</v>
      </c>
      <c r="E107" s="166">
        <f t="shared" si="25"/>
        <v>0</v>
      </c>
      <c r="F107" s="161">
        <f t="shared" si="25"/>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6">C114+C117</f>
        <v>0</v>
      </c>
      <c r="D113" s="135">
        <f t="shared" si="26"/>
        <v>0</v>
      </c>
      <c r="E113" s="135">
        <f t="shared" si="26"/>
        <v>0</v>
      </c>
      <c r="F113" s="135">
        <f t="shared" si="26"/>
        <v>0</v>
      </c>
      <c r="G113" s="136">
        <f>F113/$F$5</f>
        <v>0</v>
      </c>
    </row>
    <row r="114" s="105" customFormat="1" ht="14" customHeight="1" spans="1:7">
      <c r="A114" s="161" t="s">
        <v>1265</v>
      </c>
      <c r="B114" s="156" t="s">
        <v>159</v>
      </c>
      <c r="C114" s="161">
        <f t="shared" ref="C114:F114" si="27">C115+C116</f>
        <v>0</v>
      </c>
      <c r="D114" s="161">
        <f t="shared" si="27"/>
        <v>0</v>
      </c>
      <c r="E114" s="161">
        <f t="shared" si="27"/>
        <v>0</v>
      </c>
      <c r="F114" s="161">
        <f t="shared" si="27"/>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8">C118+C119+C120+C121</f>
        <v>0</v>
      </c>
      <c r="D117" s="161">
        <f t="shared" si="28"/>
        <v>0</v>
      </c>
      <c r="E117" s="161">
        <f t="shared" si="28"/>
        <v>0</v>
      </c>
      <c r="F117" s="161">
        <f t="shared" si="28"/>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29">C123</f>
        <v>0</v>
      </c>
      <c r="D122" s="135">
        <f t="shared" si="29"/>
        <v>0</v>
      </c>
      <c r="E122" s="135">
        <f t="shared" si="29"/>
        <v>0</v>
      </c>
      <c r="F122" s="135">
        <f t="shared" si="29"/>
        <v>0</v>
      </c>
      <c r="G122" s="136">
        <f>F122/$F$5</f>
        <v>0</v>
      </c>
    </row>
    <row r="123" s="105" customFormat="1" ht="14" customHeight="1" spans="1:7">
      <c r="A123" s="152" t="s">
        <v>1265</v>
      </c>
      <c r="B123" s="156" t="s">
        <v>167</v>
      </c>
      <c r="C123" s="153">
        <f t="shared" ref="C123:F123" si="30">C124</f>
        <v>0</v>
      </c>
      <c r="D123" s="153">
        <f t="shared" si="30"/>
        <v>0</v>
      </c>
      <c r="E123" s="153">
        <f t="shared" si="30"/>
        <v>0</v>
      </c>
      <c r="F123" s="153">
        <f t="shared" si="30"/>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1">C126</f>
        <v>1</v>
      </c>
      <c r="D125" s="135" t="e">
        <f t="shared" si="31"/>
        <v>#VALUE!</v>
      </c>
      <c r="E125" s="135">
        <f t="shared" si="31"/>
        <v>3800</v>
      </c>
      <c r="F125" s="135">
        <f t="shared" si="31"/>
        <v>38</v>
      </c>
      <c r="G125" s="136">
        <f>F125/$F$5</f>
        <v>0.00139020999487817</v>
      </c>
    </row>
    <row r="126" s="105" customFormat="1" ht="14" customHeight="1" spans="1:7">
      <c r="A126" s="152" t="s">
        <v>1265</v>
      </c>
      <c r="B126" s="156" t="s">
        <v>96</v>
      </c>
      <c r="C126" s="153">
        <f t="shared" ref="C126:F126" si="32">C127+C128+C129</f>
        <v>1</v>
      </c>
      <c r="D126" s="153" t="e">
        <f t="shared" si="32"/>
        <v>#VALUE!</v>
      </c>
      <c r="E126" s="153">
        <f t="shared" si="32"/>
        <v>3800</v>
      </c>
      <c r="F126" s="153">
        <f t="shared" si="32"/>
        <v>38</v>
      </c>
      <c r="G126" s="136">
        <f>F126/$F$5</f>
        <v>0.00139020999487817</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0.00139020999487817</v>
      </c>
    </row>
    <row r="129" s="105" customFormat="1" ht="14" customHeight="1" spans="1:7">
      <c r="A129" s="129">
        <v>3</v>
      </c>
      <c r="B129" s="150" t="s">
        <v>170</v>
      </c>
      <c r="C129" s="175"/>
      <c r="D129" s="176"/>
      <c r="E129" s="177"/>
      <c r="F129" s="176"/>
      <c r="G129" s="136">
        <f>F129/$F$5</f>
        <v>0</v>
      </c>
    </row>
    <row r="130" s="105" customFormat="1" ht="15.6"/>
    <row r="131" s="105" customFormat="1" ht="15.6"/>
    <row r="132" s="105" customFormat="1" ht="15.6"/>
    <row r="133" s="105" customFormat="1" ht="15.6"/>
    <row r="134" s="105" customFormat="1" ht="15.6"/>
    <row r="135" s="105" customFormat="1" ht="15.6"/>
    <row r="136" s="105" customFormat="1" ht="15.6"/>
  </sheetData>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N155"/>
  <sheetViews>
    <sheetView zoomScale="47" zoomScaleNormal="47" workbookViewId="0">
      <selection activeCell="H103" sqref="H103"/>
    </sheetView>
  </sheetViews>
  <sheetFormatPr defaultColWidth="8.88888888888889" defaultRowHeight="14.4"/>
  <cols>
    <col min="1" max="1" width="11.2962962962963" style="9" customWidth="1"/>
    <col min="2" max="2" width="13.75" style="12" customWidth="1"/>
    <col min="3" max="3" width="12.3055555555556" style="12" customWidth="1"/>
    <col min="4" max="4" width="17.9722222222222" style="12" customWidth="1"/>
    <col min="5" max="5" width="16.3518518518519" style="12" customWidth="1"/>
    <col min="6" max="6" width="15.1296296296296" style="12" customWidth="1"/>
    <col min="7" max="7" width="36" style="12" customWidth="1"/>
    <col min="8" max="8" width="51.9074074074074"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5" width="18.6296296296296" style="14" customWidth="1"/>
    <col min="26" max="26" width="15.3796296296296" style="9" customWidth="1"/>
    <col min="27" max="27" width="22" style="9" customWidth="1"/>
    <col min="28"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0" width="36.6296296296296" style="12" customWidth="1"/>
    <col min="41" max="16374" width="8.88888888888889" style="12"/>
    <col min="16375" max="16375" width="8.88888888888889" style="8"/>
    <col min="16376" max="16384" width="8.88888888888889" style="258"/>
  </cols>
  <sheetData>
    <row r="1" s="5" customFormat="1" ht="39" customHeight="1" spans="1:40">
      <c r="A1" s="15" t="s">
        <v>0</v>
      </c>
      <c r="B1" s="15"/>
      <c r="C1" s="15"/>
      <c r="D1" s="15"/>
      <c r="H1" s="15"/>
      <c r="I1" s="16"/>
      <c r="J1" s="16"/>
      <c r="K1" s="16"/>
      <c r="L1" s="16"/>
      <c r="Z1" s="53"/>
      <c r="AM1" s="63"/>
      <c r="AN1" s="63"/>
    </row>
    <row r="2" s="6" customFormat="1" ht="63" customHeight="1" spans="1:40">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row>
    <row r="3" s="7" customFormat="1" ht="70" customHeight="1" spans="1:40">
      <c r="A3" s="18" t="s">
        <v>2</v>
      </c>
      <c r="B3" s="80"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row>
    <row r="4" s="7" customFormat="1" ht="90" customHeight="1" spans="1:40">
      <c r="A4" s="18"/>
      <c r="B4" s="80"/>
      <c r="C4" s="18"/>
      <c r="D4" s="18"/>
      <c r="E4" s="18"/>
      <c r="F4" s="18"/>
      <c r="G4" s="18"/>
      <c r="H4" s="18"/>
      <c r="I4" s="18"/>
      <c r="J4" s="18"/>
      <c r="K4" s="80" t="s">
        <v>18</v>
      </c>
      <c r="L4" s="80" t="s">
        <v>19</v>
      </c>
      <c r="M4" s="80" t="s">
        <v>20</v>
      </c>
      <c r="N4" s="80" t="s">
        <v>21</v>
      </c>
      <c r="O4" s="80" t="s">
        <v>22</v>
      </c>
      <c r="P4" s="80" t="s">
        <v>23</v>
      </c>
      <c r="Q4" s="80" t="s">
        <v>24</v>
      </c>
      <c r="R4" s="80" t="s">
        <v>25</v>
      </c>
      <c r="S4" s="45" t="s">
        <v>1253</v>
      </c>
      <c r="T4" s="45" t="s">
        <v>1254</v>
      </c>
      <c r="U4" s="45" t="s">
        <v>30</v>
      </c>
      <c r="V4" s="45" t="s">
        <v>31</v>
      </c>
      <c r="W4" s="45" t="s">
        <v>32</v>
      </c>
      <c r="X4" s="45" t="s">
        <v>33</v>
      </c>
      <c r="Y4" s="89" t="s">
        <v>34</v>
      </c>
      <c r="Z4" s="56" t="s">
        <v>35</v>
      </c>
      <c r="AA4" s="80" t="s">
        <v>36</v>
      </c>
      <c r="AB4" s="99" t="s">
        <v>37</v>
      </c>
      <c r="AC4" s="99"/>
      <c r="AD4" s="99"/>
      <c r="AE4" s="99"/>
      <c r="AF4" s="80" t="s">
        <v>38</v>
      </c>
      <c r="AG4" s="80" t="s">
        <v>39</v>
      </c>
      <c r="AH4" s="80" t="s">
        <v>40</v>
      </c>
      <c r="AI4" s="80" t="s">
        <v>41</v>
      </c>
      <c r="AJ4" s="80" t="s">
        <v>42</v>
      </c>
      <c r="AK4" s="80" t="s">
        <v>43</v>
      </c>
      <c r="AL4" s="89" t="s">
        <v>44</v>
      </c>
      <c r="AM4" s="18"/>
      <c r="AN4" s="18"/>
    </row>
    <row r="5" s="7" customFormat="1" ht="118" customHeight="1" spans="1:40">
      <c r="A5" s="18"/>
      <c r="B5" s="80"/>
      <c r="C5" s="18"/>
      <c r="D5" s="18"/>
      <c r="E5" s="18"/>
      <c r="F5" s="18"/>
      <c r="G5" s="18"/>
      <c r="H5" s="18"/>
      <c r="I5" s="18"/>
      <c r="J5" s="18"/>
      <c r="K5" s="80"/>
      <c r="L5" s="80"/>
      <c r="M5" s="80"/>
      <c r="N5" s="80"/>
      <c r="O5" s="80"/>
      <c r="P5" s="80"/>
      <c r="Q5" s="80"/>
      <c r="R5" s="80"/>
      <c r="S5" s="46"/>
      <c r="T5" s="46"/>
      <c r="U5" s="46"/>
      <c r="V5" s="46"/>
      <c r="W5" s="46"/>
      <c r="X5" s="46"/>
      <c r="Y5" s="90"/>
      <c r="Z5" s="56"/>
      <c r="AA5" s="80"/>
      <c r="AB5" s="99" t="s">
        <v>45</v>
      </c>
      <c r="AC5" s="99" t="s">
        <v>46</v>
      </c>
      <c r="AD5" s="99" t="s">
        <v>47</v>
      </c>
      <c r="AE5" s="99" t="s">
        <v>48</v>
      </c>
      <c r="AF5" s="80"/>
      <c r="AG5" s="80"/>
      <c r="AH5" s="80"/>
      <c r="AI5" s="80"/>
      <c r="AJ5" s="80"/>
      <c r="AK5" s="80"/>
      <c r="AL5" s="90"/>
      <c r="AM5" s="18"/>
      <c r="AN5" s="18"/>
    </row>
    <row r="6" s="79" customFormat="1" ht="30" customHeight="1" spans="1:40">
      <c r="A6" s="81"/>
      <c r="B6" s="82" t="s">
        <v>49</v>
      </c>
      <c r="C6" s="82"/>
      <c r="D6" s="82"/>
      <c r="E6" s="82"/>
      <c r="F6" s="82"/>
      <c r="G6" s="82"/>
      <c r="H6" s="82"/>
      <c r="I6" s="83">
        <f t="shared" ref="I6:AL6" si="0">I7+I60+I77+I112+I117+I138+I147+I150</f>
        <v>25</v>
      </c>
      <c r="J6" s="83">
        <f t="shared" si="0"/>
        <v>16351.513</v>
      </c>
      <c r="K6" s="83">
        <f t="shared" si="0"/>
        <v>5</v>
      </c>
      <c r="L6" s="83">
        <f t="shared" si="0"/>
        <v>1</v>
      </c>
      <c r="M6" s="83">
        <f t="shared" si="0"/>
        <v>17</v>
      </c>
      <c r="N6" s="83">
        <f t="shared" si="0"/>
        <v>0</v>
      </c>
      <c r="O6" s="83">
        <f t="shared" si="0"/>
        <v>1</v>
      </c>
      <c r="P6" s="83">
        <f t="shared" si="0"/>
        <v>0</v>
      </c>
      <c r="Q6" s="83">
        <f t="shared" si="0"/>
        <v>0</v>
      </c>
      <c r="R6" s="83">
        <f t="shared" si="0"/>
        <v>1</v>
      </c>
      <c r="S6" s="83">
        <f t="shared" si="0"/>
        <v>20747</v>
      </c>
      <c r="T6" s="83">
        <f t="shared" si="0"/>
        <v>59285</v>
      </c>
      <c r="U6" s="83">
        <f t="shared" si="0"/>
        <v>0</v>
      </c>
      <c r="V6" s="83">
        <f t="shared" si="0"/>
        <v>0</v>
      </c>
      <c r="W6" s="83">
        <f t="shared" si="0"/>
        <v>0</v>
      </c>
      <c r="X6" s="83">
        <f t="shared" si="0"/>
        <v>0</v>
      </c>
      <c r="Y6" s="83">
        <f t="shared" si="0"/>
        <v>0</v>
      </c>
      <c r="Z6" s="83">
        <f t="shared" si="0"/>
        <v>21684</v>
      </c>
      <c r="AA6" s="83">
        <f t="shared" si="0"/>
        <v>13866</v>
      </c>
      <c r="AB6" s="83">
        <f t="shared" si="0"/>
        <v>9378</v>
      </c>
      <c r="AC6" s="83">
        <f t="shared" si="0"/>
        <v>2500</v>
      </c>
      <c r="AD6" s="83">
        <f t="shared" si="0"/>
        <v>1988</v>
      </c>
      <c r="AE6" s="83">
        <f t="shared" si="0"/>
        <v>0</v>
      </c>
      <c r="AF6" s="83">
        <f t="shared" si="0"/>
        <v>1210</v>
      </c>
      <c r="AG6" s="83">
        <f t="shared" si="0"/>
        <v>4176</v>
      </c>
      <c r="AH6" s="83">
        <f t="shared" si="0"/>
        <v>2000</v>
      </c>
      <c r="AI6" s="83">
        <f t="shared" si="0"/>
        <v>0</v>
      </c>
      <c r="AJ6" s="83">
        <f t="shared" si="0"/>
        <v>432</v>
      </c>
      <c r="AK6" s="83">
        <f t="shared" si="0"/>
        <v>0</v>
      </c>
      <c r="AL6" s="83">
        <f t="shared" si="0"/>
        <v>0</v>
      </c>
      <c r="AM6" s="81"/>
      <c r="AN6" s="81"/>
    </row>
    <row r="7" s="178" customFormat="1" ht="30" customHeight="1" spans="1:40">
      <c r="A7" s="179" t="s">
        <v>50</v>
      </c>
      <c r="B7" s="180" t="s">
        <v>51</v>
      </c>
      <c r="C7" s="181"/>
      <c r="D7" s="181"/>
      <c r="E7" s="180"/>
      <c r="F7" s="181"/>
      <c r="G7" s="181"/>
      <c r="H7" s="180"/>
      <c r="I7" s="188">
        <f t="shared" ref="I7:AL7" si="1">I8+I32+I37+I47+I52</f>
        <v>10</v>
      </c>
      <c r="J7" s="188">
        <f t="shared" si="1"/>
        <v>11702.78</v>
      </c>
      <c r="K7" s="188">
        <f t="shared" si="1"/>
        <v>5</v>
      </c>
      <c r="L7" s="188">
        <f t="shared" si="1"/>
        <v>0</v>
      </c>
      <c r="M7" s="188">
        <f t="shared" si="1"/>
        <v>5</v>
      </c>
      <c r="N7" s="188">
        <f t="shared" si="1"/>
        <v>0</v>
      </c>
      <c r="O7" s="188">
        <f t="shared" si="1"/>
        <v>0</v>
      </c>
      <c r="P7" s="188">
        <f t="shared" si="1"/>
        <v>0</v>
      </c>
      <c r="Q7" s="188">
        <f t="shared" si="1"/>
        <v>0</v>
      </c>
      <c r="R7" s="188">
        <f t="shared" si="1"/>
        <v>0</v>
      </c>
      <c r="S7" s="188">
        <f t="shared" si="1"/>
        <v>9267</v>
      </c>
      <c r="T7" s="188">
        <f t="shared" si="1"/>
        <v>31083</v>
      </c>
      <c r="U7" s="188">
        <f t="shared" si="1"/>
        <v>0</v>
      </c>
      <c r="V7" s="188">
        <f t="shared" si="1"/>
        <v>0</v>
      </c>
      <c r="W7" s="188">
        <f t="shared" si="1"/>
        <v>0</v>
      </c>
      <c r="X7" s="188">
        <f t="shared" si="1"/>
        <v>0</v>
      </c>
      <c r="Y7" s="188">
        <f t="shared" si="1"/>
        <v>0</v>
      </c>
      <c r="Z7" s="188">
        <f t="shared" si="1"/>
        <v>12386</v>
      </c>
      <c r="AA7" s="188">
        <f t="shared" si="1"/>
        <v>11258</v>
      </c>
      <c r="AB7" s="188">
        <f t="shared" si="1"/>
        <v>6808</v>
      </c>
      <c r="AC7" s="188">
        <f t="shared" si="1"/>
        <v>2500</v>
      </c>
      <c r="AD7" s="188">
        <f t="shared" si="1"/>
        <v>1950</v>
      </c>
      <c r="AE7" s="188">
        <f t="shared" si="1"/>
        <v>0</v>
      </c>
      <c r="AF7" s="188">
        <f t="shared" si="1"/>
        <v>200</v>
      </c>
      <c r="AG7" s="188">
        <f t="shared" si="1"/>
        <v>496</v>
      </c>
      <c r="AH7" s="188">
        <f t="shared" si="1"/>
        <v>0</v>
      </c>
      <c r="AI7" s="188">
        <f t="shared" si="1"/>
        <v>0</v>
      </c>
      <c r="AJ7" s="188">
        <f t="shared" si="1"/>
        <v>432</v>
      </c>
      <c r="AK7" s="188">
        <f t="shared" si="1"/>
        <v>0</v>
      </c>
      <c r="AL7" s="188">
        <f t="shared" si="1"/>
        <v>0</v>
      </c>
      <c r="AM7" s="194"/>
      <c r="AN7" s="194"/>
    </row>
    <row r="8" s="178" customFormat="1" ht="30" customHeight="1" spans="1:40">
      <c r="A8" s="182" t="s">
        <v>52</v>
      </c>
      <c r="B8" s="180" t="s">
        <v>53</v>
      </c>
      <c r="C8" s="181"/>
      <c r="D8" s="181"/>
      <c r="E8" s="180"/>
      <c r="F8" s="181"/>
      <c r="G8" s="181"/>
      <c r="H8" s="180"/>
      <c r="I8" s="189">
        <f t="shared" ref="I8:AL8" si="2">I9+I13+I19+I29+I30+I31+I20</f>
        <v>6</v>
      </c>
      <c r="J8" s="189">
        <f t="shared" si="2"/>
        <v>10476.78</v>
      </c>
      <c r="K8" s="189">
        <f t="shared" si="2"/>
        <v>4</v>
      </c>
      <c r="L8" s="189">
        <f t="shared" si="2"/>
        <v>0</v>
      </c>
      <c r="M8" s="189">
        <f t="shared" si="2"/>
        <v>2</v>
      </c>
      <c r="N8" s="189">
        <f t="shared" si="2"/>
        <v>0</v>
      </c>
      <c r="O8" s="189">
        <f t="shared" si="2"/>
        <v>0</v>
      </c>
      <c r="P8" s="189">
        <f t="shared" si="2"/>
        <v>0</v>
      </c>
      <c r="Q8" s="189">
        <f t="shared" si="2"/>
        <v>0</v>
      </c>
      <c r="R8" s="189">
        <f t="shared" si="2"/>
        <v>0</v>
      </c>
      <c r="S8" s="189">
        <f t="shared" si="2"/>
        <v>5298</v>
      </c>
      <c r="T8" s="189">
        <f t="shared" si="2"/>
        <v>18647</v>
      </c>
      <c r="U8" s="189">
        <f t="shared" si="2"/>
        <v>0</v>
      </c>
      <c r="V8" s="189">
        <f t="shared" si="2"/>
        <v>0</v>
      </c>
      <c r="W8" s="189">
        <f t="shared" si="2"/>
        <v>0</v>
      </c>
      <c r="X8" s="189">
        <f t="shared" si="2"/>
        <v>0</v>
      </c>
      <c r="Y8" s="189">
        <f t="shared" si="2"/>
        <v>0</v>
      </c>
      <c r="Z8" s="189">
        <f t="shared" si="2"/>
        <v>7836</v>
      </c>
      <c r="AA8" s="189">
        <f t="shared" si="2"/>
        <v>7208</v>
      </c>
      <c r="AB8" s="189">
        <f t="shared" si="2"/>
        <v>5208</v>
      </c>
      <c r="AC8" s="189">
        <f t="shared" si="2"/>
        <v>2000</v>
      </c>
      <c r="AD8" s="189">
        <f t="shared" si="2"/>
        <v>0</v>
      </c>
      <c r="AE8" s="189">
        <f t="shared" si="2"/>
        <v>0</v>
      </c>
      <c r="AF8" s="189">
        <f t="shared" si="2"/>
        <v>0</v>
      </c>
      <c r="AG8" s="189">
        <f t="shared" si="2"/>
        <v>196</v>
      </c>
      <c r="AH8" s="189">
        <f t="shared" si="2"/>
        <v>0</v>
      </c>
      <c r="AI8" s="189">
        <f t="shared" si="2"/>
        <v>0</v>
      </c>
      <c r="AJ8" s="189">
        <f t="shared" si="2"/>
        <v>432</v>
      </c>
      <c r="AK8" s="189">
        <f t="shared" si="2"/>
        <v>0</v>
      </c>
      <c r="AL8" s="189">
        <f t="shared" si="2"/>
        <v>0</v>
      </c>
      <c r="AM8" s="194"/>
      <c r="AN8" s="194"/>
    </row>
    <row r="9" s="12" customFormat="1" ht="30" customHeight="1" spans="1:40">
      <c r="A9" s="182" t="s">
        <v>54</v>
      </c>
      <c r="B9" s="180" t="s">
        <v>55</v>
      </c>
      <c r="C9" s="181"/>
      <c r="D9" s="181"/>
      <c r="E9" s="180"/>
      <c r="F9" s="181"/>
      <c r="G9" s="181"/>
      <c r="H9" s="180"/>
      <c r="I9" s="190">
        <f t="shared" ref="I9:AL9" si="3">I10+I11</f>
        <v>1</v>
      </c>
      <c r="J9" s="190">
        <f t="shared" si="3"/>
        <v>0.18</v>
      </c>
      <c r="K9" s="190">
        <f t="shared" si="3"/>
        <v>1</v>
      </c>
      <c r="L9" s="190">
        <f t="shared" si="3"/>
        <v>0</v>
      </c>
      <c r="M9" s="190">
        <f t="shared" si="3"/>
        <v>0</v>
      </c>
      <c r="N9" s="190">
        <f t="shared" si="3"/>
        <v>0</v>
      </c>
      <c r="O9" s="190">
        <f t="shared" si="3"/>
        <v>0</v>
      </c>
      <c r="P9" s="190">
        <f t="shared" si="3"/>
        <v>0</v>
      </c>
      <c r="Q9" s="190">
        <f t="shared" si="3"/>
        <v>0</v>
      </c>
      <c r="R9" s="190">
        <f t="shared" si="3"/>
        <v>0</v>
      </c>
      <c r="S9" s="190">
        <f t="shared" si="3"/>
        <v>56</v>
      </c>
      <c r="T9" s="190">
        <f t="shared" si="3"/>
        <v>183</v>
      </c>
      <c r="U9" s="190">
        <f t="shared" si="3"/>
        <v>0</v>
      </c>
      <c r="V9" s="190">
        <f t="shared" si="3"/>
        <v>0</v>
      </c>
      <c r="W9" s="190">
        <f t="shared" si="3"/>
        <v>0</v>
      </c>
      <c r="X9" s="190">
        <f t="shared" si="3"/>
        <v>0</v>
      </c>
      <c r="Y9" s="190">
        <f t="shared" si="3"/>
        <v>0</v>
      </c>
      <c r="Z9" s="190">
        <f t="shared" si="3"/>
        <v>540</v>
      </c>
      <c r="AA9" s="190">
        <f t="shared" si="3"/>
        <v>108</v>
      </c>
      <c r="AB9" s="190">
        <f t="shared" si="3"/>
        <v>108</v>
      </c>
      <c r="AC9" s="190">
        <f t="shared" si="3"/>
        <v>0</v>
      </c>
      <c r="AD9" s="190">
        <f t="shared" si="3"/>
        <v>0</v>
      </c>
      <c r="AE9" s="190">
        <f t="shared" si="3"/>
        <v>0</v>
      </c>
      <c r="AF9" s="190">
        <f t="shared" si="3"/>
        <v>0</v>
      </c>
      <c r="AG9" s="190">
        <f t="shared" si="3"/>
        <v>0</v>
      </c>
      <c r="AH9" s="190">
        <f t="shared" si="3"/>
        <v>0</v>
      </c>
      <c r="AI9" s="190">
        <f t="shared" si="3"/>
        <v>0</v>
      </c>
      <c r="AJ9" s="190">
        <f t="shared" si="3"/>
        <v>432</v>
      </c>
      <c r="AK9" s="190">
        <f t="shared" si="3"/>
        <v>0</v>
      </c>
      <c r="AL9" s="190">
        <f t="shared" si="3"/>
        <v>0</v>
      </c>
      <c r="AM9" s="195"/>
      <c r="AN9" s="195"/>
    </row>
    <row r="10" s="12" customFormat="1" ht="30" customHeight="1" spans="1:40">
      <c r="A10" s="183" t="s">
        <v>56</v>
      </c>
      <c r="B10" s="180" t="s">
        <v>57</v>
      </c>
      <c r="C10" s="181"/>
      <c r="D10" s="181"/>
      <c r="E10" s="184"/>
      <c r="F10" s="184"/>
      <c r="G10" s="184"/>
      <c r="H10" s="184"/>
      <c r="I10" s="190"/>
      <c r="J10" s="190"/>
      <c r="K10" s="190"/>
      <c r="L10" s="190"/>
      <c r="M10" s="190"/>
      <c r="N10" s="190"/>
      <c r="O10" s="190"/>
      <c r="P10" s="190"/>
      <c r="Q10" s="190"/>
      <c r="R10" s="190"/>
      <c r="S10" s="190"/>
      <c r="T10" s="190"/>
      <c r="U10" s="190"/>
      <c r="V10" s="190"/>
      <c r="W10" s="190"/>
      <c r="X10" s="190"/>
      <c r="Y10" s="190"/>
      <c r="Z10" s="190"/>
      <c r="AA10" s="190"/>
      <c r="AB10" s="190"/>
      <c r="AC10" s="190"/>
      <c r="AD10" s="190"/>
      <c r="AE10" s="190"/>
      <c r="AF10" s="190"/>
      <c r="AG10" s="190"/>
      <c r="AH10" s="190"/>
      <c r="AI10" s="190"/>
      <c r="AJ10" s="190"/>
      <c r="AK10" s="190"/>
      <c r="AL10" s="190"/>
      <c r="AM10" s="195"/>
      <c r="AN10" s="195"/>
    </row>
    <row r="11" s="12" customFormat="1" ht="30" customHeight="1" spans="1:40">
      <c r="A11" s="183" t="s">
        <v>56</v>
      </c>
      <c r="B11" s="180" t="s">
        <v>58</v>
      </c>
      <c r="C11" s="181"/>
      <c r="D11" s="181"/>
      <c r="E11" s="184"/>
      <c r="F11" s="184"/>
      <c r="G11" s="184"/>
      <c r="H11" s="184"/>
      <c r="I11" s="190">
        <f t="shared" ref="I11:AL11" si="4">SUM(I12)</f>
        <v>1</v>
      </c>
      <c r="J11" s="190">
        <f t="shared" si="4"/>
        <v>0.18</v>
      </c>
      <c r="K11" s="190">
        <f t="shared" si="4"/>
        <v>1</v>
      </c>
      <c r="L11" s="190">
        <f t="shared" si="4"/>
        <v>0</v>
      </c>
      <c r="M11" s="190">
        <f t="shared" si="4"/>
        <v>0</v>
      </c>
      <c r="N11" s="190">
        <f t="shared" si="4"/>
        <v>0</v>
      </c>
      <c r="O11" s="190">
        <f t="shared" si="4"/>
        <v>0</v>
      </c>
      <c r="P11" s="190">
        <f t="shared" si="4"/>
        <v>0</v>
      </c>
      <c r="Q11" s="190">
        <f t="shared" si="4"/>
        <v>0</v>
      </c>
      <c r="R11" s="190">
        <f t="shared" si="4"/>
        <v>0</v>
      </c>
      <c r="S11" s="190">
        <f t="shared" si="4"/>
        <v>56</v>
      </c>
      <c r="T11" s="190">
        <f t="shared" si="4"/>
        <v>183</v>
      </c>
      <c r="U11" s="190">
        <f t="shared" si="4"/>
        <v>0</v>
      </c>
      <c r="V11" s="190">
        <f t="shared" si="4"/>
        <v>0</v>
      </c>
      <c r="W11" s="190">
        <f t="shared" si="4"/>
        <v>0</v>
      </c>
      <c r="X11" s="190">
        <f t="shared" si="4"/>
        <v>0</v>
      </c>
      <c r="Y11" s="190">
        <f t="shared" si="4"/>
        <v>0</v>
      </c>
      <c r="Z11" s="190">
        <f t="shared" si="4"/>
        <v>540</v>
      </c>
      <c r="AA11" s="190">
        <f t="shared" si="4"/>
        <v>108</v>
      </c>
      <c r="AB11" s="190">
        <f t="shared" si="4"/>
        <v>108</v>
      </c>
      <c r="AC11" s="190">
        <f t="shared" si="4"/>
        <v>0</v>
      </c>
      <c r="AD11" s="190">
        <f t="shared" si="4"/>
        <v>0</v>
      </c>
      <c r="AE11" s="190">
        <f t="shared" si="4"/>
        <v>0</v>
      </c>
      <c r="AF11" s="190">
        <f t="shared" si="4"/>
        <v>0</v>
      </c>
      <c r="AG11" s="190">
        <f t="shared" si="4"/>
        <v>0</v>
      </c>
      <c r="AH11" s="190">
        <f t="shared" si="4"/>
        <v>0</v>
      </c>
      <c r="AI11" s="190">
        <f t="shared" si="4"/>
        <v>0</v>
      </c>
      <c r="AJ11" s="190">
        <f t="shared" si="4"/>
        <v>432</v>
      </c>
      <c r="AK11" s="190">
        <f t="shared" si="4"/>
        <v>0</v>
      </c>
      <c r="AL11" s="190">
        <f t="shared" si="4"/>
        <v>0</v>
      </c>
      <c r="AM11" s="195"/>
      <c r="AN11" s="195"/>
    </row>
    <row r="12" s="8" customFormat="1" ht="283" customHeight="1" spans="1:40">
      <c r="A12" s="22">
        <v>1</v>
      </c>
      <c r="B12" s="22" t="s">
        <v>1158</v>
      </c>
      <c r="C12" s="22">
        <v>2024</v>
      </c>
      <c r="D12" s="23" t="s">
        <v>1159</v>
      </c>
      <c r="E12" s="22" t="s">
        <v>178</v>
      </c>
      <c r="F12" s="24" t="s">
        <v>990</v>
      </c>
      <c r="G12" s="22" t="s">
        <v>1160</v>
      </c>
      <c r="H12" s="23" t="s">
        <v>1161</v>
      </c>
      <c r="I12" s="22">
        <v>1</v>
      </c>
      <c r="J12" s="22">
        <v>0.18</v>
      </c>
      <c r="K12" s="22">
        <v>1</v>
      </c>
      <c r="L12" s="22"/>
      <c r="M12" s="22"/>
      <c r="N12" s="22"/>
      <c r="O12" s="22"/>
      <c r="P12" s="22"/>
      <c r="Q12" s="22"/>
      <c r="R12" s="22"/>
      <c r="S12" s="22">
        <v>56</v>
      </c>
      <c r="T12" s="22">
        <v>183</v>
      </c>
      <c r="U12" s="22" t="s">
        <v>183</v>
      </c>
      <c r="V12" s="22" t="s">
        <v>1144</v>
      </c>
      <c r="W12" s="22" t="s">
        <v>183</v>
      </c>
      <c r="X12" s="22" t="s">
        <v>1144</v>
      </c>
      <c r="Y12" s="22" t="s">
        <v>1093</v>
      </c>
      <c r="Z12" s="22">
        <v>540</v>
      </c>
      <c r="AA12" s="22">
        <v>108</v>
      </c>
      <c r="AB12" s="22">
        <v>108</v>
      </c>
      <c r="AC12" s="22"/>
      <c r="AD12" s="22"/>
      <c r="AE12" s="22"/>
      <c r="AF12" s="22"/>
      <c r="AG12" s="22"/>
      <c r="AH12" s="22"/>
      <c r="AI12" s="22"/>
      <c r="AJ12" s="22">
        <v>432</v>
      </c>
      <c r="AK12" s="22"/>
      <c r="AL12" s="22"/>
      <c r="AM12" s="33" t="s">
        <v>1162</v>
      </c>
      <c r="AN12" s="33" t="s">
        <v>1163</v>
      </c>
    </row>
    <row r="13" s="12" customFormat="1" ht="30" customHeight="1" spans="1:40">
      <c r="A13" s="182" t="s">
        <v>54</v>
      </c>
      <c r="B13" s="180" t="s">
        <v>59</v>
      </c>
      <c r="C13" s="181"/>
      <c r="D13" s="181"/>
      <c r="E13" s="184"/>
      <c r="F13" s="184"/>
      <c r="G13" s="184"/>
      <c r="H13" s="184"/>
      <c r="I13" s="190">
        <f t="shared" ref="I13:AL13" si="5">SUM(I14)</f>
        <v>1</v>
      </c>
      <c r="J13" s="190">
        <f t="shared" si="5"/>
        <v>6</v>
      </c>
      <c r="K13" s="190">
        <f t="shared" si="5"/>
        <v>0</v>
      </c>
      <c r="L13" s="190">
        <f t="shared" si="5"/>
        <v>0</v>
      </c>
      <c r="M13" s="190">
        <f t="shared" si="5"/>
        <v>1</v>
      </c>
      <c r="N13" s="190">
        <f t="shared" si="5"/>
        <v>0</v>
      </c>
      <c r="O13" s="190">
        <f t="shared" si="5"/>
        <v>0</v>
      </c>
      <c r="P13" s="190">
        <f t="shared" si="5"/>
        <v>0</v>
      </c>
      <c r="Q13" s="190">
        <f t="shared" si="5"/>
        <v>0</v>
      </c>
      <c r="R13" s="190">
        <f t="shared" si="5"/>
        <v>0</v>
      </c>
      <c r="S13" s="190">
        <f t="shared" si="5"/>
        <v>336</v>
      </c>
      <c r="T13" s="190">
        <f t="shared" si="5"/>
        <v>1251</v>
      </c>
      <c r="U13" s="190">
        <f t="shared" si="5"/>
        <v>0</v>
      </c>
      <c r="V13" s="190">
        <f t="shared" si="5"/>
        <v>0</v>
      </c>
      <c r="W13" s="190">
        <f t="shared" si="5"/>
        <v>0</v>
      </c>
      <c r="X13" s="190">
        <f t="shared" si="5"/>
        <v>0</v>
      </c>
      <c r="Y13" s="190">
        <f t="shared" si="5"/>
        <v>0</v>
      </c>
      <c r="Z13" s="190">
        <f t="shared" si="5"/>
        <v>80</v>
      </c>
      <c r="AA13" s="190">
        <f t="shared" si="5"/>
        <v>0</v>
      </c>
      <c r="AB13" s="190">
        <f t="shared" si="5"/>
        <v>0</v>
      </c>
      <c r="AC13" s="190">
        <f t="shared" si="5"/>
        <v>0</v>
      </c>
      <c r="AD13" s="190">
        <f t="shared" si="5"/>
        <v>0</v>
      </c>
      <c r="AE13" s="190">
        <f t="shared" si="5"/>
        <v>0</v>
      </c>
      <c r="AF13" s="190">
        <f t="shared" si="5"/>
        <v>0</v>
      </c>
      <c r="AG13" s="190">
        <f t="shared" si="5"/>
        <v>80</v>
      </c>
      <c r="AH13" s="190">
        <f t="shared" si="5"/>
        <v>0</v>
      </c>
      <c r="AI13" s="190">
        <f t="shared" si="5"/>
        <v>0</v>
      </c>
      <c r="AJ13" s="190">
        <f t="shared" si="5"/>
        <v>0</v>
      </c>
      <c r="AK13" s="190">
        <f t="shared" si="5"/>
        <v>0</v>
      </c>
      <c r="AL13" s="190">
        <f t="shared" si="5"/>
        <v>0</v>
      </c>
      <c r="AM13" s="195"/>
      <c r="AN13" s="195"/>
    </row>
    <row r="14" s="12" customFormat="1" ht="221" customHeight="1" spans="1:40">
      <c r="A14" s="22">
        <v>2</v>
      </c>
      <c r="B14" s="22" t="s">
        <v>1227</v>
      </c>
      <c r="C14" s="36">
        <v>2024</v>
      </c>
      <c r="D14" s="37" t="s">
        <v>447</v>
      </c>
      <c r="E14" s="36" t="s">
        <v>178</v>
      </c>
      <c r="F14" s="36" t="s">
        <v>984</v>
      </c>
      <c r="G14" s="36" t="s">
        <v>403</v>
      </c>
      <c r="H14" s="37" t="s">
        <v>1228</v>
      </c>
      <c r="I14" s="36">
        <v>1</v>
      </c>
      <c r="J14" s="36">
        <v>6</v>
      </c>
      <c r="K14" s="36"/>
      <c r="L14" s="36"/>
      <c r="M14" s="36">
        <v>1</v>
      </c>
      <c r="N14" s="36"/>
      <c r="O14" s="36"/>
      <c r="P14" s="36"/>
      <c r="Q14" s="36"/>
      <c r="R14" s="36"/>
      <c r="S14" s="31">
        <v>336</v>
      </c>
      <c r="T14" s="31">
        <v>1251</v>
      </c>
      <c r="U14" s="36" t="s">
        <v>192</v>
      </c>
      <c r="V14" s="36" t="s">
        <v>810</v>
      </c>
      <c r="W14" s="36" t="s">
        <v>207</v>
      </c>
      <c r="X14" s="36" t="s">
        <v>715</v>
      </c>
      <c r="Y14" s="22" t="s">
        <v>1093</v>
      </c>
      <c r="Z14" s="36">
        <v>80</v>
      </c>
      <c r="AA14" s="36"/>
      <c r="AB14" s="36"/>
      <c r="AC14" s="36"/>
      <c r="AD14" s="36"/>
      <c r="AE14" s="36"/>
      <c r="AF14" s="36"/>
      <c r="AG14" s="36">
        <v>80</v>
      </c>
      <c r="AH14" s="36"/>
      <c r="AI14" s="36"/>
      <c r="AJ14" s="36"/>
      <c r="AK14" s="36"/>
      <c r="AL14" s="36"/>
      <c r="AM14" s="37" t="s">
        <v>1229</v>
      </c>
      <c r="AN14" s="37" t="s">
        <v>1230</v>
      </c>
    </row>
    <row r="15" s="12" customFormat="1" ht="30" customHeight="1" spans="1:40">
      <c r="A15" s="183" t="s">
        <v>56</v>
      </c>
      <c r="B15" s="180" t="s">
        <v>60</v>
      </c>
      <c r="C15" s="181"/>
      <c r="D15" s="181"/>
      <c r="E15" s="184"/>
      <c r="F15" s="184"/>
      <c r="G15" s="184"/>
      <c r="H15" s="184"/>
      <c r="I15" s="190"/>
      <c r="J15" s="190"/>
      <c r="K15" s="190"/>
      <c r="L15" s="190"/>
      <c r="M15" s="190"/>
      <c r="N15" s="190"/>
      <c r="O15" s="190"/>
      <c r="P15" s="190"/>
      <c r="Q15" s="190"/>
      <c r="R15" s="190"/>
      <c r="S15" s="190"/>
      <c r="T15" s="190"/>
      <c r="U15" s="190"/>
      <c r="V15" s="190"/>
      <c r="W15" s="190"/>
      <c r="X15" s="190"/>
      <c r="Y15" s="190"/>
      <c r="Z15" s="190"/>
      <c r="AA15" s="190"/>
      <c r="AB15" s="190"/>
      <c r="AC15" s="190"/>
      <c r="AD15" s="190"/>
      <c r="AE15" s="190"/>
      <c r="AF15" s="190"/>
      <c r="AG15" s="190"/>
      <c r="AH15" s="190"/>
      <c r="AI15" s="190"/>
      <c r="AJ15" s="190"/>
      <c r="AK15" s="190"/>
      <c r="AL15" s="190"/>
      <c r="AM15" s="195"/>
      <c r="AN15" s="195"/>
    </row>
    <row r="16" s="12" customFormat="1" ht="30" customHeight="1" spans="1:40">
      <c r="A16" s="183" t="s">
        <v>56</v>
      </c>
      <c r="B16" s="187" t="s">
        <v>61</v>
      </c>
      <c r="C16" s="187"/>
      <c r="D16" s="187"/>
      <c r="E16" s="184"/>
      <c r="F16" s="184"/>
      <c r="G16" s="184"/>
      <c r="H16" s="184"/>
      <c r="I16" s="190"/>
      <c r="J16" s="190"/>
      <c r="K16" s="190"/>
      <c r="L16" s="190"/>
      <c r="M16" s="190"/>
      <c r="N16" s="190"/>
      <c r="O16" s="190"/>
      <c r="P16" s="190"/>
      <c r="Q16" s="190"/>
      <c r="R16" s="190"/>
      <c r="S16" s="190"/>
      <c r="T16" s="190"/>
      <c r="U16" s="190"/>
      <c r="V16" s="190"/>
      <c r="W16" s="190"/>
      <c r="X16" s="190"/>
      <c r="Y16" s="190"/>
      <c r="Z16" s="190"/>
      <c r="AA16" s="190"/>
      <c r="AB16" s="190"/>
      <c r="AC16" s="190"/>
      <c r="AD16" s="190"/>
      <c r="AE16" s="190"/>
      <c r="AF16" s="190"/>
      <c r="AG16" s="190"/>
      <c r="AH16" s="190"/>
      <c r="AI16" s="190"/>
      <c r="AJ16" s="190"/>
      <c r="AK16" s="190"/>
      <c r="AL16" s="190"/>
      <c r="AM16" s="195"/>
      <c r="AN16" s="195"/>
    </row>
    <row r="17" s="12" customFormat="1" ht="30" customHeight="1" spans="1:40">
      <c r="A17" s="183" t="s">
        <v>56</v>
      </c>
      <c r="B17" s="187" t="s">
        <v>62</v>
      </c>
      <c r="C17" s="187"/>
      <c r="D17" s="187"/>
      <c r="E17" s="184"/>
      <c r="F17" s="184"/>
      <c r="G17" s="184"/>
      <c r="H17" s="184"/>
      <c r="I17" s="190"/>
      <c r="J17" s="190"/>
      <c r="K17" s="190"/>
      <c r="L17" s="190"/>
      <c r="M17" s="190"/>
      <c r="N17" s="190"/>
      <c r="O17" s="190"/>
      <c r="P17" s="190"/>
      <c r="Q17" s="190"/>
      <c r="R17" s="190"/>
      <c r="S17" s="190"/>
      <c r="T17" s="190"/>
      <c r="U17" s="190"/>
      <c r="V17" s="190"/>
      <c r="W17" s="190"/>
      <c r="X17" s="190"/>
      <c r="Y17" s="190"/>
      <c r="Z17" s="190"/>
      <c r="AA17" s="190"/>
      <c r="AB17" s="190"/>
      <c r="AC17" s="190"/>
      <c r="AD17" s="190"/>
      <c r="AE17" s="190"/>
      <c r="AF17" s="190"/>
      <c r="AG17" s="190"/>
      <c r="AH17" s="190"/>
      <c r="AI17" s="190"/>
      <c r="AJ17" s="190"/>
      <c r="AK17" s="190"/>
      <c r="AL17" s="190"/>
      <c r="AM17" s="195"/>
      <c r="AN17" s="195"/>
    </row>
    <row r="18" s="12" customFormat="1" ht="30" customHeight="1" spans="1:40">
      <c r="A18" s="183" t="s">
        <v>56</v>
      </c>
      <c r="B18" s="187" t="s">
        <v>63</v>
      </c>
      <c r="C18" s="187"/>
      <c r="D18" s="187"/>
      <c r="E18" s="184"/>
      <c r="F18" s="184"/>
      <c r="G18" s="184"/>
      <c r="H18" s="184"/>
      <c r="I18" s="190"/>
      <c r="J18" s="190"/>
      <c r="K18" s="190"/>
      <c r="L18" s="190"/>
      <c r="M18" s="190"/>
      <c r="N18" s="190"/>
      <c r="O18" s="190"/>
      <c r="P18" s="190"/>
      <c r="Q18" s="190"/>
      <c r="R18" s="190"/>
      <c r="S18" s="190"/>
      <c r="T18" s="190"/>
      <c r="U18" s="190"/>
      <c r="V18" s="190"/>
      <c r="W18" s="190"/>
      <c r="X18" s="190"/>
      <c r="Y18" s="190"/>
      <c r="Z18" s="190"/>
      <c r="AA18" s="190"/>
      <c r="AB18" s="190"/>
      <c r="AC18" s="190"/>
      <c r="AD18" s="190"/>
      <c r="AE18" s="190"/>
      <c r="AF18" s="190"/>
      <c r="AG18" s="190"/>
      <c r="AH18" s="190"/>
      <c r="AI18" s="190"/>
      <c r="AJ18" s="190"/>
      <c r="AK18" s="190"/>
      <c r="AL18" s="190"/>
      <c r="AM18" s="195"/>
      <c r="AN18" s="195"/>
    </row>
    <row r="19" s="12" customFormat="1" ht="30" customHeight="1" spans="1:40">
      <c r="A19" s="182" t="s">
        <v>54</v>
      </c>
      <c r="B19" s="187" t="s">
        <v>64</v>
      </c>
      <c r="C19" s="187"/>
      <c r="D19" s="187"/>
      <c r="E19" s="184"/>
      <c r="F19" s="184"/>
      <c r="G19" s="184"/>
      <c r="H19" s="184"/>
      <c r="I19" s="190"/>
      <c r="J19" s="190"/>
      <c r="K19" s="190"/>
      <c r="L19" s="190"/>
      <c r="M19" s="190"/>
      <c r="N19" s="190"/>
      <c r="O19" s="190"/>
      <c r="P19" s="190"/>
      <c r="Q19" s="190"/>
      <c r="R19" s="190"/>
      <c r="S19" s="190"/>
      <c r="T19" s="190"/>
      <c r="U19" s="190"/>
      <c r="V19" s="190"/>
      <c r="W19" s="190"/>
      <c r="X19" s="190"/>
      <c r="Y19" s="190"/>
      <c r="Z19" s="190"/>
      <c r="AA19" s="190"/>
      <c r="AB19" s="190"/>
      <c r="AC19" s="190"/>
      <c r="AD19" s="190"/>
      <c r="AE19" s="190"/>
      <c r="AF19" s="190"/>
      <c r="AG19" s="190"/>
      <c r="AH19" s="190"/>
      <c r="AI19" s="190"/>
      <c r="AJ19" s="190"/>
      <c r="AK19" s="190"/>
      <c r="AL19" s="190"/>
      <c r="AM19" s="195"/>
      <c r="AN19" s="195"/>
    </row>
    <row r="20" s="12" customFormat="1" ht="30" customHeight="1" spans="1:40">
      <c r="A20" s="182" t="s">
        <v>54</v>
      </c>
      <c r="B20" s="187" t="s">
        <v>65</v>
      </c>
      <c r="C20" s="187"/>
      <c r="D20" s="187"/>
      <c r="E20" s="184"/>
      <c r="F20" s="184"/>
      <c r="G20" s="184"/>
      <c r="H20" s="184"/>
      <c r="I20" s="190">
        <f t="shared" ref="I20:AL20" si="6">I21+I22+I23+I28</f>
        <v>4</v>
      </c>
      <c r="J20" s="190">
        <f t="shared" si="6"/>
        <v>10470.6</v>
      </c>
      <c r="K20" s="190">
        <f t="shared" si="6"/>
        <v>3</v>
      </c>
      <c r="L20" s="190">
        <f t="shared" si="6"/>
        <v>0</v>
      </c>
      <c r="M20" s="190">
        <f t="shared" si="6"/>
        <v>1</v>
      </c>
      <c r="N20" s="190">
        <f t="shared" si="6"/>
        <v>0</v>
      </c>
      <c r="O20" s="190">
        <f t="shared" si="6"/>
        <v>0</v>
      </c>
      <c r="P20" s="190">
        <f t="shared" si="6"/>
        <v>0</v>
      </c>
      <c r="Q20" s="190">
        <f t="shared" si="6"/>
        <v>0</v>
      </c>
      <c r="R20" s="190">
        <f t="shared" si="6"/>
        <v>0</v>
      </c>
      <c r="S20" s="190">
        <f t="shared" si="6"/>
        <v>4906</v>
      </c>
      <c r="T20" s="190">
        <f t="shared" si="6"/>
        <v>17213</v>
      </c>
      <c r="U20" s="190">
        <f t="shared" si="6"/>
        <v>0</v>
      </c>
      <c r="V20" s="190">
        <f t="shared" si="6"/>
        <v>0</v>
      </c>
      <c r="W20" s="190">
        <f t="shared" si="6"/>
        <v>0</v>
      </c>
      <c r="X20" s="190">
        <f t="shared" si="6"/>
        <v>0</v>
      </c>
      <c r="Y20" s="190">
        <f t="shared" si="6"/>
        <v>0</v>
      </c>
      <c r="Z20" s="190">
        <f t="shared" si="6"/>
        <v>7216</v>
      </c>
      <c r="AA20" s="190">
        <f t="shared" si="6"/>
        <v>7100</v>
      </c>
      <c r="AB20" s="190">
        <f t="shared" si="6"/>
        <v>5100</v>
      </c>
      <c r="AC20" s="190">
        <f t="shared" si="6"/>
        <v>2000</v>
      </c>
      <c r="AD20" s="190">
        <f t="shared" si="6"/>
        <v>0</v>
      </c>
      <c r="AE20" s="190">
        <f t="shared" si="6"/>
        <v>0</v>
      </c>
      <c r="AF20" s="190">
        <f t="shared" si="6"/>
        <v>0</v>
      </c>
      <c r="AG20" s="190">
        <f t="shared" si="6"/>
        <v>116</v>
      </c>
      <c r="AH20" s="190">
        <f t="shared" si="6"/>
        <v>0</v>
      </c>
      <c r="AI20" s="190">
        <f t="shared" si="6"/>
        <v>0</v>
      </c>
      <c r="AJ20" s="190">
        <f t="shared" si="6"/>
        <v>0</v>
      </c>
      <c r="AK20" s="190">
        <f t="shared" si="6"/>
        <v>0</v>
      </c>
      <c r="AL20" s="190">
        <f t="shared" si="6"/>
        <v>0</v>
      </c>
      <c r="AM20" s="195"/>
      <c r="AN20" s="195"/>
    </row>
    <row r="21" s="12" customFormat="1" ht="30" customHeight="1" spans="1:40">
      <c r="A21" s="183" t="s">
        <v>56</v>
      </c>
      <c r="B21" s="187" t="s">
        <v>66</v>
      </c>
      <c r="C21" s="187"/>
      <c r="D21" s="187"/>
      <c r="E21" s="184"/>
      <c r="F21" s="184"/>
      <c r="G21" s="184"/>
      <c r="H21" s="184"/>
      <c r="I21" s="190"/>
      <c r="J21" s="190"/>
      <c r="K21" s="190"/>
      <c r="L21" s="190"/>
      <c r="M21" s="190"/>
      <c r="N21" s="190"/>
      <c r="O21" s="190"/>
      <c r="P21" s="190"/>
      <c r="Q21" s="190"/>
      <c r="R21" s="190"/>
      <c r="S21" s="190"/>
      <c r="T21" s="190"/>
      <c r="U21" s="190"/>
      <c r="V21" s="190"/>
      <c r="W21" s="190"/>
      <c r="X21" s="190"/>
      <c r="Y21" s="190"/>
      <c r="Z21" s="190"/>
      <c r="AA21" s="190"/>
      <c r="AB21" s="190"/>
      <c r="AC21" s="190"/>
      <c r="AD21" s="190"/>
      <c r="AE21" s="190"/>
      <c r="AF21" s="190"/>
      <c r="AG21" s="190"/>
      <c r="AH21" s="190"/>
      <c r="AI21" s="190"/>
      <c r="AJ21" s="190"/>
      <c r="AK21" s="190"/>
      <c r="AL21" s="190"/>
      <c r="AM21" s="195"/>
      <c r="AN21" s="195"/>
    </row>
    <row r="22" s="12" customFormat="1" ht="30" customHeight="1" spans="1:40">
      <c r="A22" s="183" t="s">
        <v>56</v>
      </c>
      <c r="B22" s="187" t="s">
        <v>67</v>
      </c>
      <c r="C22" s="187"/>
      <c r="D22" s="187"/>
      <c r="E22" s="184"/>
      <c r="F22" s="184"/>
      <c r="G22" s="184"/>
      <c r="H22" s="184"/>
      <c r="I22" s="190"/>
      <c r="J22" s="190"/>
      <c r="K22" s="190"/>
      <c r="L22" s="190"/>
      <c r="M22" s="190"/>
      <c r="N22" s="190"/>
      <c r="O22" s="190"/>
      <c r="P22" s="190"/>
      <c r="Q22" s="190"/>
      <c r="R22" s="190"/>
      <c r="S22" s="190"/>
      <c r="T22" s="190"/>
      <c r="U22" s="190"/>
      <c r="V22" s="190"/>
      <c r="W22" s="190"/>
      <c r="X22" s="190"/>
      <c r="Y22" s="190"/>
      <c r="Z22" s="190"/>
      <c r="AA22" s="190"/>
      <c r="AB22" s="190"/>
      <c r="AC22" s="190"/>
      <c r="AD22" s="190"/>
      <c r="AE22" s="190"/>
      <c r="AF22" s="190"/>
      <c r="AG22" s="190"/>
      <c r="AH22" s="190"/>
      <c r="AI22" s="190"/>
      <c r="AJ22" s="190"/>
      <c r="AK22" s="190"/>
      <c r="AL22" s="190"/>
      <c r="AM22" s="195"/>
      <c r="AN22" s="195"/>
    </row>
    <row r="23" s="12" customFormat="1" ht="30" customHeight="1" spans="1:40">
      <c r="A23" s="183" t="s">
        <v>56</v>
      </c>
      <c r="B23" s="187" t="s">
        <v>68</v>
      </c>
      <c r="C23" s="187"/>
      <c r="D23" s="187"/>
      <c r="E23" s="184"/>
      <c r="F23" s="184"/>
      <c r="G23" s="184"/>
      <c r="H23" s="184"/>
      <c r="I23" s="190">
        <f t="shared" ref="I23:AL23" si="7">SUM(I24:I27)</f>
        <v>4</v>
      </c>
      <c r="J23" s="190">
        <f t="shared" si="7"/>
        <v>10470.6</v>
      </c>
      <c r="K23" s="190">
        <f t="shared" si="7"/>
        <v>3</v>
      </c>
      <c r="L23" s="190">
        <f t="shared" si="7"/>
        <v>0</v>
      </c>
      <c r="M23" s="190">
        <f t="shared" si="7"/>
        <v>1</v>
      </c>
      <c r="N23" s="190">
        <f t="shared" si="7"/>
        <v>0</v>
      </c>
      <c r="O23" s="190">
        <f t="shared" si="7"/>
        <v>0</v>
      </c>
      <c r="P23" s="190">
        <f t="shared" si="7"/>
        <v>0</v>
      </c>
      <c r="Q23" s="190">
        <f t="shared" si="7"/>
        <v>0</v>
      </c>
      <c r="R23" s="190">
        <f t="shared" si="7"/>
        <v>0</v>
      </c>
      <c r="S23" s="190">
        <f t="shared" si="7"/>
        <v>4906</v>
      </c>
      <c r="T23" s="190">
        <f t="shared" si="7"/>
        <v>17213</v>
      </c>
      <c r="U23" s="190">
        <f t="shared" si="7"/>
        <v>0</v>
      </c>
      <c r="V23" s="190">
        <f t="shared" si="7"/>
        <v>0</v>
      </c>
      <c r="W23" s="190">
        <f t="shared" si="7"/>
        <v>0</v>
      </c>
      <c r="X23" s="190">
        <f t="shared" si="7"/>
        <v>0</v>
      </c>
      <c r="Y23" s="190">
        <f t="shared" si="7"/>
        <v>0</v>
      </c>
      <c r="Z23" s="190">
        <f t="shared" si="7"/>
        <v>7216</v>
      </c>
      <c r="AA23" s="190">
        <f t="shared" si="7"/>
        <v>7100</v>
      </c>
      <c r="AB23" s="190">
        <f t="shared" si="7"/>
        <v>5100</v>
      </c>
      <c r="AC23" s="190">
        <f t="shared" si="7"/>
        <v>2000</v>
      </c>
      <c r="AD23" s="190">
        <f t="shared" si="7"/>
        <v>0</v>
      </c>
      <c r="AE23" s="190">
        <f t="shared" si="7"/>
        <v>0</v>
      </c>
      <c r="AF23" s="190">
        <f t="shared" si="7"/>
        <v>0</v>
      </c>
      <c r="AG23" s="190">
        <f t="shared" si="7"/>
        <v>116</v>
      </c>
      <c r="AH23" s="190">
        <f t="shared" si="7"/>
        <v>0</v>
      </c>
      <c r="AI23" s="190">
        <f t="shared" si="7"/>
        <v>0</v>
      </c>
      <c r="AJ23" s="190">
        <f t="shared" si="7"/>
        <v>0</v>
      </c>
      <c r="AK23" s="190">
        <f t="shared" si="7"/>
        <v>0</v>
      </c>
      <c r="AL23" s="190">
        <f t="shared" si="7"/>
        <v>0</v>
      </c>
      <c r="AM23" s="195"/>
      <c r="AN23" s="195"/>
    </row>
    <row r="24" s="7" customFormat="1" ht="409" customHeight="1" spans="1:40">
      <c r="A24" s="22">
        <v>3</v>
      </c>
      <c r="B24" s="22" t="s">
        <v>1138</v>
      </c>
      <c r="C24" s="22">
        <v>2024</v>
      </c>
      <c r="D24" s="84" t="s">
        <v>983</v>
      </c>
      <c r="E24" s="24" t="s">
        <v>178</v>
      </c>
      <c r="F24" s="24" t="s">
        <v>984</v>
      </c>
      <c r="G24" s="24" t="s">
        <v>180</v>
      </c>
      <c r="H24" s="84" t="s">
        <v>1089</v>
      </c>
      <c r="I24" s="22">
        <v>1</v>
      </c>
      <c r="J24" s="22">
        <v>3895</v>
      </c>
      <c r="K24" s="22">
        <v>1</v>
      </c>
      <c r="L24" s="22"/>
      <c r="M24" s="22"/>
      <c r="N24" s="22"/>
      <c r="O24" s="22"/>
      <c r="P24" s="22"/>
      <c r="Q24" s="22"/>
      <c r="R24" s="22"/>
      <c r="S24" s="22">
        <v>338</v>
      </c>
      <c r="T24" s="22">
        <v>1345</v>
      </c>
      <c r="U24" s="24" t="s">
        <v>985</v>
      </c>
      <c r="V24" s="22" t="s">
        <v>944</v>
      </c>
      <c r="W24" s="24" t="s">
        <v>183</v>
      </c>
      <c r="X24" s="22" t="s">
        <v>811</v>
      </c>
      <c r="Y24" s="22" t="s">
        <v>1093</v>
      </c>
      <c r="Z24" s="24">
        <v>2100</v>
      </c>
      <c r="AA24" s="22">
        <v>2100</v>
      </c>
      <c r="AB24" s="60">
        <v>1300</v>
      </c>
      <c r="AC24" s="60">
        <v>800</v>
      </c>
      <c r="AD24" s="60"/>
      <c r="AE24" s="60"/>
      <c r="AF24" s="22"/>
      <c r="AG24" s="22"/>
      <c r="AH24" s="22"/>
      <c r="AI24" s="22"/>
      <c r="AJ24" s="22"/>
      <c r="AK24" s="22"/>
      <c r="AL24" s="22"/>
      <c r="AM24" s="33" t="s">
        <v>1139</v>
      </c>
      <c r="AN24" s="33" t="s">
        <v>1140</v>
      </c>
    </row>
    <row r="25" s="7" customFormat="1" ht="382" customHeight="1" spans="1:40">
      <c r="A25" s="22">
        <v>4</v>
      </c>
      <c r="B25" s="22" t="s">
        <v>1142</v>
      </c>
      <c r="C25" s="22">
        <v>2024</v>
      </c>
      <c r="D25" s="23" t="s">
        <v>185</v>
      </c>
      <c r="E25" s="24" t="s">
        <v>178</v>
      </c>
      <c r="F25" s="24" t="s">
        <v>984</v>
      </c>
      <c r="G25" s="24" t="s">
        <v>186</v>
      </c>
      <c r="H25" s="23" t="s">
        <v>1143</v>
      </c>
      <c r="I25" s="22">
        <v>1</v>
      </c>
      <c r="J25" s="22">
        <v>1937</v>
      </c>
      <c r="K25" s="22">
        <v>1</v>
      </c>
      <c r="L25" s="22"/>
      <c r="M25" s="22"/>
      <c r="N25" s="22"/>
      <c r="O25" s="22"/>
      <c r="P25" s="22"/>
      <c r="Q25" s="22"/>
      <c r="R25" s="22"/>
      <c r="S25" s="22">
        <v>737</v>
      </c>
      <c r="T25" s="22">
        <v>2312</v>
      </c>
      <c r="U25" s="24" t="s">
        <v>183</v>
      </c>
      <c r="V25" s="22" t="s">
        <v>1144</v>
      </c>
      <c r="W25" s="24" t="s">
        <v>183</v>
      </c>
      <c r="X25" s="22" t="s">
        <v>1144</v>
      </c>
      <c r="Y25" s="22" t="s">
        <v>1093</v>
      </c>
      <c r="Z25" s="59">
        <v>2000</v>
      </c>
      <c r="AA25" s="22">
        <v>2000</v>
      </c>
      <c r="AB25" s="60">
        <v>1500</v>
      </c>
      <c r="AC25" s="60">
        <v>500</v>
      </c>
      <c r="AD25" s="60"/>
      <c r="AE25" s="60"/>
      <c r="AF25" s="22"/>
      <c r="AG25" s="22"/>
      <c r="AH25" s="22"/>
      <c r="AI25" s="22"/>
      <c r="AJ25" s="22"/>
      <c r="AK25" s="22"/>
      <c r="AL25" s="22"/>
      <c r="AM25" s="33" t="s">
        <v>1145</v>
      </c>
      <c r="AN25" s="33" t="s">
        <v>1146</v>
      </c>
    </row>
    <row r="26" s="7" customFormat="1" ht="409" customHeight="1" spans="1:40">
      <c r="A26" s="22">
        <v>5</v>
      </c>
      <c r="B26" s="22" t="s">
        <v>1148</v>
      </c>
      <c r="C26" s="22">
        <v>2024</v>
      </c>
      <c r="D26" s="23" t="s">
        <v>988</v>
      </c>
      <c r="E26" s="24" t="s">
        <v>178</v>
      </c>
      <c r="F26" s="24" t="s">
        <v>984</v>
      </c>
      <c r="G26" s="24" t="s">
        <v>198</v>
      </c>
      <c r="H26" s="23" t="s">
        <v>1149</v>
      </c>
      <c r="I26" s="22">
        <v>1</v>
      </c>
      <c r="J26" s="22">
        <v>4600</v>
      </c>
      <c r="K26" s="22">
        <v>1</v>
      </c>
      <c r="L26" s="22"/>
      <c r="M26" s="22"/>
      <c r="N26" s="22"/>
      <c r="O26" s="22"/>
      <c r="P26" s="22"/>
      <c r="Q26" s="22"/>
      <c r="R26" s="22"/>
      <c r="S26" s="22">
        <v>998</v>
      </c>
      <c r="T26" s="22">
        <v>3640</v>
      </c>
      <c r="U26" s="36" t="s">
        <v>192</v>
      </c>
      <c r="V26" s="36" t="s">
        <v>810</v>
      </c>
      <c r="W26" s="24" t="s">
        <v>183</v>
      </c>
      <c r="X26" s="22" t="s">
        <v>811</v>
      </c>
      <c r="Y26" s="22" t="s">
        <v>1093</v>
      </c>
      <c r="Z26" s="59">
        <v>3000</v>
      </c>
      <c r="AA26" s="22">
        <v>3000</v>
      </c>
      <c r="AB26" s="60">
        <v>2300</v>
      </c>
      <c r="AC26" s="60">
        <v>700</v>
      </c>
      <c r="AD26" s="60"/>
      <c r="AE26" s="60"/>
      <c r="AF26" s="22"/>
      <c r="AG26" s="22"/>
      <c r="AH26" s="22"/>
      <c r="AI26" s="22"/>
      <c r="AJ26" s="22"/>
      <c r="AK26" s="22"/>
      <c r="AL26" s="22"/>
      <c r="AM26" s="33" t="s">
        <v>1150</v>
      </c>
      <c r="AN26" s="33" t="s">
        <v>1151</v>
      </c>
    </row>
    <row r="27" s="8" customFormat="1" ht="221" customHeight="1" spans="1:40">
      <c r="A27" s="22">
        <v>6</v>
      </c>
      <c r="B27" s="22" t="s">
        <v>1216</v>
      </c>
      <c r="C27" s="22">
        <v>2024</v>
      </c>
      <c r="D27" s="33" t="s">
        <v>648</v>
      </c>
      <c r="E27" s="22" t="s">
        <v>178</v>
      </c>
      <c r="F27" s="24" t="s">
        <v>1011</v>
      </c>
      <c r="G27" s="22" t="s">
        <v>1059</v>
      </c>
      <c r="H27" s="33" t="s">
        <v>1060</v>
      </c>
      <c r="I27" s="22">
        <v>1</v>
      </c>
      <c r="J27" s="22">
        <v>38.6</v>
      </c>
      <c r="K27" s="22"/>
      <c r="L27" s="22"/>
      <c r="M27" s="22">
        <v>1</v>
      </c>
      <c r="N27" s="22"/>
      <c r="O27" s="22"/>
      <c r="P27" s="22"/>
      <c r="Q27" s="22"/>
      <c r="R27" s="22"/>
      <c r="S27" s="22">
        <v>2833</v>
      </c>
      <c r="T27" s="22">
        <v>9916</v>
      </c>
      <c r="U27" s="22" t="s">
        <v>183</v>
      </c>
      <c r="V27" s="22" t="s">
        <v>1144</v>
      </c>
      <c r="W27" s="22" t="s">
        <v>183</v>
      </c>
      <c r="X27" s="22" t="s">
        <v>811</v>
      </c>
      <c r="Y27" s="22" t="s">
        <v>1093</v>
      </c>
      <c r="Z27" s="22">
        <v>116</v>
      </c>
      <c r="AA27" s="22"/>
      <c r="AB27" s="22"/>
      <c r="AC27" s="22"/>
      <c r="AD27" s="22"/>
      <c r="AE27" s="22"/>
      <c r="AF27" s="22"/>
      <c r="AG27" s="22">
        <v>116</v>
      </c>
      <c r="AH27" s="22"/>
      <c r="AI27" s="22"/>
      <c r="AJ27" s="22"/>
      <c r="AK27" s="22"/>
      <c r="AL27" s="22"/>
      <c r="AM27" s="33" t="s">
        <v>1217</v>
      </c>
      <c r="AN27" s="33" t="s">
        <v>1218</v>
      </c>
    </row>
    <row r="28" s="12" customFormat="1" ht="51" customHeight="1" spans="1:40">
      <c r="A28" s="183" t="s">
        <v>56</v>
      </c>
      <c r="B28" s="187" t="s">
        <v>69</v>
      </c>
      <c r="C28" s="187"/>
      <c r="D28" s="187"/>
      <c r="E28" s="184"/>
      <c r="F28" s="184"/>
      <c r="G28" s="184"/>
      <c r="H28" s="184"/>
      <c r="I28" s="190"/>
      <c r="J28" s="190"/>
      <c r="K28" s="190"/>
      <c r="L28" s="190"/>
      <c r="M28" s="190"/>
      <c r="N28" s="190"/>
      <c r="O28" s="190"/>
      <c r="P28" s="190"/>
      <c r="Q28" s="190"/>
      <c r="R28" s="190"/>
      <c r="S28" s="190"/>
      <c r="T28" s="190"/>
      <c r="U28" s="190"/>
      <c r="V28" s="190"/>
      <c r="W28" s="190"/>
      <c r="X28" s="190"/>
      <c r="Y28" s="190"/>
      <c r="Z28" s="190"/>
      <c r="AA28" s="190"/>
      <c r="AB28" s="190"/>
      <c r="AC28" s="190"/>
      <c r="AD28" s="190"/>
      <c r="AE28" s="190"/>
      <c r="AF28" s="190"/>
      <c r="AG28" s="190"/>
      <c r="AH28" s="190"/>
      <c r="AI28" s="190"/>
      <c r="AJ28" s="190"/>
      <c r="AK28" s="190"/>
      <c r="AL28" s="190"/>
      <c r="AM28" s="195"/>
      <c r="AN28" s="195"/>
    </row>
    <row r="29" s="12" customFormat="1" ht="30" customHeight="1" spans="1:40">
      <c r="A29" s="182" t="s">
        <v>54</v>
      </c>
      <c r="B29" s="187" t="s">
        <v>70</v>
      </c>
      <c r="C29" s="187"/>
      <c r="D29" s="187"/>
      <c r="E29" s="184"/>
      <c r="F29" s="184"/>
      <c r="G29" s="184"/>
      <c r="H29" s="184"/>
      <c r="I29" s="190"/>
      <c r="J29" s="190"/>
      <c r="K29" s="190"/>
      <c r="L29" s="190"/>
      <c r="M29" s="190"/>
      <c r="N29" s="190"/>
      <c r="O29" s="190"/>
      <c r="P29" s="190"/>
      <c r="Q29" s="190"/>
      <c r="R29" s="190"/>
      <c r="S29" s="190"/>
      <c r="T29" s="190"/>
      <c r="U29" s="190"/>
      <c r="V29" s="190"/>
      <c r="W29" s="190"/>
      <c r="X29" s="190"/>
      <c r="Y29" s="190"/>
      <c r="Z29" s="190"/>
      <c r="AA29" s="190"/>
      <c r="AB29" s="190"/>
      <c r="AC29" s="190"/>
      <c r="AD29" s="190"/>
      <c r="AE29" s="190"/>
      <c r="AF29" s="190"/>
      <c r="AG29" s="190"/>
      <c r="AH29" s="190"/>
      <c r="AI29" s="190"/>
      <c r="AJ29" s="190"/>
      <c r="AK29" s="190"/>
      <c r="AL29" s="190"/>
      <c r="AM29" s="195"/>
      <c r="AN29" s="195"/>
    </row>
    <row r="30" s="12" customFormat="1" ht="30" customHeight="1" spans="1:40">
      <c r="A30" s="182" t="s">
        <v>54</v>
      </c>
      <c r="B30" s="187" t="s">
        <v>71</v>
      </c>
      <c r="C30" s="187"/>
      <c r="D30" s="187"/>
      <c r="E30" s="184"/>
      <c r="F30" s="184"/>
      <c r="G30" s="184"/>
      <c r="H30" s="184"/>
      <c r="I30" s="190"/>
      <c r="J30" s="190"/>
      <c r="K30" s="190"/>
      <c r="L30" s="190"/>
      <c r="M30" s="190"/>
      <c r="N30" s="190"/>
      <c r="O30" s="190"/>
      <c r="P30" s="190"/>
      <c r="Q30" s="190"/>
      <c r="R30" s="190"/>
      <c r="S30" s="190"/>
      <c r="T30" s="190"/>
      <c r="U30" s="190"/>
      <c r="V30" s="190"/>
      <c r="W30" s="190"/>
      <c r="X30" s="190"/>
      <c r="Y30" s="190"/>
      <c r="Z30" s="190"/>
      <c r="AA30" s="190"/>
      <c r="AB30" s="190"/>
      <c r="AC30" s="190"/>
      <c r="AD30" s="190"/>
      <c r="AE30" s="190"/>
      <c r="AF30" s="190"/>
      <c r="AG30" s="190"/>
      <c r="AH30" s="190"/>
      <c r="AI30" s="190"/>
      <c r="AJ30" s="190"/>
      <c r="AK30" s="190"/>
      <c r="AL30" s="190"/>
      <c r="AM30" s="195"/>
      <c r="AN30" s="195"/>
    </row>
    <row r="31" s="12" customFormat="1" ht="51" customHeight="1" spans="1:40">
      <c r="A31" s="182" t="s">
        <v>54</v>
      </c>
      <c r="B31" s="187" t="s">
        <v>72</v>
      </c>
      <c r="C31" s="187"/>
      <c r="D31" s="187"/>
      <c r="E31" s="184"/>
      <c r="F31" s="184"/>
      <c r="G31" s="184"/>
      <c r="H31" s="184"/>
      <c r="I31" s="190"/>
      <c r="J31" s="190"/>
      <c r="K31" s="190"/>
      <c r="L31" s="190"/>
      <c r="M31" s="190"/>
      <c r="N31" s="190"/>
      <c r="O31" s="190"/>
      <c r="P31" s="190"/>
      <c r="Q31" s="190"/>
      <c r="R31" s="190"/>
      <c r="S31" s="190"/>
      <c r="T31" s="190"/>
      <c r="U31" s="190"/>
      <c r="V31" s="190"/>
      <c r="W31" s="190"/>
      <c r="X31" s="190"/>
      <c r="Y31" s="190"/>
      <c r="Z31" s="190"/>
      <c r="AA31" s="190"/>
      <c r="AB31" s="190"/>
      <c r="AC31" s="190"/>
      <c r="AD31" s="190"/>
      <c r="AE31" s="190"/>
      <c r="AF31" s="190"/>
      <c r="AG31" s="190"/>
      <c r="AH31" s="190"/>
      <c r="AI31" s="190"/>
      <c r="AJ31" s="190"/>
      <c r="AK31" s="190"/>
      <c r="AL31" s="190"/>
      <c r="AM31" s="195"/>
      <c r="AN31" s="195"/>
    </row>
    <row r="32" s="12" customFormat="1" ht="30" customHeight="1" spans="1:40">
      <c r="A32" s="182" t="s">
        <v>52</v>
      </c>
      <c r="B32" s="187" t="s">
        <v>73</v>
      </c>
      <c r="C32" s="187"/>
      <c r="D32" s="187"/>
      <c r="E32" s="184"/>
      <c r="F32" s="184"/>
      <c r="G32" s="184"/>
      <c r="H32" s="184"/>
      <c r="I32" s="190">
        <f t="shared" ref="I32:AL32" si="8">I33+I34+I35+I36</f>
        <v>0</v>
      </c>
      <c r="J32" s="190">
        <f t="shared" si="8"/>
        <v>0</v>
      </c>
      <c r="K32" s="190">
        <f t="shared" si="8"/>
        <v>0</v>
      </c>
      <c r="L32" s="190">
        <f t="shared" si="8"/>
        <v>0</v>
      </c>
      <c r="M32" s="190">
        <f t="shared" si="8"/>
        <v>0</v>
      </c>
      <c r="N32" s="190">
        <f t="shared" si="8"/>
        <v>0</v>
      </c>
      <c r="O32" s="190">
        <f t="shared" si="8"/>
        <v>0</v>
      </c>
      <c r="P32" s="190">
        <f t="shared" si="8"/>
        <v>0</v>
      </c>
      <c r="Q32" s="190">
        <f t="shared" si="8"/>
        <v>0</v>
      </c>
      <c r="R32" s="190">
        <f t="shared" si="8"/>
        <v>0</v>
      </c>
      <c r="S32" s="190">
        <f t="shared" si="8"/>
        <v>0</v>
      </c>
      <c r="T32" s="190">
        <f t="shared" si="8"/>
        <v>0</v>
      </c>
      <c r="U32" s="190">
        <f t="shared" si="8"/>
        <v>0</v>
      </c>
      <c r="V32" s="190">
        <f t="shared" si="8"/>
        <v>0</v>
      </c>
      <c r="W32" s="190">
        <f t="shared" si="8"/>
        <v>0</v>
      </c>
      <c r="X32" s="190">
        <f t="shared" si="8"/>
        <v>0</v>
      </c>
      <c r="Y32" s="190">
        <f t="shared" si="8"/>
        <v>0</v>
      </c>
      <c r="Z32" s="190">
        <f t="shared" si="8"/>
        <v>0</v>
      </c>
      <c r="AA32" s="190">
        <f t="shared" si="8"/>
        <v>0</v>
      </c>
      <c r="AB32" s="190">
        <f t="shared" si="8"/>
        <v>0</v>
      </c>
      <c r="AC32" s="190">
        <f t="shared" si="8"/>
        <v>0</v>
      </c>
      <c r="AD32" s="190">
        <f t="shared" si="8"/>
        <v>0</v>
      </c>
      <c r="AE32" s="190">
        <f t="shared" si="8"/>
        <v>0</v>
      </c>
      <c r="AF32" s="190">
        <f t="shared" si="8"/>
        <v>0</v>
      </c>
      <c r="AG32" s="190">
        <f t="shared" si="8"/>
        <v>0</v>
      </c>
      <c r="AH32" s="190">
        <f t="shared" si="8"/>
        <v>0</v>
      </c>
      <c r="AI32" s="190">
        <f t="shared" si="8"/>
        <v>0</v>
      </c>
      <c r="AJ32" s="190">
        <f t="shared" si="8"/>
        <v>0</v>
      </c>
      <c r="AK32" s="190">
        <f t="shared" si="8"/>
        <v>0</v>
      </c>
      <c r="AL32" s="190">
        <f t="shared" si="8"/>
        <v>0</v>
      </c>
      <c r="AM32" s="195"/>
      <c r="AN32" s="195"/>
    </row>
    <row r="33" s="12" customFormat="1" ht="47" customHeight="1" spans="1:40">
      <c r="A33" s="182" t="s">
        <v>54</v>
      </c>
      <c r="B33" s="187" t="s">
        <v>74</v>
      </c>
      <c r="C33" s="187"/>
      <c r="D33" s="187"/>
      <c r="E33" s="184"/>
      <c r="F33" s="184"/>
      <c r="G33" s="184"/>
      <c r="H33" s="184"/>
      <c r="I33" s="190"/>
      <c r="J33" s="190"/>
      <c r="K33" s="190"/>
      <c r="L33" s="190"/>
      <c r="M33" s="190"/>
      <c r="N33" s="190"/>
      <c r="O33" s="190"/>
      <c r="P33" s="190"/>
      <c r="Q33" s="190"/>
      <c r="R33" s="190"/>
      <c r="S33" s="190"/>
      <c r="T33" s="190"/>
      <c r="U33" s="190"/>
      <c r="V33" s="190"/>
      <c r="W33" s="190"/>
      <c r="X33" s="190"/>
      <c r="Y33" s="190"/>
      <c r="Z33" s="190"/>
      <c r="AA33" s="190"/>
      <c r="AB33" s="190"/>
      <c r="AC33" s="190"/>
      <c r="AD33" s="190"/>
      <c r="AE33" s="190"/>
      <c r="AF33" s="190"/>
      <c r="AG33" s="190"/>
      <c r="AH33" s="190"/>
      <c r="AI33" s="190"/>
      <c r="AJ33" s="190"/>
      <c r="AK33" s="190"/>
      <c r="AL33" s="190"/>
      <c r="AM33" s="195"/>
      <c r="AN33" s="195"/>
    </row>
    <row r="34" s="12" customFormat="1" ht="30" customHeight="1" spans="1:40">
      <c r="A34" s="182" t="s">
        <v>54</v>
      </c>
      <c r="B34" s="187" t="s">
        <v>75</v>
      </c>
      <c r="C34" s="187"/>
      <c r="D34" s="187"/>
      <c r="E34" s="184"/>
      <c r="F34" s="184"/>
      <c r="G34" s="184"/>
      <c r="H34" s="184"/>
      <c r="I34" s="190"/>
      <c r="J34" s="190"/>
      <c r="K34" s="190"/>
      <c r="L34" s="190"/>
      <c r="M34" s="190"/>
      <c r="N34" s="190"/>
      <c r="O34" s="190"/>
      <c r="P34" s="190"/>
      <c r="Q34" s="190"/>
      <c r="R34" s="190"/>
      <c r="S34" s="190"/>
      <c r="T34" s="190"/>
      <c r="U34" s="190"/>
      <c r="V34" s="190"/>
      <c r="W34" s="190"/>
      <c r="X34" s="190"/>
      <c r="Y34" s="190"/>
      <c r="Z34" s="190"/>
      <c r="AA34" s="190"/>
      <c r="AB34" s="190"/>
      <c r="AC34" s="190"/>
      <c r="AD34" s="190"/>
      <c r="AE34" s="190"/>
      <c r="AF34" s="190"/>
      <c r="AG34" s="190"/>
      <c r="AH34" s="190"/>
      <c r="AI34" s="190"/>
      <c r="AJ34" s="190"/>
      <c r="AK34" s="190"/>
      <c r="AL34" s="190"/>
      <c r="AM34" s="195"/>
      <c r="AN34" s="195"/>
    </row>
    <row r="35" s="12" customFormat="1" ht="30" customHeight="1" spans="1:40">
      <c r="A35" s="182" t="s">
        <v>54</v>
      </c>
      <c r="B35" s="187" t="s">
        <v>76</v>
      </c>
      <c r="C35" s="187"/>
      <c r="D35" s="187"/>
      <c r="E35" s="184"/>
      <c r="F35" s="184"/>
      <c r="G35" s="184"/>
      <c r="H35" s="184"/>
      <c r="I35" s="190"/>
      <c r="J35" s="190"/>
      <c r="K35" s="190"/>
      <c r="L35" s="190"/>
      <c r="M35" s="190"/>
      <c r="N35" s="190"/>
      <c r="O35" s="190"/>
      <c r="P35" s="190"/>
      <c r="Q35" s="190"/>
      <c r="R35" s="190"/>
      <c r="S35" s="190"/>
      <c r="T35" s="190"/>
      <c r="U35" s="190"/>
      <c r="V35" s="190"/>
      <c r="W35" s="190"/>
      <c r="X35" s="190"/>
      <c r="Y35" s="190"/>
      <c r="Z35" s="190"/>
      <c r="AA35" s="190"/>
      <c r="AB35" s="190"/>
      <c r="AC35" s="190"/>
      <c r="AD35" s="190"/>
      <c r="AE35" s="190"/>
      <c r="AF35" s="190"/>
      <c r="AG35" s="190"/>
      <c r="AH35" s="190"/>
      <c r="AI35" s="190"/>
      <c r="AJ35" s="190"/>
      <c r="AK35" s="190"/>
      <c r="AL35" s="190"/>
      <c r="AM35" s="195"/>
      <c r="AN35" s="195"/>
    </row>
    <row r="36" s="12" customFormat="1" ht="30" customHeight="1" spans="1:40">
      <c r="A36" s="182" t="s">
        <v>54</v>
      </c>
      <c r="B36" s="187" t="s">
        <v>77</v>
      </c>
      <c r="C36" s="187"/>
      <c r="D36" s="187"/>
      <c r="E36" s="184"/>
      <c r="F36" s="184"/>
      <c r="G36" s="184"/>
      <c r="H36" s="184"/>
      <c r="I36" s="190"/>
      <c r="J36" s="190"/>
      <c r="K36" s="190"/>
      <c r="L36" s="190"/>
      <c r="M36" s="190"/>
      <c r="N36" s="190"/>
      <c r="O36" s="190"/>
      <c r="P36" s="190"/>
      <c r="Q36" s="190"/>
      <c r="R36" s="190"/>
      <c r="S36" s="190"/>
      <c r="T36" s="190"/>
      <c r="U36" s="190"/>
      <c r="V36" s="190"/>
      <c r="W36" s="190"/>
      <c r="X36" s="190"/>
      <c r="Y36" s="190"/>
      <c r="Z36" s="190"/>
      <c r="AA36" s="190"/>
      <c r="AB36" s="190"/>
      <c r="AC36" s="190"/>
      <c r="AD36" s="190"/>
      <c r="AE36" s="190"/>
      <c r="AF36" s="190"/>
      <c r="AG36" s="190"/>
      <c r="AH36" s="190"/>
      <c r="AI36" s="190"/>
      <c r="AJ36" s="190"/>
      <c r="AK36" s="190"/>
      <c r="AL36" s="190"/>
      <c r="AM36" s="195"/>
      <c r="AN36" s="195"/>
    </row>
    <row r="37" s="12" customFormat="1" ht="30" customHeight="1" spans="1:40">
      <c r="A37" s="182" t="s">
        <v>52</v>
      </c>
      <c r="B37" s="187" t="s">
        <v>78</v>
      </c>
      <c r="C37" s="187"/>
      <c r="D37" s="187"/>
      <c r="E37" s="184"/>
      <c r="F37" s="184"/>
      <c r="G37" s="184"/>
      <c r="H37" s="184"/>
      <c r="I37" s="190">
        <f t="shared" ref="I37:AL37" si="9">I38+I46</f>
        <v>3</v>
      </c>
      <c r="J37" s="190">
        <f t="shared" si="9"/>
        <v>26</v>
      </c>
      <c r="K37" s="190">
        <f t="shared" si="9"/>
        <v>0</v>
      </c>
      <c r="L37" s="190">
        <f t="shared" si="9"/>
        <v>0</v>
      </c>
      <c r="M37" s="190">
        <f t="shared" si="9"/>
        <v>3</v>
      </c>
      <c r="N37" s="190">
        <f t="shared" si="9"/>
        <v>0</v>
      </c>
      <c r="O37" s="190">
        <f t="shared" si="9"/>
        <v>0</v>
      </c>
      <c r="P37" s="190">
        <f t="shared" si="9"/>
        <v>0</v>
      </c>
      <c r="Q37" s="190">
        <f t="shared" si="9"/>
        <v>0</v>
      </c>
      <c r="R37" s="190">
        <f t="shared" si="9"/>
        <v>0</v>
      </c>
      <c r="S37" s="190">
        <f t="shared" si="9"/>
        <v>2769</v>
      </c>
      <c r="T37" s="190">
        <f t="shared" si="9"/>
        <v>11236</v>
      </c>
      <c r="U37" s="190">
        <f t="shared" si="9"/>
        <v>0</v>
      </c>
      <c r="V37" s="190">
        <f t="shared" si="9"/>
        <v>0</v>
      </c>
      <c r="W37" s="190">
        <f t="shared" si="9"/>
        <v>0</v>
      </c>
      <c r="X37" s="190">
        <f t="shared" si="9"/>
        <v>0</v>
      </c>
      <c r="Y37" s="190">
        <f t="shared" si="9"/>
        <v>0</v>
      </c>
      <c r="Z37" s="190">
        <f t="shared" si="9"/>
        <v>4350</v>
      </c>
      <c r="AA37" s="190">
        <f t="shared" si="9"/>
        <v>4050</v>
      </c>
      <c r="AB37" s="190">
        <f t="shared" si="9"/>
        <v>1600</v>
      </c>
      <c r="AC37" s="190">
        <f t="shared" si="9"/>
        <v>500</v>
      </c>
      <c r="AD37" s="190">
        <f t="shared" si="9"/>
        <v>1950</v>
      </c>
      <c r="AE37" s="190">
        <f t="shared" si="9"/>
        <v>0</v>
      </c>
      <c r="AF37" s="190">
        <f t="shared" si="9"/>
        <v>0</v>
      </c>
      <c r="AG37" s="190">
        <f t="shared" si="9"/>
        <v>300</v>
      </c>
      <c r="AH37" s="190">
        <f t="shared" si="9"/>
        <v>0</v>
      </c>
      <c r="AI37" s="190">
        <f t="shared" si="9"/>
        <v>0</v>
      </c>
      <c r="AJ37" s="190">
        <f t="shared" si="9"/>
        <v>0</v>
      </c>
      <c r="AK37" s="190">
        <f t="shared" si="9"/>
        <v>0</v>
      </c>
      <c r="AL37" s="190">
        <f t="shared" si="9"/>
        <v>0</v>
      </c>
      <c r="AM37" s="195"/>
      <c r="AN37" s="195"/>
    </row>
    <row r="38" s="12" customFormat="1" ht="30" customHeight="1" spans="1:40">
      <c r="A38" s="182" t="s">
        <v>54</v>
      </c>
      <c r="B38" s="187" t="s">
        <v>79</v>
      </c>
      <c r="C38" s="187"/>
      <c r="D38" s="187"/>
      <c r="E38" s="184"/>
      <c r="F38" s="184"/>
      <c r="G38" s="184"/>
      <c r="H38" s="184"/>
      <c r="I38" s="190">
        <f t="shared" ref="I38:AL38" si="10">I39+I40+I41+I42</f>
        <v>3</v>
      </c>
      <c r="J38" s="190">
        <f t="shared" si="10"/>
        <v>26</v>
      </c>
      <c r="K38" s="190">
        <f t="shared" si="10"/>
        <v>0</v>
      </c>
      <c r="L38" s="190">
        <f t="shared" si="10"/>
        <v>0</v>
      </c>
      <c r="M38" s="190">
        <f t="shared" si="10"/>
        <v>3</v>
      </c>
      <c r="N38" s="190">
        <f t="shared" si="10"/>
        <v>0</v>
      </c>
      <c r="O38" s="190">
        <f t="shared" si="10"/>
        <v>0</v>
      </c>
      <c r="P38" s="190">
        <f t="shared" si="10"/>
        <v>0</v>
      </c>
      <c r="Q38" s="190">
        <f t="shared" si="10"/>
        <v>0</v>
      </c>
      <c r="R38" s="190">
        <f t="shared" si="10"/>
        <v>0</v>
      </c>
      <c r="S38" s="190">
        <f t="shared" si="10"/>
        <v>2769</v>
      </c>
      <c r="T38" s="190">
        <f t="shared" si="10"/>
        <v>11236</v>
      </c>
      <c r="U38" s="190">
        <f t="shared" si="10"/>
        <v>0</v>
      </c>
      <c r="V38" s="190">
        <f t="shared" si="10"/>
        <v>0</v>
      </c>
      <c r="W38" s="190">
        <f t="shared" si="10"/>
        <v>0</v>
      </c>
      <c r="X38" s="190">
        <f t="shared" si="10"/>
        <v>0</v>
      </c>
      <c r="Y38" s="190">
        <f t="shared" si="10"/>
        <v>0</v>
      </c>
      <c r="Z38" s="190">
        <f t="shared" si="10"/>
        <v>4350</v>
      </c>
      <c r="AA38" s="190">
        <f t="shared" si="10"/>
        <v>4050</v>
      </c>
      <c r="AB38" s="190">
        <f t="shared" si="10"/>
        <v>1600</v>
      </c>
      <c r="AC38" s="190">
        <f t="shared" si="10"/>
        <v>500</v>
      </c>
      <c r="AD38" s="190">
        <f t="shared" si="10"/>
        <v>1950</v>
      </c>
      <c r="AE38" s="190">
        <f t="shared" si="10"/>
        <v>0</v>
      </c>
      <c r="AF38" s="190">
        <f t="shared" si="10"/>
        <v>0</v>
      </c>
      <c r="AG38" s="190">
        <f t="shared" si="10"/>
        <v>300</v>
      </c>
      <c r="AH38" s="190">
        <f t="shared" si="10"/>
        <v>0</v>
      </c>
      <c r="AI38" s="190">
        <f t="shared" si="10"/>
        <v>0</v>
      </c>
      <c r="AJ38" s="190">
        <f t="shared" si="10"/>
        <v>0</v>
      </c>
      <c r="AK38" s="190">
        <f t="shared" si="10"/>
        <v>0</v>
      </c>
      <c r="AL38" s="190">
        <f t="shared" si="10"/>
        <v>0</v>
      </c>
      <c r="AM38" s="195"/>
      <c r="AN38" s="195"/>
    </row>
    <row r="39" s="12" customFormat="1" ht="30" customHeight="1" spans="1:40">
      <c r="A39" s="183" t="s">
        <v>56</v>
      </c>
      <c r="B39" s="187" t="s">
        <v>80</v>
      </c>
      <c r="C39" s="187"/>
      <c r="D39" s="187"/>
      <c r="E39" s="184"/>
      <c r="F39" s="184"/>
      <c r="G39" s="184"/>
      <c r="H39" s="184"/>
      <c r="I39" s="190"/>
      <c r="J39" s="190"/>
      <c r="K39" s="190"/>
      <c r="L39" s="190"/>
      <c r="M39" s="190"/>
      <c r="N39" s="190"/>
      <c r="O39" s="190"/>
      <c r="P39" s="190"/>
      <c r="Q39" s="190"/>
      <c r="R39" s="190"/>
      <c r="S39" s="190"/>
      <c r="T39" s="190"/>
      <c r="U39" s="190"/>
      <c r="V39" s="190"/>
      <c r="W39" s="190"/>
      <c r="X39" s="190"/>
      <c r="Y39" s="190"/>
      <c r="Z39" s="190"/>
      <c r="AA39" s="190"/>
      <c r="AB39" s="190"/>
      <c r="AC39" s="190"/>
      <c r="AD39" s="190"/>
      <c r="AE39" s="190"/>
      <c r="AF39" s="190"/>
      <c r="AG39" s="190"/>
      <c r="AH39" s="190"/>
      <c r="AI39" s="190"/>
      <c r="AJ39" s="190"/>
      <c r="AK39" s="190"/>
      <c r="AL39" s="190"/>
      <c r="AM39" s="195"/>
      <c r="AN39" s="195"/>
    </row>
    <row r="40" s="12" customFormat="1" ht="30" customHeight="1" spans="1:40">
      <c r="A40" s="183" t="s">
        <v>56</v>
      </c>
      <c r="B40" s="187" t="s">
        <v>81</v>
      </c>
      <c r="C40" s="187"/>
      <c r="D40" s="187"/>
      <c r="E40" s="184"/>
      <c r="F40" s="184"/>
      <c r="G40" s="184"/>
      <c r="H40" s="184"/>
      <c r="I40" s="190"/>
      <c r="J40" s="190"/>
      <c r="K40" s="190"/>
      <c r="L40" s="190"/>
      <c r="M40" s="190"/>
      <c r="N40" s="190"/>
      <c r="O40" s="190"/>
      <c r="P40" s="190"/>
      <c r="Q40" s="190"/>
      <c r="R40" s="190"/>
      <c r="S40" s="190"/>
      <c r="T40" s="190"/>
      <c r="U40" s="190"/>
      <c r="V40" s="190"/>
      <c r="W40" s="190"/>
      <c r="X40" s="190"/>
      <c r="Y40" s="190"/>
      <c r="Z40" s="190"/>
      <c r="AA40" s="190"/>
      <c r="AB40" s="190"/>
      <c r="AC40" s="190"/>
      <c r="AD40" s="190"/>
      <c r="AE40" s="190"/>
      <c r="AF40" s="190"/>
      <c r="AG40" s="190"/>
      <c r="AH40" s="190"/>
      <c r="AI40" s="190"/>
      <c r="AJ40" s="190"/>
      <c r="AK40" s="190"/>
      <c r="AL40" s="190"/>
      <c r="AM40" s="195"/>
      <c r="AN40" s="195"/>
    </row>
    <row r="41" s="12" customFormat="1" ht="30" customHeight="1" spans="1:40">
      <c r="A41" s="183" t="s">
        <v>56</v>
      </c>
      <c r="B41" s="187" t="s">
        <v>82</v>
      </c>
      <c r="C41" s="187"/>
      <c r="D41" s="187"/>
      <c r="E41" s="184"/>
      <c r="F41" s="184"/>
      <c r="G41" s="184"/>
      <c r="H41" s="184"/>
      <c r="I41" s="190"/>
      <c r="J41" s="190"/>
      <c r="K41" s="190"/>
      <c r="L41" s="190"/>
      <c r="M41" s="190"/>
      <c r="N41" s="190"/>
      <c r="O41" s="190"/>
      <c r="P41" s="190"/>
      <c r="Q41" s="190"/>
      <c r="R41" s="190"/>
      <c r="S41" s="190"/>
      <c r="T41" s="190"/>
      <c r="U41" s="190"/>
      <c r="V41" s="190"/>
      <c r="W41" s="190"/>
      <c r="X41" s="190"/>
      <c r="Y41" s="190"/>
      <c r="Z41" s="190"/>
      <c r="AA41" s="190"/>
      <c r="AB41" s="190"/>
      <c r="AC41" s="190"/>
      <c r="AD41" s="190"/>
      <c r="AE41" s="190"/>
      <c r="AF41" s="190"/>
      <c r="AG41" s="190"/>
      <c r="AH41" s="190"/>
      <c r="AI41" s="190"/>
      <c r="AJ41" s="190"/>
      <c r="AK41" s="190"/>
      <c r="AL41" s="190"/>
      <c r="AM41" s="195"/>
      <c r="AN41" s="195"/>
    </row>
    <row r="42" s="12" customFormat="1" ht="50" customHeight="1" spans="1:40">
      <c r="A42" s="183" t="s">
        <v>56</v>
      </c>
      <c r="B42" s="187" t="s">
        <v>83</v>
      </c>
      <c r="C42" s="187"/>
      <c r="D42" s="187"/>
      <c r="E42" s="184"/>
      <c r="F42" s="184"/>
      <c r="G42" s="184"/>
      <c r="H42" s="184"/>
      <c r="I42" s="190">
        <f t="shared" ref="I42:AL42" si="11">SUM(I43:I45)</f>
        <v>3</v>
      </c>
      <c r="J42" s="190">
        <f t="shared" si="11"/>
        <v>26</v>
      </c>
      <c r="K42" s="190">
        <f t="shared" si="11"/>
        <v>0</v>
      </c>
      <c r="L42" s="190">
        <f t="shared" si="11"/>
        <v>0</v>
      </c>
      <c r="M42" s="190">
        <f t="shared" si="11"/>
        <v>3</v>
      </c>
      <c r="N42" s="190">
        <f t="shared" si="11"/>
        <v>0</v>
      </c>
      <c r="O42" s="190">
        <f t="shared" si="11"/>
        <v>0</v>
      </c>
      <c r="P42" s="190">
        <f t="shared" si="11"/>
        <v>0</v>
      </c>
      <c r="Q42" s="190">
        <f t="shared" si="11"/>
        <v>0</v>
      </c>
      <c r="R42" s="190">
        <f t="shared" si="11"/>
        <v>0</v>
      </c>
      <c r="S42" s="190">
        <f t="shared" si="11"/>
        <v>2769</v>
      </c>
      <c r="T42" s="190">
        <f t="shared" si="11"/>
        <v>11236</v>
      </c>
      <c r="U42" s="190">
        <f t="shared" si="11"/>
        <v>0</v>
      </c>
      <c r="V42" s="190">
        <f t="shared" si="11"/>
        <v>0</v>
      </c>
      <c r="W42" s="190">
        <f t="shared" si="11"/>
        <v>0</v>
      </c>
      <c r="X42" s="190">
        <f t="shared" si="11"/>
        <v>0</v>
      </c>
      <c r="Y42" s="190">
        <f t="shared" si="11"/>
        <v>0</v>
      </c>
      <c r="Z42" s="190">
        <f t="shared" si="11"/>
        <v>4350</v>
      </c>
      <c r="AA42" s="190">
        <f t="shared" si="11"/>
        <v>4050</v>
      </c>
      <c r="AB42" s="190">
        <f t="shared" si="11"/>
        <v>1600</v>
      </c>
      <c r="AC42" s="190">
        <f t="shared" si="11"/>
        <v>500</v>
      </c>
      <c r="AD42" s="190">
        <f t="shared" si="11"/>
        <v>1950</v>
      </c>
      <c r="AE42" s="190">
        <f t="shared" si="11"/>
        <v>0</v>
      </c>
      <c r="AF42" s="190">
        <f t="shared" si="11"/>
        <v>0</v>
      </c>
      <c r="AG42" s="190">
        <f t="shared" si="11"/>
        <v>300</v>
      </c>
      <c r="AH42" s="190">
        <f t="shared" si="11"/>
        <v>0</v>
      </c>
      <c r="AI42" s="190">
        <f t="shared" si="11"/>
        <v>0</v>
      </c>
      <c r="AJ42" s="190">
        <f t="shared" si="11"/>
        <v>0</v>
      </c>
      <c r="AK42" s="190">
        <f t="shared" si="11"/>
        <v>0</v>
      </c>
      <c r="AL42" s="190">
        <f t="shared" si="11"/>
        <v>0</v>
      </c>
      <c r="AM42" s="195"/>
      <c r="AN42" s="195"/>
    </row>
    <row r="43" s="7" customFormat="1" ht="309" customHeight="1" spans="1:40">
      <c r="A43" s="22">
        <v>7</v>
      </c>
      <c r="B43" s="22" t="s">
        <v>1155</v>
      </c>
      <c r="C43" s="22">
        <v>2024</v>
      </c>
      <c r="D43" s="34" t="s">
        <v>203</v>
      </c>
      <c r="E43" s="24" t="s">
        <v>178</v>
      </c>
      <c r="F43" s="24" t="s">
        <v>990</v>
      </c>
      <c r="G43" s="24" t="s">
        <v>204</v>
      </c>
      <c r="H43" s="35" t="s">
        <v>1074</v>
      </c>
      <c r="I43" s="22">
        <v>1</v>
      </c>
      <c r="J43" s="22">
        <v>4</v>
      </c>
      <c r="K43" s="22"/>
      <c r="L43" s="22"/>
      <c r="M43" s="22">
        <v>1</v>
      </c>
      <c r="N43" s="22"/>
      <c r="O43" s="22"/>
      <c r="P43" s="22"/>
      <c r="Q43" s="22"/>
      <c r="R43" s="22"/>
      <c r="S43" s="95">
        <v>788</v>
      </c>
      <c r="T43" s="95">
        <v>2878</v>
      </c>
      <c r="U43" s="49" t="s">
        <v>206</v>
      </c>
      <c r="V43" s="22" t="s">
        <v>902</v>
      </c>
      <c r="W43" s="49" t="s">
        <v>207</v>
      </c>
      <c r="X43" s="22" t="s">
        <v>715</v>
      </c>
      <c r="Y43" s="22" t="s">
        <v>1093</v>
      </c>
      <c r="Z43" s="39">
        <v>2100</v>
      </c>
      <c r="AA43" s="22">
        <v>2100</v>
      </c>
      <c r="AB43" s="60">
        <v>1600</v>
      </c>
      <c r="AC43" s="60">
        <v>500</v>
      </c>
      <c r="AD43" s="60"/>
      <c r="AE43" s="60"/>
      <c r="AF43" s="22"/>
      <c r="AG43" s="22"/>
      <c r="AH43" s="22"/>
      <c r="AI43" s="22"/>
      <c r="AJ43" s="22"/>
      <c r="AK43" s="22"/>
      <c r="AL43" s="22"/>
      <c r="AM43" s="33" t="s">
        <v>1156</v>
      </c>
      <c r="AN43" s="33" t="s">
        <v>1157</v>
      </c>
    </row>
    <row r="44" s="9" customFormat="1" ht="320" customHeight="1" spans="1:40">
      <c r="A44" s="22">
        <v>8</v>
      </c>
      <c r="B44" s="22" t="s">
        <v>1189</v>
      </c>
      <c r="C44" s="22">
        <v>2024</v>
      </c>
      <c r="D44" s="22" t="s">
        <v>1190</v>
      </c>
      <c r="E44" s="22" t="s">
        <v>178</v>
      </c>
      <c r="F44" s="22" t="s">
        <v>990</v>
      </c>
      <c r="G44" s="22" t="s">
        <v>357</v>
      </c>
      <c r="H44" s="22" t="s">
        <v>1255</v>
      </c>
      <c r="I44" s="86">
        <v>1</v>
      </c>
      <c r="J44" s="36">
        <v>22</v>
      </c>
      <c r="K44" s="36"/>
      <c r="L44" s="36"/>
      <c r="M44" s="36">
        <v>1</v>
      </c>
      <c r="N44" s="36"/>
      <c r="O44" s="36"/>
      <c r="P44" s="36"/>
      <c r="Q44" s="36"/>
      <c r="R44" s="36"/>
      <c r="S44" s="36">
        <v>114</v>
      </c>
      <c r="T44" s="36">
        <v>456</v>
      </c>
      <c r="U44" s="36" t="s">
        <v>207</v>
      </c>
      <c r="V44" s="22" t="s">
        <v>715</v>
      </c>
      <c r="W44" s="49" t="s">
        <v>207</v>
      </c>
      <c r="X44" s="22" t="s">
        <v>715</v>
      </c>
      <c r="Y44" s="22" t="s">
        <v>1093</v>
      </c>
      <c r="Z44" s="22">
        <v>1950</v>
      </c>
      <c r="AA44" s="36">
        <v>1950</v>
      </c>
      <c r="AB44" s="36"/>
      <c r="AC44" s="36"/>
      <c r="AD44" s="36">
        <v>1950</v>
      </c>
      <c r="AE44" s="36"/>
      <c r="AF44" s="36"/>
      <c r="AG44" s="36"/>
      <c r="AH44" s="36"/>
      <c r="AI44" s="36"/>
      <c r="AJ44" s="36"/>
      <c r="AK44" s="36"/>
      <c r="AL44" s="36"/>
      <c r="AM44" s="37" t="s">
        <v>1192</v>
      </c>
      <c r="AN44" s="37" t="s">
        <v>1193</v>
      </c>
    </row>
    <row r="45" s="7" customFormat="1" ht="189" customHeight="1" spans="1:40">
      <c r="A45" s="22">
        <v>9</v>
      </c>
      <c r="B45" s="22" t="s">
        <v>1194</v>
      </c>
      <c r="C45" s="22">
        <v>2024</v>
      </c>
      <c r="D45" s="37" t="s">
        <v>208</v>
      </c>
      <c r="E45" s="24" t="s">
        <v>178</v>
      </c>
      <c r="F45" s="24" t="s">
        <v>990</v>
      </c>
      <c r="G45" s="24" t="s">
        <v>209</v>
      </c>
      <c r="H45" s="37" t="s">
        <v>210</v>
      </c>
      <c r="I45" s="22">
        <v>1</v>
      </c>
      <c r="J45" s="22"/>
      <c r="K45" s="22"/>
      <c r="L45" s="22"/>
      <c r="M45" s="22">
        <v>1</v>
      </c>
      <c r="N45" s="22"/>
      <c r="O45" s="22"/>
      <c r="P45" s="22"/>
      <c r="Q45" s="22"/>
      <c r="R45" s="22"/>
      <c r="S45" s="22">
        <v>1867</v>
      </c>
      <c r="T45" s="22">
        <v>7902</v>
      </c>
      <c r="U45" s="36" t="s">
        <v>211</v>
      </c>
      <c r="V45" s="22" t="s">
        <v>715</v>
      </c>
      <c r="W45" s="49" t="s">
        <v>207</v>
      </c>
      <c r="X45" s="22" t="s">
        <v>715</v>
      </c>
      <c r="Y45" s="22" t="s">
        <v>1093</v>
      </c>
      <c r="Z45" s="22">
        <v>300</v>
      </c>
      <c r="AA45" s="22"/>
      <c r="AB45" s="60"/>
      <c r="AC45" s="60"/>
      <c r="AD45" s="60"/>
      <c r="AE45" s="60"/>
      <c r="AF45" s="22"/>
      <c r="AG45" s="22">
        <v>300</v>
      </c>
      <c r="AH45" s="22"/>
      <c r="AI45" s="22"/>
      <c r="AJ45" s="22"/>
      <c r="AK45" s="22"/>
      <c r="AL45" s="22"/>
      <c r="AM45" s="33" t="s">
        <v>1195</v>
      </c>
      <c r="AN45" s="33" t="s">
        <v>1196</v>
      </c>
    </row>
    <row r="46" s="12" customFormat="1" ht="30" customHeight="1" spans="1:40">
      <c r="A46" s="182" t="s">
        <v>54</v>
      </c>
      <c r="B46" s="187" t="s">
        <v>84</v>
      </c>
      <c r="C46" s="187"/>
      <c r="D46" s="187"/>
      <c r="E46" s="184"/>
      <c r="F46" s="184"/>
      <c r="G46" s="184"/>
      <c r="H46" s="184"/>
      <c r="I46" s="190"/>
      <c r="J46" s="190"/>
      <c r="K46" s="190"/>
      <c r="L46" s="190"/>
      <c r="M46" s="190"/>
      <c r="N46" s="190"/>
      <c r="O46" s="190"/>
      <c r="P46" s="190"/>
      <c r="Q46" s="190"/>
      <c r="R46" s="190"/>
      <c r="S46" s="190"/>
      <c r="T46" s="190"/>
      <c r="U46" s="190"/>
      <c r="V46" s="190"/>
      <c r="W46" s="190"/>
      <c r="X46" s="190"/>
      <c r="Y46" s="190"/>
      <c r="Z46" s="190"/>
      <c r="AA46" s="190"/>
      <c r="AB46" s="190"/>
      <c r="AC46" s="190"/>
      <c r="AD46" s="190"/>
      <c r="AE46" s="190"/>
      <c r="AF46" s="190"/>
      <c r="AG46" s="190"/>
      <c r="AH46" s="190"/>
      <c r="AI46" s="190"/>
      <c r="AJ46" s="190"/>
      <c r="AK46" s="190"/>
      <c r="AL46" s="190"/>
      <c r="AM46" s="195"/>
      <c r="AN46" s="195"/>
    </row>
    <row r="47" s="12" customFormat="1" ht="30" customHeight="1" spans="1:40">
      <c r="A47" s="182" t="s">
        <v>52</v>
      </c>
      <c r="B47" s="187" t="s">
        <v>85</v>
      </c>
      <c r="C47" s="187"/>
      <c r="D47" s="187"/>
      <c r="E47" s="184"/>
      <c r="F47" s="184"/>
      <c r="G47" s="184"/>
      <c r="H47" s="184"/>
      <c r="I47" s="190">
        <f t="shared" ref="I47:AL47" si="12">I48+I49+I50+I51</f>
        <v>0</v>
      </c>
      <c r="J47" s="190">
        <f t="shared" si="12"/>
        <v>0</v>
      </c>
      <c r="K47" s="190">
        <f t="shared" si="12"/>
        <v>0</v>
      </c>
      <c r="L47" s="190">
        <f t="shared" si="12"/>
        <v>0</v>
      </c>
      <c r="M47" s="190">
        <f t="shared" si="12"/>
        <v>0</v>
      </c>
      <c r="N47" s="190">
        <f t="shared" si="12"/>
        <v>0</v>
      </c>
      <c r="O47" s="190">
        <f t="shared" si="12"/>
        <v>0</v>
      </c>
      <c r="P47" s="190">
        <f t="shared" si="12"/>
        <v>0</v>
      </c>
      <c r="Q47" s="190">
        <f t="shared" si="12"/>
        <v>0</v>
      </c>
      <c r="R47" s="190">
        <f t="shared" si="12"/>
        <v>0</v>
      </c>
      <c r="S47" s="190">
        <f t="shared" si="12"/>
        <v>0</v>
      </c>
      <c r="T47" s="190">
        <f t="shared" si="12"/>
        <v>0</v>
      </c>
      <c r="U47" s="190">
        <f t="shared" si="12"/>
        <v>0</v>
      </c>
      <c r="V47" s="190">
        <f t="shared" si="12"/>
        <v>0</v>
      </c>
      <c r="W47" s="190">
        <f t="shared" si="12"/>
        <v>0</v>
      </c>
      <c r="X47" s="190">
        <f t="shared" si="12"/>
        <v>0</v>
      </c>
      <c r="Y47" s="190">
        <f t="shared" si="12"/>
        <v>0</v>
      </c>
      <c r="Z47" s="190">
        <f t="shared" si="12"/>
        <v>0</v>
      </c>
      <c r="AA47" s="190">
        <f t="shared" si="12"/>
        <v>0</v>
      </c>
      <c r="AB47" s="190">
        <f t="shared" si="12"/>
        <v>0</v>
      </c>
      <c r="AC47" s="190">
        <f t="shared" si="12"/>
        <v>0</v>
      </c>
      <c r="AD47" s="190">
        <f t="shared" si="12"/>
        <v>0</v>
      </c>
      <c r="AE47" s="190">
        <f t="shared" si="12"/>
        <v>0</v>
      </c>
      <c r="AF47" s="190">
        <f t="shared" si="12"/>
        <v>0</v>
      </c>
      <c r="AG47" s="190">
        <f t="shared" si="12"/>
        <v>0</v>
      </c>
      <c r="AH47" s="190">
        <f t="shared" si="12"/>
        <v>0</v>
      </c>
      <c r="AI47" s="190">
        <f t="shared" si="12"/>
        <v>0</v>
      </c>
      <c r="AJ47" s="190">
        <f t="shared" si="12"/>
        <v>0</v>
      </c>
      <c r="AK47" s="190">
        <f t="shared" si="12"/>
        <v>0</v>
      </c>
      <c r="AL47" s="190">
        <f t="shared" si="12"/>
        <v>0</v>
      </c>
      <c r="AM47" s="195"/>
      <c r="AN47" s="195"/>
    </row>
    <row r="48" s="12" customFormat="1" ht="30" customHeight="1" spans="1:40">
      <c r="A48" s="182" t="s">
        <v>54</v>
      </c>
      <c r="B48" s="187" t="s">
        <v>86</v>
      </c>
      <c r="C48" s="187"/>
      <c r="D48" s="187"/>
      <c r="E48" s="184"/>
      <c r="F48" s="184"/>
      <c r="G48" s="184"/>
      <c r="H48" s="184"/>
      <c r="I48" s="190"/>
      <c r="J48" s="190"/>
      <c r="K48" s="190"/>
      <c r="L48" s="190"/>
      <c r="M48" s="190"/>
      <c r="N48" s="190"/>
      <c r="O48" s="190"/>
      <c r="P48" s="190"/>
      <c r="Q48" s="190"/>
      <c r="R48" s="190"/>
      <c r="S48" s="190"/>
      <c r="T48" s="190"/>
      <c r="U48" s="190"/>
      <c r="V48" s="190"/>
      <c r="W48" s="190"/>
      <c r="X48" s="190"/>
      <c r="Y48" s="190"/>
      <c r="Z48" s="190"/>
      <c r="AA48" s="190"/>
      <c r="AB48" s="190"/>
      <c r="AC48" s="190"/>
      <c r="AD48" s="190"/>
      <c r="AE48" s="190"/>
      <c r="AF48" s="190"/>
      <c r="AG48" s="190"/>
      <c r="AH48" s="190"/>
      <c r="AI48" s="190"/>
      <c r="AJ48" s="190"/>
      <c r="AK48" s="190"/>
      <c r="AL48" s="190"/>
      <c r="AM48" s="190"/>
      <c r="AN48" s="195"/>
    </row>
    <row r="49" s="12" customFormat="1" ht="30" customHeight="1" spans="1:40">
      <c r="A49" s="182" t="s">
        <v>54</v>
      </c>
      <c r="B49" s="187" t="s">
        <v>87</v>
      </c>
      <c r="C49" s="187"/>
      <c r="D49" s="187"/>
      <c r="E49" s="184"/>
      <c r="F49" s="184"/>
      <c r="G49" s="184"/>
      <c r="H49" s="184"/>
      <c r="I49" s="190"/>
      <c r="J49" s="190"/>
      <c r="K49" s="190"/>
      <c r="L49" s="190"/>
      <c r="M49" s="190"/>
      <c r="N49" s="190"/>
      <c r="O49" s="190"/>
      <c r="P49" s="190"/>
      <c r="Q49" s="190"/>
      <c r="R49" s="190"/>
      <c r="S49" s="190"/>
      <c r="T49" s="190"/>
      <c r="U49" s="190"/>
      <c r="V49" s="190"/>
      <c r="W49" s="190"/>
      <c r="X49" s="190"/>
      <c r="Y49" s="190"/>
      <c r="Z49" s="190"/>
      <c r="AA49" s="190"/>
      <c r="AB49" s="190"/>
      <c r="AC49" s="190"/>
      <c r="AD49" s="190"/>
      <c r="AE49" s="190"/>
      <c r="AF49" s="190"/>
      <c r="AG49" s="190"/>
      <c r="AH49" s="190"/>
      <c r="AI49" s="190"/>
      <c r="AJ49" s="190"/>
      <c r="AK49" s="190"/>
      <c r="AL49" s="190"/>
      <c r="AM49" s="195"/>
      <c r="AN49" s="195"/>
    </row>
    <row r="50" s="12" customFormat="1" ht="30" customHeight="1" spans="1:40">
      <c r="A50" s="182" t="s">
        <v>54</v>
      </c>
      <c r="B50" s="187" t="s">
        <v>88</v>
      </c>
      <c r="C50" s="187"/>
      <c r="D50" s="187"/>
      <c r="E50" s="184"/>
      <c r="F50" s="184"/>
      <c r="G50" s="184"/>
      <c r="H50" s="184"/>
      <c r="I50" s="190"/>
      <c r="J50" s="190"/>
      <c r="K50" s="190"/>
      <c r="L50" s="190"/>
      <c r="M50" s="190"/>
      <c r="N50" s="190"/>
      <c r="O50" s="190"/>
      <c r="P50" s="190"/>
      <c r="Q50" s="190"/>
      <c r="R50" s="190"/>
      <c r="S50" s="190"/>
      <c r="T50" s="190"/>
      <c r="U50" s="190"/>
      <c r="V50" s="190"/>
      <c r="W50" s="190"/>
      <c r="X50" s="190"/>
      <c r="Y50" s="190"/>
      <c r="Z50" s="190"/>
      <c r="AA50" s="190"/>
      <c r="AB50" s="190"/>
      <c r="AC50" s="190"/>
      <c r="AD50" s="190"/>
      <c r="AE50" s="190"/>
      <c r="AF50" s="190"/>
      <c r="AG50" s="190"/>
      <c r="AH50" s="190"/>
      <c r="AI50" s="190"/>
      <c r="AJ50" s="190"/>
      <c r="AK50" s="190"/>
      <c r="AL50" s="190"/>
      <c r="AM50" s="195"/>
      <c r="AN50" s="195"/>
    </row>
    <row r="51" s="12" customFormat="1" ht="30" customHeight="1" spans="1:40">
      <c r="A51" s="182" t="s">
        <v>54</v>
      </c>
      <c r="B51" s="187" t="s">
        <v>89</v>
      </c>
      <c r="C51" s="187"/>
      <c r="D51" s="187"/>
      <c r="E51" s="184"/>
      <c r="F51" s="184"/>
      <c r="G51" s="184"/>
      <c r="H51" s="184"/>
      <c r="I51" s="190"/>
      <c r="J51" s="190"/>
      <c r="K51" s="190"/>
      <c r="L51" s="190"/>
      <c r="M51" s="190"/>
      <c r="N51" s="190"/>
      <c r="O51" s="190"/>
      <c r="P51" s="190"/>
      <c r="Q51" s="190"/>
      <c r="R51" s="190"/>
      <c r="S51" s="190"/>
      <c r="T51" s="190"/>
      <c r="U51" s="190"/>
      <c r="V51" s="190"/>
      <c r="W51" s="190"/>
      <c r="X51" s="190"/>
      <c r="Y51" s="190"/>
      <c r="Z51" s="190"/>
      <c r="AA51" s="190"/>
      <c r="AB51" s="190"/>
      <c r="AC51" s="190"/>
      <c r="AD51" s="190"/>
      <c r="AE51" s="190"/>
      <c r="AF51" s="190"/>
      <c r="AG51" s="190"/>
      <c r="AH51" s="190"/>
      <c r="AI51" s="190"/>
      <c r="AJ51" s="190"/>
      <c r="AK51" s="190"/>
      <c r="AL51" s="190"/>
      <c r="AM51" s="195"/>
      <c r="AN51" s="195"/>
    </row>
    <row r="52" s="12" customFormat="1" ht="30" customHeight="1" spans="1:40">
      <c r="A52" s="182" t="s">
        <v>52</v>
      </c>
      <c r="B52" s="187" t="s">
        <v>90</v>
      </c>
      <c r="C52" s="187"/>
      <c r="D52" s="187"/>
      <c r="E52" s="184"/>
      <c r="F52" s="184"/>
      <c r="G52" s="184"/>
      <c r="H52" s="184"/>
      <c r="I52" s="190">
        <f t="shared" ref="I52:AL52" si="13">I53+I55+I58+I56+I57+I59</f>
        <v>1</v>
      </c>
      <c r="J52" s="190">
        <f t="shared" si="13"/>
        <v>1200</v>
      </c>
      <c r="K52" s="190">
        <f t="shared" si="13"/>
        <v>1</v>
      </c>
      <c r="L52" s="190">
        <f t="shared" si="13"/>
        <v>0</v>
      </c>
      <c r="M52" s="190">
        <f t="shared" si="13"/>
        <v>0</v>
      </c>
      <c r="N52" s="190">
        <f t="shared" si="13"/>
        <v>0</v>
      </c>
      <c r="O52" s="190">
        <f t="shared" si="13"/>
        <v>0</v>
      </c>
      <c r="P52" s="190">
        <f t="shared" si="13"/>
        <v>0</v>
      </c>
      <c r="Q52" s="190">
        <f t="shared" si="13"/>
        <v>0</v>
      </c>
      <c r="R52" s="190">
        <f t="shared" si="13"/>
        <v>0</v>
      </c>
      <c r="S52" s="190">
        <f t="shared" si="13"/>
        <v>1200</v>
      </c>
      <c r="T52" s="190">
        <f t="shared" si="13"/>
        <v>1200</v>
      </c>
      <c r="U52" s="190">
        <f t="shared" si="13"/>
        <v>0</v>
      </c>
      <c r="V52" s="190">
        <f t="shared" si="13"/>
        <v>0</v>
      </c>
      <c r="W52" s="190">
        <f t="shared" si="13"/>
        <v>0</v>
      </c>
      <c r="X52" s="190">
        <f t="shared" si="13"/>
        <v>0</v>
      </c>
      <c r="Y52" s="190">
        <f t="shared" si="13"/>
        <v>0</v>
      </c>
      <c r="Z52" s="190">
        <f t="shared" si="13"/>
        <v>200</v>
      </c>
      <c r="AA52" s="190">
        <f t="shared" si="13"/>
        <v>0</v>
      </c>
      <c r="AB52" s="190">
        <f t="shared" si="13"/>
        <v>0</v>
      </c>
      <c r="AC52" s="190">
        <f t="shared" si="13"/>
        <v>0</v>
      </c>
      <c r="AD52" s="190">
        <f t="shared" si="13"/>
        <v>0</v>
      </c>
      <c r="AE52" s="190">
        <f t="shared" si="13"/>
        <v>0</v>
      </c>
      <c r="AF52" s="190">
        <f t="shared" si="13"/>
        <v>200</v>
      </c>
      <c r="AG52" s="190">
        <f t="shared" si="13"/>
        <v>0</v>
      </c>
      <c r="AH52" s="190">
        <f t="shared" si="13"/>
        <v>0</v>
      </c>
      <c r="AI52" s="190">
        <f t="shared" si="13"/>
        <v>0</v>
      </c>
      <c r="AJ52" s="190">
        <f t="shared" si="13"/>
        <v>0</v>
      </c>
      <c r="AK52" s="190">
        <f t="shared" si="13"/>
        <v>0</v>
      </c>
      <c r="AL52" s="190">
        <f t="shared" si="13"/>
        <v>0</v>
      </c>
      <c r="AM52" s="195"/>
      <c r="AN52" s="195"/>
    </row>
    <row r="53" s="12" customFormat="1" ht="30" customHeight="1" spans="1:40">
      <c r="A53" s="182" t="s">
        <v>54</v>
      </c>
      <c r="B53" s="187" t="s">
        <v>91</v>
      </c>
      <c r="C53" s="187"/>
      <c r="D53" s="187"/>
      <c r="E53" s="184"/>
      <c r="F53" s="184"/>
      <c r="G53" s="184"/>
      <c r="H53" s="184"/>
      <c r="I53" s="190">
        <f t="shared" ref="I53:AL53" si="14">SUM(I54)</f>
        <v>1</v>
      </c>
      <c r="J53" s="190">
        <f t="shared" si="14"/>
        <v>1200</v>
      </c>
      <c r="K53" s="190">
        <f t="shared" si="14"/>
        <v>1</v>
      </c>
      <c r="L53" s="190">
        <f t="shared" si="14"/>
        <v>0</v>
      </c>
      <c r="M53" s="190">
        <f t="shared" si="14"/>
        <v>0</v>
      </c>
      <c r="N53" s="190">
        <f t="shared" si="14"/>
        <v>0</v>
      </c>
      <c r="O53" s="190">
        <f t="shared" si="14"/>
        <v>0</v>
      </c>
      <c r="P53" s="190">
        <f t="shared" si="14"/>
        <v>0</v>
      </c>
      <c r="Q53" s="190">
        <f t="shared" si="14"/>
        <v>0</v>
      </c>
      <c r="R53" s="190">
        <f t="shared" si="14"/>
        <v>0</v>
      </c>
      <c r="S53" s="190">
        <f t="shared" si="14"/>
        <v>1200</v>
      </c>
      <c r="T53" s="190">
        <f t="shared" si="14"/>
        <v>1200</v>
      </c>
      <c r="U53" s="190">
        <f t="shared" si="14"/>
        <v>0</v>
      </c>
      <c r="V53" s="190">
        <f t="shared" si="14"/>
        <v>0</v>
      </c>
      <c r="W53" s="190">
        <f t="shared" si="14"/>
        <v>0</v>
      </c>
      <c r="X53" s="190">
        <f t="shared" si="14"/>
        <v>0</v>
      </c>
      <c r="Y53" s="190">
        <f t="shared" si="14"/>
        <v>0</v>
      </c>
      <c r="Z53" s="190">
        <f t="shared" si="14"/>
        <v>200</v>
      </c>
      <c r="AA53" s="190">
        <f t="shared" si="14"/>
        <v>0</v>
      </c>
      <c r="AB53" s="190">
        <f t="shared" si="14"/>
        <v>0</v>
      </c>
      <c r="AC53" s="190">
        <f t="shared" si="14"/>
        <v>0</v>
      </c>
      <c r="AD53" s="190">
        <f t="shared" si="14"/>
        <v>0</v>
      </c>
      <c r="AE53" s="190">
        <f t="shared" si="14"/>
        <v>0</v>
      </c>
      <c r="AF53" s="190">
        <f t="shared" si="14"/>
        <v>200</v>
      </c>
      <c r="AG53" s="190">
        <f t="shared" si="14"/>
        <v>0</v>
      </c>
      <c r="AH53" s="190">
        <f t="shared" si="14"/>
        <v>0</v>
      </c>
      <c r="AI53" s="190">
        <f t="shared" si="14"/>
        <v>0</v>
      </c>
      <c r="AJ53" s="190">
        <f t="shared" si="14"/>
        <v>0</v>
      </c>
      <c r="AK53" s="190">
        <f t="shared" si="14"/>
        <v>0</v>
      </c>
      <c r="AL53" s="190">
        <f t="shared" si="14"/>
        <v>0</v>
      </c>
      <c r="AM53" s="195"/>
      <c r="AN53" s="195"/>
    </row>
    <row r="54" s="7" customFormat="1" ht="178" customHeight="1" spans="1:40">
      <c r="A54" s="22">
        <v>10</v>
      </c>
      <c r="B54" s="22" t="s">
        <v>1180</v>
      </c>
      <c r="C54" s="22">
        <v>2024</v>
      </c>
      <c r="D54" s="33" t="s">
        <v>998</v>
      </c>
      <c r="E54" s="22" t="s">
        <v>178</v>
      </c>
      <c r="F54" s="22" t="s">
        <v>1175</v>
      </c>
      <c r="G54" s="22" t="s">
        <v>995</v>
      </c>
      <c r="H54" s="33" t="s">
        <v>999</v>
      </c>
      <c r="I54" s="22">
        <v>1</v>
      </c>
      <c r="J54" s="22">
        <v>1200</v>
      </c>
      <c r="K54" s="22">
        <v>1</v>
      </c>
      <c r="L54" s="22"/>
      <c r="M54" s="22"/>
      <c r="N54" s="22"/>
      <c r="O54" s="22"/>
      <c r="P54" s="22"/>
      <c r="Q54" s="22"/>
      <c r="R54" s="22"/>
      <c r="S54" s="22">
        <v>1200</v>
      </c>
      <c r="T54" s="22">
        <v>1200</v>
      </c>
      <c r="U54" s="36" t="s">
        <v>183</v>
      </c>
      <c r="V54" s="22" t="s">
        <v>1144</v>
      </c>
      <c r="W54" s="36" t="s">
        <v>183</v>
      </c>
      <c r="X54" s="22" t="s">
        <v>1144</v>
      </c>
      <c r="Y54" s="22" t="s">
        <v>1093</v>
      </c>
      <c r="Z54" s="22">
        <v>200</v>
      </c>
      <c r="AA54" s="22"/>
      <c r="AB54" s="60"/>
      <c r="AC54" s="60"/>
      <c r="AD54" s="60"/>
      <c r="AE54" s="60"/>
      <c r="AF54" s="22">
        <v>200</v>
      </c>
      <c r="AG54" s="22"/>
      <c r="AH54" s="22"/>
      <c r="AI54" s="22"/>
      <c r="AJ54" s="22"/>
      <c r="AK54" s="22"/>
      <c r="AL54" s="22"/>
      <c r="AM54" s="33" t="s">
        <v>1181</v>
      </c>
      <c r="AN54" s="33" t="s">
        <v>1182</v>
      </c>
    </row>
    <row r="55" s="12" customFormat="1" ht="30" customHeight="1" spans="1:40">
      <c r="A55" s="182" t="s">
        <v>54</v>
      </c>
      <c r="B55" s="187" t="s">
        <v>92</v>
      </c>
      <c r="C55" s="187"/>
      <c r="D55" s="187"/>
      <c r="E55" s="184"/>
      <c r="F55" s="184"/>
      <c r="G55" s="184"/>
      <c r="H55" s="184"/>
      <c r="I55" s="190"/>
      <c r="J55" s="190"/>
      <c r="K55" s="190"/>
      <c r="L55" s="190"/>
      <c r="M55" s="190"/>
      <c r="N55" s="190"/>
      <c r="O55" s="190"/>
      <c r="P55" s="190"/>
      <c r="Q55" s="190"/>
      <c r="R55" s="190"/>
      <c r="S55" s="190"/>
      <c r="T55" s="190"/>
      <c r="U55" s="190"/>
      <c r="V55" s="190"/>
      <c r="W55" s="190"/>
      <c r="X55" s="190"/>
      <c r="Y55" s="190"/>
      <c r="Z55" s="190"/>
      <c r="AA55" s="190"/>
      <c r="AB55" s="190"/>
      <c r="AC55" s="190"/>
      <c r="AD55" s="190"/>
      <c r="AE55" s="190"/>
      <c r="AF55" s="190"/>
      <c r="AG55" s="190"/>
      <c r="AH55" s="190"/>
      <c r="AI55" s="190"/>
      <c r="AJ55" s="190"/>
      <c r="AK55" s="190"/>
      <c r="AL55" s="190"/>
      <c r="AM55" s="195"/>
      <c r="AN55" s="195"/>
    </row>
    <row r="56" s="12" customFormat="1" ht="30" customHeight="1" spans="1:40">
      <c r="A56" s="182" t="s">
        <v>54</v>
      </c>
      <c r="B56" s="187" t="s">
        <v>93</v>
      </c>
      <c r="C56" s="187"/>
      <c r="D56" s="187"/>
      <c r="E56" s="184"/>
      <c r="F56" s="184"/>
      <c r="G56" s="184"/>
      <c r="H56" s="184"/>
      <c r="I56" s="190"/>
      <c r="J56" s="190"/>
      <c r="K56" s="190"/>
      <c r="L56" s="190"/>
      <c r="M56" s="190"/>
      <c r="N56" s="190"/>
      <c r="O56" s="190"/>
      <c r="P56" s="190"/>
      <c r="Q56" s="190"/>
      <c r="R56" s="190"/>
      <c r="S56" s="190"/>
      <c r="T56" s="190"/>
      <c r="U56" s="190"/>
      <c r="V56" s="190"/>
      <c r="W56" s="190"/>
      <c r="X56" s="190"/>
      <c r="Y56" s="190"/>
      <c r="Z56" s="190"/>
      <c r="AA56" s="190"/>
      <c r="AB56" s="190"/>
      <c r="AC56" s="190"/>
      <c r="AD56" s="190"/>
      <c r="AE56" s="190"/>
      <c r="AF56" s="190"/>
      <c r="AG56" s="190"/>
      <c r="AH56" s="190"/>
      <c r="AI56" s="190"/>
      <c r="AJ56" s="190"/>
      <c r="AK56" s="190"/>
      <c r="AL56" s="190"/>
      <c r="AM56" s="195"/>
      <c r="AN56" s="195"/>
    </row>
    <row r="57" s="12" customFormat="1" ht="30" customHeight="1" spans="1:40">
      <c r="A57" s="182" t="s">
        <v>54</v>
      </c>
      <c r="B57" s="187" t="s">
        <v>94</v>
      </c>
      <c r="C57" s="187"/>
      <c r="D57" s="187"/>
      <c r="E57" s="184"/>
      <c r="F57" s="184"/>
      <c r="G57" s="184"/>
      <c r="H57" s="184"/>
      <c r="I57" s="190"/>
      <c r="J57" s="190"/>
      <c r="K57" s="190"/>
      <c r="L57" s="190"/>
      <c r="M57" s="190"/>
      <c r="N57" s="190"/>
      <c r="O57" s="190"/>
      <c r="P57" s="190"/>
      <c r="Q57" s="190"/>
      <c r="R57" s="190"/>
      <c r="S57" s="190"/>
      <c r="T57" s="190"/>
      <c r="U57" s="190"/>
      <c r="V57" s="190"/>
      <c r="W57" s="190"/>
      <c r="X57" s="190"/>
      <c r="Y57" s="190"/>
      <c r="Z57" s="190"/>
      <c r="AA57" s="190"/>
      <c r="AB57" s="190"/>
      <c r="AC57" s="190"/>
      <c r="AD57" s="190"/>
      <c r="AE57" s="190"/>
      <c r="AF57" s="190"/>
      <c r="AG57" s="190"/>
      <c r="AH57" s="190"/>
      <c r="AI57" s="190"/>
      <c r="AJ57" s="190"/>
      <c r="AK57" s="190"/>
      <c r="AL57" s="190"/>
      <c r="AM57" s="195"/>
      <c r="AN57" s="195"/>
    </row>
    <row r="58" s="12" customFormat="1" ht="30" customHeight="1" spans="1:40">
      <c r="A58" s="182" t="s">
        <v>54</v>
      </c>
      <c r="B58" s="187" t="s">
        <v>95</v>
      </c>
      <c r="C58" s="187"/>
      <c r="D58" s="187"/>
      <c r="E58" s="184"/>
      <c r="F58" s="184"/>
      <c r="G58" s="184"/>
      <c r="H58" s="184"/>
      <c r="I58" s="190"/>
      <c r="J58" s="190"/>
      <c r="K58" s="190"/>
      <c r="L58" s="190"/>
      <c r="M58" s="190"/>
      <c r="N58" s="190"/>
      <c r="O58" s="190"/>
      <c r="P58" s="190"/>
      <c r="Q58" s="190"/>
      <c r="R58" s="190"/>
      <c r="S58" s="190"/>
      <c r="T58" s="190"/>
      <c r="U58" s="190"/>
      <c r="V58" s="190"/>
      <c r="W58" s="190"/>
      <c r="X58" s="190"/>
      <c r="Y58" s="190"/>
      <c r="Z58" s="190"/>
      <c r="AA58" s="190"/>
      <c r="AB58" s="190"/>
      <c r="AC58" s="190"/>
      <c r="AD58" s="190"/>
      <c r="AE58" s="190"/>
      <c r="AF58" s="190"/>
      <c r="AG58" s="190"/>
      <c r="AH58" s="190"/>
      <c r="AI58" s="190"/>
      <c r="AJ58" s="190"/>
      <c r="AK58" s="190"/>
      <c r="AL58" s="190"/>
      <c r="AM58" s="195"/>
      <c r="AN58" s="195"/>
    </row>
    <row r="59" s="12" customFormat="1" ht="30" customHeight="1" spans="1:40">
      <c r="A59" s="182" t="s">
        <v>54</v>
      </c>
      <c r="B59" s="187" t="s">
        <v>96</v>
      </c>
      <c r="C59" s="187"/>
      <c r="D59" s="187"/>
      <c r="E59" s="184"/>
      <c r="F59" s="184"/>
      <c r="G59" s="184"/>
      <c r="H59" s="184"/>
      <c r="I59" s="190"/>
      <c r="J59" s="190"/>
      <c r="K59" s="190"/>
      <c r="L59" s="190"/>
      <c r="M59" s="190"/>
      <c r="N59" s="190"/>
      <c r="O59" s="190"/>
      <c r="P59" s="190"/>
      <c r="Q59" s="190"/>
      <c r="R59" s="190"/>
      <c r="S59" s="190"/>
      <c r="T59" s="190"/>
      <c r="U59" s="190"/>
      <c r="V59" s="190"/>
      <c r="W59" s="190"/>
      <c r="X59" s="190"/>
      <c r="Y59" s="190"/>
      <c r="Z59" s="190"/>
      <c r="AA59" s="190"/>
      <c r="AB59" s="190"/>
      <c r="AC59" s="190"/>
      <c r="AD59" s="190"/>
      <c r="AE59" s="190"/>
      <c r="AF59" s="190"/>
      <c r="AG59" s="190"/>
      <c r="AH59" s="190"/>
      <c r="AI59" s="190"/>
      <c r="AJ59" s="190"/>
      <c r="AK59" s="190"/>
      <c r="AL59" s="190"/>
      <c r="AM59" s="195"/>
      <c r="AN59" s="195"/>
    </row>
    <row r="60" s="12" customFormat="1" ht="30" customHeight="1" spans="1:40">
      <c r="A60" s="179" t="s">
        <v>50</v>
      </c>
      <c r="B60" s="187" t="s">
        <v>97</v>
      </c>
      <c r="C60" s="187"/>
      <c r="D60" s="187"/>
      <c r="E60" s="184"/>
      <c r="F60" s="184"/>
      <c r="G60" s="184"/>
      <c r="H60" s="184"/>
      <c r="I60" s="191">
        <f t="shared" ref="I60:AL60" si="15">I61+I65+I68+I71+I75</f>
        <v>1</v>
      </c>
      <c r="J60" s="191">
        <f t="shared" si="15"/>
        <v>0</v>
      </c>
      <c r="K60" s="191">
        <f t="shared" si="15"/>
        <v>0</v>
      </c>
      <c r="L60" s="191">
        <f t="shared" si="15"/>
        <v>1</v>
      </c>
      <c r="M60" s="191">
        <f t="shared" si="15"/>
        <v>0</v>
      </c>
      <c r="N60" s="191">
        <f t="shared" si="15"/>
        <v>0</v>
      </c>
      <c r="O60" s="191">
        <f t="shared" si="15"/>
        <v>0</v>
      </c>
      <c r="P60" s="191">
        <f t="shared" si="15"/>
        <v>0</v>
      </c>
      <c r="Q60" s="191">
        <f t="shared" si="15"/>
        <v>0</v>
      </c>
      <c r="R60" s="191">
        <f t="shared" si="15"/>
        <v>0</v>
      </c>
      <c r="S60" s="191">
        <f t="shared" si="15"/>
        <v>0</v>
      </c>
      <c r="T60" s="191">
        <f t="shared" si="15"/>
        <v>0</v>
      </c>
      <c r="U60" s="191">
        <f t="shared" si="15"/>
        <v>0</v>
      </c>
      <c r="V60" s="191">
        <f t="shared" si="15"/>
        <v>0</v>
      </c>
      <c r="W60" s="191">
        <f t="shared" si="15"/>
        <v>0</v>
      </c>
      <c r="X60" s="191">
        <f t="shared" si="15"/>
        <v>0</v>
      </c>
      <c r="Y60" s="191">
        <f t="shared" si="15"/>
        <v>0</v>
      </c>
      <c r="Z60" s="191">
        <f t="shared" si="15"/>
        <v>10</v>
      </c>
      <c r="AA60" s="191">
        <f t="shared" si="15"/>
        <v>0</v>
      </c>
      <c r="AB60" s="191">
        <f t="shared" si="15"/>
        <v>0</v>
      </c>
      <c r="AC60" s="191">
        <f t="shared" si="15"/>
        <v>0</v>
      </c>
      <c r="AD60" s="191">
        <f t="shared" si="15"/>
        <v>0</v>
      </c>
      <c r="AE60" s="191">
        <f t="shared" si="15"/>
        <v>0</v>
      </c>
      <c r="AF60" s="191">
        <f t="shared" si="15"/>
        <v>10</v>
      </c>
      <c r="AG60" s="191">
        <f t="shared" si="15"/>
        <v>0</v>
      </c>
      <c r="AH60" s="191">
        <f t="shared" si="15"/>
        <v>0</v>
      </c>
      <c r="AI60" s="191">
        <f t="shared" si="15"/>
        <v>0</v>
      </c>
      <c r="AJ60" s="191">
        <f t="shared" si="15"/>
        <v>0</v>
      </c>
      <c r="AK60" s="191">
        <f t="shared" si="15"/>
        <v>0</v>
      </c>
      <c r="AL60" s="191">
        <f t="shared" si="15"/>
        <v>0</v>
      </c>
      <c r="AM60" s="195"/>
      <c r="AN60" s="195"/>
    </row>
    <row r="61" s="12" customFormat="1" ht="30" customHeight="1" spans="1:40">
      <c r="A61" s="179" t="s">
        <v>52</v>
      </c>
      <c r="B61" s="187" t="s">
        <v>98</v>
      </c>
      <c r="C61" s="187"/>
      <c r="D61" s="187"/>
      <c r="E61" s="184"/>
      <c r="F61" s="184"/>
      <c r="G61" s="184"/>
      <c r="H61" s="184"/>
      <c r="I61" s="190">
        <f t="shared" ref="I61:AL61" si="16">I62+I64</f>
        <v>1</v>
      </c>
      <c r="J61" s="190">
        <f t="shared" si="16"/>
        <v>0</v>
      </c>
      <c r="K61" s="190">
        <f t="shared" si="16"/>
        <v>0</v>
      </c>
      <c r="L61" s="190">
        <f t="shared" si="16"/>
        <v>1</v>
      </c>
      <c r="M61" s="190">
        <f t="shared" si="16"/>
        <v>0</v>
      </c>
      <c r="N61" s="190">
        <f t="shared" si="16"/>
        <v>0</v>
      </c>
      <c r="O61" s="190">
        <f t="shared" si="16"/>
        <v>0</v>
      </c>
      <c r="P61" s="190">
        <f t="shared" si="16"/>
        <v>0</v>
      </c>
      <c r="Q61" s="190">
        <f t="shared" si="16"/>
        <v>0</v>
      </c>
      <c r="R61" s="190">
        <f t="shared" si="16"/>
        <v>0</v>
      </c>
      <c r="S61" s="190">
        <f t="shared" si="16"/>
        <v>0</v>
      </c>
      <c r="T61" s="190">
        <f t="shared" si="16"/>
        <v>0</v>
      </c>
      <c r="U61" s="190">
        <f t="shared" si="16"/>
        <v>0</v>
      </c>
      <c r="V61" s="190">
        <f t="shared" si="16"/>
        <v>0</v>
      </c>
      <c r="W61" s="190">
        <f t="shared" si="16"/>
        <v>0</v>
      </c>
      <c r="X61" s="190">
        <f t="shared" si="16"/>
        <v>0</v>
      </c>
      <c r="Y61" s="190">
        <f t="shared" si="16"/>
        <v>0</v>
      </c>
      <c r="Z61" s="190">
        <f t="shared" si="16"/>
        <v>10</v>
      </c>
      <c r="AA61" s="190">
        <f t="shared" si="16"/>
        <v>0</v>
      </c>
      <c r="AB61" s="190">
        <f t="shared" si="16"/>
        <v>0</v>
      </c>
      <c r="AC61" s="190">
        <f t="shared" si="16"/>
        <v>0</v>
      </c>
      <c r="AD61" s="190">
        <f t="shared" si="16"/>
        <v>0</v>
      </c>
      <c r="AE61" s="190">
        <f t="shared" si="16"/>
        <v>0</v>
      </c>
      <c r="AF61" s="190">
        <f t="shared" si="16"/>
        <v>10</v>
      </c>
      <c r="AG61" s="190">
        <f t="shared" si="16"/>
        <v>0</v>
      </c>
      <c r="AH61" s="190">
        <f t="shared" si="16"/>
        <v>0</v>
      </c>
      <c r="AI61" s="190">
        <f t="shared" si="16"/>
        <v>0</v>
      </c>
      <c r="AJ61" s="190">
        <f t="shared" si="16"/>
        <v>0</v>
      </c>
      <c r="AK61" s="190">
        <f t="shared" si="16"/>
        <v>0</v>
      </c>
      <c r="AL61" s="190">
        <f t="shared" si="16"/>
        <v>0</v>
      </c>
      <c r="AM61" s="195"/>
      <c r="AN61" s="195"/>
    </row>
    <row r="62" s="12" customFormat="1" ht="30" customHeight="1" spans="1:40">
      <c r="A62" s="182" t="s">
        <v>54</v>
      </c>
      <c r="B62" s="187" t="s">
        <v>99</v>
      </c>
      <c r="C62" s="187"/>
      <c r="D62" s="187"/>
      <c r="E62" s="184"/>
      <c r="F62" s="184"/>
      <c r="G62" s="184"/>
      <c r="H62" s="184"/>
      <c r="I62" s="190">
        <f t="shared" ref="I62:AL62" si="17">SUM(I63)</f>
        <v>1</v>
      </c>
      <c r="J62" s="190">
        <f t="shared" si="17"/>
        <v>0</v>
      </c>
      <c r="K62" s="190">
        <f t="shared" si="17"/>
        <v>0</v>
      </c>
      <c r="L62" s="190">
        <f t="shared" si="17"/>
        <v>1</v>
      </c>
      <c r="M62" s="190">
        <f t="shared" si="17"/>
        <v>0</v>
      </c>
      <c r="N62" s="190">
        <f t="shared" si="17"/>
        <v>0</v>
      </c>
      <c r="O62" s="190">
        <f t="shared" si="17"/>
        <v>0</v>
      </c>
      <c r="P62" s="190">
        <f t="shared" si="17"/>
        <v>0</v>
      </c>
      <c r="Q62" s="190">
        <f t="shared" si="17"/>
        <v>0</v>
      </c>
      <c r="R62" s="190">
        <f t="shared" si="17"/>
        <v>0</v>
      </c>
      <c r="S62" s="190">
        <f t="shared" si="17"/>
        <v>0</v>
      </c>
      <c r="T62" s="190">
        <f t="shared" si="17"/>
        <v>0</v>
      </c>
      <c r="U62" s="190">
        <f t="shared" si="17"/>
        <v>0</v>
      </c>
      <c r="V62" s="190">
        <f t="shared" si="17"/>
        <v>0</v>
      </c>
      <c r="W62" s="190">
        <f t="shared" si="17"/>
        <v>0</v>
      </c>
      <c r="X62" s="190">
        <f t="shared" si="17"/>
        <v>0</v>
      </c>
      <c r="Y62" s="190">
        <f t="shared" si="17"/>
        <v>0</v>
      </c>
      <c r="Z62" s="190">
        <f t="shared" si="17"/>
        <v>10</v>
      </c>
      <c r="AA62" s="190">
        <f t="shared" si="17"/>
        <v>0</v>
      </c>
      <c r="AB62" s="190">
        <f t="shared" si="17"/>
        <v>0</v>
      </c>
      <c r="AC62" s="190">
        <f t="shared" si="17"/>
        <v>0</v>
      </c>
      <c r="AD62" s="190">
        <f t="shared" si="17"/>
        <v>0</v>
      </c>
      <c r="AE62" s="190">
        <f t="shared" si="17"/>
        <v>0</v>
      </c>
      <c r="AF62" s="190">
        <f t="shared" si="17"/>
        <v>10</v>
      </c>
      <c r="AG62" s="190">
        <f t="shared" si="17"/>
        <v>0</v>
      </c>
      <c r="AH62" s="190">
        <f t="shared" si="17"/>
        <v>0</v>
      </c>
      <c r="AI62" s="190">
        <f t="shared" si="17"/>
        <v>0</v>
      </c>
      <c r="AJ62" s="190">
        <f t="shared" si="17"/>
        <v>0</v>
      </c>
      <c r="AK62" s="190">
        <f t="shared" si="17"/>
        <v>0</v>
      </c>
      <c r="AL62" s="190">
        <f t="shared" si="17"/>
        <v>0</v>
      </c>
      <c r="AM62" s="195"/>
      <c r="AN62" s="195"/>
    </row>
    <row r="63" s="7" customFormat="1" ht="151" customHeight="1" spans="1:40">
      <c r="A63" s="22">
        <v>11</v>
      </c>
      <c r="B63" s="22" t="s">
        <v>1219</v>
      </c>
      <c r="C63" s="22">
        <v>2024</v>
      </c>
      <c r="D63" s="33" t="s">
        <v>1000</v>
      </c>
      <c r="E63" s="22" t="s">
        <v>178</v>
      </c>
      <c r="F63" s="22" t="s">
        <v>1113</v>
      </c>
      <c r="G63" s="22" t="s">
        <v>995</v>
      </c>
      <c r="H63" s="33" t="s">
        <v>1114</v>
      </c>
      <c r="I63" s="22">
        <v>1</v>
      </c>
      <c r="J63" s="22"/>
      <c r="K63" s="22"/>
      <c r="L63" s="22">
        <v>1</v>
      </c>
      <c r="M63" s="22"/>
      <c r="N63" s="22"/>
      <c r="O63" s="22"/>
      <c r="P63" s="22"/>
      <c r="Q63" s="22"/>
      <c r="R63" s="22"/>
      <c r="S63" s="22"/>
      <c r="T63" s="22"/>
      <c r="U63" s="36" t="s">
        <v>1003</v>
      </c>
      <c r="V63" s="22" t="s">
        <v>810</v>
      </c>
      <c r="W63" s="36" t="s">
        <v>1003</v>
      </c>
      <c r="X63" s="22" t="s">
        <v>810</v>
      </c>
      <c r="Y63" s="22" t="s">
        <v>1220</v>
      </c>
      <c r="Z63" s="22">
        <v>10</v>
      </c>
      <c r="AA63" s="22"/>
      <c r="AB63" s="60"/>
      <c r="AC63" s="60"/>
      <c r="AD63" s="60"/>
      <c r="AE63" s="60"/>
      <c r="AF63" s="22">
        <v>10</v>
      </c>
      <c r="AG63" s="22"/>
      <c r="AH63" s="22"/>
      <c r="AI63" s="22"/>
      <c r="AJ63" s="22"/>
      <c r="AK63" s="22"/>
      <c r="AL63" s="22"/>
      <c r="AM63" s="33" t="s">
        <v>1221</v>
      </c>
      <c r="AN63" s="33" t="s">
        <v>1222</v>
      </c>
    </row>
    <row r="64" s="12" customFormat="1" ht="30" customHeight="1" spans="1:40">
      <c r="A64" s="182" t="s">
        <v>54</v>
      </c>
      <c r="B64" s="187" t="s">
        <v>100</v>
      </c>
      <c r="C64" s="187"/>
      <c r="D64" s="187"/>
      <c r="E64" s="184"/>
      <c r="F64" s="184"/>
      <c r="G64" s="184"/>
      <c r="H64" s="184"/>
      <c r="I64" s="190"/>
      <c r="J64" s="190"/>
      <c r="K64" s="190"/>
      <c r="L64" s="190"/>
      <c r="M64" s="190"/>
      <c r="N64" s="190"/>
      <c r="O64" s="190"/>
      <c r="P64" s="190"/>
      <c r="Q64" s="190"/>
      <c r="R64" s="190"/>
      <c r="S64" s="190"/>
      <c r="T64" s="190"/>
      <c r="U64" s="190"/>
      <c r="V64" s="190"/>
      <c r="W64" s="190"/>
      <c r="X64" s="190"/>
      <c r="Y64" s="190"/>
      <c r="Z64" s="190"/>
      <c r="AA64" s="190"/>
      <c r="AB64" s="190"/>
      <c r="AC64" s="190"/>
      <c r="AD64" s="190"/>
      <c r="AE64" s="190"/>
      <c r="AF64" s="190"/>
      <c r="AG64" s="190"/>
      <c r="AH64" s="190"/>
      <c r="AI64" s="190"/>
      <c r="AJ64" s="190"/>
      <c r="AK64" s="190"/>
      <c r="AL64" s="190"/>
      <c r="AM64" s="195"/>
      <c r="AN64" s="195"/>
    </row>
    <row r="65" s="12" customFormat="1" ht="30" customHeight="1" spans="1:40">
      <c r="A65" s="182" t="s">
        <v>52</v>
      </c>
      <c r="B65" s="187" t="s">
        <v>101</v>
      </c>
      <c r="C65" s="187"/>
      <c r="D65" s="187"/>
      <c r="E65" s="184"/>
      <c r="F65" s="184"/>
      <c r="G65" s="184"/>
      <c r="H65" s="184"/>
      <c r="I65" s="190">
        <f t="shared" ref="I65:AL65" si="18">I66+I67</f>
        <v>0</v>
      </c>
      <c r="J65" s="190">
        <f t="shared" si="18"/>
        <v>0</v>
      </c>
      <c r="K65" s="190">
        <f t="shared" si="18"/>
        <v>0</v>
      </c>
      <c r="L65" s="190">
        <f t="shared" si="18"/>
        <v>0</v>
      </c>
      <c r="M65" s="190">
        <f t="shared" si="18"/>
        <v>0</v>
      </c>
      <c r="N65" s="190">
        <f t="shared" si="18"/>
        <v>0</v>
      </c>
      <c r="O65" s="190">
        <f t="shared" si="18"/>
        <v>0</v>
      </c>
      <c r="P65" s="190">
        <f t="shared" si="18"/>
        <v>0</v>
      </c>
      <c r="Q65" s="190">
        <f t="shared" si="18"/>
        <v>0</v>
      </c>
      <c r="R65" s="190">
        <f t="shared" si="18"/>
        <v>0</v>
      </c>
      <c r="S65" s="190">
        <f t="shared" si="18"/>
        <v>0</v>
      </c>
      <c r="T65" s="190">
        <f t="shared" si="18"/>
        <v>0</v>
      </c>
      <c r="U65" s="190">
        <f t="shared" si="18"/>
        <v>0</v>
      </c>
      <c r="V65" s="190">
        <f t="shared" si="18"/>
        <v>0</v>
      </c>
      <c r="W65" s="190">
        <f t="shared" si="18"/>
        <v>0</v>
      </c>
      <c r="X65" s="190">
        <f t="shared" si="18"/>
        <v>0</v>
      </c>
      <c r="Y65" s="190">
        <f t="shared" si="18"/>
        <v>0</v>
      </c>
      <c r="Z65" s="190">
        <f t="shared" si="18"/>
        <v>0</v>
      </c>
      <c r="AA65" s="190">
        <f t="shared" si="18"/>
        <v>0</v>
      </c>
      <c r="AB65" s="190">
        <f t="shared" si="18"/>
        <v>0</v>
      </c>
      <c r="AC65" s="190">
        <f t="shared" si="18"/>
        <v>0</v>
      </c>
      <c r="AD65" s="190">
        <f t="shared" si="18"/>
        <v>0</v>
      </c>
      <c r="AE65" s="190">
        <f t="shared" si="18"/>
        <v>0</v>
      </c>
      <c r="AF65" s="190">
        <f t="shared" si="18"/>
        <v>0</v>
      </c>
      <c r="AG65" s="190">
        <f t="shared" si="18"/>
        <v>0</v>
      </c>
      <c r="AH65" s="190">
        <f t="shared" si="18"/>
        <v>0</v>
      </c>
      <c r="AI65" s="190">
        <f t="shared" si="18"/>
        <v>0</v>
      </c>
      <c r="AJ65" s="190">
        <f t="shared" si="18"/>
        <v>0</v>
      </c>
      <c r="AK65" s="190">
        <f t="shared" si="18"/>
        <v>0</v>
      </c>
      <c r="AL65" s="190">
        <f t="shared" si="18"/>
        <v>0</v>
      </c>
      <c r="AM65" s="195"/>
      <c r="AN65" s="195"/>
    </row>
    <row r="66" s="12" customFormat="1" ht="30" customHeight="1" spans="1:40">
      <c r="A66" s="182" t="s">
        <v>54</v>
      </c>
      <c r="B66" s="187" t="s">
        <v>102</v>
      </c>
      <c r="C66" s="187"/>
      <c r="D66" s="187"/>
      <c r="E66" s="184"/>
      <c r="F66" s="184"/>
      <c r="G66" s="184"/>
      <c r="H66" s="184"/>
      <c r="I66" s="190"/>
      <c r="J66" s="190"/>
      <c r="K66" s="190"/>
      <c r="L66" s="190"/>
      <c r="M66" s="190"/>
      <c r="N66" s="190"/>
      <c r="O66" s="190"/>
      <c r="P66" s="190"/>
      <c r="Q66" s="190"/>
      <c r="R66" s="190"/>
      <c r="S66" s="190"/>
      <c r="T66" s="190"/>
      <c r="U66" s="190"/>
      <c r="V66" s="190"/>
      <c r="W66" s="190"/>
      <c r="X66" s="190"/>
      <c r="Y66" s="190"/>
      <c r="Z66" s="190"/>
      <c r="AA66" s="190"/>
      <c r="AB66" s="190"/>
      <c r="AC66" s="190"/>
      <c r="AD66" s="190"/>
      <c r="AE66" s="190"/>
      <c r="AF66" s="190"/>
      <c r="AG66" s="190"/>
      <c r="AH66" s="190"/>
      <c r="AI66" s="190"/>
      <c r="AJ66" s="190"/>
      <c r="AK66" s="190"/>
      <c r="AL66" s="190"/>
      <c r="AM66" s="195"/>
      <c r="AN66" s="195"/>
    </row>
    <row r="67" s="12" customFormat="1" ht="30" customHeight="1" spans="1:40">
      <c r="A67" s="182" t="s">
        <v>54</v>
      </c>
      <c r="B67" s="187" t="s">
        <v>103</v>
      </c>
      <c r="C67" s="187"/>
      <c r="D67" s="187"/>
      <c r="E67" s="184"/>
      <c r="F67" s="184"/>
      <c r="G67" s="184"/>
      <c r="H67" s="184"/>
      <c r="I67" s="190"/>
      <c r="J67" s="190"/>
      <c r="K67" s="190"/>
      <c r="L67" s="190"/>
      <c r="M67" s="190"/>
      <c r="N67" s="190"/>
      <c r="O67" s="190"/>
      <c r="P67" s="190"/>
      <c r="Q67" s="190"/>
      <c r="R67" s="190"/>
      <c r="S67" s="190"/>
      <c r="T67" s="190"/>
      <c r="U67" s="190"/>
      <c r="V67" s="190"/>
      <c r="W67" s="190"/>
      <c r="X67" s="190"/>
      <c r="Y67" s="190"/>
      <c r="Z67" s="190"/>
      <c r="AA67" s="190"/>
      <c r="AB67" s="190"/>
      <c r="AC67" s="190"/>
      <c r="AD67" s="190"/>
      <c r="AE67" s="190"/>
      <c r="AF67" s="190"/>
      <c r="AG67" s="190"/>
      <c r="AH67" s="190"/>
      <c r="AI67" s="190"/>
      <c r="AJ67" s="190"/>
      <c r="AK67" s="190"/>
      <c r="AL67" s="190"/>
      <c r="AM67" s="195"/>
      <c r="AN67" s="195"/>
    </row>
    <row r="68" s="12" customFormat="1" ht="30" customHeight="1" spans="1:40">
      <c r="A68" s="182" t="s">
        <v>52</v>
      </c>
      <c r="B68" s="187" t="s">
        <v>104</v>
      </c>
      <c r="C68" s="187"/>
      <c r="D68" s="187"/>
      <c r="E68" s="184"/>
      <c r="F68" s="184"/>
      <c r="G68" s="184"/>
      <c r="H68" s="184"/>
      <c r="I68" s="190">
        <f t="shared" ref="I68:AL68" si="19">I69+I70</f>
        <v>0</v>
      </c>
      <c r="J68" s="190">
        <f t="shared" si="19"/>
        <v>0</v>
      </c>
      <c r="K68" s="190">
        <f t="shared" si="19"/>
        <v>0</v>
      </c>
      <c r="L68" s="190">
        <f t="shared" si="19"/>
        <v>0</v>
      </c>
      <c r="M68" s="190">
        <f t="shared" si="19"/>
        <v>0</v>
      </c>
      <c r="N68" s="190">
        <f t="shared" si="19"/>
        <v>0</v>
      </c>
      <c r="O68" s="190">
        <f t="shared" si="19"/>
        <v>0</v>
      </c>
      <c r="P68" s="190">
        <f t="shared" si="19"/>
        <v>0</v>
      </c>
      <c r="Q68" s="190">
        <f t="shared" si="19"/>
        <v>0</v>
      </c>
      <c r="R68" s="190">
        <f t="shared" si="19"/>
        <v>0</v>
      </c>
      <c r="S68" s="190">
        <f t="shared" si="19"/>
        <v>0</v>
      </c>
      <c r="T68" s="190">
        <f t="shared" si="19"/>
        <v>0</v>
      </c>
      <c r="U68" s="190">
        <f t="shared" si="19"/>
        <v>0</v>
      </c>
      <c r="V68" s="190">
        <f t="shared" si="19"/>
        <v>0</v>
      </c>
      <c r="W68" s="190">
        <f t="shared" si="19"/>
        <v>0</v>
      </c>
      <c r="X68" s="190">
        <f t="shared" si="19"/>
        <v>0</v>
      </c>
      <c r="Y68" s="190">
        <f t="shared" si="19"/>
        <v>0</v>
      </c>
      <c r="Z68" s="190">
        <f t="shared" si="19"/>
        <v>0</v>
      </c>
      <c r="AA68" s="190">
        <f t="shared" si="19"/>
        <v>0</v>
      </c>
      <c r="AB68" s="190">
        <f t="shared" si="19"/>
        <v>0</v>
      </c>
      <c r="AC68" s="190">
        <f t="shared" si="19"/>
        <v>0</v>
      </c>
      <c r="AD68" s="190">
        <f t="shared" si="19"/>
        <v>0</v>
      </c>
      <c r="AE68" s="190">
        <f t="shared" si="19"/>
        <v>0</v>
      </c>
      <c r="AF68" s="190">
        <f t="shared" si="19"/>
        <v>0</v>
      </c>
      <c r="AG68" s="190">
        <f t="shared" si="19"/>
        <v>0</v>
      </c>
      <c r="AH68" s="190">
        <f t="shared" si="19"/>
        <v>0</v>
      </c>
      <c r="AI68" s="190">
        <f t="shared" si="19"/>
        <v>0</v>
      </c>
      <c r="AJ68" s="190">
        <f t="shared" si="19"/>
        <v>0</v>
      </c>
      <c r="AK68" s="190">
        <f t="shared" si="19"/>
        <v>0</v>
      </c>
      <c r="AL68" s="190">
        <f t="shared" si="19"/>
        <v>0</v>
      </c>
      <c r="AM68" s="195"/>
      <c r="AN68" s="195"/>
    </row>
    <row r="69" s="12" customFormat="1" ht="30" customHeight="1" spans="1:40">
      <c r="A69" s="182" t="s">
        <v>54</v>
      </c>
      <c r="B69" s="187" t="s">
        <v>105</v>
      </c>
      <c r="C69" s="187"/>
      <c r="D69" s="187"/>
      <c r="E69" s="184"/>
      <c r="F69" s="184"/>
      <c r="G69" s="184"/>
      <c r="H69" s="184"/>
      <c r="I69" s="190"/>
      <c r="J69" s="190"/>
      <c r="K69" s="190"/>
      <c r="L69" s="190"/>
      <c r="M69" s="190"/>
      <c r="N69" s="190"/>
      <c r="O69" s="190"/>
      <c r="P69" s="190"/>
      <c r="Q69" s="190"/>
      <c r="R69" s="190"/>
      <c r="S69" s="190"/>
      <c r="T69" s="190"/>
      <c r="U69" s="190"/>
      <c r="V69" s="190"/>
      <c r="W69" s="190"/>
      <c r="X69" s="190"/>
      <c r="Y69" s="190"/>
      <c r="Z69" s="190"/>
      <c r="AA69" s="190"/>
      <c r="AB69" s="190"/>
      <c r="AC69" s="190"/>
      <c r="AD69" s="190"/>
      <c r="AE69" s="190"/>
      <c r="AF69" s="190"/>
      <c r="AG69" s="190"/>
      <c r="AH69" s="190"/>
      <c r="AI69" s="190"/>
      <c r="AJ69" s="190"/>
      <c r="AK69" s="190"/>
      <c r="AL69" s="190"/>
      <c r="AM69" s="195"/>
      <c r="AN69" s="195"/>
    </row>
    <row r="70" s="12" customFormat="1" ht="30" customHeight="1" spans="1:40">
      <c r="A70" s="182" t="s">
        <v>54</v>
      </c>
      <c r="B70" s="187" t="s">
        <v>106</v>
      </c>
      <c r="C70" s="187"/>
      <c r="D70" s="187"/>
      <c r="E70" s="184"/>
      <c r="F70" s="184"/>
      <c r="G70" s="184"/>
      <c r="H70" s="184"/>
      <c r="I70" s="190"/>
      <c r="J70" s="190"/>
      <c r="K70" s="190"/>
      <c r="L70" s="190"/>
      <c r="M70" s="190"/>
      <c r="N70" s="190"/>
      <c r="O70" s="190"/>
      <c r="P70" s="190"/>
      <c r="Q70" s="190"/>
      <c r="R70" s="190"/>
      <c r="S70" s="190"/>
      <c r="T70" s="190"/>
      <c r="U70" s="190"/>
      <c r="V70" s="190"/>
      <c r="W70" s="190"/>
      <c r="X70" s="190"/>
      <c r="Y70" s="190"/>
      <c r="Z70" s="190"/>
      <c r="AA70" s="190"/>
      <c r="AB70" s="190"/>
      <c r="AC70" s="190"/>
      <c r="AD70" s="190"/>
      <c r="AE70" s="190"/>
      <c r="AF70" s="190"/>
      <c r="AG70" s="190"/>
      <c r="AH70" s="190"/>
      <c r="AI70" s="190"/>
      <c r="AJ70" s="190"/>
      <c r="AK70" s="190"/>
      <c r="AL70" s="190"/>
      <c r="AM70" s="195"/>
      <c r="AN70" s="195"/>
    </row>
    <row r="71" s="12" customFormat="1" ht="30" customHeight="1" spans="1:40">
      <c r="A71" s="182" t="s">
        <v>52</v>
      </c>
      <c r="B71" s="187" t="s">
        <v>107</v>
      </c>
      <c r="C71" s="187"/>
      <c r="D71" s="187"/>
      <c r="E71" s="184"/>
      <c r="F71" s="184"/>
      <c r="G71" s="184"/>
      <c r="H71" s="184"/>
      <c r="I71" s="190">
        <f t="shared" ref="I71:AL71" si="20">I72+I74+I73</f>
        <v>0</v>
      </c>
      <c r="J71" s="190">
        <f t="shared" si="20"/>
        <v>0</v>
      </c>
      <c r="K71" s="190">
        <f t="shared" si="20"/>
        <v>0</v>
      </c>
      <c r="L71" s="190">
        <f t="shared" si="20"/>
        <v>0</v>
      </c>
      <c r="M71" s="190">
        <f t="shared" si="20"/>
        <v>0</v>
      </c>
      <c r="N71" s="190">
        <f t="shared" si="20"/>
        <v>0</v>
      </c>
      <c r="O71" s="190">
        <f t="shared" si="20"/>
        <v>0</v>
      </c>
      <c r="P71" s="190">
        <f t="shared" si="20"/>
        <v>0</v>
      </c>
      <c r="Q71" s="190">
        <f t="shared" si="20"/>
        <v>0</v>
      </c>
      <c r="R71" s="190">
        <f t="shared" si="20"/>
        <v>0</v>
      </c>
      <c r="S71" s="190">
        <f t="shared" si="20"/>
        <v>0</v>
      </c>
      <c r="T71" s="190">
        <f t="shared" si="20"/>
        <v>0</v>
      </c>
      <c r="U71" s="190">
        <f t="shared" si="20"/>
        <v>0</v>
      </c>
      <c r="V71" s="190">
        <f t="shared" si="20"/>
        <v>0</v>
      </c>
      <c r="W71" s="190">
        <f t="shared" si="20"/>
        <v>0</v>
      </c>
      <c r="X71" s="190">
        <f t="shared" si="20"/>
        <v>0</v>
      </c>
      <c r="Y71" s="190">
        <f t="shared" si="20"/>
        <v>0</v>
      </c>
      <c r="Z71" s="190">
        <f t="shared" si="20"/>
        <v>0</v>
      </c>
      <c r="AA71" s="190">
        <f t="shared" si="20"/>
        <v>0</v>
      </c>
      <c r="AB71" s="190">
        <f t="shared" si="20"/>
        <v>0</v>
      </c>
      <c r="AC71" s="190">
        <f t="shared" si="20"/>
        <v>0</v>
      </c>
      <c r="AD71" s="190">
        <f t="shared" si="20"/>
        <v>0</v>
      </c>
      <c r="AE71" s="190">
        <f t="shared" si="20"/>
        <v>0</v>
      </c>
      <c r="AF71" s="190">
        <f t="shared" si="20"/>
        <v>0</v>
      </c>
      <c r="AG71" s="190">
        <f t="shared" si="20"/>
        <v>0</v>
      </c>
      <c r="AH71" s="190">
        <f t="shared" si="20"/>
        <v>0</v>
      </c>
      <c r="AI71" s="190">
        <f t="shared" si="20"/>
        <v>0</v>
      </c>
      <c r="AJ71" s="190">
        <f t="shared" si="20"/>
        <v>0</v>
      </c>
      <c r="AK71" s="190">
        <f t="shared" si="20"/>
        <v>0</v>
      </c>
      <c r="AL71" s="190">
        <f t="shared" si="20"/>
        <v>0</v>
      </c>
      <c r="AM71" s="195"/>
      <c r="AN71" s="195"/>
    </row>
    <row r="72" s="12" customFormat="1" ht="30" customHeight="1" spans="1:40">
      <c r="A72" s="182" t="s">
        <v>54</v>
      </c>
      <c r="B72" s="187" t="s">
        <v>108</v>
      </c>
      <c r="C72" s="187"/>
      <c r="D72" s="187"/>
      <c r="E72" s="184"/>
      <c r="F72" s="184"/>
      <c r="G72" s="184"/>
      <c r="H72" s="184"/>
      <c r="I72" s="190"/>
      <c r="J72" s="190"/>
      <c r="K72" s="190"/>
      <c r="L72" s="190"/>
      <c r="M72" s="190"/>
      <c r="N72" s="190"/>
      <c r="O72" s="190"/>
      <c r="P72" s="190"/>
      <c r="Q72" s="190"/>
      <c r="R72" s="190"/>
      <c r="S72" s="190"/>
      <c r="T72" s="190"/>
      <c r="U72" s="190"/>
      <c r="V72" s="190"/>
      <c r="W72" s="190"/>
      <c r="X72" s="190"/>
      <c r="Y72" s="190"/>
      <c r="Z72" s="190"/>
      <c r="AA72" s="190"/>
      <c r="AB72" s="190"/>
      <c r="AC72" s="190"/>
      <c r="AD72" s="190"/>
      <c r="AE72" s="190"/>
      <c r="AF72" s="190"/>
      <c r="AG72" s="190"/>
      <c r="AH72" s="190"/>
      <c r="AI72" s="190"/>
      <c r="AJ72" s="190"/>
      <c r="AK72" s="190"/>
      <c r="AL72" s="190"/>
      <c r="AM72" s="195"/>
      <c r="AN72" s="195"/>
    </row>
    <row r="73" s="12" customFormat="1" ht="30" customHeight="1" spans="1:40">
      <c r="A73" s="182" t="s">
        <v>54</v>
      </c>
      <c r="B73" s="187" t="s">
        <v>109</v>
      </c>
      <c r="C73" s="187"/>
      <c r="D73" s="187"/>
      <c r="E73" s="184"/>
      <c r="F73" s="184"/>
      <c r="G73" s="184"/>
      <c r="H73" s="184"/>
      <c r="I73" s="190"/>
      <c r="J73" s="190"/>
      <c r="K73" s="190"/>
      <c r="L73" s="190"/>
      <c r="M73" s="190"/>
      <c r="N73" s="190"/>
      <c r="O73" s="190"/>
      <c r="P73" s="190"/>
      <c r="Q73" s="190"/>
      <c r="R73" s="190"/>
      <c r="S73" s="190"/>
      <c r="T73" s="190"/>
      <c r="U73" s="190"/>
      <c r="V73" s="190"/>
      <c r="W73" s="190"/>
      <c r="X73" s="190"/>
      <c r="Y73" s="190"/>
      <c r="Z73" s="190"/>
      <c r="AA73" s="190"/>
      <c r="AB73" s="190"/>
      <c r="AC73" s="190"/>
      <c r="AD73" s="190"/>
      <c r="AE73" s="190"/>
      <c r="AF73" s="190"/>
      <c r="AG73" s="190"/>
      <c r="AH73" s="190"/>
      <c r="AI73" s="190"/>
      <c r="AJ73" s="190"/>
      <c r="AK73" s="190"/>
      <c r="AL73" s="190"/>
      <c r="AM73" s="195"/>
      <c r="AN73" s="195"/>
    </row>
    <row r="74" s="12" customFormat="1" ht="30" customHeight="1" spans="1:40">
      <c r="A74" s="182" t="s">
        <v>54</v>
      </c>
      <c r="B74" s="187" t="s">
        <v>110</v>
      </c>
      <c r="C74" s="187"/>
      <c r="D74" s="187"/>
      <c r="E74" s="184"/>
      <c r="F74" s="184"/>
      <c r="G74" s="184"/>
      <c r="H74" s="184"/>
      <c r="I74" s="190"/>
      <c r="J74" s="190"/>
      <c r="K74" s="190"/>
      <c r="L74" s="190"/>
      <c r="M74" s="190"/>
      <c r="N74" s="190"/>
      <c r="O74" s="190"/>
      <c r="P74" s="190"/>
      <c r="Q74" s="190"/>
      <c r="R74" s="190"/>
      <c r="S74" s="190"/>
      <c r="T74" s="190"/>
      <c r="U74" s="190"/>
      <c r="V74" s="190"/>
      <c r="W74" s="190"/>
      <c r="X74" s="190"/>
      <c r="Y74" s="190"/>
      <c r="Z74" s="190"/>
      <c r="AA74" s="190"/>
      <c r="AB74" s="190"/>
      <c r="AC74" s="190"/>
      <c r="AD74" s="190"/>
      <c r="AE74" s="190"/>
      <c r="AF74" s="190"/>
      <c r="AG74" s="190"/>
      <c r="AH74" s="190"/>
      <c r="AI74" s="190"/>
      <c r="AJ74" s="190"/>
      <c r="AK74" s="190"/>
      <c r="AL74" s="190"/>
      <c r="AM74" s="195"/>
      <c r="AN74" s="195"/>
    </row>
    <row r="75" s="12" customFormat="1" ht="30" customHeight="1" spans="1:40">
      <c r="A75" s="182" t="s">
        <v>52</v>
      </c>
      <c r="B75" s="187" t="s">
        <v>111</v>
      </c>
      <c r="C75" s="187"/>
      <c r="D75" s="187"/>
      <c r="E75" s="184"/>
      <c r="F75" s="184"/>
      <c r="G75" s="184"/>
      <c r="H75" s="184"/>
      <c r="I75" s="190">
        <f t="shared" ref="I75:AL75" si="21">I76</f>
        <v>0</v>
      </c>
      <c r="J75" s="190">
        <f t="shared" si="21"/>
        <v>0</v>
      </c>
      <c r="K75" s="190">
        <f t="shared" si="21"/>
        <v>0</v>
      </c>
      <c r="L75" s="190">
        <f t="shared" si="21"/>
        <v>0</v>
      </c>
      <c r="M75" s="190">
        <f t="shared" si="21"/>
        <v>0</v>
      </c>
      <c r="N75" s="190">
        <f t="shared" si="21"/>
        <v>0</v>
      </c>
      <c r="O75" s="190">
        <f t="shared" si="21"/>
        <v>0</v>
      </c>
      <c r="P75" s="190">
        <f t="shared" si="21"/>
        <v>0</v>
      </c>
      <c r="Q75" s="190">
        <f t="shared" si="21"/>
        <v>0</v>
      </c>
      <c r="R75" s="190">
        <f t="shared" si="21"/>
        <v>0</v>
      </c>
      <c r="S75" s="190">
        <f t="shared" si="21"/>
        <v>0</v>
      </c>
      <c r="T75" s="190">
        <f t="shared" si="21"/>
        <v>0</v>
      </c>
      <c r="U75" s="190">
        <f t="shared" si="21"/>
        <v>0</v>
      </c>
      <c r="V75" s="190">
        <f t="shared" si="21"/>
        <v>0</v>
      </c>
      <c r="W75" s="190">
        <f t="shared" si="21"/>
        <v>0</v>
      </c>
      <c r="X75" s="190">
        <f t="shared" si="21"/>
        <v>0</v>
      </c>
      <c r="Y75" s="190">
        <f t="shared" si="21"/>
        <v>0</v>
      </c>
      <c r="Z75" s="190">
        <f t="shared" si="21"/>
        <v>0</v>
      </c>
      <c r="AA75" s="190">
        <f t="shared" si="21"/>
        <v>0</v>
      </c>
      <c r="AB75" s="190">
        <f t="shared" si="21"/>
        <v>0</v>
      </c>
      <c r="AC75" s="190">
        <f t="shared" si="21"/>
        <v>0</v>
      </c>
      <c r="AD75" s="190">
        <f t="shared" si="21"/>
        <v>0</v>
      </c>
      <c r="AE75" s="190">
        <f t="shared" si="21"/>
        <v>0</v>
      </c>
      <c r="AF75" s="190">
        <f t="shared" si="21"/>
        <v>0</v>
      </c>
      <c r="AG75" s="190">
        <f t="shared" si="21"/>
        <v>0</v>
      </c>
      <c r="AH75" s="190">
        <f t="shared" si="21"/>
        <v>0</v>
      </c>
      <c r="AI75" s="190">
        <f t="shared" si="21"/>
        <v>0</v>
      </c>
      <c r="AJ75" s="190">
        <f t="shared" si="21"/>
        <v>0</v>
      </c>
      <c r="AK75" s="190">
        <f t="shared" si="21"/>
        <v>0</v>
      </c>
      <c r="AL75" s="190">
        <f t="shared" si="21"/>
        <v>0</v>
      </c>
      <c r="AM75" s="195"/>
      <c r="AN75" s="195"/>
    </row>
    <row r="76" s="12" customFormat="1" ht="30" customHeight="1" spans="1:40">
      <c r="A76" s="182" t="s">
        <v>54</v>
      </c>
      <c r="B76" s="187" t="s">
        <v>111</v>
      </c>
      <c r="C76" s="187"/>
      <c r="D76" s="187"/>
      <c r="E76" s="184"/>
      <c r="F76" s="184"/>
      <c r="G76" s="184"/>
      <c r="H76" s="184"/>
      <c r="I76" s="190"/>
      <c r="J76" s="190"/>
      <c r="K76" s="190"/>
      <c r="L76" s="190"/>
      <c r="M76" s="190"/>
      <c r="N76" s="190"/>
      <c r="O76" s="190"/>
      <c r="P76" s="190"/>
      <c r="Q76" s="190"/>
      <c r="R76" s="190"/>
      <c r="S76" s="190"/>
      <c r="T76" s="190"/>
      <c r="U76" s="190"/>
      <c r="V76" s="190"/>
      <c r="W76" s="190"/>
      <c r="X76" s="190"/>
      <c r="Y76" s="190"/>
      <c r="Z76" s="190"/>
      <c r="AA76" s="190"/>
      <c r="AB76" s="190"/>
      <c r="AC76" s="190"/>
      <c r="AD76" s="190"/>
      <c r="AE76" s="190"/>
      <c r="AF76" s="190"/>
      <c r="AG76" s="190"/>
      <c r="AH76" s="190"/>
      <c r="AI76" s="190"/>
      <c r="AJ76" s="190"/>
      <c r="AK76" s="190"/>
      <c r="AL76" s="190"/>
      <c r="AM76" s="195"/>
      <c r="AN76" s="195"/>
    </row>
    <row r="77" s="12" customFormat="1" ht="30" customHeight="1" spans="1:40">
      <c r="A77" s="179" t="s">
        <v>50</v>
      </c>
      <c r="B77" s="187" t="s">
        <v>112</v>
      </c>
      <c r="C77" s="187"/>
      <c r="D77" s="187"/>
      <c r="E77" s="184"/>
      <c r="F77" s="184"/>
      <c r="G77" s="184"/>
      <c r="H77" s="184"/>
      <c r="I77" s="191">
        <f t="shared" ref="I77:AL77" si="22">I78+I96+I105</f>
        <v>12</v>
      </c>
      <c r="J77" s="191">
        <f t="shared" si="22"/>
        <v>48.733</v>
      </c>
      <c r="K77" s="191">
        <f t="shared" si="22"/>
        <v>0</v>
      </c>
      <c r="L77" s="191">
        <f t="shared" si="22"/>
        <v>0</v>
      </c>
      <c r="M77" s="191">
        <f t="shared" si="22"/>
        <v>12</v>
      </c>
      <c r="N77" s="191">
        <f t="shared" si="22"/>
        <v>0</v>
      </c>
      <c r="O77" s="191">
        <f t="shared" si="22"/>
        <v>0</v>
      </c>
      <c r="P77" s="191">
        <f t="shared" si="22"/>
        <v>0</v>
      </c>
      <c r="Q77" s="191">
        <f t="shared" si="22"/>
        <v>0</v>
      </c>
      <c r="R77" s="191">
        <f t="shared" si="22"/>
        <v>0</v>
      </c>
      <c r="S77" s="191">
        <f t="shared" si="22"/>
        <v>6880</v>
      </c>
      <c r="T77" s="191">
        <f t="shared" si="22"/>
        <v>27402</v>
      </c>
      <c r="U77" s="191">
        <f t="shared" si="22"/>
        <v>0</v>
      </c>
      <c r="V77" s="191">
        <f t="shared" si="22"/>
        <v>0</v>
      </c>
      <c r="W77" s="191">
        <f t="shared" si="22"/>
        <v>0</v>
      </c>
      <c r="X77" s="191">
        <f t="shared" si="22"/>
        <v>0</v>
      </c>
      <c r="Y77" s="191">
        <f t="shared" si="22"/>
        <v>0</v>
      </c>
      <c r="Z77" s="191">
        <f t="shared" si="22"/>
        <v>9010</v>
      </c>
      <c r="AA77" s="191">
        <f t="shared" si="22"/>
        <v>2330</v>
      </c>
      <c r="AB77" s="191">
        <f t="shared" si="22"/>
        <v>2330</v>
      </c>
      <c r="AC77" s="191">
        <f t="shared" si="22"/>
        <v>0</v>
      </c>
      <c r="AD77" s="191">
        <f t="shared" si="22"/>
        <v>0</v>
      </c>
      <c r="AE77" s="191">
        <f t="shared" si="22"/>
        <v>0</v>
      </c>
      <c r="AF77" s="191">
        <f t="shared" si="22"/>
        <v>1000</v>
      </c>
      <c r="AG77" s="191">
        <f t="shared" si="22"/>
        <v>3680</v>
      </c>
      <c r="AH77" s="191">
        <f t="shared" si="22"/>
        <v>2000</v>
      </c>
      <c r="AI77" s="191">
        <f t="shared" si="22"/>
        <v>0</v>
      </c>
      <c r="AJ77" s="191">
        <f t="shared" si="22"/>
        <v>0</v>
      </c>
      <c r="AK77" s="191">
        <f t="shared" si="22"/>
        <v>0</v>
      </c>
      <c r="AL77" s="191">
        <f t="shared" si="22"/>
        <v>0</v>
      </c>
      <c r="AM77" s="195"/>
      <c r="AN77" s="195"/>
    </row>
    <row r="78" s="12" customFormat="1" ht="30" customHeight="1" spans="1:40">
      <c r="A78" s="179" t="s">
        <v>52</v>
      </c>
      <c r="B78" s="187" t="s">
        <v>113</v>
      </c>
      <c r="C78" s="187"/>
      <c r="D78" s="187"/>
      <c r="E78" s="184"/>
      <c r="F78" s="184"/>
      <c r="G78" s="184"/>
      <c r="H78" s="184"/>
      <c r="I78" s="190">
        <f t="shared" ref="I78:AL78" si="23">I79+I80+I81+I82+I91+I92+I93+I94+I95</f>
        <v>8</v>
      </c>
      <c r="J78" s="190">
        <f t="shared" si="23"/>
        <v>43.603</v>
      </c>
      <c r="K78" s="190">
        <f t="shared" si="23"/>
        <v>0</v>
      </c>
      <c r="L78" s="190">
        <f t="shared" si="23"/>
        <v>0</v>
      </c>
      <c r="M78" s="190">
        <f t="shared" si="23"/>
        <v>8</v>
      </c>
      <c r="N78" s="190">
        <f t="shared" si="23"/>
        <v>0</v>
      </c>
      <c r="O78" s="190">
        <f t="shared" si="23"/>
        <v>0</v>
      </c>
      <c r="P78" s="190">
        <f t="shared" si="23"/>
        <v>0</v>
      </c>
      <c r="Q78" s="190">
        <f t="shared" si="23"/>
        <v>0</v>
      </c>
      <c r="R78" s="190">
        <f t="shared" si="23"/>
        <v>0</v>
      </c>
      <c r="S78" s="190">
        <f t="shared" si="23"/>
        <v>4553</v>
      </c>
      <c r="T78" s="190">
        <f t="shared" si="23"/>
        <v>18623</v>
      </c>
      <c r="U78" s="190">
        <f t="shared" si="23"/>
        <v>0</v>
      </c>
      <c r="V78" s="190">
        <f t="shared" si="23"/>
        <v>0</v>
      </c>
      <c r="W78" s="190">
        <f t="shared" si="23"/>
        <v>0</v>
      </c>
      <c r="X78" s="190">
        <f t="shared" si="23"/>
        <v>0</v>
      </c>
      <c r="Y78" s="190">
        <f t="shared" si="23"/>
        <v>0</v>
      </c>
      <c r="Z78" s="190">
        <f t="shared" si="23"/>
        <v>5330</v>
      </c>
      <c r="AA78" s="190">
        <f t="shared" si="23"/>
        <v>2330</v>
      </c>
      <c r="AB78" s="190">
        <f t="shared" si="23"/>
        <v>2330</v>
      </c>
      <c r="AC78" s="190">
        <f t="shared" si="23"/>
        <v>0</v>
      </c>
      <c r="AD78" s="190">
        <f t="shared" si="23"/>
        <v>0</v>
      </c>
      <c r="AE78" s="190">
        <f t="shared" si="23"/>
        <v>0</v>
      </c>
      <c r="AF78" s="190">
        <f t="shared" si="23"/>
        <v>1000</v>
      </c>
      <c r="AG78" s="190">
        <f t="shared" si="23"/>
        <v>0</v>
      </c>
      <c r="AH78" s="190">
        <f t="shared" si="23"/>
        <v>2000</v>
      </c>
      <c r="AI78" s="190">
        <f t="shared" si="23"/>
        <v>0</v>
      </c>
      <c r="AJ78" s="190">
        <f t="shared" si="23"/>
        <v>0</v>
      </c>
      <c r="AK78" s="190">
        <f t="shared" si="23"/>
        <v>0</v>
      </c>
      <c r="AL78" s="190">
        <f t="shared" si="23"/>
        <v>0</v>
      </c>
      <c r="AM78" s="195"/>
      <c r="AN78" s="195"/>
    </row>
    <row r="79" s="12" customFormat="1" ht="43" customHeight="1" spans="1:40">
      <c r="A79" s="182" t="s">
        <v>54</v>
      </c>
      <c r="B79" s="187" t="s">
        <v>114</v>
      </c>
      <c r="C79" s="187"/>
      <c r="D79" s="187"/>
      <c r="E79" s="184"/>
      <c r="F79" s="184"/>
      <c r="G79" s="184"/>
      <c r="H79" s="184"/>
      <c r="I79" s="190"/>
      <c r="J79" s="190"/>
      <c r="K79" s="190"/>
      <c r="L79" s="190"/>
      <c r="M79" s="190"/>
      <c r="N79" s="190"/>
      <c r="O79" s="190"/>
      <c r="P79" s="190"/>
      <c r="Q79" s="190"/>
      <c r="R79" s="190"/>
      <c r="S79" s="190"/>
      <c r="T79" s="190"/>
      <c r="U79" s="190"/>
      <c r="V79" s="190"/>
      <c r="W79" s="190"/>
      <c r="X79" s="190"/>
      <c r="Y79" s="190"/>
      <c r="Z79" s="190"/>
      <c r="AA79" s="190"/>
      <c r="AB79" s="190"/>
      <c r="AC79" s="190"/>
      <c r="AD79" s="190"/>
      <c r="AE79" s="190"/>
      <c r="AF79" s="190"/>
      <c r="AG79" s="190"/>
      <c r="AH79" s="190"/>
      <c r="AI79" s="190"/>
      <c r="AJ79" s="190"/>
      <c r="AK79" s="190"/>
      <c r="AL79" s="190"/>
      <c r="AM79" s="195"/>
      <c r="AN79" s="195"/>
    </row>
    <row r="80" s="12" customFormat="1" ht="43" customHeight="1" spans="1:40">
      <c r="A80" s="182" t="s">
        <v>54</v>
      </c>
      <c r="B80" s="187" t="s">
        <v>115</v>
      </c>
      <c r="C80" s="187"/>
      <c r="D80" s="187"/>
      <c r="E80" s="184"/>
      <c r="F80" s="184"/>
      <c r="G80" s="184"/>
      <c r="H80" s="184"/>
      <c r="I80" s="190"/>
      <c r="J80" s="190"/>
      <c r="K80" s="190"/>
      <c r="L80" s="190"/>
      <c r="M80" s="190"/>
      <c r="N80" s="190"/>
      <c r="O80" s="190"/>
      <c r="P80" s="190"/>
      <c r="Q80" s="190"/>
      <c r="R80" s="190"/>
      <c r="S80" s="190"/>
      <c r="T80" s="190"/>
      <c r="U80" s="190"/>
      <c r="V80" s="190"/>
      <c r="W80" s="190"/>
      <c r="X80" s="190"/>
      <c r="Y80" s="190"/>
      <c r="Z80" s="190"/>
      <c r="AA80" s="190"/>
      <c r="AB80" s="190"/>
      <c r="AC80" s="190"/>
      <c r="AD80" s="190"/>
      <c r="AE80" s="190"/>
      <c r="AF80" s="190"/>
      <c r="AG80" s="190"/>
      <c r="AH80" s="190"/>
      <c r="AI80" s="190"/>
      <c r="AJ80" s="190"/>
      <c r="AK80" s="190"/>
      <c r="AL80" s="190"/>
      <c r="AM80" s="195"/>
      <c r="AN80" s="195"/>
    </row>
    <row r="81" s="12" customFormat="1" ht="43" customHeight="1" spans="1:40">
      <c r="A81" s="182" t="s">
        <v>54</v>
      </c>
      <c r="B81" s="187" t="s">
        <v>116</v>
      </c>
      <c r="C81" s="187"/>
      <c r="D81" s="187"/>
      <c r="E81" s="184"/>
      <c r="F81" s="184"/>
      <c r="G81" s="184"/>
      <c r="H81" s="184"/>
      <c r="I81" s="190"/>
      <c r="J81" s="190"/>
      <c r="K81" s="190"/>
      <c r="L81" s="190"/>
      <c r="M81" s="190"/>
      <c r="N81" s="190"/>
      <c r="O81" s="190"/>
      <c r="P81" s="190"/>
      <c r="Q81" s="190"/>
      <c r="R81" s="190"/>
      <c r="S81" s="190"/>
      <c r="T81" s="190"/>
      <c r="U81" s="190"/>
      <c r="V81" s="190"/>
      <c r="W81" s="190"/>
      <c r="X81" s="190"/>
      <c r="Y81" s="190"/>
      <c r="Z81" s="190"/>
      <c r="AA81" s="190"/>
      <c r="AB81" s="190"/>
      <c r="AC81" s="190"/>
      <c r="AD81" s="190"/>
      <c r="AE81" s="190"/>
      <c r="AF81" s="190"/>
      <c r="AG81" s="190"/>
      <c r="AH81" s="190"/>
      <c r="AI81" s="190"/>
      <c r="AJ81" s="190"/>
      <c r="AK81" s="190"/>
      <c r="AL81" s="190"/>
      <c r="AM81" s="195"/>
      <c r="AN81" s="195"/>
    </row>
    <row r="82" s="12" customFormat="1" ht="30" customHeight="1" spans="1:40">
      <c r="A82" s="182" t="s">
        <v>54</v>
      </c>
      <c r="B82" s="187" t="s">
        <v>117</v>
      </c>
      <c r="C82" s="187"/>
      <c r="D82" s="187"/>
      <c r="E82" s="184"/>
      <c r="F82" s="184"/>
      <c r="G82" s="184"/>
      <c r="H82" s="184"/>
      <c r="I82" s="190">
        <f t="shared" ref="I82:AL82" si="24">SUM(I83:I90)</f>
        <v>8</v>
      </c>
      <c r="J82" s="190">
        <f t="shared" si="24"/>
        <v>43.603</v>
      </c>
      <c r="K82" s="190">
        <f t="shared" si="24"/>
        <v>0</v>
      </c>
      <c r="L82" s="190">
        <f t="shared" si="24"/>
        <v>0</v>
      </c>
      <c r="M82" s="190">
        <f t="shared" si="24"/>
        <v>8</v>
      </c>
      <c r="N82" s="190">
        <f t="shared" si="24"/>
        <v>0</v>
      </c>
      <c r="O82" s="190">
        <f t="shared" si="24"/>
        <v>0</v>
      </c>
      <c r="P82" s="190">
        <f t="shared" si="24"/>
        <v>0</v>
      </c>
      <c r="Q82" s="190">
        <f t="shared" si="24"/>
        <v>0</v>
      </c>
      <c r="R82" s="190">
        <f t="shared" si="24"/>
        <v>0</v>
      </c>
      <c r="S82" s="190">
        <f t="shared" si="24"/>
        <v>4553</v>
      </c>
      <c r="T82" s="190">
        <f t="shared" si="24"/>
        <v>18623</v>
      </c>
      <c r="U82" s="190">
        <f t="shared" si="24"/>
        <v>0</v>
      </c>
      <c r="V82" s="190">
        <f t="shared" si="24"/>
        <v>0</v>
      </c>
      <c r="W82" s="190">
        <f t="shared" si="24"/>
        <v>0</v>
      </c>
      <c r="X82" s="190">
        <f t="shared" si="24"/>
        <v>0</v>
      </c>
      <c r="Y82" s="190">
        <f t="shared" si="24"/>
        <v>0</v>
      </c>
      <c r="Z82" s="190">
        <f t="shared" si="24"/>
        <v>5330</v>
      </c>
      <c r="AA82" s="190">
        <f t="shared" si="24"/>
        <v>2330</v>
      </c>
      <c r="AB82" s="190">
        <f t="shared" si="24"/>
        <v>2330</v>
      </c>
      <c r="AC82" s="190">
        <f t="shared" si="24"/>
        <v>0</v>
      </c>
      <c r="AD82" s="190">
        <f t="shared" si="24"/>
        <v>0</v>
      </c>
      <c r="AE82" s="190">
        <f t="shared" si="24"/>
        <v>0</v>
      </c>
      <c r="AF82" s="190">
        <f t="shared" si="24"/>
        <v>1000</v>
      </c>
      <c r="AG82" s="190">
        <f t="shared" si="24"/>
        <v>0</v>
      </c>
      <c r="AH82" s="190">
        <f t="shared" si="24"/>
        <v>2000</v>
      </c>
      <c r="AI82" s="190">
        <f t="shared" si="24"/>
        <v>0</v>
      </c>
      <c r="AJ82" s="190">
        <f t="shared" si="24"/>
        <v>0</v>
      </c>
      <c r="AK82" s="190">
        <f t="shared" si="24"/>
        <v>0</v>
      </c>
      <c r="AL82" s="190">
        <f t="shared" si="24"/>
        <v>0</v>
      </c>
      <c r="AM82" s="195"/>
      <c r="AN82" s="195"/>
    </row>
    <row r="83" s="7" customFormat="1" ht="258" customHeight="1" spans="1:40">
      <c r="A83" s="22">
        <v>12</v>
      </c>
      <c r="B83" s="22" t="s">
        <v>1164</v>
      </c>
      <c r="C83" s="22">
        <v>2024</v>
      </c>
      <c r="D83" s="34" t="s">
        <v>220</v>
      </c>
      <c r="E83" s="22" t="s">
        <v>178</v>
      </c>
      <c r="F83" s="24" t="s">
        <v>990</v>
      </c>
      <c r="G83" s="22" t="s">
        <v>221</v>
      </c>
      <c r="H83" s="34" t="s">
        <v>1098</v>
      </c>
      <c r="I83" s="22">
        <v>1</v>
      </c>
      <c r="J83" s="22">
        <v>3</v>
      </c>
      <c r="K83" s="22"/>
      <c r="L83" s="22"/>
      <c r="M83" s="22">
        <v>1</v>
      </c>
      <c r="N83" s="22"/>
      <c r="O83" s="22"/>
      <c r="P83" s="22"/>
      <c r="Q83" s="22"/>
      <c r="R83" s="22"/>
      <c r="S83" s="22">
        <v>2245</v>
      </c>
      <c r="T83" s="22">
        <v>10000</v>
      </c>
      <c r="U83" s="36" t="s">
        <v>211</v>
      </c>
      <c r="V83" s="22" t="s">
        <v>715</v>
      </c>
      <c r="W83" s="22" t="s">
        <v>207</v>
      </c>
      <c r="X83" s="22" t="s">
        <v>715</v>
      </c>
      <c r="Y83" s="22" t="s">
        <v>1093</v>
      </c>
      <c r="Z83" s="22">
        <v>3000</v>
      </c>
      <c r="AA83" s="22"/>
      <c r="AB83" s="60"/>
      <c r="AC83" s="60"/>
      <c r="AD83" s="60"/>
      <c r="AE83" s="60"/>
      <c r="AF83" s="22">
        <v>1000</v>
      </c>
      <c r="AG83" s="22"/>
      <c r="AH83" s="22">
        <v>2000</v>
      </c>
      <c r="AI83" s="22"/>
      <c r="AJ83" s="22"/>
      <c r="AK83" s="22"/>
      <c r="AL83" s="22"/>
      <c r="AM83" s="33" t="s">
        <v>1165</v>
      </c>
      <c r="AN83" s="33" t="s">
        <v>1166</v>
      </c>
    </row>
    <row r="84" s="9" customFormat="1" ht="409" customHeight="1" spans="1:40">
      <c r="A84" s="22">
        <v>13</v>
      </c>
      <c r="B84" s="22" t="s">
        <v>1170</v>
      </c>
      <c r="C84" s="22">
        <v>2024</v>
      </c>
      <c r="D84" s="37" t="s">
        <v>327</v>
      </c>
      <c r="E84" s="36" t="s">
        <v>178</v>
      </c>
      <c r="F84" s="36" t="s">
        <v>984</v>
      </c>
      <c r="G84" s="36" t="s">
        <v>209</v>
      </c>
      <c r="H84" s="37" t="s">
        <v>1081</v>
      </c>
      <c r="I84" s="36">
        <v>1</v>
      </c>
      <c r="J84" s="36">
        <v>1</v>
      </c>
      <c r="K84" s="36"/>
      <c r="L84" s="36"/>
      <c r="M84" s="36">
        <v>1</v>
      </c>
      <c r="N84" s="36"/>
      <c r="O84" s="36"/>
      <c r="P84" s="36"/>
      <c r="Q84" s="36"/>
      <c r="R84" s="36"/>
      <c r="S84" s="36">
        <v>560</v>
      </c>
      <c r="T84" s="36">
        <v>1650</v>
      </c>
      <c r="U84" s="36" t="s">
        <v>305</v>
      </c>
      <c r="V84" s="36" t="s">
        <v>1171</v>
      </c>
      <c r="W84" s="36" t="s">
        <v>207</v>
      </c>
      <c r="X84" s="36" t="s">
        <v>715</v>
      </c>
      <c r="Y84" s="36" t="s">
        <v>1093</v>
      </c>
      <c r="Z84" s="36">
        <v>800</v>
      </c>
      <c r="AA84" s="36">
        <v>800</v>
      </c>
      <c r="AB84" s="36">
        <v>800</v>
      </c>
      <c r="AC84" s="36"/>
      <c r="AD84" s="36"/>
      <c r="AE84" s="36"/>
      <c r="AF84" s="36"/>
      <c r="AG84" s="36"/>
      <c r="AH84" s="36"/>
      <c r="AI84" s="36"/>
      <c r="AJ84" s="36"/>
      <c r="AK84" s="36"/>
      <c r="AL84" s="36"/>
      <c r="AM84" s="37" t="s">
        <v>1172</v>
      </c>
      <c r="AN84" s="37" t="s">
        <v>1173</v>
      </c>
    </row>
    <row r="85" s="12" customFormat="1" ht="249" customHeight="1" spans="1:40">
      <c r="A85" s="22">
        <v>14</v>
      </c>
      <c r="B85" s="22" t="s">
        <v>1201</v>
      </c>
      <c r="C85" s="22">
        <v>2024</v>
      </c>
      <c r="D85" s="33" t="s">
        <v>263</v>
      </c>
      <c r="E85" s="22" t="s">
        <v>178</v>
      </c>
      <c r="F85" s="24" t="s">
        <v>1013</v>
      </c>
      <c r="G85" s="22" t="s">
        <v>265</v>
      </c>
      <c r="H85" s="33" t="s">
        <v>266</v>
      </c>
      <c r="I85" s="22">
        <v>1</v>
      </c>
      <c r="J85" s="39">
        <v>12.403</v>
      </c>
      <c r="K85" s="39"/>
      <c r="L85" s="39"/>
      <c r="M85" s="39">
        <v>1</v>
      </c>
      <c r="N85" s="39"/>
      <c r="O85" s="39"/>
      <c r="P85" s="39"/>
      <c r="Q85" s="39"/>
      <c r="R85" s="39"/>
      <c r="S85" s="39">
        <v>694</v>
      </c>
      <c r="T85" s="39">
        <v>2838</v>
      </c>
      <c r="U85" s="22" t="s">
        <v>227</v>
      </c>
      <c r="V85" s="22" t="s">
        <v>656</v>
      </c>
      <c r="W85" s="22" t="s">
        <v>207</v>
      </c>
      <c r="X85" s="22" t="s">
        <v>715</v>
      </c>
      <c r="Y85" s="22" t="s">
        <v>1093</v>
      </c>
      <c r="Z85" s="39">
        <v>500</v>
      </c>
      <c r="AA85" s="39">
        <v>500</v>
      </c>
      <c r="AB85" s="39">
        <v>500</v>
      </c>
      <c r="AC85" s="39"/>
      <c r="AD85" s="39"/>
      <c r="AE85" s="39"/>
      <c r="AF85" s="39"/>
      <c r="AG85" s="39"/>
      <c r="AH85" s="39"/>
      <c r="AI85" s="39"/>
      <c r="AJ85" s="39"/>
      <c r="AK85" s="39"/>
      <c r="AL85" s="39"/>
      <c r="AM85" s="71" t="s">
        <v>1202</v>
      </c>
      <c r="AN85" s="71" t="s">
        <v>1203</v>
      </c>
    </row>
    <row r="86" s="236" customFormat="1" ht="223" customHeight="1" spans="1:40">
      <c r="A86" s="22">
        <v>15</v>
      </c>
      <c r="B86" s="22" t="s">
        <v>1204</v>
      </c>
      <c r="C86" s="22">
        <v>2024</v>
      </c>
      <c r="D86" s="33" t="s">
        <v>383</v>
      </c>
      <c r="E86" s="22" t="s">
        <v>178</v>
      </c>
      <c r="F86" s="24" t="s">
        <v>990</v>
      </c>
      <c r="G86" s="22" t="s">
        <v>357</v>
      </c>
      <c r="H86" s="33" t="s">
        <v>384</v>
      </c>
      <c r="I86" s="22">
        <v>1</v>
      </c>
      <c r="J86" s="22">
        <v>1.2</v>
      </c>
      <c r="K86" s="22"/>
      <c r="L86" s="22"/>
      <c r="M86" s="22">
        <v>1</v>
      </c>
      <c r="N86" s="22"/>
      <c r="O86" s="22"/>
      <c r="P86" s="22"/>
      <c r="Q86" s="22"/>
      <c r="R86" s="22"/>
      <c r="S86" s="22">
        <v>67</v>
      </c>
      <c r="T86" s="22">
        <v>268</v>
      </c>
      <c r="U86" s="22" t="s">
        <v>1016</v>
      </c>
      <c r="V86" s="22" t="s">
        <v>749</v>
      </c>
      <c r="W86" s="22" t="s">
        <v>207</v>
      </c>
      <c r="X86" s="22" t="s">
        <v>715</v>
      </c>
      <c r="Y86" s="22" t="s">
        <v>1093</v>
      </c>
      <c r="Z86" s="22">
        <v>200</v>
      </c>
      <c r="AA86" s="22">
        <v>200</v>
      </c>
      <c r="AB86" s="22">
        <v>200</v>
      </c>
      <c r="AC86" s="22"/>
      <c r="AD86" s="22"/>
      <c r="AE86" s="22"/>
      <c r="AF86" s="22"/>
      <c r="AG86" s="22"/>
      <c r="AH86" s="22"/>
      <c r="AI86" s="22"/>
      <c r="AJ86" s="22"/>
      <c r="AK86" s="22"/>
      <c r="AL86" s="22"/>
      <c r="AM86" s="33" t="s">
        <v>1205</v>
      </c>
      <c r="AN86" s="33" t="s">
        <v>1206</v>
      </c>
    </row>
    <row r="87" s="12" customFormat="1" ht="223" customHeight="1" spans="1:40">
      <c r="A87" s="22">
        <v>16</v>
      </c>
      <c r="B87" s="22" t="s">
        <v>1208</v>
      </c>
      <c r="C87" s="36">
        <v>2024</v>
      </c>
      <c r="D87" s="37" t="s">
        <v>1017</v>
      </c>
      <c r="E87" s="36" t="s">
        <v>178</v>
      </c>
      <c r="F87" s="36" t="s">
        <v>984</v>
      </c>
      <c r="G87" s="36" t="s">
        <v>442</v>
      </c>
      <c r="H87" s="37" t="s">
        <v>1209</v>
      </c>
      <c r="I87" s="36">
        <v>1</v>
      </c>
      <c r="J87" s="36">
        <v>11</v>
      </c>
      <c r="K87" s="36"/>
      <c r="L87" s="36"/>
      <c r="M87" s="36">
        <v>1</v>
      </c>
      <c r="N87" s="36"/>
      <c r="O87" s="36"/>
      <c r="P87" s="36"/>
      <c r="Q87" s="36"/>
      <c r="R87" s="36"/>
      <c r="S87" s="31">
        <v>33</v>
      </c>
      <c r="T87" s="31">
        <v>102</v>
      </c>
      <c r="U87" s="36" t="s">
        <v>192</v>
      </c>
      <c r="V87" s="36" t="s">
        <v>810</v>
      </c>
      <c r="W87" s="36" t="s">
        <v>207</v>
      </c>
      <c r="X87" s="36" t="s">
        <v>715</v>
      </c>
      <c r="Y87" s="22" t="s">
        <v>1093</v>
      </c>
      <c r="Z87" s="36">
        <v>100</v>
      </c>
      <c r="AA87" s="36">
        <v>100</v>
      </c>
      <c r="AB87" s="36">
        <v>100</v>
      </c>
      <c r="AC87" s="36"/>
      <c r="AD87" s="36"/>
      <c r="AE87" s="36"/>
      <c r="AF87" s="36"/>
      <c r="AG87" s="36"/>
      <c r="AH87" s="36"/>
      <c r="AI87" s="36"/>
      <c r="AJ87" s="36"/>
      <c r="AK87" s="36"/>
      <c r="AL87" s="36"/>
      <c r="AM87" s="37" t="s">
        <v>1210</v>
      </c>
      <c r="AN87" s="37" t="s">
        <v>1211</v>
      </c>
    </row>
    <row r="88" s="8" customFormat="1" ht="201" customHeight="1" spans="1:40">
      <c r="A88" s="22">
        <v>17</v>
      </c>
      <c r="B88" s="22" t="s">
        <v>1213</v>
      </c>
      <c r="C88" s="24">
        <v>2024</v>
      </c>
      <c r="D88" s="40" t="s">
        <v>592</v>
      </c>
      <c r="E88" s="24" t="s">
        <v>178</v>
      </c>
      <c r="F88" s="24" t="s">
        <v>1022</v>
      </c>
      <c r="G88" s="24" t="s">
        <v>593</v>
      </c>
      <c r="H88" s="40" t="s">
        <v>594</v>
      </c>
      <c r="I88" s="52">
        <v>1</v>
      </c>
      <c r="J88" s="24">
        <v>11</v>
      </c>
      <c r="K88" s="52"/>
      <c r="L88" s="52"/>
      <c r="M88" s="24">
        <v>1</v>
      </c>
      <c r="N88" s="52"/>
      <c r="O88" s="52"/>
      <c r="P88" s="52"/>
      <c r="Q88" s="52"/>
      <c r="R88" s="52"/>
      <c r="S88" s="24">
        <v>50</v>
      </c>
      <c r="T88" s="52">
        <v>218</v>
      </c>
      <c r="U88" s="24" t="s">
        <v>985</v>
      </c>
      <c r="V88" s="24" t="s">
        <v>944</v>
      </c>
      <c r="W88" s="24" t="s">
        <v>207</v>
      </c>
      <c r="X88" s="24" t="s">
        <v>715</v>
      </c>
      <c r="Y88" s="22" t="s">
        <v>1093</v>
      </c>
      <c r="Z88" s="24">
        <v>370</v>
      </c>
      <c r="AA88" s="24">
        <v>370</v>
      </c>
      <c r="AB88" s="24">
        <v>370</v>
      </c>
      <c r="AC88" s="24"/>
      <c r="AD88" s="24"/>
      <c r="AE88" s="24"/>
      <c r="AF88" s="24"/>
      <c r="AG88" s="24"/>
      <c r="AH88" s="24"/>
      <c r="AI88" s="24"/>
      <c r="AJ88" s="24"/>
      <c r="AK88" s="22"/>
      <c r="AL88" s="22"/>
      <c r="AM88" s="33" t="s">
        <v>1214</v>
      </c>
      <c r="AN88" s="33" t="s">
        <v>1215</v>
      </c>
    </row>
    <row r="89" s="237" customFormat="1" ht="258" customHeight="1" spans="1:40">
      <c r="A89" s="22">
        <v>18</v>
      </c>
      <c r="B89" s="22" t="s">
        <v>1232</v>
      </c>
      <c r="C89" s="22">
        <v>2024</v>
      </c>
      <c r="D89" s="33" t="s">
        <v>565</v>
      </c>
      <c r="E89" s="22" t="s">
        <v>302</v>
      </c>
      <c r="F89" s="22" t="s">
        <v>1009</v>
      </c>
      <c r="G89" s="22" t="s">
        <v>535</v>
      </c>
      <c r="H89" s="33" t="s">
        <v>566</v>
      </c>
      <c r="I89" s="22">
        <v>1</v>
      </c>
      <c r="J89" s="22">
        <v>4</v>
      </c>
      <c r="K89" s="22"/>
      <c r="L89" s="22"/>
      <c r="M89" s="22">
        <v>1</v>
      </c>
      <c r="N89" s="22"/>
      <c r="O89" s="22"/>
      <c r="P89" s="22"/>
      <c r="Q89" s="22"/>
      <c r="R89" s="22"/>
      <c r="S89" s="22">
        <v>210</v>
      </c>
      <c r="T89" s="22">
        <v>709</v>
      </c>
      <c r="U89" s="22" t="s">
        <v>206</v>
      </c>
      <c r="V89" s="22" t="s">
        <v>902</v>
      </c>
      <c r="W89" s="22" t="s">
        <v>207</v>
      </c>
      <c r="X89" s="22" t="s">
        <v>715</v>
      </c>
      <c r="Y89" s="22" t="s">
        <v>1093</v>
      </c>
      <c r="Z89" s="22">
        <v>210</v>
      </c>
      <c r="AA89" s="22">
        <v>210</v>
      </c>
      <c r="AB89" s="60">
        <v>210</v>
      </c>
      <c r="AC89" s="60"/>
      <c r="AD89" s="60"/>
      <c r="AE89" s="60"/>
      <c r="AF89" s="22"/>
      <c r="AG89" s="22"/>
      <c r="AH89" s="22"/>
      <c r="AI89" s="22"/>
      <c r="AJ89" s="22"/>
      <c r="AK89" s="22"/>
      <c r="AL89" s="22"/>
      <c r="AM89" s="33" t="s">
        <v>1233</v>
      </c>
      <c r="AN89" s="33" t="s">
        <v>1234</v>
      </c>
    </row>
    <row r="90" s="8" customFormat="1" ht="251" customHeight="1" spans="1:40">
      <c r="A90" s="22">
        <v>19</v>
      </c>
      <c r="B90" s="22" t="s">
        <v>1236</v>
      </c>
      <c r="C90" s="22">
        <v>2024</v>
      </c>
      <c r="D90" s="33" t="s">
        <v>1237</v>
      </c>
      <c r="E90" s="22" t="s">
        <v>178</v>
      </c>
      <c r="F90" s="24" t="s">
        <v>1013</v>
      </c>
      <c r="G90" s="22" t="s">
        <v>1238</v>
      </c>
      <c r="H90" s="33" t="s">
        <v>1239</v>
      </c>
      <c r="I90" s="39">
        <v>1</v>
      </c>
      <c r="J90" s="39"/>
      <c r="K90" s="39"/>
      <c r="L90" s="39"/>
      <c r="M90" s="39">
        <v>1</v>
      </c>
      <c r="N90" s="39"/>
      <c r="O90" s="39"/>
      <c r="P90" s="39"/>
      <c r="Q90" s="39"/>
      <c r="R90" s="39"/>
      <c r="S90" s="39">
        <v>694</v>
      </c>
      <c r="T90" s="39">
        <v>2838</v>
      </c>
      <c r="U90" s="22" t="s">
        <v>227</v>
      </c>
      <c r="V90" s="22" t="s">
        <v>656</v>
      </c>
      <c r="W90" s="22" t="s">
        <v>207</v>
      </c>
      <c r="X90" s="22" t="s">
        <v>715</v>
      </c>
      <c r="Y90" s="22" t="s">
        <v>1093</v>
      </c>
      <c r="Z90" s="39">
        <v>150</v>
      </c>
      <c r="AA90" s="39">
        <v>150</v>
      </c>
      <c r="AB90" s="39">
        <v>150</v>
      </c>
      <c r="AC90" s="39"/>
      <c r="AD90" s="39"/>
      <c r="AE90" s="39"/>
      <c r="AF90" s="39"/>
      <c r="AG90" s="39"/>
      <c r="AH90" s="39"/>
      <c r="AI90" s="39"/>
      <c r="AJ90" s="39"/>
      <c r="AK90" s="39"/>
      <c r="AL90" s="39"/>
      <c r="AM90" s="71" t="s">
        <v>1240</v>
      </c>
      <c r="AN90" s="71" t="s">
        <v>1241</v>
      </c>
    </row>
    <row r="91" s="12" customFormat="1" ht="70" customHeight="1" spans="1:40">
      <c r="A91" s="182" t="s">
        <v>54</v>
      </c>
      <c r="B91" s="187" t="s">
        <v>118</v>
      </c>
      <c r="C91" s="187"/>
      <c r="D91" s="187"/>
      <c r="E91" s="184"/>
      <c r="F91" s="184"/>
      <c r="G91" s="184"/>
      <c r="H91" s="184"/>
      <c r="I91" s="190"/>
      <c r="J91" s="190"/>
      <c r="K91" s="190"/>
      <c r="L91" s="190"/>
      <c r="M91" s="190"/>
      <c r="N91" s="190"/>
      <c r="O91" s="190"/>
      <c r="P91" s="190"/>
      <c r="Q91" s="190"/>
      <c r="R91" s="190"/>
      <c r="S91" s="190"/>
      <c r="T91" s="190"/>
      <c r="U91" s="190"/>
      <c r="V91" s="190"/>
      <c r="W91" s="190"/>
      <c r="X91" s="190"/>
      <c r="Y91" s="190"/>
      <c r="Z91" s="190"/>
      <c r="AA91" s="190"/>
      <c r="AB91" s="190"/>
      <c r="AC91" s="190"/>
      <c r="AD91" s="190"/>
      <c r="AE91" s="190"/>
      <c r="AF91" s="190"/>
      <c r="AG91" s="190"/>
      <c r="AH91" s="190"/>
      <c r="AI91" s="190"/>
      <c r="AJ91" s="190"/>
      <c r="AK91" s="190"/>
      <c r="AL91" s="190"/>
      <c r="AM91" s="195"/>
      <c r="AN91" s="195"/>
    </row>
    <row r="92" s="12" customFormat="1" ht="77" customHeight="1" spans="1:40">
      <c r="A92" s="182" t="s">
        <v>54</v>
      </c>
      <c r="B92" s="187" t="s">
        <v>119</v>
      </c>
      <c r="C92" s="187"/>
      <c r="D92" s="187"/>
      <c r="E92" s="184"/>
      <c r="F92" s="184"/>
      <c r="G92" s="184"/>
      <c r="H92" s="184"/>
      <c r="I92" s="190"/>
      <c r="J92" s="190"/>
      <c r="K92" s="190"/>
      <c r="L92" s="190"/>
      <c r="M92" s="190"/>
      <c r="N92" s="190"/>
      <c r="O92" s="190"/>
      <c r="P92" s="190"/>
      <c r="Q92" s="190"/>
      <c r="R92" s="190"/>
      <c r="S92" s="190"/>
      <c r="T92" s="190"/>
      <c r="U92" s="190"/>
      <c r="V92" s="190"/>
      <c r="W92" s="190"/>
      <c r="X92" s="190"/>
      <c r="Y92" s="190"/>
      <c r="Z92" s="190"/>
      <c r="AA92" s="190"/>
      <c r="AB92" s="190"/>
      <c r="AC92" s="190"/>
      <c r="AD92" s="190"/>
      <c r="AE92" s="190"/>
      <c r="AF92" s="190"/>
      <c r="AG92" s="190"/>
      <c r="AH92" s="190"/>
      <c r="AI92" s="190"/>
      <c r="AJ92" s="190"/>
      <c r="AK92" s="190"/>
      <c r="AL92" s="190"/>
      <c r="AM92" s="195"/>
      <c r="AN92" s="195"/>
    </row>
    <row r="93" s="12" customFormat="1" ht="77" customHeight="1" spans="1:40">
      <c r="A93" s="182" t="s">
        <v>54</v>
      </c>
      <c r="B93" s="187" t="s">
        <v>120</v>
      </c>
      <c r="C93" s="187"/>
      <c r="D93" s="187"/>
      <c r="E93" s="184"/>
      <c r="F93" s="184"/>
      <c r="G93" s="184"/>
      <c r="H93" s="184"/>
      <c r="I93" s="190"/>
      <c r="J93" s="190"/>
      <c r="K93" s="190"/>
      <c r="L93" s="190"/>
      <c r="M93" s="190"/>
      <c r="N93" s="190"/>
      <c r="O93" s="190"/>
      <c r="P93" s="190"/>
      <c r="Q93" s="190"/>
      <c r="R93" s="190"/>
      <c r="S93" s="190"/>
      <c r="T93" s="190"/>
      <c r="U93" s="190"/>
      <c r="V93" s="190"/>
      <c r="W93" s="190"/>
      <c r="X93" s="190"/>
      <c r="Y93" s="190"/>
      <c r="Z93" s="190"/>
      <c r="AA93" s="190"/>
      <c r="AB93" s="190"/>
      <c r="AC93" s="190"/>
      <c r="AD93" s="190"/>
      <c r="AE93" s="190"/>
      <c r="AF93" s="190"/>
      <c r="AG93" s="190"/>
      <c r="AH93" s="190"/>
      <c r="AI93" s="190"/>
      <c r="AJ93" s="190"/>
      <c r="AK93" s="190"/>
      <c r="AL93" s="190"/>
      <c r="AM93" s="195"/>
      <c r="AN93" s="195"/>
    </row>
    <row r="94" s="12" customFormat="1" ht="50" customHeight="1" spans="1:40">
      <c r="A94" s="182" t="s">
        <v>54</v>
      </c>
      <c r="B94" s="187" t="s">
        <v>121</v>
      </c>
      <c r="C94" s="187"/>
      <c r="D94" s="187"/>
      <c r="E94" s="184"/>
      <c r="F94" s="184"/>
      <c r="G94" s="184"/>
      <c r="H94" s="184"/>
      <c r="I94" s="190"/>
      <c r="J94" s="190"/>
      <c r="K94" s="190"/>
      <c r="L94" s="190"/>
      <c r="M94" s="190"/>
      <c r="N94" s="190"/>
      <c r="O94" s="190"/>
      <c r="P94" s="190"/>
      <c r="Q94" s="190"/>
      <c r="R94" s="190"/>
      <c r="S94" s="190"/>
      <c r="T94" s="190"/>
      <c r="U94" s="190"/>
      <c r="V94" s="190"/>
      <c r="W94" s="190"/>
      <c r="X94" s="190"/>
      <c r="Y94" s="190"/>
      <c r="Z94" s="190"/>
      <c r="AA94" s="190"/>
      <c r="AB94" s="190"/>
      <c r="AC94" s="190"/>
      <c r="AD94" s="190"/>
      <c r="AE94" s="190"/>
      <c r="AF94" s="190"/>
      <c r="AG94" s="190"/>
      <c r="AH94" s="190"/>
      <c r="AI94" s="190"/>
      <c r="AJ94" s="190"/>
      <c r="AK94" s="190"/>
      <c r="AL94" s="190"/>
      <c r="AM94" s="195"/>
      <c r="AN94" s="195"/>
    </row>
    <row r="95" s="12" customFormat="1" ht="30" customHeight="1" spans="1:40">
      <c r="A95" s="182" t="s">
        <v>54</v>
      </c>
      <c r="B95" s="187" t="s">
        <v>96</v>
      </c>
      <c r="C95" s="187"/>
      <c r="D95" s="187"/>
      <c r="E95" s="184"/>
      <c r="F95" s="184"/>
      <c r="G95" s="184"/>
      <c r="H95" s="184"/>
      <c r="I95" s="190"/>
      <c r="J95" s="190"/>
      <c r="K95" s="190"/>
      <c r="L95" s="190"/>
      <c r="M95" s="190"/>
      <c r="N95" s="190"/>
      <c r="O95" s="190"/>
      <c r="P95" s="190"/>
      <c r="Q95" s="190"/>
      <c r="R95" s="190"/>
      <c r="S95" s="190"/>
      <c r="T95" s="190"/>
      <c r="U95" s="190"/>
      <c r="V95" s="190"/>
      <c r="W95" s="190"/>
      <c r="X95" s="190"/>
      <c r="Y95" s="190"/>
      <c r="Z95" s="190"/>
      <c r="AA95" s="190"/>
      <c r="AB95" s="190"/>
      <c r="AC95" s="190"/>
      <c r="AD95" s="190"/>
      <c r="AE95" s="190"/>
      <c r="AF95" s="190"/>
      <c r="AG95" s="190"/>
      <c r="AH95" s="190"/>
      <c r="AI95" s="190"/>
      <c r="AJ95" s="190"/>
      <c r="AK95" s="190"/>
      <c r="AL95" s="190"/>
      <c r="AM95" s="195"/>
      <c r="AN95" s="195"/>
    </row>
    <row r="96" s="12" customFormat="1" ht="30" customHeight="1" spans="1:40">
      <c r="A96" s="202" t="s">
        <v>52</v>
      </c>
      <c r="B96" s="187" t="s">
        <v>122</v>
      </c>
      <c r="C96" s="187"/>
      <c r="D96" s="187"/>
      <c r="E96" s="184"/>
      <c r="F96" s="184"/>
      <c r="G96" s="184"/>
      <c r="H96" s="184"/>
      <c r="I96" s="190">
        <f t="shared" ref="I96:AL96" si="25">I97+I98+I102+I104</f>
        <v>4</v>
      </c>
      <c r="J96" s="190">
        <f t="shared" si="25"/>
        <v>5.13</v>
      </c>
      <c r="K96" s="190">
        <f t="shared" si="25"/>
        <v>0</v>
      </c>
      <c r="L96" s="190">
        <f t="shared" si="25"/>
        <v>0</v>
      </c>
      <c r="M96" s="190">
        <f t="shared" si="25"/>
        <v>4</v>
      </c>
      <c r="N96" s="190">
        <f t="shared" si="25"/>
        <v>0</v>
      </c>
      <c r="O96" s="190">
        <f t="shared" si="25"/>
        <v>0</v>
      </c>
      <c r="P96" s="190">
        <f t="shared" si="25"/>
        <v>0</v>
      </c>
      <c r="Q96" s="190">
        <f t="shared" si="25"/>
        <v>0</v>
      </c>
      <c r="R96" s="190">
        <f t="shared" si="25"/>
        <v>0</v>
      </c>
      <c r="S96" s="190">
        <f t="shared" si="25"/>
        <v>2327</v>
      </c>
      <c r="T96" s="190">
        <f t="shared" si="25"/>
        <v>8779</v>
      </c>
      <c r="U96" s="190">
        <f t="shared" si="25"/>
        <v>0</v>
      </c>
      <c r="V96" s="190">
        <f t="shared" si="25"/>
        <v>0</v>
      </c>
      <c r="W96" s="190">
        <f t="shared" si="25"/>
        <v>0</v>
      </c>
      <c r="X96" s="190">
        <f t="shared" si="25"/>
        <v>0</v>
      </c>
      <c r="Y96" s="190">
        <f t="shared" si="25"/>
        <v>0</v>
      </c>
      <c r="Z96" s="190">
        <f t="shared" si="25"/>
        <v>3680</v>
      </c>
      <c r="AA96" s="190">
        <f t="shared" si="25"/>
        <v>0</v>
      </c>
      <c r="AB96" s="190">
        <f t="shared" si="25"/>
        <v>0</v>
      </c>
      <c r="AC96" s="190">
        <f t="shared" si="25"/>
        <v>0</v>
      </c>
      <c r="AD96" s="190">
        <f t="shared" si="25"/>
        <v>0</v>
      </c>
      <c r="AE96" s="190">
        <f t="shared" si="25"/>
        <v>0</v>
      </c>
      <c r="AF96" s="190">
        <f t="shared" si="25"/>
        <v>0</v>
      </c>
      <c r="AG96" s="190">
        <f t="shared" si="25"/>
        <v>3680</v>
      </c>
      <c r="AH96" s="190">
        <f t="shared" si="25"/>
        <v>0</v>
      </c>
      <c r="AI96" s="190">
        <f t="shared" si="25"/>
        <v>0</v>
      </c>
      <c r="AJ96" s="190">
        <f t="shared" si="25"/>
        <v>0</v>
      </c>
      <c r="AK96" s="190">
        <f t="shared" si="25"/>
        <v>0</v>
      </c>
      <c r="AL96" s="190">
        <f t="shared" si="25"/>
        <v>0</v>
      </c>
      <c r="AM96" s="195"/>
      <c r="AN96" s="195"/>
    </row>
    <row r="97" s="12" customFormat="1" ht="30" customHeight="1" spans="1:40">
      <c r="A97" s="182" t="s">
        <v>54</v>
      </c>
      <c r="B97" s="187" t="s">
        <v>123</v>
      </c>
      <c r="C97" s="187"/>
      <c r="D97" s="187"/>
      <c r="E97" s="184"/>
      <c r="F97" s="184"/>
      <c r="G97" s="184"/>
      <c r="H97" s="184"/>
      <c r="I97" s="190"/>
      <c r="J97" s="190"/>
      <c r="K97" s="190"/>
      <c r="L97" s="190"/>
      <c r="M97" s="190"/>
      <c r="N97" s="190"/>
      <c r="O97" s="190"/>
      <c r="P97" s="190"/>
      <c r="Q97" s="190"/>
      <c r="R97" s="190"/>
      <c r="S97" s="190"/>
      <c r="T97" s="190"/>
      <c r="U97" s="190"/>
      <c r="V97" s="190"/>
      <c r="W97" s="190"/>
      <c r="X97" s="190"/>
      <c r="Y97" s="190"/>
      <c r="Z97" s="190"/>
      <c r="AA97" s="190"/>
      <c r="AB97" s="190"/>
      <c r="AC97" s="190"/>
      <c r="AD97" s="190"/>
      <c r="AE97" s="190"/>
      <c r="AF97" s="190"/>
      <c r="AG97" s="190"/>
      <c r="AH97" s="190"/>
      <c r="AI97" s="190"/>
      <c r="AJ97" s="190"/>
      <c r="AK97" s="190"/>
      <c r="AL97" s="190"/>
      <c r="AM97" s="195"/>
      <c r="AN97" s="195"/>
    </row>
    <row r="98" s="12" customFormat="1" ht="30" customHeight="1" spans="1:40">
      <c r="A98" s="182" t="s">
        <v>54</v>
      </c>
      <c r="B98" s="187" t="s">
        <v>124</v>
      </c>
      <c r="C98" s="187"/>
      <c r="D98" s="187"/>
      <c r="E98" s="184"/>
      <c r="F98" s="184"/>
      <c r="G98" s="184"/>
      <c r="H98" s="184"/>
      <c r="I98" s="190">
        <f t="shared" ref="I98:AL98" si="26">SUM(I99:I101)</f>
        <v>3</v>
      </c>
      <c r="J98" s="190">
        <f t="shared" si="26"/>
        <v>4.13</v>
      </c>
      <c r="K98" s="190">
        <f t="shared" si="26"/>
        <v>0</v>
      </c>
      <c r="L98" s="190">
        <f t="shared" si="26"/>
        <v>0</v>
      </c>
      <c r="M98" s="190">
        <f t="shared" si="26"/>
        <v>3</v>
      </c>
      <c r="N98" s="190">
        <f t="shared" si="26"/>
        <v>0</v>
      </c>
      <c r="O98" s="190">
        <f t="shared" si="26"/>
        <v>0</v>
      </c>
      <c r="P98" s="190">
        <f t="shared" si="26"/>
        <v>0</v>
      </c>
      <c r="Q98" s="190">
        <f t="shared" si="26"/>
        <v>0</v>
      </c>
      <c r="R98" s="190">
        <f t="shared" si="26"/>
        <v>0</v>
      </c>
      <c r="S98" s="190">
        <f t="shared" si="26"/>
        <v>1865</v>
      </c>
      <c r="T98" s="190">
        <f t="shared" si="26"/>
        <v>6911</v>
      </c>
      <c r="U98" s="190">
        <f t="shared" si="26"/>
        <v>0</v>
      </c>
      <c r="V98" s="190">
        <f t="shared" si="26"/>
        <v>0</v>
      </c>
      <c r="W98" s="190">
        <f t="shared" si="26"/>
        <v>0</v>
      </c>
      <c r="X98" s="190">
        <f t="shared" si="26"/>
        <v>0</v>
      </c>
      <c r="Y98" s="190">
        <f t="shared" si="26"/>
        <v>0</v>
      </c>
      <c r="Z98" s="190">
        <f t="shared" si="26"/>
        <v>3600</v>
      </c>
      <c r="AA98" s="190">
        <f t="shared" si="26"/>
        <v>0</v>
      </c>
      <c r="AB98" s="190">
        <f t="shared" si="26"/>
        <v>0</v>
      </c>
      <c r="AC98" s="190">
        <f t="shared" si="26"/>
        <v>0</v>
      </c>
      <c r="AD98" s="190">
        <f t="shared" si="26"/>
        <v>0</v>
      </c>
      <c r="AE98" s="190">
        <f t="shared" si="26"/>
        <v>0</v>
      </c>
      <c r="AF98" s="190">
        <f t="shared" si="26"/>
        <v>0</v>
      </c>
      <c r="AG98" s="190">
        <f t="shared" si="26"/>
        <v>3600</v>
      </c>
      <c r="AH98" s="190">
        <f t="shared" si="26"/>
        <v>0</v>
      </c>
      <c r="AI98" s="190">
        <f t="shared" si="26"/>
        <v>0</v>
      </c>
      <c r="AJ98" s="190">
        <f t="shared" si="26"/>
        <v>0</v>
      </c>
      <c r="AK98" s="190">
        <f t="shared" si="26"/>
        <v>0</v>
      </c>
      <c r="AL98" s="190">
        <f t="shared" si="26"/>
        <v>0</v>
      </c>
      <c r="AM98" s="195"/>
      <c r="AN98" s="195"/>
    </row>
    <row r="99" s="7" customFormat="1" ht="409" customHeight="1" spans="1:40">
      <c r="A99" s="22">
        <v>20</v>
      </c>
      <c r="B99" s="22" t="s">
        <v>1152</v>
      </c>
      <c r="C99" s="22">
        <v>2024</v>
      </c>
      <c r="D99" s="35" t="s">
        <v>193</v>
      </c>
      <c r="E99" s="24" t="s">
        <v>178</v>
      </c>
      <c r="F99" s="24" t="s">
        <v>984</v>
      </c>
      <c r="G99" s="24" t="s">
        <v>194</v>
      </c>
      <c r="H99" s="35" t="s">
        <v>195</v>
      </c>
      <c r="I99" s="22">
        <v>1</v>
      </c>
      <c r="J99" s="22">
        <v>2</v>
      </c>
      <c r="K99" s="22"/>
      <c r="L99" s="22"/>
      <c r="M99" s="22">
        <v>1</v>
      </c>
      <c r="N99" s="22"/>
      <c r="O99" s="22"/>
      <c r="P99" s="22"/>
      <c r="Q99" s="22"/>
      <c r="R99" s="22"/>
      <c r="S99" s="22">
        <v>1200</v>
      </c>
      <c r="T99" s="22">
        <v>4337</v>
      </c>
      <c r="U99" s="49" t="s">
        <v>183</v>
      </c>
      <c r="V99" s="22" t="s">
        <v>1144</v>
      </c>
      <c r="W99" s="49" t="s">
        <v>183</v>
      </c>
      <c r="X99" s="22" t="s">
        <v>1144</v>
      </c>
      <c r="Y99" s="22" t="s">
        <v>1093</v>
      </c>
      <c r="Z99" s="62">
        <v>2000</v>
      </c>
      <c r="AA99" s="22"/>
      <c r="AB99" s="60"/>
      <c r="AC99" s="60"/>
      <c r="AD99" s="60"/>
      <c r="AE99" s="60"/>
      <c r="AF99" s="22"/>
      <c r="AG99" s="22">
        <v>2000</v>
      </c>
      <c r="AH99" s="22"/>
      <c r="AI99" s="22"/>
      <c r="AJ99" s="22"/>
      <c r="AK99" s="22"/>
      <c r="AL99" s="22"/>
      <c r="AM99" s="33" t="s">
        <v>1153</v>
      </c>
      <c r="AN99" s="33" t="s">
        <v>1154</v>
      </c>
    </row>
    <row r="100" s="12" customFormat="1" ht="271" customHeight="1" spans="1:40">
      <c r="A100" s="22">
        <v>21</v>
      </c>
      <c r="B100" s="22" t="s">
        <v>1167</v>
      </c>
      <c r="C100" s="22">
        <v>2024</v>
      </c>
      <c r="D100" s="33" t="s">
        <v>1077</v>
      </c>
      <c r="E100" s="22" t="s">
        <v>178</v>
      </c>
      <c r="F100" s="24" t="s">
        <v>1013</v>
      </c>
      <c r="G100" s="22" t="s">
        <v>590</v>
      </c>
      <c r="H100" s="33" t="s">
        <v>1100</v>
      </c>
      <c r="I100" s="22">
        <v>1</v>
      </c>
      <c r="J100" s="39">
        <v>1.13</v>
      </c>
      <c r="K100" s="39"/>
      <c r="L100" s="39"/>
      <c r="M100" s="39">
        <v>1</v>
      </c>
      <c r="N100" s="39"/>
      <c r="O100" s="39"/>
      <c r="P100" s="39"/>
      <c r="Q100" s="39"/>
      <c r="R100" s="39"/>
      <c r="S100" s="39">
        <v>298</v>
      </c>
      <c r="T100" s="39">
        <v>1188</v>
      </c>
      <c r="U100" s="22" t="s">
        <v>985</v>
      </c>
      <c r="V100" s="22"/>
      <c r="W100" s="22" t="s">
        <v>183</v>
      </c>
      <c r="X100" s="22" t="s">
        <v>811</v>
      </c>
      <c r="Y100" s="22" t="s">
        <v>1093</v>
      </c>
      <c r="Z100" s="39">
        <v>950</v>
      </c>
      <c r="AA100" s="39"/>
      <c r="AB100" s="39"/>
      <c r="AC100" s="39"/>
      <c r="AD100" s="39"/>
      <c r="AE100" s="39"/>
      <c r="AF100" s="39"/>
      <c r="AG100" s="39">
        <v>950</v>
      </c>
      <c r="AH100" s="39"/>
      <c r="AI100" s="39"/>
      <c r="AJ100" s="39"/>
      <c r="AK100" s="39"/>
      <c r="AL100" s="39"/>
      <c r="AM100" s="71" t="s">
        <v>1168</v>
      </c>
      <c r="AN100" s="71" t="s">
        <v>1169</v>
      </c>
    </row>
    <row r="101" s="12" customFormat="1" ht="279" customHeight="1" spans="1:40">
      <c r="A101" s="22">
        <v>22</v>
      </c>
      <c r="B101" s="22" t="s">
        <v>1198</v>
      </c>
      <c r="C101" s="22">
        <v>2024</v>
      </c>
      <c r="D101" s="33" t="s">
        <v>282</v>
      </c>
      <c r="E101" s="22" t="s">
        <v>178</v>
      </c>
      <c r="F101" s="24" t="s">
        <v>1013</v>
      </c>
      <c r="G101" s="22" t="s">
        <v>252</v>
      </c>
      <c r="H101" s="33" t="s">
        <v>1058</v>
      </c>
      <c r="I101" s="22">
        <v>1</v>
      </c>
      <c r="J101" s="39">
        <v>1</v>
      </c>
      <c r="K101" s="39"/>
      <c r="L101" s="39"/>
      <c r="M101" s="39">
        <v>1</v>
      </c>
      <c r="N101" s="39"/>
      <c r="O101" s="39"/>
      <c r="P101" s="39"/>
      <c r="Q101" s="39"/>
      <c r="R101" s="39"/>
      <c r="S101" s="39">
        <v>367</v>
      </c>
      <c r="T101" s="39">
        <v>1386</v>
      </c>
      <c r="U101" s="22" t="s">
        <v>227</v>
      </c>
      <c r="V101" s="22" t="s">
        <v>656</v>
      </c>
      <c r="W101" s="22" t="s">
        <v>183</v>
      </c>
      <c r="X101" s="22" t="s">
        <v>811</v>
      </c>
      <c r="Y101" s="22" t="s">
        <v>1093</v>
      </c>
      <c r="Z101" s="39">
        <v>650</v>
      </c>
      <c r="AA101" s="39"/>
      <c r="AB101" s="39"/>
      <c r="AC101" s="39"/>
      <c r="AD101" s="39"/>
      <c r="AE101" s="39"/>
      <c r="AF101" s="39"/>
      <c r="AG101" s="39">
        <v>650</v>
      </c>
      <c r="AH101" s="39"/>
      <c r="AI101" s="39"/>
      <c r="AJ101" s="39"/>
      <c r="AK101" s="39"/>
      <c r="AL101" s="39"/>
      <c r="AM101" s="71" t="s">
        <v>1199</v>
      </c>
      <c r="AN101" s="71" t="s">
        <v>1200</v>
      </c>
    </row>
    <row r="102" s="12" customFormat="1" ht="30" customHeight="1" spans="1:40">
      <c r="A102" s="182" t="s">
        <v>54</v>
      </c>
      <c r="B102" s="187" t="s">
        <v>125</v>
      </c>
      <c r="C102" s="187"/>
      <c r="D102" s="187"/>
      <c r="E102" s="184"/>
      <c r="F102" s="184"/>
      <c r="G102" s="184"/>
      <c r="H102" s="184"/>
      <c r="I102" s="190">
        <f t="shared" ref="I102:AL102" si="27">SUM(I103)</f>
        <v>1</v>
      </c>
      <c r="J102" s="190">
        <f t="shared" si="27"/>
        <v>1</v>
      </c>
      <c r="K102" s="190">
        <f t="shared" si="27"/>
        <v>0</v>
      </c>
      <c r="L102" s="190">
        <f t="shared" si="27"/>
        <v>0</v>
      </c>
      <c r="M102" s="190">
        <f t="shared" si="27"/>
        <v>1</v>
      </c>
      <c r="N102" s="190">
        <f t="shared" si="27"/>
        <v>0</v>
      </c>
      <c r="O102" s="190">
        <f t="shared" si="27"/>
        <v>0</v>
      </c>
      <c r="P102" s="190">
        <f t="shared" si="27"/>
        <v>0</v>
      </c>
      <c r="Q102" s="190">
        <f t="shared" si="27"/>
        <v>0</v>
      </c>
      <c r="R102" s="190">
        <f t="shared" si="27"/>
        <v>0</v>
      </c>
      <c r="S102" s="190">
        <f t="shared" si="27"/>
        <v>462</v>
      </c>
      <c r="T102" s="190">
        <f t="shared" si="27"/>
        <v>1868</v>
      </c>
      <c r="U102" s="190">
        <f t="shared" si="27"/>
        <v>0</v>
      </c>
      <c r="V102" s="190">
        <f t="shared" si="27"/>
        <v>0</v>
      </c>
      <c r="W102" s="190">
        <f t="shared" si="27"/>
        <v>0</v>
      </c>
      <c r="X102" s="190">
        <f t="shared" si="27"/>
        <v>0</v>
      </c>
      <c r="Y102" s="190">
        <f t="shared" si="27"/>
        <v>0</v>
      </c>
      <c r="Z102" s="190">
        <f t="shared" si="27"/>
        <v>80</v>
      </c>
      <c r="AA102" s="190">
        <f t="shared" si="27"/>
        <v>0</v>
      </c>
      <c r="AB102" s="190">
        <f t="shared" si="27"/>
        <v>0</v>
      </c>
      <c r="AC102" s="190">
        <f t="shared" si="27"/>
        <v>0</v>
      </c>
      <c r="AD102" s="190">
        <f t="shared" si="27"/>
        <v>0</v>
      </c>
      <c r="AE102" s="190">
        <f t="shared" si="27"/>
        <v>0</v>
      </c>
      <c r="AF102" s="190">
        <f t="shared" si="27"/>
        <v>0</v>
      </c>
      <c r="AG102" s="190">
        <f t="shared" si="27"/>
        <v>80</v>
      </c>
      <c r="AH102" s="190">
        <f t="shared" si="27"/>
        <v>0</v>
      </c>
      <c r="AI102" s="190">
        <f t="shared" si="27"/>
        <v>0</v>
      </c>
      <c r="AJ102" s="190">
        <f t="shared" si="27"/>
        <v>0</v>
      </c>
      <c r="AK102" s="190">
        <f t="shared" si="27"/>
        <v>0</v>
      </c>
      <c r="AL102" s="190">
        <f t="shared" si="27"/>
        <v>0</v>
      </c>
      <c r="AM102" s="195"/>
      <c r="AN102" s="195"/>
    </row>
    <row r="103" s="12" customFormat="1" ht="305" customHeight="1" spans="1:40">
      <c r="A103" s="22">
        <v>23</v>
      </c>
      <c r="B103" s="22" t="s">
        <v>1223</v>
      </c>
      <c r="C103" s="22">
        <v>2024</v>
      </c>
      <c r="D103" s="33" t="s">
        <v>285</v>
      </c>
      <c r="E103" s="22" t="s">
        <v>178</v>
      </c>
      <c r="F103" s="24" t="s">
        <v>1013</v>
      </c>
      <c r="G103" s="22" t="s">
        <v>252</v>
      </c>
      <c r="H103" s="33" t="s">
        <v>1116</v>
      </c>
      <c r="I103" s="22">
        <v>1</v>
      </c>
      <c r="J103" s="39">
        <v>1</v>
      </c>
      <c r="K103" s="39"/>
      <c r="L103" s="39"/>
      <c r="M103" s="39">
        <v>1</v>
      </c>
      <c r="N103" s="39"/>
      <c r="O103" s="39"/>
      <c r="P103" s="39"/>
      <c r="Q103" s="39"/>
      <c r="R103" s="39"/>
      <c r="S103" s="39">
        <v>462</v>
      </c>
      <c r="T103" s="39">
        <v>1868</v>
      </c>
      <c r="U103" s="22" t="s">
        <v>227</v>
      </c>
      <c r="V103" s="22" t="s">
        <v>656</v>
      </c>
      <c r="W103" s="22" t="s">
        <v>183</v>
      </c>
      <c r="X103" s="22" t="s">
        <v>811</v>
      </c>
      <c r="Y103" s="22" t="s">
        <v>1093</v>
      </c>
      <c r="Z103" s="39">
        <v>80</v>
      </c>
      <c r="AA103" s="39"/>
      <c r="AB103" s="39"/>
      <c r="AC103" s="39"/>
      <c r="AD103" s="39"/>
      <c r="AE103" s="39"/>
      <c r="AF103" s="39"/>
      <c r="AG103" s="39">
        <v>80</v>
      </c>
      <c r="AH103" s="39"/>
      <c r="AI103" s="39"/>
      <c r="AJ103" s="39"/>
      <c r="AK103" s="39"/>
      <c r="AL103" s="39"/>
      <c r="AM103" s="71" t="s">
        <v>1224</v>
      </c>
      <c r="AN103" s="71" t="s">
        <v>1225</v>
      </c>
    </row>
    <row r="104" s="12" customFormat="1" ht="30" customHeight="1" spans="1:40">
      <c r="A104" s="182" t="s">
        <v>54</v>
      </c>
      <c r="B104" s="187" t="s">
        <v>126</v>
      </c>
      <c r="C104" s="187"/>
      <c r="D104" s="187"/>
      <c r="E104" s="184"/>
      <c r="F104" s="184"/>
      <c r="G104" s="184"/>
      <c r="H104" s="184"/>
      <c r="I104" s="190"/>
      <c r="J104" s="190"/>
      <c r="K104" s="190"/>
      <c r="L104" s="190"/>
      <c r="M104" s="190"/>
      <c r="N104" s="190"/>
      <c r="O104" s="190"/>
      <c r="P104" s="190"/>
      <c r="Q104" s="190"/>
      <c r="R104" s="190"/>
      <c r="S104" s="190"/>
      <c r="T104" s="190"/>
      <c r="U104" s="190"/>
      <c r="V104" s="190"/>
      <c r="W104" s="190"/>
      <c r="X104" s="190"/>
      <c r="Y104" s="190"/>
      <c r="Z104" s="190"/>
      <c r="AA104" s="190"/>
      <c r="AB104" s="190"/>
      <c r="AC104" s="190"/>
      <c r="AD104" s="190"/>
      <c r="AE104" s="190"/>
      <c r="AF104" s="190"/>
      <c r="AG104" s="190"/>
      <c r="AH104" s="190"/>
      <c r="AI104" s="190"/>
      <c r="AJ104" s="190"/>
      <c r="AK104" s="190"/>
      <c r="AL104" s="190"/>
      <c r="AM104" s="195"/>
      <c r="AN104" s="195"/>
    </row>
    <row r="105" s="12" customFormat="1" ht="30" customHeight="1" spans="1:40">
      <c r="A105" s="202" t="s">
        <v>52</v>
      </c>
      <c r="B105" s="187" t="s">
        <v>127</v>
      </c>
      <c r="C105" s="187"/>
      <c r="D105" s="187"/>
      <c r="E105" s="184"/>
      <c r="F105" s="184"/>
      <c r="G105" s="184"/>
      <c r="H105" s="184"/>
      <c r="I105" s="190">
        <f t="shared" ref="I105:AL105" si="28">I106+I107+I108+I109+I110+I111</f>
        <v>0</v>
      </c>
      <c r="J105" s="190">
        <f t="shared" si="28"/>
        <v>0</v>
      </c>
      <c r="K105" s="190">
        <f t="shared" si="28"/>
        <v>0</v>
      </c>
      <c r="L105" s="190">
        <f t="shared" si="28"/>
        <v>0</v>
      </c>
      <c r="M105" s="190">
        <f t="shared" si="28"/>
        <v>0</v>
      </c>
      <c r="N105" s="190">
        <f t="shared" si="28"/>
        <v>0</v>
      </c>
      <c r="O105" s="190">
        <f t="shared" si="28"/>
        <v>0</v>
      </c>
      <c r="P105" s="190">
        <f t="shared" si="28"/>
        <v>0</v>
      </c>
      <c r="Q105" s="190">
        <f t="shared" si="28"/>
        <v>0</v>
      </c>
      <c r="R105" s="190">
        <f t="shared" si="28"/>
        <v>0</v>
      </c>
      <c r="S105" s="190">
        <f t="shared" si="28"/>
        <v>0</v>
      </c>
      <c r="T105" s="190">
        <f t="shared" si="28"/>
        <v>0</v>
      </c>
      <c r="U105" s="190">
        <f t="shared" si="28"/>
        <v>0</v>
      </c>
      <c r="V105" s="190">
        <f t="shared" si="28"/>
        <v>0</v>
      </c>
      <c r="W105" s="190">
        <f t="shared" si="28"/>
        <v>0</v>
      </c>
      <c r="X105" s="190">
        <f t="shared" si="28"/>
        <v>0</v>
      </c>
      <c r="Y105" s="190">
        <f t="shared" si="28"/>
        <v>0</v>
      </c>
      <c r="Z105" s="190">
        <f t="shared" si="28"/>
        <v>0</v>
      </c>
      <c r="AA105" s="190">
        <f t="shared" si="28"/>
        <v>0</v>
      </c>
      <c r="AB105" s="190">
        <f t="shared" si="28"/>
        <v>0</v>
      </c>
      <c r="AC105" s="190">
        <f t="shared" si="28"/>
        <v>0</v>
      </c>
      <c r="AD105" s="190">
        <f t="shared" si="28"/>
        <v>0</v>
      </c>
      <c r="AE105" s="190">
        <f t="shared" si="28"/>
        <v>0</v>
      </c>
      <c r="AF105" s="190">
        <f t="shared" si="28"/>
        <v>0</v>
      </c>
      <c r="AG105" s="190">
        <f t="shared" si="28"/>
        <v>0</v>
      </c>
      <c r="AH105" s="190">
        <f t="shared" si="28"/>
        <v>0</v>
      </c>
      <c r="AI105" s="190">
        <f t="shared" si="28"/>
        <v>0</v>
      </c>
      <c r="AJ105" s="190">
        <f t="shared" si="28"/>
        <v>0</v>
      </c>
      <c r="AK105" s="190">
        <f t="shared" si="28"/>
        <v>0</v>
      </c>
      <c r="AL105" s="190">
        <f t="shared" si="28"/>
        <v>0</v>
      </c>
      <c r="AM105" s="195"/>
      <c r="AN105" s="195"/>
    </row>
    <row r="106" s="12" customFormat="1" ht="30" customHeight="1" spans="1:40">
      <c r="A106" s="182" t="s">
        <v>54</v>
      </c>
      <c r="B106" s="187" t="s">
        <v>128</v>
      </c>
      <c r="C106" s="187"/>
      <c r="D106" s="187"/>
      <c r="E106" s="184"/>
      <c r="F106" s="184"/>
      <c r="G106" s="184"/>
      <c r="H106" s="184"/>
      <c r="I106" s="190"/>
      <c r="J106" s="190"/>
      <c r="K106" s="190"/>
      <c r="L106" s="190"/>
      <c r="M106" s="190"/>
      <c r="N106" s="190"/>
      <c r="O106" s="190"/>
      <c r="P106" s="190"/>
      <c r="Q106" s="190"/>
      <c r="R106" s="190"/>
      <c r="S106" s="190"/>
      <c r="T106" s="190"/>
      <c r="U106" s="190"/>
      <c r="V106" s="190"/>
      <c r="W106" s="190"/>
      <c r="X106" s="190"/>
      <c r="Y106" s="190"/>
      <c r="Z106" s="190"/>
      <c r="AA106" s="190"/>
      <c r="AB106" s="190"/>
      <c r="AC106" s="190"/>
      <c r="AD106" s="190"/>
      <c r="AE106" s="190"/>
      <c r="AF106" s="190"/>
      <c r="AG106" s="190"/>
      <c r="AH106" s="190"/>
      <c r="AI106" s="190"/>
      <c r="AJ106" s="190"/>
      <c r="AK106" s="190"/>
      <c r="AL106" s="190"/>
      <c r="AM106" s="195"/>
      <c r="AN106" s="195"/>
    </row>
    <row r="107" s="12" customFormat="1" ht="58" customHeight="1" spans="1:40">
      <c r="A107" s="182" t="s">
        <v>54</v>
      </c>
      <c r="B107" s="187" t="s">
        <v>129</v>
      </c>
      <c r="C107" s="187"/>
      <c r="D107" s="187"/>
      <c r="E107" s="184"/>
      <c r="F107" s="184"/>
      <c r="G107" s="184"/>
      <c r="H107" s="184"/>
      <c r="I107" s="190"/>
      <c r="J107" s="190"/>
      <c r="K107" s="190"/>
      <c r="L107" s="190"/>
      <c r="M107" s="190"/>
      <c r="N107" s="190"/>
      <c r="O107" s="190"/>
      <c r="P107" s="190"/>
      <c r="Q107" s="190"/>
      <c r="R107" s="190"/>
      <c r="S107" s="190"/>
      <c r="T107" s="190"/>
      <c r="U107" s="190"/>
      <c r="V107" s="190"/>
      <c r="W107" s="190"/>
      <c r="X107" s="190"/>
      <c r="Y107" s="190"/>
      <c r="Z107" s="190"/>
      <c r="AA107" s="190"/>
      <c r="AB107" s="190"/>
      <c r="AC107" s="190"/>
      <c r="AD107" s="190"/>
      <c r="AE107" s="190"/>
      <c r="AF107" s="190"/>
      <c r="AG107" s="190"/>
      <c r="AH107" s="190"/>
      <c r="AI107" s="190"/>
      <c r="AJ107" s="190"/>
      <c r="AK107" s="190"/>
      <c r="AL107" s="190"/>
      <c r="AM107" s="195"/>
      <c r="AN107" s="195"/>
    </row>
    <row r="108" s="12" customFormat="1" ht="68" customHeight="1" spans="1:40">
      <c r="A108" s="182" t="s">
        <v>54</v>
      </c>
      <c r="B108" s="187" t="s">
        <v>130</v>
      </c>
      <c r="C108" s="187"/>
      <c r="D108" s="187"/>
      <c r="E108" s="184"/>
      <c r="F108" s="184"/>
      <c r="G108" s="184"/>
      <c r="H108" s="184"/>
      <c r="I108" s="190"/>
      <c r="J108" s="190"/>
      <c r="K108" s="190"/>
      <c r="L108" s="190"/>
      <c r="M108" s="190"/>
      <c r="N108" s="190"/>
      <c r="O108" s="190"/>
      <c r="P108" s="190"/>
      <c r="Q108" s="190"/>
      <c r="R108" s="190"/>
      <c r="S108" s="190"/>
      <c r="T108" s="190"/>
      <c r="U108" s="190"/>
      <c r="V108" s="190"/>
      <c r="W108" s="190"/>
      <c r="X108" s="190"/>
      <c r="Y108" s="190"/>
      <c r="Z108" s="190"/>
      <c r="AA108" s="190"/>
      <c r="AB108" s="190"/>
      <c r="AC108" s="190"/>
      <c r="AD108" s="190"/>
      <c r="AE108" s="190"/>
      <c r="AF108" s="190"/>
      <c r="AG108" s="190"/>
      <c r="AH108" s="190"/>
      <c r="AI108" s="190"/>
      <c r="AJ108" s="190"/>
      <c r="AK108" s="190"/>
      <c r="AL108" s="190"/>
      <c r="AM108" s="195"/>
      <c r="AN108" s="195"/>
    </row>
    <row r="109" s="12" customFormat="1" ht="30" customHeight="1" spans="1:40">
      <c r="A109" s="182" t="s">
        <v>54</v>
      </c>
      <c r="B109" s="187" t="s">
        <v>131</v>
      </c>
      <c r="C109" s="187"/>
      <c r="D109" s="187"/>
      <c r="E109" s="184"/>
      <c r="F109" s="184"/>
      <c r="G109" s="184"/>
      <c r="H109" s="184"/>
      <c r="I109" s="190"/>
      <c r="J109" s="190"/>
      <c r="K109" s="190"/>
      <c r="L109" s="190"/>
      <c r="M109" s="190"/>
      <c r="N109" s="190"/>
      <c r="O109" s="190"/>
      <c r="P109" s="190"/>
      <c r="Q109" s="190"/>
      <c r="R109" s="190"/>
      <c r="S109" s="190"/>
      <c r="T109" s="190"/>
      <c r="U109" s="190"/>
      <c r="V109" s="190"/>
      <c r="W109" s="190"/>
      <c r="X109" s="190"/>
      <c r="Y109" s="190"/>
      <c r="Z109" s="190"/>
      <c r="AA109" s="190"/>
      <c r="AB109" s="190"/>
      <c r="AC109" s="190"/>
      <c r="AD109" s="190"/>
      <c r="AE109" s="190"/>
      <c r="AF109" s="190"/>
      <c r="AG109" s="190"/>
      <c r="AH109" s="190"/>
      <c r="AI109" s="190"/>
      <c r="AJ109" s="190"/>
      <c r="AK109" s="190"/>
      <c r="AL109" s="190"/>
      <c r="AM109" s="195"/>
      <c r="AN109" s="195"/>
    </row>
    <row r="110" s="12" customFormat="1" ht="30" customHeight="1" spans="1:40">
      <c r="A110" s="182" t="s">
        <v>54</v>
      </c>
      <c r="B110" s="187" t="s">
        <v>132</v>
      </c>
      <c r="C110" s="187"/>
      <c r="D110" s="187"/>
      <c r="E110" s="184"/>
      <c r="F110" s="184"/>
      <c r="G110" s="184"/>
      <c r="H110" s="184"/>
      <c r="I110" s="190"/>
      <c r="J110" s="190"/>
      <c r="K110" s="190"/>
      <c r="L110" s="190"/>
      <c r="M110" s="190"/>
      <c r="N110" s="190"/>
      <c r="O110" s="190"/>
      <c r="P110" s="190"/>
      <c r="Q110" s="190"/>
      <c r="R110" s="190"/>
      <c r="S110" s="190"/>
      <c r="T110" s="190"/>
      <c r="U110" s="190"/>
      <c r="V110" s="190"/>
      <c r="W110" s="190"/>
      <c r="X110" s="190"/>
      <c r="Y110" s="190"/>
      <c r="Z110" s="190"/>
      <c r="AA110" s="190"/>
      <c r="AB110" s="190"/>
      <c r="AC110" s="190"/>
      <c r="AD110" s="190"/>
      <c r="AE110" s="190"/>
      <c r="AF110" s="190"/>
      <c r="AG110" s="190"/>
      <c r="AH110" s="190"/>
      <c r="AI110" s="190"/>
      <c r="AJ110" s="190"/>
      <c r="AK110" s="190"/>
      <c r="AL110" s="190"/>
      <c r="AM110" s="195"/>
      <c r="AN110" s="195"/>
    </row>
    <row r="111" s="12" customFormat="1" ht="30" customHeight="1" spans="1:40">
      <c r="A111" s="182" t="s">
        <v>54</v>
      </c>
      <c r="B111" s="187" t="s">
        <v>133</v>
      </c>
      <c r="C111" s="187"/>
      <c r="D111" s="187"/>
      <c r="E111" s="184"/>
      <c r="F111" s="184"/>
      <c r="G111" s="184"/>
      <c r="H111" s="184"/>
      <c r="I111" s="190"/>
      <c r="J111" s="190"/>
      <c r="K111" s="190"/>
      <c r="L111" s="190"/>
      <c r="M111" s="190"/>
      <c r="N111" s="190"/>
      <c r="O111" s="190"/>
      <c r="P111" s="190"/>
      <c r="Q111" s="190"/>
      <c r="R111" s="190"/>
      <c r="S111" s="190"/>
      <c r="T111" s="190"/>
      <c r="U111" s="190"/>
      <c r="V111" s="190"/>
      <c r="W111" s="190"/>
      <c r="X111" s="190"/>
      <c r="Y111" s="190"/>
      <c r="Z111" s="190"/>
      <c r="AA111" s="190"/>
      <c r="AB111" s="190"/>
      <c r="AC111" s="190"/>
      <c r="AD111" s="190"/>
      <c r="AE111" s="190"/>
      <c r="AF111" s="190"/>
      <c r="AG111" s="190"/>
      <c r="AH111" s="190"/>
      <c r="AI111" s="190"/>
      <c r="AJ111" s="190"/>
      <c r="AK111" s="190"/>
      <c r="AL111" s="190"/>
      <c r="AM111" s="195"/>
      <c r="AN111" s="195"/>
    </row>
    <row r="112" s="12" customFormat="1" ht="30" customHeight="1" spans="1:40">
      <c r="A112" s="179" t="s">
        <v>50</v>
      </c>
      <c r="B112" s="187" t="s">
        <v>134</v>
      </c>
      <c r="C112" s="187"/>
      <c r="D112" s="187"/>
      <c r="E112" s="184"/>
      <c r="F112" s="184"/>
      <c r="G112" s="184"/>
      <c r="H112" s="184"/>
      <c r="I112" s="191">
        <f t="shared" ref="I112:AL112" si="29">I113</f>
        <v>0</v>
      </c>
      <c r="J112" s="191">
        <f t="shared" si="29"/>
        <v>0</v>
      </c>
      <c r="K112" s="191">
        <f t="shared" si="29"/>
        <v>0</v>
      </c>
      <c r="L112" s="191">
        <f t="shared" si="29"/>
        <v>0</v>
      </c>
      <c r="M112" s="191">
        <f t="shared" si="29"/>
        <v>0</v>
      </c>
      <c r="N112" s="191">
        <f t="shared" si="29"/>
        <v>0</v>
      </c>
      <c r="O112" s="191">
        <f t="shared" si="29"/>
        <v>0</v>
      </c>
      <c r="P112" s="191">
        <f t="shared" si="29"/>
        <v>0</v>
      </c>
      <c r="Q112" s="191">
        <f t="shared" si="29"/>
        <v>0</v>
      </c>
      <c r="R112" s="191">
        <f t="shared" si="29"/>
        <v>0</v>
      </c>
      <c r="S112" s="191">
        <f t="shared" si="29"/>
        <v>0</v>
      </c>
      <c r="T112" s="191">
        <f t="shared" si="29"/>
        <v>0</v>
      </c>
      <c r="U112" s="191">
        <f t="shared" si="29"/>
        <v>0</v>
      </c>
      <c r="V112" s="191">
        <f t="shared" si="29"/>
        <v>0</v>
      </c>
      <c r="W112" s="191">
        <f t="shared" si="29"/>
        <v>0</v>
      </c>
      <c r="X112" s="191">
        <f t="shared" si="29"/>
        <v>0</v>
      </c>
      <c r="Y112" s="191">
        <f t="shared" si="29"/>
        <v>0</v>
      </c>
      <c r="Z112" s="191">
        <f t="shared" si="29"/>
        <v>0</v>
      </c>
      <c r="AA112" s="191">
        <f t="shared" si="29"/>
        <v>0</v>
      </c>
      <c r="AB112" s="191">
        <f t="shared" si="29"/>
        <v>0</v>
      </c>
      <c r="AC112" s="191">
        <f t="shared" si="29"/>
        <v>0</v>
      </c>
      <c r="AD112" s="191">
        <f t="shared" si="29"/>
        <v>0</v>
      </c>
      <c r="AE112" s="191">
        <f t="shared" si="29"/>
        <v>0</v>
      </c>
      <c r="AF112" s="191">
        <f t="shared" si="29"/>
        <v>0</v>
      </c>
      <c r="AG112" s="191">
        <f t="shared" si="29"/>
        <v>0</v>
      </c>
      <c r="AH112" s="191">
        <f t="shared" si="29"/>
        <v>0</v>
      </c>
      <c r="AI112" s="191">
        <f t="shared" si="29"/>
        <v>0</v>
      </c>
      <c r="AJ112" s="191">
        <f t="shared" si="29"/>
        <v>0</v>
      </c>
      <c r="AK112" s="191">
        <f t="shared" si="29"/>
        <v>0</v>
      </c>
      <c r="AL112" s="191">
        <f t="shared" si="29"/>
        <v>0</v>
      </c>
      <c r="AM112" s="195"/>
      <c r="AN112" s="195"/>
    </row>
    <row r="113" s="12" customFormat="1" ht="30" customHeight="1" spans="1:40">
      <c r="A113" s="179" t="s">
        <v>52</v>
      </c>
      <c r="B113" s="187" t="s">
        <v>134</v>
      </c>
      <c r="C113" s="187"/>
      <c r="D113" s="187"/>
      <c r="E113" s="184"/>
      <c r="F113" s="184"/>
      <c r="G113" s="184"/>
      <c r="H113" s="184"/>
      <c r="I113" s="190">
        <f t="shared" ref="I113:AL113" si="30">I114+I115+I116</f>
        <v>0</v>
      </c>
      <c r="J113" s="190">
        <f t="shared" si="30"/>
        <v>0</v>
      </c>
      <c r="K113" s="190">
        <f t="shared" si="30"/>
        <v>0</v>
      </c>
      <c r="L113" s="190">
        <f t="shared" si="30"/>
        <v>0</v>
      </c>
      <c r="M113" s="190">
        <f t="shared" si="30"/>
        <v>0</v>
      </c>
      <c r="N113" s="190">
        <f t="shared" si="30"/>
        <v>0</v>
      </c>
      <c r="O113" s="190">
        <f t="shared" si="30"/>
        <v>0</v>
      </c>
      <c r="P113" s="190">
        <f t="shared" si="30"/>
        <v>0</v>
      </c>
      <c r="Q113" s="190">
        <f t="shared" si="30"/>
        <v>0</v>
      </c>
      <c r="R113" s="190">
        <f t="shared" si="30"/>
        <v>0</v>
      </c>
      <c r="S113" s="190">
        <f t="shared" si="30"/>
        <v>0</v>
      </c>
      <c r="T113" s="190">
        <f t="shared" si="30"/>
        <v>0</v>
      </c>
      <c r="U113" s="190">
        <f t="shared" si="30"/>
        <v>0</v>
      </c>
      <c r="V113" s="190">
        <f t="shared" si="30"/>
        <v>0</v>
      </c>
      <c r="W113" s="190">
        <f t="shared" si="30"/>
        <v>0</v>
      </c>
      <c r="X113" s="190">
        <f t="shared" si="30"/>
        <v>0</v>
      </c>
      <c r="Y113" s="190">
        <f t="shared" si="30"/>
        <v>0</v>
      </c>
      <c r="Z113" s="190">
        <f t="shared" si="30"/>
        <v>0</v>
      </c>
      <c r="AA113" s="190">
        <f t="shared" si="30"/>
        <v>0</v>
      </c>
      <c r="AB113" s="190">
        <f t="shared" si="30"/>
        <v>0</v>
      </c>
      <c r="AC113" s="190">
        <f t="shared" si="30"/>
        <v>0</v>
      </c>
      <c r="AD113" s="190">
        <f t="shared" si="30"/>
        <v>0</v>
      </c>
      <c r="AE113" s="190">
        <f t="shared" si="30"/>
        <v>0</v>
      </c>
      <c r="AF113" s="190">
        <f t="shared" si="30"/>
        <v>0</v>
      </c>
      <c r="AG113" s="190">
        <f t="shared" si="30"/>
        <v>0</v>
      </c>
      <c r="AH113" s="190">
        <f t="shared" si="30"/>
        <v>0</v>
      </c>
      <c r="AI113" s="190">
        <f t="shared" si="30"/>
        <v>0</v>
      </c>
      <c r="AJ113" s="190">
        <f t="shared" si="30"/>
        <v>0</v>
      </c>
      <c r="AK113" s="190">
        <f t="shared" si="30"/>
        <v>0</v>
      </c>
      <c r="AL113" s="190">
        <f t="shared" si="30"/>
        <v>0</v>
      </c>
      <c r="AM113" s="195"/>
      <c r="AN113" s="195"/>
    </row>
    <row r="114" s="12" customFormat="1" ht="30" customHeight="1" spans="1:40">
      <c r="A114" s="182" t="s">
        <v>54</v>
      </c>
      <c r="B114" s="187" t="s">
        <v>135</v>
      </c>
      <c r="C114" s="187"/>
      <c r="D114" s="187"/>
      <c r="E114" s="184"/>
      <c r="F114" s="184"/>
      <c r="G114" s="184"/>
      <c r="H114" s="184"/>
      <c r="I114" s="190"/>
      <c r="J114" s="190"/>
      <c r="K114" s="190"/>
      <c r="L114" s="190"/>
      <c r="M114" s="190"/>
      <c r="N114" s="190"/>
      <c r="O114" s="190"/>
      <c r="P114" s="190"/>
      <c r="Q114" s="190"/>
      <c r="R114" s="190"/>
      <c r="S114" s="190"/>
      <c r="T114" s="190"/>
      <c r="U114" s="190"/>
      <c r="V114" s="190"/>
      <c r="W114" s="190"/>
      <c r="X114" s="190"/>
      <c r="Y114" s="190"/>
      <c r="Z114" s="190"/>
      <c r="AA114" s="190"/>
      <c r="AB114" s="190"/>
      <c r="AC114" s="190"/>
      <c r="AD114" s="190"/>
      <c r="AE114" s="190"/>
      <c r="AF114" s="190"/>
      <c r="AG114" s="190"/>
      <c r="AH114" s="190"/>
      <c r="AI114" s="190"/>
      <c r="AJ114" s="190"/>
      <c r="AK114" s="190"/>
      <c r="AL114" s="190"/>
      <c r="AM114" s="195"/>
      <c r="AN114" s="195"/>
    </row>
    <row r="115" s="12" customFormat="1" ht="30" customHeight="1" spans="1:40">
      <c r="A115" s="182" t="s">
        <v>54</v>
      </c>
      <c r="B115" s="187" t="s">
        <v>136</v>
      </c>
      <c r="C115" s="187"/>
      <c r="D115" s="187"/>
      <c r="E115" s="184"/>
      <c r="F115" s="184"/>
      <c r="G115" s="184"/>
      <c r="H115" s="184"/>
      <c r="I115" s="190"/>
      <c r="J115" s="190"/>
      <c r="K115" s="190"/>
      <c r="L115" s="190"/>
      <c r="M115" s="190"/>
      <c r="N115" s="190"/>
      <c r="O115" s="190"/>
      <c r="P115" s="190"/>
      <c r="Q115" s="190"/>
      <c r="R115" s="190"/>
      <c r="S115" s="190"/>
      <c r="T115" s="190"/>
      <c r="U115" s="190"/>
      <c r="V115" s="190"/>
      <c r="W115" s="190"/>
      <c r="X115" s="190"/>
      <c r="Y115" s="190"/>
      <c r="Z115" s="190"/>
      <c r="AA115" s="190"/>
      <c r="AB115" s="190"/>
      <c r="AC115" s="190"/>
      <c r="AD115" s="190"/>
      <c r="AE115" s="190"/>
      <c r="AF115" s="190"/>
      <c r="AG115" s="190"/>
      <c r="AH115" s="190"/>
      <c r="AI115" s="190"/>
      <c r="AJ115" s="190"/>
      <c r="AK115" s="190"/>
      <c r="AL115" s="190"/>
      <c r="AM115" s="195"/>
      <c r="AN115" s="195"/>
    </row>
    <row r="116" s="12" customFormat="1" ht="30" customHeight="1" spans="1:40">
      <c r="A116" s="182" t="s">
        <v>54</v>
      </c>
      <c r="B116" s="187" t="s">
        <v>137</v>
      </c>
      <c r="C116" s="187"/>
      <c r="D116" s="187"/>
      <c r="E116" s="184"/>
      <c r="F116" s="184"/>
      <c r="G116" s="184"/>
      <c r="H116" s="184"/>
      <c r="I116" s="190"/>
      <c r="J116" s="190"/>
      <c r="K116" s="190"/>
      <c r="L116" s="190"/>
      <c r="M116" s="190"/>
      <c r="N116" s="190"/>
      <c r="O116" s="190"/>
      <c r="P116" s="190"/>
      <c r="Q116" s="190"/>
      <c r="R116" s="190"/>
      <c r="S116" s="190"/>
      <c r="T116" s="190"/>
      <c r="U116" s="190"/>
      <c r="V116" s="190"/>
      <c r="W116" s="190"/>
      <c r="X116" s="190"/>
      <c r="Y116" s="190"/>
      <c r="Z116" s="190"/>
      <c r="AA116" s="190"/>
      <c r="AB116" s="190"/>
      <c r="AC116" s="190"/>
      <c r="AD116" s="190"/>
      <c r="AE116" s="190"/>
      <c r="AF116" s="190"/>
      <c r="AG116" s="190"/>
      <c r="AH116" s="190"/>
      <c r="AI116" s="190"/>
      <c r="AJ116" s="190"/>
      <c r="AK116" s="190"/>
      <c r="AL116" s="190"/>
      <c r="AM116" s="195"/>
      <c r="AN116" s="195"/>
    </row>
    <row r="117" s="12" customFormat="1" ht="30" customHeight="1" spans="1:40">
      <c r="A117" s="179" t="s">
        <v>50</v>
      </c>
      <c r="B117" s="187" t="s">
        <v>138</v>
      </c>
      <c r="C117" s="187"/>
      <c r="D117" s="187"/>
      <c r="E117" s="184"/>
      <c r="F117" s="184"/>
      <c r="G117" s="184"/>
      <c r="H117" s="184"/>
      <c r="I117" s="191">
        <f t="shared" ref="I117:AL117" si="31">I118+I120+I125+I132</f>
        <v>1</v>
      </c>
      <c r="J117" s="191">
        <f t="shared" si="31"/>
        <v>800</v>
      </c>
      <c r="K117" s="191">
        <f t="shared" si="31"/>
        <v>0</v>
      </c>
      <c r="L117" s="191">
        <f t="shared" si="31"/>
        <v>0</v>
      </c>
      <c r="M117" s="191">
        <f t="shared" si="31"/>
        <v>0</v>
      </c>
      <c r="N117" s="191">
        <f t="shared" si="31"/>
        <v>0</v>
      </c>
      <c r="O117" s="191">
        <f t="shared" si="31"/>
        <v>1</v>
      </c>
      <c r="P117" s="191">
        <f t="shared" si="31"/>
        <v>0</v>
      </c>
      <c r="Q117" s="191">
        <f t="shared" si="31"/>
        <v>0</v>
      </c>
      <c r="R117" s="191">
        <f t="shared" si="31"/>
        <v>0</v>
      </c>
      <c r="S117" s="191">
        <f t="shared" si="31"/>
        <v>800</v>
      </c>
      <c r="T117" s="191">
        <f t="shared" si="31"/>
        <v>800</v>
      </c>
      <c r="U117" s="191">
        <f t="shared" si="31"/>
        <v>0</v>
      </c>
      <c r="V117" s="191">
        <f t="shared" si="31"/>
        <v>0</v>
      </c>
      <c r="W117" s="191">
        <f t="shared" si="31"/>
        <v>0</v>
      </c>
      <c r="X117" s="191">
        <f t="shared" si="31"/>
        <v>0</v>
      </c>
      <c r="Y117" s="191">
        <f t="shared" si="31"/>
        <v>0</v>
      </c>
      <c r="Z117" s="191">
        <f t="shared" si="31"/>
        <v>240</v>
      </c>
      <c r="AA117" s="191">
        <f t="shared" si="31"/>
        <v>240</v>
      </c>
      <c r="AB117" s="191">
        <f t="shared" si="31"/>
        <v>240</v>
      </c>
      <c r="AC117" s="191">
        <f t="shared" si="31"/>
        <v>0</v>
      </c>
      <c r="AD117" s="191">
        <f t="shared" si="31"/>
        <v>0</v>
      </c>
      <c r="AE117" s="191">
        <f t="shared" si="31"/>
        <v>0</v>
      </c>
      <c r="AF117" s="191">
        <f t="shared" si="31"/>
        <v>0</v>
      </c>
      <c r="AG117" s="191">
        <f t="shared" si="31"/>
        <v>0</v>
      </c>
      <c r="AH117" s="191">
        <f t="shared" si="31"/>
        <v>0</v>
      </c>
      <c r="AI117" s="191">
        <f t="shared" si="31"/>
        <v>0</v>
      </c>
      <c r="AJ117" s="191">
        <f t="shared" si="31"/>
        <v>0</v>
      </c>
      <c r="AK117" s="191">
        <f t="shared" si="31"/>
        <v>0</v>
      </c>
      <c r="AL117" s="191">
        <f t="shared" si="31"/>
        <v>0</v>
      </c>
      <c r="AM117" s="195"/>
      <c r="AN117" s="195"/>
    </row>
    <row r="118" s="12" customFormat="1" ht="30" customHeight="1" spans="1:40">
      <c r="A118" s="202" t="s">
        <v>52</v>
      </c>
      <c r="B118" s="187" t="s">
        <v>139</v>
      </c>
      <c r="C118" s="187"/>
      <c r="D118" s="187"/>
      <c r="E118" s="184"/>
      <c r="F118" s="184"/>
      <c r="G118" s="184"/>
      <c r="H118" s="184"/>
      <c r="I118" s="190">
        <f t="shared" ref="I118:AL118" si="32">I119</f>
        <v>0</v>
      </c>
      <c r="J118" s="190">
        <f t="shared" si="32"/>
        <v>0</v>
      </c>
      <c r="K118" s="190">
        <f t="shared" si="32"/>
        <v>0</v>
      </c>
      <c r="L118" s="190">
        <f t="shared" si="32"/>
        <v>0</v>
      </c>
      <c r="M118" s="190">
        <f t="shared" si="32"/>
        <v>0</v>
      </c>
      <c r="N118" s="190">
        <f t="shared" si="32"/>
        <v>0</v>
      </c>
      <c r="O118" s="190">
        <f t="shared" si="32"/>
        <v>0</v>
      </c>
      <c r="P118" s="190">
        <f t="shared" si="32"/>
        <v>0</v>
      </c>
      <c r="Q118" s="190">
        <f t="shared" si="32"/>
        <v>0</v>
      </c>
      <c r="R118" s="190">
        <f t="shared" si="32"/>
        <v>0</v>
      </c>
      <c r="S118" s="190">
        <f t="shared" si="32"/>
        <v>0</v>
      </c>
      <c r="T118" s="190">
        <f t="shared" si="32"/>
        <v>0</v>
      </c>
      <c r="U118" s="190">
        <f t="shared" si="32"/>
        <v>0</v>
      </c>
      <c r="V118" s="190">
        <f t="shared" si="32"/>
        <v>0</v>
      </c>
      <c r="W118" s="190">
        <f t="shared" si="32"/>
        <v>0</v>
      </c>
      <c r="X118" s="190">
        <f t="shared" si="32"/>
        <v>0</v>
      </c>
      <c r="Y118" s="190">
        <f t="shared" si="32"/>
        <v>0</v>
      </c>
      <c r="Z118" s="190">
        <f t="shared" si="32"/>
        <v>0</v>
      </c>
      <c r="AA118" s="190">
        <f t="shared" si="32"/>
        <v>0</v>
      </c>
      <c r="AB118" s="190">
        <f t="shared" si="32"/>
        <v>0</v>
      </c>
      <c r="AC118" s="190">
        <f t="shared" si="32"/>
        <v>0</v>
      </c>
      <c r="AD118" s="190">
        <f t="shared" si="32"/>
        <v>0</v>
      </c>
      <c r="AE118" s="190">
        <f t="shared" si="32"/>
        <v>0</v>
      </c>
      <c r="AF118" s="190">
        <f t="shared" si="32"/>
        <v>0</v>
      </c>
      <c r="AG118" s="190">
        <f t="shared" si="32"/>
        <v>0</v>
      </c>
      <c r="AH118" s="190">
        <f t="shared" si="32"/>
        <v>0</v>
      </c>
      <c r="AI118" s="190">
        <f t="shared" si="32"/>
        <v>0</v>
      </c>
      <c r="AJ118" s="190">
        <f t="shared" si="32"/>
        <v>0</v>
      </c>
      <c r="AK118" s="190">
        <f t="shared" si="32"/>
        <v>0</v>
      </c>
      <c r="AL118" s="190">
        <f t="shared" si="32"/>
        <v>0</v>
      </c>
      <c r="AM118" s="195"/>
      <c r="AN118" s="195"/>
    </row>
    <row r="119" s="12" customFormat="1" ht="30" customHeight="1" spans="1:40">
      <c r="A119" s="182" t="s">
        <v>54</v>
      </c>
      <c r="B119" s="187" t="s">
        <v>140</v>
      </c>
      <c r="C119" s="187"/>
      <c r="D119" s="187"/>
      <c r="E119" s="184"/>
      <c r="F119" s="184"/>
      <c r="G119" s="184"/>
      <c r="H119" s="184"/>
      <c r="I119" s="190"/>
      <c r="J119" s="190"/>
      <c r="K119" s="190"/>
      <c r="L119" s="190"/>
      <c r="M119" s="190"/>
      <c r="N119" s="190"/>
      <c r="O119" s="190"/>
      <c r="P119" s="190"/>
      <c r="Q119" s="190"/>
      <c r="R119" s="190"/>
      <c r="S119" s="190"/>
      <c r="T119" s="190"/>
      <c r="U119" s="190"/>
      <c r="V119" s="190"/>
      <c r="W119" s="190"/>
      <c r="X119" s="190"/>
      <c r="Y119" s="190"/>
      <c r="Z119" s="190"/>
      <c r="AA119" s="190"/>
      <c r="AB119" s="190"/>
      <c r="AC119" s="190"/>
      <c r="AD119" s="190"/>
      <c r="AE119" s="190"/>
      <c r="AF119" s="190"/>
      <c r="AG119" s="190"/>
      <c r="AH119" s="190"/>
      <c r="AI119" s="190"/>
      <c r="AJ119" s="190"/>
      <c r="AK119" s="190"/>
      <c r="AL119" s="190"/>
      <c r="AM119" s="195"/>
      <c r="AN119" s="195"/>
    </row>
    <row r="120" s="12" customFormat="1" ht="30" customHeight="1" spans="1:40">
      <c r="A120" s="202" t="s">
        <v>52</v>
      </c>
      <c r="B120" s="187" t="s">
        <v>141</v>
      </c>
      <c r="C120" s="187"/>
      <c r="D120" s="187"/>
      <c r="E120" s="184"/>
      <c r="F120" s="184"/>
      <c r="G120" s="184"/>
      <c r="H120" s="184"/>
      <c r="I120" s="190">
        <f t="shared" ref="I120:AL120" si="33">I121+I123+I124</f>
        <v>1</v>
      </c>
      <c r="J120" s="190">
        <f t="shared" si="33"/>
        <v>800</v>
      </c>
      <c r="K120" s="190">
        <f t="shared" si="33"/>
        <v>0</v>
      </c>
      <c r="L120" s="190">
        <f t="shared" si="33"/>
        <v>0</v>
      </c>
      <c r="M120" s="190">
        <f t="shared" si="33"/>
        <v>0</v>
      </c>
      <c r="N120" s="190">
        <f t="shared" si="33"/>
        <v>0</v>
      </c>
      <c r="O120" s="190">
        <f t="shared" si="33"/>
        <v>1</v>
      </c>
      <c r="P120" s="190">
        <f t="shared" si="33"/>
        <v>0</v>
      </c>
      <c r="Q120" s="190">
        <f t="shared" si="33"/>
        <v>0</v>
      </c>
      <c r="R120" s="190">
        <f t="shared" si="33"/>
        <v>0</v>
      </c>
      <c r="S120" s="190">
        <f t="shared" si="33"/>
        <v>800</v>
      </c>
      <c r="T120" s="190">
        <f t="shared" si="33"/>
        <v>800</v>
      </c>
      <c r="U120" s="190">
        <f t="shared" si="33"/>
        <v>0</v>
      </c>
      <c r="V120" s="190">
        <f t="shared" si="33"/>
        <v>0</v>
      </c>
      <c r="W120" s="190">
        <f t="shared" si="33"/>
        <v>0</v>
      </c>
      <c r="X120" s="190">
        <f t="shared" si="33"/>
        <v>0</v>
      </c>
      <c r="Y120" s="190">
        <f t="shared" si="33"/>
        <v>0</v>
      </c>
      <c r="Z120" s="190">
        <f t="shared" si="33"/>
        <v>240</v>
      </c>
      <c r="AA120" s="190">
        <f t="shared" si="33"/>
        <v>240</v>
      </c>
      <c r="AB120" s="190">
        <f t="shared" si="33"/>
        <v>240</v>
      </c>
      <c r="AC120" s="190">
        <f t="shared" si="33"/>
        <v>0</v>
      </c>
      <c r="AD120" s="190">
        <f t="shared" si="33"/>
        <v>0</v>
      </c>
      <c r="AE120" s="190">
        <f t="shared" si="33"/>
        <v>0</v>
      </c>
      <c r="AF120" s="190">
        <f t="shared" si="33"/>
        <v>0</v>
      </c>
      <c r="AG120" s="190">
        <f t="shared" si="33"/>
        <v>0</v>
      </c>
      <c r="AH120" s="190">
        <f t="shared" si="33"/>
        <v>0</v>
      </c>
      <c r="AI120" s="190">
        <f t="shared" si="33"/>
        <v>0</v>
      </c>
      <c r="AJ120" s="190">
        <f t="shared" si="33"/>
        <v>0</v>
      </c>
      <c r="AK120" s="190">
        <f t="shared" si="33"/>
        <v>0</v>
      </c>
      <c r="AL120" s="190">
        <f t="shared" si="33"/>
        <v>0</v>
      </c>
      <c r="AM120" s="195"/>
      <c r="AN120" s="195"/>
    </row>
    <row r="121" s="12" customFormat="1" ht="30" customHeight="1" spans="1:40">
      <c r="A121" s="182" t="s">
        <v>54</v>
      </c>
      <c r="B121" s="187" t="s">
        <v>142</v>
      </c>
      <c r="C121" s="187"/>
      <c r="D121" s="187"/>
      <c r="E121" s="184"/>
      <c r="F121" s="184"/>
      <c r="G121" s="184"/>
      <c r="H121" s="184"/>
      <c r="I121" s="190">
        <f t="shared" ref="I121:AL121" si="34">SUM(I122)</f>
        <v>1</v>
      </c>
      <c r="J121" s="190">
        <f t="shared" si="34"/>
        <v>800</v>
      </c>
      <c r="K121" s="190">
        <f t="shared" si="34"/>
        <v>0</v>
      </c>
      <c r="L121" s="190">
        <f t="shared" si="34"/>
        <v>0</v>
      </c>
      <c r="M121" s="190">
        <f t="shared" si="34"/>
        <v>0</v>
      </c>
      <c r="N121" s="190">
        <f t="shared" si="34"/>
        <v>0</v>
      </c>
      <c r="O121" s="190">
        <f t="shared" si="34"/>
        <v>1</v>
      </c>
      <c r="P121" s="190">
        <f t="shared" si="34"/>
        <v>0</v>
      </c>
      <c r="Q121" s="190">
        <f t="shared" si="34"/>
        <v>0</v>
      </c>
      <c r="R121" s="190">
        <f t="shared" si="34"/>
        <v>0</v>
      </c>
      <c r="S121" s="190">
        <f t="shared" si="34"/>
        <v>800</v>
      </c>
      <c r="T121" s="190">
        <f t="shared" si="34"/>
        <v>800</v>
      </c>
      <c r="U121" s="190">
        <f t="shared" si="34"/>
        <v>0</v>
      </c>
      <c r="V121" s="190">
        <f t="shared" si="34"/>
        <v>0</v>
      </c>
      <c r="W121" s="190">
        <f t="shared" si="34"/>
        <v>0</v>
      </c>
      <c r="X121" s="190">
        <f t="shared" si="34"/>
        <v>0</v>
      </c>
      <c r="Y121" s="190">
        <f t="shared" si="34"/>
        <v>0</v>
      </c>
      <c r="Z121" s="190">
        <f t="shared" si="34"/>
        <v>240</v>
      </c>
      <c r="AA121" s="190">
        <f t="shared" si="34"/>
        <v>240</v>
      </c>
      <c r="AB121" s="190">
        <f t="shared" si="34"/>
        <v>240</v>
      </c>
      <c r="AC121" s="190">
        <f t="shared" si="34"/>
        <v>0</v>
      </c>
      <c r="AD121" s="190">
        <f t="shared" si="34"/>
        <v>0</v>
      </c>
      <c r="AE121" s="190">
        <f t="shared" si="34"/>
        <v>0</v>
      </c>
      <c r="AF121" s="190">
        <f t="shared" si="34"/>
        <v>0</v>
      </c>
      <c r="AG121" s="190">
        <f t="shared" si="34"/>
        <v>0</v>
      </c>
      <c r="AH121" s="190">
        <f t="shared" si="34"/>
        <v>0</v>
      </c>
      <c r="AI121" s="190">
        <f t="shared" si="34"/>
        <v>0</v>
      </c>
      <c r="AJ121" s="190">
        <f t="shared" si="34"/>
        <v>0</v>
      </c>
      <c r="AK121" s="190">
        <f t="shared" si="34"/>
        <v>0</v>
      </c>
      <c r="AL121" s="190">
        <f t="shared" si="34"/>
        <v>0</v>
      </c>
      <c r="AM121" s="195"/>
      <c r="AN121" s="195"/>
    </row>
    <row r="122" s="7" customFormat="1" ht="198" customHeight="1" spans="1:40">
      <c r="A122" s="22">
        <v>26</v>
      </c>
      <c r="B122" s="22" t="s">
        <v>1174</v>
      </c>
      <c r="C122" s="22">
        <v>2024</v>
      </c>
      <c r="D122" s="33" t="s">
        <v>993</v>
      </c>
      <c r="E122" s="22" t="s">
        <v>178</v>
      </c>
      <c r="F122" s="22" t="s">
        <v>1175</v>
      </c>
      <c r="G122" s="22" t="s">
        <v>995</v>
      </c>
      <c r="H122" s="33" t="s">
        <v>1103</v>
      </c>
      <c r="I122" s="22">
        <v>1</v>
      </c>
      <c r="J122" s="22">
        <v>800</v>
      </c>
      <c r="K122" s="22"/>
      <c r="L122" s="22"/>
      <c r="M122" s="22"/>
      <c r="N122" s="22"/>
      <c r="O122" s="22">
        <v>1</v>
      </c>
      <c r="P122" s="22"/>
      <c r="Q122" s="22"/>
      <c r="R122" s="22"/>
      <c r="S122" s="22">
        <v>800</v>
      </c>
      <c r="T122" s="22">
        <v>800</v>
      </c>
      <c r="U122" s="36" t="s">
        <v>997</v>
      </c>
      <c r="V122" s="22" t="s">
        <v>1176</v>
      </c>
      <c r="W122" s="22" t="s">
        <v>997</v>
      </c>
      <c r="X122" s="22" t="s">
        <v>1176</v>
      </c>
      <c r="Y122" s="22" t="s">
        <v>1177</v>
      </c>
      <c r="Z122" s="22">
        <v>240</v>
      </c>
      <c r="AA122" s="22">
        <v>240</v>
      </c>
      <c r="AB122" s="60">
        <v>240</v>
      </c>
      <c r="AC122" s="60"/>
      <c r="AD122" s="60"/>
      <c r="AE122" s="60"/>
      <c r="AF122" s="22"/>
      <c r="AG122" s="22"/>
      <c r="AH122" s="22"/>
      <c r="AI122" s="22"/>
      <c r="AJ122" s="22"/>
      <c r="AK122" s="22"/>
      <c r="AL122" s="22"/>
      <c r="AM122" s="33" t="s">
        <v>1178</v>
      </c>
      <c r="AN122" s="33" t="s">
        <v>1179</v>
      </c>
    </row>
    <row r="123" s="12" customFormat="1" ht="30" customHeight="1" spans="1:40">
      <c r="A123" s="182" t="s">
        <v>54</v>
      </c>
      <c r="B123" s="187" t="s">
        <v>143</v>
      </c>
      <c r="C123" s="187"/>
      <c r="D123" s="187"/>
      <c r="E123" s="184"/>
      <c r="F123" s="184"/>
      <c r="G123" s="184"/>
      <c r="H123" s="184"/>
      <c r="I123" s="190"/>
      <c r="J123" s="190"/>
      <c r="K123" s="190"/>
      <c r="L123" s="190"/>
      <c r="M123" s="190"/>
      <c r="N123" s="190"/>
      <c r="O123" s="190"/>
      <c r="P123" s="190"/>
      <c r="Q123" s="190"/>
      <c r="R123" s="190"/>
      <c r="S123" s="190"/>
      <c r="T123" s="190"/>
      <c r="U123" s="190"/>
      <c r="V123" s="190"/>
      <c r="W123" s="190"/>
      <c r="X123" s="190"/>
      <c r="Y123" s="190"/>
      <c r="Z123" s="190"/>
      <c r="AA123" s="190"/>
      <c r="AB123" s="190"/>
      <c r="AC123" s="190"/>
      <c r="AD123" s="190"/>
      <c r="AE123" s="190"/>
      <c r="AF123" s="190"/>
      <c r="AG123" s="190"/>
      <c r="AH123" s="190"/>
      <c r="AI123" s="190"/>
      <c r="AJ123" s="190"/>
      <c r="AK123" s="190"/>
      <c r="AL123" s="190"/>
      <c r="AM123" s="195"/>
      <c r="AN123" s="195"/>
    </row>
    <row r="124" s="12" customFormat="1" ht="30" customHeight="1" spans="1:40">
      <c r="A124" s="182" t="s">
        <v>54</v>
      </c>
      <c r="B124" s="187" t="s">
        <v>144</v>
      </c>
      <c r="C124" s="187"/>
      <c r="D124" s="187"/>
      <c r="E124" s="184"/>
      <c r="F124" s="184"/>
      <c r="G124" s="184"/>
      <c r="H124" s="184"/>
      <c r="I124" s="190"/>
      <c r="J124" s="190"/>
      <c r="K124" s="190"/>
      <c r="L124" s="190"/>
      <c r="M124" s="190"/>
      <c r="N124" s="190"/>
      <c r="O124" s="190"/>
      <c r="P124" s="190"/>
      <c r="Q124" s="190"/>
      <c r="R124" s="190"/>
      <c r="S124" s="190"/>
      <c r="T124" s="190"/>
      <c r="U124" s="190"/>
      <c r="V124" s="190"/>
      <c r="W124" s="190"/>
      <c r="X124" s="190"/>
      <c r="Y124" s="190"/>
      <c r="Z124" s="190"/>
      <c r="AA124" s="190"/>
      <c r="AB124" s="190"/>
      <c r="AC124" s="190"/>
      <c r="AD124" s="190"/>
      <c r="AE124" s="190"/>
      <c r="AF124" s="190"/>
      <c r="AG124" s="190"/>
      <c r="AH124" s="190"/>
      <c r="AI124" s="190"/>
      <c r="AJ124" s="190"/>
      <c r="AK124" s="190"/>
      <c r="AL124" s="190"/>
      <c r="AM124" s="195"/>
      <c r="AN124" s="195"/>
    </row>
    <row r="125" s="12" customFormat="1" ht="30" customHeight="1" spans="1:40">
      <c r="A125" s="202" t="s">
        <v>52</v>
      </c>
      <c r="B125" s="187" t="s">
        <v>145</v>
      </c>
      <c r="C125" s="187"/>
      <c r="D125" s="187"/>
      <c r="E125" s="184"/>
      <c r="F125" s="184"/>
      <c r="G125" s="184"/>
      <c r="H125" s="184"/>
      <c r="I125" s="190">
        <f t="shared" ref="I125:AL125" si="35">I126+I127+I128+I129+I130+I131</f>
        <v>0</v>
      </c>
      <c r="J125" s="190">
        <f t="shared" si="35"/>
        <v>0</v>
      </c>
      <c r="K125" s="190">
        <f t="shared" si="35"/>
        <v>0</v>
      </c>
      <c r="L125" s="190">
        <f t="shared" si="35"/>
        <v>0</v>
      </c>
      <c r="M125" s="190">
        <f t="shared" si="35"/>
        <v>0</v>
      </c>
      <c r="N125" s="190">
        <f t="shared" si="35"/>
        <v>0</v>
      </c>
      <c r="O125" s="190">
        <f t="shared" si="35"/>
        <v>0</v>
      </c>
      <c r="P125" s="190">
        <f t="shared" si="35"/>
        <v>0</v>
      </c>
      <c r="Q125" s="190">
        <f t="shared" si="35"/>
        <v>0</v>
      </c>
      <c r="R125" s="190">
        <f t="shared" si="35"/>
        <v>0</v>
      </c>
      <c r="S125" s="190">
        <f t="shared" si="35"/>
        <v>0</v>
      </c>
      <c r="T125" s="190">
        <f t="shared" si="35"/>
        <v>0</v>
      </c>
      <c r="U125" s="190">
        <f t="shared" si="35"/>
        <v>0</v>
      </c>
      <c r="V125" s="190">
        <f t="shared" si="35"/>
        <v>0</v>
      </c>
      <c r="W125" s="190">
        <f t="shared" si="35"/>
        <v>0</v>
      </c>
      <c r="X125" s="190">
        <f t="shared" si="35"/>
        <v>0</v>
      </c>
      <c r="Y125" s="190">
        <f t="shared" si="35"/>
        <v>0</v>
      </c>
      <c r="Z125" s="190">
        <f t="shared" si="35"/>
        <v>0</v>
      </c>
      <c r="AA125" s="190">
        <f t="shared" si="35"/>
        <v>0</v>
      </c>
      <c r="AB125" s="190">
        <f t="shared" si="35"/>
        <v>0</v>
      </c>
      <c r="AC125" s="190">
        <f t="shared" si="35"/>
        <v>0</v>
      </c>
      <c r="AD125" s="190">
        <f t="shared" si="35"/>
        <v>0</v>
      </c>
      <c r="AE125" s="190">
        <f t="shared" si="35"/>
        <v>0</v>
      </c>
      <c r="AF125" s="190">
        <f t="shared" si="35"/>
        <v>0</v>
      </c>
      <c r="AG125" s="190">
        <f t="shared" si="35"/>
        <v>0</v>
      </c>
      <c r="AH125" s="190">
        <f t="shared" si="35"/>
        <v>0</v>
      </c>
      <c r="AI125" s="190">
        <f t="shared" si="35"/>
        <v>0</v>
      </c>
      <c r="AJ125" s="190">
        <f t="shared" si="35"/>
        <v>0</v>
      </c>
      <c r="AK125" s="190">
        <f t="shared" si="35"/>
        <v>0</v>
      </c>
      <c r="AL125" s="190">
        <f t="shared" si="35"/>
        <v>0</v>
      </c>
      <c r="AM125" s="195"/>
      <c r="AN125" s="195"/>
    </row>
    <row r="126" s="12" customFormat="1" ht="30" customHeight="1" spans="1:40">
      <c r="A126" s="182" t="s">
        <v>54</v>
      </c>
      <c r="B126" s="187" t="s">
        <v>146</v>
      </c>
      <c r="C126" s="187"/>
      <c r="D126" s="187"/>
      <c r="E126" s="184"/>
      <c r="F126" s="184"/>
      <c r="G126" s="184"/>
      <c r="H126" s="184"/>
      <c r="I126" s="190"/>
      <c r="J126" s="190"/>
      <c r="K126" s="190"/>
      <c r="L126" s="190"/>
      <c r="M126" s="190"/>
      <c r="N126" s="190"/>
      <c r="O126" s="190"/>
      <c r="P126" s="190"/>
      <c r="Q126" s="190"/>
      <c r="R126" s="190"/>
      <c r="S126" s="190"/>
      <c r="T126" s="190"/>
      <c r="U126" s="190"/>
      <c r="V126" s="190"/>
      <c r="W126" s="190"/>
      <c r="X126" s="190"/>
      <c r="Y126" s="190"/>
      <c r="Z126" s="190"/>
      <c r="AA126" s="190"/>
      <c r="AB126" s="190"/>
      <c r="AC126" s="190"/>
      <c r="AD126" s="190"/>
      <c r="AE126" s="190"/>
      <c r="AF126" s="190"/>
      <c r="AG126" s="190"/>
      <c r="AH126" s="190"/>
      <c r="AI126" s="190"/>
      <c r="AJ126" s="190"/>
      <c r="AK126" s="190"/>
      <c r="AL126" s="190"/>
      <c r="AM126" s="195"/>
      <c r="AN126" s="195"/>
    </row>
    <row r="127" s="12" customFormat="1" ht="30" customHeight="1" spans="1:40">
      <c r="A127" s="182" t="s">
        <v>54</v>
      </c>
      <c r="B127" s="187" t="s">
        <v>147</v>
      </c>
      <c r="C127" s="187"/>
      <c r="D127" s="187"/>
      <c r="E127" s="184"/>
      <c r="F127" s="184"/>
      <c r="G127" s="184"/>
      <c r="H127" s="184"/>
      <c r="I127" s="190"/>
      <c r="J127" s="190"/>
      <c r="K127" s="190"/>
      <c r="L127" s="190"/>
      <c r="M127" s="190"/>
      <c r="N127" s="190"/>
      <c r="O127" s="190"/>
      <c r="P127" s="190"/>
      <c r="Q127" s="190"/>
      <c r="R127" s="190"/>
      <c r="S127" s="190"/>
      <c r="T127" s="190"/>
      <c r="U127" s="190"/>
      <c r="V127" s="190"/>
      <c r="W127" s="190"/>
      <c r="X127" s="190"/>
      <c r="Y127" s="190"/>
      <c r="Z127" s="190"/>
      <c r="AA127" s="190"/>
      <c r="AB127" s="190"/>
      <c r="AC127" s="190"/>
      <c r="AD127" s="190"/>
      <c r="AE127" s="190"/>
      <c r="AF127" s="190"/>
      <c r="AG127" s="190"/>
      <c r="AH127" s="190"/>
      <c r="AI127" s="190"/>
      <c r="AJ127" s="190"/>
      <c r="AK127" s="190"/>
      <c r="AL127" s="190"/>
      <c r="AM127" s="195"/>
      <c r="AN127" s="195"/>
    </row>
    <row r="128" s="12" customFormat="1" ht="30" customHeight="1" spans="1:40">
      <c r="A128" s="182" t="s">
        <v>54</v>
      </c>
      <c r="B128" s="187" t="s">
        <v>148</v>
      </c>
      <c r="C128" s="187"/>
      <c r="D128" s="187"/>
      <c r="E128" s="184"/>
      <c r="F128" s="184"/>
      <c r="G128" s="184"/>
      <c r="H128" s="184"/>
      <c r="I128" s="190"/>
      <c r="J128" s="190"/>
      <c r="K128" s="190"/>
      <c r="L128" s="190"/>
      <c r="M128" s="190"/>
      <c r="N128" s="190"/>
      <c r="O128" s="190"/>
      <c r="P128" s="190"/>
      <c r="Q128" s="190"/>
      <c r="R128" s="190"/>
      <c r="S128" s="190"/>
      <c r="T128" s="190"/>
      <c r="U128" s="190"/>
      <c r="V128" s="190"/>
      <c r="W128" s="190"/>
      <c r="X128" s="190"/>
      <c r="Y128" s="190"/>
      <c r="Z128" s="190"/>
      <c r="AA128" s="190"/>
      <c r="AB128" s="190"/>
      <c r="AC128" s="190"/>
      <c r="AD128" s="190"/>
      <c r="AE128" s="190"/>
      <c r="AF128" s="190"/>
      <c r="AG128" s="190"/>
      <c r="AH128" s="190"/>
      <c r="AI128" s="190"/>
      <c r="AJ128" s="190"/>
      <c r="AK128" s="190"/>
      <c r="AL128" s="190"/>
      <c r="AM128" s="195"/>
      <c r="AN128" s="195"/>
    </row>
    <row r="129" s="12" customFormat="1" ht="30" customHeight="1" spans="1:40">
      <c r="A129" s="182" t="s">
        <v>54</v>
      </c>
      <c r="B129" s="187" t="s">
        <v>149</v>
      </c>
      <c r="C129" s="187"/>
      <c r="D129" s="187"/>
      <c r="E129" s="184"/>
      <c r="F129" s="184"/>
      <c r="G129" s="184"/>
      <c r="H129" s="184"/>
      <c r="I129" s="190"/>
      <c r="J129" s="190"/>
      <c r="K129" s="190"/>
      <c r="L129" s="190"/>
      <c r="M129" s="190"/>
      <c r="N129" s="190"/>
      <c r="O129" s="190"/>
      <c r="P129" s="190"/>
      <c r="Q129" s="190"/>
      <c r="R129" s="190"/>
      <c r="S129" s="190"/>
      <c r="T129" s="190"/>
      <c r="U129" s="190"/>
      <c r="V129" s="190"/>
      <c r="W129" s="190"/>
      <c r="X129" s="190"/>
      <c r="Y129" s="190"/>
      <c r="Z129" s="190"/>
      <c r="AA129" s="190"/>
      <c r="AB129" s="190"/>
      <c r="AC129" s="190"/>
      <c r="AD129" s="190"/>
      <c r="AE129" s="190"/>
      <c r="AF129" s="190"/>
      <c r="AG129" s="190"/>
      <c r="AH129" s="190"/>
      <c r="AI129" s="190"/>
      <c r="AJ129" s="190"/>
      <c r="AK129" s="190"/>
      <c r="AL129" s="190"/>
      <c r="AM129" s="195"/>
      <c r="AN129" s="195"/>
    </row>
    <row r="130" s="12" customFormat="1" ht="30" customHeight="1" spans="1:40">
      <c r="A130" s="182" t="s">
        <v>54</v>
      </c>
      <c r="B130" s="187" t="s">
        <v>150</v>
      </c>
      <c r="C130" s="187"/>
      <c r="D130" s="187"/>
      <c r="E130" s="184"/>
      <c r="F130" s="184"/>
      <c r="G130" s="184"/>
      <c r="H130" s="184"/>
      <c r="I130" s="190"/>
      <c r="J130" s="190"/>
      <c r="K130" s="190"/>
      <c r="L130" s="190"/>
      <c r="M130" s="190"/>
      <c r="N130" s="190"/>
      <c r="O130" s="190"/>
      <c r="P130" s="190"/>
      <c r="Q130" s="190"/>
      <c r="R130" s="190"/>
      <c r="S130" s="190"/>
      <c r="T130" s="190"/>
      <c r="U130" s="190"/>
      <c r="V130" s="190"/>
      <c r="W130" s="190"/>
      <c r="X130" s="190"/>
      <c r="Y130" s="190"/>
      <c r="Z130" s="190"/>
      <c r="AA130" s="190"/>
      <c r="AB130" s="190"/>
      <c r="AC130" s="190"/>
      <c r="AD130" s="190"/>
      <c r="AE130" s="190"/>
      <c r="AF130" s="190"/>
      <c r="AG130" s="190"/>
      <c r="AH130" s="190"/>
      <c r="AI130" s="190"/>
      <c r="AJ130" s="190"/>
      <c r="AK130" s="190"/>
      <c r="AL130" s="190"/>
      <c r="AM130" s="195"/>
      <c r="AN130" s="195"/>
    </row>
    <row r="131" s="12" customFormat="1" ht="30" customHeight="1" spans="1:40">
      <c r="A131" s="182" t="s">
        <v>54</v>
      </c>
      <c r="B131" s="187" t="s">
        <v>151</v>
      </c>
      <c r="C131" s="187"/>
      <c r="D131" s="187"/>
      <c r="E131" s="184"/>
      <c r="F131" s="184"/>
      <c r="G131" s="184"/>
      <c r="H131" s="184"/>
      <c r="I131" s="190"/>
      <c r="J131" s="190"/>
      <c r="K131" s="190"/>
      <c r="L131" s="190"/>
      <c r="M131" s="190"/>
      <c r="N131" s="190"/>
      <c r="O131" s="190"/>
      <c r="P131" s="190"/>
      <c r="Q131" s="190"/>
      <c r="R131" s="190"/>
      <c r="S131" s="190"/>
      <c r="T131" s="190"/>
      <c r="U131" s="190"/>
      <c r="V131" s="190"/>
      <c r="W131" s="190"/>
      <c r="X131" s="190"/>
      <c r="Y131" s="190"/>
      <c r="Z131" s="190"/>
      <c r="AA131" s="190"/>
      <c r="AB131" s="190"/>
      <c r="AC131" s="190"/>
      <c r="AD131" s="190"/>
      <c r="AE131" s="190"/>
      <c r="AF131" s="190"/>
      <c r="AG131" s="190"/>
      <c r="AH131" s="190"/>
      <c r="AI131" s="190"/>
      <c r="AJ131" s="190"/>
      <c r="AK131" s="190"/>
      <c r="AL131" s="190"/>
      <c r="AM131" s="195"/>
      <c r="AN131" s="195"/>
    </row>
    <row r="132" s="12" customFormat="1" ht="30" customHeight="1" spans="1:40">
      <c r="A132" s="202" t="s">
        <v>52</v>
      </c>
      <c r="B132" s="187" t="s">
        <v>152</v>
      </c>
      <c r="C132" s="187"/>
      <c r="D132" s="187"/>
      <c r="E132" s="184"/>
      <c r="F132" s="184"/>
      <c r="G132" s="184"/>
      <c r="H132" s="184"/>
      <c r="I132" s="190">
        <f t="shared" ref="I132:AL132" si="36">I133+I134+I135+I136+I137</f>
        <v>0</v>
      </c>
      <c r="J132" s="190">
        <f t="shared" si="36"/>
        <v>0</v>
      </c>
      <c r="K132" s="190">
        <f t="shared" si="36"/>
        <v>0</v>
      </c>
      <c r="L132" s="190">
        <f t="shared" si="36"/>
        <v>0</v>
      </c>
      <c r="M132" s="190">
        <f t="shared" si="36"/>
        <v>0</v>
      </c>
      <c r="N132" s="190">
        <f t="shared" si="36"/>
        <v>0</v>
      </c>
      <c r="O132" s="190">
        <f t="shared" si="36"/>
        <v>0</v>
      </c>
      <c r="P132" s="190">
        <f t="shared" si="36"/>
        <v>0</v>
      </c>
      <c r="Q132" s="190">
        <f t="shared" si="36"/>
        <v>0</v>
      </c>
      <c r="R132" s="190">
        <f t="shared" si="36"/>
        <v>0</v>
      </c>
      <c r="S132" s="190">
        <f t="shared" si="36"/>
        <v>0</v>
      </c>
      <c r="T132" s="190">
        <f t="shared" si="36"/>
        <v>0</v>
      </c>
      <c r="U132" s="190">
        <f t="shared" si="36"/>
        <v>0</v>
      </c>
      <c r="V132" s="190">
        <f t="shared" si="36"/>
        <v>0</v>
      </c>
      <c r="W132" s="190">
        <f t="shared" si="36"/>
        <v>0</v>
      </c>
      <c r="X132" s="190">
        <f t="shared" si="36"/>
        <v>0</v>
      </c>
      <c r="Y132" s="190">
        <f t="shared" si="36"/>
        <v>0</v>
      </c>
      <c r="Z132" s="190">
        <f t="shared" si="36"/>
        <v>0</v>
      </c>
      <c r="AA132" s="190">
        <f t="shared" si="36"/>
        <v>0</v>
      </c>
      <c r="AB132" s="190">
        <f t="shared" si="36"/>
        <v>0</v>
      </c>
      <c r="AC132" s="190">
        <f t="shared" si="36"/>
        <v>0</v>
      </c>
      <c r="AD132" s="190">
        <f t="shared" si="36"/>
        <v>0</v>
      </c>
      <c r="AE132" s="190">
        <f t="shared" si="36"/>
        <v>0</v>
      </c>
      <c r="AF132" s="190">
        <f t="shared" si="36"/>
        <v>0</v>
      </c>
      <c r="AG132" s="190">
        <f t="shared" si="36"/>
        <v>0</v>
      </c>
      <c r="AH132" s="190">
        <f t="shared" si="36"/>
        <v>0</v>
      </c>
      <c r="AI132" s="190">
        <f t="shared" si="36"/>
        <v>0</v>
      </c>
      <c r="AJ132" s="190">
        <f t="shared" si="36"/>
        <v>0</v>
      </c>
      <c r="AK132" s="190">
        <f t="shared" si="36"/>
        <v>0</v>
      </c>
      <c r="AL132" s="190">
        <f t="shared" si="36"/>
        <v>0</v>
      </c>
      <c r="AM132" s="195"/>
      <c r="AN132" s="195"/>
    </row>
    <row r="133" s="12" customFormat="1" ht="30" customHeight="1" spans="1:40">
      <c r="A133" s="182" t="s">
        <v>54</v>
      </c>
      <c r="B133" s="187" t="s">
        <v>153</v>
      </c>
      <c r="C133" s="187"/>
      <c r="D133" s="187"/>
      <c r="E133" s="184"/>
      <c r="F133" s="184"/>
      <c r="G133" s="184"/>
      <c r="H133" s="184"/>
      <c r="I133" s="190"/>
      <c r="J133" s="190"/>
      <c r="K133" s="190"/>
      <c r="L133" s="190"/>
      <c r="M133" s="190"/>
      <c r="N133" s="190"/>
      <c r="O133" s="190"/>
      <c r="P133" s="190"/>
      <c r="Q133" s="190"/>
      <c r="R133" s="190"/>
      <c r="S133" s="190"/>
      <c r="T133" s="190"/>
      <c r="U133" s="190"/>
      <c r="V133" s="190"/>
      <c r="W133" s="190"/>
      <c r="X133" s="190"/>
      <c r="Y133" s="190"/>
      <c r="Z133" s="190"/>
      <c r="AA133" s="190"/>
      <c r="AB133" s="190"/>
      <c r="AC133" s="190"/>
      <c r="AD133" s="190"/>
      <c r="AE133" s="190"/>
      <c r="AF133" s="190"/>
      <c r="AG133" s="190"/>
      <c r="AH133" s="190"/>
      <c r="AI133" s="190"/>
      <c r="AJ133" s="190"/>
      <c r="AK133" s="190"/>
      <c r="AL133" s="190"/>
      <c r="AM133" s="195"/>
      <c r="AN133" s="195"/>
    </row>
    <row r="134" s="12" customFormat="1" ht="30" customHeight="1" spans="1:40">
      <c r="A134" s="182" t="s">
        <v>54</v>
      </c>
      <c r="B134" s="187" t="s">
        <v>154</v>
      </c>
      <c r="C134" s="187"/>
      <c r="D134" s="187"/>
      <c r="E134" s="184"/>
      <c r="F134" s="184"/>
      <c r="G134" s="184"/>
      <c r="H134" s="184"/>
      <c r="I134" s="190"/>
      <c r="J134" s="190"/>
      <c r="K134" s="190"/>
      <c r="L134" s="190"/>
      <c r="M134" s="190"/>
      <c r="N134" s="190"/>
      <c r="O134" s="190"/>
      <c r="P134" s="190"/>
      <c r="Q134" s="190"/>
      <c r="R134" s="190"/>
      <c r="S134" s="190"/>
      <c r="T134" s="190"/>
      <c r="U134" s="190"/>
      <c r="V134" s="190"/>
      <c r="W134" s="190"/>
      <c r="X134" s="190"/>
      <c r="Y134" s="190"/>
      <c r="Z134" s="190"/>
      <c r="AA134" s="190"/>
      <c r="AB134" s="190"/>
      <c r="AC134" s="190"/>
      <c r="AD134" s="190"/>
      <c r="AE134" s="190"/>
      <c r="AF134" s="190"/>
      <c r="AG134" s="190"/>
      <c r="AH134" s="190"/>
      <c r="AI134" s="190"/>
      <c r="AJ134" s="190"/>
      <c r="AK134" s="190"/>
      <c r="AL134" s="190"/>
      <c r="AM134" s="195"/>
      <c r="AN134" s="195"/>
    </row>
    <row r="135" s="12" customFormat="1" ht="30" customHeight="1" spans="1:40">
      <c r="A135" s="182" t="s">
        <v>54</v>
      </c>
      <c r="B135" s="187" t="s">
        <v>155</v>
      </c>
      <c r="C135" s="187"/>
      <c r="D135" s="187"/>
      <c r="E135" s="184"/>
      <c r="F135" s="184"/>
      <c r="G135" s="184"/>
      <c r="H135" s="184"/>
      <c r="I135" s="190"/>
      <c r="J135" s="190"/>
      <c r="K135" s="190"/>
      <c r="L135" s="190"/>
      <c r="M135" s="190"/>
      <c r="N135" s="190"/>
      <c r="O135" s="190"/>
      <c r="P135" s="190"/>
      <c r="Q135" s="190"/>
      <c r="R135" s="190"/>
      <c r="S135" s="190"/>
      <c r="T135" s="190"/>
      <c r="U135" s="190"/>
      <c r="V135" s="190"/>
      <c r="W135" s="190"/>
      <c r="X135" s="190"/>
      <c r="Y135" s="190"/>
      <c r="Z135" s="190"/>
      <c r="AA135" s="190"/>
      <c r="AB135" s="190"/>
      <c r="AC135" s="190"/>
      <c r="AD135" s="190"/>
      <c r="AE135" s="190"/>
      <c r="AF135" s="190"/>
      <c r="AG135" s="190"/>
      <c r="AH135" s="190"/>
      <c r="AI135" s="190"/>
      <c r="AJ135" s="190"/>
      <c r="AK135" s="190"/>
      <c r="AL135" s="190"/>
      <c r="AM135" s="195"/>
      <c r="AN135" s="195"/>
    </row>
    <row r="136" s="12" customFormat="1" ht="30" customHeight="1" spans="1:40">
      <c r="A136" s="182" t="s">
        <v>54</v>
      </c>
      <c r="B136" s="187" t="s">
        <v>156</v>
      </c>
      <c r="C136" s="187"/>
      <c r="D136" s="187"/>
      <c r="E136" s="184"/>
      <c r="F136" s="184"/>
      <c r="G136" s="184"/>
      <c r="H136" s="184"/>
      <c r="I136" s="190"/>
      <c r="J136" s="190"/>
      <c r="K136" s="190"/>
      <c r="L136" s="190"/>
      <c r="M136" s="190"/>
      <c r="N136" s="190"/>
      <c r="O136" s="190"/>
      <c r="P136" s="190"/>
      <c r="Q136" s="190"/>
      <c r="R136" s="190"/>
      <c r="S136" s="190"/>
      <c r="T136" s="190"/>
      <c r="U136" s="190"/>
      <c r="V136" s="190"/>
      <c r="W136" s="190"/>
      <c r="X136" s="190"/>
      <c r="Y136" s="190"/>
      <c r="Z136" s="190"/>
      <c r="AA136" s="190"/>
      <c r="AB136" s="190"/>
      <c r="AC136" s="190"/>
      <c r="AD136" s="190"/>
      <c r="AE136" s="190"/>
      <c r="AF136" s="190"/>
      <c r="AG136" s="190"/>
      <c r="AH136" s="190"/>
      <c r="AI136" s="190"/>
      <c r="AJ136" s="190"/>
      <c r="AK136" s="190"/>
      <c r="AL136" s="190"/>
      <c r="AM136" s="195"/>
      <c r="AN136" s="195"/>
    </row>
    <row r="137" s="12" customFormat="1" ht="30" customHeight="1" spans="1:40">
      <c r="A137" s="182" t="s">
        <v>54</v>
      </c>
      <c r="B137" s="187" t="s">
        <v>157</v>
      </c>
      <c r="C137" s="187"/>
      <c r="D137" s="187"/>
      <c r="E137" s="184"/>
      <c r="F137" s="184"/>
      <c r="G137" s="184"/>
      <c r="H137" s="184"/>
      <c r="I137" s="190"/>
      <c r="J137" s="190"/>
      <c r="K137" s="190"/>
      <c r="L137" s="190"/>
      <c r="M137" s="190"/>
      <c r="N137" s="190"/>
      <c r="O137" s="190"/>
      <c r="P137" s="190"/>
      <c r="Q137" s="190"/>
      <c r="R137" s="190"/>
      <c r="S137" s="190"/>
      <c r="T137" s="190"/>
      <c r="U137" s="190"/>
      <c r="V137" s="190"/>
      <c r="W137" s="190"/>
      <c r="X137" s="190"/>
      <c r="Y137" s="190"/>
      <c r="Z137" s="190"/>
      <c r="AA137" s="190"/>
      <c r="AB137" s="190"/>
      <c r="AC137" s="190"/>
      <c r="AD137" s="190"/>
      <c r="AE137" s="190"/>
      <c r="AF137" s="190"/>
      <c r="AG137" s="190"/>
      <c r="AH137" s="190"/>
      <c r="AI137" s="190"/>
      <c r="AJ137" s="190"/>
      <c r="AK137" s="190"/>
      <c r="AL137" s="190"/>
      <c r="AM137" s="195"/>
      <c r="AN137" s="195"/>
    </row>
    <row r="138" s="12" customFormat="1" ht="30" customHeight="1" spans="1:40">
      <c r="A138" s="179" t="s">
        <v>50</v>
      </c>
      <c r="B138" s="187" t="s">
        <v>158</v>
      </c>
      <c r="C138" s="187"/>
      <c r="D138" s="187"/>
      <c r="E138" s="184"/>
      <c r="F138" s="184"/>
      <c r="G138" s="184"/>
      <c r="H138" s="184"/>
      <c r="I138" s="191">
        <f t="shared" ref="I138:AL138" si="37">I139+I142</f>
        <v>0</v>
      </c>
      <c r="J138" s="191">
        <f t="shared" si="37"/>
        <v>0</v>
      </c>
      <c r="K138" s="191">
        <f t="shared" si="37"/>
        <v>0</v>
      </c>
      <c r="L138" s="191">
        <f t="shared" si="37"/>
        <v>0</v>
      </c>
      <c r="M138" s="191">
        <f t="shared" si="37"/>
        <v>0</v>
      </c>
      <c r="N138" s="191">
        <f t="shared" si="37"/>
        <v>0</v>
      </c>
      <c r="O138" s="191">
        <f t="shared" si="37"/>
        <v>0</v>
      </c>
      <c r="P138" s="191">
        <f t="shared" si="37"/>
        <v>0</v>
      </c>
      <c r="Q138" s="191">
        <f t="shared" si="37"/>
        <v>0</v>
      </c>
      <c r="R138" s="191">
        <f t="shared" si="37"/>
        <v>0</v>
      </c>
      <c r="S138" s="191">
        <f t="shared" si="37"/>
        <v>0</v>
      </c>
      <c r="T138" s="191">
        <f t="shared" si="37"/>
        <v>0</v>
      </c>
      <c r="U138" s="191">
        <f t="shared" si="37"/>
        <v>0</v>
      </c>
      <c r="V138" s="191">
        <f t="shared" si="37"/>
        <v>0</v>
      </c>
      <c r="W138" s="191">
        <f t="shared" si="37"/>
        <v>0</v>
      </c>
      <c r="X138" s="191">
        <f t="shared" si="37"/>
        <v>0</v>
      </c>
      <c r="Y138" s="191">
        <f t="shared" si="37"/>
        <v>0</v>
      </c>
      <c r="Z138" s="191">
        <f t="shared" si="37"/>
        <v>0</v>
      </c>
      <c r="AA138" s="191">
        <f t="shared" si="37"/>
        <v>0</v>
      </c>
      <c r="AB138" s="191">
        <f t="shared" si="37"/>
        <v>0</v>
      </c>
      <c r="AC138" s="191">
        <f t="shared" si="37"/>
        <v>0</v>
      </c>
      <c r="AD138" s="191">
        <f t="shared" si="37"/>
        <v>0</v>
      </c>
      <c r="AE138" s="191">
        <f t="shared" si="37"/>
        <v>0</v>
      </c>
      <c r="AF138" s="191">
        <f t="shared" si="37"/>
        <v>0</v>
      </c>
      <c r="AG138" s="191">
        <f t="shared" si="37"/>
        <v>0</v>
      </c>
      <c r="AH138" s="191">
        <f t="shared" si="37"/>
        <v>0</v>
      </c>
      <c r="AI138" s="191">
        <f t="shared" si="37"/>
        <v>0</v>
      </c>
      <c r="AJ138" s="191">
        <f t="shared" si="37"/>
        <v>0</v>
      </c>
      <c r="AK138" s="191">
        <f t="shared" si="37"/>
        <v>0</v>
      </c>
      <c r="AL138" s="191">
        <f t="shared" si="37"/>
        <v>0</v>
      </c>
      <c r="AM138" s="195"/>
      <c r="AN138" s="195"/>
    </row>
    <row r="139" s="12" customFormat="1" ht="30" customHeight="1" spans="1:40">
      <c r="A139" s="202" t="s">
        <v>52</v>
      </c>
      <c r="B139" s="187" t="s">
        <v>159</v>
      </c>
      <c r="C139" s="187"/>
      <c r="D139" s="187"/>
      <c r="E139" s="184"/>
      <c r="F139" s="184"/>
      <c r="G139" s="184"/>
      <c r="H139" s="184"/>
      <c r="I139" s="190">
        <f t="shared" ref="I139:AL139" si="38">I140+I141</f>
        <v>0</v>
      </c>
      <c r="J139" s="190">
        <f t="shared" si="38"/>
        <v>0</v>
      </c>
      <c r="K139" s="190">
        <f t="shared" si="38"/>
        <v>0</v>
      </c>
      <c r="L139" s="190">
        <f t="shared" si="38"/>
        <v>0</v>
      </c>
      <c r="M139" s="190">
        <f t="shared" si="38"/>
        <v>0</v>
      </c>
      <c r="N139" s="190">
        <f t="shared" si="38"/>
        <v>0</v>
      </c>
      <c r="O139" s="190">
        <f t="shared" si="38"/>
        <v>0</v>
      </c>
      <c r="P139" s="190">
        <f t="shared" si="38"/>
        <v>0</v>
      </c>
      <c r="Q139" s="190">
        <f t="shared" si="38"/>
        <v>0</v>
      </c>
      <c r="R139" s="190">
        <f t="shared" si="38"/>
        <v>0</v>
      </c>
      <c r="S139" s="190">
        <f t="shared" si="38"/>
        <v>0</v>
      </c>
      <c r="T139" s="190">
        <f t="shared" si="38"/>
        <v>0</v>
      </c>
      <c r="U139" s="190">
        <f t="shared" si="38"/>
        <v>0</v>
      </c>
      <c r="V139" s="190">
        <f t="shared" si="38"/>
        <v>0</v>
      </c>
      <c r="W139" s="190">
        <f t="shared" si="38"/>
        <v>0</v>
      </c>
      <c r="X139" s="190">
        <f t="shared" si="38"/>
        <v>0</v>
      </c>
      <c r="Y139" s="190">
        <f t="shared" si="38"/>
        <v>0</v>
      </c>
      <c r="Z139" s="190">
        <f t="shared" si="38"/>
        <v>0</v>
      </c>
      <c r="AA139" s="190">
        <f t="shared" si="38"/>
        <v>0</v>
      </c>
      <c r="AB139" s="190">
        <f t="shared" si="38"/>
        <v>0</v>
      </c>
      <c r="AC139" s="190">
        <f t="shared" si="38"/>
        <v>0</v>
      </c>
      <c r="AD139" s="190">
        <f t="shared" si="38"/>
        <v>0</v>
      </c>
      <c r="AE139" s="190">
        <f t="shared" si="38"/>
        <v>0</v>
      </c>
      <c r="AF139" s="190">
        <f t="shared" si="38"/>
        <v>0</v>
      </c>
      <c r="AG139" s="190">
        <f t="shared" si="38"/>
        <v>0</v>
      </c>
      <c r="AH139" s="190">
        <f t="shared" si="38"/>
        <v>0</v>
      </c>
      <c r="AI139" s="190">
        <f t="shared" si="38"/>
        <v>0</v>
      </c>
      <c r="AJ139" s="190">
        <f t="shared" si="38"/>
        <v>0</v>
      </c>
      <c r="AK139" s="190">
        <f t="shared" si="38"/>
        <v>0</v>
      </c>
      <c r="AL139" s="190">
        <f t="shared" si="38"/>
        <v>0</v>
      </c>
      <c r="AM139" s="195"/>
      <c r="AN139" s="195"/>
    </row>
    <row r="140" s="12" customFormat="1" ht="30" customHeight="1" spans="1:40">
      <c r="A140" s="182" t="s">
        <v>54</v>
      </c>
      <c r="B140" s="187" t="s">
        <v>160</v>
      </c>
      <c r="C140" s="187"/>
      <c r="D140" s="187"/>
      <c r="E140" s="184"/>
      <c r="F140" s="184"/>
      <c r="G140" s="184"/>
      <c r="H140" s="184"/>
      <c r="I140" s="190"/>
      <c r="J140" s="190"/>
      <c r="K140" s="190"/>
      <c r="L140" s="190"/>
      <c r="M140" s="190"/>
      <c r="N140" s="190"/>
      <c r="O140" s="190"/>
      <c r="P140" s="190"/>
      <c r="Q140" s="190"/>
      <c r="R140" s="190"/>
      <c r="S140" s="190"/>
      <c r="T140" s="190"/>
      <c r="U140" s="190"/>
      <c r="V140" s="190"/>
      <c r="W140" s="190"/>
      <c r="X140" s="190"/>
      <c r="Y140" s="190"/>
      <c r="Z140" s="190"/>
      <c r="AA140" s="190"/>
      <c r="AB140" s="190"/>
      <c r="AC140" s="190"/>
      <c r="AD140" s="190"/>
      <c r="AE140" s="190"/>
      <c r="AF140" s="190"/>
      <c r="AG140" s="190"/>
      <c r="AH140" s="190"/>
      <c r="AI140" s="190"/>
      <c r="AJ140" s="190"/>
      <c r="AK140" s="190"/>
      <c r="AL140" s="190"/>
      <c r="AM140" s="195"/>
      <c r="AN140" s="195"/>
    </row>
    <row r="141" s="12" customFormat="1" ht="30" customHeight="1" spans="1:40">
      <c r="A141" s="182" t="s">
        <v>54</v>
      </c>
      <c r="B141" s="187" t="s">
        <v>161</v>
      </c>
      <c r="C141" s="187"/>
      <c r="D141" s="187"/>
      <c r="E141" s="184"/>
      <c r="F141" s="184"/>
      <c r="G141" s="184"/>
      <c r="H141" s="184"/>
      <c r="I141" s="190"/>
      <c r="J141" s="190"/>
      <c r="K141" s="190"/>
      <c r="L141" s="190"/>
      <c r="M141" s="190"/>
      <c r="N141" s="190"/>
      <c r="O141" s="190"/>
      <c r="P141" s="190"/>
      <c r="Q141" s="190"/>
      <c r="R141" s="190"/>
      <c r="S141" s="190"/>
      <c r="T141" s="190"/>
      <c r="U141" s="190"/>
      <c r="V141" s="190"/>
      <c r="W141" s="190"/>
      <c r="X141" s="190"/>
      <c r="Y141" s="190"/>
      <c r="Z141" s="190"/>
      <c r="AA141" s="190"/>
      <c r="AB141" s="190"/>
      <c r="AC141" s="190"/>
      <c r="AD141" s="190"/>
      <c r="AE141" s="190"/>
      <c r="AF141" s="190"/>
      <c r="AG141" s="190"/>
      <c r="AH141" s="190"/>
      <c r="AI141" s="190"/>
      <c r="AJ141" s="190"/>
      <c r="AK141" s="190"/>
      <c r="AL141" s="190"/>
      <c r="AM141" s="195"/>
      <c r="AN141" s="195"/>
    </row>
    <row r="142" s="12" customFormat="1" ht="30" customHeight="1" spans="1:40">
      <c r="A142" s="202" t="s">
        <v>52</v>
      </c>
      <c r="B142" s="187" t="s">
        <v>162</v>
      </c>
      <c r="C142" s="187"/>
      <c r="D142" s="187"/>
      <c r="E142" s="184"/>
      <c r="F142" s="184"/>
      <c r="G142" s="184"/>
      <c r="H142" s="184"/>
      <c r="I142" s="190">
        <f t="shared" ref="I142:AL142" si="39">I143+I144+I145+I146</f>
        <v>0</v>
      </c>
      <c r="J142" s="190">
        <f t="shared" si="39"/>
        <v>0</v>
      </c>
      <c r="K142" s="190">
        <f t="shared" si="39"/>
        <v>0</v>
      </c>
      <c r="L142" s="190">
        <f t="shared" si="39"/>
        <v>0</v>
      </c>
      <c r="M142" s="190">
        <f t="shared" si="39"/>
        <v>0</v>
      </c>
      <c r="N142" s="190">
        <f t="shared" si="39"/>
        <v>0</v>
      </c>
      <c r="O142" s="190">
        <f t="shared" si="39"/>
        <v>0</v>
      </c>
      <c r="P142" s="190">
        <f t="shared" si="39"/>
        <v>0</v>
      </c>
      <c r="Q142" s="190">
        <f t="shared" si="39"/>
        <v>0</v>
      </c>
      <c r="R142" s="190">
        <f t="shared" si="39"/>
        <v>0</v>
      </c>
      <c r="S142" s="190">
        <f t="shared" si="39"/>
        <v>0</v>
      </c>
      <c r="T142" s="190">
        <f t="shared" si="39"/>
        <v>0</v>
      </c>
      <c r="U142" s="190">
        <f t="shared" si="39"/>
        <v>0</v>
      </c>
      <c r="V142" s="190">
        <f t="shared" si="39"/>
        <v>0</v>
      </c>
      <c r="W142" s="190">
        <f t="shared" si="39"/>
        <v>0</v>
      </c>
      <c r="X142" s="190">
        <f t="shared" si="39"/>
        <v>0</v>
      </c>
      <c r="Y142" s="190">
        <f t="shared" si="39"/>
        <v>0</v>
      </c>
      <c r="Z142" s="190">
        <f t="shared" si="39"/>
        <v>0</v>
      </c>
      <c r="AA142" s="190">
        <f t="shared" si="39"/>
        <v>0</v>
      </c>
      <c r="AB142" s="190">
        <f t="shared" si="39"/>
        <v>0</v>
      </c>
      <c r="AC142" s="190">
        <f t="shared" si="39"/>
        <v>0</v>
      </c>
      <c r="AD142" s="190">
        <f t="shared" si="39"/>
        <v>0</v>
      </c>
      <c r="AE142" s="190">
        <f t="shared" si="39"/>
        <v>0</v>
      </c>
      <c r="AF142" s="190">
        <f t="shared" si="39"/>
        <v>0</v>
      </c>
      <c r="AG142" s="190">
        <f t="shared" si="39"/>
        <v>0</v>
      </c>
      <c r="AH142" s="190">
        <f t="shared" si="39"/>
        <v>0</v>
      </c>
      <c r="AI142" s="190">
        <f t="shared" si="39"/>
        <v>0</v>
      </c>
      <c r="AJ142" s="190">
        <f t="shared" si="39"/>
        <v>0</v>
      </c>
      <c r="AK142" s="190">
        <f t="shared" si="39"/>
        <v>0</v>
      </c>
      <c r="AL142" s="190">
        <f t="shared" si="39"/>
        <v>0</v>
      </c>
      <c r="AM142" s="195"/>
      <c r="AN142" s="195"/>
    </row>
    <row r="143" s="12" customFormat="1" ht="30" customHeight="1" spans="1:40">
      <c r="A143" s="182" t="s">
        <v>54</v>
      </c>
      <c r="B143" s="187" t="s">
        <v>163</v>
      </c>
      <c r="C143" s="187"/>
      <c r="D143" s="187"/>
      <c r="E143" s="184"/>
      <c r="F143" s="184"/>
      <c r="G143" s="184"/>
      <c r="H143" s="184"/>
      <c r="I143" s="190"/>
      <c r="J143" s="190"/>
      <c r="K143" s="190"/>
      <c r="L143" s="190"/>
      <c r="M143" s="190"/>
      <c r="N143" s="190"/>
      <c r="O143" s="190"/>
      <c r="P143" s="190"/>
      <c r="Q143" s="190"/>
      <c r="R143" s="190"/>
      <c r="S143" s="190"/>
      <c r="T143" s="190"/>
      <c r="U143" s="190"/>
      <c r="V143" s="190"/>
      <c r="W143" s="190"/>
      <c r="X143" s="190"/>
      <c r="Y143" s="190"/>
      <c r="Z143" s="190"/>
      <c r="AA143" s="190"/>
      <c r="AB143" s="190"/>
      <c r="AC143" s="190"/>
      <c r="AD143" s="190"/>
      <c r="AE143" s="190"/>
      <c r="AF143" s="190"/>
      <c r="AG143" s="190"/>
      <c r="AH143" s="190"/>
      <c r="AI143" s="190"/>
      <c r="AJ143" s="190"/>
      <c r="AK143" s="190"/>
      <c r="AL143" s="190"/>
      <c r="AM143" s="195"/>
      <c r="AN143" s="195"/>
    </row>
    <row r="144" s="12" customFormat="1" ht="30" customHeight="1" spans="1:40">
      <c r="A144" s="182" t="s">
        <v>54</v>
      </c>
      <c r="B144" s="187" t="s">
        <v>164</v>
      </c>
      <c r="C144" s="187"/>
      <c r="D144" s="187"/>
      <c r="E144" s="184"/>
      <c r="F144" s="184"/>
      <c r="G144" s="184"/>
      <c r="H144" s="184"/>
      <c r="I144" s="190"/>
      <c r="J144" s="190"/>
      <c r="K144" s="190"/>
      <c r="L144" s="190"/>
      <c r="M144" s="190"/>
      <c r="N144" s="190"/>
      <c r="O144" s="190"/>
      <c r="P144" s="190"/>
      <c r="Q144" s="190"/>
      <c r="R144" s="190"/>
      <c r="S144" s="190"/>
      <c r="T144" s="190"/>
      <c r="U144" s="190"/>
      <c r="V144" s="190"/>
      <c r="W144" s="190"/>
      <c r="X144" s="190"/>
      <c r="Y144" s="190"/>
      <c r="Z144" s="190"/>
      <c r="AA144" s="190"/>
      <c r="AB144" s="190"/>
      <c r="AC144" s="190"/>
      <c r="AD144" s="190"/>
      <c r="AE144" s="190"/>
      <c r="AF144" s="190"/>
      <c r="AG144" s="190"/>
      <c r="AH144" s="190"/>
      <c r="AI144" s="190"/>
      <c r="AJ144" s="190"/>
      <c r="AK144" s="190"/>
      <c r="AL144" s="190"/>
      <c r="AM144" s="195"/>
      <c r="AN144" s="195"/>
    </row>
    <row r="145" s="12" customFormat="1" ht="30" customHeight="1" spans="1:40">
      <c r="A145" s="182" t="s">
        <v>54</v>
      </c>
      <c r="B145" s="187" t="s">
        <v>165</v>
      </c>
      <c r="C145" s="187"/>
      <c r="D145" s="187"/>
      <c r="E145" s="184"/>
      <c r="F145" s="184"/>
      <c r="G145" s="184"/>
      <c r="H145" s="184"/>
      <c r="I145" s="190"/>
      <c r="J145" s="190"/>
      <c r="K145" s="190"/>
      <c r="L145" s="190"/>
      <c r="M145" s="190"/>
      <c r="N145" s="190"/>
      <c r="O145" s="190"/>
      <c r="P145" s="190"/>
      <c r="Q145" s="190"/>
      <c r="R145" s="190"/>
      <c r="S145" s="190"/>
      <c r="T145" s="190"/>
      <c r="U145" s="190"/>
      <c r="V145" s="190"/>
      <c r="W145" s="190"/>
      <c r="X145" s="190"/>
      <c r="Y145" s="190"/>
      <c r="Z145" s="190"/>
      <c r="AA145" s="190"/>
      <c r="AB145" s="190"/>
      <c r="AC145" s="190"/>
      <c r="AD145" s="190"/>
      <c r="AE145" s="190"/>
      <c r="AF145" s="190"/>
      <c r="AG145" s="190"/>
      <c r="AH145" s="190"/>
      <c r="AI145" s="190"/>
      <c r="AJ145" s="190"/>
      <c r="AK145" s="190"/>
      <c r="AL145" s="190"/>
      <c r="AM145" s="195"/>
      <c r="AN145" s="195"/>
    </row>
    <row r="146" s="12" customFormat="1" ht="30" customHeight="1" spans="1:40">
      <c r="A146" s="182" t="s">
        <v>54</v>
      </c>
      <c r="B146" s="187" t="s">
        <v>166</v>
      </c>
      <c r="C146" s="187"/>
      <c r="D146" s="187"/>
      <c r="E146" s="184"/>
      <c r="F146" s="184"/>
      <c r="G146" s="184"/>
      <c r="H146" s="184"/>
      <c r="I146" s="190"/>
      <c r="J146" s="190"/>
      <c r="K146" s="190"/>
      <c r="L146" s="190"/>
      <c r="M146" s="190"/>
      <c r="N146" s="190"/>
      <c r="O146" s="190"/>
      <c r="P146" s="190"/>
      <c r="Q146" s="190"/>
      <c r="R146" s="190"/>
      <c r="S146" s="190"/>
      <c r="T146" s="190"/>
      <c r="U146" s="190"/>
      <c r="V146" s="190"/>
      <c r="W146" s="190"/>
      <c r="X146" s="190"/>
      <c r="Y146" s="190"/>
      <c r="Z146" s="190"/>
      <c r="AA146" s="190"/>
      <c r="AB146" s="190"/>
      <c r="AC146" s="190"/>
      <c r="AD146" s="190"/>
      <c r="AE146" s="190"/>
      <c r="AF146" s="190"/>
      <c r="AG146" s="190"/>
      <c r="AH146" s="190"/>
      <c r="AI146" s="190"/>
      <c r="AJ146" s="190"/>
      <c r="AK146" s="190"/>
      <c r="AL146" s="190"/>
      <c r="AM146" s="195"/>
      <c r="AN146" s="195"/>
    </row>
    <row r="147" s="12" customFormat="1" ht="30" customHeight="1" spans="1:40">
      <c r="A147" s="179" t="s">
        <v>50</v>
      </c>
      <c r="B147" s="187" t="s">
        <v>167</v>
      </c>
      <c r="C147" s="187"/>
      <c r="D147" s="187"/>
      <c r="E147" s="184"/>
      <c r="F147" s="184"/>
      <c r="G147" s="184"/>
      <c r="H147" s="184"/>
      <c r="I147" s="191">
        <f t="shared" ref="I147:AL147" si="40">I148</f>
        <v>0</v>
      </c>
      <c r="J147" s="191">
        <f t="shared" si="40"/>
        <v>0</v>
      </c>
      <c r="K147" s="191">
        <f t="shared" si="40"/>
        <v>0</v>
      </c>
      <c r="L147" s="191">
        <f t="shared" si="40"/>
        <v>0</v>
      </c>
      <c r="M147" s="191">
        <f t="shared" si="40"/>
        <v>0</v>
      </c>
      <c r="N147" s="191">
        <f t="shared" si="40"/>
        <v>0</v>
      </c>
      <c r="O147" s="191">
        <f t="shared" si="40"/>
        <v>0</v>
      </c>
      <c r="P147" s="191">
        <f t="shared" si="40"/>
        <v>0</v>
      </c>
      <c r="Q147" s="191">
        <f t="shared" si="40"/>
        <v>0</v>
      </c>
      <c r="R147" s="191">
        <f t="shared" si="40"/>
        <v>0</v>
      </c>
      <c r="S147" s="191">
        <f t="shared" si="40"/>
        <v>0</v>
      </c>
      <c r="T147" s="191">
        <f t="shared" si="40"/>
        <v>0</v>
      </c>
      <c r="U147" s="191">
        <f t="shared" si="40"/>
        <v>0</v>
      </c>
      <c r="V147" s="191">
        <f t="shared" si="40"/>
        <v>0</v>
      </c>
      <c r="W147" s="191">
        <f t="shared" si="40"/>
        <v>0</v>
      </c>
      <c r="X147" s="191">
        <f t="shared" si="40"/>
        <v>0</v>
      </c>
      <c r="Y147" s="191">
        <f t="shared" si="40"/>
        <v>0</v>
      </c>
      <c r="Z147" s="191">
        <f t="shared" si="40"/>
        <v>0</v>
      </c>
      <c r="AA147" s="191">
        <f t="shared" si="40"/>
        <v>0</v>
      </c>
      <c r="AB147" s="191">
        <f t="shared" si="40"/>
        <v>0</v>
      </c>
      <c r="AC147" s="191">
        <f t="shared" si="40"/>
        <v>0</v>
      </c>
      <c r="AD147" s="191">
        <f t="shared" si="40"/>
        <v>0</v>
      </c>
      <c r="AE147" s="191">
        <f t="shared" si="40"/>
        <v>0</v>
      </c>
      <c r="AF147" s="191">
        <f t="shared" si="40"/>
        <v>0</v>
      </c>
      <c r="AG147" s="191">
        <f t="shared" si="40"/>
        <v>0</v>
      </c>
      <c r="AH147" s="191">
        <f t="shared" si="40"/>
        <v>0</v>
      </c>
      <c r="AI147" s="191">
        <f t="shared" si="40"/>
        <v>0</v>
      </c>
      <c r="AJ147" s="191">
        <f t="shared" si="40"/>
        <v>0</v>
      </c>
      <c r="AK147" s="191">
        <f t="shared" si="40"/>
        <v>0</v>
      </c>
      <c r="AL147" s="191">
        <f t="shared" si="40"/>
        <v>0</v>
      </c>
      <c r="AM147" s="195"/>
      <c r="AN147" s="195"/>
    </row>
    <row r="148" s="12" customFormat="1" ht="30" customHeight="1" spans="1:40">
      <c r="A148" s="179" t="s">
        <v>52</v>
      </c>
      <c r="B148" s="187" t="s">
        <v>167</v>
      </c>
      <c r="C148" s="187"/>
      <c r="D148" s="187"/>
      <c r="E148" s="184"/>
      <c r="F148" s="184"/>
      <c r="G148" s="184"/>
      <c r="H148" s="184"/>
      <c r="I148" s="190">
        <f t="shared" ref="I148:AL148" si="41">I149</f>
        <v>0</v>
      </c>
      <c r="J148" s="190">
        <f t="shared" si="41"/>
        <v>0</v>
      </c>
      <c r="K148" s="190">
        <f t="shared" si="41"/>
        <v>0</v>
      </c>
      <c r="L148" s="190">
        <f t="shared" si="41"/>
        <v>0</v>
      </c>
      <c r="M148" s="190">
        <f t="shared" si="41"/>
        <v>0</v>
      </c>
      <c r="N148" s="190">
        <f t="shared" si="41"/>
        <v>0</v>
      </c>
      <c r="O148" s="190">
        <f t="shared" si="41"/>
        <v>0</v>
      </c>
      <c r="P148" s="190">
        <f t="shared" si="41"/>
        <v>0</v>
      </c>
      <c r="Q148" s="190">
        <f t="shared" si="41"/>
        <v>0</v>
      </c>
      <c r="R148" s="190">
        <f t="shared" si="41"/>
        <v>0</v>
      </c>
      <c r="S148" s="190">
        <f t="shared" si="41"/>
        <v>0</v>
      </c>
      <c r="T148" s="190">
        <f t="shared" si="41"/>
        <v>0</v>
      </c>
      <c r="U148" s="190">
        <f t="shared" si="41"/>
        <v>0</v>
      </c>
      <c r="V148" s="190">
        <f t="shared" si="41"/>
        <v>0</v>
      </c>
      <c r="W148" s="190">
        <f t="shared" si="41"/>
        <v>0</v>
      </c>
      <c r="X148" s="190">
        <f t="shared" si="41"/>
        <v>0</v>
      </c>
      <c r="Y148" s="190">
        <f t="shared" si="41"/>
        <v>0</v>
      </c>
      <c r="Z148" s="190">
        <f t="shared" si="41"/>
        <v>0</v>
      </c>
      <c r="AA148" s="190">
        <f t="shared" si="41"/>
        <v>0</v>
      </c>
      <c r="AB148" s="190">
        <f t="shared" si="41"/>
        <v>0</v>
      </c>
      <c r="AC148" s="190">
        <f t="shared" si="41"/>
        <v>0</v>
      </c>
      <c r="AD148" s="190">
        <f t="shared" si="41"/>
        <v>0</v>
      </c>
      <c r="AE148" s="190">
        <f t="shared" si="41"/>
        <v>0</v>
      </c>
      <c r="AF148" s="190">
        <f t="shared" si="41"/>
        <v>0</v>
      </c>
      <c r="AG148" s="190">
        <f t="shared" si="41"/>
        <v>0</v>
      </c>
      <c r="AH148" s="190">
        <f t="shared" si="41"/>
        <v>0</v>
      </c>
      <c r="AI148" s="190">
        <f t="shared" si="41"/>
        <v>0</v>
      </c>
      <c r="AJ148" s="190">
        <f t="shared" si="41"/>
        <v>0</v>
      </c>
      <c r="AK148" s="190">
        <f t="shared" si="41"/>
        <v>0</v>
      </c>
      <c r="AL148" s="190">
        <f t="shared" si="41"/>
        <v>0</v>
      </c>
      <c r="AM148" s="195"/>
      <c r="AN148" s="195"/>
    </row>
    <row r="149" s="12" customFormat="1" ht="30" customHeight="1" spans="1:40">
      <c r="A149" s="179" t="s">
        <v>54</v>
      </c>
      <c r="B149" s="187" t="s">
        <v>167</v>
      </c>
      <c r="C149" s="187"/>
      <c r="D149" s="187"/>
      <c r="E149" s="184"/>
      <c r="F149" s="184"/>
      <c r="G149" s="184"/>
      <c r="H149" s="184"/>
      <c r="I149" s="190"/>
      <c r="J149" s="190"/>
      <c r="K149" s="190"/>
      <c r="L149" s="190"/>
      <c r="M149" s="190"/>
      <c r="N149" s="190"/>
      <c r="O149" s="190"/>
      <c r="P149" s="190"/>
      <c r="Q149" s="190"/>
      <c r="R149" s="190"/>
      <c r="S149" s="190"/>
      <c r="T149" s="190"/>
      <c r="U149" s="190"/>
      <c r="V149" s="190"/>
      <c r="W149" s="190"/>
      <c r="X149" s="190"/>
      <c r="Y149" s="190"/>
      <c r="Z149" s="190"/>
      <c r="AA149" s="190"/>
      <c r="AB149" s="190"/>
      <c r="AC149" s="190"/>
      <c r="AD149" s="190"/>
      <c r="AE149" s="190"/>
      <c r="AF149" s="190"/>
      <c r="AG149" s="190"/>
      <c r="AH149" s="190"/>
      <c r="AI149" s="190"/>
      <c r="AJ149" s="190"/>
      <c r="AK149" s="190"/>
      <c r="AL149" s="190"/>
      <c r="AM149" s="195"/>
      <c r="AN149" s="195"/>
    </row>
    <row r="150" s="12" customFormat="1" ht="30" customHeight="1" spans="1:40">
      <c r="A150" s="179" t="s">
        <v>50</v>
      </c>
      <c r="B150" s="187" t="s">
        <v>96</v>
      </c>
      <c r="C150" s="187"/>
      <c r="D150" s="187"/>
      <c r="E150" s="184"/>
      <c r="F150" s="184"/>
      <c r="G150" s="184"/>
      <c r="H150" s="184"/>
      <c r="I150" s="191">
        <f t="shared" ref="I150:AL150" si="42">I151</f>
        <v>1</v>
      </c>
      <c r="J150" s="191">
        <f t="shared" si="42"/>
        <v>3800</v>
      </c>
      <c r="K150" s="191">
        <f t="shared" si="42"/>
        <v>0</v>
      </c>
      <c r="L150" s="191">
        <f t="shared" si="42"/>
        <v>0</v>
      </c>
      <c r="M150" s="191">
        <f t="shared" si="42"/>
        <v>0</v>
      </c>
      <c r="N150" s="191">
        <f t="shared" si="42"/>
        <v>0</v>
      </c>
      <c r="O150" s="191">
        <f t="shared" si="42"/>
        <v>0</v>
      </c>
      <c r="P150" s="191">
        <f t="shared" si="42"/>
        <v>0</v>
      </c>
      <c r="Q150" s="191">
        <f t="shared" si="42"/>
        <v>0</v>
      </c>
      <c r="R150" s="191">
        <f t="shared" si="42"/>
        <v>1</v>
      </c>
      <c r="S150" s="191">
        <f t="shared" si="42"/>
        <v>3800</v>
      </c>
      <c r="T150" s="191">
        <f t="shared" si="42"/>
        <v>0</v>
      </c>
      <c r="U150" s="191">
        <f t="shared" si="42"/>
        <v>0</v>
      </c>
      <c r="V150" s="191">
        <f t="shared" si="42"/>
        <v>0</v>
      </c>
      <c r="W150" s="191">
        <f t="shared" si="42"/>
        <v>0</v>
      </c>
      <c r="X150" s="191">
        <f t="shared" si="42"/>
        <v>0</v>
      </c>
      <c r="Y150" s="191">
        <f t="shared" si="42"/>
        <v>0</v>
      </c>
      <c r="Z150" s="191">
        <f t="shared" si="42"/>
        <v>38</v>
      </c>
      <c r="AA150" s="191">
        <f t="shared" si="42"/>
        <v>38</v>
      </c>
      <c r="AB150" s="191">
        <f t="shared" si="42"/>
        <v>0</v>
      </c>
      <c r="AC150" s="191">
        <f t="shared" si="42"/>
        <v>0</v>
      </c>
      <c r="AD150" s="191">
        <f t="shared" si="42"/>
        <v>38</v>
      </c>
      <c r="AE150" s="191">
        <f t="shared" si="42"/>
        <v>0</v>
      </c>
      <c r="AF150" s="191">
        <f t="shared" si="42"/>
        <v>0</v>
      </c>
      <c r="AG150" s="191">
        <f t="shared" si="42"/>
        <v>0</v>
      </c>
      <c r="AH150" s="191">
        <f t="shared" si="42"/>
        <v>0</v>
      </c>
      <c r="AI150" s="191">
        <f t="shared" si="42"/>
        <v>0</v>
      </c>
      <c r="AJ150" s="191">
        <f t="shared" si="42"/>
        <v>0</v>
      </c>
      <c r="AK150" s="191">
        <f t="shared" si="42"/>
        <v>0</v>
      </c>
      <c r="AL150" s="191">
        <f t="shared" si="42"/>
        <v>0</v>
      </c>
      <c r="AM150" s="195"/>
      <c r="AN150" s="195"/>
    </row>
    <row r="151" s="12" customFormat="1" ht="30" customHeight="1" spans="1:40">
      <c r="A151" s="179" t="s">
        <v>52</v>
      </c>
      <c r="B151" s="187" t="s">
        <v>96</v>
      </c>
      <c r="C151" s="187"/>
      <c r="D151" s="187"/>
      <c r="E151" s="184"/>
      <c r="F151" s="184"/>
      <c r="G151" s="184"/>
      <c r="H151" s="184"/>
      <c r="I151" s="190">
        <f t="shared" ref="I151:AL151" si="43">I152+I153+I155</f>
        <v>1</v>
      </c>
      <c r="J151" s="190">
        <f t="shared" si="43"/>
        <v>3800</v>
      </c>
      <c r="K151" s="190">
        <f t="shared" si="43"/>
        <v>0</v>
      </c>
      <c r="L151" s="190">
        <f t="shared" si="43"/>
        <v>0</v>
      </c>
      <c r="M151" s="190">
        <f t="shared" si="43"/>
        <v>0</v>
      </c>
      <c r="N151" s="190">
        <f t="shared" si="43"/>
        <v>0</v>
      </c>
      <c r="O151" s="190">
        <f t="shared" si="43"/>
        <v>0</v>
      </c>
      <c r="P151" s="190">
        <f t="shared" si="43"/>
        <v>0</v>
      </c>
      <c r="Q151" s="190">
        <f t="shared" si="43"/>
        <v>0</v>
      </c>
      <c r="R151" s="190">
        <f t="shared" si="43"/>
        <v>1</v>
      </c>
      <c r="S151" s="190">
        <f t="shared" si="43"/>
        <v>3800</v>
      </c>
      <c r="T151" s="190">
        <f t="shared" si="43"/>
        <v>0</v>
      </c>
      <c r="U151" s="190">
        <f t="shared" si="43"/>
        <v>0</v>
      </c>
      <c r="V151" s="190">
        <f t="shared" si="43"/>
        <v>0</v>
      </c>
      <c r="W151" s="190">
        <f t="shared" si="43"/>
        <v>0</v>
      </c>
      <c r="X151" s="190">
        <f t="shared" si="43"/>
        <v>0</v>
      </c>
      <c r="Y151" s="190">
        <f t="shared" si="43"/>
        <v>0</v>
      </c>
      <c r="Z151" s="190">
        <f t="shared" si="43"/>
        <v>38</v>
      </c>
      <c r="AA151" s="190">
        <f t="shared" si="43"/>
        <v>38</v>
      </c>
      <c r="AB151" s="190">
        <f t="shared" si="43"/>
        <v>0</v>
      </c>
      <c r="AC151" s="190">
        <f t="shared" si="43"/>
        <v>0</v>
      </c>
      <c r="AD151" s="190">
        <f t="shared" si="43"/>
        <v>38</v>
      </c>
      <c r="AE151" s="190">
        <f t="shared" si="43"/>
        <v>0</v>
      </c>
      <c r="AF151" s="190">
        <f t="shared" si="43"/>
        <v>0</v>
      </c>
      <c r="AG151" s="190">
        <f t="shared" si="43"/>
        <v>0</v>
      </c>
      <c r="AH151" s="190">
        <f t="shared" si="43"/>
        <v>0</v>
      </c>
      <c r="AI151" s="190">
        <f t="shared" si="43"/>
        <v>0</v>
      </c>
      <c r="AJ151" s="190">
        <f t="shared" si="43"/>
        <v>0</v>
      </c>
      <c r="AK151" s="190">
        <f t="shared" si="43"/>
        <v>0</v>
      </c>
      <c r="AL151" s="190">
        <f t="shared" si="43"/>
        <v>0</v>
      </c>
      <c r="AM151" s="195"/>
      <c r="AN151" s="195"/>
    </row>
    <row r="152" s="12" customFormat="1" ht="45" customHeight="1" spans="1:40">
      <c r="A152" s="182" t="s">
        <v>54</v>
      </c>
      <c r="B152" s="187" t="s">
        <v>168</v>
      </c>
      <c r="C152" s="187"/>
      <c r="D152" s="187"/>
      <c r="E152" s="184"/>
      <c r="F152" s="184"/>
      <c r="G152" s="184"/>
      <c r="H152" s="184"/>
      <c r="I152" s="190"/>
      <c r="J152" s="190"/>
      <c r="K152" s="190"/>
      <c r="L152" s="190"/>
      <c r="M152" s="190"/>
      <c r="N152" s="190"/>
      <c r="O152" s="190"/>
      <c r="P152" s="190"/>
      <c r="Q152" s="190"/>
      <c r="R152" s="190"/>
      <c r="S152" s="190"/>
      <c r="T152" s="190"/>
      <c r="U152" s="190"/>
      <c r="V152" s="190"/>
      <c r="W152" s="190"/>
      <c r="X152" s="190"/>
      <c r="Y152" s="190"/>
      <c r="Z152" s="190"/>
      <c r="AA152" s="190"/>
      <c r="AB152" s="190"/>
      <c r="AC152" s="190"/>
      <c r="AD152" s="190"/>
      <c r="AE152" s="190"/>
      <c r="AF152" s="190"/>
      <c r="AG152" s="190"/>
      <c r="AH152" s="190"/>
      <c r="AI152" s="190"/>
      <c r="AJ152" s="190"/>
      <c r="AK152" s="190"/>
      <c r="AL152" s="190"/>
      <c r="AM152" s="195"/>
      <c r="AN152" s="195"/>
    </row>
    <row r="153" s="12" customFormat="1" ht="30" customHeight="1" spans="1:40">
      <c r="A153" s="182" t="s">
        <v>54</v>
      </c>
      <c r="B153" s="187" t="s">
        <v>169</v>
      </c>
      <c r="C153" s="187"/>
      <c r="D153" s="187"/>
      <c r="E153" s="184"/>
      <c r="F153" s="184"/>
      <c r="G153" s="184"/>
      <c r="H153" s="184"/>
      <c r="I153" s="190">
        <f t="shared" ref="I153:AL153" si="44">SUM(I154)</f>
        <v>1</v>
      </c>
      <c r="J153" s="190">
        <f t="shared" si="44"/>
        <v>3800</v>
      </c>
      <c r="K153" s="190">
        <f t="shared" si="44"/>
        <v>0</v>
      </c>
      <c r="L153" s="190">
        <f t="shared" si="44"/>
        <v>0</v>
      </c>
      <c r="M153" s="190">
        <f t="shared" si="44"/>
        <v>0</v>
      </c>
      <c r="N153" s="190">
        <f t="shared" si="44"/>
        <v>0</v>
      </c>
      <c r="O153" s="190">
        <f t="shared" si="44"/>
        <v>0</v>
      </c>
      <c r="P153" s="190">
        <f t="shared" si="44"/>
        <v>0</v>
      </c>
      <c r="Q153" s="190">
        <f t="shared" si="44"/>
        <v>0</v>
      </c>
      <c r="R153" s="190">
        <f t="shared" si="44"/>
        <v>1</v>
      </c>
      <c r="S153" s="190">
        <f t="shared" si="44"/>
        <v>3800</v>
      </c>
      <c r="T153" s="190">
        <f t="shared" si="44"/>
        <v>0</v>
      </c>
      <c r="U153" s="190">
        <f t="shared" si="44"/>
        <v>0</v>
      </c>
      <c r="V153" s="190">
        <f t="shared" si="44"/>
        <v>0</v>
      </c>
      <c r="W153" s="190">
        <f t="shared" si="44"/>
        <v>0</v>
      </c>
      <c r="X153" s="190">
        <f t="shared" si="44"/>
        <v>0</v>
      </c>
      <c r="Y153" s="190">
        <f t="shared" si="44"/>
        <v>0</v>
      </c>
      <c r="Z153" s="190">
        <f t="shared" si="44"/>
        <v>38</v>
      </c>
      <c r="AA153" s="190">
        <f t="shared" si="44"/>
        <v>38</v>
      </c>
      <c r="AB153" s="190">
        <f t="shared" si="44"/>
        <v>0</v>
      </c>
      <c r="AC153" s="190">
        <f t="shared" si="44"/>
        <v>0</v>
      </c>
      <c r="AD153" s="190">
        <f t="shared" si="44"/>
        <v>38</v>
      </c>
      <c r="AE153" s="190">
        <f t="shared" si="44"/>
        <v>0</v>
      </c>
      <c r="AF153" s="190">
        <f t="shared" si="44"/>
        <v>0</v>
      </c>
      <c r="AG153" s="190">
        <f t="shared" si="44"/>
        <v>0</v>
      </c>
      <c r="AH153" s="190">
        <f t="shared" si="44"/>
        <v>0</v>
      </c>
      <c r="AI153" s="190">
        <f t="shared" si="44"/>
        <v>0</v>
      </c>
      <c r="AJ153" s="190">
        <f t="shared" si="44"/>
        <v>0</v>
      </c>
      <c r="AK153" s="190">
        <f t="shared" si="44"/>
        <v>0</v>
      </c>
      <c r="AL153" s="190">
        <f t="shared" si="44"/>
        <v>0</v>
      </c>
      <c r="AM153" s="195"/>
      <c r="AN153" s="195"/>
    </row>
    <row r="154" s="7" customFormat="1" ht="178" customHeight="1" spans="1:40">
      <c r="A154" s="22">
        <v>25</v>
      </c>
      <c r="B154" s="22" t="s">
        <v>1183</v>
      </c>
      <c r="C154" s="22">
        <v>2024</v>
      </c>
      <c r="D154" s="33" t="s">
        <v>1004</v>
      </c>
      <c r="E154" s="22" t="s">
        <v>178</v>
      </c>
      <c r="F154" s="22" t="s">
        <v>1184</v>
      </c>
      <c r="G154" s="22" t="s">
        <v>995</v>
      </c>
      <c r="H154" s="33" t="s">
        <v>1006</v>
      </c>
      <c r="I154" s="22">
        <v>1</v>
      </c>
      <c r="J154" s="22">
        <v>3800</v>
      </c>
      <c r="K154" s="22"/>
      <c r="L154" s="22"/>
      <c r="M154" s="22"/>
      <c r="N154" s="22"/>
      <c r="O154" s="22"/>
      <c r="P154" s="22"/>
      <c r="Q154" s="22"/>
      <c r="R154" s="22">
        <v>1</v>
      </c>
      <c r="S154" s="22">
        <v>3800</v>
      </c>
      <c r="T154" s="22"/>
      <c r="U154" s="22" t="s">
        <v>1007</v>
      </c>
      <c r="V154" s="22" t="s">
        <v>1185</v>
      </c>
      <c r="W154" s="22" t="s">
        <v>1007</v>
      </c>
      <c r="X154" s="22" t="s">
        <v>1185</v>
      </c>
      <c r="Y154" s="22" t="s">
        <v>1186</v>
      </c>
      <c r="Z154" s="22">
        <v>38</v>
      </c>
      <c r="AA154" s="22">
        <v>38</v>
      </c>
      <c r="AB154" s="60"/>
      <c r="AC154" s="60"/>
      <c r="AD154" s="60">
        <v>38</v>
      </c>
      <c r="AE154" s="60"/>
      <c r="AF154" s="22"/>
      <c r="AG154" s="22"/>
      <c r="AH154" s="22"/>
      <c r="AI154" s="22"/>
      <c r="AJ154" s="22"/>
      <c r="AK154" s="22"/>
      <c r="AL154" s="22"/>
      <c r="AM154" s="33" t="s">
        <v>1187</v>
      </c>
      <c r="AN154" s="33" t="s">
        <v>1188</v>
      </c>
    </row>
    <row r="155" s="12" customFormat="1" ht="30" customHeight="1" spans="1:40">
      <c r="A155" s="182" t="s">
        <v>54</v>
      </c>
      <c r="B155" s="187" t="s">
        <v>170</v>
      </c>
      <c r="C155" s="187"/>
      <c r="D155" s="187"/>
      <c r="E155" s="184"/>
      <c r="F155" s="184"/>
      <c r="G155" s="184"/>
      <c r="H155" s="184"/>
      <c r="I155" s="190"/>
      <c r="J155" s="190"/>
      <c r="K155" s="190"/>
      <c r="L155" s="190"/>
      <c r="M155" s="190"/>
      <c r="N155" s="190"/>
      <c r="O155" s="190"/>
      <c r="P155" s="190"/>
      <c r="Q155" s="190"/>
      <c r="R155" s="190"/>
      <c r="S155" s="190"/>
      <c r="T155" s="190"/>
      <c r="U155" s="190"/>
      <c r="V155" s="190"/>
      <c r="W155" s="190"/>
      <c r="X155" s="190"/>
      <c r="Y155" s="190"/>
      <c r="Z155" s="190"/>
      <c r="AA155" s="190"/>
      <c r="AB155" s="190"/>
      <c r="AC155" s="190"/>
      <c r="AD155" s="190"/>
      <c r="AE155" s="190"/>
      <c r="AF155" s="190"/>
      <c r="AG155" s="190"/>
      <c r="AH155" s="190"/>
      <c r="AI155" s="190"/>
      <c r="AJ155" s="190"/>
      <c r="AK155" s="190"/>
      <c r="AL155" s="190"/>
      <c r="AM155" s="195"/>
      <c r="AN155" s="195"/>
    </row>
  </sheetData>
  <autoFilter ref="A5:XFD155">
    <extLst/>
  </autoFilter>
  <mergeCells count="171">
    <mergeCell ref="A1:D1"/>
    <mergeCell ref="A2:AN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5:D15"/>
    <mergeCell ref="B16:D16"/>
    <mergeCell ref="B17:D17"/>
    <mergeCell ref="B18:D18"/>
    <mergeCell ref="B19:D19"/>
    <mergeCell ref="B20:D20"/>
    <mergeCell ref="B21:D21"/>
    <mergeCell ref="B22:D22"/>
    <mergeCell ref="B23:D23"/>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2:D42"/>
    <mergeCell ref="B46:D46"/>
    <mergeCell ref="B47:D47"/>
    <mergeCell ref="B48:D48"/>
    <mergeCell ref="B49:D49"/>
    <mergeCell ref="B50:D50"/>
    <mergeCell ref="B51:D51"/>
    <mergeCell ref="B52:D52"/>
    <mergeCell ref="B53:D53"/>
    <mergeCell ref="B55:D55"/>
    <mergeCell ref="B56:D56"/>
    <mergeCell ref="B57:D57"/>
    <mergeCell ref="B58:D58"/>
    <mergeCell ref="B59:D59"/>
    <mergeCell ref="B60:D60"/>
    <mergeCell ref="B61:D61"/>
    <mergeCell ref="B62:D62"/>
    <mergeCell ref="B64:D64"/>
    <mergeCell ref="B65:D65"/>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91:D91"/>
    <mergeCell ref="B92:D92"/>
    <mergeCell ref="B93:D93"/>
    <mergeCell ref="B94:D94"/>
    <mergeCell ref="B95:D95"/>
    <mergeCell ref="B96:D96"/>
    <mergeCell ref="B97:D97"/>
    <mergeCell ref="B98:D98"/>
    <mergeCell ref="B102:D102"/>
    <mergeCell ref="B104:D104"/>
    <mergeCell ref="B105:D105"/>
    <mergeCell ref="B106:D106"/>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3:D123"/>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5:D155"/>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s>
  <conditionalFormatting sqref="D54">
    <cfRule type="expression" dxfId="0" priority="1">
      <formula>AND(SUMPRODUCT(IFERROR(1*(($D$54&amp;"x")=(D54&amp;"x")),0))&gt;1,NOT(ISBLANK(D54)))</formula>
    </cfRule>
  </conditionalFormatting>
  <conditionalFormatting sqref="D122">
    <cfRule type="expression" dxfId="0" priority="2">
      <formula>AND(COUNTIF(#REF!,D122)+COUNTIF(#REF!,D122)+COUNTIF(#REF!,D122)+COUNTIF(#REF!,D122)+COUNTIF(#REF!,D122)+COUNTIF(#REF!,D122)+COUNTIF(#REF!,D122)+COUNTIF(#REF!,D122)+COUNTIF(#REF!,D122)+COUNTIF(#REF!,D122)+COUNTIF(#REF!,D122)+COUNTIF(#REF!,D122)&gt;1,NOT(ISBLANK(D122)))</formula>
    </cfRule>
  </conditionalFormatting>
  <pageMargins left="0.75" right="0.75" top="1" bottom="1" header="0.5" footer="0.5"/>
  <pageSetup paperSize="9"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selection activeCell="H103" sqref="H103"/>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1.5"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25</v>
      </c>
      <c r="D5" s="131" t="e">
        <f t="shared" si="0"/>
        <v>#VALUE!</v>
      </c>
      <c r="E5" s="131">
        <f t="shared" si="0"/>
        <v>18112.733</v>
      </c>
      <c r="F5" s="131">
        <f t="shared" si="0"/>
        <v>21684</v>
      </c>
      <c r="G5" s="132">
        <f t="shared" si="0"/>
        <v>1</v>
      </c>
      <c r="H5" s="106"/>
      <c r="I5" s="106"/>
      <c r="J5" s="106"/>
    </row>
    <row r="6" s="107" customFormat="1" ht="18" customHeight="1" spans="1:10">
      <c r="A6" s="133" t="s">
        <v>640</v>
      </c>
      <c r="B6" s="134" t="s">
        <v>51</v>
      </c>
      <c r="C6" s="135">
        <f t="shared" ref="C6:F6" si="1">C7+C25+C30+C37+C42</f>
        <v>10</v>
      </c>
      <c r="D6" s="135" t="e">
        <f t="shared" si="1"/>
        <v>#VALUE!</v>
      </c>
      <c r="E6" s="135">
        <f t="shared" si="1"/>
        <v>13464</v>
      </c>
      <c r="F6" s="135">
        <f t="shared" si="1"/>
        <v>12386</v>
      </c>
      <c r="G6" s="136">
        <f>F6/$F$5</f>
        <v>0.571204574801697</v>
      </c>
      <c r="H6" s="106"/>
      <c r="I6" s="106"/>
      <c r="J6" s="106"/>
    </row>
    <row r="7" s="108" customFormat="1" ht="18" customHeight="1" spans="1:10">
      <c r="A7" s="137" t="s">
        <v>1265</v>
      </c>
      <c r="B7" s="138" t="s">
        <v>53</v>
      </c>
      <c r="C7" s="139">
        <f t="shared" ref="C7:F7" si="2">C8+C11+C16+C17+C22+C23+C24</f>
        <v>6</v>
      </c>
      <c r="D7" s="139" t="e">
        <f t="shared" si="2"/>
        <v>#VALUE!</v>
      </c>
      <c r="E7" s="139">
        <f t="shared" si="2"/>
        <v>12238</v>
      </c>
      <c r="F7" s="139">
        <f t="shared" si="2"/>
        <v>7836</v>
      </c>
      <c r="G7" s="136">
        <f>F7/$F$5</f>
        <v>0.361372440509131</v>
      </c>
      <c r="H7" s="140"/>
      <c r="I7" s="140"/>
      <c r="J7" s="140"/>
    </row>
    <row r="8" s="108" customFormat="1" ht="18" customHeight="1" spans="1:10">
      <c r="A8" s="141">
        <v>1</v>
      </c>
      <c r="B8" s="142" t="s">
        <v>55</v>
      </c>
      <c r="C8" s="143">
        <v>1</v>
      </c>
      <c r="D8" s="143" t="s">
        <v>1266</v>
      </c>
      <c r="E8" s="143">
        <v>1800</v>
      </c>
      <c r="F8" s="143">
        <v>540</v>
      </c>
      <c r="G8" s="136">
        <f>F8/$F$5</f>
        <v>0.0249031543995573</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c r="D10" s="145"/>
      <c r="E10" s="146"/>
      <c r="F10" s="147"/>
      <c r="G10" s="136">
        <f>F10/$F$5</f>
        <v>0</v>
      </c>
      <c r="H10" s="140"/>
      <c r="I10" s="140"/>
      <c r="J10" s="140"/>
    </row>
    <row r="11" s="108" customFormat="1" ht="18" customHeight="1" spans="1:10">
      <c r="A11" s="141">
        <v>2</v>
      </c>
      <c r="B11" s="142" t="s">
        <v>59</v>
      </c>
      <c r="C11" s="143">
        <v>1</v>
      </c>
      <c r="D11" s="143" t="s">
        <v>1269</v>
      </c>
      <c r="E11" s="143">
        <v>6</v>
      </c>
      <c r="F11" s="143">
        <v>80</v>
      </c>
      <c r="G11" s="136">
        <f>F11/$F$5</f>
        <v>0.00368935620734182</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3">C18+C19+C20+C21</f>
        <v>4</v>
      </c>
      <c r="D17" s="143" t="e">
        <f t="shared" si="3"/>
        <v>#VALUE!</v>
      </c>
      <c r="E17" s="143">
        <f t="shared" si="3"/>
        <v>10432</v>
      </c>
      <c r="F17" s="143">
        <f t="shared" si="3"/>
        <v>7216</v>
      </c>
      <c r="G17" s="136">
        <f>F17/$F$5</f>
        <v>0.332779929902232</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4</v>
      </c>
      <c r="D20" s="145" t="s">
        <v>1266</v>
      </c>
      <c r="E20" s="146">
        <v>10432</v>
      </c>
      <c r="F20" s="147">
        <v>7216</v>
      </c>
      <c r="G20" s="136">
        <f>F20/$F$5</f>
        <v>0.332779929902232</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4">C26+C27+C28+C29</f>
        <v>0</v>
      </c>
      <c r="D25" s="139">
        <f t="shared" si="4"/>
        <v>0</v>
      </c>
      <c r="E25" s="139">
        <f t="shared" si="4"/>
        <v>0</v>
      </c>
      <c r="F25" s="139">
        <f t="shared" si="4"/>
        <v>0</v>
      </c>
      <c r="G25" s="136">
        <f>F25/$F$5</f>
        <v>0</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c r="D27" s="145"/>
      <c r="E27" s="146"/>
      <c r="F27" s="147"/>
      <c r="G27" s="136">
        <f>F27/$F$5</f>
        <v>0</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5">C31+C36</f>
        <v>3</v>
      </c>
      <c r="D30" s="139" t="e">
        <f t="shared" si="5"/>
        <v>#VALUE!</v>
      </c>
      <c r="E30" s="139">
        <f t="shared" si="5"/>
        <v>26</v>
      </c>
      <c r="F30" s="139">
        <f t="shared" si="5"/>
        <v>4350</v>
      </c>
      <c r="G30" s="136">
        <f>F30/$F$5</f>
        <v>0.200608743774211</v>
      </c>
      <c r="H30" s="140"/>
      <c r="I30" s="140"/>
      <c r="J30" s="140"/>
    </row>
    <row r="31" s="108" customFormat="1" ht="18" customHeight="1" spans="1:10">
      <c r="A31" s="141">
        <v>1</v>
      </c>
      <c r="B31" s="148" t="s">
        <v>79</v>
      </c>
      <c r="C31" s="143">
        <f>C32+C33+C34+C35</f>
        <v>3</v>
      </c>
      <c r="D31" s="143" t="e">
        <f>D32+D33+D34+D35</f>
        <v>#VALUE!</v>
      </c>
      <c r="E31" s="143">
        <f>E32+E33+E34+E35</f>
        <v>26</v>
      </c>
      <c r="F31" s="143">
        <f>F32+F33+F34+F35</f>
        <v>4350</v>
      </c>
      <c r="G31" s="136">
        <f>F31/$F$5</f>
        <v>0.200608743774211</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3</v>
      </c>
      <c r="D35" s="145" t="s">
        <v>1269</v>
      </c>
      <c r="E35" s="146">
        <v>26</v>
      </c>
      <c r="F35" s="147">
        <v>4350</v>
      </c>
      <c r="G35" s="136">
        <f>F35/$F$5</f>
        <v>0.200608743774211</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6">C38+C39+C40+C41</f>
        <v>0</v>
      </c>
      <c r="D37" s="139">
        <f t="shared" si="6"/>
        <v>0</v>
      </c>
      <c r="E37" s="139">
        <f t="shared" si="6"/>
        <v>0</v>
      </c>
      <c r="F37" s="139">
        <f t="shared" si="6"/>
        <v>0</v>
      </c>
      <c r="G37" s="136">
        <f>F37/$F$5</f>
        <v>0</v>
      </c>
      <c r="H37" s="140"/>
      <c r="I37" s="140"/>
      <c r="J37" s="140"/>
    </row>
    <row r="38" s="108" customFormat="1" ht="18" customHeight="1" spans="1:10">
      <c r="A38" s="141">
        <v>1</v>
      </c>
      <c r="B38" s="150" t="s">
        <v>86</v>
      </c>
      <c r="C38" s="143"/>
      <c r="D38" s="145"/>
      <c r="E38" s="146"/>
      <c r="F38" s="147"/>
      <c r="G38" s="136">
        <f>F38/$F$5</f>
        <v>0</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7">C43+C44+C45+C46+C47+C48</f>
        <v>1</v>
      </c>
      <c r="D42" s="139" t="e">
        <f t="shared" si="7"/>
        <v>#VALUE!</v>
      </c>
      <c r="E42" s="139">
        <f t="shared" si="7"/>
        <v>1200</v>
      </c>
      <c r="F42" s="139">
        <f t="shared" si="7"/>
        <v>200</v>
      </c>
      <c r="G42" s="136">
        <f>F42/$F$5</f>
        <v>0.00922339051835455</v>
      </c>
      <c r="H42" s="140"/>
      <c r="I42" s="140"/>
      <c r="J42" s="140"/>
    </row>
    <row r="43" s="108" customFormat="1" ht="18" customHeight="1" spans="1:10">
      <c r="A43" s="141">
        <v>1</v>
      </c>
      <c r="B43" s="148" t="s">
        <v>91</v>
      </c>
      <c r="C43" s="143">
        <v>1</v>
      </c>
      <c r="D43" s="145" t="s">
        <v>1276</v>
      </c>
      <c r="E43" s="146">
        <v>1200</v>
      </c>
      <c r="F43" s="147">
        <v>200</v>
      </c>
      <c r="G43" s="136">
        <f>F43/$F$5</f>
        <v>0.00922339051835455</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c r="D48" s="145"/>
      <c r="E48" s="146"/>
      <c r="F48" s="147"/>
      <c r="G48" s="136">
        <f>F48/$F$5</f>
        <v>0</v>
      </c>
      <c r="H48" s="140"/>
      <c r="I48" s="140"/>
      <c r="J48" s="140"/>
    </row>
    <row r="49" s="107" customFormat="1" ht="18" customHeight="1" spans="1:10">
      <c r="A49" s="133" t="s">
        <v>645</v>
      </c>
      <c r="B49" s="134" t="s">
        <v>97</v>
      </c>
      <c r="C49" s="135">
        <f t="shared" ref="C49:F49" si="8">C50+C53+C56+C59+C63</f>
        <v>1</v>
      </c>
      <c r="D49" s="135" t="e">
        <f t="shared" si="8"/>
        <v>#VALUE!</v>
      </c>
      <c r="E49" s="135">
        <f t="shared" si="8"/>
        <v>0</v>
      </c>
      <c r="F49" s="135">
        <f t="shared" si="8"/>
        <v>10</v>
      </c>
      <c r="G49" s="136">
        <f>F49/$F$5</f>
        <v>0.000461169525917727</v>
      </c>
      <c r="H49" s="106"/>
      <c r="I49" s="106"/>
      <c r="J49" s="106"/>
    </row>
    <row r="50" s="107" customFormat="1" ht="18" customHeight="1" spans="1:10">
      <c r="A50" s="152" t="s">
        <v>1265</v>
      </c>
      <c r="B50" s="149" t="s">
        <v>98</v>
      </c>
      <c r="C50" s="153">
        <f t="shared" ref="C50:F50" si="9">C51+C52</f>
        <v>1</v>
      </c>
      <c r="D50" s="153" t="e">
        <f t="shared" si="9"/>
        <v>#VALUE!</v>
      </c>
      <c r="E50" s="153">
        <f t="shared" si="9"/>
        <v>0</v>
      </c>
      <c r="F50" s="153">
        <f t="shared" si="9"/>
        <v>10</v>
      </c>
      <c r="G50" s="136">
        <f>F50/$F$5</f>
        <v>0.000461169525917727</v>
      </c>
      <c r="H50" s="106"/>
      <c r="I50" s="106"/>
      <c r="J50" s="106"/>
    </row>
    <row r="51" s="108" customFormat="1" ht="18" customHeight="1" spans="1:10">
      <c r="A51" s="141">
        <v>1</v>
      </c>
      <c r="B51" s="148" t="s">
        <v>99</v>
      </c>
      <c r="C51" s="143">
        <v>1</v>
      </c>
      <c r="D51" s="145" t="s">
        <v>1277</v>
      </c>
      <c r="E51" s="146"/>
      <c r="F51" s="147">
        <v>10</v>
      </c>
      <c r="G51" s="136">
        <f>F51/$F$5</f>
        <v>0.000461169525917727</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0">C54+C55</f>
        <v>0</v>
      </c>
      <c r="D53" s="139">
        <f t="shared" si="10"/>
        <v>0</v>
      </c>
      <c r="E53" s="139">
        <f t="shared" si="10"/>
        <v>0</v>
      </c>
      <c r="F53" s="139">
        <f t="shared" si="10"/>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1">C57+C58</f>
        <v>0</v>
      </c>
      <c r="D56" s="139">
        <f t="shared" si="11"/>
        <v>0</v>
      </c>
      <c r="E56" s="139">
        <f t="shared" si="11"/>
        <v>0</v>
      </c>
      <c r="F56" s="139">
        <f t="shared" si="11"/>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2">C60+C61+C62</f>
        <v>0</v>
      </c>
      <c r="D59" s="139">
        <f t="shared" si="12"/>
        <v>0</v>
      </c>
      <c r="E59" s="139">
        <f t="shared" si="12"/>
        <v>0</v>
      </c>
      <c r="F59" s="139">
        <f t="shared" si="12"/>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3">C64</f>
        <v>0</v>
      </c>
      <c r="D63" s="139">
        <f t="shared" si="13"/>
        <v>0</v>
      </c>
      <c r="E63" s="139">
        <f t="shared" si="13"/>
        <v>0</v>
      </c>
      <c r="F63" s="139">
        <f t="shared" si="13"/>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4">C66+C76+C81</f>
        <v>12</v>
      </c>
      <c r="D65" s="135" t="e">
        <f t="shared" si="14"/>
        <v>#VALUE!</v>
      </c>
      <c r="E65" s="135">
        <f t="shared" si="14"/>
        <v>48.733</v>
      </c>
      <c r="F65" s="135">
        <f t="shared" si="14"/>
        <v>9010</v>
      </c>
      <c r="G65" s="136">
        <f>F65/$F$5</f>
        <v>0.415513742851872</v>
      </c>
    </row>
    <row r="66" s="106" customFormat="1" ht="18" customHeight="1" spans="1:7">
      <c r="A66" s="152" t="s">
        <v>1265</v>
      </c>
      <c r="B66" s="156" t="s">
        <v>113</v>
      </c>
      <c r="C66" s="153">
        <f>C67+C68+C69+C70+C71+C72+C73+C74+C75</f>
        <v>8</v>
      </c>
      <c r="D66" s="153" t="e">
        <f>D67+D68+D69+D70+D71+D72+D73+D74+D75</f>
        <v>#VALUE!</v>
      </c>
      <c r="E66" s="153">
        <f>E67+E68+E69+E70+E71+E72+E73+E74+E75</f>
        <v>43.603</v>
      </c>
      <c r="F66" s="153">
        <v>5330</v>
      </c>
      <c r="G66" s="136">
        <f>F66/$F$5</f>
        <v>0.245803357314149</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c r="D69" s="145"/>
      <c r="E69" s="157"/>
      <c r="F69" s="147"/>
      <c r="G69" s="136">
        <f>F69/$F$5</f>
        <v>0</v>
      </c>
    </row>
    <row r="70" s="105" customFormat="1" ht="18" customHeight="1" spans="1:7">
      <c r="A70" s="141">
        <v>4</v>
      </c>
      <c r="B70" s="148" t="s">
        <v>117</v>
      </c>
      <c r="C70" s="143">
        <v>8</v>
      </c>
      <c r="D70" s="145" t="s">
        <v>1269</v>
      </c>
      <c r="E70" s="157">
        <v>43.603</v>
      </c>
      <c r="F70" s="147">
        <v>5300</v>
      </c>
      <c r="G70" s="136">
        <f>F70/$F$5</f>
        <v>0.244419848736395</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5">C77+C78+C79+C80</f>
        <v>4</v>
      </c>
      <c r="D76" s="161" t="e">
        <f t="shared" si="15"/>
        <v>#VALUE!</v>
      </c>
      <c r="E76" s="161">
        <f t="shared" si="15"/>
        <v>5.13</v>
      </c>
      <c r="F76" s="161">
        <f t="shared" si="15"/>
        <v>3680</v>
      </c>
      <c r="G76" s="136">
        <f>F76/$F$5</f>
        <v>0.169710385537724</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v>3</v>
      </c>
      <c r="D78" s="145" t="s">
        <v>1269</v>
      </c>
      <c r="E78" s="157">
        <v>4.13</v>
      </c>
      <c r="F78" s="147">
        <v>3600</v>
      </c>
      <c r="G78" s="136">
        <f>F78/$F$5</f>
        <v>0.166021029330382</v>
      </c>
    </row>
    <row r="79" s="105" customFormat="1" ht="21" customHeight="1" spans="1:7">
      <c r="A79" s="141">
        <v>3</v>
      </c>
      <c r="B79" s="148" t="s">
        <v>125</v>
      </c>
      <c r="C79" s="143">
        <v>1</v>
      </c>
      <c r="D79" s="145" t="s">
        <v>1279</v>
      </c>
      <c r="E79" s="157">
        <v>1</v>
      </c>
      <c r="F79" s="147">
        <v>80</v>
      </c>
      <c r="G79" s="136">
        <f>F79/$F$5</f>
        <v>0.00368935620734182</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6">C82+C83+C84+C85+C86+C87</f>
        <v>0</v>
      </c>
      <c r="D81" s="161">
        <f t="shared" si="16"/>
        <v>0</v>
      </c>
      <c r="E81" s="161">
        <f t="shared" si="16"/>
        <v>0</v>
      </c>
      <c r="F81" s="161">
        <f t="shared" si="16"/>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17">C89</f>
        <v>0</v>
      </c>
      <c r="D88" s="135">
        <f t="shared" si="17"/>
        <v>0</v>
      </c>
      <c r="E88" s="135">
        <f t="shared" si="17"/>
        <v>0</v>
      </c>
      <c r="F88" s="135">
        <f t="shared" si="17"/>
        <v>0</v>
      </c>
      <c r="G88" s="136">
        <f>F88/$F$5</f>
        <v>0</v>
      </c>
    </row>
    <row r="89" s="105" customFormat="1" ht="14" customHeight="1" spans="1:7">
      <c r="A89" s="152" t="s">
        <v>1265</v>
      </c>
      <c r="B89" s="156" t="s">
        <v>134</v>
      </c>
      <c r="C89" s="153">
        <f t="shared" ref="C89:F89" si="18">C90+C91+C92</f>
        <v>0</v>
      </c>
      <c r="D89" s="153">
        <f t="shared" si="18"/>
        <v>0</v>
      </c>
      <c r="E89" s="153">
        <f t="shared" si="18"/>
        <v>0</v>
      </c>
      <c r="F89" s="153">
        <f t="shared" si="18"/>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19">C94+C96+C100+C107</f>
        <v>1</v>
      </c>
      <c r="D93" s="135" t="e">
        <f t="shared" si="19"/>
        <v>#VALUE!</v>
      </c>
      <c r="E93" s="135">
        <f t="shared" si="19"/>
        <v>800</v>
      </c>
      <c r="F93" s="135">
        <f t="shared" si="19"/>
        <v>240</v>
      </c>
      <c r="G93" s="136">
        <f>F93/$F$5</f>
        <v>0.0110680686220255</v>
      </c>
    </row>
    <row r="94" s="105" customFormat="1" ht="14" customHeight="1" spans="1:7">
      <c r="A94" s="161" t="s">
        <v>1265</v>
      </c>
      <c r="B94" s="156" t="s">
        <v>139</v>
      </c>
      <c r="C94" s="161">
        <f t="shared" ref="C94:F94" si="20">C95</f>
        <v>0</v>
      </c>
      <c r="D94" s="161">
        <f t="shared" si="20"/>
        <v>0</v>
      </c>
      <c r="E94" s="161">
        <f t="shared" si="20"/>
        <v>0</v>
      </c>
      <c r="F94" s="161">
        <f t="shared" si="20"/>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1">C97+C98+C99</f>
        <v>1</v>
      </c>
      <c r="D96" s="161" t="e">
        <f t="shared" si="21"/>
        <v>#VALUE!</v>
      </c>
      <c r="E96" s="161">
        <f t="shared" si="21"/>
        <v>800</v>
      </c>
      <c r="F96" s="161">
        <f t="shared" si="21"/>
        <v>240</v>
      </c>
      <c r="G96" s="136">
        <f>F96/$F$5</f>
        <v>0.0110680686220255</v>
      </c>
    </row>
    <row r="97" s="105" customFormat="1" ht="14" customHeight="1" spans="1:7">
      <c r="A97" s="141">
        <v>1</v>
      </c>
      <c r="B97" s="148" t="s">
        <v>142</v>
      </c>
      <c r="C97" s="143">
        <v>1</v>
      </c>
      <c r="D97" s="143" t="s">
        <v>1277</v>
      </c>
      <c r="E97" s="143">
        <v>800</v>
      </c>
      <c r="F97" s="143">
        <v>240</v>
      </c>
      <c r="G97" s="136">
        <f>F97/$F$5</f>
        <v>0.0110680686220255</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2">C101+C102+C103+C104+C105+C106</f>
        <v>0</v>
      </c>
      <c r="D100" s="161">
        <f t="shared" si="22"/>
        <v>0</v>
      </c>
      <c r="E100" s="161">
        <f t="shared" si="22"/>
        <v>0</v>
      </c>
      <c r="F100" s="161">
        <f t="shared" si="22"/>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3">C108+C109+C110+C111+C112</f>
        <v>0</v>
      </c>
      <c r="D107" s="161">
        <f t="shared" si="23"/>
        <v>0</v>
      </c>
      <c r="E107" s="166">
        <f t="shared" si="23"/>
        <v>0</v>
      </c>
      <c r="F107" s="161">
        <f t="shared" si="23"/>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4">C114+C117</f>
        <v>0</v>
      </c>
      <c r="D113" s="135">
        <f t="shared" si="24"/>
        <v>0</v>
      </c>
      <c r="E113" s="135">
        <f t="shared" si="24"/>
        <v>0</v>
      </c>
      <c r="F113" s="135">
        <f t="shared" si="24"/>
        <v>0</v>
      </c>
      <c r="G113" s="136">
        <f>F113/$F$5</f>
        <v>0</v>
      </c>
    </row>
    <row r="114" s="105" customFormat="1" ht="14" customHeight="1" spans="1:7">
      <c r="A114" s="161" t="s">
        <v>1265</v>
      </c>
      <c r="B114" s="156" t="s">
        <v>159</v>
      </c>
      <c r="C114" s="161">
        <f t="shared" ref="C114:F114" si="25">C115+C116</f>
        <v>0</v>
      </c>
      <c r="D114" s="161">
        <f t="shared" si="25"/>
        <v>0</v>
      </c>
      <c r="E114" s="161">
        <f t="shared" si="25"/>
        <v>0</v>
      </c>
      <c r="F114" s="161">
        <f t="shared" si="25"/>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6">C118+C119+C120+C121</f>
        <v>0</v>
      </c>
      <c r="D117" s="161">
        <f t="shared" si="26"/>
        <v>0</v>
      </c>
      <c r="E117" s="161">
        <f t="shared" si="26"/>
        <v>0</v>
      </c>
      <c r="F117" s="161">
        <f t="shared" si="26"/>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27">C123</f>
        <v>0</v>
      </c>
      <c r="D122" s="135">
        <f t="shared" si="27"/>
        <v>0</v>
      </c>
      <c r="E122" s="135">
        <f t="shared" si="27"/>
        <v>0</v>
      </c>
      <c r="F122" s="135">
        <f t="shared" si="27"/>
        <v>0</v>
      </c>
      <c r="G122" s="136">
        <f>F122/$F$5</f>
        <v>0</v>
      </c>
    </row>
    <row r="123" s="105" customFormat="1" ht="14" customHeight="1" spans="1:7">
      <c r="A123" s="152" t="s">
        <v>1265</v>
      </c>
      <c r="B123" s="156" t="s">
        <v>167</v>
      </c>
      <c r="C123" s="153">
        <f t="shared" ref="C123:F123" si="28">C124</f>
        <v>0</v>
      </c>
      <c r="D123" s="153">
        <f t="shared" si="28"/>
        <v>0</v>
      </c>
      <c r="E123" s="153">
        <f t="shared" si="28"/>
        <v>0</v>
      </c>
      <c r="F123" s="153">
        <f t="shared" si="28"/>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29">C126</f>
        <v>1</v>
      </c>
      <c r="D125" s="135" t="e">
        <f t="shared" si="29"/>
        <v>#VALUE!</v>
      </c>
      <c r="E125" s="135">
        <f t="shared" si="29"/>
        <v>3800</v>
      </c>
      <c r="F125" s="135">
        <f t="shared" si="29"/>
        <v>38</v>
      </c>
      <c r="G125" s="136">
        <f>F125/$F$5</f>
        <v>0.00175244419848736</v>
      </c>
    </row>
    <row r="126" s="105" customFormat="1" ht="14" customHeight="1" spans="1:7">
      <c r="A126" s="152" t="s">
        <v>1265</v>
      </c>
      <c r="B126" s="156" t="s">
        <v>96</v>
      </c>
      <c r="C126" s="153">
        <f t="shared" ref="C126:F126" si="30">C127+C128+C129</f>
        <v>1</v>
      </c>
      <c r="D126" s="153" t="e">
        <f t="shared" si="30"/>
        <v>#VALUE!</v>
      </c>
      <c r="E126" s="153">
        <f t="shared" si="30"/>
        <v>3800</v>
      </c>
      <c r="F126" s="153">
        <f t="shared" si="30"/>
        <v>38</v>
      </c>
      <c r="G126" s="136">
        <f>F126/$F$5</f>
        <v>0.00175244419848736</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0.00175244419848736</v>
      </c>
    </row>
    <row r="129" s="105" customFormat="1" ht="14" customHeight="1" spans="1:7">
      <c r="A129" s="129">
        <v>3</v>
      </c>
      <c r="B129" s="150" t="s">
        <v>170</v>
      </c>
      <c r="C129" s="175"/>
      <c r="D129" s="176"/>
      <c r="E129" s="177"/>
      <c r="F129" s="176"/>
      <c r="G129" s="136">
        <f>F129/$F$5</f>
        <v>0</v>
      </c>
    </row>
    <row r="130" s="105" customFormat="1" ht="15.6"/>
    <row r="131" s="105" customFormat="1" ht="15.6"/>
    <row r="132" s="105" customFormat="1" ht="15.6"/>
    <row r="133" s="105" customFormat="1" ht="15.6"/>
    <row r="134" s="105" customFormat="1" ht="15.6"/>
    <row r="135" s="105" customFormat="1" ht="15.6"/>
    <row r="136" s="105" customFormat="1" ht="15.6"/>
  </sheetData>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N144"/>
  <sheetViews>
    <sheetView zoomScale="61" zoomScaleNormal="61" topLeftCell="G1" workbookViewId="0">
      <selection activeCell="H103" sqref="H103"/>
    </sheetView>
  </sheetViews>
  <sheetFormatPr defaultColWidth="8.88888888888889" defaultRowHeight="14.4"/>
  <cols>
    <col min="1" max="1" width="11.2962962962963" style="9" customWidth="1"/>
    <col min="2" max="2" width="13.75" style="12" customWidth="1"/>
    <col min="3" max="3" width="12.3055555555556" style="12" customWidth="1"/>
    <col min="4" max="4" width="17.9722222222222" style="12" customWidth="1"/>
    <col min="5" max="5" width="16.3518518518519" style="12" customWidth="1"/>
    <col min="6" max="6" width="15.1296296296296" style="12" customWidth="1"/>
    <col min="7" max="7" width="36" style="12" customWidth="1"/>
    <col min="8" max="8" width="51.9074074074074"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5" width="18.6296296296296" style="14" customWidth="1"/>
    <col min="26" max="26" width="15.3796296296296" style="9" customWidth="1"/>
    <col min="27" max="27" width="22" style="9" customWidth="1"/>
    <col min="28"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0" width="36.6296296296296" style="12" customWidth="1"/>
    <col min="41" max="16374" width="8.88888888888889" style="12"/>
    <col min="16375" max="16375" width="8.88888888888889" style="8"/>
    <col min="16376" max="16384" width="8.88888888888889" style="258"/>
  </cols>
  <sheetData>
    <row r="1" s="5" customFormat="1" ht="39" customHeight="1" spans="1:40">
      <c r="A1" s="15" t="s">
        <v>0</v>
      </c>
      <c r="B1" s="15"/>
      <c r="C1" s="15"/>
      <c r="D1" s="15"/>
      <c r="H1" s="15"/>
      <c r="I1" s="16"/>
      <c r="J1" s="16"/>
      <c r="K1" s="16"/>
      <c r="L1" s="16"/>
      <c r="Z1" s="53"/>
      <c r="AM1" s="63"/>
      <c r="AN1" s="63"/>
    </row>
    <row r="2" s="6" customFormat="1" ht="63" customHeight="1" spans="1:40">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row>
    <row r="3" s="7" customFormat="1" ht="70" customHeight="1" spans="1:40">
      <c r="A3" s="18" t="s">
        <v>2</v>
      </c>
      <c r="B3" s="80"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row>
    <row r="4" s="7" customFormat="1" ht="90" customHeight="1" spans="1:40">
      <c r="A4" s="18"/>
      <c r="B4" s="80"/>
      <c r="C4" s="18"/>
      <c r="D4" s="18"/>
      <c r="E4" s="18"/>
      <c r="F4" s="18"/>
      <c r="G4" s="18"/>
      <c r="H4" s="18"/>
      <c r="I4" s="18"/>
      <c r="J4" s="18"/>
      <c r="K4" s="80" t="s">
        <v>18</v>
      </c>
      <c r="L4" s="80" t="s">
        <v>19</v>
      </c>
      <c r="M4" s="80" t="s">
        <v>20</v>
      </c>
      <c r="N4" s="80" t="s">
        <v>21</v>
      </c>
      <c r="O4" s="80" t="s">
        <v>22</v>
      </c>
      <c r="P4" s="80" t="s">
        <v>23</v>
      </c>
      <c r="Q4" s="80" t="s">
        <v>24</v>
      </c>
      <c r="R4" s="80" t="s">
        <v>25</v>
      </c>
      <c r="S4" s="45" t="s">
        <v>1253</v>
      </c>
      <c r="T4" s="45" t="s">
        <v>1254</v>
      </c>
      <c r="U4" s="45" t="s">
        <v>30</v>
      </c>
      <c r="V4" s="45" t="s">
        <v>31</v>
      </c>
      <c r="W4" s="45" t="s">
        <v>32</v>
      </c>
      <c r="X4" s="45" t="s">
        <v>33</v>
      </c>
      <c r="Y4" s="89" t="s">
        <v>34</v>
      </c>
      <c r="Z4" s="56" t="s">
        <v>35</v>
      </c>
      <c r="AA4" s="80" t="s">
        <v>36</v>
      </c>
      <c r="AB4" s="99" t="s">
        <v>37</v>
      </c>
      <c r="AC4" s="99"/>
      <c r="AD4" s="99"/>
      <c r="AE4" s="99"/>
      <c r="AF4" s="80" t="s">
        <v>38</v>
      </c>
      <c r="AG4" s="80" t="s">
        <v>39</v>
      </c>
      <c r="AH4" s="80" t="s">
        <v>40</v>
      </c>
      <c r="AI4" s="80" t="s">
        <v>41</v>
      </c>
      <c r="AJ4" s="80" t="s">
        <v>42</v>
      </c>
      <c r="AK4" s="80" t="s">
        <v>43</v>
      </c>
      <c r="AL4" s="89" t="s">
        <v>44</v>
      </c>
      <c r="AM4" s="18"/>
      <c r="AN4" s="18"/>
    </row>
    <row r="5" s="7" customFormat="1" ht="118" customHeight="1" spans="1:40">
      <c r="A5" s="18"/>
      <c r="B5" s="80"/>
      <c r="C5" s="18"/>
      <c r="D5" s="18"/>
      <c r="E5" s="18"/>
      <c r="F5" s="18"/>
      <c r="G5" s="18"/>
      <c r="H5" s="18"/>
      <c r="I5" s="18"/>
      <c r="J5" s="18"/>
      <c r="K5" s="80"/>
      <c r="L5" s="80"/>
      <c r="M5" s="80"/>
      <c r="N5" s="80"/>
      <c r="O5" s="80"/>
      <c r="P5" s="80"/>
      <c r="Q5" s="80"/>
      <c r="R5" s="80"/>
      <c r="S5" s="46"/>
      <c r="T5" s="46"/>
      <c r="U5" s="46"/>
      <c r="V5" s="46"/>
      <c r="W5" s="46"/>
      <c r="X5" s="46"/>
      <c r="Y5" s="90"/>
      <c r="Z5" s="56"/>
      <c r="AA5" s="80"/>
      <c r="AB5" s="99" t="s">
        <v>45</v>
      </c>
      <c r="AC5" s="99" t="s">
        <v>46</v>
      </c>
      <c r="AD5" s="99" t="s">
        <v>47</v>
      </c>
      <c r="AE5" s="99" t="s">
        <v>48</v>
      </c>
      <c r="AF5" s="80"/>
      <c r="AG5" s="80"/>
      <c r="AH5" s="80"/>
      <c r="AI5" s="80"/>
      <c r="AJ5" s="80"/>
      <c r="AK5" s="80"/>
      <c r="AL5" s="90"/>
      <c r="AM5" s="18"/>
      <c r="AN5" s="18"/>
    </row>
    <row r="6" s="79" customFormat="1" ht="30" customHeight="1" spans="1:40">
      <c r="A6" s="81"/>
      <c r="B6" s="82" t="s">
        <v>49</v>
      </c>
      <c r="C6" s="82"/>
      <c r="D6" s="82"/>
      <c r="E6" s="82"/>
      <c r="F6" s="82"/>
      <c r="G6" s="82"/>
      <c r="H6" s="82"/>
      <c r="I6" s="83">
        <f t="shared" ref="I6:AL6" si="0">I7+I58+I74+I101+I106+I127+I136+I139</f>
        <v>14</v>
      </c>
      <c r="J6" s="83">
        <f t="shared" si="0"/>
        <v>16265.31</v>
      </c>
      <c r="K6" s="83">
        <f t="shared" si="0"/>
        <v>5</v>
      </c>
      <c r="L6" s="83">
        <f t="shared" si="0"/>
        <v>0</v>
      </c>
      <c r="M6" s="83">
        <f t="shared" si="0"/>
        <v>7</v>
      </c>
      <c r="N6" s="83">
        <f t="shared" si="0"/>
        <v>0</v>
      </c>
      <c r="O6" s="83">
        <f t="shared" si="0"/>
        <v>1</v>
      </c>
      <c r="P6" s="83">
        <f t="shared" si="0"/>
        <v>0</v>
      </c>
      <c r="Q6" s="83">
        <f t="shared" si="0"/>
        <v>0</v>
      </c>
      <c r="R6" s="83">
        <f t="shared" si="0"/>
        <v>1</v>
      </c>
      <c r="S6" s="83">
        <f t="shared" si="0"/>
        <v>15001</v>
      </c>
      <c r="T6" s="83">
        <f t="shared" si="0"/>
        <v>37891</v>
      </c>
      <c r="U6" s="83">
        <f t="shared" si="0"/>
        <v>0</v>
      </c>
      <c r="V6" s="83">
        <f t="shared" si="0"/>
        <v>0</v>
      </c>
      <c r="W6" s="83">
        <f t="shared" si="0"/>
        <v>0</v>
      </c>
      <c r="X6" s="83">
        <f t="shared" si="0"/>
        <v>0</v>
      </c>
      <c r="Y6" s="83">
        <f t="shared" si="0"/>
        <v>0</v>
      </c>
      <c r="Z6" s="83">
        <f t="shared" si="0"/>
        <v>19218</v>
      </c>
      <c r="AA6" s="83">
        <f t="shared" si="0"/>
        <v>12336</v>
      </c>
      <c r="AB6" s="83">
        <f t="shared" si="0"/>
        <v>7848</v>
      </c>
      <c r="AC6" s="83">
        <f t="shared" si="0"/>
        <v>2500</v>
      </c>
      <c r="AD6" s="83">
        <f t="shared" si="0"/>
        <v>1988</v>
      </c>
      <c r="AE6" s="83">
        <f t="shared" si="0"/>
        <v>0</v>
      </c>
      <c r="AF6" s="83">
        <f t="shared" si="0"/>
        <v>1200</v>
      </c>
      <c r="AG6" s="83">
        <f t="shared" si="0"/>
        <v>3250</v>
      </c>
      <c r="AH6" s="83">
        <f t="shared" si="0"/>
        <v>2000</v>
      </c>
      <c r="AI6" s="83">
        <f t="shared" si="0"/>
        <v>0</v>
      </c>
      <c r="AJ6" s="83">
        <f t="shared" si="0"/>
        <v>432</v>
      </c>
      <c r="AK6" s="83">
        <f t="shared" si="0"/>
        <v>0</v>
      </c>
      <c r="AL6" s="83">
        <f t="shared" si="0"/>
        <v>0</v>
      </c>
      <c r="AM6" s="81"/>
      <c r="AN6" s="81"/>
    </row>
    <row r="7" s="178" customFormat="1" ht="30" customHeight="1" spans="1:40">
      <c r="A7" s="179" t="s">
        <v>50</v>
      </c>
      <c r="B7" s="180" t="s">
        <v>51</v>
      </c>
      <c r="C7" s="181"/>
      <c r="D7" s="181"/>
      <c r="E7" s="180"/>
      <c r="F7" s="181"/>
      <c r="G7" s="181"/>
      <c r="H7" s="180"/>
      <c r="I7" s="188">
        <f t="shared" ref="I7:AL7" si="1">I8+I30+I35+I45+I50</f>
        <v>8</v>
      </c>
      <c r="J7" s="188">
        <f t="shared" si="1"/>
        <v>11658.18</v>
      </c>
      <c r="K7" s="188">
        <f t="shared" si="1"/>
        <v>5</v>
      </c>
      <c r="L7" s="188">
        <f t="shared" si="1"/>
        <v>0</v>
      </c>
      <c r="M7" s="188">
        <f t="shared" si="1"/>
        <v>3</v>
      </c>
      <c r="N7" s="188">
        <f t="shared" si="1"/>
        <v>0</v>
      </c>
      <c r="O7" s="188">
        <f t="shared" si="1"/>
        <v>0</v>
      </c>
      <c r="P7" s="188">
        <f t="shared" si="1"/>
        <v>0</v>
      </c>
      <c r="Q7" s="188">
        <f t="shared" si="1"/>
        <v>0</v>
      </c>
      <c r="R7" s="188">
        <f t="shared" si="1"/>
        <v>0</v>
      </c>
      <c r="S7" s="188">
        <f t="shared" si="1"/>
        <v>6098</v>
      </c>
      <c r="T7" s="188">
        <f t="shared" si="1"/>
        <v>19916</v>
      </c>
      <c r="U7" s="188">
        <f t="shared" si="1"/>
        <v>0</v>
      </c>
      <c r="V7" s="188">
        <f t="shared" si="1"/>
        <v>0</v>
      </c>
      <c r="W7" s="188">
        <f t="shared" si="1"/>
        <v>0</v>
      </c>
      <c r="X7" s="188">
        <f t="shared" si="1"/>
        <v>0</v>
      </c>
      <c r="Y7" s="188">
        <f t="shared" si="1"/>
        <v>0</v>
      </c>
      <c r="Z7" s="188">
        <f t="shared" si="1"/>
        <v>12190</v>
      </c>
      <c r="AA7" s="188">
        <f t="shared" si="1"/>
        <v>11258</v>
      </c>
      <c r="AB7" s="188">
        <f t="shared" si="1"/>
        <v>6808</v>
      </c>
      <c r="AC7" s="188">
        <f t="shared" si="1"/>
        <v>2500</v>
      </c>
      <c r="AD7" s="188">
        <f t="shared" si="1"/>
        <v>1950</v>
      </c>
      <c r="AE7" s="188">
        <f t="shared" si="1"/>
        <v>0</v>
      </c>
      <c r="AF7" s="188">
        <f t="shared" si="1"/>
        <v>200</v>
      </c>
      <c r="AG7" s="188">
        <f t="shared" si="1"/>
        <v>300</v>
      </c>
      <c r="AH7" s="188">
        <f t="shared" si="1"/>
        <v>0</v>
      </c>
      <c r="AI7" s="188">
        <f t="shared" si="1"/>
        <v>0</v>
      </c>
      <c r="AJ7" s="188">
        <f t="shared" si="1"/>
        <v>432</v>
      </c>
      <c r="AK7" s="188">
        <f t="shared" si="1"/>
        <v>0</v>
      </c>
      <c r="AL7" s="188">
        <f t="shared" si="1"/>
        <v>0</v>
      </c>
      <c r="AM7" s="194"/>
      <c r="AN7" s="194"/>
    </row>
    <row r="8" s="178" customFormat="1" ht="30" customHeight="1" spans="1:40">
      <c r="A8" s="182" t="s">
        <v>52</v>
      </c>
      <c r="B8" s="180" t="s">
        <v>53</v>
      </c>
      <c r="C8" s="181"/>
      <c r="D8" s="181"/>
      <c r="E8" s="180"/>
      <c r="F8" s="181"/>
      <c r="G8" s="181"/>
      <c r="H8" s="180"/>
      <c r="I8" s="189">
        <f t="shared" ref="I8:AL8" si="2">I9+I13+I18+I27+I28+I29+I19</f>
        <v>4</v>
      </c>
      <c r="J8" s="189">
        <f t="shared" si="2"/>
        <v>10432.18</v>
      </c>
      <c r="K8" s="189">
        <f t="shared" si="2"/>
        <v>4</v>
      </c>
      <c r="L8" s="189">
        <f t="shared" si="2"/>
        <v>0</v>
      </c>
      <c r="M8" s="189">
        <f t="shared" si="2"/>
        <v>0</v>
      </c>
      <c r="N8" s="189">
        <f t="shared" si="2"/>
        <v>0</v>
      </c>
      <c r="O8" s="189">
        <f t="shared" si="2"/>
        <v>0</v>
      </c>
      <c r="P8" s="189">
        <f t="shared" si="2"/>
        <v>0</v>
      </c>
      <c r="Q8" s="189">
        <f t="shared" si="2"/>
        <v>0</v>
      </c>
      <c r="R8" s="189">
        <f t="shared" si="2"/>
        <v>0</v>
      </c>
      <c r="S8" s="189">
        <f t="shared" si="2"/>
        <v>2129</v>
      </c>
      <c r="T8" s="189">
        <f t="shared" si="2"/>
        <v>7480</v>
      </c>
      <c r="U8" s="189">
        <f t="shared" si="2"/>
        <v>0</v>
      </c>
      <c r="V8" s="189">
        <f t="shared" si="2"/>
        <v>0</v>
      </c>
      <c r="W8" s="189">
        <f t="shared" si="2"/>
        <v>0</v>
      </c>
      <c r="X8" s="189">
        <f t="shared" si="2"/>
        <v>0</v>
      </c>
      <c r="Y8" s="189">
        <f t="shared" si="2"/>
        <v>0</v>
      </c>
      <c r="Z8" s="189">
        <f t="shared" si="2"/>
        <v>7640</v>
      </c>
      <c r="AA8" s="189">
        <f t="shared" si="2"/>
        <v>7208</v>
      </c>
      <c r="AB8" s="189">
        <f t="shared" si="2"/>
        <v>5208</v>
      </c>
      <c r="AC8" s="189">
        <f t="shared" si="2"/>
        <v>2000</v>
      </c>
      <c r="AD8" s="189">
        <f t="shared" si="2"/>
        <v>0</v>
      </c>
      <c r="AE8" s="189">
        <f t="shared" si="2"/>
        <v>0</v>
      </c>
      <c r="AF8" s="189">
        <f t="shared" si="2"/>
        <v>0</v>
      </c>
      <c r="AG8" s="189">
        <f t="shared" si="2"/>
        <v>0</v>
      </c>
      <c r="AH8" s="189">
        <f t="shared" si="2"/>
        <v>0</v>
      </c>
      <c r="AI8" s="189">
        <f t="shared" si="2"/>
        <v>0</v>
      </c>
      <c r="AJ8" s="189">
        <f t="shared" si="2"/>
        <v>432</v>
      </c>
      <c r="AK8" s="189">
        <f t="shared" si="2"/>
        <v>0</v>
      </c>
      <c r="AL8" s="189">
        <f t="shared" si="2"/>
        <v>0</v>
      </c>
      <c r="AM8" s="194"/>
      <c r="AN8" s="194"/>
    </row>
    <row r="9" s="12" customFormat="1" ht="30" customHeight="1" spans="1:40">
      <c r="A9" s="182" t="s">
        <v>54</v>
      </c>
      <c r="B9" s="180" t="s">
        <v>55</v>
      </c>
      <c r="C9" s="181"/>
      <c r="D9" s="181"/>
      <c r="E9" s="180"/>
      <c r="F9" s="181"/>
      <c r="G9" s="181"/>
      <c r="H9" s="180"/>
      <c r="I9" s="190">
        <f t="shared" ref="I9:AL9" si="3">I10+I11</f>
        <v>1</v>
      </c>
      <c r="J9" s="190">
        <f t="shared" si="3"/>
        <v>0.18</v>
      </c>
      <c r="K9" s="190">
        <f t="shared" si="3"/>
        <v>1</v>
      </c>
      <c r="L9" s="190">
        <f t="shared" si="3"/>
        <v>0</v>
      </c>
      <c r="M9" s="190">
        <f t="shared" si="3"/>
        <v>0</v>
      </c>
      <c r="N9" s="190">
        <f t="shared" si="3"/>
        <v>0</v>
      </c>
      <c r="O9" s="190">
        <f t="shared" si="3"/>
        <v>0</v>
      </c>
      <c r="P9" s="190">
        <f t="shared" si="3"/>
        <v>0</v>
      </c>
      <c r="Q9" s="190">
        <f t="shared" si="3"/>
        <v>0</v>
      </c>
      <c r="R9" s="190">
        <f t="shared" si="3"/>
        <v>0</v>
      </c>
      <c r="S9" s="190">
        <f t="shared" si="3"/>
        <v>56</v>
      </c>
      <c r="T9" s="190">
        <f t="shared" si="3"/>
        <v>183</v>
      </c>
      <c r="U9" s="190">
        <f t="shared" si="3"/>
        <v>0</v>
      </c>
      <c r="V9" s="190">
        <f t="shared" si="3"/>
        <v>0</v>
      </c>
      <c r="W9" s="190">
        <f t="shared" si="3"/>
        <v>0</v>
      </c>
      <c r="X9" s="190">
        <f t="shared" si="3"/>
        <v>0</v>
      </c>
      <c r="Y9" s="190">
        <f t="shared" si="3"/>
        <v>0</v>
      </c>
      <c r="Z9" s="190">
        <f t="shared" si="3"/>
        <v>540</v>
      </c>
      <c r="AA9" s="190">
        <f t="shared" si="3"/>
        <v>108</v>
      </c>
      <c r="AB9" s="190">
        <f t="shared" si="3"/>
        <v>108</v>
      </c>
      <c r="AC9" s="190">
        <f t="shared" si="3"/>
        <v>0</v>
      </c>
      <c r="AD9" s="190">
        <f t="shared" si="3"/>
        <v>0</v>
      </c>
      <c r="AE9" s="190">
        <f t="shared" si="3"/>
        <v>0</v>
      </c>
      <c r="AF9" s="190">
        <f t="shared" si="3"/>
        <v>0</v>
      </c>
      <c r="AG9" s="190">
        <f t="shared" si="3"/>
        <v>0</v>
      </c>
      <c r="AH9" s="190">
        <f t="shared" si="3"/>
        <v>0</v>
      </c>
      <c r="AI9" s="190">
        <f t="shared" si="3"/>
        <v>0</v>
      </c>
      <c r="AJ9" s="190">
        <f t="shared" si="3"/>
        <v>432</v>
      </c>
      <c r="AK9" s="190">
        <f t="shared" si="3"/>
        <v>0</v>
      </c>
      <c r="AL9" s="190">
        <f t="shared" si="3"/>
        <v>0</v>
      </c>
      <c r="AM9" s="195"/>
      <c r="AN9" s="195"/>
    </row>
    <row r="10" s="12" customFormat="1" ht="30" customHeight="1" spans="1:40">
      <c r="A10" s="183" t="s">
        <v>56</v>
      </c>
      <c r="B10" s="180" t="s">
        <v>57</v>
      </c>
      <c r="C10" s="181"/>
      <c r="D10" s="181"/>
      <c r="E10" s="184"/>
      <c r="F10" s="184"/>
      <c r="G10" s="184"/>
      <c r="H10" s="184"/>
      <c r="I10" s="190"/>
      <c r="J10" s="190"/>
      <c r="K10" s="190"/>
      <c r="L10" s="190"/>
      <c r="M10" s="190"/>
      <c r="N10" s="190"/>
      <c r="O10" s="190"/>
      <c r="P10" s="190"/>
      <c r="Q10" s="190"/>
      <c r="R10" s="190"/>
      <c r="S10" s="190"/>
      <c r="T10" s="190"/>
      <c r="U10" s="190"/>
      <c r="V10" s="190"/>
      <c r="W10" s="190"/>
      <c r="X10" s="190"/>
      <c r="Y10" s="190"/>
      <c r="Z10" s="190"/>
      <c r="AA10" s="190"/>
      <c r="AB10" s="190"/>
      <c r="AC10" s="190"/>
      <c r="AD10" s="190"/>
      <c r="AE10" s="190"/>
      <c r="AF10" s="190"/>
      <c r="AG10" s="190"/>
      <c r="AH10" s="190"/>
      <c r="AI10" s="190"/>
      <c r="AJ10" s="190"/>
      <c r="AK10" s="190"/>
      <c r="AL10" s="190"/>
      <c r="AM10" s="195"/>
      <c r="AN10" s="195"/>
    </row>
    <row r="11" s="12" customFormat="1" ht="30" customHeight="1" spans="1:40">
      <c r="A11" s="183" t="s">
        <v>56</v>
      </c>
      <c r="B11" s="180" t="s">
        <v>58</v>
      </c>
      <c r="C11" s="181"/>
      <c r="D11" s="181"/>
      <c r="E11" s="184"/>
      <c r="F11" s="184"/>
      <c r="G11" s="184"/>
      <c r="H11" s="184"/>
      <c r="I11" s="190">
        <f t="shared" ref="I11:AL11" si="4">SUM(I12)</f>
        <v>1</v>
      </c>
      <c r="J11" s="190">
        <f t="shared" si="4"/>
        <v>0.18</v>
      </c>
      <c r="K11" s="190">
        <f t="shared" si="4"/>
        <v>1</v>
      </c>
      <c r="L11" s="190">
        <f t="shared" si="4"/>
        <v>0</v>
      </c>
      <c r="M11" s="190">
        <f t="shared" si="4"/>
        <v>0</v>
      </c>
      <c r="N11" s="190">
        <f t="shared" si="4"/>
        <v>0</v>
      </c>
      <c r="O11" s="190">
        <f t="shared" si="4"/>
        <v>0</v>
      </c>
      <c r="P11" s="190">
        <f t="shared" si="4"/>
        <v>0</v>
      </c>
      <c r="Q11" s="190">
        <f t="shared" si="4"/>
        <v>0</v>
      </c>
      <c r="R11" s="190">
        <f t="shared" si="4"/>
        <v>0</v>
      </c>
      <c r="S11" s="190">
        <f t="shared" si="4"/>
        <v>56</v>
      </c>
      <c r="T11" s="190">
        <f t="shared" si="4"/>
        <v>183</v>
      </c>
      <c r="U11" s="190">
        <f t="shared" si="4"/>
        <v>0</v>
      </c>
      <c r="V11" s="190">
        <f t="shared" si="4"/>
        <v>0</v>
      </c>
      <c r="W11" s="190">
        <f t="shared" si="4"/>
        <v>0</v>
      </c>
      <c r="X11" s="190">
        <f t="shared" si="4"/>
        <v>0</v>
      </c>
      <c r="Y11" s="190">
        <f t="shared" si="4"/>
        <v>0</v>
      </c>
      <c r="Z11" s="190">
        <f t="shared" si="4"/>
        <v>540</v>
      </c>
      <c r="AA11" s="190">
        <f t="shared" si="4"/>
        <v>108</v>
      </c>
      <c r="AB11" s="190">
        <f t="shared" si="4"/>
        <v>108</v>
      </c>
      <c r="AC11" s="190">
        <f t="shared" si="4"/>
        <v>0</v>
      </c>
      <c r="AD11" s="190">
        <f t="shared" si="4"/>
        <v>0</v>
      </c>
      <c r="AE11" s="190">
        <f t="shared" si="4"/>
        <v>0</v>
      </c>
      <c r="AF11" s="190">
        <f t="shared" si="4"/>
        <v>0</v>
      </c>
      <c r="AG11" s="190">
        <f t="shared" si="4"/>
        <v>0</v>
      </c>
      <c r="AH11" s="190">
        <f t="shared" si="4"/>
        <v>0</v>
      </c>
      <c r="AI11" s="190">
        <f t="shared" si="4"/>
        <v>0</v>
      </c>
      <c r="AJ11" s="190">
        <f t="shared" si="4"/>
        <v>432</v>
      </c>
      <c r="AK11" s="190">
        <f t="shared" si="4"/>
        <v>0</v>
      </c>
      <c r="AL11" s="190">
        <f t="shared" si="4"/>
        <v>0</v>
      </c>
      <c r="AM11" s="195"/>
      <c r="AN11" s="195"/>
    </row>
    <row r="12" s="8" customFormat="1" ht="283" customHeight="1" spans="1:40">
      <c r="A12" s="22">
        <v>1</v>
      </c>
      <c r="B12" s="22" t="s">
        <v>1158</v>
      </c>
      <c r="C12" s="22">
        <v>2024</v>
      </c>
      <c r="D12" s="23" t="s">
        <v>1159</v>
      </c>
      <c r="E12" s="22" t="s">
        <v>178</v>
      </c>
      <c r="F12" s="24" t="s">
        <v>990</v>
      </c>
      <c r="G12" s="22" t="s">
        <v>1160</v>
      </c>
      <c r="H12" s="23" t="s">
        <v>1161</v>
      </c>
      <c r="I12" s="22">
        <v>1</v>
      </c>
      <c r="J12" s="22">
        <v>0.18</v>
      </c>
      <c r="K12" s="22">
        <v>1</v>
      </c>
      <c r="L12" s="22"/>
      <c r="M12" s="22"/>
      <c r="N12" s="22"/>
      <c r="O12" s="22"/>
      <c r="P12" s="22"/>
      <c r="Q12" s="22"/>
      <c r="R12" s="22"/>
      <c r="S12" s="22">
        <v>56</v>
      </c>
      <c r="T12" s="22">
        <v>183</v>
      </c>
      <c r="U12" s="22" t="s">
        <v>183</v>
      </c>
      <c r="V12" s="22" t="s">
        <v>1144</v>
      </c>
      <c r="W12" s="22" t="s">
        <v>183</v>
      </c>
      <c r="X12" s="22" t="s">
        <v>1144</v>
      </c>
      <c r="Y12" s="22" t="s">
        <v>1093</v>
      </c>
      <c r="Z12" s="22">
        <v>540</v>
      </c>
      <c r="AA12" s="22">
        <v>108</v>
      </c>
      <c r="AB12" s="22">
        <v>108</v>
      </c>
      <c r="AC12" s="22"/>
      <c r="AD12" s="22"/>
      <c r="AE12" s="22"/>
      <c r="AF12" s="22"/>
      <c r="AG12" s="22"/>
      <c r="AH12" s="22"/>
      <c r="AI12" s="22"/>
      <c r="AJ12" s="22">
        <v>432</v>
      </c>
      <c r="AK12" s="22"/>
      <c r="AL12" s="22"/>
      <c r="AM12" s="33" t="s">
        <v>1162</v>
      </c>
      <c r="AN12" s="33" t="s">
        <v>1163</v>
      </c>
    </row>
    <row r="13" s="12" customFormat="1" ht="30" customHeight="1" spans="1:40">
      <c r="A13" s="182" t="s">
        <v>54</v>
      </c>
      <c r="B13" s="180" t="s">
        <v>59</v>
      </c>
      <c r="C13" s="181"/>
      <c r="D13" s="181"/>
      <c r="E13" s="184"/>
      <c r="F13" s="184"/>
      <c r="G13" s="184"/>
      <c r="H13" s="184"/>
      <c r="I13" s="190">
        <v>0</v>
      </c>
      <c r="J13" s="190">
        <v>0</v>
      </c>
      <c r="K13" s="190">
        <v>0</v>
      </c>
      <c r="L13" s="190">
        <v>0</v>
      </c>
      <c r="M13" s="190">
        <v>0</v>
      </c>
      <c r="N13" s="190">
        <v>0</v>
      </c>
      <c r="O13" s="190">
        <v>0</v>
      </c>
      <c r="P13" s="190">
        <v>0</v>
      </c>
      <c r="Q13" s="190">
        <v>0</v>
      </c>
      <c r="R13" s="190">
        <v>0</v>
      </c>
      <c r="S13" s="190">
        <v>0</v>
      </c>
      <c r="T13" s="190">
        <v>0</v>
      </c>
      <c r="U13" s="190">
        <v>0</v>
      </c>
      <c r="V13" s="190">
        <v>0</v>
      </c>
      <c r="W13" s="190">
        <v>0</v>
      </c>
      <c r="X13" s="190">
        <v>0</v>
      </c>
      <c r="Y13" s="190">
        <v>0</v>
      </c>
      <c r="Z13" s="190">
        <v>0</v>
      </c>
      <c r="AA13" s="190">
        <v>0</v>
      </c>
      <c r="AB13" s="190">
        <v>0</v>
      </c>
      <c r="AC13" s="190">
        <v>0</v>
      </c>
      <c r="AD13" s="190">
        <v>0</v>
      </c>
      <c r="AE13" s="190">
        <v>0</v>
      </c>
      <c r="AF13" s="190">
        <v>0</v>
      </c>
      <c r="AG13" s="190">
        <v>0</v>
      </c>
      <c r="AH13" s="190">
        <v>0</v>
      </c>
      <c r="AI13" s="190">
        <v>0</v>
      </c>
      <c r="AJ13" s="190">
        <v>0</v>
      </c>
      <c r="AK13" s="190">
        <v>0</v>
      </c>
      <c r="AL13" s="190">
        <v>0</v>
      </c>
      <c r="AM13" s="195"/>
      <c r="AN13" s="195"/>
    </row>
    <row r="14" s="12" customFormat="1" ht="30" customHeight="1" spans="1:40">
      <c r="A14" s="183" t="s">
        <v>56</v>
      </c>
      <c r="B14" s="180" t="s">
        <v>60</v>
      </c>
      <c r="C14" s="181"/>
      <c r="D14" s="181"/>
      <c r="E14" s="184"/>
      <c r="F14" s="184"/>
      <c r="G14" s="184"/>
      <c r="H14" s="184"/>
      <c r="I14" s="190"/>
      <c r="J14" s="190"/>
      <c r="K14" s="190"/>
      <c r="L14" s="190"/>
      <c r="M14" s="190"/>
      <c r="N14" s="190"/>
      <c r="O14" s="19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5"/>
      <c r="AN14" s="195"/>
    </row>
    <row r="15" s="12" customFormat="1" ht="30" customHeight="1" spans="1:40">
      <c r="A15" s="183" t="s">
        <v>56</v>
      </c>
      <c r="B15" s="187" t="s">
        <v>61</v>
      </c>
      <c r="C15" s="187"/>
      <c r="D15" s="187"/>
      <c r="E15" s="184"/>
      <c r="F15" s="184"/>
      <c r="G15" s="184"/>
      <c r="H15" s="184"/>
      <c r="I15" s="190"/>
      <c r="J15" s="190"/>
      <c r="K15" s="190"/>
      <c r="L15" s="190"/>
      <c r="M15" s="190"/>
      <c r="N15" s="190"/>
      <c r="O15" s="190"/>
      <c r="P15" s="190"/>
      <c r="Q15" s="190"/>
      <c r="R15" s="190"/>
      <c r="S15" s="190"/>
      <c r="T15" s="190"/>
      <c r="U15" s="190"/>
      <c r="V15" s="190"/>
      <c r="W15" s="190"/>
      <c r="X15" s="190"/>
      <c r="Y15" s="190"/>
      <c r="Z15" s="190"/>
      <c r="AA15" s="190"/>
      <c r="AB15" s="190"/>
      <c r="AC15" s="190"/>
      <c r="AD15" s="190"/>
      <c r="AE15" s="190"/>
      <c r="AF15" s="190"/>
      <c r="AG15" s="190"/>
      <c r="AH15" s="190"/>
      <c r="AI15" s="190"/>
      <c r="AJ15" s="190"/>
      <c r="AK15" s="190"/>
      <c r="AL15" s="190"/>
      <c r="AM15" s="195"/>
      <c r="AN15" s="195"/>
    </row>
    <row r="16" s="12" customFormat="1" ht="30" customHeight="1" spans="1:40">
      <c r="A16" s="183" t="s">
        <v>56</v>
      </c>
      <c r="B16" s="187" t="s">
        <v>62</v>
      </c>
      <c r="C16" s="187"/>
      <c r="D16" s="187"/>
      <c r="E16" s="184"/>
      <c r="F16" s="184"/>
      <c r="G16" s="184"/>
      <c r="H16" s="184"/>
      <c r="I16" s="190"/>
      <c r="J16" s="190"/>
      <c r="K16" s="190"/>
      <c r="L16" s="190"/>
      <c r="M16" s="190"/>
      <c r="N16" s="190"/>
      <c r="O16" s="190"/>
      <c r="P16" s="190"/>
      <c r="Q16" s="190"/>
      <c r="R16" s="190"/>
      <c r="S16" s="190"/>
      <c r="T16" s="190"/>
      <c r="U16" s="190"/>
      <c r="V16" s="190"/>
      <c r="W16" s="190"/>
      <c r="X16" s="190"/>
      <c r="Y16" s="190"/>
      <c r="Z16" s="190"/>
      <c r="AA16" s="190"/>
      <c r="AB16" s="190"/>
      <c r="AC16" s="190"/>
      <c r="AD16" s="190"/>
      <c r="AE16" s="190"/>
      <c r="AF16" s="190"/>
      <c r="AG16" s="190"/>
      <c r="AH16" s="190"/>
      <c r="AI16" s="190"/>
      <c r="AJ16" s="190"/>
      <c r="AK16" s="190"/>
      <c r="AL16" s="190"/>
      <c r="AM16" s="195"/>
      <c r="AN16" s="195"/>
    </row>
    <row r="17" s="12" customFormat="1" ht="30" customHeight="1" spans="1:40">
      <c r="A17" s="183" t="s">
        <v>56</v>
      </c>
      <c r="B17" s="187" t="s">
        <v>63</v>
      </c>
      <c r="C17" s="187"/>
      <c r="D17" s="187"/>
      <c r="E17" s="184"/>
      <c r="F17" s="184"/>
      <c r="G17" s="184"/>
      <c r="H17" s="184"/>
      <c r="I17" s="190"/>
      <c r="J17" s="190"/>
      <c r="K17" s="190"/>
      <c r="L17" s="190"/>
      <c r="M17" s="190"/>
      <c r="N17" s="190"/>
      <c r="O17" s="190"/>
      <c r="P17" s="190"/>
      <c r="Q17" s="190"/>
      <c r="R17" s="190"/>
      <c r="S17" s="190"/>
      <c r="T17" s="190"/>
      <c r="U17" s="190"/>
      <c r="V17" s="190"/>
      <c r="W17" s="190"/>
      <c r="X17" s="190"/>
      <c r="Y17" s="190"/>
      <c r="Z17" s="190"/>
      <c r="AA17" s="190"/>
      <c r="AB17" s="190"/>
      <c r="AC17" s="190"/>
      <c r="AD17" s="190"/>
      <c r="AE17" s="190"/>
      <c r="AF17" s="190"/>
      <c r="AG17" s="190"/>
      <c r="AH17" s="190"/>
      <c r="AI17" s="190"/>
      <c r="AJ17" s="190"/>
      <c r="AK17" s="190"/>
      <c r="AL17" s="190"/>
      <c r="AM17" s="195"/>
      <c r="AN17" s="195"/>
    </row>
    <row r="18" s="12" customFormat="1" ht="30" customHeight="1" spans="1:40">
      <c r="A18" s="182" t="s">
        <v>54</v>
      </c>
      <c r="B18" s="187" t="s">
        <v>64</v>
      </c>
      <c r="C18" s="187"/>
      <c r="D18" s="187"/>
      <c r="E18" s="184"/>
      <c r="F18" s="184"/>
      <c r="G18" s="184"/>
      <c r="H18" s="184"/>
      <c r="I18" s="190"/>
      <c r="J18" s="190"/>
      <c r="K18" s="190"/>
      <c r="L18" s="190"/>
      <c r="M18" s="190"/>
      <c r="N18" s="190"/>
      <c r="O18" s="190"/>
      <c r="P18" s="190"/>
      <c r="Q18" s="190"/>
      <c r="R18" s="190"/>
      <c r="S18" s="190"/>
      <c r="T18" s="190"/>
      <c r="U18" s="190"/>
      <c r="V18" s="190"/>
      <c r="W18" s="190"/>
      <c r="X18" s="190"/>
      <c r="Y18" s="190"/>
      <c r="Z18" s="190"/>
      <c r="AA18" s="190"/>
      <c r="AB18" s="190"/>
      <c r="AC18" s="190"/>
      <c r="AD18" s="190"/>
      <c r="AE18" s="190"/>
      <c r="AF18" s="190"/>
      <c r="AG18" s="190"/>
      <c r="AH18" s="190"/>
      <c r="AI18" s="190"/>
      <c r="AJ18" s="190"/>
      <c r="AK18" s="190"/>
      <c r="AL18" s="190"/>
      <c r="AM18" s="195"/>
      <c r="AN18" s="195"/>
    </row>
    <row r="19" s="12" customFormat="1" ht="30" customHeight="1" spans="1:40">
      <c r="A19" s="182" t="s">
        <v>54</v>
      </c>
      <c r="B19" s="187" t="s">
        <v>65</v>
      </c>
      <c r="C19" s="187"/>
      <c r="D19" s="187"/>
      <c r="E19" s="184"/>
      <c r="F19" s="184"/>
      <c r="G19" s="184"/>
      <c r="H19" s="184"/>
      <c r="I19" s="190">
        <f t="shared" ref="I19:AL19" si="5">I20+I21+I22+I26</f>
        <v>3</v>
      </c>
      <c r="J19" s="190">
        <f t="shared" si="5"/>
        <v>10432</v>
      </c>
      <c r="K19" s="190">
        <f t="shared" si="5"/>
        <v>3</v>
      </c>
      <c r="L19" s="190">
        <f t="shared" si="5"/>
        <v>0</v>
      </c>
      <c r="M19" s="190">
        <f t="shared" si="5"/>
        <v>0</v>
      </c>
      <c r="N19" s="190">
        <f t="shared" si="5"/>
        <v>0</v>
      </c>
      <c r="O19" s="190">
        <f t="shared" si="5"/>
        <v>0</v>
      </c>
      <c r="P19" s="190">
        <f t="shared" si="5"/>
        <v>0</v>
      </c>
      <c r="Q19" s="190">
        <f t="shared" si="5"/>
        <v>0</v>
      </c>
      <c r="R19" s="190">
        <f t="shared" si="5"/>
        <v>0</v>
      </c>
      <c r="S19" s="190">
        <f t="shared" si="5"/>
        <v>2073</v>
      </c>
      <c r="T19" s="190">
        <f t="shared" si="5"/>
        <v>7297</v>
      </c>
      <c r="U19" s="190">
        <f t="shared" si="5"/>
        <v>0</v>
      </c>
      <c r="V19" s="190">
        <f t="shared" si="5"/>
        <v>0</v>
      </c>
      <c r="W19" s="190">
        <f t="shared" si="5"/>
        <v>0</v>
      </c>
      <c r="X19" s="190">
        <f t="shared" si="5"/>
        <v>0</v>
      </c>
      <c r="Y19" s="190">
        <f t="shared" si="5"/>
        <v>0</v>
      </c>
      <c r="Z19" s="190">
        <f t="shared" si="5"/>
        <v>7100</v>
      </c>
      <c r="AA19" s="190">
        <f t="shared" si="5"/>
        <v>7100</v>
      </c>
      <c r="AB19" s="190">
        <f t="shared" si="5"/>
        <v>5100</v>
      </c>
      <c r="AC19" s="190">
        <f t="shared" si="5"/>
        <v>2000</v>
      </c>
      <c r="AD19" s="190">
        <f t="shared" si="5"/>
        <v>0</v>
      </c>
      <c r="AE19" s="190">
        <f t="shared" si="5"/>
        <v>0</v>
      </c>
      <c r="AF19" s="190">
        <f t="shared" si="5"/>
        <v>0</v>
      </c>
      <c r="AG19" s="190">
        <f t="shared" si="5"/>
        <v>0</v>
      </c>
      <c r="AH19" s="190">
        <f t="shared" si="5"/>
        <v>0</v>
      </c>
      <c r="AI19" s="190">
        <f t="shared" si="5"/>
        <v>0</v>
      </c>
      <c r="AJ19" s="190">
        <f t="shared" si="5"/>
        <v>0</v>
      </c>
      <c r="AK19" s="190">
        <f t="shared" si="5"/>
        <v>0</v>
      </c>
      <c r="AL19" s="190">
        <f t="shared" si="5"/>
        <v>0</v>
      </c>
      <c r="AM19" s="195"/>
      <c r="AN19" s="195"/>
    </row>
    <row r="20" s="12" customFormat="1" ht="30" customHeight="1" spans="1:40">
      <c r="A20" s="183" t="s">
        <v>56</v>
      </c>
      <c r="B20" s="187" t="s">
        <v>66</v>
      </c>
      <c r="C20" s="187"/>
      <c r="D20" s="187"/>
      <c r="E20" s="184"/>
      <c r="F20" s="184"/>
      <c r="G20" s="184"/>
      <c r="H20" s="184"/>
      <c r="I20" s="190"/>
      <c r="J20" s="190"/>
      <c r="K20" s="190"/>
      <c r="L20" s="190"/>
      <c r="M20" s="190"/>
      <c r="N20" s="190"/>
      <c r="O20" s="190"/>
      <c r="P20" s="190"/>
      <c r="Q20" s="190"/>
      <c r="R20" s="190"/>
      <c r="S20" s="190"/>
      <c r="T20" s="190"/>
      <c r="U20" s="190"/>
      <c r="V20" s="190"/>
      <c r="W20" s="190"/>
      <c r="X20" s="190"/>
      <c r="Y20" s="190"/>
      <c r="Z20" s="190"/>
      <c r="AA20" s="190"/>
      <c r="AB20" s="190"/>
      <c r="AC20" s="190"/>
      <c r="AD20" s="190"/>
      <c r="AE20" s="190"/>
      <c r="AF20" s="190"/>
      <c r="AG20" s="190"/>
      <c r="AH20" s="190"/>
      <c r="AI20" s="190"/>
      <c r="AJ20" s="190"/>
      <c r="AK20" s="190"/>
      <c r="AL20" s="190"/>
      <c r="AM20" s="195"/>
      <c r="AN20" s="195"/>
    </row>
    <row r="21" s="12" customFormat="1" ht="30" customHeight="1" spans="1:40">
      <c r="A21" s="183" t="s">
        <v>56</v>
      </c>
      <c r="B21" s="187" t="s">
        <v>67</v>
      </c>
      <c r="C21" s="187"/>
      <c r="D21" s="187"/>
      <c r="E21" s="184"/>
      <c r="F21" s="184"/>
      <c r="G21" s="184"/>
      <c r="H21" s="184"/>
      <c r="I21" s="190"/>
      <c r="J21" s="190"/>
      <c r="K21" s="190"/>
      <c r="L21" s="190"/>
      <c r="M21" s="190"/>
      <c r="N21" s="190"/>
      <c r="O21" s="190"/>
      <c r="P21" s="190"/>
      <c r="Q21" s="190"/>
      <c r="R21" s="190"/>
      <c r="S21" s="190"/>
      <c r="T21" s="190"/>
      <c r="U21" s="190"/>
      <c r="V21" s="190"/>
      <c r="W21" s="190"/>
      <c r="X21" s="190"/>
      <c r="Y21" s="190"/>
      <c r="Z21" s="190"/>
      <c r="AA21" s="190"/>
      <c r="AB21" s="190"/>
      <c r="AC21" s="190"/>
      <c r="AD21" s="190"/>
      <c r="AE21" s="190"/>
      <c r="AF21" s="190"/>
      <c r="AG21" s="190"/>
      <c r="AH21" s="190"/>
      <c r="AI21" s="190"/>
      <c r="AJ21" s="190"/>
      <c r="AK21" s="190"/>
      <c r="AL21" s="190"/>
      <c r="AM21" s="195"/>
      <c r="AN21" s="195"/>
    </row>
    <row r="22" s="12" customFormat="1" ht="30" customHeight="1" spans="1:40">
      <c r="A22" s="183" t="s">
        <v>56</v>
      </c>
      <c r="B22" s="187" t="s">
        <v>68</v>
      </c>
      <c r="C22" s="187"/>
      <c r="D22" s="187"/>
      <c r="E22" s="184"/>
      <c r="F22" s="184"/>
      <c r="G22" s="184"/>
      <c r="H22" s="184"/>
      <c r="I22" s="190">
        <f t="shared" ref="I22:AL22" si="6">SUM(I23:I25)</f>
        <v>3</v>
      </c>
      <c r="J22" s="190">
        <f t="shared" si="6"/>
        <v>10432</v>
      </c>
      <c r="K22" s="190">
        <f t="shared" si="6"/>
        <v>3</v>
      </c>
      <c r="L22" s="190">
        <f t="shared" si="6"/>
        <v>0</v>
      </c>
      <c r="M22" s="190">
        <f t="shared" si="6"/>
        <v>0</v>
      </c>
      <c r="N22" s="190">
        <f t="shared" si="6"/>
        <v>0</v>
      </c>
      <c r="O22" s="190">
        <f t="shared" si="6"/>
        <v>0</v>
      </c>
      <c r="P22" s="190">
        <f t="shared" si="6"/>
        <v>0</v>
      </c>
      <c r="Q22" s="190">
        <f t="shared" si="6"/>
        <v>0</v>
      </c>
      <c r="R22" s="190">
        <f t="shared" si="6"/>
        <v>0</v>
      </c>
      <c r="S22" s="190">
        <f t="shared" si="6"/>
        <v>2073</v>
      </c>
      <c r="T22" s="190">
        <f t="shared" si="6"/>
        <v>7297</v>
      </c>
      <c r="U22" s="190">
        <f t="shared" si="6"/>
        <v>0</v>
      </c>
      <c r="V22" s="190">
        <f t="shared" si="6"/>
        <v>0</v>
      </c>
      <c r="W22" s="190">
        <f t="shared" si="6"/>
        <v>0</v>
      </c>
      <c r="X22" s="190">
        <f t="shared" si="6"/>
        <v>0</v>
      </c>
      <c r="Y22" s="190">
        <f t="shared" si="6"/>
        <v>0</v>
      </c>
      <c r="Z22" s="190">
        <f t="shared" si="6"/>
        <v>7100</v>
      </c>
      <c r="AA22" s="190">
        <f t="shared" si="6"/>
        <v>7100</v>
      </c>
      <c r="AB22" s="190">
        <f t="shared" si="6"/>
        <v>5100</v>
      </c>
      <c r="AC22" s="190">
        <f t="shared" si="6"/>
        <v>2000</v>
      </c>
      <c r="AD22" s="190">
        <f t="shared" si="6"/>
        <v>0</v>
      </c>
      <c r="AE22" s="190">
        <f t="shared" si="6"/>
        <v>0</v>
      </c>
      <c r="AF22" s="190">
        <f t="shared" si="6"/>
        <v>0</v>
      </c>
      <c r="AG22" s="190">
        <f t="shared" si="6"/>
        <v>0</v>
      </c>
      <c r="AH22" s="190">
        <f t="shared" si="6"/>
        <v>0</v>
      </c>
      <c r="AI22" s="190">
        <f t="shared" si="6"/>
        <v>0</v>
      </c>
      <c r="AJ22" s="190">
        <f t="shared" si="6"/>
        <v>0</v>
      </c>
      <c r="AK22" s="190">
        <f t="shared" si="6"/>
        <v>0</v>
      </c>
      <c r="AL22" s="190">
        <f t="shared" si="6"/>
        <v>0</v>
      </c>
      <c r="AM22" s="195"/>
      <c r="AN22" s="195"/>
    </row>
    <row r="23" s="7" customFormat="1" ht="409" customHeight="1" spans="1:40">
      <c r="A23" s="22">
        <v>2</v>
      </c>
      <c r="B23" s="22" t="s">
        <v>1138</v>
      </c>
      <c r="C23" s="22">
        <v>2024</v>
      </c>
      <c r="D23" s="84" t="s">
        <v>983</v>
      </c>
      <c r="E23" s="24" t="s">
        <v>178</v>
      </c>
      <c r="F23" s="24" t="s">
        <v>984</v>
      </c>
      <c r="G23" s="24" t="s">
        <v>180</v>
      </c>
      <c r="H23" s="84" t="s">
        <v>1089</v>
      </c>
      <c r="I23" s="22">
        <v>1</v>
      </c>
      <c r="J23" s="22">
        <v>3895</v>
      </c>
      <c r="K23" s="22">
        <v>1</v>
      </c>
      <c r="L23" s="22"/>
      <c r="M23" s="22"/>
      <c r="N23" s="22"/>
      <c r="O23" s="22"/>
      <c r="P23" s="22"/>
      <c r="Q23" s="22"/>
      <c r="R23" s="22"/>
      <c r="S23" s="22">
        <v>338</v>
      </c>
      <c r="T23" s="22">
        <v>1345</v>
      </c>
      <c r="U23" s="24" t="s">
        <v>985</v>
      </c>
      <c r="V23" s="22" t="s">
        <v>944</v>
      </c>
      <c r="W23" s="24" t="s">
        <v>183</v>
      </c>
      <c r="X23" s="22" t="s">
        <v>811</v>
      </c>
      <c r="Y23" s="22" t="s">
        <v>1093</v>
      </c>
      <c r="Z23" s="24">
        <v>2100</v>
      </c>
      <c r="AA23" s="22">
        <v>2100</v>
      </c>
      <c r="AB23" s="60">
        <v>1300</v>
      </c>
      <c r="AC23" s="60">
        <v>800</v>
      </c>
      <c r="AD23" s="60"/>
      <c r="AE23" s="60"/>
      <c r="AF23" s="22"/>
      <c r="AG23" s="22"/>
      <c r="AH23" s="22"/>
      <c r="AI23" s="22"/>
      <c r="AJ23" s="22"/>
      <c r="AK23" s="22"/>
      <c r="AL23" s="22"/>
      <c r="AM23" s="33" t="s">
        <v>1139</v>
      </c>
      <c r="AN23" s="33" t="s">
        <v>1140</v>
      </c>
    </row>
    <row r="24" s="7" customFormat="1" ht="382" customHeight="1" spans="1:40">
      <c r="A24" s="22">
        <v>3</v>
      </c>
      <c r="B24" s="22" t="s">
        <v>1142</v>
      </c>
      <c r="C24" s="22">
        <v>2024</v>
      </c>
      <c r="D24" s="23" t="s">
        <v>185</v>
      </c>
      <c r="E24" s="24" t="s">
        <v>178</v>
      </c>
      <c r="F24" s="24" t="s">
        <v>984</v>
      </c>
      <c r="G24" s="24" t="s">
        <v>186</v>
      </c>
      <c r="H24" s="23" t="s">
        <v>1143</v>
      </c>
      <c r="I24" s="22">
        <v>1</v>
      </c>
      <c r="J24" s="22">
        <v>1937</v>
      </c>
      <c r="K24" s="22">
        <v>1</v>
      </c>
      <c r="L24" s="22"/>
      <c r="M24" s="22"/>
      <c r="N24" s="22"/>
      <c r="O24" s="22"/>
      <c r="P24" s="22"/>
      <c r="Q24" s="22"/>
      <c r="R24" s="22"/>
      <c r="S24" s="22">
        <v>737</v>
      </c>
      <c r="T24" s="22">
        <v>2312</v>
      </c>
      <c r="U24" s="24" t="s">
        <v>183</v>
      </c>
      <c r="V24" s="22" t="s">
        <v>1144</v>
      </c>
      <c r="W24" s="24" t="s">
        <v>183</v>
      </c>
      <c r="X24" s="22" t="s">
        <v>1144</v>
      </c>
      <c r="Y24" s="22" t="s">
        <v>1093</v>
      </c>
      <c r="Z24" s="59">
        <v>2000</v>
      </c>
      <c r="AA24" s="22">
        <v>2000</v>
      </c>
      <c r="AB24" s="60">
        <v>1500</v>
      </c>
      <c r="AC24" s="60">
        <v>500</v>
      </c>
      <c r="AD24" s="60"/>
      <c r="AE24" s="60"/>
      <c r="AF24" s="22"/>
      <c r="AG24" s="22"/>
      <c r="AH24" s="22"/>
      <c r="AI24" s="22"/>
      <c r="AJ24" s="22"/>
      <c r="AK24" s="22"/>
      <c r="AL24" s="22"/>
      <c r="AM24" s="33" t="s">
        <v>1145</v>
      </c>
      <c r="AN24" s="33" t="s">
        <v>1146</v>
      </c>
    </row>
    <row r="25" s="7" customFormat="1" ht="409" customHeight="1" spans="1:40">
      <c r="A25" s="22">
        <v>4</v>
      </c>
      <c r="B25" s="22" t="s">
        <v>1148</v>
      </c>
      <c r="C25" s="22">
        <v>2024</v>
      </c>
      <c r="D25" s="23" t="s">
        <v>988</v>
      </c>
      <c r="E25" s="24" t="s">
        <v>178</v>
      </c>
      <c r="F25" s="24" t="s">
        <v>984</v>
      </c>
      <c r="G25" s="24" t="s">
        <v>198</v>
      </c>
      <c r="H25" s="23" t="s">
        <v>1149</v>
      </c>
      <c r="I25" s="22">
        <v>1</v>
      </c>
      <c r="J25" s="22">
        <v>4600</v>
      </c>
      <c r="K25" s="22">
        <v>1</v>
      </c>
      <c r="L25" s="22"/>
      <c r="M25" s="22"/>
      <c r="N25" s="22"/>
      <c r="O25" s="22"/>
      <c r="P25" s="22"/>
      <c r="Q25" s="22"/>
      <c r="R25" s="22"/>
      <c r="S25" s="22">
        <v>998</v>
      </c>
      <c r="T25" s="22">
        <v>3640</v>
      </c>
      <c r="U25" s="36" t="s">
        <v>192</v>
      </c>
      <c r="V25" s="36" t="s">
        <v>810</v>
      </c>
      <c r="W25" s="24" t="s">
        <v>183</v>
      </c>
      <c r="X25" s="22" t="s">
        <v>811</v>
      </c>
      <c r="Y25" s="22" t="s">
        <v>1093</v>
      </c>
      <c r="Z25" s="59">
        <v>3000</v>
      </c>
      <c r="AA25" s="22">
        <v>3000</v>
      </c>
      <c r="AB25" s="60">
        <v>2300</v>
      </c>
      <c r="AC25" s="60">
        <v>700</v>
      </c>
      <c r="AD25" s="60"/>
      <c r="AE25" s="60"/>
      <c r="AF25" s="22"/>
      <c r="AG25" s="22"/>
      <c r="AH25" s="22"/>
      <c r="AI25" s="22"/>
      <c r="AJ25" s="22"/>
      <c r="AK25" s="22"/>
      <c r="AL25" s="22"/>
      <c r="AM25" s="33" t="s">
        <v>1150</v>
      </c>
      <c r="AN25" s="33" t="s">
        <v>1151</v>
      </c>
    </row>
    <row r="26" s="12" customFormat="1" ht="51" customHeight="1" spans="1:40">
      <c r="A26" s="183" t="s">
        <v>56</v>
      </c>
      <c r="B26" s="187" t="s">
        <v>69</v>
      </c>
      <c r="C26" s="187"/>
      <c r="D26" s="187"/>
      <c r="E26" s="184"/>
      <c r="F26" s="184"/>
      <c r="G26" s="184"/>
      <c r="H26" s="184"/>
      <c r="I26" s="190"/>
      <c r="J26" s="190"/>
      <c r="K26" s="190"/>
      <c r="L26" s="190"/>
      <c r="M26" s="190"/>
      <c r="N26" s="190"/>
      <c r="O26" s="190"/>
      <c r="P26" s="190"/>
      <c r="Q26" s="190"/>
      <c r="R26" s="190"/>
      <c r="S26" s="190"/>
      <c r="T26" s="190"/>
      <c r="U26" s="190"/>
      <c r="V26" s="190"/>
      <c r="W26" s="190"/>
      <c r="X26" s="190"/>
      <c r="Y26" s="190"/>
      <c r="Z26" s="190"/>
      <c r="AA26" s="190"/>
      <c r="AB26" s="190"/>
      <c r="AC26" s="190"/>
      <c r="AD26" s="190"/>
      <c r="AE26" s="190"/>
      <c r="AF26" s="190"/>
      <c r="AG26" s="190"/>
      <c r="AH26" s="190"/>
      <c r="AI26" s="190"/>
      <c r="AJ26" s="190"/>
      <c r="AK26" s="190"/>
      <c r="AL26" s="190"/>
      <c r="AM26" s="195"/>
      <c r="AN26" s="195"/>
    </row>
    <row r="27" s="12" customFormat="1" ht="30" customHeight="1" spans="1:40">
      <c r="A27" s="182" t="s">
        <v>54</v>
      </c>
      <c r="B27" s="187" t="s">
        <v>70</v>
      </c>
      <c r="C27" s="187"/>
      <c r="D27" s="187"/>
      <c r="E27" s="184"/>
      <c r="F27" s="184"/>
      <c r="G27" s="184"/>
      <c r="H27" s="184"/>
      <c r="I27" s="190"/>
      <c r="J27" s="190"/>
      <c r="K27" s="190"/>
      <c r="L27" s="190"/>
      <c r="M27" s="190"/>
      <c r="N27" s="190"/>
      <c r="O27" s="190"/>
      <c r="P27" s="190"/>
      <c r="Q27" s="190"/>
      <c r="R27" s="190"/>
      <c r="S27" s="190"/>
      <c r="T27" s="190"/>
      <c r="U27" s="190"/>
      <c r="V27" s="190"/>
      <c r="W27" s="190"/>
      <c r="X27" s="190"/>
      <c r="Y27" s="190"/>
      <c r="Z27" s="190"/>
      <c r="AA27" s="190"/>
      <c r="AB27" s="190"/>
      <c r="AC27" s="190"/>
      <c r="AD27" s="190"/>
      <c r="AE27" s="190"/>
      <c r="AF27" s="190"/>
      <c r="AG27" s="190"/>
      <c r="AH27" s="190"/>
      <c r="AI27" s="190"/>
      <c r="AJ27" s="190"/>
      <c r="AK27" s="190"/>
      <c r="AL27" s="190"/>
      <c r="AM27" s="195"/>
      <c r="AN27" s="195"/>
    </row>
    <row r="28" s="12" customFormat="1" ht="30" customHeight="1" spans="1:40">
      <c r="A28" s="182" t="s">
        <v>54</v>
      </c>
      <c r="B28" s="187" t="s">
        <v>71</v>
      </c>
      <c r="C28" s="187"/>
      <c r="D28" s="187"/>
      <c r="E28" s="184"/>
      <c r="F28" s="184"/>
      <c r="G28" s="184"/>
      <c r="H28" s="184"/>
      <c r="I28" s="190"/>
      <c r="J28" s="190"/>
      <c r="K28" s="190"/>
      <c r="L28" s="190"/>
      <c r="M28" s="190"/>
      <c r="N28" s="190"/>
      <c r="O28" s="190"/>
      <c r="P28" s="190"/>
      <c r="Q28" s="190"/>
      <c r="R28" s="190"/>
      <c r="S28" s="190"/>
      <c r="T28" s="190"/>
      <c r="U28" s="190"/>
      <c r="V28" s="190"/>
      <c r="W28" s="190"/>
      <c r="X28" s="190"/>
      <c r="Y28" s="190"/>
      <c r="Z28" s="190"/>
      <c r="AA28" s="190"/>
      <c r="AB28" s="190"/>
      <c r="AC28" s="190"/>
      <c r="AD28" s="190"/>
      <c r="AE28" s="190"/>
      <c r="AF28" s="190"/>
      <c r="AG28" s="190"/>
      <c r="AH28" s="190"/>
      <c r="AI28" s="190"/>
      <c r="AJ28" s="190"/>
      <c r="AK28" s="190"/>
      <c r="AL28" s="190"/>
      <c r="AM28" s="195"/>
      <c r="AN28" s="195"/>
    </row>
    <row r="29" s="12" customFormat="1" ht="51" customHeight="1" spans="1:40">
      <c r="A29" s="182" t="s">
        <v>54</v>
      </c>
      <c r="B29" s="187" t="s">
        <v>72</v>
      </c>
      <c r="C29" s="187"/>
      <c r="D29" s="187"/>
      <c r="E29" s="184"/>
      <c r="F29" s="184"/>
      <c r="G29" s="184"/>
      <c r="H29" s="184"/>
      <c r="I29" s="190"/>
      <c r="J29" s="190"/>
      <c r="K29" s="190"/>
      <c r="L29" s="190"/>
      <c r="M29" s="190"/>
      <c r="N29" s="190"/>
      <c r="O29" s="190"/>
      <c r="P29" s="190"/>
      <c r="Q29" s="190"/>
      <c r="R29" s="190"/>
      <c r="S29" s="190"/>
      <c r="T29" s="190"/>
      <c r="U29" s="190"/>
      <c r="V29" s="190"/>
      <c r="W29" s="190"/>
      <c r="X29" s="190"/>
      <c r="Y29" s="190"/>
      <c r="Z29" s="190"/>
      <c r="AA29" s="190"/>
      <c r="AB29" s="190"/>
      <c r="AC29" s="190"/>
      <c r="AD29" s="190"/>
      <c r="AE29" s="190"/>
      <c r="AF29" s="190"/>
      <c r="AG29" s="190"/>
      <c r="AH29" s="190"/>
      <c r="AI29" s="190"/>
      <c r="AJ29" s="190"/>
      <c r="AK29" s="190"/>
      <c r="AL29" s="190"/>
      <c r="AM29" s="195"/>
      <c r="AN29" s="195"/>
    </row>
    <row r="30" s="12" customFormat="1" ht="30" customHeight="1" spans="1:40">
      <c r="A30" s="182" t="s">
        <v>52</v>
      </c>
      <c r="B30" s="187" t="s">
        <v>73</v>
      </c>
      <c r="C30" s="187"/>
      <c r="D30" s="187"/>
      <c r="E30" s="184"/>
      <c r="F30" s="184"/>
      <c r="G30" s="184"/>
      <c r="H30" s="184"/>
      <c r="I30" s="190">
        <f t="shared" ref="I30:AL30" si="7">I31+I32+I33+I34</f>
        <v>0</v>
      </c>
      <c r="J30" s="190">
        <f t="shared" si="7"/>
        <v>0</v>
      </c>
      <c r="K30" s="190">
        <f t="shared" si="7"/>
        <v>0</v>
      </c>
      <c r="L30" s="190">
        <f t="shared" si="7"/>
        <v>0</v>
      </c>
      <c r="M30" s="190">
        <f t="shared" si="7"/>
        <v>0</v>
      </c>
      <c r="N30" s="190">
        <f t="shared" si="7"/>
        <v>0</v>
      </c>
      <c r="O30" s="190">
        <f t="shared" si="7"/>
        <v>0</v>
      </c>
      <c r="P30" s="190">
        <f t="shared" si="7"/>
        <v>0</v>
      </c>
      <c r="Q30" s="190">
        <f t="shared" si="7"/>
        <v>0</v>
      </c>
      <c r="R30" s="190">
        <f t="shared" si="7"/>
        <v>0</v>
      </c>
      <c r="S30" s="190">
        <f t="shared" si="7"/>
        <v>0</v>
      </c>
      <c r="T30" s="190">
        <f t="shared" si="7"/>
        <v>0</v>
      </c>
      <c r="U30" s="190">
        <f t="shared" si="7"/>
        <v>0</v>
      </c>
      <c r="V30" s="190">
        <f t="shared" si="7"/>
        <v>0</v>
      </c>
      <c r="W30" s="190">
        <f t="shared" si="7"/>
        <v>0</v>
      </c>
      <c r="X30" s="190">
        <f t="shared" si="7"/>
        <v>0</v>
      </c>
      <c r="Y30" s="190">
        <f t="shared" si="7"/>
        <v>0</v>
      </c>
      <c r="Z30" s="190">
        <f t="shared" si="7"/>
        <v>0</v>
      </c>
      <c r="AA30" s="190">
        <f t="shared" si="7"/>
        <v>0</v>
      </c>
      <c r="AB30" s="190">
        <f t="shared" si="7"/>
        <v>0</v>
      </c>
      <c r="AC30" s="190">
        <f t="shared" si="7"/>
        <v>0</v>
      </c>
      <c r="AD30" s="190">
        <f t="shared" si="7"/>
        <v>0</v>
      </c>
      <c r="AE30" s="190">
        <f t="shared" si="7"/>
        <v>0</v>
      </c>
      <c r="AF30" s="190">
        <f t="shared" si="7"/>
        <v>0</v>
      </c>
      <c r="AG30" s="190">
        <f t="shared" si="7"/>
        <v>0</v>
      </c>
      <c r="AH30" s="190">
        <f t="shared" si="7"/>
        <v>0</v>
      </c>
      <c r="AI30" s="190">
        <f t="shared" si="7"/>
        <v>0</v>
      </c>
      <c r="AJ30" s="190">
        <f t="shared" si="7"/>
        <v>0</v>
      </c>
      <c r="AK30" s="190">
        <f t="shared" si="7"/>
        <v>0</v>
      </c>
      <c r="AL30" s="190">
        <f t="shared" si="7"/>
        <v>0</v>
      </c>
      <c r="AM30" s="195"/>
      <c r="AN30" s="195"/>
    </row>
    <row r="31" s="12" customFormat="1" ht="47" customHeight="1" spans="1:40">
      <c r="A31" s="182" t="s">
        <v>54</v>
      </c>
      <c r="B31" s="187" t="s">
        <v>74</v>
      </c>
      <c r="C31" s="187"/>
      <c r="D31" s="187"/>
      <c r="E31" s="184"/>
      <c r="F31" s="184"/>
      <c r="G31" s="184"/>
      <c r="H31" s="184"/>
      <c r="I31" s="190"/>
      <c r="J31" s="190"/>
      <c r="K31" s="190"/>
      <c r="L31" s="190"/>
      <c r="M31" s="190"/>
      <c r="N31" s="190"/>
      <c r="O31" s="190"/>
      <c r="P31" s="190"/>
      <c r="Q31" s="190"/>
      <c r="R31" s="190"/>
      <c r="S31" s="190"/>
      <c r="T31" s="190"/>
      <c r="U31" s="190"/>
      <c r="V31" s="190"/>
      <c r="W31" s="190"/>
      <c r="X31" s="190"/>
      <c r="Y31" s="190"/>
      <c r="Z31" s="190"/>
      <c r="AA31" s="190"/>
      <c r="AB31" s="190"/>
      <c r="AC31" s="190"/>
      <c r="AD31" s="190"/>
      <c r="AE31" s="190"/>
      <c r="AF31" s="190"/>
      <c r="AG31" s="190"/>
      <c r="AH31" s="190"/>
      <c r="AI31" s="190"/>
      <c r="AJ31" s="190"/>
      <c r="AK31" s="190"/>
      <c r="AL31" s="190"/>
      <c r="AM31" s="195"/>
      <c r="AN31" s="195"/>
    </row>
    <row r="32" s="12" customFormat="1" ht="30" customHeight="1" spans="1:40">
      <c r="A32" s="182" t="s">
        <v>54</v>
      </c>
      <c r="B32" s="187" t="s">
        <v>75</v>
      </c>
      <c r="C32" s="187"/>
      <c r="D32" s="187"/>
      <c r="E32" s="184"/>
      <c r="F32" s="184"/>
      <c r="G32" s="184"/>
      <c r="H32" s="184"/>
      <c r="I32" s="190"/>
      <c r="J32" s="190"/>
      <c r="K32" s="190"/>
      <c r="L32" s="190"/>
      <c r="M32" s="190"/>
      <c r="N32" s="190"/>
      <c r="O32" s="190"/>
      <c r="P32" s="190"/>
      <c r="Q32" s="190"/>
      <c r="R32" s="190"/>
      <c r="S32" s="190"/>
      <c r="T32" s="190"/>
      <c r="U32" s="190"/>
      <c r="V32" s="190"/>
      <c r="W32" s="190"/>
      <c r="X32" s="190"/>
      <c r="Y32" s="190"/>
      <c r="Z32" s="190"/>
      <c r="AA32" s="190"/>
      <c r="AB32" s="190"/>
      <c r="AC32" s="190"/>
      <c r="AD32" s="190"/>
      <c r="AE32" s="190"/>
      <c r="AF32" s="190"/>
      <c r="AG32" s="190"/>
      <c r="AH32" s="190"/>
      <c r="AI32" s="190"/>
      <c r="AJ32" s="190"/>
      <c r="AK32" s="190"/>
      <c r="AL32" s="190"/>
      <c r="AM32" s="195"/>
      <c r="AN32" s="195"/>
    </row>
    <row r="33" s="12" customFormat="1" ht="30" customHeight="1" spans="1:40">
      <c r="A33" s="182" t="s">
        <v>54</v>
      </c>
      <c r="B33" s="187" t="s">
        <v>76</v>
      </c>
      <c r="C33" s="187"/>
      <c r="D33" s="187"/>
      <c r="E33" s="184"/>
      <c r="F33" s="184"/>
      <c r="G33" s="184"/>
      <c r="H33" s="184"/>
      <c r="I33" s="190"/>
      <c r="J33" s="190"/>
      <c r="K33" s="190"/>
      <c r="L33" s="190"/>
      <c r="M33" s="190"/>
      <c r="N33" s="190"/>
      <c r="O33" s="190"/>
      <c r="P33" s="190"/>
      <c r="Q33" s="190"/>
      <c r="R33" s="190"/>
      <c r="S33" s="190"/>
      <c r="T33" s="190"/>
      <c r="U33" s="190"/>
      <c r="V33" s="190"/>
      <c r="W33" s="190"/>
      <c r="X33" s="190"/>
      <c r="Y33" s="190"/>
      <c r="Z33" s="190"/>
      <c r="AA33" s="190"/>
      <c r="AB33" s="190"/>
      <c r="AC33" s="190"/>
      <c r="AD33" s="190"/>
      <c r="AE33" s="190"/>
      <c r="AF33" s="190"/>
      <c r="AG33" s="190"/>
      <c r="AH33" s="190"/>
      <c r="AI33" s="190"/>
      <c r="AJ33" s="190"/>
      <c r="AK33" s="190"/>
      <c r="AL33" s="190"/>
      <c r="AM33" s="195"/>
      <c r="AN33" s="195"/>
    </row>
    <row r="34" s="12" customFormat="1" ht="30" customHeight="1" spans="1:40">
      <c r="A34" s="182" t="s">
        <v>54</v>
      </c>
      <c r="B34" s="187" t="s">
        <v>77</v>
      </c>
      <c r="C34" s="187"/>
      <c r="D34" s="187"/>
      <c r="E34" s="184"/>
      <c r="F34" s="184"/>
      <c r="G34" s="184"/>
      <c r="H34" s="184"/>
      <c r="I34" s="190"/>
      <c r="J34" s="190"/>
      <c r="K34" s="190"/>
      <c r="L34" s="190"/>
      <c r="M34" s="190"/>
      <c r="N34" s="190"/>
      <c r="O34" s="190"/>
      <c r="P34" s="190"/>
      <c r="Q34" s="190"/>
      <c r="R34" s="190"/>
      <c r="S34" s="190"/>
      <c r="T34" s="190"/>
      <c r="U34" s="190"/>
      <c r="V34" s="190"/>
      <c r="W34" s="190"/>
      <c r="X34" s="190"/>
      <c r="Y34" s="190"/>
      <c r="Z34" s="190"/>
      <c r="AA34" s="190"/>
      <c r="AB34" s="190"/>
      <c r="AC34" s="190"/>
      <c r="AD34" s="190"/>
      <c r="AE34" s="190"/>
      <c r="AF34" s="190"/>
      <c r="AG34" s="190"/>
      <c r="AH34" s="190"/>
      <c r="AI34" s="190"/>
      <c r="AJ34" s="190"/>
      <c r="AK34" s="190"/>
      <c r="AL34" s="190"/>
      <c r="AM34" s="195"/>
      <c r="AN34" s="195"/>
    </row>
    <row r="35" s="12" customFormat="1" ht="30" customHeight="1" spans="1:40">
      <c r="A35" s="182" t="s">
        <v>52</v>
      </c>
      <c r="B35" s="187" t="s">
        <v>78</v>
      </c>
      <c r="C35" s="187"/>
      <c r="D35" s="187"/>
      <c r="E35" s="184"/>
      <c r="F35" s="184"/>
      <c r="G35" s="184"/>
      <c r="H35" s="184"/>
      <c r="I35" s="190">
        <f t="shared" ref="I35:AL35" si="8">I36+I44</f>
        <v>3</v>
      </c>
      <c r="J35" s="190">
        <f t="shared" si="8"/>
        <v>26</v>
      </c>
      <c r="K35" s="190">
        <f t="shared" si="8"/>
        <v>0</v>
      </c>
      <c r="L35" s="190">
        <f t="shared" si="8"/>
        <v>0</v>
      </c>
      <c r="M35" s="190">
        <f t="shared" si="8"/>
        <v>3</v>
      </c>
      <c r="N35" s="190">
        <f t="shared" si="8"/>
        <v>0</v>
      </c>
      <c r="O35" s="190">
        <f t="shared" si="8"/>
        <v>0</v>
      </c>
      <c r="P35" s="190">
        <f t="shared" si="8"/>
        <v>0</v>
      </c>
      <c r="Q35" s="190">
        <f t="shared" si="8"/>
        <v>0</v>
      </c>
      <c r="R35" s="190">
        <f t="shared" si="8"/>
        <v>0</v>
      </c>
      <c r="S35" s="190">
        <f t="shared" si="8"/>
        <v>2769</v>
      </c>
      <c r="T35" s="190">
        <f t="shared" si="8"/>
        <v>11236</v>
      </c>
      <c r="U35" s="190">
        <f t="shared" si="8"/>
        <v>0</v>
      </c>
      <c r="V35" s="190">
        <f t="shared" si="8"/>
        <v>0</v>
      </c>
      <c r="W35" s="190">
        <f t="shared" si="8"/>
        <v>0</v>
      </c>
      <c r="X35" s="190">
        <f t="shared" si="8"/>
        <v>0</v>
      </c>
      <c r="Y35" s="190">
        <f t="shared" si="8"/>
        <v>0</v>
      </c>
      <c r="Z35" s="190">
        <f t="shared" si="8"/>
        <v>4350</v>
      </c>
      <c r="AA35" s="190">
        <f t="shared" si="8"/>
        <v>4050</v>
      </c>
      <c r="AB35" s="190">
        <f t="shared" si="8"/>
        <v>1600</v>
      </c>
      <c r="AC35" s="190">
        <f t="shared" si="8"/>
        <v>500</v>
      </c>
      <c r="AD35" s="190">
        <f t="shared" si="8"/>
        <v>1950</v>
      </c>
      <c r="AE35" s="190">
        <f t="shared" si="8"/>
        <v>0</v>
      </c>
      <c r="AF35" s="190">
        <f t="shared" si="8"/>
        <v>0</v>
      </c>
      <c r="AG35" s="190">
        <f t="shared" si="8"/>
        <v>300</v>
      </c>
      <c r="AH35" s="190">
        <f t="shared" si="8"/>
        <v>0</v>
      </c>
      <c r="AI35" s="190">
        <f t="shared" si="8"/>
        <v>0</v>
      </c>
      <c r="AJ35" s="190">
        <f t="shared" si="8"/>
        <v>0</v>
      </c>
      <c r="AK35" s="190">
        <f t="shared" si="8"/>
        <v>0</v>
      </c>
      <c r="AL35" s="190">
        <f t="shared" si="8"/>
        <v>0</v>
      </c>
      <c r="AM35" s="195"/>
      <c r="AN35" s="195"/>
    </row>
    <row r="36" s="12" customFormat="1" ht="30" customHeight="1" spans="1:40">
      <c r="A36" s="182" t="s">
        <v>54</v>
      </c>
      <c r="B36" s="187" t="s">
        <v>79</v>
      </c>
      <c r="C36" s="187"/>
      <c r="D36" s="187"/>
      <c r="E36" s="184"/>
      <c r="F36" s="184"/>
      <c r="G36" s="184"/>
      <c r="H36" s="184"/>
      <c r="I36" s="190">
        <f t="shared" ref="I36:AL36" si="9">I37+I38+I39+I40</f>
        <v>3</v>
      </c>
      <c r="J36" s="190">
        <f t="shared" si="9"/>
        <v>26</v>
      </c>
      <c r="K36" s="190">
        <f t="shared" si="9"/>
        <v>0</v>
      </c>
      <c r="L36" s="190">
        <f t="shared" si="9"/>
        <v>0</v>
      </c>
      <c r="M36" s="190">
        <f t="shared" si="9"/>
        <v>3</v>
      </c>
      <c r="N36" s="190">
        <f t="shared" si="9"/>
        <v>0</v>
      </c>
      <c r="O36" s="190">
        <f t="shared" si="9"/>
        <v>0</v>
      </c>
      <c r="P36" s="190">
        <f t="shared" si="9"/>
        <v>0</v>
      </c>
      <c r="Q36" s="190">
        <f t="shared" si="9"/>
        <v>0</v>
      </c>
      <c r="R36" s="190">
        <f t="shared" si="9"/>
        <v>0</v>
      </c>
      <c r="S36" s="190">
        <f t="shared" si="9"/>
        <v>2769</v>
      </c>
      <c r="T36" s="190">
        <f t="shared" si="9"/>
        <v>11236</v>
      </c>
      <c r="U36" s="190">
        <f t="shared" si="9"/>
        <v>0</v>
      </c>
      <c r="V36" s="190">
        <f t="shared" si="9"/>
        <v>0</v>
      </c>
      <c r="W36" s="190">
        <f t="shared" si="9"/>
        <v>0</v>
      </c>
      <c r="X36" s="190">
        <f t="shared" si="9"/>
        <v>0</v>
      </c>
      <c r="Y36" s="190">
        <f t="shared" si="9"/>
        <v>0</v>
      </c>
      <c r="Z36" s="190">
        <f t="shared" si="9"/>
        <v>4350</v>
      </c>
      <c r="AA36" s="190">
        <f t="shared" si="9"/>
        <v>4050</v>
      </c>
      <c r="AB36" s="190">
        <f t="shared" si="9"/>
        <v>1600</v>
      </c>
      <c r="AC36" s="190">
        <f t="shared" si="9"/>
        <v>500</v>
      </c>
      <c r="AD36" s="190">
        <f t="shared" si="9"/>
        <v>1950</v>
      </c>
      <c r="AE36" s="190">
        <f t="shared" si="9"/>
        <v>0</v>
      </c>
      <c r="AF36" s="190">
        <f t="shared" si="9"/>
        <v>0</v>
      </c>
      <c r="AG36" s="190">
        <f t="shared" si="9"/>
        <v>300</v>
      </c>
      <c r="AH36" s="190">
        <f t="shared" si="9"/>
        <v>0</v>
      </c>
      <c r="AI36" s="190">
        <f t="shared" si="9"/>
        <v>0</v>
      </c>
      <c r="AJ36" s="190">
        <f t="shared" si="9"/>
        <v>0</v>
      </c>
      <c r="AK36" s="190">
        <f t="shared" si="9"/>
        <v>0</v>
      </c>
      <c r="AL36" s="190">
        <f t="shared" si="9"/>
        <v>0</v>
      </c>
      <c r="AM36" s="195"/>
      <c r="AN36" s="195"/>
    </row>
    <row r="37" s="12" customFormat="1" ht="30" customHeight="1" spans="1:40">
      <c r="A37" s="183" t="s">
        <v>56</v>
      </c>
      <c r="B37" s="187" t="s">
        <v>80</v>
      </c>
      <c r="C37" s="187"/>
      <c r="D37" s="187"/>
      <c r="E37" s="184"/>
      <c r="F37" s="184"/>
      <c r="G37" s="184"/>
      <c r="H37" s="184"/>
      <c r="I37" s="190"/>
      <c r="J37" s="190"/>
      <c r="K37" s="190"/>
      <c r="L37" s="190"/>
      <c r="M37" s="190"/>
      <c r="N37" s="190"/>
      <c r="O37" s="190"/>
      <c r="P37" s="190"/>
      <c r="Q37" s="190"/>
      <c r="R37" s="190"/>
      <c r="S37" s="190"/>
      <c r="T37" s="190"/>
      <c r="U37" s="190"/>
      <c r="V37" s="190"/>
      <c r="W37" s="190"/>
      <c r="X37" s="190"/>
      <c r="Y37" s="190"/>
      <c r="Z37" s="190"/>
      <c r="AA37" s="190"/>
      <c r="AB37" s="190"/>
      <c r="AC37" s="190"/>
      <c r="AD37" s="190"/>
      <c r="AE37" s="190"/>
      <c r="AF37" s="190"/>
      <c r="AG37" s="190"/>
      <c r="AH37" s="190"/>
      <c r="AI37" s="190"/>
      <c r="AJ37" s="190"/>
      <c r="AK37" s="190"/>
      <c r="AL37" s="190"/>
      <c r="AM37" s="195"/>
      <c r="AN37" s="195"/>
    </row>
    <row r="38" s="12" customFormat="1" ht="30" customHeight="1" spans="1:40">
      <c r="A38" s="183" t="s">
        <v>56</v>
      </c>
      <c r="B38" s="187" t="s">
        <v>81</v>
      </c>
      <c r="C38" s="187"/>
      <c r="D38" s="187"/>
      <c r="E38" s="184"/>
      <c r="F38" s="184"/>
      <c r="G38" s="184"/>
      <c r="H38" s="184"/>
      <c r="I38" s="190"/>
      <c r="J38" s="190"/>
      <c r="K38" s="190"/>
      <c r="L38" s="190"/>
      <c r="M38" s="190"/>
      <c r="N38" s="190"/>
      <c r="O38" s="190"/>
      <c r="P38" s="190"/>
      <c r="Q38" s="190"/>
      <c r="R38" s="190"/>
      <c r="S38" s="190"/>
      <c r="T38" s="190"/>
      <c r="U38" s="190"/>
      <c r="V38" s="190"/>
      <c r="W38" s="190"/>
      <c r="X38" s="190"/>
      <c r="Y38" s="190"/>
      <c r="Z38" s="190"/>
      <c r="AA38" s="190"/>
      <c r="AB38" s="190"/>
      <c r="AC38" s="190"/>
      <c r="AD38" s="190"/>
      <c r="AE38" s="190"/>
      <c r="AF38" s="190"/>
      <c r="AG38" s="190"/>
      <c r="AH38" s="190"/>
      <c r="AI38" s="190"/>
      <c r="AJ38" s="190"/>
      <c r="AK38" s="190"/>
      <c r="AL38" s="190"/>
      <c r="AM38" s="195"/>
      <c r="AN38" s="195"/>
    </row>
    <row r="39" s="12" customFormat="1" ht="30" customHeight="1" spans="1:40">
      <c r="A39" s="183" t="s">
        <v>56</v>
      </c>
      <c r="B39" s="187" t="s">
        <v>82</v>
      </c>
      <c r="C39" s="187"/>
      <c r="D39" s="187"/>
      <c r="E39" s="184"/>
      <c r="F39" s="184"/>
      <c r="G39" s="184"/>
      <c r="H39" s="184"/>
      <c r="I39" s="190"/>
      <c r="J39" s="190"/>
      <c r="K39" s="190"/>
      <c r="L39" s="190"/>
      <c r="M39" s="190"/>
      <c r="N39" s="190"/>
      <c r="O39" s="190"/>
      <c r="P39" s="190"/>
      <c r="Q39" s="190"/>
      <c r="R39" s="190"/>
      <c r="S39" s="190"/>
      <c r="T39" s="190"/>
      <c r="U39" s="190"/>
      <c r="V39" s="190"/>
      <c r="W39" s="190"/>
      <c r="X39" s="190"/>
      <c r="Y39" s="190"/>
      <c r="Z39" s="190"/>
      <c r="AA39" s="190"/>
      <c r="AB39" s="190"/>
      <c r="AC39" s="190"/>
      <c r="AD39" s="190"/>
      <c r="AE39" s="190"/>
      <c r="AF39" s="190"/>
      <c r="AG39" s="190"/>
      <c r="AH39" s="190"/>
      <c r="AI39" s="190"/>
      <c r="AJ39" s="190"/>
      <c r="AK39" s="190"/>
      <c r="AL39" s="190"/>
      <c r="AM39" s="195"/>
      <c r="AN39" s="195"/>
    </row>
    <row r="40" s="12" customFormat="1" ht="50" customHeight="1" spans="1:40">
      <c r="A40" s="183" t="s">
        <v>56</v>
      </c>
      <c r="B40" s="187" t="s">
        <v>83</v>
      </c>
      <c r="C40" s="187"/>
      <c r="D40" s="187"/>
      <c r="E40" s="184"/>
      <c r="F40" s="184"/>
      <c r="G40" s="184"/>
      <c r="H40" s="184"/>
      <c r="I40" s="190">
        <f t="shared" ref="I40:AL40" si="10">SUM(I41:I43)</f>
        <v>3</v>
      </c>
      <c r="J40" s="190">
        <f t="shared" si="10"/>
        <v>26</v>
      </c>
      <c r="K40" s="190">
        <f t="shared" si="10"/>
        <v>0</v>
      </c>
      <c r="L40" s="190">
        <f t="shared" si="10"/>
        <v>0</v>
      </c>
      <c r="M40" s="190">
        <f t="shared" si="10"/>
        <v>3</v>
      </c>
      <c r="N40" s="190">
        <f t="shared" si="10"/>
        <v>0</v>
      </c>
      <c r="O40" s="190">
        <f t="shared" si="10"/>
        <v>0</v>
      </c>
      <c r="P40" s="190">
        <f t="shared" si="10"/>
        <v>0</v>
      </c>
      <c r="Q40" s="190">
        <f t="shared" si="10"/>
        <v>0</v>
      </c>
      <c r="R40" s="190">
        <f t="shared" si="10"/>
        <v>0</v>
      </c>
      <c r="S40" s="190">
        <f t="shared" si="10"/>
        <v>2769</v>
      </c>
      <c r="T40" s="190">
        <f t="shared" si="10"/>
        <v>11236</v>
      </c>
      <c r="U40" s="190">
        <f t="shared" si="10"/>
        <v>0</v>
      </c>
      <c r="V40" s="190">
        <f t="shared" si="10"/>
        <v>0</v>
      </c>
      <c r="W40" s="190">
        <f t="shared" si="10"/>
        <v>0</v>
      </c>
      <c r="X40" s="190">
        <f t="shared" si="10"/>
        <v>0</v>
      </c>
      <c r="Y40" s="190">
        <f t="shared" si="10"/>
        <v>0</v>
      </c>
      <c r="Z40" s="190">
        <f t="shared" si="10"/>
        <v>4350</v>
      </c>
      <c r="AA40" s="190">
        <f t="shared" si="10"/>
        <v>4050</v>
      </c>
      <c r="AB40" s="190">
        <f t="shared" si="10"/>
        <v>1600</v>
      </c>
      <c r="AC40" s="190">
        <f t="shared" si="10"/>
        <v>500</v>
      </c>
      <c r="AD40" s="190">
        <f t="shared" si="10"/>
        <v>1950</v>
      </c>
      <c r="AE40" s="190">
        <f t="shared" si="10"/>
        <v>0</v>
      </c>
      <c r="AF40" s="190">
        <f t="shared" si="10"/>
        <v>0</v>
      </c>
      <c r="AG40" s="190">
        <f t="shared" si="10"/>
        <v>300</v>
      </c>
      <c r="AH40" s="190">
        <f t="shared" si="10"/>
        <v>0</v>
      </c>
      <c r="AI40" s="190">
        <f t="shared" si="10"/>
        <v>0</v>
      </c>
      <c r="AJ40" s="190">
        <f t="shared" si="10"/>
        <v>0</v>
      </c>
      <c r="AK40" s="190">
        <f t="shared" si="10"/>
        <v>0</v>
      </c>
      <c r="AL40" s="190">
        <f t="shared" si="10"/>
        <v>0</v>
      </c>
      <c r="AM40" s="195"/>
      <c r="AN40" s="195"/>
    </row>
    <row r="41" s="7" customFormat="1" ht="309" customHeight="1" spans="1:40">
      <c r="A41" s="22">
        <v>5</v>
      </c>
      <c r="B41" s="22" t="s">
        <v>1155</v>
      </c>
      <c r="C41" s="22">
        <v>2024</v>
      </c>
      <c r="D41" s="34" t="s">
        <v>203</v>
      </c>
      <c r="E41" s="24" t="s">
        <v>178</v>
      </c>
      <c r="F41" s="24" t="s">
        <v>990</v>
      </c>
      <c r="G41" s="24" t="s">
        <v>204</v>
      </c>
      <c r="H41" s="35" t="s">
        <v>1074</v>
      </c>
      <c r="I41" s="22">
        <v>1</v>
      </c>
      <c r="J41" s="22">
        <v>4</v>
      </c>
      <c r="K41" s="22"/>
      <c r="L41" s="22"/>
      <c r="M41" s="22">
        <v>1</v>
      </c>
      <c r="N41" s="22"/>
      <c r="O41" s="22"/>
      <c r="P41" s="22"/>
      <c r="Q41" s="22"/>
      <c r="R41" s="22"/>
      <c r="S41" s="95">
        <v>788</v>
      </c>
      <c r="T41" s="95">
        <v>2878</v>
      </c>
      <c r="U41" s="49" t="s">
        <v>206</v>
      </c>
      <c r="V41" s="22" t="s">
        <v>902</v>
      </c>
      <c r="W41" s="49" t="s">
        <v>207</v>
      </c>
      <c r="X41" s="22" t="s">
        <v>715</v>
      </c>
      <c r="Y41" s="22" t="s">
        <v>1093</v>
      </c>
      <c r="Z41" s="39">
        <v>2100</v>
      </c>
      <c r="AA41" s="22">
        <v>2100</v>
      </c>
      <c r="AB41" s="60">
        <v>1600</v>
      </c>
      <c r="AC41" s="60">
        <v>500</v>
      </c>
      <c r="AD41" s="60"/>
      <c r="AE41" s="60"/>
      <c r="AF41" s="22"/>
      <c r="AG41" s="22"/>
      <c r="AH41" s="22"/>
      <c r="AI41" s="22"/>
      <c r="AJ41" s="22"/>
      <c r="AK41" s="22"/>
      <c r="AL41" s="22"/>
      <c r="AM41" s="33" t="s">
        <v>1156</v>
      </c>
      <c r="AN41" s="33" t="s">
        <v>1157</v>
      </c>
    </row>
    <row r="42" s="9" customFormat="1" ht="320" customHeight="1" spans="1:40">
      <c r="A42" s="22">
        <v>6</v>
      </c>
      <c r="B42" s="22" t="s">
        <v>1189</v>
      </c>
      <c r="C42" s="22">
        <v>2024</v>
      </c>
      <c r="D42" s="22" t="s">
        <v>1190</v>
      </c>
      <c r="E42" s="22" t="s">
        <v>178</v>
      </c>
      <c r="F42" s="22" t="s">
        <v>990</v>
      </c>
      <c r="G42" s="22" t="s">
        <v>357</v>
      </c>
      <c r="H42" s="22" t="s">
        <v>1255</v>
      </c>
      <c r="I42" s="86">
        <v>1</v>
      </c>
      <c r="J42" s="36">
        <v>22</v>
      </c>
      <c r="K42" s="36"/>
      <c r="L42" s="36"/>
      <c r="M42" s="36">
        <v>1</v>
      </c>
      <c r="N42" s="36"/>
      <c r="O42" s="36"/>
      <c r="P42" s="36"/>
      <c r="Q42" s="36"/>
      <c r="R42" s="36"/>
      <c r="S42" s="36">
        <v>114</v>
      </c>
      <c r="T42" s="36">
        <v>456</v>
      </c>
      <c r="U42" s="36" t="s">
        <v>207</v>
      </c>
      <c r="V42" s="22" t="s">
        <v>715</v>
      </c>
      <c r="W42" s="49" t="s">
        <v>207</v>
      </c>
      <c r="X42" s="22" t="s">
        <v>715</v>
      </c>
      <c r="Y42" s="22" t="s">
        <v>1093</v>
      </c>
      <c r="Z42" s="22">
        <v>1950</v>
      </c>
      <c r="AA42" s="36">
        <v>1950</v>
      </c>
      <c r="AB42" s="36"/>
      <c r="AC42" s="36"/>
      <c r="AD42" s="36">
        <v>1950</v>
      </c>
      <c r="AE42" s="36"/>
      <c r="AF42" s="36"/>
      <c r="AG42" s="36"/>
      <c r="AH42" s="36"/>
      <c r="AI42" s="36"/>
      <c r="AJ42" s="36"/>
      <c r="AK42" s="36"/>
      <c r="AL42" s="36"/>
      <c r="AM42" s="37" t="s">
        <v>1192</v>
      </c>
      <c r="AN42" s="37" t="s">
        <v>1193</v>
      </c>
    </row>
    <row r="43" s="7" customFormat="1" ht="189" customHeight="1" spans="1:40">
      <c r="A43" s="22">
        <v>7</v>
      </c>
      <c r="B43" s="22" t="s">
        <v>1194</v>
      </c>
      <c r="C43" s="22">
        <v>2024</v>
      </c>
      <c r="D43" s="37" t="s">
        <v>208</v>
      </c>
      <c r="E43" s="24" t="s">
        <v>178</v>
      </c>
      <c r="F43" s="24" t="s">
        <v>990</v>
      </c>
      <c r="G43" s="24" t="s">
        <v>209</v>
      </c>
      <c r="H43" s="37" t="s">
        <v>210</v>
      </c>
      <c r="I43" s="22">
        <v>1</v>
      </c>
      <c r="J43" s="22"/>
      <c r="K43" s="22"/>
      <c r="L43" s="22"/>
      <c r="M43" s="22">
        <v>1</v>
      </c>
      <c r="N43" s="22"/>
      <c r="O43" s="22"/>
      <c r="P43" s="22"/>
      <c r="Q43" s="22"/>
      <c r="R43" s="22"/>
      <c r="S43" s="22">
        <v>1867</v>
      </c>
      <c r="T43" s="22">
        <v>7902</v>
      </c>
      <c r="U43" s="36" t="s">
        <v>211</v>
      </c>
      <c r="V43" s="22" t="s">
        <v>715</v>
      </c>
      <c r="W43" s="49" t="s">
        <v>207</v>
      </c>
      <c r="X43" s="22" t="s">
        <v>715</v>
      </c>
      <c r="Y43" s="22" t="s">
        <v>1093</v>
      </c>
      <c r="Z43" s="22">
        <v>300</v>
      </c>
      <c r="AA43" s="22"/>
      <c r="AB43" s="60"/>
      <c r="AC43" s="60"/>
      <c r="AD43" s="60"/>
      <c r="AE43" s="60"/>
      <c r="AF43" s="22"/>
      <c r="AG43" s="22">
        <v>300</v>
      </c>
      <c r="AH43" s="22"/>
      <c r="AI43" s="22"/>
      <c r="AJ43" s="22"/>
      <c r="AK43" s="22"/>
      <c r="AL43" s="22"/>
      <c r="AM43" s="33" t="s">
        <v>1195</v>
      </c>
      <c r="AN43" s="33" t="s">
        <v>1196</v>
      </c>
    </row>
    <row r="44" s="12" customFormat="1" ht="30" customHeight="1" spans="1:40">
      <c r="A44" s="182" t="s">
        <v>54</v>
      </c>
      <c r="B44" s="187" t="s">
        <v>84</v>
      </c>
      <c r="C44" s="187"/>
      <c r="D44" s="187"/>
      <c r="E44" s="184"/>
      <c r="F44" s="184"/>
      <c r="G44" s="184"/>
      <c r="H44" s="184"/>
      <c r="I44" s="190"/>
      <c r="J44" s="190"/>
      <c r="K44" s="190"/>
      <c r="L44" s="190"/>
      <c r="M44" s="190"/>
      <c r="N44" s="190"/>
      <c r="O44" s="190"/>
      <c r="P44" s="190"/>
      <c r="Q44" s="190"/>
      <c r="R44" s="190"/>
      <c r="S44" s="190"/>
      <c r="T44" s="190"/>
      <c r="U44" s="190"/>
      <c r="V44" s="190"/>
      <c r="W44" s="190"/>
      <c r="X44" s="190"/>
      <c r="Y44" s="190"/>
      <c r="Z44" s="190"/>
      <c r="AA44" s="190"/>
      <c r="AB44" s="190"/>
      <c r="AC44" s="190"/>
      <c r="AD44" s="190"/>
      <c r="AE44" s="190"/>
      <c r="AF44" s="190"/>
      <c r="AG44" s="190"/>
      <c r="AH44" s="190"/>
      <c r="AI44" s="190"/>
      <c r="AJ44" s="190"/>
      <c r="AK44" s="190"/>
      <c r="AL44" s="190"/>
      <c r="AM44" s="195"/>
      <c r="AN44" s="195"/>
    </row>
    <row r="45" s="12" customFormat="1" ht="30" customHeight="1" spans="1:40">
      <c r="A45" s="182" t="s">
        <v>52</v>
      </c>
      <c r="B45" s="187" t="s">
        <v>85</v>
      </c>
      <c r="C45" s="187"/>
      <c r="D45" s="187"/>
      <c r="E45" s="184"/>
      <c r="F45" s="184"/>
      <c r="G45" s="184"/>
      <c r="H45" s="184"/>
      <c r="I45" s="190">
        <f t="shared" ref="I45:AL45" si="11">I46+I47+I48+I49</f>
        <v>0</v>
      </c>
      <c r="J45" s="190">
        <f t="shared" si="11"/>
        <v>0</v>
      </c>
      <c r="K45" s="190">
        <f t="shared" si="11"/>
        <v>0</v>
      </c>
      <c r="L45" s="190">
        <f t="shared" si="11"/>
        <v>0</v>
      </c>
      <c r="M45" s="190">
        <f t="shared" si="11"/>
        <v>0</v>
      </c>
      <c r="N45" s="190">
        <f t="shared" si="11"/>
        <v>0</v>
      </c>
      <c r="O45" s="190">
        <f t="shared" si="11"/>
        <v>0</v>
      </c>
      <c r="P45" s="190">
        <f t="shared" si="11"/>
        <v>0</v>
      </c>
      <c r="Q45" s="190">
        <f t="shared" si="11"/>
        <v>0</v>
      </c>
      <c r="R45" s="190">
        <f t="shared" si="11"/>
        <v>0</v>
      </c>
      <c r="S45" s="190">
        <f t="shared" si="11"/>
        <v>0</v>
      </c>
      <c r="T45" s="190">
        <f t="shared" si="11"/>
        <v>0</v>
      </c>
      <c r="U45" s="190">
        <f t="shared" si="11"/>
        <v>0</v>
      </c>
      <c r="V45" s="190">
        <f t="shared" si="11"/>
        <v>0</v>
      </c>
      <c r="W45" s="190">
        <f t="shared" si="11"/>
        <v>0</v>
      </c>
      <c r="X45" s="190">
        <f t="shared" si="11"/>
        <v>0</v>
      </c>
      <c r="Y45" s="190">
        <f t="shared" si="11"/>
        <v>0</v>
      </c>
      <c r="Z45" s="190">
        <f t="shared" si="11"/>
        <v>0</v>
      </c>
      <c r="AA45" s="190">
        <f t="shared" si="11"/>
        <v>0</v>
      </c>
      <c r="AB45" s="190">
        <f t="shared" si="11"/>
        <v>0</v>
      </c>
      <c r="AC45" s="190">
        <f t="shared" si="11"/>
        <v>0</v>
      </c>
      <c r="AD45" s="190">
        <f t="shared" si="11"/>
        <v>0</v>
      </c>
      <c r="AE45" s="190">
        <f t="shared" si="11"/>
        <v>0</v>
      </c>
      <c r="AF45" s="190">
        <f t="shared" si="11"/>
        <v>0</v>
      </c>
      <c r="AG45" s="190">
        <f t="shared" si="11"/>
        <v>0</v>
      </c>
      <c r="AH45" s="190">
        <f t="shared" si="11"/>
        <v>0</v>
      </c>
      <c r="AI45" s="190">
        <f t="shared" si="11"/>
        <v>0</v>
      </c>
      <c r="AJ45" s="190">
        <f t="shared" si="11"/>
        <v>0</v>
      </c>
      <c r="AK45" s="190">
        <f t="shared" si="11"/>
        <v>0</v>
      </c>
      <c r="AL45" s="190">
        <f t="shared" si="11"/>
        <v>0</v>
      </c>
      <c r="AM45" s="195"/>
      <c r="AN45" s="195"/>
    </row>
    <row r="46" s="12" customFormat="1" ht="30" customHeight="1" spans="1:40">
      <c r="A46" s="182" t="s">
        <v>54</v>
      </c>
      <c r="B46" s="187" t="s">
        <v>86</v>
      </c>
      <c r="C46" s="187"/>
      <c r="D46" s="187"/>
      <c r="E46" s="184"/>
      <c r="F46" s="184"/>
      <c r="G46" s="184"/>
      <c r="H46" s="184"/>
      <c r="I46" s="190"/>
      <c r="J46" s="190"/>
      <c r="K46" s="190"/>
      <c r="L46" s="190"/>
      <c r="M46" s="190"/>
      <c r="N46" s="190"/>
      <c r="O46" s="190"/>
      <c r="P46" s="190"/>
      <c r="Q46" s="190"/>
      <c r="R46" s="190"/>
      <c r="S46" s="190"/>
      <c r="T46" s="190"/>
      <c r="U46" s="190"/>
      <c r="V46" s="190"/>
      <c r="W46" s="190"/>
      <c r="X46" s="190"/>
      <c r="Y46" s="190"/>
      <c r="Z46" s="190"/>
      <c r="AA46" s="190"/>
      <c r="AB46" s="190"/>
      <c r="AC46" s="190"/>
      <c r="AD46" s="190"/>
      <c r="AE46" s="190"/>
      <c r="AF46" s="190"/>
      <c r="AG46" s="190"/>
      <c r="AH46" s="190"/>
      <c r="AI46" s="190"/>
      <c r="AJ46" s="190"/>
      <c r="AK46" s="190"/>
      <c r="AL46" s="190"/>
      <c r="AM46" s="190"/>
      <c r="AN46" s="195"/>
    </row>
    <row r="47" s="12" customFormat="1" ht="30" customHeight="1" spans="1:40">
      <c r="A47" s="182" t="s">
        <v>54</v>
      </c>
      <c r="B47" s="187" t="s">
        <v>87</v>
      </c>
      <c r="C47" s="187"/>
      <c r="D47" s="187"/>
      <c r="E47" s="184"/>
      <c r="F47" s="184"/>
      <c r="G47" s="184"/>
      <c r="H47" s="184"/>
      <c r="I47" s="190"/>
      <c r="J47" s="190"/>
      <c r="K47" s="190"/>
      <c r="L47" s="190"/>
      <c r="M47" s="190"/>
      <c r="N47" s="190"/>
      <c r="O47" s="190"/>
      <c r="P47" s="190"/>
      <c r="Q47" s="190"/>
      <c r="R47" s="190"/>
      <c r="S47" s="190"/>
      <c r="T47" s="190"/>
      <c r="U47" s="190"/>
      <c r="V47" s="190"/>
      <c r="W47" s="190"/>
      <c r="X47" s="190"/>
      <c r="Y47" s="190"/>
      <c r="Z47" s="190"/>
      <c r="AA47" s="190"/>
      <c r="AB47" s="190"/>
      <c r="AC47" s="190"/>
      <c r="AD47" s="190"/>
      <c r="AE47" s="190"/>
      <c r="AF47" s="190"/>
      <c r="AG47" s="190"/>
      <c r="AH47" s="190"/>
      <c r="AI47" s="190"/>
      <c r="AJ47" s="190"/>
      <c r="AK47" s="190"/>
      <c r="AL47" s="190"/>
      <c r="AM47" s="195"/>
      <c r="AN47" s="195"/>
    </row>
    <row r="48" s="12" customFormat="1" ht="30" customHeight="1" spans="1:40">
      <c r="A48" s="182" t="s">
        <v>54</v>
      </c>
      <c r="B48" s="187" t="s">
        <v>88</v>
      </c>
      <c r="C48" s="187"/>
      <c r="D48" s="187"/>
      <c r="E48" s="184"/>
      <c r="F48" s="184"/>
      <c r="G48" s="184"/>
      <c r="H48" s="184"/>
      <c r="I48" s="190"/>
      <c r="J48" s="190"/>
      <c r="K48" s="190"/>
      <c r="L48" s="190"/>
      <c r="M48" s="190"/>
      <c r="N48" s="190"/>
      <c r="O48" s="190"/>
      <c r="P48" s="190"/>
      <c r="Q48" s="190"/>
      <c r="R48" s="190"/>
      <c r="S48" s="190"/>
      <c r="T48" s="190"/>
      <c r="U48" s="190"/>
      <c r="V48" s="190"/>
      <c r="W48" s="190"/>
      <c r="X48" s="190"/>
      <c r="Y48" s="190"/>
      <c r="Z48" s="190"/>
      <c r="AA48" s="190"/>
      <c r="AB48" s="190"/>
      <c r="AC48" s="190"/>
      <c r="AD48" s="190"/>
      <c r="AE48" s="190"/>
      <c r="AF48" s="190"/>
      <c r="AG48" s="190"/>
      <c r="AH48" s="190"/>
      <c r="AI48" s="190"/>
      <c r="AJ48" s="190"/>
      <c r="AK48" s="190"/>
      <c r="AL48" s="190"/>
      <c r="AM48" s="195"/>
      <c r="AN48" s="195"/>
    </row>
    <row r="49" s="12" customFormat="1" ht="30" customHeight="1" spans="1:40">
      <c r="A49" s="182" t="s">
        <v>54</v>
      </c>
      <c r="B49" s="187" t="s">
        <v>89</v>
      </c>
      <c r="C49" s="187"/>
      <c r="D49" s="187"/>
      <c r="E49" s="184"/>
      <c r="F49" s="184"/>
      <c r="G49" s="184"/>
      <c r="H49" s="184"/>
      <c r="I49" s="190"/>
      <c r="J49" s="190"/>
      <c r="K49" s="190"/>
      <c r="L49" s="190"/>
      <c r="M49" s="190"/>
      <c r="N49" s="190"/>
      <c r="O49" s="190"/>
      <c r="P49" s="190"/>
      <c r="Q49" s="190"/>
      <c r="R49" s="190"/>
      <c r="S49" s="190"/>
      <c r="T49" s="190"/>
      <c r="U49" s="190"/>
      <c r="V49" s="190"/>
      <c r="W49" s="190"/>
      <c r="X49" s="190"/>
      <c r="Y49" s="190"/>
      <c r="Z49" s="190"/>
      <c r="AA49" s="190"/>
      <c r="AB49" s="190"/>
      <c r="AC49" s="190"/>
      <c r="AD49" s="190"/>
      <c r="AE49" s="190"/>
      <c r="AF49" s="190"/>
      <c r="AG49" s="190"/>
      <c r="AH49" s="190"/>
      <c r="AI49" s="190"/>
      <c r="AJ49" s="190"/>
      <c r="AK49" s="190"/>
      <c r="AL49" s="190"/>
      <c r="AM49" s="195"/>
      <c r="AN49" s="195"/>
    </row>
    <row r="50" s="12" customFormat="1" ht="30" customHeight="1" spans="1:40">
      <c r="A50" s="182" t="s">
        <v>52</v>
      </c>
      <c r="B50" s="187" t="s">
        <v>90</v>
      </c>
      <c r="C50" s="187"/>
      <c r="D50" s="187"/>
      <c r="E50" s="184"/>
      <c r="F50" s="184"/>
      <c r="G50" s="184"/>
      <c r="H50" s="184"/>
      <c r="I50" s="190">
        <f t="shared" ref="I50:AL50" si="12">I51+I53+I56+I54+I55+I57</f>
        <v>1</v>
      </c>
      <c r="J50" s="190">
        <f t="shared" si="12"/>
        <v>1200</v>
      </c>
      <c r="K50" s="190">
        <f t="shared" si="12"/>
        <v>1</v>
      </c>
      <c r="L50" s="190">
        <f t="shared" si="12"/>
        <v>0</v>
      </c>
      <c r="M50" s="190">
        <f t="shared" si="12"/>
        <v>0</v>
      </c>
      <c r="N50" s="190">
        <f t="shared" si="12"/>
        <v>0</v>
      </c>
      <c r="O50" s="190">
        <f t="shared" si="12"/>
        <v>0</v>
      </c>
      <c r="P50" s="190">
        <f t="shared" si="12"/>
        <v>0</v>
      </c>
      <c r="Q50" s="190">
        <f t="shared" si="12"/>
        <v>0</v>
      </c>
      <c r="R50" s="190">
        <f t="shared" si="12"/>
        <v>0</v>
      </c>
      <c r="S50" s="190">
        <f t="shared" si="12"/>
        <v>1200</v>
      </c>
      <c r="T50" s="190">
        <f t="shared" si="12"/>
        <v>1200</v>
      </c>
      <c r="U50" s="190">
        <f t="shared" si="12"/>
        <v>0</v>
      </c>
      <c r="V50" s="190">
        <f t="shared" si="12"/>
        <v>0</v>
      </c>
      <c r="W50" s="190">
        <f t="shared" si="12"/>
        <v>0</v>
      </c>
      <c r="X50" s="190">
        <f t="shared" si="12"/>
        <v>0</v>
      </c>
      <c r="Y50" s="190">
        <f t="shared" si="12"/>
        <v>0</v>
      </c>
      <c r="Z50" s="190">
        <f t="shared" si="12"/>
        <v>200</v>
      </c>
      <c r="AA50" s="190">
        <f t="shared" si="12"/>
        <v>0</v>
      </c>
      <c r="AB50" s="190">
        <f t="shared" si="12"/>
        <v>0</v>
      </c>
      <c r="AC50" s="190">
        <f t="shared" si="12"/>
        <v>0</v>
      </c>
      <c r="AD50" s="190">
        <f t="shared" si="12"/>
        <v>0</v>
      </c>
      <c r="AE50" s="190">
        <f t="shared" si="12"/>
        <v>0</v>
      </c>
      <c r="AF50" s="190">
        <f t="shared" si="12"/>
        <v>200</v>
      </c>
      <c r="AG50" s="190">
        <f t="shared" si="12"/>
        <v>0</v>
      </c>
      <c r="AH50" s="190">
        <f t="shared" si="12"/>
        <v>0</v>
      </c>
      <c r="AI50" s="190">
        <f t="shared" si="12"/>
        <v>0</v>
      </c>
      <c r="AJ50" s="190">
        <f t="shared" si="12"/>
        <v>0</v>
      </c>
      <c r="AK50" s="190">
        <f t="shared" si="12"/>
        <v>0</v>
      </c>
      <c r="AL50" s="190">
        <f t="shared" si="12"/>
        <v>0</v>
      </c>
      <c r="AM50" s="195"/>
      <c r="AN50" s="195"/>
    </row>
    <row r="51" s="12" customFormat="1" ht="30" customHeight="1" spans="1:40">
      <c r="A51" s="182" t="s">
        <v>54</v>
      </c>
      <c r="B51" s="187" t="s">
        <v>91</v>
      </c>
      <c r="C51" s="187"/>
      <c r="D51" s="187"/>
      <c r="E51" s="184"/>
      <c r="F51" s="184"/>
      <c r="G51" s="184"/>
      <c r="H51" s="184"/>
      <c r="I51" s="190">
        <f t="shared" ref="I51:AL51" si="13">SUM(I52)</f>
        <v>1</v>
      </c>
      <c r="J51" s="190">
        <f t="shared" si="13"/>
        <v>1200</v>
      </c>
      <c r="K51" s="190">
        <f t="shared" si="13"/>
        <v>1</v>
      </c>
      <c r="L51" s="190">
        <f t="shared" si="13"/>
        <v>0</v>
      </c>
      <c r="M51" s="190">
        <f t="shared" si="13"/>
        <v>0</v>
      </c>
      <c r="N51" s="190">
        <f t="shared" si="13"/>
        <v>0</v>
      </c>
      <c r="O51" s="190">
        <f t="shared" si="13"/>
        <v>0</v>
      </c>
      <c r="P51" s="190">
        <f t="shared" si="13"/>
        <v>0</v>
      </c>
      <c r="Q51" s="190">
        <f t="shared" si="13"/>
        <v>0</v>
      </c>
      <c r="R51" s="190">
        <f t="shared" si="13"/>
        <v>0</v>
      </c>
      <c r="S51" s="190">
        <f t="shared" si="13"/>
        <v>1200</v>
      </c>
      <c r="T51" s="190">
        <f t="shared" si="13"/>
        <v>1200</v>
      </c>
      <c r="U51" s="190">
        <f t="shared" si="13"/>
        <v>0</v>
      </c>
      <c r="V51" s="190">
        <f t="shared" si="13"/>
        <v>0</v>
      </c>
      <c r="W51" s="190">
        <f t="shared" si="13"/>
        <v>0</v>
      </c>
      <c r="X51" s="190">
        <f t="shared" si="13"/>
        <v>0</v>
      </c>
      <c r="Y51" s="190">
        <f t="shared" si="13"/>
        <v>0</v>
      </c>
      <c r="Z51" s="190">
        <f t="shared" si="13"/>
        <v>200</v>
      </c>
      <c r="AA51" s="190">
        <f t="shared" si="13"/>
        <v>0</v>
      </c>
      <c r="AB51" s="190">
        <f t="shared" si="13"/>
        <v>0</v>
      </c>
      <c r="AC51" s="190">
        <f t="shared" si="13"/>
        <v>0</v>
      </c>
      <c r="AD51" s="190">
        <f t="shared" si="13"/>
        <v>0</v>
      </c>
      <c r="AE51" s="190">
        <f t="shared" si="13"/>
        <v>0</v>
      </c>
      <c r="AF51" s="190">
        <f t="shared" si="13"/>
        <v>200</v>
      </c>
      <c r="AG51" s="190">
        <f t="shared" si="13"/>
        <v>0</v>
      </c>
      <c r="AH51" s="190">
        <f t="shared" si="13"/>
        <v>0</v>
      </c>
      <c r="AI51" s="190">
        <f t="shared" si="13"/>
        <v>0</v>
      </c>
      <c r="AJ51" s="190">
        <f t="shared" si="13"/>
        <v>0</v>
      </c>
      <c r="AK51" s="190">
        <f t="shared" si="13"/>
        <v>0</v>
      </c>
      <c r="AL51" s="190">
        <f t="shared" si="13"/>
        <v>0</v>
      </c>
      <c r="AM51" s="195"/>
      <c r="AN51" s="195"/>
    </row>
    <row r="52" s="7" customFormat="1" ht="178" customHeight="1" spans="1:40">
      <c r="A52" s="22">
        <v>8</v>
      </c>
      <c r="B52" s="22" t="s">
        <v>1180</v>
      </c>
      <c r="C52" s="22">
        <v>2024</v>
      </c>
      <c r="D52" s="33" t="s">
        <v>998</v>
      </c>
      <c r="E52" s="22" t="s">
        <v>178</v>
      </c>
      <c r="F52" s="22" t="s">
        <v>1175</v>
      </c>
      <c r="G52" s="22" t="s">
        <v>995</v>
      </c>
      <c r="H52" s="33" t="s">
        <v>999</v>
      </c>
      <c r="I52" s="22">
        <v>1</v>
      </c>
      <c r="J52" s="22">
        <v>1200</v>
      </c>
      <c r="K52" s="22">
        <v>1</v>
      </c>
      <c r="L52" s="22"/>
      <c r="M52" s="22"/>
      <c r="N52" s="22"/>
      <c r="O52" s="22"/>
      <c r="P52" s="22"/>
      <c r="Q52" s="22"/>
      <c r="R52" s="22"/>
      <c r="S52" s="22">
        <v>1200</v>
      </c>
      <c r="T52" s="22">
        <v>1200</v>
      </c>
      <c r="U52" s="36" t="s">
        <v>183</v>
      </c>
      <c r="V52" s="22" t="s">
        <v>1144</v>
      </c>
      <c r="W52" s="36" t="s">
        <v>183</v>
      </c>
      <c r="X52" s="22" t="s">
        <v>1144</v>
      </c>
      <c r="Y52" s="22" t="s">
        <v>1093</v>
      </c>
      <c r="Z52" s="22">
        <v>200</v>
      </c>
      <c r="AA52" s="22"/>
      <c r="AB52" s="60"/>
      <c r="AC52" s="60"/>
      <c r="AD52" s="60"/>
      <c r="AE52" s="60"/>
      <c r="AF52" s="22">
        <v>200</v>
      </c>
      <c r="AG52" s="22"/>
      <c r="AH52" s="22"/>
      <c r="AI52" s="22"/>
      <c r="AJ52" s="22"/>
      <c r="AK52" s="22"/>
      <c r="AL52" s="22"/>
      <c r="AM52" s="33" t="s">
        <v>1181</v>
      </c>
      <c r="AN52" s="33" t="s">
        <v>1182</v>
      </c>
    </row>
    <row r="53" s="12" customFormat="1" ht="30" customHeight="1" spans="1:40">
      <c r="A53" s="182" t="s">
        <v>54</v>
      </c>
      <c r="B53" s="187" t="s">
        <v>92</v>
      </c>
      <c r="C53" s="187"/>
      <c r="D53" s="187"/>
      <c r="E53" s="184"/>
      <c r="F53" s="184"/>
      <c r="G53" s="184"/>
      <c r="H53" s="184"/>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5"/>
      <c r="AN53" s="195"/>
    </row>
    <row r="54" s="12" customFormat="1" ht="30" customHeight="1" spans="1:40">
      <c r="A54" s="182" t="s">
        <v>54</v>
      </c>
      <c r="B54" s="187" t="s">
        <v>93</v>
      </c>
      <c r="C54" s="187"/>
      <c r="D54" s="187"/>
      <c r="E54" s="184"/>
      <c r="F54" s="184"/>
      <c r="G54" s="184"/>
      <c r="H54" s="184"/>
      <c r="I54" s="190"/>
      <c r="J54" s="190"/>
      <c r="K54" s="190"/>
      <c r="L54" s="190"/>
      <c r="M54" s="190"/>
      <c r="N54" s="190"/>
      <c r="O54" s="190"/>
      <c r="P54" s="190"/>
      <c r="Q54" s="190"/>
      <c r="R54" s="190"/>
      <c r="S54" s="190"/>
      <c r="T54" s="190"/>
      <c r="U54" s="190"/>
      <c r="V54" s="190"/>
      <c r="W54" s="190"/>
      <c r="X54" s="190"/>
      <c r="Y54" s="190"/>
      <c r="Z54" s="190"/>
      <c r="AA54" s="190"/>
      <c r="AB54" s="190"/>
      <c r="AC54" s="190"/>
      <c r="AD54" s="190"/>
      <c r="AE54" s="190"/>
      <c r="AF54" s="190"/>
      <c r="AG54" s="190"/>
      <c r="AH54" s="190"/>
      <c r="AI54" s="190"/>
      <c r="AJ54" s="190"/>
      <c r="AK54" s="190"/>
      <c r="AL54" s="190"/>
      <c r="AM54" s="195"/>
      <c r="AN54" s="195"/>
    </row>
    <row r="55" s="12" customFormat="1" ht="30" customHeight="1" spans="1:40">
      <c r="A55" s="182" t="s">
        <v>54</v>
      </c>
      <c r="B55" s="187" t="s">
        <v>94</v>
      </c>
      <c r="C55" s="187"/>
      <c r="D55" s="187"/>
      <c r="E55" s="184"/>
      <c r="F55" s="184"/>
      <c r="G55" s="184"/>
      <c r="H55" s="184"/>
      <c r="I55" s="190"/>
      <c r="J55" s="190"/>
      <c r="K55" s="190"/>
      <c r="L55" s="190"/>
      <c r="M55" s="190"/>
      <c r="N55" s="190"/>
      <c r="O55" s="190"/>
      <c r="P55" s="190"/>
      <c r="Q55" s="190"/>
      <c r="R55" s="190"/>
      <c r="S55" s="190"/>
      <c r="T55" s="190"/>
      <c r="U55" s="190"/>
      <c r="V55" s="190"/>
      <c r="W55" s="190"/>
      <c r="X55" s="190"/>
      <c r="Y55" s="190"/>
      <c r="Z55" s="190"/>
      <c r="AA55" s="190"/>
      <c r="AB55" s="190"/>
      <c r="AC55" s="190"/>
      <c r="AD55" s="190"/>
      <c r="AE55" s="190"/>
      <c r="AF55" s="190"/>
      <c r="AG55" s="190"/>
      <c r="AH55" s="190"/>
      <c r="AI55" s="190"/>
      <c r="AJ55" s="190"/>
      <c r="AK55" s="190"/>
      <c r="AL55" s="190"/>
      <c r="AM55" s="195"/>
      <c r="AN55" s="195"/>
    </row>
    <row r="56" s="12" customFormat="1" ht="30" customHeight="1" spans="1:40">
      <c r="A56" s="182" t="s">
        <v>54</v>
      </c>
      <c r="B56" s="187" t="s">
        <v>95</v>
      </c>
      <c r="C56" s="187"/>
      <c r="D56" s="187"/>
      <c r="E56" s="184"/>
      <c r="F56" s="184"/>
      <c r="G56" s="184"/>
      <c r="H56" s="184"/>
      <c r="I56" s="190"/>
      <c r="J56" s="190"/>
      <c r="K56" s="190"/>
      <c r="L56" s="190"/>
      <c r="M56" s="190"/>
      <c r="N56" s="190"/>
      <c r="O56" s="190"/>
      <c r="P56" s="190"/>
      <c r="Q56" s="190"/>
      <c r="R56" s="190"/>
      <c r="S56" s="190"/>
      <c r="T56" s="190"/>
      <c r="U56" s="190"/>
      <c r="V56" s="190"/>
      <c r="W56" s="190"/>
      <c r="X56" s="190"/>
      <c r="Y56" s="190"/>
      <c r="Z56" s="190"/>
      <c r="AA56" s="190"/>
      <c r="AB56" s="190"/>
      <c r="AC56" s="190"/>
      <c r="AD56" s="190"/>
      <c r="AE56" s="190"/>
      <c r="AF56" s="190"/>
      <c r="AG56" s="190"/>
      <c r="AH56" s="190"/>
      <c r="AI56" s="190"/>
      <c r="AJ56" s="190"/>
      <c r="AK56" s="190"/>
      <c r="AL56" s="190"/>
      <c r="AM56" s="195"/>
      <c r="AN56" s="195"/>
    </row>
    <row r="57" s="12" customFormat="1" ht="30" customHeight="1" spans="1:40">
      <c r="A57" s="182" t="s">
        <v>54</v>
      </c>
      <c r="B57" s="187" t="s">
        <v>96</v>
      </c>
      <c r="C57" s="187"/>
      <c r="D57" s="187"/>
      <c r="E57" s="184"/>
      <c r="F57" s="184"/>
      <c r="G57" s="184"/>
      <c r="H57" s="184"/>
      <c r="I57" s="190"/>
      <c r="J57" s="190"/>
      <c r="K57" s="190"/>
      <c r="L57" s="190"/>
      <c r="M57" s="190"/>
      <c r="N57" s="190"/>
      <c r="O57" s="190"/>
      <c r="P57" s="190"/>
      <c r="Q57" s="190"/>
      <c r="R57" s="190"/>
      <c r="S57" s="190"/>
      <c r="T57" s="190"/>
      <c r="U57" s="190"/>
      <c r="V57" s="190"/>
      <c r="W57" s="190"/>
      <c r="X57" s="190"/>
      <c r="Y57" s="190"/>
      <c r="Z57" s="190"/>
      <c r="AA57" s="190"/>
      <c r="AB57" s="190"/>
      <c r="AC57" s="190"/>
      <c r="AD57" s="190"/>
      <c r="AE57" s="190"/>
      <c r="AF57" s="190"/>
      <c r="AG57" s="190"/>
      <c r="AH57" s="190"/>
      <c r="AI57" s="190"/>
      <c r="AJ57" s="190"/>
      <c r="AK57" s="190"/>
      <c r="AL57" s="190"/>
      <c r="AM57" s="195"/>
      <c r="AN57" s="195"/>
    </row>
    <row r="58" s="12" customFormat="1" ht="30" customHeight="1" spans="1:40">
      <c r="A58" s="179" t="s">
        <v>50</v>
      </c>
      <c r="B58" s="187" t="s">
        <v>97</v>
      </c>
      <c r="C58" s="187"/>
      <c r="D58" s="187"/>
      <c r="E58" s="184"/>
      <c r="F58" s="184"/>
      <c r="G58" s="184"/>
      <c r="H58" s="184"/>
      <c r="I58" s="191">
        <f t="shared" ref="I58:AL58" si="14">I59+I62+I65+I68+I72</f>
        <v>0</v>
      </c>
      <c r="J58" s="191">
        <f t="shared" si="14"/>
        <v>0</v>
      </c>
      <c r="K58" s="191">
        <f t="shared" si="14"/>
        <v>0</v>
      </c>
      <c r="L58" s="191">
        <f t="shared" si="14"/>
        <v>0</v>
      </c>
      <c r="M58" s="191">
        <f t="shared" si="14"/>
        <v>0</v>
      </c>
      <c r="N58" s="191">
        <f t="shared" si="14"/>
        <v>0</v>
      </c>
      <c r="O58" s="191">
        <f t="shared" si="14"/>
        <v>0</v>
      </c>
      <c r="P58" s="191">
        <f t="shared" si="14"/>
        <v>0</v>
      </c>
      <c r="Q58" s="191">
        <f t="shared" si="14"/>
        <v>0</v>
      </c>
      <c r="R58" s="191">
        <f t="shared" si="14"/>
        <v>0</v>
      </c>
      <c r="S58" s="191">
        <f t="shared" si="14"/>
        <v>0</v>
      </c>
      <c r="T58" s="191">
        <f t="shared" si="14"/>
        <v>0</v>
      </c>
      <c r="U58" s="191">
        <f t="shared" si="14"/>
        <v>0</v>
      </c>
      <c r="V58" s="191">
        <f t="shared" si="14"/>
        <v>0</v>
      </c>
      <c r="W58" s="191">
        <f t="shared" si="14"/>
        <v>0</v>
      </c>
      <c r="X58" s="191">
        <f t="shared" si="14"/>
        <v>0</v>
      </c>
      <c r="Y58" s="191">
        <f t="shared" si="14"/>
        <v>0</v>
      </c>
      <c r="Z58" s="191">
        <f t="shared" si="14"/>
        <v>0</v>
      </c>
      <c r="AA58" s="191">
        <f t="shared" si="14"/>
        <v>0</v>
      </c>
      <c r="AB58" s="191">
        <f t="shared" si="14"/>
        <v>0</v>
      </c>
      <c r="AC58" s="191">
        <f t="shared" si="14"/>
        <v>0</v>
      </c>
      <c r="AD58" s="191">
        <f t="shared" si="14"/>
        <v>0</v>
      </c>
      <c r="AE58" s="191">
        <f t="shared" si="14"/>
        <v>0</v>
      </c>
      <c r="AF58" s="191">
        <f t="shared" si="14"/>
        <v>0</v>
      </c>
      <c r="AG58" s="191">
        <f t="shared" si="14"/>
        <v>0</v>
      </c>
      <c r="AH58" s="191">
        <f t="shared" si="14"/>
        <v>0</v>
      </c>
      <c r="AI58" s="191">
        <f t="shared" si="14"/>
        <v>0</v>
      </c>
      <c r="AJ58" s="191">
        <f t="shared" si="14"/>
        <v>0</v>
      </c>
      <c r="AK58" s="191">
        <f t="shared" si="14"/>
        <v>0</v>
      </c>
      <c r="AL58" s="191">
        <f t="shared" si="14"/>
        <v>0</v>
      </c>
      <c r="AM58" s="195"/>
      <c r="AN58" s="195"/>
    </row>
    <row r="59" s="12" customFormat="1" ht="30" customHeight="1" spans="1:40">
      <c r="A59" s="179" t="s">
        <v>52</v>
      </c>
      <c r="B59" s="187" t="s">
        <v>98</v>
      </c>
      <c r="C59" s="187"/>
      <c r="D59" s="187"/>
      <c r="E59" s="184"/>
      <c r="F59" s="184"/>
      <c r="G59" s="184"/>
      <c r="H59" s="184"/>
      <c r="I59" s="190">
        <f>I60+I61</f>
        <v>0</v>
      </c>
      <c r="J59" s="190">
        <f>J60+J61</f>
        <v>0</v>
      </c>
      <c r="K59" s="190">
        <f t="shared" ref="K59:AM59" si="15">K60+K61</f>
        <v>0</v>
      </c>
      <c r="L59" s="190">
        <f t="shared" si="15"/>
        <v>0</v>
      </c>
      <c r="M59" s="190">
        <f t="shared" si="15"/>
        <v>0</v>
      </c>
      <c r="N59" s="190">
        <f t="shared" si="15"/>
        <v>0</v>
      </c>
      <c r="O59" s="190">
        <f t="shared" si="15"/>
        <v>0</v>
      </c>
      <c r="P59" s="190">
        <f t="shared" si="15"/>
        <v>0</v>
      </c>
      <c r="Q59" s="190">
        <f t="shared" si="15"/>
        <v>0</v>
      </c>
      <c r="R59" s="190">
        <f t="shared" si="15"/>
        <v>0</v>
      </c>
      <c r="S59" s="190">
        <f t="shared" si="15"/>
        <v>0</v>
      </c>
      <c r="T59" s="190">
        <f t="shared" si="15"/>
        <v>0</v>
      </c>
      <c r="U59" s="190">
        <f t="shared" si="15"/>
        <v>0</v>
      </c>
      <c r="V59" s="190">
        <f t="shared" si="15"/>
        <v>0</v>
      </c>
      <c r="W59" s="190">
        <f t="shared" si="15"/>
        <v>0</v>
      </c>
      <c r="X59" s="190">
        <f t="shared" si="15"/>
        <v>0</v>
      </c>
      <c r="Y59" s="190">
        <f t="shared" si="15"/>
        <v>0</v>
      </c>
      <c r="Z59" s="190">
        <f t="shared" si="15"/>
        <v>0</v>
      </c>
      <c r="AA59" s="190">
        <f t="shared" si="15"/>
        <v>0</v>
      </c>
      <c r="AB59" s="190">
        <f t="shared" si="15"/>
        <v>0</v>
      </c>
      <c r="AC59" s="190">
        <f t="shared" si="15"/>
        <v>0</v>
      </c>
      <c r="AD59" s="190">
        <f t="shared" si="15"/>
        <v>0</v>
      </c>
      <c r="AE59" s="190">
        <f t="shared" si="15"/>
        <v>0</v>
      </c>
      <c r="AF59" s="190">
        <f t="shared" si="15"/>
        <v>0</v>
      </c>
      <c r="AG59" s="190">
        <f t="shared" si="15"/>
        <v>0</v>
      </c>
      <c r="AH59" s="190">
        <f t="shared" si="15"/>
        <v>0</v>
      </c>
      <c r="AI59" s="190">
        <f t="shared" si="15"/>
        <v>0</v>
      </c>
      <c r="AJ59" s="190">
        <f t="shared" si="15"/>
        <v>0</v>
      </c>
      <c r="AK59" s="190">
        <f t="shared" si="15"/>
        <v>0</v>
      </c>
      <c r="AL59" s="190">
        <f t="shared" si="15"/>
        <v>0</v>
      </c>
      <c r="AM59" s="190"/>
      <c r="AN59" s="195"/>
    </row>
    <row r="60" s="12" customFormat="1" ht="30" customHeight="1" spans="1:40">
      <c r="A60" s="182" t="s">
        <v>54</v>
      </c>
      <c r="B60" s="187" t="s">
        <v>99</v>
      </c>
      <c r="C60" s="187"/>
      <c r="D60" s="187"/>
      <c r="E60" s="184"/>
      <c r="F60" s="184"/>
      <c r="G60" s="184"/>
      <c r="H60" s="184"/>
      <c r="I60" s="190">
        <v>0</v>
      </c>
      <c r="J60" s="190">
        <v>0</v>
      </c>
      <c r="K60" s="190">
        <v>0</v>
      </c>
      <c r="L60" s="190">
        <v>0</v>
      </c>
      <c r="M60" s="190">
        <v>0</v>
      </c>
      <c r="N60" s="190">
        <v>0</v>
      </c>
      <c r="O60" s="190">
        <v>0</v>
      </c>
      <c r="P60" s="190">
        <v>0</v>
      </c>
      <c r="Q60" s="190">
        <v>0</v>
      </c>
      <c r="R60" s="190">
        <v>0</v>
      </c>
      <c r="S60" s="190">
        <v>0</v>
      </c>
      <c r="T60" s="190">
        <v>0</v>
      </c>
      <c r="U60" s="190">
        <v>0</v>
      </c>
      <c r="V60" s="190">
        <v>0</v>
      </c>
      <c r="W60" s="190">
        <v>0</v>
      </c>
      <c r="X60" s="190">
        <v>0</v>
      </c>
      <c r="Y60" s="190">
        <v>0</v>
      </c>
      <c r="Z60" s="190">
        <v>0</v>
      </c>
      <c r="AA60" s="190">
        <v>0</v>
      </c>
      <c r="AB60" s="190">
        <v>0</v>
      </c>
      <c r="AC60" s="190">
        <v>0</v>
      </c>
      <c r="AD60" s="190">
        <v>0</v>
      </c>
      <c r="AE60" s="190">
        <v>0</v>
      </c>
      <c r="AF60" s="190">
        <v>0</v>
      </c>
      <c r="AG60" s="190">
        <v>0</v>
      </c>
      <c r="AH60" s="190">
        <v>0</v>
      </c>
      <c r="AI60" s="190">
        <v>0</v>
      </c>
      <c r="AJ60" s="190">
        <v>0</v>
      </c>
      <c r="AK60" s="190">
        <v>0</v>
      </c>
      <c r="AL60" s="190">
        <v>0</v>
      </c>
      <c r="AM60" s="190"/>
      <c r="AN60" s="195"/>
    </row>
    <row r="61" s="12" customFormat="1" ht="30" customHeight="1" spans="1:40">
      <c r="A61" s="182" t="s">
        <v>54</v>
      </c>
      <c r="B61" s="187" t="s">
        <v>100</v>
      </c>
      <c r="C61" s="187"/>
      <c r="D61" s="187"/>
      <c r="E61" s="184"/>
      <c r="F61" s="184"/>
      <c r="G61" s="184"/>
      <c r="H61" s="184"/>
      <c r="I61" s="190"/>
      <c r="J61" s="190"/>
      <c r="K61" s="190"/>
      <c r="L61" s="190"/>
      <c r="M61" s="190"/>
      <c r="N61" s="190"/>
      <c r="O61" s="190"/>
      <c r="P61" s="190"/>
      <c r="Q61" s="190"/>
      <c r="R61" s="190"/>
      <c r="S61" s="190"/>
      <c r="T61" s="190"/>
      <c r="U61" s="190"/>
      <c r="V61" s="190"/>
      <c r="W61" s="190"/>
      <c r="X61" s="190"/>
      <c r="Y61" s="190"/>
      <c r="Z61" s="190"/>
      <c r="AA61" s="190"/>
      <c r="AB61" s="190"/>
      <c r="AC61" s="190"/>
      <c r="AD61" s="190"/>
      <c r="AE61" s="190"/>
      <c r="AF61" s="190"/>
      <c r="AG61" s="190"/>
      <c r="AH61" s="190"/>
      <c r="AI61" s="190"/>
      <c r="AJ61" s="190"/>
      <c r="AK61" s="190"/>
      <c r="AL61" s="190"/>
      <c r="AM61" s="195"/>
      <c r="AN61" s="195"/>
    </row>
    <row r="62" s="12" customFormat="1" ht="30" customHeight="1" spans="1:40">
      <c r="A62" s="182" t="s">
        <v>52</v>
      </c>
      <c r="B62" s="187" t="s">
        <v>101</v>
      </c>
      <c r="C62" s="187"/>
      <c r="D62" s="187"/>
      <c r="E62" s="184"/>
      <c r="F62" s="184"/>
      <c r="G62" s="184"/>
      <c r="H62" s="184"/>
      <c r="I62" s="190">
        <f t="shared" ref="I62:AL62" si="16">I63+I64</f>
        <v>0</v>
      </c>
      <c r="J62" s="190">
        <f t="shared" si="16"/>
        <v>0</v>
      </c>
      <c r="K62" s="190">
        <f t="shared" si="16"/>
        <v>0</v>
      </c>
      <c r="L62" s="190">
        <f t="shared" si="16"/>
        <v>0</v>
      </c>
      <c r="M62" s="190">
        <f t="shared" si="16"/>
        <v>0</v>
      </c>
      <c r="N62" s="190">
        <f t="shared" si="16"/>
        <v>0</v>
      </c>
      <c r="O62" s="190">
        <f t="shared" si="16"/>
        <v>0</v>
      </c>
      <c r="P62" s="190">
        <f t="shared" si="16"/>
        <v>0</v>
      </c>
      <c r="Q62" s="190">
        <f t="shared" si="16"/>
        <v>0</v>
      </c>
      <c r="R62" s="190">
        <f t="shared" si="16"/>
        <v>0</v>
      </c>
      <c r="S62" s="190">
        <f t="shared" si="16"/>
        <v>0</v>
      </c>
      <c r="T62" s="190">
        <f t="shared" si="16"/>
        <v>0</v>
      </c>
      <c r="U62" s="190">
        <f t="shared" si="16"/>
        <v>0</v>
      </c>
      <c r="V62" s="190">
        <f t="shared" si="16"/>
        <v>0</v>
      </c>
      <c r="W62" s="190">
        <f t="shared" si="16"/>
        <v>0</v>
      </c>
      <c r="X62" s="190">
        <f t="shared" si="16"/>
        <v>0</v>
      </c>
      <c r="Y62" s="190">
        <f t="shared" si="16"/>
        <v>0</v>
      </c>
      <c r="Z62" s="190">
        <f t="shared" si="16"/>
        <v>0</v>
      </c>
      <c r="AA62" s="190">
        <f t="shared" si="16"/>
        <v>0</v>
      </c>
      <c r="AB62" s="190">
        <f t="shared" si="16"/>
        <v>0</v>
      </c>
      <c r="AC62" s="190">
        <f t="shared" si="16"/>
        <v>0</v>
      </c>
      <c r="AD62" s="190">
        <f t="shared" si="16"/>
        <v>0</v>
      </c>
      <c r="AE62" s="190">
        <f t="shared" si="16"/>
        <v>0</v>
      </c>
      <c r="AF62" s="190">
        <f t="shared" si="16"/>
        <v>0</v>
      </c>
      <c r="AG62" s="190">
        <f t="shared" si="16"/>
        <v>0</v>
      </c>
      <c r="AH62" s="190">
        <f t="shared" si="16"/>
        <v>0</v>
      </c>
      <c r="AI62" s="190">
        <f t="shared" si="16"/>
        <v>0</v>
      </c>
      <c r="AJ62" s="190">
        <f t="shared" si="16"/>
        <v>0</v>
      </c>
      <c r="AK62" s="190">
        <f t="shared" si="16"/>
        <v>0</v>
      </c>
      <c r="AL62" s="190">
        <f t="shared" si="16"/>
        <v>0</v>
      </c>
      <c r="AM62" s="195"/>
      <c r="AN62" s="195"/>
    </row>
    <row r="63" s="12" customFormat="1" ht="30" customHeight="1" spans="1:40">
      <c r="A63" s="182" t="s">
        <v>54</v>
      </c>
      <c r="B63" s="187" t="s">
        <v>102</v>
      </c>
      <c r="C63" s="187"/>
      <c r="D63" s="187"/>
      <c r="E63" s="184"/>
      <c r="F63" s="184"/>
      <c r="G63" s="184"/>
      <c r="H63" s="184"/>
      <c r="I63" s="190"/>
      <c r="J63" s="190"/>
      <c r="K63" s="190"/>
      <c r="L63" s="190"/>
      <c r="M63" s="190"/>
      <c r="N63" s="190"/>
      <c r="O63" s="190"/>
      <c r="P63" s="190"/>
      <c r="Q63" s="190"/>
      <c r="R63" s="190"/>
      <c r="S63" s="190"/>
      <c r="T63" s="190"/>
      <c r="U63" s="190"/>
      <c r="V63" s="190"/>
      <c r="W63" s="190"/>
      <c r="X63" s="190"/>
      <c r="Y63" s="190"/>
      <c r="Z63" s="190"/>
      <c r="AA63" s="190"/>
      <c r="AB63" s="190"/>
      <c r="AC63" s="190"/>
      <c r="AD63" s="190"/>
      <c r="AE63" s="190"/>
      <c r="AF63" s="190"/>
      <c r="AG63" s="190"/>
      <c r="AH63" s="190"/>
      <c r="AI63" s="190"/>
      <c r="AJ63" s="190"/>
      <c r="AK63" s="190"/>
      <c r="AL63" s="190"/>
      <c r="AM63" s="195"/>
      <c r="AN63" s="195"/>
    </row>
    <row r="64" s="12" customFormat="1" ht="30" customHeight="1" spans="1:40">
      <c r="A64" s="182" t="s">
        <v>54</v>
      </c>
      <c r="B64" s="187" t="s">
        <v>103</v>
      </c>
      <c r="C64" s="187"/>
      <c r="D64" s="187"/>
      <c r="E64" s="184"/>
      <c r="F64" s="184"/>
      <c r="G64" s="184"/>
      <c r="H64" s="184"/>
      <c r="I64" s="190"/>
      <c r="J64" s="190"/>
      <c r="K64" s="190"/>
      <c r="L64" s="190"/>
      <c r="M64" s="190"/>
      <c r="N64" s="190"/>
      <c r="O64" s="190"/>
      <c r="P64" s="190"/>
      <c r="Q64" s="190"/>
      <c r="R64" s="190"/>
      <c r="S64" s="190"/>
      <c r="T64" s="190"/>
      <c r="U64" s="190"/>
      <c r="V64" s="190"/>
      <c r="W64" s="190"/>
      <c r="X64" s="190"/>
      <c r="Y64" s="190"/>
      <c r="Z64" s="190"/>
      <c r="AA64" s="190"/>
      <c r="AB64" s="190"/>
      <c r="AC64" s="190"/>
      <c r="AD64" s="190"/>
      <c r="AE64" s="190"/>
      <c r="AF64" s="190"/>
      <c r="AG64" s="190"/>
      <c r="AH64" s="190"/>
      <c r="AI64" s="190"/>
      <c r="AJ64" s="190"/>
      <c r="AK64" s="190"/>
      <c r="AL64" s="190"/>
      <c r="AM64" s="195"/>
      <c r="AN64" s="195"/>
    </row>
    <row r="65" s="12" customFormat="1" ht="30" customHeight="1" spans="1:40">
      <c r="A65" s="182" t="s">
        <v>52</v>
      </c>
      <c r="B65" s="187" t="s">
        <v>104</v>
      </c>
      <c r="C65" s="187"/>
      <c r="D65" s="187"/>
      <c r="E65" s="184"/>
      <c r="F65" s="184"/>
      <c r="G65" s="184"/>
      <c r="H65" s="184"/>
      <c r="I65" s="190">
        <f t="shared" ref="I65:AL65" si="17">I66+I67</f>
        <v>0</v>
      </c>
      <c r="J65" s="190">
        <f t="shared" si="17"/>
        <v>0</v>
      </c>
      <c r="K65" s="190">
        <f t="shared" si="17"/>
        <v>0</v>
      </c>
      <c r="L65" s="190">
        <f t="shared" si="17"/>
        <v>0</v>
      </c>
      <c r="M65" s="190">
        <f t="shared" si="17"/>
        <v>0</v>
      </c>
      <c r="N65" s="190">
        <f t="shared" si="17"/>
        <v>0</v>
      </c>
      <c r="O65" s="190">
        <f t="shared" si="17"/>
        <v>0</v>
      </c>
      <c r="P65" s="190">
        <f t="shared" si="17"/>
        <v>0</v>
      </c>
      <c r="Q65" s="190">
        <f t="shared" si="17"/>
        <v>0</v>
      </c>
      <c r="R65" s="190">
        <f t="shared" si="17"/>
        <v>0</v>
      </c>
      <c r="S65" s="190">
        <f t="shared" si="17"/>
        <v>0</v>
      </c>
      <c r="T65" s="190">
        <f t="shared" si="17"/>
        <v>0</v>
      </c>
      <c r="U65" s="190">
        <f t="shared" si="17"/>
        <v>0</v>
      </c>
      <c r="V65" s="190">
        <f t="shared" si="17"/>
        <v>0</v>
      </c>
      <c r="W65" s="190">
        <f t="shared" si="17"/>
        <v>0</v>
      </c>
      <c r="X65" s="190">
        <f t="shared" si="17"/>
        <v>0</v>
      </c>
      <c r="Y65" s="190">
        <f t="shared" si="17"/>
        <v>0</v>
      </c>
      <c r="Z65" s="190">
        <f t="shared" si="17"/>
        <v>0</v>
      </c>
      <c r="AA65" s="190">
        <f t="shared" si="17"/>
        <v>0</v>
      </c>
      <c r="AB65" s="190">
        <f t="shared" si="17"/>
        <v>0</v>
      </c>
      <c r="AC65" s="190">
        <f t="shared" si="17"/>
        <v>0</v>
      </c>
      <c r="AD65" s="190">
        <f t="shared" si="17"/>
        <v>0</v>
      </c>
      <c r="AE65" s="190">
        <f t="shared" si="17"/>
        <v>0</v>
      </c>
      <c r="AF65" s="190">
        <f t="shared" si="17"/>
        <v>0</v>
      </c>
      <c r="AG65" s="190">
        <f t="shared" si="17"/>
        <v>0</v>
      </c>
      <c r="AH65" s="190">
        <f t="shared" si="17"/>
        <v>0</v>
      </c>
      <c r="AI65" s="190">
        <f t="shared" si="17"/>
        <v>0</v>
      </c>
      <c r="AJ65" s="190">
        <f t="shared" si="17"/>
        <v>0</v>
      </c>
      <c r="AK65" s="190">
        <f t="shared" si="17"/>
        <v>0</v>
      </c>
      <c r="AL65" s="190">
        <f t="shared" si="17"/>
        <v>0</v>
      </c>
      <c r="AM65" s="195"/>
      <c r="AN65" s="195"/>
    </row>
    <row r="66" s="12" customFormat="1" ht="30" customHeight="1" spans="1:40">
      <c r="A66" s="182" t="s">
        <v>54</v>
      </c>
      <c r="B66" s="187" t="s">
        <v>105</v>
      </c>
      <c r="C66" s="187"/>
      <c r="D66" s="187"/>
      <c r="E66" s="184"/>
      <c r="F66" s="184"/>
      <c r="G66" s="184"/>
      <c r="H66" s="184"/>
      <c r="I66" s="190"/>
      <c r="J66" s="190"/>
      <c r="K66" s="190"/>
      <c r="L66" s="190"/>
      <c r="M66" s="190"/>
      <c r="N66" s="190"/>
      <c r="O66" s="190"/>
      <c r="P66" s="190"/>
      <c r="Q66" s="190"/>
      <c r="R66" s="190"/>
      <c r="S66" s="190"/>
      <c r="T66" s="190"/>
      <c r="U66" s="190"/>
      <c r="V66" s="190"/>
      <c r="W66" s="190"/>
      <c r="X66" s="190"/>
      <c r="Y66" s="190"/>
      <c r="Z66" s="190"/>
      <c r="AA66" s="190"/>
      <c r="AB66" s="190"/>
      <c r="AC66" s="190"/>
      <c r="AD66" s="190"/>
      <c r="AE66" s="190"/>
      <c r="AF66" s="190"/>
      <c r="AG66" s="190"/>
      <c r="AH66" s="190"/>
      <c r="AI66" s="190"/>
      <c r="AJ66" s="190"/>
      <c r="AK66" s="190"/>
      <c r="AL66" s="190"/>
      <c r="AM66" s="195"/>
      <c r="AN66" s="195"/>
    </row>
    <row r="67" s="12" customFormat="1" ht="30" customHeight="1" spans="1:40">
      <c r="A67" s="182" t="s">
        <v>54</v>
      </c>
      <c r="B67" s="187" t="s">
        <v>106</v>
      </c>
      <c r="C67" s="187"/>
      <c r="D67" s="187"/>
      <c r="E67" s="184"/>
      <c r="F67" s="184"/>
      <c r="G67" s="184"/>
      <c r="H67" s="184"/>
      <c r="I67" s="190"/>
      <c r="J67" s="190"/>
      <c r="K67" s="190"/>
      <c r="L67" s="190"/>
      <c r="M67" s="190"/>
      <c r="N67" s="190"/>
      <c r="O67" s="190"/>
      <c r="P67" s="190"/>
      <c r="Q67" s="190"/>
      <c r="R67" s="190"/>
      <c r="S67" s="190"/>
      <c r="T67" s="190"/>
      <c r="U67" s="190"/>
      <c r="V67" s="190"/>
      <c r="W67" s="190"/>
      <c r="X67" s="190"/>
      <c r="Y67" s="190"/>
      <c r="Z67" s="190"/>
      <c r="AA67" s="190"/>
      <c r="AB67" s="190"/>
      <c r="AC67" s="190"/>
      <c r="AD67" s="190"/>
      <c r="AE67" s="190"/>
      <c r="AF67" s="190"/>
      <c r="AG67" s="190"/>
      <c r="AH67" s="190"/>
      <c r="AI67" s="190"/>
      <c r="AJ67" s="190"/>
      <c r="AK67" s="190"/>
      <c r="AL67" s="190"/>
      <c r="AM67" s="195"/>
      <c r="AN67" s="195"/>
    </row>
    <row r="68" s="12" customFormat="1" ht="30" customHeight="1" spans="1:40">
      <c r="A68" s="182" t="s">
        <v>52</v>
      </c>
      <c r="B68" s="187" t="s">
        <v>107</v>
      </c>
      <c r="C68" s="187"/>
      <c r="D68" s="187"/>
      <c r="E68" s="184"/>
      <c r="F68" s="184"/>
      <c r="G68" s="184"/>
      <c r="H68" s="184"/>
      <c r="I68" s="190">
        <f t="shared" ref="I68:AL68" si="18">I69+I71+I70</f>
        <v>0</v>
      </c>
      <c r="J68" s="190">
        <f t="shared" si="18"/>
        <v>0</v>
      </c>
      <c r="K68" s="190">
        <f t="shared" si="18"/>
        <v>0</v>
      </c>
      <c r="L68" s="190">
        <f t="shared" si="18"/>
        <v>0</v>
      </c>
      <c r="M68" s="190">
        <f t="shared" si="18"/>
        <v>0</v>
      </c>
      <c r="N68" s="190">
        <f t="shared" si="18"/>
        <v>0</v>
      </c>
      <c r="O68" s="190">
        <f t="shared" si="18"/>
        <v>0</v>
      </c>
      <c r="P68" s="190">
        <f t="shared" si="18"/>
        <v>0</v>
      </c>
      <c r="Q68" s="190">
        <f t="shared" si="18"/>
        <v>0</v>
      </c>
      <c r="R68" s="190">
        <f t="shared" si="18"/>
        <v>0</v>
      </c>
      <c r="S68" s="190">
        <f t="shared" si="18"/>
        <v>0</v>
      </c>
      <c r="T68" s="190">
        <f t="shared" si="18"/>
        <v>0</v>
      </c>
      <c r="U68" s="190">
        <f t="shared" si="18"/>
        <v>0</v>
      </c>
      <c r="V68" s="190">
        <f t="shared" si="18"/>
        <v>0</v>
      </c>
      <c r="W68" s="190">
        <f t="shared" si="18"/>
        <v>0</v>
      </c>
      <c r="X68" s="190">
        <f t="shared" si="18"/>
        <v>0</v>
      </c>
      <c r="Y68" s="190">
        <f t="shared" si="18"/>
        <v>0</v>
      </c>
      <c r="Z68" s="190">
        <f t="shared" si="18"/>
        <v>0</v>
      </c>
      <c r="AA68" s="190">
        <f t="shared" si="18"/>
        <v>0</v>
      </c>
      <c r="AB68" s="190">
        <f t="shared" si="18"/>
        <v>0</v>
      </c>
      <c r="AC68" s="190">
        <f t="shared" si="18"/>
        <v>0</v>
      </c>
      <c r="AD68" s="190">
        <f t="shared" si="18"/>
        <v>0</v>
      </c>
      <c r="AE68" s="190">
        <f t="shared" si="18"/>
        <v>0</v>
      </c>
      <c r="AF68" s="190">
        <f t="shared" si="18"/>
        <v>0</v>
      </c>
      <c r="AG68" s="190">
        <f t="shared" si="18"/>
        <v>0</v>
      </c>
      <c r="AH68" s="190">
        <f t="shared" si="18"/>
        <v>0</v>
      </c>
      <c r="AI68" s="190">
        <f t="shared" si="18"/>
        <v>0</v>
      </c>
      <c r="AJ68" s="190">
        <f t="shared" si="18"/>
        <v>0</v>
      </c>
      <c r="AK68" s="190">
        <f t="shared" si="18"/>
        <v>0</v>
      </c>
      <c r="AL68" s="190">
        <f t="shared" si="18"/>
        <v>0</v>
      </c>
      <c r="AM68" s="195"/>
      <c r="AN68" s="195"/>
    </row>
    <row r="69" s="12" customFormat="1" ht="30" customHeight="1" spans="1:40">
      <c r="A69" s="182" t="s">
        <v>54</v>
      </c>
      <c r="B69" s="187" t="s">
        <v>108</v>
      </c>
      <c r="C69" s="187"/>
      <c r="D69" s="187"/>
      <c r="E69" s="184"/>
      <c r="F69" s="184"/>
      <c r="G69" s="184"/>
      <c r="H69" s="184"/>
      <c r="I69" s="190"/>
      <c r="J69" s="190"/>
      <c r="K69" s="190"/>
      <c r="L69" s="190"/>
      <c r="M69" s="190"/>
      <c r="N69" s="190"/>
      <c r="O69" s="190"/>
      <c r="P69" s="190"/>
      <c r="Q69" s="190"/>
      <c r="R69" s="190"/>
      <c r="S69" s="190"/>
      <c r="T69" s="190"/>
      <c r="U69" s="190"/>
      <c r="V69" s="190"/>
      <c r="W69" s="190"/>
      <c r="X69" s="190"/>
      <c r="Y69" s="190"/>
      <c r="Z69" s="190"/>
      <c r="AA69" s="190"/>
      <c r="AB69" s="190"/>
      <c r="AC69" s="190"/>
      <c r="AD69" s="190"/>
      <c r="AE69" s="190"/>
      <c r="AF69" s="190"/>
      <c r="AG69" s="190"/>
      <c r="AH69" s="190"/>
      <c r="AI69" s="190"/>
      <c r="AJ69" s="190"/>
      <c r="AK69" s="190"/>
      <c r="AL69" s="190"/>
      <c r="AM69" s="195"/>
      <c r="AN69" s="195"/>
    </row>
    <row r="70" s="12" customFormat="1" ht="30" customHeight="1" spans="1:40">
      <c r="A70" s="182" t="s">
        <v>54</v>
      </c>
      <c r="B70" s="187" t="s">
        <v>109</v>
      </c>
      <c r="C70" s="187"/>
      <c r="D70" s="187"/>
      <c r="E70" s="184"/>
      <c r="F70" s="184"/>
      <c r="G70" s="184"/>
      <c r="H70" s="184"/>
      <c r="I70" s="190"/>
      <c r="J70" s="190"/>
      <c r="K70" s="190"/>
      <c r="L70" s="190"/>
      <c r="M70" s="190"/>
      <c r="N70" s="190"/>
      <c r="O70" s="190"/>
      <c r="P70" s="190"/>
      <c r="Q70" s="190"/>
      <c r="R70" s="190"/>
      <c r="S70" s="190"/>
      <c r="T70" s="190"/>
      <c r="U70" s="190"/>
      <c r="V70" s="190"/>
      <c r="W70" s="190"/>
      <c r="X70" s="190"/>
      <c r="Y70" s="190"/>
      <c r="Z70" s="190"/>
      <c r="AA70" s="190"/>
      <c r="AB70" s="190"/>
      <c r="AC70" s="190"/>
      <c r="AD70" s="190"/>
      <c r="AE70" s="190"/>
      <c r="AF70" s="190"/>
      <c r="AG70" s="190"/>
      <c r="AH70" s="190"/>
      <c r="AI70" s="190"/>
      <c r="AJ70" s="190"/>
      <c r="AK70" s="190"/>
      <c r="AL70" s="190"/>
      <c r="AM70" s="195"/>
      <c r="AN70" s="195"/>
    </row>
    <row r="71" s="12" customFormat="1" ht="30" customHeight="1" spans="1:40">
      <c r="A71" s="182" t="s">
        <v>54</v>
      </c>
      <c r="B71" s="187" t="s">
        <v>110</v>
      </c>
      <c r="C71" s="187"/>
      <c r="D71" s="187"/>
      <c r="E71" s="184"/>
      <c r="F71" s="184"/>
      <c r="G71" s="184"/>
      <c r="H71" s="184"/>
      <c r="I71" s="190"/>
      <c r="J71" s="190"/>
      <c r="K71" s="190"/>
      <c r="L71" s="190"/>
      <c r="M71" s="190"/>
      <c r="N71" s="190"/>
      <c r="O71" s="190"/>
      <c r="P71" s="190"/>
      <c r="Q71" s="190"/>
      <c r="R71" s="190"/>
      <c r="S71" s="190"/>
      <c r="T71" s="190"/>
      <c r="U71" s="190"/>
      <c r="V71" s="190"/>
      <c r="W71" s="190"/>
      <c r="X71" s="190"/>
      <c r="Y71" s="190"/>
      <c r="Z71" s="190"/>
      <c r="AA71" s="190"/>
      <c r="AB71" s="190"/>
      <c r="AC71" s="190"/>
      <c r="AD71" s="190"/>
      <c r="AE71" s="190"/>
      <c r="AF71" s="190"/>
      <c r="AG71" s="190"/>
      <c r="AH71" s="190"/>
      <c r="AI71" s="190"/>
      <c r="AJ71" s="190"/>
      <c r="AK71" s="190"/>
      <c r="AL71" s="190"/>
      <c r="AM71" s="195"/>
      <c r="AN71" s="195"/>
    </row>
    <row r="72" s="12" customFormat="1" ht="30" customHeight="1" spans="1:40">
      <c r="A72" s="182" t="s">
        <v>52</v>
      </c>
      <c r="B72" s="187" t="s">
        <v>111</v>
      </c>
      <c r="C72" s="187"/>
      <c r="D72" s="187"/>
      <c r="E72" s="184"/>
      <c r="F72" s="184"/>
      <c r="G72" s="184"/>
      <c r="H72" s="184"/>
      <c r="I72" s="190">
        <f t="shared" ref="I72:AL72" si="19">I73</f>
        <v>0</v>
      </c>
      <c r="J72" s="190">
        <f t="shared" si="19"/>
        <v>0</v>
      </c>
      <c r="K72" s="190">
        <f t="shared" si="19"/>
        <v>0</v>
      </c>
      <c r="L72" s="190">
        <f t="shared" si="19"/>
        <v>0</v>
      </c>
      <c r="M72" s="190">
        <f t="shared" si="19"/>
        <v>0</v>
      </c>
      <c r="N72" s="190">
        <f t="shared" si="19"/>
        <v>0</v>
      </c>
      <c r="O72" s="190">
        <f t="shared" si="19"/>
        <v>0</v>
      </c>
      <c r="P72" s="190">
        <f t="shared" si="19"/>
        <v>0</v>
      </c>
      <c r="Q72" s="190">
        <f t="shared" si="19"/>
        <v>0</v>
      </c>
      <c r="R72" s="190">
        <f t="shared" si="19"/>
        <v>0</v>
      </c>
      <c r="S72" s="190">
        <f t="shared" si="19"/>
        <v>0</v>
      </c>
      <c r="T72" s="190">
        <f t="shared" si="19"/>
        <v>0</v>
      </c>
      <c r="U72" s="190">
        <f t="shared" si="19"/>
        <v>0</v>
      </c>
      <c r="V72" s="190">
        <f t="shared" si="19"/>
        <v>0</v>
      </c>
      <c r="W72" s="190">
        <f t="shared" si="19"/>
        <v>0</v>
      </c>
      <c r="X72" s="190">
        <f t="shared" si="19"/>
        <v>0</v>
      </c>
      <c r="Y72" s="190">
        <f t="shared" si="19"/>
        <v>0</v>
      </c>
      <c r="Z72" s="190">
        <f t="shared" si="19"/>
        <v>0</v>
      </c>
      <c r="AA72" s="190">
        <f t="shared" si="19"/>
        <v>0</v>
      </c>
      <c r="AB72" s="190">
        <f t="shared" si="19"/>
        <v>0</v>
      </c>
      <c r="AC72" s="190">
        <f t="shared" si="19"/>
        <v>0</v>
      </c>
      <c r="AD72" s="190">
        <f t="shared" si="19"/>
        <v>0</v>
      </c>
      <c r="AE72" s="190">
        <f t="shared" si="19"/>
        <v>0</v>
      </c>
      <c r="AF72" s="190">
        <f t="shared" si="19"/>
        <v>0</v>
      </c>
      <c r="AG72" s="190">
        <f t="shared" si="19"/>
        <v>0</v>
      </c>
      <c r="AH72" s="190">
        <f t="shared" si="19"/>
        <v>0</v>
      </c>
      <c r="AI72" s="190">
        <f t="shared" si="19"/>
        <v>0</v>
      </c>
      <c r="AJ72" s="190">
        <f t="shared" si="19"/>
        <v>0</v>
      </c>
      <c r="AK72" s="190">
        <f t="shared" si="19"/>
        <v>0</v>
      </c>
      <c r="AL72" s="190">
        <f t="shared" si="19"/>
        <v>0</v>
      </c>
      <c r="AM72" s="195"/>
      <c r="AN72" s="195"/>
    </row>
    <row r="73" s="12" customFormat="1" ht="30" customHeight="1" spans="1:40">
      <c r="A73" s="182" t="s">
        <v>54</v>
      </c>
      <c r="B73" s="187" t="s">
        <v>111</v>
      </c>
      <c r="C73" s="187"/>
      <c r="D73" s="187"/>
      <c r="E73" s="184"/>
      <c r="F73" s="184"/>
      <c r="G73" s="184"/>
      <c r="H73" s="184"/>
      <c r="I73" s="190"/>
      <c r="J73" s="190"/>
      <c r="K73" s="190"/>
      <c r="L73" s="190"/>
      <c r="M73" s="190"/>
      <c r="N73" s="190"/>
      <c r="O73" s="190"/>
      <c r="P73" s="190"/>
      <c r="Q73" s="190"/>
      <c r="R73" s="190"/>
      <c r="S73" s="190"/>
      <c r="T73" s="190"/>
      <c r="U73" s="190"/>
      <c r="V73" s="190"/>
      <c r="W73" s="190"/>
      <c r="X73" s="190"/>
      <c r="Y73" s="190"/>
      <c r="Z73" s="190"/>
      <c r="AA73" s="190"/>
      <c r="AB73" s="190"/>
      <c r="AC73" s="190"/>
      <c r="AD73" s="190"/>
      <c r="AE73" s="190"/>
      <c r="AF73" s="190"/>
      <c r="AG73" s="190"/>
      <c r="AH73" s="190"/>
      <c r="AI73" s="190"/>
      <c r="AJ73" s="190"/>
      <c r="AK73" s="190"/>
      <c r="AL73" s="190"/>
      <c r="AM73" s="195"/>
      <c r="AN73" s="195"/>
    </row>
    <row r="74" s="12" customFormat="1" ht="30" customHeight="1" spans="1:40">
      <c r="A74" s="179" t="s">
        <v>50</v>
      </c>
      <c r="B74" s="187" t="s">
        <v>112</v>
      </c>
      <c r="C74" s="187"/>
      <c r="D74" s="187"/>
      <c r="E74" s="184"/>
      <c r="F74" s="184"/>
      <c r="G74" s="184"/>
      <c r="H74" s="184"/>
      <c r="I74" s="191">
        <f t="shared" ref="I74:AL74" si="20">I75+I87+I94</f>
        <v>4</v>
      </c>
      <c r="J74" s="191">
        <f t="shared" si="20"/>
        <v>7.13</v>
      </c>
      <c r="K74" s="191">
        <f t="shared" si="20"/>
        <v>0</v>
      </c>
      <c r="L74" s="191">
        <f t="shared" si="20"/>
        <v>0</v>
      </c>
      <c r="M74" s="191">
        <f t="shared" si="20"/>
        <v>4</v>
      </c>
      <c r="N74" s="191">
        <f t="shared" si="20"/>
        <v>0</v>
      </c>
      <c r="O74" s="191">
        <f t="shared" si="20"/>
        <v>0</v>
      </c>
      <c r="P74" s="191">
        <f t="shared" si="20"/>
        <v>0</v>
      </c>
      <c r="Q74" s="191">
        <f t="shared" si="20"/>
        <v>0</v>
      </c>
      <c r="R74" s="191">
        <f t="shared" si="20"/>
        <v>0</v>
      </c>
      <c r="S74" s="191">
        <f t="shared" si="20"/>
        <v>4303</v>
      </c>
      <c r="T74" s="191">
        <f t="shared" si="20"/>
        <v>17175</v>
      </c>
      <c r="U74" s="191">
        <f t="shared" si="20"/>
        <v>0</v>
      </c>
      <c r="V74" s="191">
        <f t="shared" si="20"/>
        <v>0</v>
      </c>
      <c r="W74" s="191">
        <f t="shared" si="20"/>
        <v>0</v>
      </c>
      <c r="X74" s="191">
        <f t="shared" si="20"/>
        <v>0</v>
      </c>
      <c r="Y74" s="191">
        <f t="shared" si="20"/>
        <v>0</v>
      </c>
      <c r="Z74" s="191">
        <f t="shared" si="20"/>
        <v>6750</v>
      </c>
      <c r="AA74" s="191">
        <f t="shared" si="20"/>
        <v>800</v>
      </c>
      <c r="AB74" s="191">
        <f t="shared" si="20"/>
        <v>800</v>
      </c>
      <c r="AC74" s="191">
        <f t="shared" si="20"/>
        <v>0</v>
      </c>
      <c r="AD74" s="191">
        <f t="shared" si="20"/>
        <v>0</v>
      </c>
      <c r="AE74" s="191">
        <f t="shared" si="20"/>
        <v>0</v>
      </c>
      <c r="AF74" s="191">
        <f t="shared" si="20"/>
        <v>1000</v>
      </c>
      <c r="AG74" s="191">
        <f t="shared" si="20"/>
        <v>2950</v>
      </c>
      <c r="AH74" s="191">
        <f t="shared" si="20"/>
        <v>2000</v>
      </c>
      <c r="AI74" s="191">
        <f t="shared" si="20"/>
        <v>0</v>
      </c>
      <c r="AJ74" s="191">
        <f t="shared" si="20"/>
        <v>0</v>
      </c>
      <c r="AK74" s="191">
        <f t="shared" si="20"/>
        <v>0</v>
      </c>
      <c r="AL74" s="191">
        <f t="shared" si="20"/>
        <v>0</v>
      </c>
      <c r="AM74" s="195"/>
      <c r="AN74" s="195"/>
    </row>
    <row r="75" s="12" customFormat="1" ht="30" customHeight="1" spans="1:40">
      <c r="A75" s="179" t="s">
        <v>52</v>
      </c>
      <c r="B75" s="187" t="s">
        <v>113</v>
      </c>
      <c r="C75" s="187"/>
      <c r="D75" s="187"/>
      <c r="E75" s="184"/>
      <c r="F75" s="184"/>
      <c r="G75" s="184"/>
      <c r="H75" s="184"/>
      <c r="I75" s="190">
        <f t="shared" ref="I75:AL75" si="21">I76+I77+I78+I79+I82+I83+I84+I85+I86</f>
        <v>2</v>
      </c>
      <c r="J75" s="190">
        <f t="shared" si="21"/>
        <v>4</v>
      </c>
      <c r="K75" s="190">
        <f t="shared" si="21"/>
        <v>0</v>
      </c>
      <c r="L75" s="190">
        <f t="shared" si="21"/>
        <v>0</v>
      </c>
      <c r="M75" s="190">
        <f t="shared" si="21"/>
        <v>2</v>
      </c>
      <c r="N75" s="190">
        <f t="shared" si="21"/>
        <v>0</v>
      </c>
      <c r="O75" s="190">
        <f t="shared" si="21"/>
        <v>0</v>
      </c>
      <c r="P75" s="190">
        <f t="shared" si="21"/>
        <v>0</v>
      </c>
      <c r="Q75" s="190">
        <f t="shared" si="21"/>
        <v>0</v>
      </c>
      <c r="R75" s="190">
        <f t="shared" si="21"/>
        <v>0</v>
      </c>
      <c r="S75" s="190">
        <f t="shared" si="21"/>
        <v>2805</v>
      </c>
      <c r="T75" s="190">
        <f t="shared" si="21"/>
        <v>11650</v>
      </c>
      <c r="U75" s="190">
        <f t="shared" si="21"/>
        <v>0</v>
      </c>
      <c r="V75" s="190">
        <f t="shared" si="21"/>
        <v>0</v>
      </c>
      <c r="W75" s="190">
        <f t="shared" si="21"/>
        <v>0</v>
      </c>
      <c r="X75" s="190">
        <f t="shared" si="21"/>
        <v>0</v>
      </c>
      <c r="Y75" s="190">
        <f t="shared" si="21"/>
        <v>0</v>
      </c>
      <c r="Z75" s="190">
        <f t="shared" si="21"/>
        <v>3800</v>
      </c>
      <c r="AA75" s="190">
        <f t="shared" si="21"/>
        <v>800</v>
      </c>
      <c r="AB75" s="190">
        <f t="shared" si="21"/>
        <v>800</v>
      </c>
      <c r="AC75" s="190">
        <f t="shared" si="21"/>
        <v>0</v>
      </c>
      <c r="AD75" s="190">
        <f t="shared" si="21"/>
        <v>0</v>
      </c>
      <c r="AE75" s="190">
        <f t="shared" si="21"/>
        <v>0</v>
      </c>
      <c r="AF75" s="190">
        <f t="shared" si="21"/>
        <v>1000</v>
      </c>
      <c r="AG75" s="190">
        <f t="shared" si="21"/>
        <v>0</v>
      </c>
      <c r="AH75" s="190">
        <f t="shared" si="21"/>
        <v>2000</v>
      </c>
      <c r="AI75" s="190">
        <f t="shared" si="21"/>
        <v>0</v>
      </c>
      <c r="AJ75" s="190">
        <f t="shared" si="21"/>
        <v>0</v>
      </c>
      <c r="AK75" s="190">
        <f t="shared" si="21"/>
        <v>0</v>
      </c>
      <c r="AL75" s="190">
        <f t="shared" si="21"/>
        <v>0</v>
      </c>
      <c r="AM75" s="195"/>
      <c r="AN75" s="195"/>
    </row>
    <row r="76" s="12" customFormat="1" ht="43" customHeight="1" spans="1:40">
      <c r="A76" s="182" t="s">
        <v>54</v>
      </c>
      <c r="B76" s="187" t="s">
        <v>114</v>
      </c>
      <c r="C76" s="187"/>
      <c r="D76" s="187"/>
      <c r="E76" s="184"/>
      <c r="F76" s="184"/>
      <c r="G76" s="184"/>
      <c r="H76" s="184"/>
      <c r="I76" s="190"/>
      <c r="J76" s="190"/>
      <c r="K76" s="190"/>
      <c r="L76" s="190"/>
      <c r="M76" s="190"/>
      <c r="N76" s="190"/>
      <c r="O76" s="190"/>
      <c r="P76" s="190"/>
      <c r="Q76" s="190"/>
      <c r="R76" s="190"/>
      <c r="S76" s="190"/>
      <c r="T76" s="190"/>
      <c r="U76" s="190"/>
      <c r="V76" s="190"/>
      <c r="W76" s="190"/>
      <c r="X76" s="190"/>
      <c r="Y76" s="190"/>
      <c r="Z76" s="190"/>
      <c r="AA76" s="190"/>
      <c r="AB76" s="190"/>
      <c r="AC76" s="190"/>
      <c r="AD76" s="190"/>
      <c r="AE76" s="190"/>
      <c r="AF76" s="190"/>
      <c r="AG76" s="190"/>
      <c r="AH76" s="190"/>
      <c r="AI76" s="190"/>
      <c r="AJ76" s="190"/>
      <c r="AK76" s="190"/>
      <c r="AL76" s="190"/>
      <c r="AM76" s="195"/>
      <c r="AN76" s="195"/>
    </row>
    <row r="77" s="12" customFormat="1" ht="43" customHeight="1" spans="1:40">
      <c r="A77" s="182" t="s">
        <v>54</v>
      </c>
      <c r="B77" s="187" t="s">
        <v>115</v>
      </c>
      <c r="C77" s="187"/>
      <c r="D77" s="187"/>
      <c r="E77" s="184"/>
      <c r="F77" s="184"/>
      <c r="G77" s="184"/>
      <c r="H77" s="184"/>
      <c r="I77" s="190"/>
      <c r="J77" s="190"/>
      <c r="K77" s="190"/>
      <c r="L77" s="190"/>
      <c r="M77" s="190"/>
      <c r="N77" s="190"/>
      <c r="O77" s="190"/>
      <c r="P77" s="190"/>
      <c r="Q77" s="190"/>
      <c r="R77" s="190"/>
      <c r="S77" s="190"/>
      <c r="T77" s="190"/>
      <c r="U77" s="190"/>
      <c r="V77" s="190"/>
      <c r="W77" s="190"/>
      <c r="X77" s="190"/>
      <c r="Y77" s="190"/>
      <c r="Z77" s="190"/>
      <c r="AA77" s="190"/>
      <c r="AB77" s="190"/>
      <c r="AC77" s="190"/>
      <c r="AD77" s="190"/>
      <c r="AE77" s="190"/>
      <c r="AF77" s="190"/>
      <c r="AG77" s="190"/>
      <c r="AH77" s="190"/>
      <c r="AI77" s="190"/>
      <c r="AJ77" s="190"/>
      <c r="AK77" s="190"/>
      <c r="AL77" s="190"/>
      <c r="AM77" s="195"/>
      <c r="AN77" s="195"/>
    </row>
    <row r="78" s="12" customFormat="1" ht="43" customHeight="1" spans="1:40">
      <c r="A78" s="182" t="s">
        <v>54</v>
      </c>
      <c r="B78" s="187" t="s">
        <v>116</v>
      </c>
      <c r="C78" s="187"/>
      <c r="D78" s="187"/>
      <c r="E78" s="184"/>
      <c r="F78" s="184"/>
      <c r="G78" s="184"/>
      <c r="H78" s="184"/>
      <c r="I78" s="190"/>
      <c r="J78" s="190"/>
      <c r="K78" s="190"/>
      <c r="L78" s="190"/>
      <c r="M78" s="190"/>
      <c r="N78" s="190"/>
      <c r="O78" s="190"/>
      <c r="P78" s="190"/>
      <c r="Q78" s="190"/>
      <c r="R78" s="190"/>
      <c r="S78" s="190"/>
      <c r="T78" s="190"/>
      <c r="U78" s="190"/>
      <c r="V78" s="190"/>
      <c r="W78" s="190"/>
      <c r="X78" s="190"/>
      <c r="Y78" s="190"/>
      <c r="Z78" s="190"/>
      <c r="AA78" s="190"/>
      <c r="AB78" s="190"/>
      <c r="AC78" s="190"/>
      <c r="AD78" s="190"/>
      <c r="AE78" s="190"/>
      <c r="AF78" s="190"/>
      <c r="AG78" s="190"/>
      <c r="AH78" s="190"/>
      <c r="AI78" s="190"/>
      <c r="AJ78" s="190"/>
      <c r="AK78" s="190"/>
      <c r="AL78" s="190"/>
      <c r="AM78" s="195"/>
      <c r="AN78" s="195"/>
    </row>
    <row r="79" s="12" customFormat="1" ht="30" customHeight="1" spans="1:40">
      <c r="A79" s="182" t="s">
        <v>54</v>
      </c>
      <c r="B79" s="187" t="s">
        <v>117</v>
      </c>
      <c r="C79" s="187"/>
      <c r="D79" s="187"/>
      <c r="E79" s="184"/>
      <c r="F79" s="184"/>
      <c r="G79" s="184"/>
      <c r="H79" s="184"/>
      <c r="I79" s="190">
        <f t="shared" ref="I79:AL79" si="22">SUM(I80:I81)</f>
        <v>2</v>
      </c>
      <c r="J79" s="190">
        <f t="shared" si="22"/>
        <v>4</v>
      </c>
      <c r="K79" s="190">
        <f t="shared" si="22"/>
        <v>0</v>
      </c>
      <c r="L79" s="190">
        <f t="shared" si="22"/>
        <v>0</v>
      </c>
      <c r="M79" s="190">
        <f t="shared" si="22"/>
        <v>2</v>
      </c>
      <c r="N79" s="190">
        <f t="shared" si="22"/>
        <v>0</v>
      </c>
      <c r="O79" s="190">
        <f t="shared" si="22"/>
        <v>0</v>
      </c>
      <c r="P79" s="190">
        <f t="shared" si="22"/>
        <v>0</v>
      </c>
      <c r="Q79" s="190">
        <f t="shared" si="22"/>
        <v>0</v>
      </c>
      <c r="R79" s="190">
        <f t="shared" si="22"/>
        <v>0</v>
      </c>
      <c r="S79" s="190">
        <f t="shared" si="22"/>
        <v>2805</v>
      </c>
      <c r="T79" s="190">
        <f t="shared" si="22"/>
        <v>11650</v>
      </c>
      <c r="U79" s="190">
        <f t="shared" si="22"/>
        <v>0</v>
      </c>
      <c r="V79" s="190">
        <f t="shared" si="22"/>
        <v>0</v>
      </c>
      <c r="W79" s="190">
        <f t="shared" si="22"/>
        <v>0</v>
      </c>
      <c r="X79" s="190">
        <f t="shared" si="22"/>
        <v>0</v>
      </c>
      <c r="Y79" s="190">
        <f t="shared" si="22"/>
        <v>0</v>
      </c>
      <c r="Z79" s="190">
        <f t="shared" si="22"/>
        <v>3800</v>
      </c>
      <c r="AA79" s="190">
        <f t="shared" si="22"/>
        <v>800</v>
      </c>
      <c r="AB79" s="190">
        <f t="shared" si="22"/>
        <v>800</v>
      </c>
      <c r="AC79" s="190">
        <f t="shared" si="22"/>
        <v>0</v>
      </c>
      <c r="AD79" s="190">
        <f t="shared" si="22"/>
        <v>0</v>
      </c>
      <c r="AE79" s="190">
        <f t="shared" si="22"/>
        <v>0</v>
      </c>
      <c r="AF79" s="190">
        <f t="shared" si="22"/>
        <v>1000</v>
      </c>
      <c r="AG79" s="190">
        <f t="shared" si="22"/>
        <v>0</v>
      </c>
      <c r="AH79" s="190">
        <f t="shared" si="22"/>
        <v>2000</v>
      </c>
      <c r="AI79" s="190">
        <f t="shared" si="22"/>
        <v>0</v>
      </c>
      <c r="AJ79" s="190">
        <f t="shared" si="22"/>
        <v>0</v>
      </c>
      <c r="AK79" s="190">
        <f t="shared" si="22"/>
        <v>0</v>
      </c>
      <c r="AL79" s="190">
        <f t="shared" si="22"/>
        <v>0</v>
      </c>
      <c r="AM79" s="195"/>
      <c r="AN79" s="195"/>
    </row>
    <row r="80" s="7" customFormat="1" ht="258" customHeight="1" spans="1:40">
      <c r="A80" s="22">
        <v>9</v>
      </c>
      <c r="B80" s="22" t="s">
        <v>1164</v>
      </c>
      <c r="C80" s="22">
        <v>2024</v>
      </c>
      <c r="D80" s="34" t="s">
        <v>220</v>
      </c>
      <c r="E80" s="22" t="s">
        <v>178</v>
      </c>
      <c r="F80" s="24" t="s">
        <v>990</v>
      </c>
      <c r="G80" s="22" t="s">
        <v>221</v>
      </c>
      <c r="H80" s="34" t="s">
        <v>1098</v>
      </c>
      <c r="I80" s="22">
        <v>1</v>
      </c>
      <c r="J80" s="22">
        <v>3</v>
      </c>
      <c r="K80" s="22"/>
      <c r="L80" s="22"/>
      <c r="M80" s="22">
        <v>1</v>
      </c>
      <c r="N80" s="22"/>
      <c r="O80" s="22"/>
      <c r="P80" s="22"/>
      <c r="Q80" s="22"/>
      <c r="R80" s="22"/>
      <c r="S80" s="22">
        <v>2245</v>
      </c>
      <c r="T80" s="22">
        <v>10000</v>
      </c>
      <c r="U80" s="36" t="s">
        <v>211</v>
      </c>
      <c r="V80" s="22" t="s">
        <v>715</v>
      </c>
      <c r="W80" s="22" t="s">
        <v>207</v>
      </c>
      <c r="X80" s="22" t="s">
        <v>715</v>
      </c>
      <c r="Y80" s="22" t="s">
        <v>1093</v>
      </c>
      <c r="Z80" s="22">
        <v>3000</v>
      </c>
      <c r="AA80" s="22"/>
      <c r="AB80" s="60"/>
      <c r="AC80" s="60"/>
      <c r="AD80" s="60"/>
      <c r="AE80" s="60"/>
      <c r="AF80" s="22">
        <v>1000</v>
      </c>
      <c r="AG80" s="22"/>
      <c r="AH80" s="22">
        <v>2000</v>
      </c>
      <c r="AI80" s="22"/>
      <c r="AJ80" s="22"/>
      <c r="AK80" s="22"/>
      <c r="AL80" s="22"/>
      <c r="AM80" s="33" t="s">
        <v>1165</v>
      </c>
      <c r="AN80" s="33" t="s">
        <v>1166</v>
      </c>
    </row>
    <row r="81" s="9" customFormat="1" ht="409" customHeight="1" spans="1:40">
      <c r="A81" s="22">
        <v>10</v>
      </c>
      <c r="B81" s="22" t="s">
        <v>1170</v>
      </c>
      <c r="C81" s="22">
        <v>2024</v>
      </c>
      <c r="D81" s="37" t="s">
        <v>327</v>
      </c>
      <c r="E81" s="36" t="s">
        <v>178</v>
      </c>
      <c r="F81" s="36" t="s">
        <v>984</v>
      </c>
      <c r="G81" s="36" t="s">
        <v>209</v>
      </c>
      <c r="H81" s="37" t="s">
        <v>1081</v>
      </c>
      <c r="I81" s="36">
        <v>1</v>
      </c>
      <c r="J81" s="36">
        <v>1</v>
      </c>
      <c r="K81" s="36"/>
      <c r="L81" s="36"/>
      <c r="M81" s="36">
        <v>1</v>
      </c>
      <c r="N81" s="36"/>
      <c r="O81" s="36"/>
      <c r="P81" s="36"/>
      <c r="Q81" s="36"/>
      <c r="R81" s="36"/>
      <c r="S81" s="36">
        <v>560</v>
      </c>
      <c r="T81" s="36">
        <v>1650</v>
      </c>
      <c r="U81" s="36" t="s">
        <v>305</v>
      </c>
      <c r="V81" s="36" t="s">
        <v>1171</v>
      </c>
      <c r="W81" s="36" t="s">
        <v>207</v>
      </c>
      <c r="X81" s="36" t="s">
        <v>715</v>
      </c>
      <c r="Y81" s="36" t="s">
        <v>1093</v>
      </c>
      <c r="Z81" s="36">
        <v>800</v>
      </c>
      <c r="AA81" s="36">
        <v>800</v>
      </c>
      <c r="AB81" s="36">
        <v>800</v>
      </c>
      <c r="AC81" s="36"/>
      <c r="AD81" s="36"/>
      <c r="AE81" s="36"/>
      <c r="AF81" s="36"/>
      <c r="AG81" s="36"/>
      <c r="AH81" s="36"/>
      <c r="AI81" s="36"/>
      <c r="AJ81" s="36"/>
      <c r="AK81" s="36"/>
      <c r="AL81" s="36"/>
      <c r="AM81" s="37" t="s">
        <v>1172</v>
      </c>
      <c r="AN81" s="37" t="s">
        <v>1173</v>
      </c>
    </row>
    <row r="82" s="12" customFormat="1" ht="70" customHeight="1" spans="1:40">
      <c r="A82" s="182" t="s">
        <v>54</v>
      </c>
      <c r="B82" s="187" t="s">
        <v>118</v>
      </c>
      <c r="C82" s="187"/>
      <c r="D82" s="187"/>
      <c r="E82" s="184"/>
      <c r="F82" s="184"/>
      <c r="G82" s="184"/>
      <c r="H82" s="184"/>
      <c r="I82" s="190"/>
      <c r="J82" s="190"/>
      <c r="K82" s="190"/>
      <c r="L82" s="190"/>
      <c r="M82" s="190"/>
      <c r="N82" s="190"/>
      <c r="O82" s="190"/>
      <c r="P82" s="190"/>
      <c r="Q82" s="190"/>
      <c r="R82" s="190"/>
      <c r="S82" s="190"/>
      <c r="T82" s="190"/>
      <c r="U82" s="190"/>
      <c r="V82" s="190"/>
      <c r="W82" s="190"/>
      <c r="X82" s="190"/>
      <c r="Y82" s="190"/>
      <c r="Z82" s="190"/>
      <c r="AA82" s="190"/>
      <c r="AB82" s="190"/>
      <c r="AC82" s="190"/>
      <c r="AD82" s="190"/>
      <c r="AE82" s="190"/>
      <c r="AF82" s="190"/>
      <c r="AG82" s="190"/>
      <c r="AH82" s="190"/>
      <c r="AI82" s="190"/>
      <c r="AJ82" s="190"/>
      <c r="AK82" s="190"/>
      <c r="AL82" s="190"/>
      <c r="AM82" s="195"/>
      <c r="AN82" s="195"/>
    </row>
    <row r="83" s="12" customFormat="1" ht="77" customHeight="1" spans="1:40">
      <c r="A83" s="182" t="s">
        <v>54</v>
      </c>
      <c r="B83" s="187" t="s">
        <v>119</v>
      </c>
      <c r="C83" s="187"/>
      <c r="D83" s="187"/>
      <c r="E83" s="184"/>
      <c r="F83" s="184"/>
      <c r="G83" s="184"/>
      <c r="H83" s="184"/>
      <c r="I83" s="190"/>
      <c r="J83" s="190"/>
      <c r="K83" s="190"/>
      <c r="L83" s="190"/>
      <c r="M83" s="190"/>
      <c r="N83" s="190"/>
      <c r="O83" s="190"/>
      <c r="P83" s="190"/>
      <c r="Q83" s="190"/>
      <c r="R83" s="190"/>
      <c r="S83" s="190"/>
      <c r="T83" s="190"/>
      <c r="U83" s="190"/>
      <c r="V83" s="190"/>
      <c r="W83" s="190"/>
      <c r="X83" s="190"/>
      <c r="Y83" s="190"/>
      <c r="Z83" s="190"/>
      <c r="AA83" s="190"/>
      <c r="AB83" s="190"/>
      <c r="AC83" s="190"/>
      <c r="AD83" s="190"/>
      <c r="AE83" s="190"/>
      <c r="AF83" s="190"/>
      <c r="AG83" s="190"/>
      <c r="AH83" s="190"/>
      <c r="AI83" s="190"/>
      <c r="AJ83" s="190"/>
      <c r="AK83" s="190"/>
      <c r="AL83" s="190"/>
      <c r="AM83" s="195"/>
      <c r="AN83" s="195"/>
    </row>
    <row r="84" s="12" customFormat="1" ht="77" customHeight="1" spans="1:40">
      <c r="A84" s="182" t="s">
        <v>54</v>
      </c>
      <c r="B84" s="187" t="s">
        <v>120</v>
      </c>
      <c r="C84" s="187"/>
      <c r="D84" s="187"/>
      <c r="E84" s="184"/>
      <c r="F84" s="184"/>
      <c r="G84" s="184"/>
      <c r="H84" s="184"/>
      <c r="I84" s="190"/>
      <c r="J84" s="190"/>
      <c r="K84" s="190"/>
      <c r="L84" s="190"/>
      <c r="M84" s="190"/>
      <c r="N84" s="190"/>
      <c r="O84" s="190"/>
      <c r="P84" s="190"/>
      <c r="Q84" s="190"/>
      <c r="R84" s="190"/>
      <c r="S84" s="190"/>
      <c r="T84" s="190"/>
      <c r="U84" s="190"/>
      <c r="V84" s="190"/>
      <c r="W84" s="190"/>
      <c r="X84" s="190"/>
      <c r="Y84" s="190"/>
      <c r="Z84" s="190"/>
      <c r="AA84" s="190"/>
      <c r="AB84" s="190"/>
      <c r="AC84" s="190"/>
      <c r="AD84" s="190"/>
      <c r="AE84" s="190"/>
      <c r="AF84" s="190"/>
      <c r="AG84" s="190"/>
      <c r="AH84" s="190"/>
      <c r="AI84" s="190"/>
      <c r="AJ84" s="190"/>
      <c r="AK84" s="190"/>
      <c r="AL84" s="190"/>
      <c r="AM84" s="195"/>
      <c r="AN84" s="195"/>
    </row>
    <row r="85" s="12" customFormat="1" ht="50" customHeight="1" spans="1:40">
      <c r="A85" s="182" t="s">
        <v>54</v>
      </c>
      <c r="B85" s="187" t="s">
        <v>121</v>
      </c>
      <c r="C85" s="187"/>
      <c r="D85" s="187"/>
      <c r="E85" s="184"/>
      <c r="F85" s="184"/>
      <c r="G85" s="184"/>
      <c r="H85" s="184"/>
      <c r="I85" s="190"/>
      <c r="J85" s="190"/>
      <c r="K85" s="190"/>
      <c r="L85" s="190"/>
      <c r="M85" s="190"/>
      <c r="N85" s="190"/>
      <c r="O85" s="190"/>
      <c r="P85" s="190"/>
      <c r="Q85" s="190"/>
      <c r="R85" s="190"/>
      <c r="S85" s="190"/>
      <c r="T85" s="190"/>
      <c r="U85" s="190"/>
      <c r="V85" s="190"/>
      <c r="W85" s="190"/>
      <c r="X85" s="190"/>
      <c r="Y85" s="190"/>
      <c r="Z85" s="190"/>
      <c r="AA85" s="190"/>
      <c r="AB85" s="190"/>
      <c r="AC85" s="190"/>
      <c r="AD85" s="190"/>
      <c r="AE85" s="190"/>
      <c r="AF85" s="190"/>
      <c r="AG85" s="190"/>
      <c r="AH85" s="190"/>
      <c r="AI85" s="190"/>
      <c r="AJ85" s="190"/>
      <c r="AK85" s="190"/>
      <c r="AL85" s="190"/>
      <c r="AM85" s="195"/>
      <c r="AN85" s="195"/>
    </row>
    <row r="86" s="12" customFormat="1" ht="30" customHeight="1" spans="1:40">
      <c r="A86" s="182" t="s">
        <v>54</v>
      </c>
      <c r="B86" s="187" t="s">
        <v>96</v>
      </c>
      <c r="C86" s="187"/>
      <c r="D86" s="187"/>
      <c r="E86" s="184"/>
      <c r="F86" s="184"/>
      <c r="G86" s="184"/>
      <c r="H86" s="184"/>
      <c r="I86" s="190"/>
      <c r="J86" s="190"/>
      <c r="K86" s="190"/>
      <c r="L86" s="190"/>
      <c r="M86" s="190"/>
      <c r="N86" s="190"/>
      <c r="O86" s="190"/>
      <c r="P86" s="190"/>
      <c r="Q86" s="190"/>
      <c r="R86" s="190"/>
      <c r="S86" s="190"/>
      <c r="T86" s="190"/>
      <c r="U86" s="190"/>
      <c r="V86" s="190"/>
      <c r="W86" s="190"/>
      <c r="X86" s="190"/>
      <c r="Y86" s="190"/>
      <c r="Z86" s="190"/>
      <c r="AA86" s="190"/>
      <c r="AB86" s="190"/>
      <c r="AC86" s="190"/>
      <c r="AD86" s="190"/>
      <c r="AE86" s="190"/>
      <c r="AF86" s="190"/>
      <c r="AG86" s="190"/>
      <c r="AH86" s="190"/>
      <c r="AI86" s="190"/>
      <c r="AJ86" s="190"/>
      <c r="AK86" s="190"/>
      <c r="AL86" s="190"/>
      <c r="AM86" s="195"/>
      <c r="AN86" s="195"/>
    </row>
    <row r="87" s="12" customFormat="1" ht="30" customHeight="1" spans="1:40">
      <c r="A87" s="202" t="s">
        <v>52</v>
      </c>
      <c r="B87" s="187" t="s">
        <v>122</v>
      </c>
      <c r="C87" s="187"/>
      <c r="D87" s="187"/>
      <c r="E87" s="184"/>
      <c r="F87" s="184"/>
      <c r="G87" s="184"/>
      <c r="H87" s="184"/>
      <c r="I87" s="190">
        <f t="shared" ref="I87:AL87" si="23">I88+I89+I92+I93</f>
        <v>2</v>
      </c>
      <c r="J87" s="190">
        <f t="shared" si="23"/>
        <v>3.13</v>
      </c>
      <c r="K87" s="190">
        <f t="shared" si="23"/>
        <v>0</v>
      </c>
      <c r="L87" s="190">
        <f t="shared" si="23"/>
        <v>0</v>
      </c>
      <c r="M87" s="190">
        <f t="shared" si="23"/>
        <v>2</v>
      </c>
      <c r="N87" s="190">
        <f t="shared" si="23"/>
        <v>0</v>
      </c>
      <c r="O87" s="190">
        <f t="shared" si="23"/>
        <v>0</v>
      </c>
      <c r="P87" s="190">
        <f t="shared" si="23"/>
        <v>0</v>
      </c>
      <c r="Q87" s="190">
        <f t="shared" si="23"/>
        <v>0</v>
      </c>
      <c r="R87" s="190">
        <f t="shared" si="23"/>
        <v>0</v>
      </c>
      <c r="S87" s="190">
        <f t="shared" si="23"/>
        <v>1498</v>
      </c>
      <c r="T87" s="190">
        <f t="shared" si="23"/>
        <v>5525</v>
      </c>
      <c r="U87" s="190">
        <f t="shared" si="23"/>
        <v>0</v>
      </c>
      <c r="V87" s="190">
        <f t="shared" si="23"/>
        <v>0</v>
      </c>
      <c r="W87" s="190">
        <f t="shared" si="23"/>
        <v>0</v>
      </c>
      <c r="X87" s="190">
        <f t="shared" si="23"/>
        <v>0</v>
      </c>
      <c r="Y87" s="190">
        <f t="shared" si="23"/>
        <v>0</v>
      </c>
      <c r="Z87" s="190">
        <f t="shared" si="23"/>
        <v>2950</v>
      </c>
      <c r="AA87" s="190">
        <f t="shared" si="23"/>
        <v>0</v>
      </c>
      <c r="AB87" s="190">
        <f t="shared" si="23"/>
        <v>0</v>
      </c>
      <c r="AC87" s="190">
        <f t="shared" si="23"/>
        <v>0</v>
      </c>
      <c r="AD87" s="190">
        <f t="shared" si="23"/>
        <v>0</v>
      </c>
      <c r="AE87" s="190">
        <f t="shared" si="23"/>
        <v>0</v>
      </c>
      <c r="AF87" s="190">
        <f t="shared" si="23"/>
        <v>0</v>
      </c>
      <c r="AG87" s="190">
        <f t="shared" si="23"/>
        <v>2950</v>
      </c>
      <c r="AH87" s="190">
        <f t="shared" si="23"/>
        <v>0</v>
      </c>
      <c r="AI87" s="190">
        <f t="shared" si="23"/>
        <v>0</v>
      </c>
      <c r="AJ87" s="190">
        <f t="shared" si="23"/>
        <v>0</v>
      </c>
      <c r="AK87" s="190">
        <f t="shared" si="23"/>
        <v>0</v>
      </c>
      <c r="AL87" s="190">
        <f t="shared" si="23"/>
        <v>0</v>
      </c>
      <c r="AM87" s="195"/>
      <c r="AN87" s="195"/>
    </row>
    <row r="88" s="12" customFormat="1" ht="30" customHeight="1" spans="1:40">
      <c r="A88" s="182" t="s">
        <v>54</v>
      </c>
      <c r="B88" s="187" t="s">
        <v>123</v>
      </c>
      <c r="C88" s="187"/>
      <c r="D88" s="187"/>
      <c r="E88" s="184"/>
      <c r="F88" s="184"/>
      <c r="G88" s="184"/>
      <c r="H88" s="184"/>
      <c r="I88" s="190"/>
      <c r="J88" s="190"/>
      <c r="K88" s="190"/>
      <c r="L88" s="190"/>
      <c r="M88" s="190"/>
      <c r="N88" s="190"/>
      <c r="O88" s="190"/>
      <c r="P88" s="190"/>
      <c r="Q88" s="190"/>
      <c r="R88" s="190"/>
      <c r="S88" s="190"/>
      <c r="T88" s="190"/>
      <c r="U88" s="190"/>
      <c r="V88" s="190"/>
      <c r="W88" s="190"/>
      <c r="X88" s="190"/>
      <c r="Y88" s="190"/>
      <c r="Z88" s="190"/>
      <c r="AA88" s="190"/>
      <c r="AB88" s="190"/>
      <c r="AC88" s="190"/>
      <c r="AD88" s="190"/>
      <c r="AE88" s="190"/>
      <c r="AF88" s="190"/>
      <c r="AG88" s="190"/>
      <c r="AH88" s="190"/>
      <c r="AI88" s="190"/>
      <c r="AJ88" s="190"/>
      <c r="AK88" s="190"/>
      <c r="AL88" s="190"/>
      <c r="AM88" s="195"/>
      <c r="AN88" s="195"/>
    </row>
    <row r="89" s="12" customFormat="1" ht="30" customHeight="1" spans="1:40">
      <c r="A89" s="182" t="s">
        <v>54</v>
      </c>
      <c r="B89" s="187" t="s">
        <v>124</v>
      </c>
      <c r="C89" s="187"/>
      <c r="D89" s="187"/>
      <c r="E89" s="184"/>
      <c r="F89" s="184"/>
      <c r="G89" s="184"/>
      <c r="H89" s="184"/>
      <c r="I89" s="190">
        <f t="shared" ref="I89:AL89" si="24">SUM(I90:I91)</f>
        <v>2</v>
      </c>
      <c r="J89" s="190">
        <f t="shared" si="24"/>
        <v>3.13</v>
      </c>
      <c r="K89" s="190">
        <f t="shared" si="24"/>
        <v>0</v>
      </c>
      <c r="L89" s="190">
        <f t="shared" si="24"/>
        <v>0</v>
      </c>
      <c r="M89" s="190">
        <f t="shared" si="24"/>
        <v>2</v>
      </c>
      <c r="N89" s="190">
        <f t="shared" si="24"/>
        <v>0</v>
      </c>
      <c r="O89" s="190">
        <f t="shared" si="24"/>
        <v>0</v>
      </c>
      <c r="P89" s="190">
        <f t="shared" si="24"/>
        <v>0</v>
      </c>
      <c r="Q89" s="190">
        <f t="shared" si="24"/>
        <v>0</v>
      </c>
      <c r="R89" s="190">
        <f t="shared" si="24"/>
        <v>0</v>
      </c>
      <c r="S89" s="190">
        <f t="shared" si="24"/>
        <v>1498</v>
      </c>
      <c r="T89" s="190">
        <f t="shared" si="24"/>
        <v>5525</v>
      </c>
      <c r="U89" s="190">
        <f t="shared" si="24"/>
        <v>0</v>
      </c>
      <c r="V89" s="190">
        <f t="shared" si="24"/>
        <v>0</v>
      </c>
      <c r="W89" s="190">
        <f t="shared" si="24"/>
        <v>0</v>
      </c>
      <c r="X89" s="190">
        <f t="shared" si="24"/>
        <v>0</v>
      </c>
      <c r="Y89" s="190">
        <f t="shared" si="24"/>
        <v>0</v>
      </c>
      <c r="Z89" s="190">
        <f t="shared" si="24"/>
        <v>2950</v>
      </c>
      <c r="AA89" s="190">
        <f t="shared" si="24"/>
        <v>0</v>
      </c>
      <c r="AB89" s="190">
        <f t="shared" si="24"/>
        <v>0</v>
      </c>
      <c r="AC89" s="190">
        <f t="shared" si="24"/>
        <v>0</v>
      </c>
      <c r="AD89" s="190">
        <f t="shared" si="24"/>
        <v>0</v>
      </c>
      <c r="AE89" s="190">
        <f t="shared" si="24"/>
        <v>0</v>
      </c>
      <c r="AF89" s="190">
        <f t="shared" si="24"/>
        <v>0</v>
      </c>
      <c r="AG89" s="190">
        <f t="shared" si="24"/>
        <v>2950</v>
      </c>
      <c r="AH89" s="190">
        <f t="shared" si="24"/>
        <v>0</v>
      </c>
      <c r="AI89" s="190">
        <f t="shared" si="24"/>
        <v>0</v>
      </c>
      <c r="AJ89" s="190">
        <f t="shared" si="24"/>
        <v>0</v>
      </c>
      <c r="AK89" s="190">
        <f t="shared" si="24"/>
        <v>0</v>
      </c>
      <c r="AL89" s="190">
        <f t="shared" si="24"/>
        <v>0</v>
      </c>
      <c r="AM89" s="195"/>
      <c r="AN89" s="195"/>
    </row>
    <row r="90" s="7" customFormat="1" ht="409" customHeight="1" spans="1:40">
      <c r="A90" s="22">
        <v>11</v>
      </c>
      <c r="B90" s="22" t="s">
        <v>1152</v>
      </c>
      <c r="C90" s="22">
        <v>2024</v>
      </c>
      <c r="D90" s="35" t="s">
        <v>193</v>
      </c>
      <c r="E90" s="24" t="s">
        <v>178</v>
      </c>
      <c r="F90" s="24" t="s">
        <v>984</v>
      </c>
      <c r="G90" s="24" t="s">
        <v>194</v>
      </c>
      <c r="H90" s="35" t="s">
        <v>195</v>
      </c>
      <c r="I90" s="22">
        <v>1</v>
      </c>
      <c r="J90" s="22">
        <v>2</v>
      </c>
      <c r="K90" s="22"/>
      <c r="L90" s="22"/>
      <c r="M90" s="22">
        <v>1</v>
      </c>
      <c r="N90" s="22"/>
      <c r="O90" s="22"/>
      <c r="P90" s="22"/>
      <c r="Q90" s="22"/>
      <c r="R90" s="22"/>
      <c r="S90" s="22">
        <v>1200</v>
      </c>
      <c r="T90" s="22">
        <v>4337</v>
      </c>
      <c r="U90" s="49" t="s">
        <v>183</v>
      </c>
      <c r="V90" s="22" t="s">
        <v>1144</v>
      </c>
      <c r="W90" s="49" t="s">
        <v>183</v>
      </c>
      <c r="X90" s="22" t="s">
        <v>1144</v>
      </c>
      <c r="Y90" s="22" t="s">
        <v>1093</v>
      </c>
      <c r="Z90" s="62">
        <v>2000</v>
      </c>
      <c r="AA90" s="22"/>
      <c r="AB90" s="60"/>
      <c r="AC90" s="60"/>
      <c r="AD90" s="60"/>
      <c r="AE90" s="60"/>
      <c r="AF90" s="22"/>
      <c r="AG90" s="22">
        <v>2000</v>
      </c>
      <c r="AH90" s="22"/>
      <c r="AI90" s="22"/>
      <c r="AJ90" s="22"/>
      <c r="AK90" s="22"/>
      <c r="AL90" s="22"/>
      <c r="AM90" s="33" t="s">
        <v>1153</v>
      </c>
      <c r="AN90" s="33" t="s">
        <v>1154</v>
      </c>
    </row>
    <row r="91" s="12" customFormat="1" ht="271" customHeight="1" spans="1:40">
      <c r="A91" s="22">
        <v>12</v>
      </c>
      <c r="B91" s="22" t="s">
        <v>1167</v>
      </c>
      <c r="C91" s="22">
        <v>2024</v>
      </c>
      <c r="D91" s="33" t="s">
        <v>1077</v>
      </c>
      <c r="E91" s="22" t="s">
        <v>178</v>
      </c>
      <c r="F91" s="24" t="s">
        <v>1013</v>
      </c>
      <c r="G91" s="22" t="s">
        <v>590</v>
      </c>
      <c r="H91" s="33" t="s">
        <v>1100</v>
      </c>
      <c r="I91" s="22">
        <v>1</v>
      </c>
      <c r="J91" s="39">
        <v>1.13</v>
      </c>
      <c r="K91" s="39"/>
      <c r="L91" s="39"/>
      <c r="M91" s="39">
        <v>1</v>
      </c>
      <c r="N91" s="39"/>
      <c r="O91" s="39"/>
      <c r="P91" s="39"/>
      <c r="Q91" s="39"/>
      <c r="R91" s="39"/>
      <c r="S91" s="39">
        <v>298</v>
      </c>
      <c r="T91" s="39">
        <v>1188</v>
      </c>
      <c r="U91" s="22" t="s">
        <v>985</v>
      </c>
      <c r="V91" s="22"/>
      <c r="W91" s="22" t="s">
        <v>183</v>
      </c>
      <c r="X91" s="22" t="s">
        <v>811</v>
      </c>
      <c r="Y91" s="22" t="s">
        <v>1093</v>
      </c>
      <c r="Z91" s="39">
        <v>950</v>
      </c>
      <c r="AA91" s="39"/>
      <c r="AB91" s="39"/>
      <c r="AC91" s="39"/>
      <c r="AD91" s="39"/>
      <c r="AE91" s="39"/>
      <c r="AF91" s="39"/>
      <c r="AG91" s="39">
        <v>950</v>
      </c>
      <c r="AH91" s="39"/>
      <c r="AI91" s="39"/>
      <c r="AJ91" s="39"/>
      <c r="AK91" s="39"/>
      <c r="AL91" s="39"/>
      <c r="AM91" s="71" t="s">
        <v>1168</v>
      </c>
      <c r="AN91" s="71" t="s">
        <v>1169</v>
      </c>
    </row>
    <row r="92" s="12" customFormat="1" ht="30" customHeight="1" spans="1:40">
      <c r="A92" s="182" t="s">
        <v>54</v>
      </c>
      <c r="B92" s="187" t="s">
        <v>125</v>
      </c>
      <c r="C92" s="187"/>
      <c r="D92" s="187"/>
      <c r="E92" s="184"/>
      <c r="F92" s="184"/>
      <c r="G92" s="184"/>
      <c r="H92" s="184"/>
      <c r="I92" s="190">
        <v>0</v>
      </c>
      <c r="J92" s="190">
        <v>0</v>
      </c>
      <c r="K92" s="190">
        <v>0</v>
      </c>
      <c r="L92" s="190">
        <v>0</v>
      </c>
      <c r="M92" s="190">
        <v>0</v>
      </c>
      <c r="N92" s="190">
        <v>0</v>
      </c>
      <c r="O92" s="190">
        <v>0</v>
      </c>
      <c r="P92" s="190">
        <v>0</v>
      </c>
      <c r="Q92" s="190">
        <v>0</v>
      </c>
      <c r="R92" s="190">
        <v>0</v>
      </c>
      <c r="S92" s="190">
        <v>0</v>
      </c>
      <c r="T92" s="190">
        <v>0</v>
      </c>
      <c r="U92" s="190">
        <v>0</v>
      </c>
      <c r="V92" s="190">
        <v>0</v>
      </c>
      <c r="W92" s="190">
        <v>0</v>
      </c>
      <c r="X92" s="190">
        <v>0</v>
      </c>
      <c r="Y92" s="190">
        <v>0</v>
      </c>
      <c r="Z92" s="190">
        <v>0</v>
      </c>
      <c r="AA92" s="190">
        <v>0</v>
      </c>
      <c r="AB92" s="190">
        <v>0</v>
      </c>
      <c r="AC92" s="190">
        <v>0</v>
      </c>
      <c r="AD92" s="190">
        <v>0</v>
      </c>
      <c r="AE92" s="190">
        <v>0</v>
      </c>
      <c r="AF92" s="190">
        <v>0</v>
      </c>
      <c r="AG92" s="190">
        <v>0</v>
      </c>
      <c r="AH92" s="190">
        <v>0</v>
      </c>
      <c r="AI92" s="190">
        <v>0</v>
      </c>
      <c r="AJ92" s="190">
        <v>0</v>
      </c>
      <c r="AK92" s="190">
        <v>0</v>
      </c>
      <c r="AL92" s="190">
        <v>0</v>
      </c>
      <c r="AM92" s="195"/>
      <c r="AN92" s="195"/>
    </row>
    <row r="93" s="12" customFormat="1" ht="30" customHeight="1" spans="1:40">
      <c r="A93" s="182" t="s">
        <v>54</v>
      </c>
      <c r="B93" s="187" t="s">
        <v>126</v>
      </c>
      <c r="C93" s="187"/>
      <c r="D93" s="187"/>
      <c r="E93" s="184"/>
      <c r="F93" s="184"/>
      <c r="G93" s="184"/>
      <c r="H93" s="184"/>
      <c r="I93" s="190"/>
      <c r="J93" s="190"/>
      <c r="K93" s="190"/>
      <c r="L93" s="190"/>
      <c r="M93" s="190"/>
      <c r="N93" s="190"/>
      <c r="O93" s="190"/>
      <c r="P93" s="190"/>
      <c r="Q93" s="190"/>
      <c r="R93" s="190"/>
      <c r="S93" s="190"/>
      <c r="T93" s="190"/>
      <c r="U93" s="190"/>
      <c r="V93" s="190"/>
      <c r="W93" s="190"/>
      <c r="X93" s="190"/>
      <c r="Y93" s="190"/>
      <c r="Z93" s="190"/>
      <c r="AA93" s="190"/>
      <c r="AB93" s="190"/>
      <c r="AC93" s="190"/>
      <c r="AD93" s="190"/>
      <c r="AE93" s="190"/>
      <c r="AF93" s="190"/>
      <c r="AG93" s="190"/>
      <c r="AH93" s="190"/>
      <c r="AI93" s="190"/>
      <c r="AJ93" s="190"/>
      <c r="AK93" s="190"/>
      <c r="AL93" s="190"/>
      <c r="AM93" s="195"/>
      <c r="AN93" s="195"/>
    </row>
    <row r="94" s="12" customFormat="1" ht="30" customHeight="1" spans="1:40">
      <c r="A94" s="202" t="s">
        <v>52</v>
      </c>
      <c r="B94" s="187" t="s">
        <v>127</v>
      </c>
      <c r="C94" s="187"/>
      <c r="D94" s="187"/>
      <c r="E94" s="184"/>
      <c r="F94" s="184"/>
      <c r="G94" s="184"/>
      <c r="H94" s="184"/>
      <c r="I94" s="190">
        <f t="shared" ref="I94:AL94" si="25">I95+I96+I97+I98+I99+I100</f>
        <v>0</v>
      </c>
      <c r="J94" s="190">
        <f t="shared" si="25"/>
        <v>0</v>
      </c>
      <c r="K94" s="190">
        <f t="shared" si="25"/>
        <v>0</v>
      </c>
      <c r="L94" s="190">
        <f t="shared" si="25"/>
        <v>0</v>
      </c>
      <c r="M94" s="190">
        <f t="shared" si="25"/>
        <v>0</v>
      </c>
      <c r="N94" s="190">
        <f t="shared" si="25"/>
        <v>0</v>
      </c>
      <c r="O94" s="190">
        <f t="shared" si="25"/>
        <v>0</v>
      </c>
      <c r="P94" s="190">
        <f t="shared" si="25"/>
        <v>0</v>
      </c>
      <c r="Q94" s="190">
        <f t="shared" si="25"/>
        <v>0</v>
      </c>
      <c r="R94" s="190">
        <f t="shared" si="25"/>
        <v>0</v>
      </c>
      <c r="S94" s="190">
        <f t="shared" si="25"/>
        <v>0</v>
      </c>
      <c r="T94" s="190">
        <f t="shared" si="25"/>
        <v>0</v>
      </c>
      <c r="U94" s="190">
        <f t="shared" si="25"/>
        <v>0</v>
      </c>
      <c r="V94" s="190">
        <f t="shared" si="25"/>
        <v>0</v>
      </c>
      <c r="W94" s="190">
        <f t="shared" si="25"/>
        <v>0</v>
      </c>
      <c r="X94" s="190">
        <f t="shared" si="25"/>
        <v>0</v>
      </c>
      <c r="Y94" s="190">
        <f t="shared" si="25"/>
        <v>0</v>
      </c>
      <c r="Z94" s="190">
        <f t="shared" si="25"/>
        <v>0</v>
      </c>
      <c r="AA94" s="190">
        <f t="shared" si="25"/>
        <v>0</v>
      </c>
      <c r="AB94" s="190">
        <f t="shared" si="25"/>
        <v>0</v>
      </c>
      <c r="AC94" s="190">
        <f t="shared" si="25"/>
        <v>0</v>
      </c>
      <c r="AD94" s="190">
        <f t="shared" si="25"/>
        <v>0</v>
      </c>
      <c r="AE94" s="190">
        <f t="shared" si="25"/>
        <v>0</v>
      </c>
      <c r="AF94" s="190">
        <f t="shared" si="25"/>
        <v>0</v>
      </c>
      <c r="AG94" s="190">
        <f t="shared" si="25"/>
        <v>0</v>
      </c>
      <c r="AH94" s="190">
        <f t="shared" si="25"/>
        <v>0</v>
      </c>
      <c r="AI94" s="190">
        <f t="shared" si="25"/>
        <v>0</v>
      </c>
      <c r="AJ94" s="190">
        <f t="shared" si="25"/>
        <v>0</v>
      </c>
      <c r="AK94" s="190">
        <f t="shared" si="25"/>
        <v>0</v>
      </c>
      <c r="AL94" s="190">
        <f t="shared" si="25"/>
        <v>0</v>
      </c>
      <c r="AM94" s="195"/>
      <c r="AN94" s="195"/>
    </row>
    <row r="95" s="12" customFormat="1" ht="30" customHeight="1" spans="1:40">
      <c r="A95" s="182" t="s">
        <v>54</v>
      </c>
      <c r="B95" s="187" t="s">
        <v>128</v>
      </c>
      <c r="C95" s="187"/>
      <c r="D95" s="187"/>
      <c r="E95" s="184"/>
      <c r="F95" s="184"/>
      <c r="G95" s="184"/>
      <c r="H95" s="184"/>
      <c r="I95" s="190"/>
      <c r="J95" s="190"/>
      <c r="K95" s="190"/>
      <c r="L95" s="190"/>
      <c r="M95" s="190"/>
      <c r="N95" s="190"/>
      <c r="O95" s="190"/>
      <c r="P95" s="190"/>
      <c r="Q95" s="190"/>
      <c r="R95" s="190"/>
      <c r="S95" s="190"/>
      <c r="T95" s="190"/>
      <c r="U95" s="190"/>
      <c r="V95" s="190"/>
      <c r="W95" s="190"/>
      <c r="X95" s="190"/>
      <c r="Y95" s="190"/>
      <c r="Z95" s="190"/>
      <c r="AA95" s="190"/>
      <c r="AB95" s="190"/>
      <c r="AC95" s="190"/>
      <c r="AD95" s="190"/>
      <c r="AE95" s="190"/>
      <c r="AF95" s="190"/>
      <c r="AG95" s="190"/>
      <c r="AH95" s="190"/>
      <c r="AI95" s="190"/>
      <c r="AJ95" s="190"/>
      <c r="AK95" s="190"/>
      <c r="AL95" s="190"/>
      <c r="AM95" s="195"/>
      <c r="AN95" s="195"/>
    </row>
    <row r="96" s="12" customFormat="1" ht="58" customHeight="1" spans="1:40">
      <c r="A96" s="182" t="s">
        <v>54</v>
      </c>
      <c r="B96" s="187" t="s">
        <v>129</v>
      </c>
      <c r="C96" s="187"/>
      <c r="D96" s="187"/>
      <c r="E96" s="184"/>
      <c r="F96" s="184"/>
      <c r="G96" s="184"/>
      <c r="H96" s="184"/>
      <c r="I96" s="190"/>
      <c r="J96" s="190"/>
      <c r="K96" s="190"/>
      <c r="L96" s="190"/>
      <c r="M96" s="190"/>
      <c r="N96" s="190"/>
      <c r="O96" s="190"/>
      <c r="P96" s="190"/>
      <c r="Q96" s="190"/>
      <c r="R96" s="190"/>
      <c r="S96" s="190"/>
      <c r="T96" s="190"/>
      <c r="U96" s="190"/>
      <c r="V96" s="190"/>
      <c r="W96" s="190"/>
      <c r="X96" s="190"/>
      <c r="Y96" s="190"/>
      <c r="Z96" s="190"/>
      <c r="AA96" s="190"/>
      <c r="AB96" s="190"/>
      <c r="AC96" s="190"/>
      <c r="AD96" s="190"/>
      <c r="AE96" s="190"/>
      <c r="AF96" s="190"/>
      <c r="AG96" s="190"/>
      <c r="AH96" s="190"/>
      <c r="AI96" s="190"/>
      <c r="AJ96" s="190"/>
      <c r="AK96" s="190"/>
      <c r="AL96" s="190"/>
      <c r="AM96" s="195"/>
      <c r="AN96" s="195"/>
    </row>
    <row r="97" s="12" customFormat="1" ht="68" customHeight="1" spans="1:40">
      <c r="A97" s="182" t="s">
        <v>54</v>
      </c>
      <c r="B97" s="187" t="s">
        <v>130</v>
      </c>
      <c r="C97" s="187"/>
      <c r="D97" s="187"/>
      <c r="E97" s="184"/>
      <c r="F97" s="184"/>
      <c r="G97" s="184"/>
      <c r="H97" s="184"/>
      <c r="I97" s="190"/>
      <c r="J97" s="190"/>
      <c r="K97" s="190"/>
      <c r="L97" s="190"/>
      <c r="M97" s="190"/>
      <c r="N97" s="190"/>
      <c r="O97" s="190"/>
      <c r="P97" s="190"/>
      <c r="Q97" s="190"/>
      <c r="R97" s="190"/>
      <c r="S97" s="190"/>
      <c r="T97" s="190"/>
      <c r="U97" s="190"/>
      <c r="V97" s="190"/>
      <c r="W97" s="190"/>
      <c r="X97" s="190"/>
      <c r="Y97" s="190"/>
      <c r="Z97" s="190"/>
      <c r="AA97" s="190"/>
      <c r="AB97" s="190"/>
      <c r="AC97" s="190"/>
      <c r="AD97" s="190"/>
      <c r="AE97" s="190"/>
      <c r="AF97" s="190"/>
      <c r="AG97" s="190"/>
      <c r="AH97" s="190"/>
      <c r="AI97" s="190"/>
      <c r="AJ97" s="190"/>
      <c r="AK97" s="190"/>
      <c r="AL97" s="190"/>
      <c r="AM97" s="195"/>
      <c r="AN97" s="195"/>
    </row>
    <row r="98" s="12" customFormat="1" ht="30" customHeight="1" spans="1:40">
      <c r="A98" s="182" t="s">
        <v>54</v>
      </c>
      <c r="B98" s="187" t="s">
        <v>131</v>
      </c>
      <c r="C98" s="187"/>
      <c r="D98" s="187"/>
      <c r="E98" s="184"/>
      <c r="F98" s="184"/>
      <c r="G98" s="184"/>
      <c r="H98" s="184"/>
      <c r="I98" s="190"/>
      <c r="J98" s="190"/>
      <c r="K98" s="190"/>
      <c r="L98" s="190"/>
      <c r="M98" s="190"/>
      <c r="N98" s="190"/>
      <c r="O98" s="190"/>
      <c r="P98" s="190"/>
      <c r="Q98" s="190"/>
      <c r="R98" s="190"/>
      <c r="S98" s="190"/>
      <c r="T98" s="190"/>
      <c r="U98" s="190"/>
      <c r="V98" s="190"/>
      <c r="W98" s="190"/>
      <c r="X98" s="190"/>
      <c r="Y98" s="190"/>
      <c r="Z98" s="190"/>
      <c r="AA98" s="190"/>
      <c r="AB98" s="190"/>
      <c r="AC98" s="190"/>
      <c r="AD98" s="190"/>
      <c r="AE98" s="190"/>
      <c r="AF98" s="190"/>
      <c r="AG98" s="190"/>
      <c r="AH98" s="190"/>
      <c r="AI98" s="190"/>
      <c r="AJ98" s="190"/>
      <c r="AK98" s="190"/>
      <c r="AL98" s="190"/>
      <c r="AM98" s="195"/>
      <c r="AN98" s="195"/>
    </row>
    <row r="99" s="12" customFormat="1" ht="30" customHeight="1" spans="1:40">
      <c r="A99" s="182" t="s">
        <v>54</v>
      </c>
      <c r="B99" s="187" t="s">
        <v>132</v>
      </c>
      <c r="C99" s="187"/>
      <c r="D99" s="187"/>
      <c r="E99" s="184"/>
      <c r="F99" s="184"/>
      <c r="G99" s="184"/>
      <c r="H99" s="184"/>
      <c r="I99" s="190"/>
      <c r="J99" s="190"/>
      <c r="K99" s="190"/>
      <c r="L99" s="190"/>
      <c r="M99" s="190"/>
      <c r="N99" s="190"/>
      <c r="O99" s="190"/>
      <c r="P99" s="190"/>
      <c r="Q99" s="190"/>
      <c r="R99" s="190"/>
      <c r="S99" s="190"/>
      <c r="T99" s="190"/>
      <c r="U99" s="190"/>
      <c r="V99" s="190"/>
      <c r="W99" s="190"/>
      <c r="X99" s="190"/>
      <c r="Y99" s="190"/>
      <c r="Z99" s="190"/>
      <c r="AA99" s="190"/>
      <c r="AB99" s="190"/>
      <c r="AC99" s="190"/>
      <c r="AD99" s="190"/>
      <c r="AE99" s="190"/>
      <c r="AF99" s="190"/>
      <c r="AG99" s="190"/>
      <c r="AH99" s="190"/>
      <c r="AI99" s="190"/>
      <c r="AJ99" s="190"/>
      <c r="AK99" s="190"/>
      <c r="AL99" s="190"/>
      <c r="AM99" s="195"/>
      <c r="AN99" s="195"/>
    </row>
    <row r="100" s="12" customFormat="1" ht="30" customHeight="1" spans="1:40">
      <c r="A100" s="182" t="s">
        <v>54</v>
      </c>
      <c r="B100" s="187" t="s">
        <v>133</v>
      </c>
      <c r="C100" s="187"/>
      <c r="D100" s="187"/>
      <c r="E100" s="184"/>
      <c r="F100" s="184"/>
      <c r="G100" s="184"/>
      <c r="H100" s="184"/>
      <c r="I100" s="190"/>
      <c r="J100" s="190"/>
      <c r="K100" s="190"/>
      <c r="L100" s="190"/>
      <c r="M100" s="190"/>
      <c r="N100" s="190"/>
      <c r="O100" s="190"/>
      <c r="P100" s="190"/>
      <c r="Q100" s="190"/>
      <c r="R100" s="190"/>
      <c r="S100" s="190"/>
      <c r="T100" s="190"/>
      <c r="U100" s="190"/>
      <c r="V100" s="190"/>
      <c r="W100" s="190"/>
      <c r="X100" s="190"/>
      <c r="Y100" s="190"/>
      <c r="Z100" s="190"/>
      <c r="AA100" s="190"/>
      <c r="AB100" s="190"/>
      <c r="AC100" s="190"/>
      <c r="AD100" s="190"/>
      <c r="AE100" s="190"/>
      <c r="AF100" s="190"/>
      <c r="AG100" s="190"/>
      <c r="AH100" s="190"/>
      <c r="AI100" s="190"/>
      <c r="AJ100" s="190"/>
      <c r="AK100" s="190"/>
      <c r="AL100" s="190"/>
      <c r="AM100" s="195"/>
      <c r="AN100" s="195"/>
    </row>
    <row r="101" s="12" customFormat="1" ht="30" customHeight="1" spans="1:40">
      <c r="A101" s="179" t="s">
        <v>50</v>
      </c>
      <c r="B101" s="187" t="s">
        <v>134</v>
      </c>
      <c r="C101" s="187"/>
      <c r="D101" s="187"/>
      <c r="E101" s="184"/>
      <c r="F101" s="184"/>
      <c r="G101" s="184"/>
      <c r="H101" s="184"/>
      <c r="I101" s="191">
        <f t="shared" ref="I101:AL101" si="26">I102</f>
        <v>0</v>
      </c>
      <c r="J101" s="191">
        <f t="shared" si="26"/>
        <v>0</v>
      </c>
      <c r="K101" s="191">
        <f t="shared" si="26"/>
        <v>0</v>
      </c>
      <c r="L101" s="191">
        <f t="shared" si="26"/>
        <v>0</v>
      </c>
      <c r="M101" s="191">
        <f t="shared" si="26"/>
        <v>0</v>
      </c>
      <c r="N101" s="191">
        <f t="shared" si="26"/>
        <v>0</v>
      </c>
      <c r="O101" s="191">
        <f t="shared" si="26"/>
        <v>0</v>
      </c>
      <c r="P101" s="191">
        <f t="shared" si="26"/>
        <v>0</v>
      </c>
      <c r="Q101" s="191">
        <f t="shared" si="26"/>
        <v>0</v>
      </c>
      <c r="R101" s="191">
        <f t="shared" si="26"/>
        <v>0</v>
      </c>
      <c r="S101" s="191">
        <f t="shared" si="26"/>
        <v>0</v>
      </c>
      <c r="T101" s="191">
        <f t="shared" si="26"/>
        <v>0</v>
      </c>
      <c r="U101" s="191">
        <f t="shared" si="26"/>
        <v>0</v>
      </c>
      <c r="V101" s="191">
        <f t="shared" si="26"/>
        <v>0</v>
      </c>
      <c r="W101" s="191">
        <f t="shared" si="26"/>
        <v>0</v>
      </c>
      <c r="X101" s="191">
        <f t="shared" si="26"/>
        <v>0</v>
      </c>
      <c r="Y101" s="191">
        <f t="shared" si="26"/>
        <v>0</v>
      </c>
      <c r="Z101" s="191">
        <f t="shared" si="26"/>
        <v>0</v>
      </c>
      <c r="AA101" s="191">
        <f t="shared" si="26"/>
        <v>0</v>
      </c>
      <c r="AB101" s="191">
        <f t="shared" si="26"/>
        <v>0</v>
      </c>
      <c r="AC101" s="191">
        <f t="shared" si="26"/>
        <v>0</v>
      </c>
      <c r="AD101" s="191">
        <f t="shared" si="26"/>
        <v>0</v>
      </c>
      <c r="AE101" s="191">
        <f t="shared" si="26"/>
        <v>0</v>
      </c>
      <c r="AF101" s="191">
        <f t="shared" si="26"/>
        <v>0</v>
      </c>
      <c r="AG101" s="191">
        <f t="shared" si="26"/>
        <v>0</v>
      </c>
      <c r="AH101" s="191">
        <f t="shared" si="26"/>
        <v>0</v>
      </c>
      <c r="AI101" s="191">
        <f t="shared" si="26"/>
        <v>0</v>
      </c>
      <c r="AJ101" s="191">
        <f t="shared" si="26"/>
        <v>0</v>
      </c>
      <c r="AK101" s="191">
        <f t="shared" si="26"/>
        <v>0</v>
      </c>
      <c r="AL101" s="191">
        <f t="shared" si="26"/>
        <v>0</v>
      </c>
      <c r="AM101" s="195"/>
      <c r="AN101" s="195"/>
    </row>
    <row r="102" s="12" customFormat="1" ht="30" customHeight="1" spans="1:40">
      <c r="A102" s="179" t="s">
        <v>52</v>
      </c>
      <c r="B102" s="187" t="s">
        <v>134</v>
      </c>
      <c r="C102" s="187"/>
      <c r="D102" s="187"/>
      <c r="E102" s="184"/>
      <c r="F102" s="184"/>
      <c r="G102" s="184"/>
      <c r="H102" s="184"/>
      <c r="I102" s="190">
        <f t="shared" ref="I102:AL102" si="27">I103+I104+I105</f>
        <v>0</v>
      </c>
      <c r="J102" s="190">
        <f t="shared" si="27"/>
        <v>0</v>
      </c>
      <c r="K102" s="190">
        <f t="shared" si="27"/>
        <v>0</v>
      </c>
      <c r="L102" s="190">
        <f t="shared" si="27"/>
        <v>0</v>
      </c>
      <c r="M102" s="190">
        <f t="shared" si="27"/>
        <v>0</v>
      </c>
      <c r="N102" s="190">
        <f t="shared" si="27"/>
        <v>0</v>
      </c>
      <c r="O102" s="190">
        <f t="shared" si="27"/>
        <v>0</v>
      </c>
      <c r="P102" s="190">
        <f t="shared" si="27"/>
        <v>0</v>
      </c>
      <c r="Q102" s="190">
        <f t="shared" si="27"/>
        <v>0</v>
      </c>
      <c r="R102" s="190">
        <f t="shared" si="27"/>
        <v>0</v>
      </c>
      <c r="S102" s="190">
        <f t="shared" si="27"/>
        <v>0</v>
      </c>
      <c r="T102" s="190">
        <f t="shared" si="27"/>
        <v>0</v>
      </c>
      <c r="U102" s="190">
        <f t="shared" si="27"/>
        <v>0</v>
      </c>
      <c r="V102" s="190">
        <f t="shared" si="27"/>
        <v>0</v>
      </c>
      <c r="W102" s="190">
        <f t="shared" si="27"/>
        <v>0</v>
      </c>
      <c r="X102" s="190">
        <f t="shared" si="27"/>
        <v>0</v>
      </c>
      <c r="Y102" s="190">
        <f t="shared" si="27"/>
        <v>0</v>
      </c>
      <c r="Z102" s="190">
        <f t="shared" si="27"/>
        <v>0</v>
      </c>
      <c r="AA102" s="190">
        <f t="shared" si="27"/>
        <v>0</v>
      </c>
      <c r="AB102" s="190">
        <f t="shared" si="27"/>
        <v>0</v>
      </c>
      <c r="AC102" s="190">
        <f t="shared" si="27"/>
        <v>0</v>
      </c>
      <c r="AD102" s="190">
        <f t="shared" si="27"/>
        <v>0</v>
      </c>
      <c r="AE102" s="190">
        <f t="shared" si="27"/>
        <v>0</v>
      </c>
      <c r="AF102" s="190">
        <f t="shared" si="27"/>
        <v>0</v>
      </c>
      <c r="AG102" s="190">
        <f t="shared" si="27"/>
        <v>0</v>
      </c>
      <c r="AH102" s="190">
        <f t="shared" si="27"/>
        <v>0</v>
      </c>
      <c r="AI102" s="190">
        <f t="shared" si="27"/>
        <v>0</v>
      </c>
      <c r="AJ102" s="190">
        <f t="shared" si="27"/>
        <v>0</v>
      </c>
      <c r="AK102" s="190">
        <f t="shared" si="27"/>
        <v>0</v>
      </c>
      <c r="AL102" s="190">
        <f t="shared" si="27"/>
        <v>0</v>
      </c>
      <c r="AM102" s="195"/>
      <c r="AN102" s="195"/>
    </row>
    <row r="103" s="12" customFormat="1" ht="30" customHeight="1" spans="1:40">
      <c r="A103" s="182" t="s">
        <v>54</v>
      </c>
      <c r="B103" s="187" t="s">
        <v>135</v>
      </c>
      <c r="C103" s="187"/>
      <c r="D103" s="187"/>
      <c r="E103" s="184"/>
      <c r="F103" s="184"/>
      <c r="G103" s="184"/>
      <c r="H103" s="184"/>
      <c r="I103" s="190"/>
      <c r="J103" s="190"/>
      <c r="K103" s="190"/>
      <c r="L103" s="190"/>
      <c r="M103" s="190"/>
      <c r="N103" s="190"/>
      <c r="O103" s="190"/>
      <c r="P103" s="190"/>
      <c r="Q103" s="190"/>
      <c r="R103" s="190"/>
      <c r="S103" s="190"/>
      <c r="T103" s="190"/>
      <c r="U103" s="190"/>
      <c r="V103" s="190"/>
      <c r="W103" s="190"/>
      <c r="X103" s="190"/>
      <c r="Y103" s="190"/>
      <c r="Z103" s="190"/>
      <c r="AA103" s="190"/>
      <c r="AB103" s="190"/>
      <c r="AC103" s="190"/>
      <c r="AD103" s="190"/>
      <c r="AE103" s="190"/>
      <c r="AF103" s="190"/>
      <c r="AG103" s="190"/>
      <c r="AH103" s="190"/>
      <c r="AI103" s="190"/>
      <c r="AJ103" s="190"/>
      <c r="AK103" s="190"/>
      <c r="AL103" s="190"/>
      <c r="AM103" s="195"/>
      <c r="AN103" s="195"/>
    </row>
    <row r="104" s="12" customFormat="1" ht="30" customHeight="1" spans="1:40">
      <c r="A104" s="182" t="s">
        <v>54</v>
      </c>
      <c r="B104" s="187" t="s">
        <v>136</v>
      </c>
      <c r="C104" s="187"/>
      <c r="D104" s="187"/>
      <c r="E104" s="184"/>
      <c r="F104" s="184"/>
      <c r="G104" s="184"/>
      <c r="H104" s="184"/>
      <c r="I104" s="190"/>
      <c r="J104" s="190"/>
      <c r="K104" s="190"/>
      <c r="L104" s="190"/>
      <c r="M104" s="190"/>
      <c r="N104" s="190"/>
      <c r="O104" s="190"/>
      <c r="P104" s="190"/>
      <c r="Q104" s="190"/>
      <c r="R104" s="190"/>
      <c r="S104" s="190"/>
      <c r="T104" s="190"/>
      <c r="U104" s="190"/>
      <c r="V104" s="190"/>
      <c r="W104" s="190"/>
      <c r="X104" s="190"/>
      <c r="Y104" s="190"/>
      <c r="Z104" s="190"/>
      <c r="AA104" s="190"/>
      <c r="AB104" s="190"/>
      <c r="AC104" s="190"/>
      <c r="AD104" s="190"/>
      <c r="AE104" s="190"/>
      <c r="AF104" s="190"/>
      <c r="AG104" s="190"/>
      <c r="AH104" s="190"/>
      <c r="AI104" s="190"/>
      <c r="AJ104" s="190"/>
      <c r="AK104" s="190"/>
      <c r="AL104" s="190"/>
      <c r="AM104" s="195"/>
      <c r="AN104" s="195"/>
    </row>
    <row r="105" s="12" customFormat="1" ht="30" customHeight="1" spans="1:40">
      <c r="A105" s="182" t="s">
        <v>54</v>
      </c>
      <c r="B105" s="187" t="s">
        <v>137</v>
      </c>
      <c r="C105" s="187"/>
      <c r="D105" s="187"/>
      <c r="E105" s="184"/>
      <c r="F105" s="184"/>
      <c r="G105" s="184"/>
      <c r="H105" s="184"/>
      <c r="I105" s="190"/>
      <c r="J105" s="190"/>
      <c r="K105" s="190"/>
      <c r="L105" s="190"/>
      <c r="M105" s="190"/>
      <c r="N105" s="190"/>
      <c r="O105" s="190"/>
      <c r="P105" s="190"/>
      <c r="Q105" s="190"/>
      <c r="R105" s="190"/>
      <c r="S105" s="190"/>
      <c r="T105" s="190"/>
      <c r="U105" s="190"/>
      <c r="V105" s="190"/>
      <c r="W105" s="190"/>
      <c r="X105" s="190"/>
      <c r="Y105" s="190"/>
      <c r="Z105" s="190"/>
      <c r="AA105" s="190"/>
      <c r="AB105" s="190"/>
      <c r="AC105" s="190"/>
      <c r="AD105" s="190"/>
      <c r="AE105" s="190"/>
      <c r="AF105" s="190"/>
      <c r="AG105" s="190"/>
      <c r="AH105" s="190"/>
      <c r="AI105" s="190"/>
      <c r="AJ105" s="190"/>
      <c r="AK105" s="190"/>
      <c r="AL105" s="190"/>
      <c r="AM105" s="195"/>
      <c r="AN105" s="195"/>
    </row>
    <row r="106" s="12" customFormat="1" ht="30" customHeight="1" spans="1:40">
      <c r="A106" s="179" t="s">
        <v>50</v>
      </c>
      <c r="B106" s="187" t="s">
        <v>138</v>
      </c>
      <c r="C106" s="187"/>
      <c r="D106" s="187"/>
      <c r="E106" s="184"/>
      <c r="F106" s="184"/>
      <c r="G106" s="184"/>
      <c r="H106" s="184"/>
      <c r="I106" s="191">
        <f t="shared" ref="I106:AL106" si="28">I107+I109+I114+I121</f>
        <v>1</v>
      </c>
      <c r="J106" s="191">
        <f t="shared" si="28"/>
        <v>800</v>
      </c>
      <c r="K106" s="191">
        <f t="shared" si="28"/>
        <v>0</v>
      </c>
      <c r="L106" s="191">
        <f t="shared" si="28"/>
        <v>0</v>
      </c>
      <c r="M106" s="191">
        <f t="shared" si="28"/>
        <v>0</v>
      </c>
      <c r="N106" s="191">
        <f t="shared" si="28"/>
        <v>0</v>
      </c>
      <c r="O106" s="191">
        <f t="shared" si="28"/>
        <v>1</v>
      </c>
      <c r="P106" s="191">
        <f t="shared" si="28"/>
        <v>0</v>
      </c>
      <c r="Q106" s="191">
        <f t="shared" si="28"/>
        <v>0</v>
      </c>
      <c r="R106" s="191">
        <f t="shared" si="28"/>
        <v>0</v>
      </c>
      <c r="S106" s="191">
        <f t="shared" si="28"/>
        <v>800</v>
      </c>
      <c r="T106" s="191">
        <f t="shared" si="28"/>
        <v>800</v>
      </c>
      <c r="U106" s="191">
        <f t="shared" si="28"/>
        <v>0</v>
      </c>
      <c r="V106" s="191">
        <f t="shared" si="28"/>
        <v>0</v>
      </c>
      <c r="W106" s="191">
        <f t="shared" si="28"/>
        <v>0</v>
      </c>
      <c r="X106" s="191">
        <f t="shared" si="28"/>
        <v>0</v>
      </c>
      <c r="Y106" s="191">
        <f t="shared" si="28"/>
        <v>0</v>
      </c>
      <c r="Z106" s="191">
        <f t="shared" si="28"/>
        <v>240</v>
      </c>
      <c r="AA106" s="191">
        <f t="shared" si="28"/>
        <v>240</v>
      </c>
      <c r="AB106" s="191">
        <f t="shared" si="28"/>
        <v>240</v>
      </c>
      <c r="AC106" s="191">
        <f t="shared" si="28"/>
        <v>0</v>
      </c>
      <c r="AD106" s="191">
        <f t="shared" si="28"/>
        <v>0</v>
      </c>
      <c r="AE106" s="191">
        <f t="shared" si="28"/>
        <v>0</v>
      </c>
      <c r="AF106" s="191">
        <f t="shared" si="28"/>
        <v>0</v>
      </c>
      <c r="AG106" s="191">
        <f t="shared" si="28"/>
        <v>0</v>
      </c>
      <c r="AH106" s="191">
        <f t="shared" si="28"/>
        <v>0</v>
      </c>
      <c r="AI106" s="191">
        <f t="shared" si="28"/>
        <v>0</v>
      </c>
      <c r="AJ106" s="191">
        <f t="shared" si="28"/>
        <v>0</v>
      </c>
      <c r="AK106" s="191">
        <f t="shared" si="28"/>
        <v>0</v>
      </c>
      <c r="AL106" s="191">
        <f t="shared" si="28"/>
        <v>0</v>
      </c>
      <c r="AM106" s="195"/>
      <c r="AN106" s="195"/>
    </row>
    <row r="107" s="12" customFormat="1" ht="30" customHeight="1" spans="1:40">
      <c r="A107" s="202" t="s">
        <v>52</v>
      </c>
      <c r="B107" s="187" t="s">
        <v>139</v>
      </c>
      <c r="C107" s="187"/>
      <c r="D107" s="187"/>
      <c r="E107" s="184"/>
      <c r="F107" s="184"/>
      <c r="G107" s="184"/>
      <c r="H107" s="184"/>
      <c r="I107" s="190">
        <f t="shared" ref="I107:AL107" si="29">I108</f>
        <v>0</v>
      </c>
      <c r="J107" s="190">
        <f t="shared" si="29"/>
        <v>0</v>
      </c>
      <c r="K107" s="190">
        <f t="shared" si="29"/>
        <v>0</v>
      </c>
      <c r="L107" s="190">
        <f t="shared" si="29"/>
        <v>0</v>
      </c>
      <c r="M107" s="190">
        <f t="shared" si="29"/>
        <v>0</v>
      </c>
      <c r="N107" s="190">
        <f t="shared" si="29"/>
        <v>0</v>
      </c>
      <c r="O107" s="190">
        <f t="shared" si="29"/>
        <v>0</v>
      </c>
      <c r="P107" s="190">
        <f t="shared" si="29"/>
        <v>0</v>
      </c>
      <c r="Q107" s="190">
        <f t="shared" si="29"/>
        <v>0</v>
      </c>
      <c r="R107" s="190">
        <f t="shared" si="29"/>
        <v>0</v>
      </c>
      <c r="S107" s="190">
        <f t="shared" si="29"/>
        <v>0</v>
      </c>
      <c r="T107" s="190">
        <f t="shared" si="29"/>
        <v>0</v>
      </c>
      <c r="U107" s="190">
        <f t="shared" si="29"/>
        <v>0</v>
      </c>
      <c r="V107" s="190">
        <f t="shared" si="29"/>
        <v>0</v>
      </c>
      <c r="W107" s="190">
        <f t="shared" si="29"/>
        <v>0</v>
      </c>
      <c r="X107" s="190">
        <f t="shared" si="29"/>
        <v>0</v>
      </c>
      <c r="Y107" s="190">
        <f t="shared" si="29"/>
        <v>0</v>
      </c>
      <c r="Z107" s="190">
        <f t="shared" si="29"/>
        <v>0</v>
      </c>
      <c r="AA107" s="190">
        <f t="shared" si="29"/>
        <v>0</v>
      </c>
      <c r="AB107" s="190">
        <f t="shared" si="29"/>
        <v>0</v>
      </c>
      <c r="AC107" s="190">
        <f t="shared" si="29"/>
        <v>0</v>
      </c>
      <c r="AD107" s="190">
        <f t="shared" si="29"/>
        <v>0</v>
      </c>
      <c r="AE107" s="190">
        <f t="shared" si="29"/>
        <v>0</v>
      </c>
      <c r="AF107" s="190">
        <f t="shared" si="29"/>
        <v>0</v>
      </c>
      <c r="AG107" s="190">
        <f t="shared" si="29"/>
        <v>0</v>
      </c>
      <c r="AH107" s="190">
        <f t="shared" si="29"/>
        <v>0</v>
      </c>
      <c r="AI107" s="190">
        <f t="shared" si="29"/>
        <v>0</v>
      </c>
      <c r="AJ107" s="190">
        <f t="shared" si="29"/>
        <v>0</v>
      </c>
      <c r="AK107" s="190">
        <f t="shared" si="29"/>
        <v>0</v>
      </c>
      <c r="AL107" s="190">
        <f t="shared" si="29"/>
        <v>0</v>
      </c>
      <c r="AM107" s="195"/>
      <c r="AN107" s="195"/>
    </row>
    <row r="108" s="12" customFormat="1" ht="30" customHeight="1" spans="1:40">
      <c r="A108" s="182" t="s">
        <v>54</v>
      </c>
      <c r="B108" s="187" t="s">
        <v>140</v>
      </c>
      <c r="C108" s="187"/>
      <c r="D108" s="187"/>
      <c r="E108" s="184"/>
      <c r="F108" s="184"/>
      <c r="G108" s="184"/>
      <c r="H108" s="184"/>
      <c r="I108" s="190"/>
      <c r="J108" s="190"/>
      <c r="K108" s="190"/>
      <c r="L108" s="190"/>
      <c r="M108" s="190"/>
      <c r="N108" s="190"/>
      <c r="O108" s="190"/>
      <c r="P108" s="190"/>
      <c r="Q108" s="190"/>
      <c r="R108" s="190"/>
      <c r="S108" s="190"/>
      <c r="T108" s="190"/>
      <c r="U108" s="190"/>
      <c r="V108" s="190"/>
      <c r="W108" s="190"/>
      <c r="X108" s="190"/>
      <c r="Y108" s="190"/>
      <c r="Z108" s="190"/>
      <c r="AA108" s="190"/>
      <c r="AB108" s="190"/>
      <c r="AC108" s="190"/>
      <c r="AD108" s="190"/>
      <c r="AE108" s="190"/>
      <c r="AF108" s="190"/>
      <c r="AG108" s="190"/>
      <c r="AH108" s="190"/>
      <c r="AI108" s="190"/>
      <c r="AJ108" s="190"/>
      <c r="AK108" s="190"/>
      <c r="AL108" s="190"/>
      <c r="AM108" s="195"/>
      <c r="AN108" s="195"/>
    </row>
    <row r="109" s="12" customFormat="1" ht="30" customHeight="1" spans="1:40">
      <c r="A109" s="202" t="s">
        <v>52</v>
      </c>
      <c r="B109" s="187" t="s">
        <v>141</v>
      </c>
      <c r="C109" s="187"/>
      <c r="D109" s="187"/>
      <c r="E109" s="184"/>
      <c r="F109" s="184"/>
      <c r="G109" s="184"/>
      <c r="H109" s="184"/>
      <c r="I109" s="190">
        <f t="shared" ref="I109:AL109" si="30">I110+I112+I113</f>
        <v>1</v>
      </c>
      <c r="J109" s="190">
        <f t="shared" si="30"/>
        <v>800</v>
      </c>
      <c r="K109" s="190">
        <f t="shared" si="30"/>
        <v>0</v>
      </c>
      <c r="L109" s="190">
        <f t="shared" si="30"/>
        <v>0</v>
      </c>
      <c r="M109" s="190">
        <f t="shared" si="30"/>
        <v>0</v>
      </c>
      <c r="N109" s="190">
        <f t="shared" si="30"/>
        <v>0</v>
      </c>
      <c r="O109" s="190">
        <f t="shared" si="30"/>
        <v>1</v>
      </c>
      <c r="P109" s="190">
        <f t="shared" si="30"/>
        <v>0</v>
      </c>
      <c r="Q109" s="190">
        <f t="shared" si="30"/>
        <v>0</v>
      </c>
      <c r="R109" s="190">
        <f t="shared" si="30"/>
        <v>0</v>
      </c>
      <c r="S109" s="190">
        <f t="shared" si="30"/>
        <v>800</v>
      </c>
      <c r="T109" s="190">
        <f t="shared" si="30"/>
        <v>800</v>
      </c>
      <c r="U109" s="190">
        <f t="shared" si="30"/>
        <v>0</v>
      </c>
      <c r="V109" s="190">
        <f t="shared" si="30"/>
        <v>0</v>
      </c>
      <c r="W109" s="190">
        <f t="shared" si="30"/>
        <v>0</v>
      </c>
      <c r="X109" s="190">
        <f t="shared" si="30"/>
        <v>0</v>
      </c>
      <c r="Y109" s="190">
        <f t="shared" si="30"/>
        <v>0</v>
      </c>
      <c r="Z109" s="190">
        <f t="shared" si="30"/>
        <v>240</v>
      </c>
      <c r="AA109" s="190">
        <f t="shared" si="30"/>
        <v>240</v>
      </c>
      <c r="AB109" s="190">
        <f t="shared" si="30"/>
        <v>240</v>
      </c>
      <c r="AC109" s="190">
        <f t="shared" si="30"/>
        <v>0</v>
      </c>
      <c r="AD109" s="190">
        <f t="shared" si="30"/>
        <v>0</v>
      </c>
      <c r="AE109" s="190">
        <f t="shared" si="30"/>
        <v>0</v>
      </c>
      <c r="AF109" s="190">
        <f t="shared" si="30"/>
        <v>0</v>
      </c>
      <c r="AG109" s="190">
        <f t="shared" si="30"/>
        <v>0</v>
      </c>
      <c r="AH109" s="190">
        <f t="shared" si="30"/>
        <v>0</v>
      </c>
      <c r="AI109" s="190">
        <f t="shared" si="30"/>
        <v>0</v>
      </c>
      <c r="AJ109" s="190">
        <f t="shared" si="30"/>
        <v>0</v>
      </c>
      <c r="AK109" s="190">
        <f t="shared" si="30"/>
        <v>0</v>
      </c>
      <c r="AL109" s="190">
        <f t="shared" si="30"/>
        <v>0</v>
      </c>
      <c r="AM109" s="195"/>
      <c r="AN109" s="195"/>
    </row>
    <row r="110" s="12" customFormat="1" ht="30" customHeight="1" spans="1:40">
      <c r="A110" s="182" t="s">
        <v>54</v>
      </c>
      <c r="B110" s="187" t="s">
        <v>142</v>
      </c>
      <c r="C110" s="187"/>
      <c r="D110" s="187"/>
      <c r="E110" s="184"/>
      <c r="F110" s="184"/>
      <c r="G110" s="184"/>
      <c r="H110" s="184"/>
      <c r="I110" s="190">
        <f t="shared" ref="I110:AL110" si="31">SUM(I111)</f>
        <v>1</v>
      </c>
      <c r="J110" s="190">
        <f t="shared" si="31"/>
        <v>800</v>
      </c>
      <c r="K110" s="190">
        <f t="shared" si="31"/>
        <v>0</v>
      </c>
      <c r="L110" s="190">
        <f t="shared" si="31"/>
        <v>0</v>
      </c>
      <c r="M110" s="190">
        <f t="shared" si="31"/>
        <v>0</v>
      </c>
      <c r="N110" s="190">
        <f t="shared" si="31"/>
        <v>0</v>
      </c>
      <c r="O110" s="190">
        <f t="shared" si="31"/>
        <v>1</v>
      </c>
      <c r="P110" s="190">
        <f t="shared" si="31"/>
        <v>0</v>
      </c>
      <c r="Q110" s="190">
        <f t="shared" si="31"/>
        <v>0</v>
      </c>
      <c r="R110" s="190">
        <f t="shared" si="31"/>
        <v>0</v>
      </c>
      <c r="S110" s="190">
        <f t="shared" si="31"/>
        <v>800</v>
      </c>
      <c r="T110" s="190">
        <f t="shared" si="31"/>
        <v>800</v>
      </c>
      <c r="U110" s="190">
        <f t="shared" si="31"/>
        <v>0</v>
      </c>
      <c r="V110" s="190">
        <f t="shared" si="31"/>
        <v>0</v>
      </c>
      <c r="W110" s="190">
        <f t="shared" si="31"/>
        <v>0</v>
      </c>
      <c r="X110" s="190">
        <f t="shared" si="31"/>
        <v>0</v>
      </c>
      <c r="Y110" s="190">
        <f t="shared" si="31"/>
        <v>0</v>
      </c>
      <c r="Z110" s="190">
        <f t="shared" si="31"/>
        <v>240</v>
      </c>
      <c r="AA110" s="190">
        <f t="shared" si="31"/>
        <v>240</v>
      </c>
      <c r="AB110" s="190">
        <f t="shared" si="31"/>
        <v>240</v>
      </c>
      <c r="AC110" s="190">
        <f t="shared" si="31"/>
        <v>0</v>
      </c>
      <c r="AD110" s="190">
        <f t="shared" si="31"/>
        <v>0</v>
      </c>
      <c r="AE110" s="190">
        <f t="shared" si="31"/>
        <v>0</v>
      </c>
      <c r="AF110" s="190">
        <f t="shared" si="31"/>
        <v>0</v>
      </c>
      <c r="AG110" s="190">
        <f t="shared" si="31"/>
        <v>0</v>
      </c>
      <c r="AH110" s="190">
        <f t="shared" si="31"/>
        <v>0</v>
      </c>
      <c r="AI110" s="190">
        <f t="shared" si="31"/>
        <v>0</v>
      </c>
      <c r="AJ110" s="190">
        <f t="shared" si="31"/>
        <v>0</v>
      </c>
      <c r="AK110" s="190">
        <f t="shared" si="31"/>
        <v>0</v>
      </c>
      <c r="AL110" s="190">
        <f t="shared" si="31"/>
        <v>0</v>
      </c>
      <c r="AM110" s="195"/>
      <c r="AN110" s="195"/>
    </row>
    <row r="111" s="7" customFormat="1" ht="198" customHeight="1" spans="1:40">
      <c r="A111" s="22">
        <v>13</v>
      </c>
      <c r="B111" s="22" t="s">
        <v>1174</v>
      </c>
      <c r="C111" s="22">
        <v>2024</v>
      </c>
      <c r="D111" s="33" t="s">
        <v>993</v>
      </c>
      <c r="E111" s="22" t="s">
        <v>178</v>
      </c>
      <c r="F111" s="22" t="s">
        <v>1175</v>
      </c>
      <c r="G111" s="22" t="s">
        <v>995</v>
      </c>
      <c r="H111" s="33" t="s">
        <v>1103</v>
      </c>
      <c r="I111" s="22">
        <v>1</v>
      </c>
      <c r="J111" s="22">
        <v>800</v>
      </c>
      <c r="K111" s="22"/>
      <c r="L111" s="22"/>
      <c r="M111" s="22"/>
      <c r="N111" s="22"/>
      <c r="O111" s="22">
        <v>1</v>
      </c>
      <c r="P111" s="22"/>
      <c r="Q111" s="22"/>
      <c r="R111" s="22"/>
      <c r="S111" s="22">
        <v>800</v>
      </c>
      <c r="T111" s="22">
        <v>800</v>
      </c>
      <c r="U111" s="36" t="s">
        <v>997</v>
      </c>
      <c r="V111" s="22" t="s">
        <v>1176</v>
      </c>
      <c r="W111" s="22" t="s">
        <v>997</v>
      </c>
      <c r="X111" s="22" t="s">
        <v>1176</v>
      </c>
      <c r="Y111" s="22" t="s">
        <v>1177</v>
      </c>
      <c r="Z111" s="22">
        <v>240</v>
      </c>
      <c r="AA111" s="22">
        <v>240</v>
      </c>
      <c r="AB111" s="60">
        <v>240</v>
      </c>
      <c r="AC111" s="60"/>
      <c r="AD111" s="60"/>
      <c r="AE111" s="60"/>
      <c r="AF111" s="22"/>
      <c r="AG111" s="22"/>
      <c r="AH111" s="22"/>
      <c r="AI111" s="22"/>
      <c r="AJ111" s="22"/>
      <c r="AK111" s="22"/>
      <c r="AL111" s="22"/>
      <c r="AM111" s="33" t="s">
        <v>1178</v>
      </c>
      <c r="AN111" s="33" t="s">
        <v>1179</v>
      </c>
    </row>
    <row r="112" s="12" customFormat="1" ht="30" customHeight="1" spans="1:40">
      <c r="A112" s="182" t="s">
        <v>54</v>
      </c>
      <c r="B112" s="187" t="s">
        <v>143</v>
      </c>
      <c r="C112" s="187"/>
      <c r="D112" s="187"/>
      <c r="E112" s="184"/>
      <c r="F112" s="184"/>
      <c r="G112" s="184"/>
      <c r="H112" s="184"/>
      <c r="I112" s="190"/>
      <c r="J112" s="190"/>
      <c r="K112" s="190"/>
      <c r="L112" s="190"/>
      <c r="M112" s="190"/>
      <c r="N112" s="190"/>
      <c r="O112" s="190"/>
      <c r="P112" s="190"/>
      <c r="Q112" s="190"/>
      <c r="R112" s="190"/>
      <c r="S112" s="190"/>
      <c r="T112" s="190"/>
      <c r="U112" s="190"/>
      <c r="V112" s="190"/>
      <c r="W112" s="190"/>
      <c r="X112" s="190"/>
      <c r="Y112" s="190"/>
      <c r="Z112" s="190"/>
      <c r="AA112" s="190"/>
      <c r="AB112" s="190"/>
      <c r="AC112" s="190"/>
      <c r="AD112" s="190"/>
      <c r="AE112" s="190"/>
      <c r="AF112" s="190"/>
      <c r="AG112" s="190"/>
      <c r="AH112" s="190"/>
      <c r="AI112" s="190"/>
      <c r="AJ112" s="190"/>
      <c r="AK112" s="190"/>
      <c r="AL112" s="190"/>
      <c r="AM112" s="195"/>
      <c r="AN112" s="195"/>
    </row>
    <row r="113" s="12" customFormat="1" ht="30" customHeight="1" spans="1:40">
      <c r="A113" s="182" t="s">
        <v>54</v>
      </c>
      <c r="B113" s="187" t="s">
        <v>144</v>
      </c>
      <c r="C113" s="187"/>
      <c r="D113" s="187"/>
      <c r="E113" s="184"/>
      <c r="F113" s="184"/>
      <c r="G113" s="184"/>
      <c r="H113" s="184"/>
      <c r="I113" s="190"/>
      <c r="J113" s="190"/>
      <c r="K113" s="190"/>
      <c r="L113" s="190"/>
      <c r="M113" s="190"/>
      <c r="N113" s="190"/>
      <c r="O113" s="190"/>
      <c r="P113" s="190"/>
      <c r="Q113" s="190"/>
      <c r="R113" s="190"/>
      <c r="S113" s="190"/>
      <c r="T113" s="190"/>
      <c r="U113" s="190"/>
      <c r="V113" s="190"/>
      <c r="W113" s="190"/>
      <c r="X113" s="190"/>
      <c r="Y113" s="190"/>
      <c r="Z113" s="190"/>
      <c r="AA113" s="190"/>
      <c r="AB113" s="190"/>
      <c r="AC113" s="190"/>
      <c r="AD113" s="190"/>
      <c r="AE113" s="190"/>
      <c r="AF113" s="190"/>
      <c r="AG113" s="190"/>
      <c r="AH113" s="190"/>
      <c r="AI113" s="190"/>
      <c r="AJ113" s="190"/>
      <c r="AK113" s="190"/>
      <c r="AL113" s="190"/>
      <c r="AM113" s="195"/>
      <c r="AN113" s="195"/>
    </row>
    <row r="114" s="12" customFormat="1" ht="30" customHeight="1" spans="1:40">
      <c r="A114" s="202" t="s">
        <v>52</v>
      </c>
      <c r="B114" s="187" t="s">
        <v>145</v>
      </c>
      <c r="C114" s="187"/>
      <c r="D114" s="187"/>
      <c r="E114" s="184"/>
      <c r="F114" s="184"/>
      <c r="G114" s="184"/>
      <c r="H114" s="184"/>
      <c r="I114" s="190">
        <f t="shared" ref="I114:AL114" si="32">I115+I116+I117+I118+I119+I120</f>
        <v>0</v>
      </c>
      <c r="J114" s="190">
        <f t="shared" si="32"/>
        <v>0</v>
      </c>
      <c r="K114" s="190">
        <f t="shared" si="32"/>
        <v>0</v>
      </c>
      <c r="L114" s="190">
        <f t="shared" si="32"/>
        <v>0</v>
      </c>
      <c r="M114" s="190">
        <f t="shared" si="32"/>
        <v>0</v>
      </c>
      <c r="N114" s="190">
        <f t="shared" si="32"/>
        <v>0</v>
      </c>
      <c r="O114" s="190">
        <f t="shared" si="32"/>
        <v>0</v>
      </c>
      <c r="P114" s="190">
        <f t="shared" si="32"/>
        <v>0</v>
      </c>
      <c r="Q114" s="190">
        <f t="shared" si="32"/>
        <v>0</v>
      </c>
      <c r="R114" s="190">
        <f t="shared" si="32"/>
        <v>0</v>
      </c>
      <c r="S114" s="190">
        <f t="shared" si="32"/>
        <v>0</v>
      </c>
      <c r="T114" s="190">
        <f t="shared" si="32"/>
        <v>0</v>
      </c>
      <c r="U114" s="190">
        <f t="shared" si="32"/>
        <v>0</v>
      </c>
      <c r="V114" s="190">
        <f t="shared" si="32"/>
        <v>0</v>
      </c>
      <c r="W114" s="190">
        <f t="shared" si="32"/>
        <v>0</v>
      </c>
      <c r="X114" s="190">
        <f t="shared" si="32"/>
        <v>0</v>
      </c>
      <c r="Y114" s="190">
        <f t="shared" si="32"/>
        <v>0</v>
      </c>
      <c r="Z114" s="190">
        <f t="shared" si="32"/>
        <v>0</v>
      </c>
      <c r="AA114" s="190">
        <f t="shared" si="32"/>
        <v>0</v>
      </c>
      <c r="AB114" s="190">
        <f t="shared" si="32"/>
        <v>0</v>
      </c>
      <c r="AC114" s="190">
        <f t="shared" si="32"/>
        <v>0</v>
      </c>
      <c r="AD114" s="190">
        <f t="shared" si="32"/>
        <v>0</v>
      </c>
      <c r="AE114" s="190">
        <f t="shared" si="32"/>
        <v>0</v>
      </c>
      <c r="AF114" s="190">
        <f t="shared" si="32"/>
        <v>0</v>
      </c>
      <c r="AG114" s="190">
        <f t="shared" si="32"/>
        <v>0</v>
      </c>
      <c r="AH114" s="190">
        <f t="shared" si="32"/>
        <v>0</v>
      </c>
      <c r="AI114" s="190">
        <f t="shared" si="32"/>
        <v>0</v>
      </c>
      <c r="AJ114" s="190">
        <f t="shared" si="32"/>
        <v>0</v>
      </c>
      <c r="AK114" s="190">
        <f t="shared" si="32"/>
        <v>0</v>
      </c>
      <c r="AL114" s="190">
        <f t="shared" si="32"/>
        <v>0</v>
      </c>
      <c r="AM114" s="195"/>
      <c r="AN114" s="195"/>
    </row>
    <row r="115" s="12" customFormat="1" ht="30" customHeight="1" spans="1:40">
      <c r="A115" s="182" t="s">
        <v>54</v>
      </c>
      <c r="B115" s="187" t="s">
        <v>146</v>
      </c>
      <c r="C115" s="187"/>
      <c r="D115" s="187"/>
      <c r="E115" s="184"/>
      <c r="F115" s="184"/>
      <c r="G115" s="184"/>
      <c r="H115" s="184"/>
      <c r="I115" s="190"/>
      <c r="J115" s="190"/>
      <c r="K115" s="190"/>
      <c r="L115" s="190"/>
      <c r="M115" s="190"/>
      <c r="N115" s="190"/>
      <c r="O115" s="190"/>
      <c r="P115" s="190"/>
      <c r="Q115" s="190"/>
      <c r="R115" s="190"/>
      <c r="S115" s="190"/>
      <c r="T115" s="190"/>
      <c r="U115" s="190"/>
      <c r="V115" s="190"/>
      <c r="W115" s="190"/>
      <c r="X115" s="190"/>
      <c r="Y115" s="190"/>
      <c r="Z115" s="190"/>
      <c r="AA115" s="190"/>
      <c r="AB115" s="190"/>
      <c r="AC115" s="190"/>
      <c r="AD115" s="190"/>
      <c r="AE115" s="190"/>
      <c r="AF115" s="190"/>
      <c r="AG115" s="190"/>
      <c r="AH115" s="190"/>
      <c r="AI115" s="190"/>
      <c r="AJ115" s="190"/>
      <c r="AK115" s="190"/>
      <c r="AL115" s="190"/>
      <c r="AM115" s="195"/>
      <c r="AN115" s="195"/>
    </row>
    <row r="116" s="12" customFormat="1" ht="30" customHeight="1" spans="1:40">
      <c r="A116" s="182" t="s">
        <v>54</v>
      </c>
      <c r="B116" s="187" t="s">
        <v>147</v>
      </c>
      <c r="C116" s="187"/>
      <c r="D116" s="187"/>
      <c r="E116" s="184"/>
      <c r="F116" s="184"/>
      <c r="G116" s="184"/>
      <c r="H116" s="184"/>
      <c r="I116" s="190"/>
      <c r="J116" s="190"/>
      <c r="K116" s="190"/>
      <c r="L116" s="190"/>
      <c r="M116" s="190"/>
      <c r="N116" s="190"/>
      <c r="O116" s="190"/>
      <c r="P116" s="190"/>
      <c r="Q116" s="190"/>
      <c r="R116" s="190"/>
      <c r="S116" s="190"/>
      <c r="T116" s="190"/>
      <c r="U116" s="190"/>
      <c r="V116" s="190"/>
      <c r="W116" s="190"/>
      <c r="X116" s="190"/>
      <c r="Y116" s="190"/>
      <c r="Z116" s="190"/>
      <c r="AA116" s="190"/>
      <c r="AB116" s="190"/>
      <c r="AC116" s="190"/>
      <c r="AD116" s="190"/>
      <c r="AE116" s="190"/>
      <c r="AF116" s="190"/>
      <c r="AG116" s="190"/>
      <c r="AH116" s="190"/>
      <c r="AI116" s="190"/>
      <c r="AJ116" s="190"/>
      <c r="AK116" s="190"/>
      <c r="AL116" s="190"/>
      <c r="AM116" s="195"/>
      <c r="AN116" s="195"/>
    </row>
    <row r="117" s="12" customFormat="1" ht="30" customHeight="1" spans="1:40">
      <c r="A117" s="182" t="s">
        <v>54</v>
      </c>
      <c r="B117" s="187" t="s">
        <v>148</v>
      </c>
      <c r="C117" s="187"/>
      <c r="D117" s="187"/>
      <c r="E117" s="184"/>
      <c r="F117" s="184"/>
      <c r="G117" s="184"/>
      <c r="H117" s="184"/>
      <c r="I117" s="190"/>
      <c r="J117" s="190"/>
      <c r="K117" s="190"/>
      <c r="L117" s="190"/>
      <c r="M117" s="190"/>
      <c r="N117" s="190"/>
      <c r="O117" s="190"/>
      <c r="P117" s="190"/>
      <c r="Q117" s="190"/>
      <c r="R117" s="190"/>
      <c r="S117" s="190"/>
      <c r="T117" s="190"/>
      <c r="U117" s="190"/>
      <c r="V117" s="190"/>
      <c r="W117" s="190"/>
      <c r="X117" s="190"/>
      <c r="Y117" s="190"/>
      <c r="Z117" s="190"/>
      <c r="AA117" s="190"/>
      <c r="AB117" s="190"/>
      <c r="AC117" s="190"/>
      <c r="AD117" s="190"/>
      <c r="AE117" s="190"/>
      <c r="AF117" s="190"/>
      <c r="AG117" s="190"/>
      <c r="AH117" s="190"/>
      <c r="AI117" s="190"/>
      <c r="AJ117" s="190"/>
      <c r="AK117" s="190"/>
      <c r="AL117" s="190"/>
      <c r="AM117" s="195"/>
      <c r="AN117" s="195"/>
    </row>
    <row r="118" s="12" customFormat="1" ht="30" customHeight="1" spans="1:40">
      <c r="A118" s="182" t="s">
        <v>54</v>
      </c>
      <c r="B118" s="187" t="s">
        <v>149</v>
      </c>
      <c r="C118" s="187"/>
      <c r="D118" s="187"/>
      <c r="E118" s="184"/>
      <c r="F118" s="184"/>
      <c r="G118" s="184"/>
      <c r="H118" s="184"/>
      <c r="I118" s="190"/>
      <c r="J118" s="190"/>
      <c r="K118" s="190"/>
      <c r="L118" s="190"/>
      <c r="M118" s="190"/>
      <c r="N118" s="190"/>
      <c r="O118" s="190"/>
      <c r="P118" s="190"/>
      <c r="Q118" s="190"/>
      <c r="R118" s="190"/>
      <c r="S118" s="190"/>
      <c r="T118" s="190"/>
      <c r="U118" s="190"/>
      <c r="V118" s="190"/>
      <c r="W118" s="190"/>
      <c r="X118" s="190"/>
      <c r="Y118" s="190"/>
      <c r="Z118" s="190"/>
      <c r="AA118" s="190"/>
      <c r="AB118" s="190"/>
      <c r="AC118" s="190"/>
      <c r="AD118" s="190"/>
      <c r="AE118" s="190"/>
      <c r="AF118" s="190"/>
      <c r="AG118" s="190"/>
      <c r="AH118" s="190"/>
      <c r="AI118" s="190"/>
      <c r="AJ118" s="190"/>
      <c r="AK118" s="190"/>
      <c r="AL118" s="190"/>
      <c r="AM118" s="195"/>
      <c r="AN118" s="195"/>
    </row>
    <row r="119" s="12" customFormat="1" ht="30" customHeight="1" spans="1:40">
      <c r="A119" s="182" t="s">
        <v>54</v>
      </c>
      <c r="B119" s="187" t="s">
        <v>150</v>
      </c>
      <c r="C119" s="187"/>
      <c r="D119" s="187"/>
      <c r="E119" s="184"/>
      <c r="F119" s="184"/>
      <c r="G119" s="184"/>
      <c r="H119" s="184"/>
      <c r="I119" s="190"/>
      <c r="J119" s="190"/>
      <c r="K119" s="190"/>
      <c r="L119" s="190"/>
      <c r="M119" s="190"/>
      <c r="N119" s="190"/>
      <c r="O119" s="190"/>
      <c r="P119" s="190"/>
      <c r="Q119" s="190"/>
      <c r="R119" s="190"/>
      <c r="S119" s="190"/>
      <c r="T119" s="190"/>
      <c r="U119" s="190"/>
      <c r="V119" s="190"/>
      <c r="W119" s="190"/>
      <c r="X119" s="190"/>
      <c r="Y119" s="190"/>
      <c r="Z119" s="190"/>
      <c r="AA119" s="190"/>
      <c r="AB119" s="190"/>
      <c r="AC119" s="190"/>
      <c r="AD119" s="190"/>
      <c r="AE119" s="190"/>
      <c r="AF119" s="190"/>
      <c r="AG119" s="190"/>
      <c r="AH119" s="190"/>
      <c r="AI119" s="190"/>
      <c r="AJ119" s="190"/>
      <c r="AK119" s="190"/>
      <c r="AL119" s="190"/>
      <c r="AM119" s="195"/>
      <c r="AN119" s="195"/>
    </row>
    <row r="120" s="12" customFormat="1" ht="30" customHeight="1" spans="1:40">
      <c r="A120" s="182" t="s">
        <v>54</v>
      </c>
      <c r="B120" s="187" t="s">
        <v>151</v>
      </c>
      <c r="C120" s="187"/>
      <c r="D120" s="187"/>
      <c r="E120" s="184"/>
      <c r="F120" s="184"/>
      <c r="G120" s="184"/>
      <c r="H120" s="184"/>
      <c r="I120" s="190"/>
      <c r="J120" s="190"/>
      <c r="K120" s="190"/>
      <c r="L120" s="190"/>
      <c r="M120" s="190"/>
      <c r="N120" s="190"/>
      <c r="O120" s="190"/>
      <c r="P120" s="190"/>
      <c r="Q120" s="190"/>
      <c r="R120" s="190"/>
      <c r="S120" s="190"/>
      <c r="T120" s="190"/>
      <c r="U120" s="190"/>
      <c r="V120" s="190"/>
      <c r="W120" s="190"/>
      <c r="X120" s="190"/>
      <c r="Y120" s="190"/>
      <c r="Z120" s="190"/>
      <c r="AA120" s="190"/>
      <c r="AB120" s="190"/>
      <c r="AC120" s="190"/>
      <c r="AD120" s="190"/>
      <c r="AE120" s="190"/>
      <c r="AF120" s="190"/>
      <c r="AG120" s="190"/>
      <c r="AH120" s="190"/>
      <c r="AI120" s="190"/>
      <c r="AJ120" s="190"/>
      <c r="AK120" s="190"/>
      <c r="AL120" s="190"/>
      <c r="AM120" s="195"/>
      <c r="AN120" s="195"/>
    </row>
    <row r="121" s="12" customFormat="1" ht="30" customHeight="1" spans="1:40">
      <c r="A121" s="202" t="s">
        <v>52</v>
      </c>
      <c r="B121" s="187" t="s">
        <v>152</v>
      </c>
      <c r="C121" s="187"/>
      <c r="D121" s="187"/>
      <c r="E121" s="184"/>
      <c r="F121" s="184"/>
      <c r="G121" s="184"/>
      <c r="H121" s="184"/>
      <c r="I121" s="190">
        <f t="shared" ref="I121:AL121" si="33">I122+I123+I124+I125+I126</f>
        <v>0</v>
      </c>
      <c r="J121" s="190">
        <f t="shared" si="33"/>
        <v>0</v>
      </c>
      <c r="K121" s="190">
        <f t="shared" si="33"/>
        <v>0</v>
      </c>
      <c r="L121" s="190">
        <f t="shared" si="33"/>
        <v>0</v>
      </c>
      <c r="M121" s="190">
        <f t="shared" si="33"/>
        <v>0</v>
      </c>
      <c r="N121" s="190">
        <f t="shared" si="33"/>
        <v>0</v>
      </c>
      <c r="O121" s="190">
        <f t="shared" si="33"/>
        <v>0</v>
      </c>
      <c r="P121" s="190">
        <f t="shared" si="33"/>
        <v>0</v>
      </c>
      <c r="Q121" s="190">
        <f t="shared" si="33"/>
        <v>0</v>
      </c>
      <c r="R121" s="190">
        <f t="shared" si="33"/>
        <v>0</v>
      </c>
      <c r="S121" s="190">
        <f t="shared" si="33"/>
        <v>0</v>
      </c>
      <c r="T121" s="190">
        <f t="shared" si="33"/>
        <v>0</v>
      </c>
      <c r="U121" s="190">
        <f t="shared" si="33"/>
        <v>0</v>
      </c>
      <c r="V121" s="190">
        <f t="shared" si="33"/>
        <v>0</v>
      </c>
      <c r="W121" s="190">
        <f t="shared" si="33"/>
        <v>0</v>
      </c>
      <c r="X121" s="190">
        <f t="shared" si="33"/>
        <v>0</v>
      </c>
      <c r="Y121" s="190">
        <f t="shared" si="33"/>
        <v>0</v>
      </c>
      <c r="Z121" s="190">
        <f t="shared" si="33"/>
        <v>0</v>
      </c>
      <c r="AA121" s="190">
        <f t="shared" si="33"/>
        <v>0</v>
      </c>
      <c r="AB121" s="190">
        <f t="shared" si="33"/>
        <v>0</v>
      </c>
      <c r="AC121" s="190">
        <f t="shared" si="33"/>
        <v>0</v>
      </c>
      <c r="AD121" s="190">
        <f t="shared" si="33"/>
        <v>0</v>
      </c>
      <c r="AE121" s="190">
        <f t="shared" si="33"/>
        <v>0</v>
      </c>
      <c r="AF121" s="190">
        <f t="shared" si="33"/>
        <v>0</v>
      </c>
      <c r="AG121" s="190">
        <f t="shared" si="33"/>
        <v>0</v>
      </c>
      <c r="AH121" s="190">
        <f t="shared" si="33"/>
        <v>0</v>
      </c>
      <c r="AI121" s="190">
        <f t="shared" si="33"/>
        <v>0</v>
      </c>
      <c r="AJ121" s="190">
        <f t="shared" si="33"/>
        <v>0</v>
      </c>
      <c r="AK121" s="190">
        <f t="shared" si="33"/>
        <v>0</v>
      </c>
      <c r="AL121" s="190">
        <f t="shared" si="33"/>
        <v>0</v>
      </c>
      <c r="AM121" s="195"/>
      <c r="AN121" s="195"/>
    </row>
    <row r="122" s="12" customFormat="1" ht="30" customHeight="1" spans="1:40">
      <c r="A122" s="182" t="s">
        <v>54</v>
      </c>
      <c r="B122" s="187" t="s">
        <v>153</v>
      </c>
      <c r="C122" s="187"/>
      <c r="D122" s="187"/>
      <c r="E122" s="184"/>
      <c r="F122" s="184"/>
      <c r="G122" s="184"/>
      <c r="H122" s="184"/>
      <c r="I122" s="190"/>
      <c r="J122" s="190"/>
      <c r="K122" s="190"/>
      <c r="L122" s="190"/>
      <c r="M122" s="190"/>
      <c r="N122" s="190"/>
      <c r="O122" s="190"/>
      <c r="P122" s="190"/>
      <c r="Q122" s="190"/>
      <c r="R122" s="190"/>
      <c r="S122" s="190"/>
      <c r="T122" s="190"/>
      <c r="U122" s="190"/>
      <c r="V122" s="190"/>
      <c r="W122" s="190"/>
      <c r="X122" s="190"/>
      <c r="Y122" s="190"/>
      <c r="Z122" s="190"/>
      <c r="AA122" s="190"/>
      <c r="AB122" s="190"/>
      <c r="AC122" s="190"/>
      <c r="AD122" s="190"/>
      <c r="AE122" s="190"/>
      <c r="AF122" s="190"/>
      <c r="AG122" s="190"/>
      <c r="AH122" s="190"/>
      <c r="AI122" s="190"/>
      <c r="AJ122" s="190"/>
      <c r="AK122" s="190"/>
      <c r="AL122" s="190"/>
      <c r="AM122" s="195"/>
      <c r="AN122" s="195"/>
    </row>
    <row r="123" s="12" customFormat="1" ht="30" customHeight="1" spans="1:40">
      <c r="A123" s="182" t="s">
        <v>54</v>
      </c>
      <c r="B123" s="187" t="s">
        <v>154</v>
      </c>
      <c r="C123" s="187"/>
      <c r="D123" s="187"/>
      <c r="E123" s="184"/>
      <c r="F123" s="184"/>
      <c r="G123" s="184"/>
      <c r="H123" s="184"/>
      <c r="I123" s="190"/>
      <c r="J123" s="190"/>
      <c r="K123" s="190"/>
      <c r="L123" s="190"/>
      <c r="M123" s="190"/>
      <c r="N123" s="190"/>
      <c r="O123" s="190"/>
      <c r="P123" s="190"/>
      <c r="Q123" s="190"/>
      <c r="R123" s="190"/>
      <c r="S123" s="190"/>
      <c r="T123" s="190"/>
      <c r="U123" s="190"/>
      <c r="V123" s="190"/>
      <c r="W123" s="190"/>
      <c r="X123" s="190"/>
      <c r="Y123" s="190"/>
      <c r="Z123" s="190"/>
      <c r="AA123" s="190"/>
      <c r="AB123" s="190"/>
      <c r="AC123" s="190"/>
      <c r="AD123" s="190"/>
      <c r="AE123" s="190"/>
      <c r="AF123" s="190"/>
      <c r="AG123" s="190"/>
      <c r="AH123" s="190"/>
      <c r="AI123" s="190"/>
      <c r="AJ123" s="190"/>
      <c r="AK123" s="190"/>
      <c r="AL123" s="190"/>
      <c r="AM123" s="195"/>
      <c r="AN123" s="195"/>
    </row>
    <row r="124" s="12" customFormat="1" ht="30" customHeight="1" spans="1:40">
      <c r="A124" s="182" t="s">
        <v>54</v>
      </c>
      <c r="B124" s="187" t="s">
        <v>155</v>
      </c>
      <c r="C124" s="187"/>
      <c r="D124" s="187"/>
      <c r="E124" s="184"/>
      <c r="F124" s="184"/>
      <c r="G124" s="184"/>
      <c r="H124" s="184"/>
      <c r="I124" s="190"/>
      <c r="J124" s="190"/>
      <c r="K124" s="190"/>
      <c r="L124" s="190"/>
      <c r="M124" s="190"/>
      <c r="N124" s="190"/>
      <c r="O124" s="190"/>
      <c r="P124" s="190"/>
      <c r="Q124" s="190"/>
      <c r="R124" s="190"/>
      <c r="S124" s="190"/>
      <c r="T124" s="190"/>
      <c r="U124" s="190"/>
      <c r="V124" s="190"/>
      <c r="W124" s="190"/>
      <c r="X124" s="190"/>
      <c r="Y124" s="190"/>
      <c r="Z124" s="190"/>
      <c r="AA124" s="190"/>
      <c r="AB124" s="190"/>
      <c r="AC124" s="190"/>
      <c r="AD124" s="190"/>
      <c r="AE124" s="190"/>
      <c r="AF124" s="190"/>
      <c r="AG124" s="190"/>
      <c r="AH124" s="190"/>
      <c r="AI124" s="190"/>
      <c r="AJ124" s="190"/>
      <c r="AK124" s="190"/>
      <c r="AL124" s="190"/>
      <c r="AM124" s="195"/>
      <c r="AN124" s="195"/>
    </row>
    <row r="125" s="12" customFormat="1" ht="30" customHeight="1" spans="1:40">
      <c r="A125" s="182" t="s">
        <v>54</v>
      </c>
      <c r="B125" s="187" t="s">
        <v>156</v>
      </c>
      <c r="C125" s="187"/>
      <c r="D125" s="187"/>
      <c r="E125" s="184"/>
      <c r="F125" s="184"/>
      <c r="G125" s="184"/>
      <c r="H125" s="184"/>
      <c r="I125" s="190"/>
      <c r="J125" s="190"/>
      <c r="K125" s="190"/>
      <c r="L125" s="190"/>
      <c r="M125" s="190"/>
      <c r="N125" s="190"/>
      <c r="O125" s="190"/>
      <c r="P125" s="190"/>
      <c r="Q125" s="190"/>
      <c r="R125" s="190"/>
      <c r="S125" s="190"/>
      <c r="T125" s="190"/>
      <c r="U125" s="190"/>
      <c r="V125" s="190"/>
      <c r="W125" s="190"/>
      <c r="X125" s="190"/>
      <c r="Y125" s="190"/>
      <c r="Z125" s="190"/>
      <c r="AA125" s="190"/>
      <c r="AB125" s="190"/>
      <c r="AC125" s="190"/>
      <c r="AD125" s="190"/>
      <c r="AE125" s="190"/>
      <c r="AF125" s="190"/>
      <c r="AG125" s="190"/>
      <c r="AH125" s="190"/>
      <c r="AI125" s="190"/>
      <c r="AJ125" s="190"/>
      <c r="AK125" s="190"/>
      <c r="AL125" s="190"/>
      <c r="AM125" s="195"/>
      <c r="AN125" s="195"/>
    </row>
    <row r="126" s="12" customFormat="1" ht="30" customHeight="1" spans="1:40">
      <c r="A126" s="182" t="s">
        <v>54</v>
      </c>
      <c r="B126" s="187" t="s">
        <v>157</v>
      </c>
      <c r="C126" s="187"/>
      <c r="D126" s="187"/>
      <c r="E126" s="184"/>
      <c r="F126" s="184"/>
      <c r="G126" s="184"/>
      <c r="H126" s="184"/>
      <c r="I126" s="190"/>
      <c r="J126" s="190"/>
      <c r="K126" s="190"/>
      <c r="L126" s="190"/>
      <c r="M126" s="190"/>
      <c r="N126" s="190"/>
      <c r="O126" s="190"/>
      <c r="P126" s="190"/>
      <c r="Q126" s="190"/>
      <c r="R126" s="190"/>
      <c r="S126" s="190"/>
      <c r="T126" s="190"/>
      <c r="U126" s="190"/>
      <c r="V126" s="190"/>
      <c r="W126" s="190"/>
      <c r="X126" s="190"/>
      <c r="Y126" s="190"/>
      <c r="Z126" s="190"/>
      <c r="AA126" s="190"/>
      <c r="AB126" s="190"/>
      <c r="AC126" s="190"/>
      <c r="AD126" s="190"/>
      <c r="AE126" s="190"/>
      <c r="AF126" s="190"/>
      <c r="AG126" s="190"/>
      <c r="AH126" s="190"/>
      <c r="AI126" s="190"/>
      <c r="AJ126" s="190"/>
      <c r="AK126" s="190"/>
      <c r="AL126" s="190"/>
      <c r="AM126" s="195"/>
      <c r="AN126" s="195"/>
    </row>
    <row r="127" s="12" customFormat="1" ht="30" customHeight="1" spans="1:40">
      <c r="A127" s="179" t="s">
        <v>50</v>
      </c>
      <c r="B127" s="187" t="s">
        <v>158</v>
      </c>
      <c r="C127" s="187"/>
      <c r="D127" s="187"/>
      <c r="E127" s="184"/>
      <c r="F127" s="184"/>
      <c r="G127" s="184"/>
      <c r="H127" s="184"/>
      <c r="I127" s="191">
        <f t="shared" ref="I127:AL127" si="34">I128+I131</f>
        <v>0</v>
      </c>
      <c r="J127" s="191">
        <f t="shared" si="34"/>
        <v>0</v>
      </c>
      <c r="K127" s="191">
        <f t="shared" si="34"/>
        <v>0</v>
      </c>
      <c r="L127" s="191">
        <f t="shared" si="34"/>
        <v>0</v>
      </c>
      <c r="M127" s="191">
        <f t="shared" si="34"/>
        <v>0</v>
      </c>
      <c r="N127" s="191">
        <f t="shared" si="34"/>
        <v>0</v>
      </c>
      <c r="O127" s="191">
        <f t="shared" si="34"/>
        <v>0</v>
      </c>
      <c r="P127" s="191">
        <f t="shared" si="34"/>
        <v>0</v>
      </c>
      <c r="Q127" s="191">
        <f t="shared" si="34"/>
        <v>0</v>
      </c>
      <c r="R127" s="191">
        <f t="shared" si="34"/>
        <v>0</v>
      </c>
      <c r="S127" s="191">
        <f t="shared" si="34"/>
        <v>0</v>
      </c>
      <c r="T127" s="191">
        <f t="shared" si="34"/>
        <v>0</v>
      </c>
      <c r="U127" s="191">
        <f t="shared" si="34"/>
        <v>0</v>
      </c>
      <c r="V127" s="191">
        <f t="shared" si="34"/>
        <v>0</v>
      </c>
      <c r="W127" s="191">
        <f t="shared" si="34"/>
        <v>0</v>
      </c>
      <c r="X127" s="191">
        <f t="shared" si="34"/>
        <v>0</v>
      </c>
      <c r="Y127" s="191">
        <f t="shared" si="34"/>
        <v>0</v>
      </c>
      <c r="Z127" s="191">
        <f t="shared" si="34"/>
        <v>0</v>
      </c>
      <c r="AA127" s="191">
        <f t="shared" si="34"/>
        <v>0</v>
      </c>
      <c r="AB127" s="191">
        <f t="shared" si="34"/>
        <v>0</v>
      </c>
      <c r="AC127" s="191">
        <f t="shared" si="34"/>
        <v>0</v>
      </c>
      <c r="AD127" s="191">
        <f t="shared" si="34"/>
        <v>0</v>
      </c>
      <c r="AE127" s="191">
        <f t="shared" si="34"/>
        <v>0</v>
      </c>
      <c r="AF127" s="191">
        <f t="shared" si="34"/>
        <v>0</v>
      </c>
      <c r="AG127" s="191">
        <f t="shared" si="34"/>
        <v>0</v>
      </c>
      <c r="AH127" s="191">
        <f t="shared" si="34"/>
        <v>0</v>
      </c>
      <c r="AI127" s="191">
        <f t="shared" si="34"/>
        <v>0</v>
      </c>
      <c r="AJ127" s="191">
        <f t="shared" si="34"/>
        <v>0</v>
      </c>
      <c r="AK127" s="191">
        <f t="shared" si="34"/>
        <v>0</v>
      </c>
      <c r="AL127" s="191">
        <f t="shared" si="34"/>
        <v>0</v>
      </c>
      <c r="AM127" s="195"/>
      <c r="AN127" s="195"/>
    </row>
    <row r="128" s="12" customFormat="1" ht="30" customHeight="1" spans="1:40">
      <c r="A128" s="202" t="s">
        <v>52</v>
      </c>
      <c r="B128" s="187" t="s">
        <v>159</v>
      </c>
      <c r="C128" s="187"/>
      <c r="D128" s="187"/>
      <c r="E128" s="184"/>
      <c r="F128" s="184"/>
      <c r="G128" s="184"/>
      <c r="H128" s="184"/>
      <c r="I128" s="190">
        <f t="shared" ref="I128:AL128" si="35">I129+I130</f>
        <v>0</v>
      </c>
      <c r="J128" s="190">
        <f t="shared" si="35"/>
        <v>0</v>
      </c>
      <c r="K128" s="190">
        <f t="shared" si="35"/>
        <v>0</v>
      </c>
      <c r="L128" s="190">
        <f t="shared" si="35"/>
        <v>0</v>
      </c>
      <c r="M128" s="190">
        <f t="shared" si="35"/>
        <v>0</v>
      </c>
      <c r="N128" s="190">
        <f t="shared" si="35"/>
        <v>0</v>
      </c>
      <c r="O128" s="190">
        <f t="shared" si="35"/>
        <v>0</v>
      </c>
      <c r="P128" s="190">
        <f t="shared" si="35"/>
        <v>0</v>
      </c>
      <c r="Q128" s="190">
        <f t="shared" si="35"/>
        <v>0</v>
      </c>
      <c r="R128" s="190">
        <f t="shared" si="35"/>
        <v>0</v>
      </c>
      <c r="S128" s="190">
        <f t="shared" si="35"/>
        <v>0</v>
      </c>
      <c r="T128" s="190">
        <f t="shared" si="35"/>
        <v>0</v>
      </c>
      <c r="U128" s="190">
        <f t="shared" si="35"/>
        <v>0</v>
      </c>
      <c r="V128" s="190">
        <f t="shared" si="35"/>
        <v>0</v>
      </c>
      <c r="W128" s="190">
        <f t="shared" si="35"/>
        <v>0</v>
      </c>
      <c r="X128" s="190">
        <f t="shared" si="35"/>
        <v>0</v>
      </c>
      <c r="Y128" s="190">
        <f t="shared" si="35"/>
        <v>0</v>
      </c>
      <c r="Z128" s="190">
        <f t="shared" si="35"/>
        <v>0</v>
      </c>
      <c r="AA128" s="190">
        <f t="shared" si="35"/>
        <v>0</v>
      </c>
      <c r="AB128" s="190">
        <f t="shared" si="35"/>
        <v>0</v>
      </c>
      <c r="AC128" s="190">
        <f t="shared" si="35"/>
        <v>0</v>
      </c>
      <c r="AD128" s="190">
        <f t="shared" si="35"/>
        <v>0</v>
      </c>
      <c r="AE128" s="190">
        <f t="shared" si="35"/>
        <v>0</v>
      </c>
      <c r="AF128" s="190">
        <f t="shared" si="35"/>
        <v>0</v>
      </c>
      <c r="AG128" s="190">
        <f t="shared" si="35"/>
        <v>0</v>
      </c>
      <c r="AH128" s="190">
        <f t="shared" si="35"/>
        <v>0</v>
      </c>
      <c r="AI128" s="190">
        <f t="shared" si="35"/>
        <v>0</v>
      </c>
      <c r="AJ128" s="190">
        <f t="shared" si="35"/>
        <v>0</v>
      </c>
      <c r="AK128" s="190">
        <f t="shared" si="35"/>
        <v>0</v>
      </c>
      <c r="AL128" s="190">
        <f t="shared" si="35"/>
        <v>0</v>
      </c>
      <c r="AM128" s="195"/>
      <c r="AN128" s="195"/>
    </row>
    <row r="129" s="12" customFormat="1" ht="30" customHeight="1" spans="1:40">
      <c r="A129" s="182" t="s">
        <v>54</v>
      </c>
      <c r="B129" s="187" t="s">
        <v>160</v>
      </c>
      <c r="C129" s="187"/>
      <c r="D129" s="187"/>
      <c r="E129" s="184"/>
      <c r="F129" s="184"/>
      <c r="G129" s="184"/>
      <c r="H129" s="184"/>
      <c r="I129" s="190"/>
      <c r="J129" s="190"/>
      <c r="K129" s="190"/>
      <c r="L129" s="190"/>
      <c r="M129" s="190"/>
      <c r="N129" s="190"/>
      <c r="O129" s="190"/>
      <c r="P129" s="190"/>
      <c r="Q129" s="190"/>
      <c r="R129" s="190"/>
      <c r="S129" s="190"/>
      <c r="T129" s="190"/>
      <c r="U129" s="190"/>
      <c r="V129" s="190"/>
      <c r="W129" s="190"/>
      <c r="X129" s="190"/>
      <c r="Y129" s="190"/>
      <c r="Z129" s="190"/>
      <c r="AA129" s="190"/>
      <c r="AB129" s="190"/>
      <c r="AC129" s="190"/>
      <c r="AD129" s="190"/>
      <c r="AE129" s="190"/>
      <c r="AF129" s="190"/>
      <c r="AG129" s="190"/>
      <c r="AH129" s="190"/>
      <c r="AI129" s="190"/>
      <c r="AJ129" s="190"/>
      <c r="AK129" s="190"/>
      <c r="AL129" s="190"/>
      <c r="AM129" s="195"/>
      <c r="AN129" s="195"/>
    </row>
    <row r="130" s="12" customFormat="1" ht="30" customHeight="1" spans="1:40">
      <c r="A130" s="182" t="s">
        <v>54</v>
      </c>
      <c r="B130" s="187" t="s">
        <v>161</v>
      </c>
      <c r="C130" s="187"/>
      <c r="D130" s="187"/>
      <c r="E130" s="184"/>
      <c r="F130" s="184"/>
      <c r="G130" s="184"/>
      <c r="H130" s="184"/>
      <c r="I130" s="190"/>
      <c r="J130" s="190"/>
      <c r="K130" s="190"/>
      <c r="L130" s="190"/>
      <c r="M130" s="190"/>
      <c r="N130" s="190"/>
      <c r="O130" s="190"/>
      <c r="P130" s="190"/>
      <c r="Q130" s="190"/>
      <c r="R130" s="190"/>
      <c r="S130" s="190"/>
      <c r="T130" s="190"/>
      <c r="U130" s="190"/>
      <c r="V130" s="190"/>
      <c r="W130" s="190"/>
      <c r="X130" s="190"/>
      <c r="Y130" s="190"/>
      <c r="Z130" s="190"/>
      <c r="AA130" s="190"/>
      <c r="AB130" s="190"/>
      <c r="AC130" s="190"/>
      <c r="AD130" s="190"/>
      <c r="AE130" s="190"/>
      <c r="AF130" s="190"/>
      <c r="AG130" s="190"/>
      <c r="AH130" s="190"/>
      <c r="AI130" s="190"/>
      <c r="AJ130" s="190"/>
      <c r="AK130" s="190"/>
      <c r="AL130" s="190"/>
      <c r="AM130" s="195"/>
      <c r="AN130" s="195"/>
    </row>
    <row r="131" s="12" customFormat="1" ht="30" customHeight="1" spans="1:40">
      <c r="A131" s="202" t="s">
        <v>52</v>
      </c>
      <c r="B131" s="187" t="s">
        <v>162</v>
      </c>
      <c r="C131" s="187"/>
      <c r="D131" s="187"/>
      <c r="E131" s="184"/>
      <c r="F131" s="184"/>
      <c r="G131" s="184"/>
      <c r="H131" s="184"/>
      <c r="I131" s="190">
        <f t="shared" ref="I131:AL131" si="36">I132+I133+I134+I135</f>
        <v>0</v>
      </c>
      <c r="J131" s="190">
        <f t="shared" si="36"/>
        <v>0</v>
      </c>
      <c r="K131" s="190">
        <f t="shared" si="36"/>
        <v>0</v>
      </c>
      <c r="L131" s="190">
        <f t="shared" si="36"/>
        <v>0</v>
      </c>
      <c r="M131" s="190">
        <f t="shared" si="36"/>
        <v>0</v>
      </c>
      <c r="N131" s="190">
        <f t="shared" si="36"/>
        <v>0</v>
      </c>
      <c r="O131" s="190">
        <f t="shared" si="36"/>
        <v>0</v>
      </c>
      <c r="P131" s="190">
        <f t="shared" si="36"/>
        <v>0</v>
      </c>
      <c r="Q131" s="190">
        <f t="shared" si="36"/>
        <v>0</v>
      </c>
      <c r="R131" s="190">
        <f t="shared" si="36"/>
        <v>0</v>
      </c>
      <c r="S131" s="190">
        <f t="shared" si="36"/>
        <v>0</v>
      </c>
      <c r="T131" s="190">
        <f t="shared" si="36"/>
        <v>0</v>
      </c>
      <c r="U131" s="190">
        <f t="shared" si="36"/>
        <v>0</v>
      </c>
      <c r="V131" s="190">
        <f t="shared" si="36"/>
        <v>0</v>
      </c>
      <c r="W131" s="190">
        <f t="shared" si="36"/>
        <v>0</v>
      </c>
      <c r="X131" s="190">
        <f t="shared" si="36"/>
        <v>0</v>
      </c>
      <c r="Y131" s="190">
        <f t="shared" si="36"/>
        <v>0</v>
      </c>
      <c r="Z131" s="190">
        <f t="shared" si="36"/>
        <v>0</v>
      </c>
      <c r="AA131" s="190">
        <f t="shared" si="36"/>
        <v>0</v>
      </c>
      <c r="AB131" s="190">
        <f t="shared" si="36"/>
        <v>0</v>
      </c>
      <c r="AC131" s="190">
        <f t="shared" si="36"/>
        <v>0</v>
      </c>
      <c r="AD131" s="190">
        <f t="shared" si="36"/>
        <v>0</v>
      </c>
      <c r="AE131" s="190">
        <f t="shared" si="36"/>
        <v>0</v>
      </c>
      <c r="AF131" s="190">
        <f t="shared" si="36"/>
        <v>0</v>
      </c>
      <c r="AG131" s="190">
        <f t="shared" si="36"/>
        <v>0</v>
      </c>
      <c r="AH131" s="190">
        <f t="shared" si="36"/>
        <v>0</v>
      </c>
      <c r="AI131" s="190">
        <f t="shared" si="36"/>
        <v>0</v>
      </c>
      <c r="AJ131" s="190">
        <f t="shared" si="36"/>
        <v>0</v>
      </c>
      <c r="AK131" s="190">
        <f t="shared" si="36"/>
        <v>0</v>
      </c>
      <c r="AL131" s="190">
        <f t="shared" si="36"/>
        <v>0</v>
      </c>
      <c r="AM131" s="195"/>
      <c r="AN131" s="195"/>
    </row>
    <row r="132" s="12" customFormat="1" ht="30" customHeight="1" spans="1:40">
      <c r="A132" s="182" t="s">
        <v>54</v>
      </c>
      <c r="B132" s="187" t="s">
        <v>163</v>
      </c>
      <c r="C132" s="187"/>
      <c r="D132" s="187"/>
      <c r="E132" s="184"/>
      <c r="F132" s="184"/>
      <c r="G132" s="184"/>
      <c r="H132" s="184"/>
      <c r="I132" s="190"/>
      <c r="J132" s="190"/>
      <c r="K132" s="190"/>
      <c r="L132" s="190"/>
      <c r="M132" s="190"/>
      <c r="N132" s="190"/>
      <c r="O132" s="190"/>
      <c r="P132" s="190"/>
      <c r="Q132" s="190"/>
      <c r="R132" s="190"/>
      <c r="S132" s="190"/>
      <c r="T132" s="190"/>
      <c r="U132" s="190"/>
      <c r="V132" s="190"/>
      <c r="W132" s="190"/>
      <c r="X132" s="190"/>
      <c r="Y132" s="190"/>
      <c r="Z132" s="190"/>
      <c r="AA132" s="190"/>
      <c r="AB132" s="190"/>
      <c r="AC132" s="190"/>
      <c r="AD132" s="190"/>
      <c r="AE132" s="190"/>
      <c r="AF132" s="190"/>
      <c r="AG132" s="190"/>
      <c r="AH132" s="190"/>
      <c r="AI132" s="190"/>
      <c r="AJ132" s="190"/>
      <c r="AK132" s="190"/>
      <c r="AL132" s="190"/>
      <c r="AM132" s="195"/>
      <c r="AN132" s="195"/>
    </row>
    <row r="133" s="12" customFormat="1" ht="30" customHeight="1" spans="1:40">
      <c r="A133" s="182" t="s">
        <v>54</v>
      </c>
      <c r="B133" s="187" t="s">
        <v>164</v>
      </c>
      <c r="C133" s="187"/>
      <c r="D133" s="187"/>
      <c r="E133" s="184"/>
      <c r="F133" s="184"/>
      <c r="G133" s="184"/>
      <c r="H133" s="184"/>
      <c r="I133" s="190"/>
      <c r="J133" s="190"/>
      <c r="K133" s="190"/>
      <c r="L133" s="190"/>
      <c r="M133" s="190"/>
      <c r="N133" s="190"/>
      <c r="O133" s="190"/>
      <c r="P133" s="190"/>
      <c r="Q133" s="190"/>
      <c r="R133" s="190"/>
      <c r="S133" s="190"/>
      <c r="T133" s="190"/>
      <c r="U133" s="190"/>
      <c r="V133" s="190"/>
      <c r="W133" s="190"/>
      <c r="X133" s="190"/>
      <c r="Y133" s="190"/>
      <c r="Z133" s="190"/>
      <c r="AA133" s="190"/>
      <c r="AB133" s="190"/>
      <c r="AC133" s="190"/>
      <c r="AD133" s="190"/>
      <c r="AE133" s="190"/>
      <c r="AF133" s="190"/>
      <c r="AG133" s="190"/>
      <c r="AH133" s="190"/>
      <c r="AI133" s="190"/>
      <c r="AJ133" s="190"/>
      <c r="AK133" s="190"/>
      <c r="AL133" s="190"/>
      <c r="AM133" s="195"/>
      <c r="AN133" s="195"/>
    </row>
    <row r="134" s="12" customFormat="1" ht="30" customHeight="1" spans="1:40">
      <c r="A134" s="182" t="s">
        <v>54</v>
      </c>
      <c r="B134" s="187" t="s">
        <v>165</v>
      </c>
      <c r="C134" s="187"/>
      <c r="D134" s="187"/>
      <c r="E134" s="184"/>
      <c r="F134" s="184"/>
      <c r="G134" s="184"/>
      <c r="H134" s="184"/>
      <c r="I134" s="190"/>
      <c r="J134" s="190"/>
      <c r="K134" s="190"/>
      <c r="L134" s="190"/>
      <c r="M134" s="190"/>
      <c r="N134" s="190"/>
      <c r="O134" s="190"/>
      <c r="P134" s="190"/>
      <c r="Q134" s="190"/>
      <c r="R134" s="190"/>
      <c r="S134" s="190"/>
      <c r="T134" s="190"/>
      <c r="U134" s="190"/>
      <c r="V134" s="190"/>
      <c r="W134" s="190"/>
      <c r="X134" s="190"/>
      <c r="Y134" s="190"/>
      <c r="Z134" s="190"/>
      <c r="AA134" s="190"/>
      <c r="AB134" s="190"/>
      <c r="AC134" s="190"/>
      <c r="AD134" s="190"/>
      <c r="AE134" s="190"/>
      <c r="AF134" s="190"/>
      <c r="AG134" s="190"/>
      <c r="AH134" s="190"/>
      <c r="AI134" s="190"/>
      <c r="AJ134" s="190"/>
      <c r="AK134" s="190"/>
      <c r="AL134" s="190"/>
      <c r="AM134" s="195"/>
      <c r="AN134" s="195"/>
    </row>
    <row r="135" s="12" customFormat="1" ht="30" customHeight="1" spans="1:40">
      <c r="A135" s="182" t="s">
        <v>54</v>
      </c>
      <c r="B135" s="187" t="s">
        <v>166</v>
      </c>
      <c r="C135" s="187"/>
      <c r="D135" s="187"/>
      <c r="E135" s="184"/>
      <c r="F135" s="184"/>
      <c r="G135" s="184"/>
      <c r="H135" s="184"/>
      <c r="I135" s="190"/>
      <c r="J135" s="190"/>
      <c r="K135" s="190"/>
      <c r="L135" s="190"/>
      <c r="M135" s="190"/>
      <c r="N135" s="190"/>
      <c r="O135" s="190"/>
      <c r="P135" s="190"/>
      <c r="Q135" s="190"/>
      <c r="R135" s="190"/>
      <c r="S135" s="190"/>
      <c r="T135" s="190"/>
      <c r="U135" s="190"/>
      <c r="V135" s="190"/>
      <c r="W135" s="190"/>
      <c r="X135" s="190"/>
      <c r="Y135" s="190"/>
      <c r="Z135" s="190"/>
      <c r="AA135" s="190"/>
      <c r="AB135" s="190"/>
      <c r="AC135" s="190"/>
      <c r="AD135" s="190"/>
      <c r="AE135" s="190"/>
      <c r="AF135" s="190"/>
      <c r="AG135" s="190"/>
      <c r="AH135" s="190"/>
      <c r="AI135" s="190"/>
      <c r="AJ135" s="190"/>
      <c r="AK135" s="190"/>
      <c r="AL135" s="190"/>
      <c r="AM135" s="195"/>
      <c r="AN135" s="195"/>
    </row>
    <row r="136" s="12" customFormat="1" ht="30" customHeight="1" spans="1:40">
      <c r="A136" s="179" t="s">
        <v>50</v>
      </c>
      <c r="B136" s="187" t="s">
        <v>167</v>
      </c>
      <c r="C136" s="187"/>
      <c r="D136" s="187"/>
      <c r="E136" s="184"/>
      <c r="F136" s="184"/>
      <c r="G136" s="184"/>
      <c r="H136" s="184"/>
      <c r="I136" s="191">
        <f t="shared" ref="I136:AL136" si="37">I137</f>
        <v>0</v>
      </c>
      <c r="J136" s="191">
        <f t="shared" si="37"/>
        <v>0</v>
      </c>
      <c r="K136" s="191">
        <f t="shared" si="37"/>
        <v>0</v>
      </c>
      <c r="L136" s="191">
        <f t="shared" si="37"/>
        <v>0</v>
      </c>
      <c r="M136" s="191">
        <f t="shared" si="37"/>
        <v>0</v>
      </c>
      <c r="N136" s="191">
        <f t="shared" si="37"/>
        <v>0</v>
      </c>
      <c r="O136" s="191">
        <f t="shared" si="37"/>
        <v>0</v>
      </c>
      <c r="P136" s="191">
        <f t="shared" si="37"/>
        <v>0</v>
      </c>
      <c r="Q136" s="191">
        <f t="shared" si="37"/>
        <v>0</v>
      </c>
      <c r="R136" s="191">
        <f t="shared" si="37"/>
        <v>0</v>
      </c>
      <c r="S136" s="191">
        <f t="shared" si="37"/>
        <v>0</v>
      </c>
      <c r="T136" s="191">
        <f t="shared" si="37"/>
        <v>0</v>
      </c>
      <c r="U136" s="191">
        <f t="shared" si="37"/>
        <v>0</v>
      </c>
      <c r="V136" s="191">
        <f t="shared" si="37"/>
        <v>0</v>
      </c>
      <c r="W136" s="191">
        <f t="shared" si="37"/>
        <v>0</v>
      </c>
      <c r="X136" s="191">
        <f t="shared" si="37"/>
        <v>0</v>
      </c>
      <c r="Y136" s="191">
        <f t="shared" si="37"/>
        <v>0</v>
      </c>
      <c r="Z136" s="191">
        <f t="shared" si="37"/>
        <v>0</v>
      </c>
      <c r="AA136" s="191">
        <f t="shared" si="37"/>
        <v>0</v>
      </c>
      <c r="AB136" s="191">
        <f t="shared" si="37"/>
        <v>0</v>
      </c>
      <c r="AC136" s="191">
        <f t="shared" si="37"/>
        <v>0</v>
      </c>
      <c r="AD136" s="191">
        <f t="shared" si="37"/>
        <v>0</v>
      </c>
      <c r="AE136" s="191">
        <f t="shared" si="37"/>
        <v>0</v>
      </c>
      <c r="AF136" s="191">
        <f t="shared" si="37"/>
        <v>0</v>
      </c>
      <c r="AG136" s="191">
        <f t="shared" si="37"/>
        <v>0</v>
      </c>
      <c r="AH136" s="191">
        <f t="shared" si="37"/>
        <v>0</v>
      </c>
      <c r="AI136" s="191">
        <f t="shared" si="37"/>
        <v>0</v>
      </c>
      <c r="AJ136" s="191">
        <f t="shared" si="37"/>
        <v>0</v>
      </c>
      <c r="AK136" s="191">
        <f t="shared" si="37"/>
        <v>0</v>
      </c>
      <c r="AL136" s="191">
        <f t="shared" si="37"/>
        <v>0</v>
      </c>
      <c r="AM136" s="195"/>
      <c r="AN136" s="195"/>
    </row>
    <row r="137" s="12" customFormat="1" ht="30" customHeight="1" spans="1:40">
      <c r="A137" s="179" t="s">
        <v>52</v>
      </c>
      <c r="B137" s="187" t="s">
        <v>167</v>
      </c>
      <c r="C137" s="187"/>
      <c r="D137" s="187"/>
      <c r="E137" s="184"/>
      <c r="F137" s="184"/>
      <c r="G137" s="184"/>
      <c r="H137" s="184"/>
      <c r="I137" s="190">
        <f t="shared" ref="I137:AL137" si="38">I138</f>
        <v>0</v>
      </c>
      <c r="J137" s="190">
        <f t="shared" si="38"/>
        <v>0</v>
      </c>
      <c r="K137" s="190">
        <f t="shared" si="38"/>
        <v>0</v>
      </c>
      <c r="L137" s="190">
        <f t="shared" si="38"/>
        <v>0</v>
      </c>
      <c r="M137" s="190">
        <f t="shared" si="38"/>
        <v>0</v>
      </c>
      <c r="N137" s="190">
        <f t="shared" si="38"/>
        <v>0</v>
      </c>
      <c r="O137" s="190">
        <f t="shared" si="38"/>
        <v>0</v>
      </c>
      <c r="P137" s="190">
        <f t="shared" si="38"/>
        <v>0</v>
      </c>
      <c r="Q137" s="190">
        <f t="shared" si="38"/>
        <v>0</v>
      </c>
      <c r="R137" s="190">
        <f t="shared" si="38"/>
        <v>0</v>
      </c>
      <c r="S137" s="190">
        <f t="shared" si="38"/>
        <v>0</v>
      </c>
      <c r="T137" s="190">
        <f t="shared" si="38"/>
        <v>0</v>
      </c>
      <c r="U137" s="190">
        <f t="shared" si="38"/>
        <v>0</v>
      </c>
      <c r="V137" s="190">
        <f t="shared" si="38"/>
        <v>0</v>
      </c>
      <c r="W137" s="190">
        <f t="shared" si="38"/>
        <v>0</v>
      </c>
      <c r="X137" s="190">
        <f t="shared" si="38"/>
        <v>0</v>
      </c>
      <c r="Y137" s="190">
        <f t="shared" si="38"/>
        <v>0</v>
      </c>
      <c r="Z137" s="190">
        <f t="shared" si="38"/>
        <v>0</v>
      </c>
      <c r="AA137" s="190">
        <f t="shared" si="38"/>
        <v>0</v>
      </c>
      <c r="AB137" s="190">
        <f t="shared" si="38"/>
        <v>0</v>
      </c>
      <c r="AC137" s="190">
        <f t="shared" si="38"/>
        <v>0</v>
      </c>
      <c r="AD137" s="190">
        <f t="shared" si="38"/>
        <v>0</v>
      </c>
      <c r="AE137" s="190">
        <f t="shared" si="38"/>
        <v>0</v>
      </c>
      <c r="AF137" s="190">
        <f t="shared" si="38"/>
        <v>0</v>
      </c>
      <c r="AG137" s="190">
        <f t="shared" si="38"/>
        <v>0</v>
      </c>
      <c r="AH137" s="190">
        <f t="shared" si="38"/>
        <v>0</v>
      </c>
      <c r="AI137" s="190">
        <f t="shared" si="38"/>
        <v>0</v>
      </c>
      <c r="AJ137" s="190">
        <f t="shared" si="38"/>
        <v>0</v>
      </c>
      <c r="AK137" s="190">
        <f t="shared" si="38"/>
        <v>0</v>
      </c>
      <c r="AL137" s="190">
        <f t="shared" si="38"/>
        <v>0</v>
      </c>
      <c r="AM137" s="195"/>
      <c r="AN137" s="195"/>
    </row>
    <row r="138" s="12" customFormat="1" ht="30" customHeight="1" spans="1:40">
      <c r="A138" s="179" t="s">
        <v>54</v>
      </c>
      <c r="B138" s="187" t="s">
        <v>167</v>
      </c>
      <c r="C138" s="187"/>
      <c r="D138" s="187"/>
      <c r="E138" s="184"/>
      <c r="F138" s="184"/>
      <c r="G138" s="184"/>
      <c r="H138" s="184"/>
      <c r="I138" s="190"/>
      <c r="J138" s="190"/>
      <c r="K138" s="190"/>
      <c r="L138" s="190"/>
      <c r="M138" s="190"/>
      <c r="N138" s="190"/>
      <c r="O138" s="190"/>
      <c r="P138" s="190"/>
      <c r="Q138" s="190"/>
      <c r="R138" s="190"/>
      <c r="S138" s="190"/>
      <c r="T138" s="190"/>
      <c r="U138" s="190"/>
      <c r="V138" s="190"/>
      <c r="W138" s="190"/>
      <c r="X138" s="190"/>
      <c r="Y138" s="190"/>
      <c r="Z138" s="190"/>
      <c r="AA138" s="190"/>
      <c r="AB138" s="190"/>
      <c r="AC138" s="190"/>
      <c r="AD138" s="190"/>
      <c r="AE138" s="190"/>
      <c r="AF138" s="190"/>
      <c r="AG138" s="190"/>
      <c r="AH138" s="190"/>
      <c r="AI138" s="190"/>
      <c r="AJ138" s="190"/>
      <c r="AK138" s="190"/>
      <c r="AL138" s="190"/>
      <c r="AM138" s="195"/>
      <c r="AN138" s="195"/>
    </row>
    <row r="139" s="12" customFormat="1" ht="30" customHeight="1" spans="1:40">
      <c r="A139" s="179" t="s">
        <v>50</v>
      </c>
      <c r="B139" s="187" t="s">
        <v>96</v>
      </c>
      <c r="C139" s="187"/>
      <c r="D139" s="187"/>
      <c r="E139" s="184"/>
      <c r="F139" s="184"/>
      <c r="G139" s="184"/>
      <c r="H139" s="184"/>
      <c r="I139" s="191">
        <f t="shared" ref="I139:AL139" si="39">I140</f>
        <v>1</v>
      </c>
      <c r="J139" s="191">
        <f t="shared" si="39"/>
        <v>3800</v>
      </c>
      <c r="K139" s="191">
        <f t="shared" si="39"/>
        <v>0</v>
      </c>
      <c r="L139" s="191">
        <f t="shared" si="39"/>
        <v>0</v>
      </c>
      <c r="M139" s="191">
        <f t="shared" si="39"/>
        <v>0</v>
      </c>
      <c r="N139" s="191">
        <f t="shared" si="39"/>
        <v>0</v>
      </c>
      <c r="O139" s="191">
        <f t="shared" si="39"/>
        <v>0</v>
      </c>
      <c r="P139" s="191">
        <f t="shared" si="39"/>
        <v>0</v>
      </c>
      <c r="Q139" s="191">
        <f t="shared" si="39"/>
        <v>0</v>
      </c>
      <c r="R139" s="191">
        <f t="shared" si="39"/>
        <v>1</v>
      </c>
      <c r="S139" s="191">
        <f t="shared" si="39"/>
        <v>3800</v>
      </c>
      <c r="T139" s="191">
        <f t="shared" si="39"/>
        <v>0</v>
      </c>
      <c r="U139" s="191">
        <f t="shared" si="39"/>
        <v>0</v>
      </c>
      <c r="V139" s="191">
        <f t="shared" si="39"/>
        <v>0</v>
      </c>
      <c r="W139" s="191">
        <f t="shared" si="39"/>
        <v>0</v>
      </c>
      <c r="X139" s="191">
        <f t="shared" si="39"/>
        <v>0</v>
      </c>
      <c r="Y139" s="191">
        <f t="shared" si="39"/>
        <v>0</v>
      </c>
      <c r="Z139" s="191">
        <f t="shared" si="39"/>
        <v>38</v>
      </c>
      <c r="AA139" s="191">
        <f t="shared" si="39"/>
        <v>38</v>
      </c>
      <c r="AB139" s="191">
        <f t="shared" si="39"/>
        <v>0</v>
      </c>
      <c r="AC139" s="191">
        <f t="shared" si="39"/>
        <v>0</v>
      </c>
      <c r="AD139" s="191">
        <f t="shared" si="39"/>
        <v>38</v>
      </c>
      <c r="AE139" s="191">
        <f t="shared" si="39"/>
        <v>0</v>
      </c>
      <c r="AF139" s="191">
        <f t="shared" si="39"/>
        <v>0</v>
      </c>
      <c r="AG139" s="191">
        <f t="shared" si="39"/>
        <v>0</v>
      </c>
      <c r="AH139" s="191">
        <f t="shared" si="39"/>
        <v>0</v>
      </c>
      <c r="AI139" s="191">
        <f t="shared" si="39"/>
        <v>0</v>
      </c>
      <c r="AJ139" s="191">
        <f t="shared" si="39"/>
        <v>0</v>
      </c>
      <c r="AK139" s="191">
        <f t="shared" si="39"/>
        <v>0</v>
      </c>
      <c r="AL139" s="191">
        <f t="shared" si="39"/>
        <v>0</v>
      </c>
      <c r="AM139" s="195"/>
      <c r="AN139" s="195"/>
    </row>
    <row r="140" s="12" customFormat="1" ht="30" customHeight="1" spans="1:40">
      <c r="A140" s="179" t="s">
        <v>52</v>
      </c>
      <c r="B140" s="187" t="s">
        <v>96</v>
      </c>
      <c r="C140" s="187"/>
      <c r="D140" s="187"/>
      <c r="E140" s="184"/>
      <c r="F140" s="184"/>
      <c r="G140" s="184"/>
      <c r="H140" s="184"/>
      <c r="I140" s="190">
        <f t="shared" ref="I140:AL140" si="40">I141+I142+I144</f>
        <v>1</v>
      </c>
      <c r="J140" s="190">
        <f t="shared" si="40"/>
        <v>3800</v>
      </c>
      <c r="K140" s="190">
        <f t="shared" si="40"/>
        <v>0</v>
      </c>
      <c r="L140" s="190">
        <f t="shared" si="40"/>
        <v>0</v>
      </c>
      <c r="M140" s="190">
        <f t="shared" si="40"/>
        <v>0</v>
      </c>
      <c r="N140" s="190">
        <f t="shared" si="40"/>
        <v>0</v>
      </c>
      <c r="O140" s="190">
        <f t="shared" si="40"/>
        <v>0</v>
      </c>
      <c r="P140" s="190">
        <f t="shared" si="40"/>
        <v>0</v>
      </c>
      <c r="Q140" s="190">
        <f t="shared" si="40"/>
        <v>0</v>
      </c>
      <c r="R140" s="190">
        <f t="shared" si="40"/>
        <v>1</v>
      </c>
      <c r="S140" s="190">
        <f t="shared" si="40"/>
        <v>3800</v>
      </c>
      <c r="T140" s="190">
        <f t="shared" si="40"/>
        <v>0</v>
      </c>
      <c r="U140" s="190">
        <f t="shared" si="40"/>
        <v>0</v>
      </c>
      <c r="V140" s="190">
        <f t="shared" si="40"/>
        <v>0</v>
      </c>
      <c r="W140" s="190">
        <f t="shared" si="40"/>
        <v>0</v>
      </c>
      <c r="X140" s="190">
        <f t="shared" si="40"/>
        <v>0</v>
      </c>
      <c r="Y140" s="190">
        <f t="shared" si="40"/>
        <v>0</v>
      </c>
      <c r="Z140" s="190">
        <f t="shared" si="40"/>
        <v>38</v>
      </c>
      <c r="AA140" s="190">
        <f t="shared" si="40"/>
        <v>38</v>
      </c>
      <c r="AB140" s="190">
        <f t="shared" si="40"/>
        <v>0</v>
      </c>
      <c r="AC140" s="190">
        <f t="shared" si="40"/>
        <v>0</v>
      </c>
      <c r="AD140" s="190">
        <f t="shared" si="40"/>
        <v>38</v>
      </c>
      <c r="AE140" s="190">
        <f t="shared" si="40"/>
        <v>0</v>
      </c>
      <c r="AF140" s="190">
        <f t="shared" si="40"/>
        <v>0</v>
      </c>
      <c r="AG140" s="190">
        <f t="shared" si="40"/>
        <v>0</v>
      </c>
      <c r="AH140" s="190">
        <f t="shared" si="40"/>
        <v>0</v>
      </c>
      <c r="AI140" s="190">
        <f t="shared" si="40"/>
        <v>0</v>
      </c>
      <c r="AJ140" s="190">
        <f t="shared" si="40"/>
        <v>0</v>
      </c>
      <c r="AK140" s="190">
        <f t="shared" si="40"/>
        <v>0</v>
      </c>
      <c r="AL140" s="190">
        <f t="shared" si="40"/>
        <v>0</v>
      </c>
      <c r="AM140" s="195"/>
      <c r="AN140" s="195"/>
    </row>
    <row r="141" s="12" customFormat="1" ht="45" customHeight="1" spans="1:40">
      <c r="A141" s="182" t="s">
        <v>54</v>
      </c>
      <c r="B141" s="187" t="s">
        <v>168</v>
      </c>
      <c r="C141" s="187"/>
      <c r="D141" s="187"/>
      <c r="E141" s="184"/>
      <c r="F141" s="184"/>
      <c r="G141" s="184"/>
      <c r="H141" s="184"/>
      <c r="I141" s="190"/>
      <c r="J141" s="190"/>
      <c r="K141" s="190"/>
      <c r="L141" s="190"/>
      <c r="M141" s="190"/>
      <c r="N141" s="190"/>
      <c r="O141" s="190"/>
      <c r="P141" s="190"/>
      <c r="Q141" s="190"/>
      <c r="R141" s="190"/>
      <c r="S141" s="190"/>
      <c r="T141" s="190"/>
      <c r="U141" s="190"/>
      <c r="V141" s="190"/>
      <c r="W141" s="190"/>
      <c r="X141" s="190"/>
      <c r="Y141" s="190"/>
      <c r="Z141" s="190"/>
      <c r="AA141" s="190"/>
      <c r="AB141" s="190"/>
      <c r="AC141" s="190"/>
      <c r="AD141" s="190"/>
      <c r="AE141" s="190"/>
      <c r="AF141" s="190"/>
      <c r="AG141" s="190"/>
      <c r="AH141" s="190"/>
      <c r="AI141" s="190"/>
      <c r="AJ141" s="190"/>
      <c r="AK141" s="190"/>
      <c r="AL141" s="190"/>
      <c r="AM141" s="195"/>
      <c r="AN141" s="195"/>
    </row>
    <row r="142" s="12" customFormat="1" ht="30" customHeight="1" spans="1:40">
      <c r="A142" s="182" t="s">
        <v>54</v>
      </c>
      <c r="B142" s="187" t="s">
        <v>169</v>
      </c>
      <c r="C142" s="187"/>
      <c r="D142" s="187"/>
      <c r="E142" s="184"/>
      <c r="F142" s="184"/>
      <c r="G142" s="184"/>
      <c r="H142" s="184"/>
      <c r="I142" s="190">
        <f t="shared" ref="I142:AL142" si="41">SUM(I143)</f>
        <v>1</v>
      </c>
      <c r="J142" s="190">
        <f t="shared" si="41"/>
        <v>3800</v>
      </c>
      <c r="K142" s="190">
        <f t="shared" si="41"/>
        <v>0</v>
      </c>
      <c r="L142" s="190">
        <f t="shared" si="41"/>
        <v>0</v>
      </c>
      <c r="M142" s="190">
        <f t="shared" si="41"/>
        <v>0</v>
      </c>
      <c r="N142" s="190">
        <f t="shared" si="41"/>
        <v>0</v>
      </c>
      <c r="O142" s="190">
        <f t="shared" si="41"/>
        <v>0</v>
      </c>
      <c r="P142" s="190">
        <f t="shared" si="41"/>
        <v>0</v>
      </c>
      <c r="Q142" s="190">
        <f t="shared" si="41"/>
        <v>0</v>
      </c>
      <c r="R142" s="190">
        <f t="shared" si="41"/>
        <v>1</v>
      </c>
      <c r="S142" s="190">
        <f t="shared" si="41"/>
        <v>3800</v>
      </c>
      <c r="T142" s="190">
        <f t="shared" si="41"/>
        <v>0</v>
      </c>
      <c r="U142" s="190">
        <f t="shared" si="41"/>
        <v>0</v>
      </c>
      <c r="V142" s="190">
        <f t="shared" si="41"/>
        <v>0</v>
      </c>
      <c r="W142" s="190">
        <f t="shared" si="41"/>
        <v>0</v>
      </c>
      <c r="X142" s="190">
        <f t="shared" si="41"/>
        <v>0</v>
      </c>
      <c r="Y142" s="190">
        <f t="shared" si="41"/>
        <v>0</v>
      </c>
      <c r="Z142" s="190">
        <f t="shared" si="41"/>
        <v>38</v>
      </c>
      <c r="AA142" s="190">
        <f t="shared" si="41"/>
        <v>38</v>
      </c>
      <c r="AB142" s="190">
        <f t="shared" si="41"/>
        <v>0</v>
      </c>
      <c r="AC142" s="190">
        <f t="shared" si="41"/>
        <v>0</v>
      </c>
      <c r="AD142" s="190">
        <f t="shared" si="41"/>
        <v>38</v>
      </c>
      <c r="AE142" s="190">
        <f t="shared" si="41"/>
        <v>0</v>
      </c>
      <c r="AF142" s="190">
        <f t="shared" si="41"/>
        <v>0</v>
      </c>
      <c r="AG142" s="190">
        <f t="shared" si="41"/>
        <v>0</v>
      </c>
      <c r="AH142" s="190">
        <f t="shared" si="41"/>
        <v>0</v>
      </c>
      <c r="AI142" s="190">
        <f t="shared" si="41"/>
        <v>0</v>
      </c>
      <c r="AJ142" s="190">
        <f t="shared" si="41"/>
        <v>0</v>
      </c>
      <c r="AK142" s="190">
        <f t="shared" si="41"/>
        <v>0</v>
      </c>
      <c r="AL142" s="190">
        <f t="shared" si="41"/>
        <v>0</v>
      </c>
      <c r="AM142" s="195"/>
      <c r="AN142" s="195"/>
    </row>
    <row r="143" s="7" customFormat="1" ht="178" customHeight="1" spans="1:40">
      <c r="A143" s="22">
        <v>14</v>
      </c>
      <c r="B143" s="22" t="s">
        <v>1183</v>
      </c>
      <c r="C143" s="22">
        <v>2024</v>
      </c>
      <c r="D143" s="33" t="s">
        <v>1004</v>
      </c>
      <c r="E143" s="22" t="s">
        <v>178</v>
      </c>
      <c r="F143" s="22" t="s">
        <v>1184</v>
      </c>
      <c r="G143" s="22" t="s">
        <v>995</v>
      </c>
      <c r="H143" s="33" t="s">
        <v>1006</v>
      </c>
      <c r="I143" s="22">
        <v>1</v>
      </c>
      <c r="J143" s="22">
        <v>3800</v>
      </c>
      <c r="K143" s="22"/>
      <c r="L143" s="22"/>
      <c r="M143" s="22"/>
      <c r="N143" s="22"/>
      <c r="O143" s="22"/>
      <c r="P143" s="22"/>
      <c r="Q143" s="22"/>
      <c r="R143" s="22">
        <v>1</v>
      </c>
      <c r="S143" s="22">
        <v>3800</v>
      </c>
      <c r="T143" s="22"/>
      <c r="U143" s="22" t="s">
        <v>1007</v>
      </c>
      <c r="V143" s="22" t="s">
        <v>1185</v>
      </c>
      <c r="W143" s="22" t="s">
        <v>1007</v>
      </c>
      <c r="X143" s="22" t="s">
        <v>1185</v>
      </c>
      <c r="Y143" s="22" t="s">
        <v>1186</v>
      </c>
      <c r="Z143" s="22">
        <v>38</v>
      </c>
      <c r="AA143" s="22">
        <v>38</v>
      </c>
      <c r="AB143" s="60"/>
      <c r="AC143" s="60"/>
      <c r="AD143" s="60">
        <v>38</v>
      </c>
      <c r="AE143" s="60"/>
      <c r="AF143" s="22"/>
      <c r="AG143" s="22"/>
      <c r="AH143" s="22"/>
      <c r="AI143" s="22"/>
      <c r="AJ143" s="22"/>
      <c r="AK143" s="22"/>
      <c r="AL143" s="22"/>
      <c r="AM143" s="33" t="s">
        <v>1187</v>
      </c>
      <c r="AN143" s="33" t="s">
        <v>1188</v>
      </c>
    </row>
    <row r="144" s="12" customFormat="1" ht="30" customHeight="1" spans="1:40">
      <c r="A144" s="182" t="s">
        <v>54</v>
      </c>
      <c r="B144" s="187" t="s">
        <v>170</v>
      </c>
      <c r="C144" s="187"/>
      <c r="D144" s="187"/>
      <c r="E144" s="184"/>
      <c r="F144" s="184"/>
      <c r="G144" s="184"/>
      <c r="H144" s="184"/>
      <c r="I144" s="190"/>
      <c r="J144" s="190"/>
      <c r="K144" s="190"/>
      <c r="L144" s="190"/>
      <c r="M144" s="190"/>
      <c r="N144" s="190"/>
      <c r="O144" s="190"/>
      <c r="P144" s="190"/>
      <c r="Q144" s="190"/>
      <c r="R144" s="190"/>
      <c r="S144" s="190"/>
      <c r="T144" s="190"/>
      <c r="U144" s="190"/>
      <c r="V144" s="190"/>
      <c r="W144" s="190"/>
      <c r="X144" s="190"/>
      <c r="Y144" s="190"/>
      <c r="Z144" s="190"/>
      <c r="AA144" s="190"/>
      <c r="AB144" s="190"/>
      <c r="AC144" s="190"/>
      <c r="AD144" s="190"/>
      <c r="AE144" s="190"/>
      <c r="AF144" s="190"/>
      <c r="AG144" s="190"/>
      <c r="AH144" s="190"/>
      <c r="AI144" s="190"/>
      <c r="AJ144" s="190"/>
      <c r="AK144" s="190"/>
      <c r="AL144" s="190"/>
      <c r="AM144" s="195"/>
      <c r="AN144" s="195"/>
    </row>
  </sheetData>
  <autoFilter ref="A5:XFD144">
    <extLst/>
  </autoFilter>
  <mergeCells count="171">
    <mergeCell ref="A1:D1"/>
    <mergeCell ref="A2:AN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4:D14"/>
    <mergeCell ref="B15:D15"/>
    <mergeCell ref="B16:D16"/>
    <mergeCell ref="B17:D17"/>
    <mergeCell ref="B18:D18"/>
    <mergeCell ref="B19:D19"/>
    <mergeCell ref="B20:D20"/>
    <mergeCell ref="B21:D21"/>
    <mergeCell ref="B22:D22"/>
    <mergeCell ref="B26:D26"/>
    <mergeCell ref="B27:D27"/>
    <mergeCell ref="B28:D28"/>
    <mergeCell ref="B29:D29"/>
    <mergeCell ref="B30:D30"/>
    <mergeCell ref="B31:D31"/>
    <mergeCell ref="B32:D32"/>
    <mergeCell ref="B33:D33"/>
    <mergeCell ref="B34:D34"/>
    <mergeCell ref="B35:D35"/>
    <mergeCell ref="B36:D36"/>
    <mergeCell ref="B37:D37"/>
    <mergeCell ref="B38:D38"/>
    <mergeCell ref="B39:D39"/>
    <mergeCell ref="B40:D40"/>
    <mergeCell ref="B44:D44"/>
    <mergeCell ref="B45:D45"/>
    <mergeCell ref="B46:D46"/>
    <mergeCell ref="B47:D47"/>
    <mergeCell ref="B48:D48"/>
    <mergeCell ref="B49:D49"/>
    <mergeCell ref="B50:D50"/>
    <mergeCell ref="B51:D51"/>
    <mergeCell ref="B53:D53"/>
    <mergeCell ref="B54:D54"/>
    <mergeCell ref="B55:D55"/>
    <mergeCell ref="B56:D56"/>
    <mergeCell ref="B57:D57"/>
    <mergeCell ref="B58:D58"/>
    <mergeCell ref="B59:D59"/>
    <mergeCell ref="B60:D60"/>
    <mergeCell ref="B61:D61"/>
    <mergeCell ref="B62:D62"/>
    <mergeCell ref="B63:D63"/>
    <mergeCell ref="B64:D64"/>
    <mergeCell ref="B65:D65"/>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2:D82"/>
    <mergeCell ref="B83:D83"/>
    <mergeCell ref="B84:D84"/>
    <mergeCell ref="B85:D85"/>
    <mergeCell ref="B86:D86"/>
    <mergeCell ref="B87:D87"/>
    <mergeCell ref="B88:D88"/>
    <mergeCell ref="B89:D89"/>
    <mergeCell ref="B92:D92"/>
    <mergeCell ref="B93:D93"/>
    <mergeCell ref="B94:D94"/>
    <mergeCell ref="B95:D95"/>
    <mergeCell ref="B96:D96"/>
    <mergeCell ref="B97:D97"/>
    <mergeCell ref="B98:D98"/>
    <mergeCell ref="B99:D99"/>
    <mergeCell ref="B100:D100"/>
    <mergeCell ref="B101:D101"/>
    <mergeCell ref="B102:D102"/>
    <mergeCell ref="B103:D103"/>
    <mergeCell ref="B104:D104"/>
    <mergeCell ref="B105:D105"/>
    <mergeCell ref="B106:D106"/>
    <mergeCell ref="B107:D107"/>
    <mergeCell ref="B108:D108"/>
    <mergeCell ref="B109:D109"/>
    <mergeCell ref="B110:D110"/>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4:D144"/>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s>
  <conditionalFormatting sqref="D52">
    <cfRule type="expression" dxfId="0" priority="1">
      <formula>AND(SUMPRODUCT(IFERROR(1*(($D$52&amp;"x")=(D52&amp;"x")),0))&gt;1,NOT(ISBLANK(D52)))</formula>
    </cfRule>
  </conditionalFormatting>
  <conditionalFormatting sqref="D111">
    <cfRule type="expression" dxfId="0" priority="2">
      <formula>AND(COUNTIF(#REF!,D111)+COUNTIF(#REF!,D111)+COUNTIF(#REF!,D111)+COUNTIF(#REF!,D111)+COUNTIF(#REF!,D111)+COUNTIF(#REF!,D111)+COUNTIF(#REF!,D111)+COUNTIF(#REF!,D111)+COUNTIF(#REF!,D111)+COUNTIF(#REF!,D111)+COUNTIF(#REF!,D111)+COUNTIF(#REF!,D111)&gt;1,NOT(ISBLANK(D111)))</formula>
    </cfRule>
  </conditionalFormatting>
  <pageMargins left="0.75" right="0.75" top="1" bottom="1" header="0.5" footer="0.5"/>
  <pageSetup paperSize="9"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N165"/>
  <sheetViews>
    <sheetView view="pageBreakPreview" zoomScale="38" zoomScaleNormal="47" workbookViewId="0">
      <pane xSplit="7" ySplit="7" topLeftCell="M13" activePane="bottomRight" state="frozen"/>
      <selection/>
      <selection pane="topRight"/>
      <selection pane="bottomLeft"/>
      <selection pane="bottomRight" activeCell="H103" sqref="H103"/>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15.1296296296296" style="12" customWidth="1"/>
    <col min="7" max="7" width="36" style="12" customWidth="1"/>
    <col min="8" max="8" width="181.75"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5" width="18.6296296296296" style="14" customWidth="1"/>
    <col min="26" max="26" width="15.3796296296296" style="9" customWidth="1"/>
    <col min="27" max="27" width="22" style="9" customWidth="1"/>
    <col min="28"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0" width="36.6296296296296" style="12" customWidth="1"/>
    <col min="41" max="16367" width="8.88888888888889" style="12"/>
    <col min="16368" max="16368" width="8.88888888888889" style="8"/>
    <col min="16369" max="16384" width="8.88888888888889" style="258"/>
  </cols>
  <sheetData>
    <row r="1" s="5" customFormat="1" ht="39" customHeight="1" spans="1:40">
      <c r="A1" s="15" t="s">
        <v>0</v>
      </c>
      <c r="B1" s="15"/>
      <c r="C1" s="15"/>
      <c r="D1" s="15"/>
      <c r="H1" s="15"/>
      <c r="I1" s="16"/>
      <c r="J1" s="16"/>
      <c r="K1" s="16"/>
      <c r="L1" s="16"/>
      <c r="Z1" s="53"/>
      <c r="AM1" s="63"/>
      <c r="AN1" s="63"/>
    </row>
    <row r="2" s="6" customFormat="1" ht="63" customHeight="1" spans="1:40">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row>
    <row r="3" s="7" customFormat="1" ht="70" customHeight="1" spans="1:40">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row>
    <row r="4" s="7" customFormat="1" ht="90" customHeight="1" spans="1:40">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row>
    <row r="5" s="7" customFormat="1" ht="118" customHeight="1" spans="1:40">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row>
    <row r="6" s="79" customFormat="1" ht="30" customHeight="1" spans="1:40">
      <c r="A6" s="81"/>
      <c r="B6" s="82" t="s">
        <v>49</v>
      </c>
      <c r="C6" s="82"/>
      <c r="D6" s="82"/>
      <c r="E6" s="82"/>
      <c r="F6" s="82"/>
      <c r="G6" s="82"/>
      <c r="H6" s="82"/>
      <c r="I6" s="83">
        <f t="shared" ref="I6:AL6" si="0">I7+I69+I86+I122+I127+I148+I157+I160</f>
        <v>35</v>
      </c>
      <c r="J6" s="83">
        <f t="shared" si="0"/>
        <v>32575.563</v>
      </c>
      <c r="K6" s="83">
        <f t="shared" si="0"/>
        <v>17</v>
      </c>
      <c r="L6" s="83">
        <f t="shared" si="0"/>
        <v>1</v>
      </c>
      <c r="M6" s="83">
        <f t="shared" si="0"/>
        <v>15</v>
      </c>
      <c r="N6" s="83">
        <f t="shared" si="0"/>
        <v>0</v>
      </c>
      <c r="O6" s="83">
        <f t="shared" si="0"/>
        <v>1</v>
      </c>
      <c r="P6" s="83">
        <f t="shared" si="0"/>
        <v>0</v>
      </c>
      <c r="Q6" s="83">
        <f t="shared" si="0"/>
        <v>0</v>
      </c>
      <c r="R6" s="83">
        <f t="shared" si="0"/>
        <v>1</v>
      </c>
      <c r="S6" s="83">
        <f t="shared" si="0"/>
        <v>24921</v>
      </c>
      <c r="T6" s="83">
        <f t="shared" si="0"/>
        <v>75348</v>
      </c>
      <c r="U6" s="83">
        <f t="shared" si="0"/>
        <v>0</v>
      </c>
      <c r="V6" s="83">
        <f t="shared" si="0"/>
        <v>0</v>
      </c>
      <c r="W6" s="83">
        <f t="shared" si="0"/>
        <v>0</v>
      </c>
      <c r="X6" s="83">
        <f t="shared" si="0"/>
        <v>0</v>
      </c>
      <c r="Y6" s="83">
        <f t="shared" si="0"/>
        <v>0</v>
      </c>
      <c r="Z6" s="83">
        <f t="shared" si="0"/>
        <v>33699</v>
      </c>
      <c r="AA6" s="83">
        <f t="shared" si="0"/>
        <v>16718</v>
      </c>
      <c r="AB6" s="83">
        <f t="shared" si="0"/>
        <v>12080</v>
      </c>
      <c r="AC6" s="83">
        <f t="shared" si="0"/>
        <v>1900</v>
      </c>
      <c r="AD6" s="83">
        <f t="shared" si="0"/>
        <v>2738</v>
      </c>
      <c r="AE6" s="83">
        <f t="shared" si="0"/>
        <v>0</v>
      </c>
      <c r="AF6" s="83">
        <f t="shared" si="0"/>
        <v>4110</v>
      </c>
      <c r="AG6" s="83">
        <f t="shared" si="0"/>
        <v>8371</v>
      </c>
      <c r="AH6" s="83">
        <f t="shared" si="0"/>
        <v>2000</v>
      </c>
      <c r="AI6" s="83">
        <f t="shared" si="0"/>
        <v>0</v>
      </c>
      <c r="AJ6" s="83">
        <f t="shared" si="0"/>
        <v>2500</v>
      </c>
      <c r="AK6" s="83">
        <f t="shared" si="0"/>
        <v>0</v>
      </c>
      <c r="AL6" s="83">
        <f t="shared" si="0"/>
        <v>0</v>
      </c>
      <c r="AM6" s="81"/>
      <c r="AN6" s="81"/>
    </row>
    <row r="7" s="178" customFormat="1" ht="30" customHeight="1" spans="1:40">
      <c r="A7" s="179" t="s">
        <v>50</v>
      </c>
      <c r="B7" s="180" t="s">
        <v>51</v>
      </c>
      <c r="C7" s="181"/>
      <c r="D7" s="181"/>
      <c r="E7" s="180"/>
      <c r="F7" s="181"/>
      <c r="G7" s="181"/>
      <c r="H7" s="180"/>
      <c r="I7" s="188">
        <f t="shared" ref="I7:AL7" si="1">I8+I35+I42+I55+I61</f>
        <v>19</v>
      </c>
      <c r="J7" s="188">
        <f t="shared" si="1"/>
        <v>27799.433</v>
      </c>
      <c r="K7" s="188">
        <f t="shared" si="1"/>
        <v>17</v>
      </c>
      <c r="L7" s="188">
        <f t="shared" si="1"/>
        <v>0</v>
      </c>
      <c r="M7" s="188">
        <f t="shared" si="1"/>
        <v>2</v>
      </c>
      <c r="N7" s="188">
        <f t="shared" si="1"/>
        <v>0</v>
      </c>
      <c r="O7" s="188">
        <f t="shared" si="1"/>
        <v>0</v>
      </c>
      <c r="P7" s="188">
        <f t="shared" si="1"/>
        <v>0</v>
      </c>
      <c r="Q7" s="188">
        <f t="shared" si="1"/>
        <v>0</v>
      </c>
      <c r="R7" s="188">
        <f t="shared" si="1"/>
        <v>0</v>
      </c>
      <c r="S7" s="188">
        <f t="shared" si="1"/>
        <v>12910</v>
      </c>
      <c r="T7" s="188">
        <f t="shared" si="1"/>
        <v>45228</v>
      </c>
      <c r="U7" s="188">
        <f t="shared" si="1"/>
        <v>0</v>
      </c>
      <c r="V7" s="188">
        <f t="shared" si="1"/>
        <v>0</v>
      </c>
      <c r="W7" s="188">
        <f t="shared" si="1"/>
        <v>0</v>
      </c>
      <c r="X7" s="188">
        <f t="shared" si="1"/>
        <v>0</v>
      </c>
      <c r="Y7" s="188">
        <f t="shared" si="1"/>
        <v>0</v>
      </c>
      <c r="Z7" s="188">
        <f t="shared" si="1"/>
        <v>22501</v>
      </c>
      <c r="AA7" s="188">
        <f t="shared" si="1"/>
        <v>11210</v>
      </c>
      <c r="AB7" s="188">
        <f t="shared" si="1"/>
        <v>6610</v>
      </c>
      <c r="AC7" s="188">
        <f t="shared" si="1"/>
        <v>1900</v>
      </c>
      <c r="AD7" s="188">
        <f t="shared" si="1"/>
        <v>2700</v>
      </c>
      <c r="AE7" s="188">
        <f t="shared" si="1"/>
        <v>0</v>
      </c>
      <c r="AF7" s="188">
        <f t="shared" si="1"/>
        <v>4100</v>
      </c>
      <c r="AG7" s="188">
        <f t="shared" si="1"/>
        <v>4691</v>
      </c>
      <c r="AH7" s="188">
        <f t="shared" si="1"/>
        <v>0</v>
      </c>
      <c r="AI7" s="188">
        <f t="shared" si="1"/>
        <v>0</v>
      </c>
      <c r="AJ7" s="188">
        <f t="shared" si="1"/>
        <v>2500</v>
      </c>
      <c r="AK7" s="188">
        <f t="shared" si="1"/>
        <v>0</v>
      </c>
      <c r="AL7" s="188">
        <f t="shared" si="1"/>
        <v>0</v>
      </c>
      <c r="AM7" s="194"/>
      <c r="AN7" s="194"/>
    </row>
    <row r="8" s="178" customFormat="1" ht="30" customHeight="1" spans="1:40">
      <c r="A8" s="182" t="s">
        <v>52</v>
      </c>
      <c r="B8" s="180" t="s">
        <v>53</v>
      </c>
      <c r="C8" s="181"/>
      <c r="D8" s="181"/>
      <c r="E8" s="180"/>
      <c r="F8" s="181"/>
      <c r="G8" s="181"/>
      <c r="H8" s="180"/>
      <c r="I8" s="189">
        <f t="shared" ref="I8:AL8" si="2">I9+I14+I20+I32+I33+I34+I21</f>
        <v>9</v>
      </c>
      <c r="J8" s="189">
        <f t="shared" si="2"/>
        <v>15860.6</v>
      </c>
      <c r="K8" s="189">
        <f t="shared" si="2"/>
        <v>8</v>
      </c>
      <c r="L8" s="189">
        <f t="shared" si="2"/>
        <v>0</v>
      </c>
      <c r="M8" s="189">
        <f t="shared" si="2"/>
        <v>1</v>
      </c>
      <c r="N8" s="189">
        <f t="shared" si="2"/>
        <v>0</v>
      </c>
      <c r="O8" s="189">
        <f t="shared" si="2"/>
        <v>0</v>
      </c>
      <c r="P8" s="189">
        <f t="shared" si="2"/>
        <v>0</v>
      </c>
      <c r="Q8" s="189">
        <f t="shared" si="2"/>
        <v>0</v>
      </c>
      <c r="R8" s="189">
        <f t="shared" si="2"/>
        <v>0</v>
      </c>
      <c r="S8" s="189">
        <f t="shared" si="2"/>
        <v>6343</v>
      </c>
      <c r="T8" s="189">
        <f t="shared" si="2"/>
        <v>22871</v>
      </c>
      <c r="U8" s="189">
        <f t="shared" si="2"/>
        <v>0</v>
      </c>
      <c r="V8" s="189">
        <f t="shared" si="2"/>
        <v>0</v>
      </c>
      <c r="W8" s="189">
        <f t="shared" si="2"/>
        <v>0</v>
      </c>
      <c r="X8" s="189">
        <f t="shared" si="2"/>
        <v>0</v>
      </c>
      <c r="Y8" s="189">
        <f t="shared" si="2"/>
        <v>0</v>
      </c>
      <c r="Z8" s="189">
        <f t="shared" si="2"/>
        <v>10806</v>
      </c>
      <c r="AA8" s="189">
        <f t="shared" si="2"/>
        <v>8110</v>
      </c>
      <c r="AB8" s="189">
        <f t="shared" si="2"/>
        <v>6610</v>
      </c>
      <c r="AC8" s="189">
        <f t="shared" si="2"/>
        <v>1500</v>
      </c>
      <c r="AD8" s="189">
        <f t="shared" si="2"/>
        <v>0</v>
      </c>
      <c r="AE8" s="189">
        <f t="shared" si="2"/>
        <v>0</v>
      </c>
      <c r="AF8" s="189">
        <f t="shared" si="2"/>
        <v>0</v>
      </c>
      <c r="AG8" s="189">
        <f t="shared" si="2"/>
        <v>196</v>
      </c>
      <c r="AH8" s="189">
        <f t="shared" si="2"/>
        <v>0</v>
      </c>
      <c r="AI8" s="189">
        <f t="shared" si="2"/>
        <v>0</v>
      </c>
      <c r="AJ8" s="189">
        <f t="shared" si="2"/>
        <v>2500</v>
      </c>
      <c r="AK8" s="189">
        <f t="shared" si="2"/>
        <v>0</v>
      </c>
      <c r="AL8" s="189">
        <f t="shared" si="2"/>
        <v>0</v>
      </c>
      <c r="AM8" s="194"/>
      <c r="AN8" s="194"/>
    </row>
    <row r="9" s="12" customFormat="1" ht="30" customHeight="1" spans="1:40">
      <c r="A9" s="182" t="s">
        <v>54</v>
      </c>
      <c r="B9" s="180" t="s">
        <v>55</v>
      </c>
      <c r="C9" s="181"/>
      <c r="D9" s="181"/>
      <c r="E9" s="180"/>
      <c r="F9" s="181"/>
      <c r="G9" s="181"/>
      <c r="H9" s="180"/>
      <c r="I9" s="190">
        <f t="shared" ref="I9:AL9" si="3">I10+I11</f>
        <v>2</v>
      </c>
      <c r="J9" s="190">
        <f t="shared" si="3"/>
        <v>2034</v>
      </c>
      <c r="K9" s="190">
        <f t="shared" si="3"/>
        <v>2</v>
      </c>
      <c r="L9" s="190">
        <f t="shared" si="3"/>
        <v>0</v>
      </c>
      <c r="M9" s="190">
        <f t="shared" si="3"/>
        <v>0</v>
      </c>
      <c r="N9" s="190">
        <f t="shared" si="3"/>
        <v>0</v>
      </c>
      <c r="O9" s="190">
        <f t="shared" si="3"/>
        <v>0</v>
      </c>
      <c r="P9" s="190">
        <f t="shared" si="3"/>
        <v>0</v>
      </c>
      <c r="Q9" s="190">
        <f t="shared" si="3"/>
        <v>0</v>
      </c>
      <c r="R9" s="190">
        <f t="shared" si="3"/>
        <v>0</v>
      </c>
      <c r="S9" s="190">
        <f t="shared" si="3"/>
        <v>618</v>
      </c>
      <c r="T9" s="190">
        <f t="shared" si="3"/>
        <v>2670</v>
      </c>
      <c r="U9" s="190">
        <f t="shared" si="3"/>
        <v>0</v>
      </c>
      <c r="V9" s="190">
        <f t="shared" si="3"/>
        <v>0</v>
      </c>
      <c r="W9" s="190">
        <f t="shared" si="3"/>
        <v>0</v>
      </c>
      <c r="X9" s="190">
        <f t="shared" si="3"/>
        <v>0</v>
      </c>
      <c r="Y9" s="190">
        <f t="shared" si="3"/>
        <v>0</v>
      </c>
      <c r="Z9" s="190">
        <f t="shared" si="3"/>
        <v>3260</v>
      </c>
      <c r="AA9" s="190">
        <f t="shared" si="3"/>
        <v>760</v>
      </c>
      <c r="AB9" s="190">
        <f t="shared" si="3"/>
        <v>760</v>
      </c>
      <c r="AC9" s="190">
        <f t="shared" si="3"/>
        <v>0</v>
      </c>
      <c r="AD9" s="190">
        <f t="shared" si="3"/>
        <v>0</v>
      </c>
      <c r="AE9" s="190">
        <f t="shared" si="3"/>
        <v>0</v>
      </c>
      <c r="AF9" s="190">
        <f t="shared" si="3"/>
        <v>0</v>
      </c>
      <c r="AG9" s="190">
        <f t="shared" si="3"/>
        <v>0</v>
      </c>
      <c r="AH9" s="190">
        <f t="shared" si="3"/>
        <v>0</v>
      </c>
      <c r="AI9" s="190">
        <f t="shared" si="3"/>
        <v>0</v>
      </c>
      <c r="AJ9" s="190">
        <f t="shared" si="3"/>
        <v>2500</v>
      </c>
      <c r="AK9" s="190">
        <f t="shared" si="3"/>
        <v>0</v>
      </c>
      <c r="AL9" s="190">
        <f t="shared" si="3"/>
        <v>0</v>
      </c>
      <c r="AM9" s="195"/>
      <c r="AN9" s="195"/>
    </row>
    <row r="10" s="12" customFormat="1" ht="30" customHeight="1" spans="1:40">
      <c r="A10" s="183" t="s">
        <v>56</v>
      </c>
      <c r="B10" s="180" t="s">
        <v>57</v>
      </c>
      <c r="C10" s="181"/>
      <c r="D10" s="181"/>
      <c r="E10" s="184"/>
      <c r="F10" s="184"/>
      <c r="G10" s="184"/>
      <c r="H10" s="184"/>
      <c r="I10" s="190"/>
      <c r="J10" s="190"/>
      <c r="K10" s="190"/>
      <c r="L10" s="190"/>
      <c r="M10" s="190"/>
      <c r="N10" s="190"/>
      <c r="O10" s="190"/>
      <c r="P10" s="190"/>
      <c r="Q10" s="190"/>
      <c r="R10" s="190"/>
      <c r="S10" s="190"/>
      <c r="T10" s="190"/>
      <c r="U10" s="190"/>
      <c r="V10" s="190"/>
      <c r="W10" s="190"/>
      <c r="X10" s="190"/>
      <c r="Y10" s="190"/>
      <c r="Z10" s="190"/>
      <c r="AA10" s="190"/>
      <c r="AB10" s="190"/>
      <c r="AC10" s="190"/>
      <c r="AD10" s="190"/>
      <c r="AE10" s="190"/>
      <c r="AF10" s="190"/>
      <c r="AG10" s="190"/>
      <c r="AH10" s="190"/>
      <c r="AI10" s="190"/>
      <c r="AJ10" s="190"/>
      <c r="AK10" s="190"/>
      <c r="AL10" s="190"/>
      <c r="AM10" s="195"/>
      <c r="AN10" s="195"/>
    </row>
    <row r="11" s="12" customFormat="1" ht="30" customHeight="1" spans="1:40">
      <c r="A11" s="183" t="s">
        <v>56</v>
      </c>
      <c r="B11" s="180" t="s">
        <v>58</v>
      </c>
      <c r="C11" s="181"/>
      <c r="D11" s="181"/>
      <c r="E11" s="184"/>
      <c r="F11" s="184"/>
      <c r="G11" s="184"/>
      <c r="H11" s="184"/>
      <c r="I11" s="190">
        <f>SUM(I12:I13)</f>
        <v>2</v>
      </c>
      <c r="J11" s="190">
        <f t="shared" ref="J11:AL11" si="4">SUM(J12:J13)</f>
        <v>2034</v>
      </c>
      <c r="K11" s="190">
        <f t="shared" si="4"/>
        <v>2</v>
      </c>
      <c r="L11" s="190">
        <f t="shared" si="4"/>
        <v>0</v>
      </c>
      <c r="M11" s="190">
        <f t="shared" si="4"/>
        <v>0</v>
      </c>
      <c r="N11" s="190">
        <f t="shared" si="4"/>
        <v>0</v>
      </c>
      <c r="O11" s="190">
        <f t="shared" si="4"/>
        <v>0</v>
      </c>
      <c r="P11" s="190">
        <f t="shared" si="4"/>
        <v>0</v>
      </c>
      <c r="Q11" s="190">
        <f t="shared" si="4"/>
        <v>0</v>
      </c>
      <c r="R11" s="190">
        <f t="shared" si="4"/>
        <v>0</v>
      </c>
      <c r="S11" s="190">
        <f t="shared" si="4"/>
        <v>618</v>
      </c>
      <c r="T11" s="190">
        <f t="shared" si="4"/>
        <v>2670</v>
      </c>
      <c r="U11" s="190">
        <f t="shared" si="4"/>
        <v>0</v>
      </c>
      <c r="V11" s="190">
        <f t="shared" si="4"/>
        <v>0</v>
      </c>
      <c r="W11" s="190">
        <f t="shared" si="4"/>
        <v>0</v>
      </c>
      <c r="X11" s="190">
        <f t="shared" si="4"/>
        <v>0</v>
      </c>
      <c r="Y11" s="190">
        <f t="shared" si="4"/>
        <v>0</v>
      </c>
      <c r="Z11" s="190">
        <f t="shared" si="4"/>
        <v>3260</v>
      </c>
      <c r="AA11" s="190">
        <f t="shared" si="4"/>
        <v>760</v>
      </c>
      <c r="AB11" s="190">
        <f t="shared" si="4"/>
        <v>760</v>
      </c>
      <c r="AC11" s="190">
        <f t="shared" si="4"/>
        <v>0</v>
      </c>
      <c r="AD11" s="190">
        <f t="shared" si="4"/>
        <v>0</v>
      </c>
      <c r="AE11" s="190">
        <f t="shared" si="4"/>
        <v>0</v>
      </c>
      <c r="AF11" s="190">
        <f t="shared" si="4"/>
        <v>0</v>
      </c>
      <c r="AG11" s="190">
        <f t="shared" si="4"/>
        <v>0</v>
      </c>
      <c r="AH11" s="190">
        <f t="shared" si="4"/>
        <v>0</v>
      </c>
      <c r="AI11" s="190">
        <f t="shared" si="4"/>
        <v>0</v>
      </c>
      <c r="AJ11" s="190">
        <f t="shared" si="4"/>
        <v>2500</v>
      </c>
      <c r="AK11" s="190">
        <f t="shared" si="4"/>
        <v>0</v>
      </c>
      <c r="AL11" s="190">
        <f t="shared" si="4"/>
        <v>0</v>
      </c>
      <c r="AM11" s="190">
        <f>SUM(AM12)</f>
        <v>0</v>
      </c>
      <c r="AN11" s="195"/>
    </row>
    <row r="12" s="8" customFormat="1" ht="283" customHeight="1" spans="1:40">
      <c r="A12" s="22">
        <v>1</v>
      </c>
      <c r="B12" s="22" t="s">
        <v>1158</v>
      </c>
      <c r="C12" s="22">
        <v>2024</v>
      </c>
      <c r="D12" s="23" t="s">
        <v>1284</v>
      </c>
      <c r="E12" s="22" t="s">
        <v>178</v>
      </c>
      <c r="F12" s="24" t="s">
        <v>990</v>
      </c>
      <c r="G12" s="22" t="s">
        <v>1160</v>
      </c>
      <c r="H12" s="23" t="s">
        <v>1285</v>
      </c>
      <c r="I12" s="22">
        <v>1</v>
      </c>
      <c r="J12" s="22">
        <v>2000</v>
      </c>
      <c r="K12" s="22">
        <v>1</v>
      </c>
      <c r="L12" s="22"/>
      <c r="M12" s="22"/>
      <c r="N12" s="22"/>
      <c r="O12" s="22"/>
      <c r="P12" s="22"/>
      <c r="Q12" s="22"/>
      <c r="R12" s="22"/>
      <c r="S12" s="22">
        <v>56</v>
      </c>
      <c r="T12" s="22">
        <v>183</v>
      </c>
      <c r="U12" s="22" t="s">
        <v>183</v>
      </c>
      <c r="V12" s="22" t="s">
        <v>1144</v>
      </c>
      <c r="W12" s="22" t="s">
        <v>183</v>
      </c>
      <c r="X12" s="22" t="s">
        <v>1144</v>
      </c>
      <c r="Y12" s="22" t="s">
        <v>1286</v>
      </c>
      <c r="Z12" s="22">
        <v>760</v>
      </c>
      <c r="AA12" s="22">
        <v>760</v>
      </c>
      <c r="AB12" s="22">
        <v>760</v>
      </c>
      <c r="AC12" s="22"/>
      <c r="AD12" s="22"/>
      <c r="AE12" s="22"/>
      <c r="AF12" s="22"/>
      <c r="AG12" s="22"/>
      <c r="AH12" s="22"/>
      <c r="AI12" s="22"/>
      <c r="AJ12" s="22"/>
      <c r="AK12" s="22"/>
      <c r="AL12" s="22"/>
      <c r="AM12" s="33" t="s">
        <v>1162</v>
      </c>
      <c r="AN12" s="33" t="s">
        <v>1163</v>
      </c>
    </row>
    <row r="13" s="7" customFormat="1" ht="189" customHeight="1" spans="1:40">
      <c r="A13" s="22">
        <v>2</v>
      </c>
      <c r="B13" s="22" t="s">
        <v>1287</v>
      </c>
      <c r="C13" s="22">
        <v>2024</v>
      </c>
      <c r="D13" s="33" t="s">
        <v>1288</v>
      </c>
      <c r="E13" s="33" t="s">
        <v>178</v>
      </c>
      <c r="F13" s="33" t="s">
        <v>1289</v>
      </c>
      <c r="G13" s="33" t="s">
        <v>198</v>
      </c>
      <c r="H13" s="33" t="s">
        <v>1290</v>
      </c>
      <c r="I13" s="22">
        <v>1</v>
      </c>
      <c r="J13" s="33">
        <v>34</v>
      </c>
      <c r="K13" s="33">
        <v>1</v>
      </c>
      <c r="L13" s="33"/>
      <c r="M13" s="33"/>
      <c r="N13" s="33"/>
      <c r="O13" s="33"/>
      <c r="P13" s="33"/>
      <c r="Q13" s="33"/>
      <c r="R13" s="33"/>
      <c r="S13" s="33">
        <v>562</v>
      </c>
      <c r="T13" s="33">
        <v>2487</v>
      </c>
      <c r="U13" s="33" t="s">
        <v>183</v>
      </c>
      <c r="V13" s="33" t="s">
        <v>1144</v>
      </c>
      <c r="W13" s="33" t="s">
        <v>183</v>
      </c>
      <c r="X13" s="33" t="s">
        <v>1144</v>
      </c>
      <c r="Y13" s="33" t="s">
        <v>1286</v>
      </c>
      <c r="Z13" s="33">
        <v>2500</v>
      </c>
      <c r="AA13" s="33"/>
      <c r="AB13" s="33"/>
      <c r="AC13" s="33"/>
      <c r="AD13" s="33"/>
      <c r="AE13" s="33"/>
      <c r="AF13" s="33"/>
      <c r="AG13" s="33"/>
      <c r="AH13" s="33"/>
      <c r="AI13" s="33"/>
      <c r="AJ13" s="33">
        <v>2500</v>
      </c>
      <c r="AK13" s="33" t="s">
        <v>1291</v>
      </c>
      <c r="AL13" s="33"/>
      <c r="AM13" s="33" t="s">
        <v>1292</v>
      </c>
      <c r="AN13" s="33" t="s">
        <v>1293</v>
      </c>
    </row>
    <row r="14" s="12" customFormat="1" ht="30" customHeight="1" spans="1:40">
      <c r="A14" s="182" t="s">
        <v>54</v>
      </c>
      <c r="B14" s="180" t="s">
        <v>59</v>
      </c>
      <c r="C14" s="181"/>
      <c r="D14" s="181"/>
      <c r="E14" s="184"/>
      <c r="F14" s="184"/>
      <c r="G14" s="184"/>
      <c r="H14" s="184"/>
      <c r="I14" s="190">
        <f t="shared" ref="I14:AL14" si="5">SUM(I15)</f>
        <v>1</v>
      </c>
      <c r="J14" s="190">
        <f t="shared" si="5"/>
        <v>6</v>
      </c>
      <c r="K14" s="190">
        <f t="shared" si="5"/>
        <v>1</v>
      </c>
      <c r="L14" s="190">
        <f t="shared" si="5"/>
        <v>0</v>
      </c>
      <c r="M14" s="190">
        <f t="shared" si="5"/>
        <v>0</v>
      </c>
      <c r="N14" s="190">
        <f t="shared" si="5"/>
        <v>0</v>
      </c>
      <c r="O14" s="190">
        <f t="shared" si="5"/>
        <v>0</v>
      </c>
      <c r="P14" s="190">
        <f t="shared" si="5"/>
        <v>0</v>
      </c>
      <c r="Q14" s="190">
        <f t="shared" si="5"/>
        <v>0</v>
      </c>
      <c r="R14" s="190">
        <f t="shared" si="5"/>
        <v>0</v>
      </c>
      <c r="S14" s="190">
        <f t="shared" si="5"/>
        <v>336</v>
      </c>
      <c r="T14" s="190">
        <f t="shared" si="5"/>
        <v>1251</v>
      </c>
      <c r="U14" s="190">
        <f t="shared" si="5"/>
        <v>0</v>
      </c>
      <c r="V14" s="190">
        <f t="shared" si="5"/>
        <v>0</v>
      </c>
      <c r="W14" s="190">
        <f t="shared" si="5"/>
        <v>0</v>
      </c>
      <c r="X14" s="190">
        <f t="shared" si="5"/>
        <v>0</v>
      </c>
      <c r="Y14" s="190">
        <f t="shared" si="5"/>
        <v>0</v>
      </c>
      <c r="Z14" s="190">
        <f t="shared" si="5"/>
        <v>80</v>
      </c>
      <c r="AA14" s="190">
        <f t="shared" si="5"/>
        <v>0</v>
      </c>
      <c r="AB14" s="190">
        <f t="shared" si="5"/>
        <v>0</v>
      </c>
      <c r="AC14" s="190">
        <f t="shared" si="5"/>
        <v>0</v>
      </c>
      <c r="AD14" s="190">
        <f t="shared" si="5"/>
        <v>0</v>
      </c>
      <c r="AE14" s="190">
        <f t="shared" si="5"/>
        <v>0</v>
      </c>
      <c r="AF14" s="190">
        <f t="shared" si="5"/>
        <v>0</v>
      </c>
      <c r="AG14" s="190">
        <f t="shared" si="5"/>
        <v>80</v>
      </c>
      <c r="AH14" s="190">
        <f t="shared" si="5"/>
        <v>0</v>
      </c>
      <c r="AI14" s="190">
        <f t="shared" si="5"/>
        <v>0</v>
      </c>
      <c r="AJ14" s="190">
        <f t="shared" si="5"/>
        <v>0</v>
      </c>
      <c r="AK14" s="190">
        <f t="shared" si="5"/>
        <v>0</v>
      </c>
      <c r="AL14" s="190">
        <f t="shared" si="5"/>
        <v>0</v>
      </c>
      <c r="AM14" s="195"/>
      <c r="AN14" s="195"/>
    </row>
    <row r="15" s="12" customFormat="1" ht="259" customHeight="1" spans="1:40">
      <c r="A15" s="22">
        <v>3</v>
      </c>
      <c r="B15" s="22" t="s">
        <v>1227</v>
      </c>
      <c r="C15" s="36">
        <v>2024</v>
      </c>
      <c r="D15" s="37" t="s">
        <v>447</v>
      </c>
      <c r="E15" s="36" t="s">
        <v>178</v>
      </c>
      <c r="F15" s="36" t="s">
        <v>984</v>
      </c>
      <c r="G15" s="36" t="s">
        <v>403</v>
      </c>
      <c r="H15" s="37" t="s">
        <v>1228</v>
      </c>
      <c r="I15" s="36">
        <v>1</v>
      </c>
      <c r="J15" s="36">
        <v>6</v>
      </c>
      <c r="K15" s="36">
        <v>1</v>
      </c>
      <c r="L15" s="36"/>
      <c r="M15" s="36"/>
      <c r="N15" s="36"/>
      <c r="O15" s="36"/>
      <c r="P15" s="36"/>
      <c r="Q15" s="36"/>
      <c r="R15" s="36"/>
      <c r="S15" s="31">
        <v>336</v>
      </c>
      <c r="T15" s="31">
        <v>1251</v>
      </c>
      <c r="U15" s="36" t="s">
        <v>192</v>
      </c>
      <c r="V15" s="36" t="s">
        <v>810</v>
      </c>
      <c r="W15" s="36" t="s">
        <v>207</v>
      </c>
      <c r="X15" s="36" t="s">
        <v>715</v>
      </c>
      <c r="Y15" s="22" t="s">
        <v>1286</v>
      </c>
      <c r="Z15" s="36">
        <v>80</v>
      </c>
      <c r="AA15" s="36"/>
      <c r="AB15" s="36"/>
      <c r="AC15" s="36"/>
      <c r="AD15" s="36"/>
      <c r="AE15" s="36"/>
      <c r="AF15" s="36"/>
      <c r="AG15" s="36">
        <v>80</v>
      </c>
      <c r="AH15" s="36"/>
      <c r="AI15" s="36"/>
      <c r="AJ15" s="36"/>
      <c r="AK15" s="36"/>
      <c r="AL15" s="36"/>
      <c r="AM15" s="37" t="s">
        <v>1229</v>
      </c>
      <c r="AN15" s="37" t="s">
        <v>1230</v>
      </c>
    </row>
    <row r="16" s="12" customFormat="1" ht="30" customHeight="1" spans="1:40">
      <c r="A16" s="183" t="s">
        <v>56</v>
      </c>
      <c r="B16" s="180" t="s">
        <v>60</v>
      </c>
      <c r="C16" s="181"/>
      <c r="D16" s="181"/>
      <c r="E16" s="184"/>
      <c r="F16" s="184"/>
      <c r="G16" s="184"/>
      <c r="H16" s="184"/>
      <c r="I16" s="190"/>
      <c r="J16" s="190"/>
      <c r="K16" s="190"/>
      <c r="L16" s="190"/>
      <c r="M16" s="190"/>
      <c r="N16" s="190"/>
      <c r="O16" s="190"/>
      <c r="P16" s="190"/>
      <c r="Q16" s="190"/>
      <c r="R16" s="190"/>
      <c r="S16" s="190"/>
      <c r="T16" s="190"/>
      <c r="U16" s="190"/>
      <c r="V16" s="190"/>
      <c r="W16" s="190"/>
      <c r="X16" s="190"/>
      <c r="Y16" s="190"/>
      <c r="Z16" s="190"/>
      <c r="AA16" s="190"/>
      <c r="AB16" s="190"/>
      <c r="AC16" s="190"/>
      <c r="AD16" s="190"/>
      <c r="AE16" s="190"/>
      <c r="AF16" s="190"/>
      <c r="AG16" s="190"/>
      <c r="AH16" s="190"/>
      <c r="AI16" s="190"/>
      <c r="AJ16" s="190"/>
      <c r="AK16" s="190"/>
      <c r="AL16" s="190"/>
      <c r="AM16" s="195"/>
      <c r="AN16" s="195"/>
    </row>
    <row r="17" s="12" customFormat="1" ht="30" customHeight="1" spans="1:40">
      <c r="A17" s="183" t="s">
        <v>56</v>
      </c>
      <c r="B17" s="187" t="s">
        <v>61</v>
      </c>
      <c r="C17" s="187"/>
      <c r="D17" s="187"/>
      <c r="E17" s="184"/>
      <c r="F17" s="184"/>
      <c r="G17" s="184"/>
      <c r="H17" s="184"/>
      <c r="I17" s="190"/>
      <c r="J17" s="190"/>
      <c r="K17" s="190"/>
      <c r="L17" s="190"/>
      <c r="M17" s="190"/>
      <c r="N17" s="190"/>
      <c r="O17" s="190"/>
      <c r="P17" s="190"/>
      <c r="Q17" s="190"/>
      <c r="R17" s="190"/>
      <c r="S17" s="190"/>
      <c r="T17" s="190"/>
      <c r="U17" s="190"/>
      <c r="V17" s="190"/>
      <c r="W17" s="190"/>
      <c r="X17" s="190"/>
      <c r="Y17" s="190"/>
      <c r="Z17" s="190"/>
      <c r="AA17" s="190"/>
      <c r="AB17" s="190"/>
      <c r="AC17" s="190"/>
      <c r="AD17" s="190"/>
      <c r="AE17" s="190"/>
      <c r="AF17" s="190"/>
      <c r="AG17" s="190"/>
      <c r="AH17" s="190"/>
      <c r="AI17" s="190"/>
      <c r="AJ17" s="190"/>
      <c r="AK17" s="190"/>
      <c r="AL17" s="190"/>
      <c r="AM17" s="195"/>
      <c r="AN17" s="195"/>
    </row>
    <row r="18" s="12" customFormat="1" ht="30" customHeight="1" spans="1:40">
      <c r="A18" s="183" t="s">
        <v>56</v>
      </c>
      <c r="B18" s="187" t="s">
        <v>62</v>
      </c>
      <c r="C18" s="187"/>
      <c r="D18" s="187"/>
      <c r="E18" s="184"/>
      <c r="F18" s="184"/>
      <c r="G18" s="184"/>
      <c r="H18" s="184"/>
      <c r="I18" s="190"/>
      <c r="J18" s="190"/>
      <c r="K18" s="190"/>
      <c r="L18" s="190"/>
      <c r="M18" s="190"/>
      <c r="N18" s="190"/>
      <c r="O18" s="190"/>
      <c r="P18" s="190"/>
      <c r="Q18" s="190"/>
      <c r="R18" s="190"/>
      <c r="S18" s="190"/>
      <c r="T18" s="190"/>
      <c r="U18" s="190"/>
      <c r="V18" s="190"/>
      <c r="W18" s="190"/>
      <c r="X18" s="190"/>
      <c r="Y18" s="190"/>
      <c r="Z18" s="190"/>
      <c r="AA18" s="190"/>
      <c r="AB18" s="190"/>
      <c r="AC18" s="190"/>
      <c r="AD18" s="190"/>
      <c r="AE18" s="190"/>
      <c r="AF18" s="190"/>
      <c r="AG18" s="190"/>
      <c r="AH18" s="190"/>
      <c r="AI18" s="190"/>
      <c r="AJ18" s="190"/>
      <c r="AK18" s="190"/>
      <c r="AL18" s="190"/>
      <c r="AM18" s="195"/>
      <c r="AN18" s="195"/>
    </row>
    <row r="19" s="12" customFormat="1" ht="30" customHeight="1" spans="1:40">
      <c r="A19" s="183" t="s">
        <v>56</v>
      </c>
      <c r="B19" s="187" t="s">
        <v>63</v>
      </c>
      <c r="C19" s="187"/>
      <c r="D19" s="187"/>
      <c r="E19" s="184"/>
      <c r="F19" s="184"/>
      <c r="G19" s="184"/>
      <c r="H19" s="184"/>
      <c r="I19" s="190">
        <f>SUM(I57)</f>
        <v>1</v>
      </c>
      <c r="J19" s="190"/>
      <c r="K19" s="190"/>
      <c r="L19" s="190"/>
      <c r="M19" s="190"/>
      <c r="N19" s="190"/>
      <c r="O19" s="190"/>
      <c r="P19" s="190"/>
      <c r="Q19" s="190"/>
      <c r="R19" s="190"/>
      <c r="S19" s="190"/>
      <c r="T19" s="190"/>
      <c r="U19" s="190"/>
      <c r="V19" s="190"/>
      <c r="W19" s="190"/>
      <c r="X19" s="190"/>
      <c r="Y19" s="190"/>
      <c r="Z19" s="190"/>
      <c r="AA19" s="190"/>
      <c r="AB19" s="190"/>
      <c r="AC19" s="190"/>
      <c r="AD19" s="190"/>
      <c r="AE19" s="190"/>
      <c r="AF19" s="190"/>
      <c r="AG19" s="190"/>
      <c r="AH19" s="190"/>
      <c r="AI19" s="190"/>
      <c r="AJ19" s="190"/>
      <c r="AK19" s="190"/>
      <c r="AL19" s="190"/>
      <c r="AM19" s="195"/>
      <c r="AN19" s="195"/>
    </row>
    <row r="20" s="12" customFormat="1" ht="30" customHeight="1" spans="1:40">
      <c r="A20" s="182" t="s">
        <v>54</v>
      </c>
      <c r="B20" s="187" t="s">
        <v>64</v>
      </c>
      <c r="C20" s="187"/>
      <c r="D20" s="187"/>
      <c r="E20" s="184"/>
      <c r="F20" s="184"/>
      <c r="G20" s="184"/>
      <c r="H20" s="184"/>
      <c r="I20" s="190"/>
      <c r="J20" s="190"/>
      <c r="K20" s="190"/>
      <c r="L20" s="190"/>
      <c r="M20" s="190"/>
      <c r="N20" s="190"/>
      <c r="O20" s="190"/>
      <c r="P20" s="190"/>
      <c r="Q20" s="190"/>
      <c r="R20" s="190"/>
      <c r="S20" s="190"/>
      <c r="T20" s="190"/>
      <c r="U20" s="190"/>
      <c r="V20" s="190"/>
      <c r="W20" s="190"/>
      <c r="X20" s="190"/>
      <c r="Y20" s="190"/>
      <c r="Z20" s="190"/>
      <c r="AA20" s="190"/>
      <c r="AB20" s="190"/>
      <c r="AC20" s="190"/>
      <c r="AD20" s="190"/>
      <c r="AE20" s="190"/>
      <c r="AF20" s="190"/>
      <c r="AG20" s="190"/>
      <c r="AH20" s="190"/>
      <c r="AI20" s="190"/>
      <c r="AJ20" s="190"/>
      <c r="AK20" s="190"/>
      <c r="AL20" s="190"/>
      <c r="AM20" s="195"/>
      <c r="AN20" s="195"/>
    </row>
    <row r="21" s="12" customFormat="1" ht="30" customHeight="1" spans="1:40">
      <c r="A21" s="182" t="s">
        <v>54</v>
      </c>
      <c r="B21" s="187" t="s">
        <v>65</v>
      </c>
      <c r="C21" s="187"/>
      <c r="D21" s="187"/>
      <c r="E21" s="184"/>
      <c r="F21" s="184"/>
      <c r="G21" s="184"/>
      <c r="H21" s="184"/>
      <c r="I21" s="190">
        <f t="shared" ref="I21:AL21" si="6">I22+I23+I24+I31</f>
        <v>6</v>
      </c>
      <c r="J21" s="190">
        <f t="shared" si="6"/>
        <v>13820.6</v>
      </c>
      <c r="K21" s="190">
        <f t="shared" si="6"/>
        <v>5</v>
      </c>
      <c r="L21" s="190">
        <f t="shared" si="6"/>
        <v>0</v>
      </c>
      <c r="M21" s="190">
        <f t="shared" si="6"/>
        <v>1</v>
      </c>
      <c r="N21" s="190">
        <f t="shared" si="6"/>
        <v>0</v>
      </c>
      <c r="O21" s="190">
        <f t="shared" si="6"/>
        <v>0</v>
      </c>
      <c r="P21" s="190">
        <f t="shared" si="6"/>
        <v>0</v>
      </c>
      <c r="Q21" s="190">
        <f t="shared" si="6"/>
        <v>0</v>
      </c>
      <c r="R21" s="190">
        <f t="shared" si="6"/>
        <v>0</v>
      </c>
      <c r="S21" s="190">
        <f t="shared" si="6"/>
        <v>5389</v>
      </c>
      <c r="T21" s="190">
        <f t="shared" si="6"/>
        <v>18950</v>
      </c>
      <c r="U21" s="190">
        <f t="shared" si="6"/>
        <v>0</v>
      </c>
      <c r="V21" s="190">
        <f t="shared" si="6"/>
        <v>0</v>
      </c>
      <c r="W21" s="190">
        <f t="shared" si="6"/>
        <v>0</v>
      </c>
      <c r="X21" s="190">
        <f t="shared" si="6"/>
        <v>0</v>
      </c>
      <c r="Y21" s="190">
        <f t="shared" si="6"/>
        <v>0</v>
      </c>
      <c r="Z21" s="190">
        <f t="shared" si="6"/>
        <v>7466</v>
      </c>
      <c r="AA21" s="190">
        <f t="shared" si="6"/>
        <v>7350</v>
      </c>
      <c r="AB21" s="190">
        <f t="shared" si="6"/>
        <v>5850</v>
      </c>
      <c r="AC21" s="190">
        <f t="shared" si="6"/>
        <v>1500</v>
      </c>
      <c r="AD21" s="190">
        <f t="shared" si="6"/>
        <v>0</v>
      </c>
      <c r="AE21" s="190">
        <f t="shared" si="6"/>
        <v>0</v>
      </c>
      <c r="AF21" s="190">
        <f t="shared" si="6"/>
        <v>0</v>
      </c>
      <c r="AG21" s="190">
        <f t="shared" si="6"/>
        <v>116</v>
      </c>
      <c r="AH21" s="190">
        <f t="shared" si="6"/>
        <v>0</v>
      </c>
      <c r="AI21" s="190">
        <f t="shared" si="6"/>
        <v>0</v>
      </c>
      <c r="AJ21" s="190">
        <f t="shared" si="6"/>
        <v>0</v>
      </c>
      <c r="AK21" s="190">
        <f t="shared" si="6"/>
        <v>0</v>
      </c>
      <c r="AL21" s="190">
        <f t="shared" si="6"/>
        <v>0</v>
      </c>
      <c r="AM21" s="195"/>
      <c r="AN21" s="195"/>
    </row>
    <row r="22" s="12" customFormat="1" ht="30" customHeight="1" spans="1:40">
      <c r="A22" s="183" t="s">
        <v>56</v>
      </c>
      <c r="B22" s="187" t="s">
        <v>66</v>
      </c>
      <c r="C22" s="187"/>
      <c r="D22" s="187"/>
      <c r="E22" s="184"/>
      <c r="F22" s="184"/>
      <c r="G22" s="184"/>
      <c r="H22" s="184"/>
      <c r="I22" s="190"/>
      <c r="J22" s="190"/>
      <c r="K22" s="190"/>
      <c r="L22" s="190"/>
      <c r="M22" s="190"/>
      <c r="N22" s="190"/>
      <c r="O22" s="190"/>
      <c r="P22" s="190"/>
      <c r="Q22" s="190"/>
      <c r="R22" s="190"/>
      <c r="S22" s="190"/>
      <c r="T22" s="190"/>
      <c r="U22" s="190"/>
      <c r="V22" s="190"/>
      <c r="W22" s="190"/>
      <c r="X22" s="190"/>
      <c r="Y22" s="190"/>
      <c r="Z22" s="190"/>
      <c r="AA22" s="190"/>
      <c r="AB22" s="190"/>
      <c r="AC22" s="190"/>
      <c r="AD22" s="190"/>
      <c r="AE22" s="190"/>
      <c r="AF22" s="190"/>
      <c r="AG22" s="190"/>
      <c r="AH22" s="190"/>
      <c r="AI22" s="190"/>
      <c r="AJ22" s="190"/>
      <c r="AK22" s="190"/>
      <c r="AL22" s="190"/>
      <c r="AM22" s="195"/>
      <c r="AN22" s="195"/>
    </row>
    <row r="23" s="12" customFormat="1" ht="30" customHeight="1" spans="1:40">
      <c r="A23" s="183" t="s">
        <v>56</v>
      </c>
      <c r="B23" s="187" t="s">
        <v>67</v>
      </c>
      <c r="C23" s="187"/>
      <c r="D23" s="187"/>
      <c r="E23" s="184"/>
      <c r="F23" s="184"/>
      <c r="G23" s="184"/>
      <c r="H23" s="184"/>
      <c r="I23" s="190"/>
      <c r="J23" s="190"/>
      <c r="K23" s="190"/>
      <c r="L23" s="190"/>
      <c r="M23" s="190"/>
      <c r="N23" s="190"/>
      <c r="O23" s="190"/>
      <c r="P23" s="190"/>
      <c r="Q23" s="190"/>
      <c r="R23" s="190"/>
      <c r="S23" s="190"/>
      <c r="T23" s="190"/>
      <c r="U23" s="190"/>
      <c r="V23" s="190"/>
      <c r="W23" s="190"/>
      <c r="X23" s="190"/>
      <c r="Y23" s="190"/>
      <c r="Z23" s="190"/>
      <c r="AA23" s="190"/>
      <c r="AB23" s="190"/>
      <c r="AC23" s="190"/>
      <c r="AD23" s="190"/>
      <c r="AE23" s="190"/>
      <c r="AF23" s="190"/>
      <c r="AG23" s="190"/>
      <c r="AH23" s="190"/>
      <c r="AI23" s="190"/>
      <c r="AJ23" s="190"/>
      <c r="AK23" s="190"/>
      <c r="AL23" s="190"/>
      <c r="AM23" s="195"/>
      <c r="AN23" s="195"/>
    </row>
    <row r="24" s="12" customFormat="1" ht="30" customHeight="1" spans="1:40">
      <c r="A24" s="183" t="s">
        <v>56</v>
      </c>
      <c r="B24" s="187" t="s">
        <v>68</v>
      </c>
      <c r="C24" s="187"/>
      <c r="D24" s="187"/>
      <c r="E24" s="184"/>
      <c r="F24" s="184"/>
      <c r="G24" s="184"/>
      <c r="H24" s="184"/>
      <c r="I24" s="190">
        <f>SUM(I25:I30)</f>
        <v>6</v>
      </c>
      <c r="J24" s="190">
        <f t="shared" ref="J24:AL24" si="7">SUM(J25:J30)</f>
        <v>13820.6</v>
      </c>
      <c r="K24" s="190">
        <f t="shared" si="7"/>
        <v>5</v>
      </c>
      <c r="L24" s="190">
        <f t="shared" si="7"/>
        <v>0</v>
      </c>
      <c r="M24" s="190">
        <f t="shared" si="7"/>
        <v>1</v>
      </c>
      <c r="N24" s="190">
        <f t="shared" si="7"/>
        <v>0</v>
      </c>
      <c r="O24" s="190">
        <f t="shared" si="7"/>
        <v>0</v>
      </c>
      <c r="P24" s="190">
        <f t="shared" si="7"/>
        <v>0</v>
      </c>
      <c r="Q24" s="190">
        <f t="shared" si="7"/>
        <v>0</v>
      </c>
      <c r="R24" s="190">
        <f t="shared" si="7"/>
        <v>0</v>
      </c>
      <c r="S24" s="190">
        <f t="shared" si="7"/>
        <v>5389</v>
      </c>
      <c r="T24" s="190">
        <f t="shared" si="7"/>
        <v>18950</v>
      </c>
      <c r="U24" s="190">
        <f t="shared" si="7"/>
        <v>0</v>
      </c>
      <c r="V24" s="190">
        <f t="shared" si="7"/>
        <v>0</v>
      </c>
      <c r="W24" s="190">
        <f t="shared" si="7"/>
        <v>0</v>
      </c>
      <c r="X24" s="190">
        <f t="shared" si="7"/>
        <v>0</v>
      </c>
      <c r="Y24" s="190">
        <f t="shared" si="7"/>
        <v>0</v>
      </c>
      <c r="Z24" s="190">
        <f t="shared" si="7"/>
        <v>7466</v>
      </c>
      <c r="AA24" s="190">
        <f t="shared" si="7"/>
        <v>7350</v>
      </c>
      <c r="AB24" s="190">
        <f t="shared" si="7"/>
        <v>5850</v>
      </c>
      <c r="AC24" s="190">
        <f t="shared" si="7"/>
        <v>1500</v>
      </c>
      <c r="AD24" s="190">
        <f t="shared" si="7"/>
        <v>0</v>
      </c>
      <c r="AE24" s="190">
        <f t="shared" si="7"/>
        <v>0</v>
      </c>
      <c r="AF24" s="190">
        <f t="shared" si="7"/>
        <v>0</v>
      </c>
      <c r="AG24" s="190">
        <f t="shared" si="7"/>
        <v>116</v>
      </c>
      <c r="AH24" s="190">
        <f t="shared" si="7"/>
        <v>0</v>
      </c>
      <c r="AI24" s="190">
        <f t="shared" si="7"/>
        <v>0</v>
      </c>
      <c r="AJ24" s="190">
        <f t="shared" si="7"/>
        <v>0</v>
      </c>
      <c r="AK24" s="190">
        <f t="shared" si="7"/>
        <v>0</v>
      </c>
      <c r="AL24" s="190">
        <f t="shared" si="7"/>
        <v>0</v>
      </c>
      <c r="AM24" s="195"/>
      <c r="AN24" s="195"/>
    </row>
    <row r="25" s="7" customFormat="1" ht="409" customHeight="1" spans="1:40">
      <c r="A25" s="22">
        <v>4</v>
      </c>
      <c r="B25" s="22" t="s">
        <v>1138</v>
      </c>
      <c r="C25" s="22">
        <v>2024</v>
      </c>
      <c r="D25" s="84" t="s">
        <v>983</v>
      </c>
      <c r="E25" s="24" t="s">
        <v>178</v>
      </c>
      <c r="F25" s="24" t="s">
        <v>984</v>
      </c>
      <c r="G25" s="24" t="s">
        <v>180</v>
      </c>
      <c r="H25" s="84" t="s">
        <v>1294</v>
      </c>
      <c r="I25" s="22">
        <v>1</v>
      </c>
      <c r="J25" s="22">
        <v>3896</v>
      </c>
      <c r="K25" s="22">
        <v>1</v>
      </c>
      <c r="L25" s="22"/>
      <c r="M25" s="22"/>
      <c r="N25" s="22"/>
      <c r="O25" s="22"/>
      <c r="P25" s="22"/>
      <c r="Q25" s="22"/>
      <c r="R25" s="22"/>
      <c r="S25" s="22">
        <v>338</v>
      </c>
      <c r="T25" s="22">
        <v>1345</v>
      </c>
      <c r="U25" s="24" t="s">
        <v>985</v>
      </c>
      <c r="V25" s="22" t="s">
        <v>944</v>
      </c>
      <c r="W25" s="24" t="s">
        <v>183</v>
      </c>
      <c r="X25" s="22" t="s">
        <v>811</v>
      </c>
      <c r="Y25" s="22" t="s">
        <v>1286</v>
      </c>
      <c r="Z25" s="24">
        <v>2000</v>
      </c>
      <c r="AA25" s="22">
        <v>2000</v>
      </c>
      <c r="AB25" s="60">
        <v>1600</v>
      </c>
      <c r="AC25" s="60">
        <v>400</v>
      </c>
      <c r="AD25" s="60"/>
      <c r="AE25" s="60"/>
      <c r="AF25" s="22"/>
      <c r="AG25" s="22"/>
      <c r="AH25" s="22"/>
      <c r="AI25" s="22"/>
      <c r="AJ25" s="22"/>
      <c r="AK25" s="22"/>
      <c r="AL25" s="22"/>
      <c r="AM25" s="33" t="s">
        <v>1139</v>
      </c>
      <c r="AN25" s="33" t="s">
        <v>1140</v>
      </c>
    </row>
    <row r="26" s="7" customFormat="1" ht="409" customHeight="1" spans="1:40">
      <c r="A26" s="22">
        <v>5</v>
      </c>
      <c r="B26" s="22" t="s">
        <v>1142</v>
      </c>
      <c r="C26" s="22">
        <v>2024</v>
      </c>
      <c r="D26" s="23" t="s">
        <v>185</v>
      </c>
      <c r="E26" s="24" t="s">
        <v>178</v>
      </c>
      <c r="F26" s="24" t="s">
        <v>984</v>
      </c>
      <c r="G26" s="24" t="s">
        <v>1295</v>
      </c>
      <c r="H26" s="244" t="s">
        <v>1296</v>
      </c>
      <c r="I26" s="22">
        <v>1</v>
      </c>
      <c r="J26" s="22">
        <v>4581</v>
      </c>
      <c r="K26" s="22">
        <v>1</v>
      </c>
      <c r="L26" s="22"/>
      <c r="M26" s="22"/>
      <c r="N26" s="22"/>
      <c r="O26" s="22"/>
      <c r="P26" s="22"/>
      <c r="Q26" s="22"/>
      <c r="R26" s="22"/>
      <c r="S26" s="22">
        <v>737</v>
      </c>
      <c r="T26" s="22">
        <v>2312</v>
      </c>
      <c r="U26" s="24" t="s">
        <v>183</v>
      </c>
      <c r="V26" s="22" t="s">
        <v>1144</v>
      </c>
      <c r="W26" s="24" t="s">
        <v>183</v>
      </c>
      <c r="X26" s="22" t="s">
        <v>1144</v>
      </c>
      <c r="Y26" s="22" t="s">
        <v>1286</v>
      </c>
      <c r="Z26" s="59">
        <v>2000</v>
      </c>
      <c r="AA26" s="22">
        <v>2000</v>
      </c>
      <c r="AB26" s="60">
        <v>1600</v>
      </c>
      <c r="AC26" s="60">
        <v>400</v>
      </c>
      <c r="AD26" s="60"/>
      <c r="AE26" s="60"/>
      <c r="AF26" s="22"/>
      <c r="AG26" s="22"/>
      <c r="AH26" s="22"/>
      <c r="AI26" s="22"/>
      <c r="AJ26" s="22"/>
      <c r="AK26" s="22"/>
      <c r="AL26" s="22"/>
      <c r="AM26" s="33" t="s">
        <v>1145</v>
      </c>
      <c r="AN26" s="33" t="s">
        <v>1146</v>
      </c>
    </row>
    <row r="27" s="7" customFormat="1" ht="382" customHeight="1" spans="1:40">
      <c r="A27" s="22">
        <v>6</v>
      </c>
      <c r="B27" s="22" t="s">
        <v>1297</v>
      </c>
      <c r="C27" s="22">
        <v>2024</v>
      </c>
      <c r="D27" s="31" t="s">
        <v>1298</v>
      </c>
      <c r="E27" s="24" t="s">
        <v>178</v>
      </c>
      <c r="F27" s="31" t="s">
        <v>402</v>
      </c>
      <c r="G27" s="24" t="s">
        <v>198</v>
      </c>
      <c r="H27" s="32" t="s">
        <v>1299</v>
      </c>
      <c r="I27" s="22">
        <v>1</v>
      </c>
      <c r="J27" s="22">
        <v>415</v>
      </c>
      <c r="K27" s="22">
        <v>1</v>
      </c>
      <c r="L27" s="22"/>
      <c r="M27" s="22"/>
      <c r="N27" s="22"/>
      <c r="O27" s="22"/>
      <c r="P27" s="22"/>
      <c r="Q27" s="22"/>
      <c r="R27" s="22"/>
      <c r="S27" s="28">
        <v>11</v>
      </c>
      <c r="T27" s="28">
        <v>43</v>
      </c>
      <c r="U27" s="24" t="s">
        <v>192</v>
      </c>
      <c r="V27" s="22"/>
      <c r="W27" s="24" t="s">
        <v>183</v>
      </c>
      <c r="X27" s="22" t="s">
        <v>1144</v>
      </c>
      <c r="Y27" s="22" t="s">
        <v>1286</v>
      </c>
      <c r="Z27" s="24">
        <v>250</v>
      </c>
      <c r="AA27" s="22">
        <v>250</v>
      </c>
      <c r="AB27" s="60">
        <v>250</v>
      </c>
      <c r="AC27" s="60"/>
      <c r="AD27" s="60"/>
      <c r="AE27" s="60"/>
      <c r="AF27" s="22"/>
      <c r="AG27" s="22"/>
      <c r="AH27" s="22"/>
      <c r="AI27" s="22"/>
      <c r="AJ27" s="22"/>
      <c r="AK27" s="22"/>
      <c r="AL27" s="22"/>
      <c r="AM27" s="33" t="s">
        <v>1300</v>
      </c>
      <c r="AN27" s="33" t="s">
        <v>1301</v>
      </c>
    </row>
    <row r="28" s="7" customFormat="1" ht="409" customHeight="1" spans="1:40">
      <c r="A28" s="22">
        <v>7</v>
      </c>
      <c r="B28" s="22" t="s">
        <v>1148</v>
      </c>
      <c r="C28" s="22">
        <v>2024</v>
      </c>
      <c r="D28" s="23" t="s">
        <v>988</v>
      </c>
      <c r="E28" s="24" t="s">
        <v>178</v>
      </c>
      <c r="F28" s="24" t="s">
        <v>984</v>
      </c>
      <c r="G28" s="24" t="s">
        <v>198</v>
      </c>
      <c r="H28" s="23" t="s">
        <v>1149</v>
      </c>
      <c r="I28" s="22">
        <v>1</v>
      </c>
      <c r="J28" s="22">
        <v>4600</v>
      </c>
      <c r="K28" s="22">
        <v>1</v>
      </c>
      <c r="L28" s="22"/>
      <c r="M28" s="22"/>
      <c r="N28" s="22"/>
      <c r="O28" s="22"/>
      <c r="P28" s="22"/>
      <c r="Q28" s="22"/>
      <c r="R28" s="22"/>
      <c r="S28" s="22">
        <v>998</v>
      </c>
      <c r="T28" s="22">
        <v>3640</v>
      </c>
      <c r="U28" s="36" t="s">
        <v>192</v>
      </c>
      <c r="V28" s="36" t="s">
        <v>810</v>
      </c>
      <c r="W28" s="24" t="s">
        <v>183</v>
      </c>
      <c r="X28" s="22" t="s">
        <v>811</v>
      </c>
      <c r="Y28" s="22" t="s">
        <v>1286</v>
      </c>
      <c r="Z28" s="59">
        <v>3000</v>
      </c>
      <c r="AA28" s="22">
        <v>3000</v>
      </c>
      <c r="AB28" s="60">
        <v>2300</v>
      </c>
      <c r="AC28" s="60">
        <v>700</v>
      </c>
      <c r="AD28" s="60"/>
      <c r="AE28" s="60"/>
      <c r="AF28" s="22"/>
      <c r="AG28" s="22"/>
      <c r="AH28" s="22"/>
      <c r="AI28" s="22"/>
      <c r="AJ28" s="22"/>
      <c r="AK28" s="22"/>
      <c r="AL28" s="22"/>
      <c r="AM28" s="33" t="s">
        <v>1150</v>
      </c>
      <c r="AN28" s="33" t="s">
        <v>1151</v>
      </c>
    </row>
    <row r="29" s="8" customFormat="1" ht="221" customHeight="1" spans="1:40">
      <c r="A29" s="22">
        <v>8</v>
      </c>
      <c r="B29" s="22" t="s">
        <v>1216</v>
      </c>
      <c r="C29" s="22">
        <v>2024</v>
      </c>
      <c r="D29" s="33" t="s">
        <v>648</v>
      </c>
      <c r="E29" s="22" t="s">
        <v>178</v>
      </c>
      <c r="F29" s="24" t="s">
        <v>1011</v>
      </c>
      <c r="G29" s="22" t="s">
        <v>1059</v>
      </c>
      <c r="H29" s="33" t="s">
        <v>1060</v>
      </c>
      <c r="I29" s="22">
        <v>1</v>
      </c>
      <c r="J29" s="22">
        <v>38.6</v>
      </c>
      <c r="K29" s="22"/>
      <c r="L29" s="22"/>
      <c r="M29" s="22">
        <v>1</v>
      </c>
      <c r="N29" s="22"/>
      <c r="O29" s="22"/>
      <c r="P29" s="22"/>
      <c r="Q29" s="22"/>
      <c r="R29" s="22"/>
      <c r="S29" s="22">
        <v>2833</v>
      </c>
      <c r="T29" s="22">
        <v>9916</v>
      </c>
      <c r="U29" s="22" t="s">
        <v>183</v>
      </c>
      <c r="V29" s="22" t="s">
        <v>1144</v>
      </c>
      <c r="W29" s="22" t="s">
        <v>183</v>
      </c>
      <c r="X29" s="22" t="s">
        <v>811</v>
      </c>
      <c r="Y29" s="22" t="s">
        <v>1286</v>
      </c>
      <c r="Z29" s="22">
        <v>116</v>
      </c>
      <c r="AA29" s="22"/>
      <c r="AB29" s="22"/>
      <c r="AC29" s="22"/>
      <c r="AD29" s="22"/>
      <c r="AE29" s="22"/>
      <c r="AF29" s="22"/>
      <c r="AG29" s="22">
        <v>116</v>
      </c>
      <c r="AH29" s="22"/>
      <c r="AI29" s="22"/>
      <c r="AJ29" s="22"/>
      <c r="AK29" s="22"/>
      <c r="AL29" s="22"/>
      <c r="AM29" s="33" t="s">
        <v>1217</v>
      </c>
      <c r="AN29" s="33" t="s">
        <v>1218</v>
      </c>
    </row>
    <row r="30" s="7" customFormat="1" ht="189" customHeight="1" spans="1:40">
      <c r="A30" s="22">
        <v>9</v>
      </c>
      <c r="B30" s="22" t="s">
        <v>1302</v>
      </c>
      <c r="C30" s="22">
        <v>2024</v>
      </c>
      <c r="D30" s="22" t="s">
        <v>1303</v>
      </c>
      <c r="E30" s="22" t="s">
        <v>178</v>
      </c>
      <c r="F30" s="22" t="s">
        <v>984</v>
      </c>
      <c r="G30" s="22" t="s">
        <v>1304</v>
      </c>
      <c r="H30" s="33" t="s">
        <v>1305</v>
      </c>
      <c r="I30" s="85">
        <v>1</v>
      </c>
      <c r="J30" s="22">
        <v>290</v>
      </c>
      <c r="K30" s="22">
        <v>1</v>
      </c>
      <c r="L30" s="22"/>
      <c r="M30" s="22"/>
      <c r="N30" s="22"/>
      <c r="O30" s="22"/>
      <c r="P30" s="22"/>
      <c r="Q30" s="22"/>
      <c r="R30" s="22"/>
      <c r="S30" s="47">
        <v>472</v>
      </c>
      <c r="T30" s="47">
        <v>1694</v>
      </c>
      <c r="U30" s="22" t="s">
        <v>192</v>
      </c>
      <c r="V30" s="91" t="s">
        <v>810</v>
      </c>
      <c r="W30" s="22" t="s">
        <v>183</v>
      </c>
      <c r="X30" s="85" t="s">
        <v>1144</v>
      </c>
      <c r="Y30" s="22" t="s">
        <v>1286</v>
      </c>
      <c r="Z30" s="22">
        <v>100</v>
      </c>
      <c r="AA30" s="85">
        <v>100</v>
      </c>
      <c r="AB30" s="22">
        <v>100</v>
      </c>
      <c r="AC30" s="22"/>
      <c r="AD30" s="22"/>
      <c r="AE30" s="22"/>
      <c r="AF30" s="22"/>
      <c r="AG30" s="22"/>
      <c r="AH30" s="22"/>
      <c r="AI30" s="22"/>
      <c r="AJ30" s="22"/>
      <c r="AK30" s="22"/>
      <c r="AL30" s="22"/>
      <c r="AM30" s="47" t="s">
        <v>1306</v>
      </c>
      <c r="AN30" s="47" t="s">
        <v>1307</v>
      </c>
    </row>
    <row r="31" s="12" customFormat="1" ht="51" customHeight="1" spans="1:40">
      <c r="A31" s="183" t="s">
        <v>56</v>
      </c>
      <c r="B31" s="187" t="s">
        <v>69</v>
      </c>
      <c r="C31" s="187"/>
      <c r="D31" s="187"/>
      <c r="E31" s="184"/>
      <c r="F31" s="184"/>
      <c r="G31" s="184"/>
      <c r="H31" s="184"/>
      <c r="I31" s="190"/>
      <c r="J31" s="190"/>
      <c r="K31" s="190"/>
      <c r="L31" s="190"/>
      <c r="M31" s="190"/>
      <c r="N31" s="190"/>
      <c r="O31" s="190"/>
      <c r="P31" s="190"/>
      <c r="Q31" s="190"/>
      <c r="R31" s="190"/>
      <c r="S31" s="190"/>
      <c r="T31" s="190"/>
      <c r="U31" s="190"/>
      <c r="V31" s="190"/>
      <c r="W31" s="190"/>
      <c r="X31" s="190"/>
      <c r="Y31" s="190"/>
      <c r="Z31" s="190"/>
      <c r="AA31" s="190"/>
      <c r="AB31" s="190"/>
      <c r="AC31" s="190"/>
      <c r="AD31" s="190"/>
      <c r="AE31" s="190"/>
      <c r="AF31" s="190"/>
      <c r="AG31" s="190"/>
      <c r="AH31" s="190"/>
      <c r="AI31" s="190"/>
      <c r="AJ31" s="190"/>
      <c r="AK31" s="190"/>
      <c r="AL31" s="190"/>
      <c r="AM31" s="195"/>
      <c r="AN31" s="195"/>
    </row>
    <row r="32" s="12" customFormat="1" ht="30" customHeight="1" spans="1:40">
      <c r="A32" s="182" t="s">
        <v>54</v>
      </c>
      <c r="B32" s="187" t="s">
        <v>70</v>
      </c>
      <c r="C32" s="187"/>
      <c r="D32" s="187"/>
      <c r="E32" s="184"/>
      <c r="F32" s="184"/>
      <c r="G32" s="184"/>
      <c r="H32" s="184"/>
      <c r="I32" s="190"/>
      <c r="J32" s="190"/>
      <c r="K32" s="190"/>
      <c r="L32" s="190"/>
      <c r="M32" s="190"/>
      <c r="N32" s="190"/>
      <c r="O32" s="190"/>
      <c r="P32" s="190"/>
      <c r="Q32" s="190"/>
      <c r="R32" s="190"/>
      <c r="S32" s="190"/>
      <c r="T32" s="190"/>
      <c r="U32" s="190"/>
      <c r="V32" s="190"/>
      <c r="W32" s="190"/>
      <c r="X32" s="190"/>
      <c r="Y32" s="190"/>
      <c r="Z32" s="190"/>
      <c r="AA32" s="190"/>
      <c r="AB32" s="190"/>
      <c r="AC32" s="190"/>
      <c r="AD32" s="190"/>
      <c r="AE32" s="190"/>
      <c r="AF32" s="190"/>
      <c r="AG32" s="190"/>
      <c r="AH32" s="190"/>
      <c r="AI32" s="190"/>
      <c r="AJ32" s="190"/>
      <c r="AK32" s="190"/>
      <c r="AL32" s="190"/>
      <c r="AM32" s="195"/>
      <c r="AN32" s="195"/>
    </row>
    <row r="33" s="12" customFormat="1" ht="30" customHeight="1" spans="1:40">
      <c r="A33" s="182" t="s">
        <v>54</v>
      </c>
      <c r="B33" s="187" t="s">
        <v>71</v>
      </c>
      <c r="C33" s="187"/>
      <c r="D33" s="187"/>
      <c r="E33" s="184"/>
      <c r="F33" s="184"/>
      <c r="G33" s="184"/>
      <c r="H33" s="184"/>
      <c r="I33" s="190"/>
      <c r="J33" s="190"/>
      <c r="K33" s="190"/>
      <c r="L33" s="190"/>
      <c r="M33" s="190"/>
      <c r="N33" s="190"/>
      <c r="O33" s="190"/>
      <c r="P33" s="190"/>
      <c r="Q33" s="190"/>
      <c r="R33" s="190"/>
      <c r="S33" s="190"/>
      <c r="T33" s="190"/>
      <c r="U33" s="190"/>
      <c r="V33" s="190"/>
      <c r="W33" s="190"/>
      <c r="X33" s="190"/>
      <c r="Y33" s="190"/>
      <c r="Z33" s="190"/>
      <c r="AA33" s="190"/>
      <c r="AB33" s="190"/>
      <c r="AC33" s="190"/>
      <c r="AD33" s="190"/>
      <c r="AE33" s="190"/>
      <c r="AF33" s="190"/>
      <c r="AG33" s="190"/>
      <c r="AH33" s="190"/>
      <c r="AI33" s="190"/>
      <c r="AJ33" s="190"/>
      <c r="AK33" s="190"/>
      <c r="AL33" s="190"/>
      <c r="AM33" s="195"/>
      <c r="AN33" s="195"/>
    </row>
    <row r="34" s="12" customFormat="1" ht="51" customHeight="1" spans="1:40">
      <c r="A34" s="182" t="s">
        <v>54</v>
      </c>
      <c r="B34" s="187" t="s">
        <v>72</v>
      </c>
      <c r="C34" s="187"/>
      <c r="D34" s="187"/>
      <c r="E34" s="184"/>
      <c r="F34" s="184"/>
      <c r="G34" s="184"/>
      <c r="H34" s="184"/>
      <c r="I34" s="190"/>
      <c r="J34" s="190"/>
      <c r="K34" s="190"/>
      <c r="L34" s="190"/>
      <c r="M34" s="190"/>
      <c r="N34" s="190"/>
      <c r="O34" s="190"/>
      <c r="P34" s="190"/>
      <c r="Q34" s="190"/>
      <c r="R34" s="190"/>
      <c r="S34" s="190"/>
      <c r="T34" s="190"/>
      <c r="U34" s="190"/>
      <c r="V34" s="190"/>
      <c r="W34" s="190"/>
      <c r="X34" s="190"/>
      <c r="Y34" s="190"/>
      <c r="Z34" s="190"/>
      <c r="AA34" s="190"/>
      <c r="AB34" s="190"/>
      <c r="AC34" s="190"/>
      <c r="AD34" s="190"/>
      <c r="AE34" s="190"/>
      <c r="AF34" s="190"/>
      <c r="AG34" s="190"/>
      <c r="AH34" s="190"/>
      <c r="AI34" s="190"/>
      <c r="AJ34" s="190"/>
      <c r="AK34" s="190"/>
      <c r="AL34" s="190"/>
      <c r="AM34" s="195"/>
      <c r="AN34" s="195"/>
    </row>
    <row r="35" s="12" customFormat="1" ht="30" customHeight="1" spans="1:40">
      <c r="A35" s="182" t="s">
        <v>52</v>
      </c>
      <c r="B35" s="187" t="s">
        <v>73</v>
      </c>
      <c r="C35" s="187"/>
      <c r="D35" s="187"/>
      <c r="E35" s="184"/>
      <c r="F35" s="184"/>
      <c r="G35" s="184"/>
      <c r="H35" s="184"/>
      <c r="I35" s="190">
        <f t="shared" ref="I35:AL35" si="8">I36+I37+I39+I41</f>
        <v>2</v>
      </c>
      <c r="J35" s="190">
        <f t="shared" si="8"/>
        <v>10701</v>
      </c>
      <c r="K35" s="190">
        <f t="shared" si="8"/>
        <v>2</v>
      </c>
      <c r="L35" s="190">
        <f t="shared" si="8"/>
        <v>0</v>
      </c>
      <c r="M35" s="190">
        <f t="shared" si="8"/>
        <v>0</v>
      </c>
      <c r="N35" s="190">
        <f t="shared" si="8"/>
        <v>0</v>
      </c>
      <c r="O35" s="190">
        <f t="shared" si="8"/>
        <v>0</v>
      </c>
      <c r="P35" s="190">
        <f t="shared" si="8"/>
        <v>0</v>
      </c>
      <c r="Q35" s="190">
        <f t="shared" si="8"/>
        <v>0</v>
      </c>
      <c r="R35" s="190">
        <f t="shared" si="8"/>
        <v>0</v>
      </c>
      <c r="S35" s="190">
        <f t="shared" si="8"/>
        <v>835</v>
      </c>
      <c r="T35" s="190">
        <f t="shared" si="8"/>
        <v>3285</v>
      </c>
      <c r="U35" s="190">
        <f t="shared" si="8"/>
        <v>0</v>
      </c>
      <c r="V35" s="190">
        <f t="shared" si="8"/>
        <v>0</v>
      </c>
      <c r="W35" s="190">
        <f t="shared" si="8"/>
        <v>0</v>
      </c>
      <c r="X35" s="190">
        <f t="shared" si="8"/>
        <v>0</v>
      </c>
      <c r="Y35" s="190">
        <f t="shared" si="8"/>
        <v>0</v>
      </c>
      <c r="Z35" s="190">
        <f t="shared" si="8"/>
        <v>1185</v>
      </c>
      <c r="AA35" s="190">
        <f t="shared" si="8"/>
        <v>0</v>
      </c>
      <c r="AB35" s="190">
        <f t="shared" si="8"/>
        <v>0</v>
      </c>
      <c r="AC35" s="190">
        <f t="shared" si="8"/>
        <v>0</v>
      </c>
      <c r="AD35" s="190">
        <f t="shared" si="8"/>
        <v>0</v>
      </c>
      <c r="AE35" s="190">
        <f t="shared" si="8"/>
        <v>0</v>
      </c>
      <c r="AF35" s="190">
        <f t="shared" si="8"/>
        <v>0</v>
      </c>
      <c r="AG35" s="190">
        <f t="shared" si="8"/>
        <v>1185</v>
      </c>
      <c r="AH35" s="190">
        <f t="shared" si="8"/>
        <v>0</v>
      </c>
      <c r="AI35" s="190">
        <f t="shared" si="8"/>
        <v>0</v>
      </c>
      <c r="AJ35" s="190">
        <f t="shared" si="8"/>
        <v>0</v>
      </c>
      <c r="AK35" s="190">
        <f t="shared" si="8"/>
        <v>0</v>
      </c>
      <c r="AL35" s="190">
        <f t="shared" si="8"/>
        <v>0</v>
      </c>
      <c r="AM35" s="195"/>
      <c r="AN35" s="195"/>
    </row>
    <row r="36" s="12" customFormat="1" ht="47" customHeight="1" spans="1:40">
      <c r="A36" s="182" t="s">
        <v>54</v>
      </c>
      <c r="B36" s="187" t="s">
        <v>74</v>
      </c>
      <c r="C36" s="187"/>
      <c r="D36" s="187"/>
      <c r="E36" s="184"/>
      <c r="F36" s="184"/>
      <c r="G36" s="184"/>
      <c r="H36" s="184"/>
      <c r="I36" s="190"/>
      <c r="J36" s="190"/>
      <c r="K36" s="190"/>
      <c r="L36" s="190"/>
      <c r="M36" s="190"/>
      <c r="N36" s="190"/>
      <c r="O36" s="190"/>
      <c r="P36" s="190"/>
      <c r="Q36" s="190"/>
      <c r="R36" s="190"/>
      <c r="S36" s="190"/>
      <c r="T36" s="190"/>
      <c r="U36" s="190"/>
      <c r="V36" s="190"/>
      <c r="W36" s="190"/>
      <c r="X36" s="190"/>
      <c r="Y36" s="190"/>
      <c r="Z36" s="190"/>
      <c r="AA36" s="190"/>
      <c r="AB36" s="190"/>
      <c r="AC36" s="190"/>
      <c r="AD36" s="190"/>
      <c r="AE36" s="190"/>
      <c r="AF36" s="190"/>
      <c r="AG36" s="190"/>
      <c r="AH36" s="190"/>
      <c r="AI36" s="190"/>
      <c r="AJ36" s="190"/>
      <c r="AK36" s="190"/>
      <c r="AL36" s="190"/>
      <c r="AM36" s="195"/>
      <c r="AN36" s="195"/>
    </row>
    <row r="37" s="12" customFormat="1" ht="30" customHeight="1" spans="1:40">
      <c r="A37" s="182" t="s">
        <v>54</v>
      </c>
      <c r="B37" s="187" t="s">
        <v>75</v>
      </c>
      <c r="C37" s="187"/>
      <c r="D37" s="187"/>
      <c r="E37" s="184"/>
      <c r="F37" s="184"/>
      <c r="G37" s="184"/>
      <c r="H37" s="184"/>
      <c r="I37" s="190">
        <f>SUM(I38)</f>
        <v>1</v>
      </c>
      <c r="J37" s="190">
        <f t="shared" ref="J37:AM37" si="9">SUM(J38)</f>
        <v>1</v>
      </c>
      <c r="K37" s="190">
        <f t="shared" si="9"/>
        <v>1</v>
      </c>
      <c r="L37" s="190">
        <f t="shared" si="9"/>
        <v>0</v>
      </c>
      <c r="M37" s="190">
        <f t="shared" si="9"/>
        <v>0</v>
      </c>
      <c r="N37" s="190">
        <f t="shared" si="9"/>
        <v>0</v>
      </c>
      <c r="O37" s="190">
        <f t="shared" si="9"/>
        <v>0</v>
      </c>
      <c r="P37" s="190">
        <f t="shared" si="9"/>
        <v>0</v>
      </c>
      <c r="Q37" s="190">
        <f t="shared" si="9"/>
        <v>0</v>
      </c>
      <c r="R37" s="190">
        <f t="shared" si="9"/>
        <v>0</v>
      </c>
      <c r="S37" s="190">
        <f t="shared" si="9"/>
        <v>523</v>
      </c>
      <c r="T37" s="190">
        <f t="shared" si="9"/>
        <v>2189</v>
      </c>
      <c r="U37" s="190">
        <f t="shared" si="9"/>
        <v>0</v>
      </c>
      <c r="V37" s="190">
        <f t="shared" si="9"/>
        <v>0</v>
      </c>
      <c r="W37" s="190">
        <f t="shared" si="9"/>
        <v>0</v>
      </c>
      <c r="X37" s="190">
        <f t="shared" si="9"/>
        <v>0</v>
      </c>
      <c r="Y37" s="190">
        <f t="shared" si="9"/>
        <v>0</v>
      </c>
      <c r="Z37" s="190">
        <f t="shared" si="9"/>
        <v>1000</v>
      </c>
      <c r="AA37" s="190">
        <f t="shared" si="9"/>
        <v>0</v>
      </c>
      <c r="AB37" s="190">
        <f t="shared" si="9"/>
        <v>0</v>
      </c>
      <c r="AC37" s="190">
        <f t="shared" si="9"/>
        <v>0</v>
      </c>
      <c r="AD37" s="190">
        <f t="shared" si="9"/>
        <v>0</v>
      </c>
      <c r="AE37" s="190">
        <f t="shared" si="9"/>
        <v>0</v>
      </c>
      <c r="AF37" s="190">
        <f t="shared" si="9"/>
        <v>0</v>
      </c>
      <c r="AG37" s="190">
        <f t="shared" si="9"/>
        <v>1000</v>
      </c>
      <c r="AH37" s="190">
        <f t="shared" si="9"/>
        <v>0</v>
      </c>
      <c r="AI37" s="190">
        <f t="shared" si="9"/>
        <v>0</v>
      </c>
      <c r="AJ37" s="190">
        <f t="shared" si="9"/>
        <v>0</v>
      </c>
      <c r="AK37" s="190">
        <f t="shared" si="9"/>
        <v>0</v>
      </c>
      <c r="AL37" s="190">
        <f t="shared" si="9"/>
        <v>0</v>
      </c>
      <c r="AM37" s="190">
        <f t="shared" si="9"/>
        <v>0</v>
      </c>
      <c r="AN37" s="195"/>
    </row>
    <row r="38" s="7" customFormat="1" ht="362" customHeight="1" spans="1:40">
      <c r="A38" s="22">
        <v>10</v>
      </c>
      <c r="B38" s="22" t="s">
        <v>1308</v>
      </c>
      <c r="C38" s="22">
        <v>2024</v>
      </c>
      <c r="D38" s="41" t="s">
        <v>1309</v>
      </c>
      <c r="E38" s="22" t="s">
        <v>178</v>
      </c>
      <c r="F38" s="22" t="s">
        <v>1289</v>
      </c>
      <c r="G38" s="22" t="s">
        <v>1310</v>
      </c>
      <c r="H38" s="42" t="s">
        <v>1311</v>
      </c>
      <c r="I38" s="22">
        <v>1</v>
      </c>
      <c r="J38" s="22">
        <v>1</v>
      </c>
      <c r="K38" s="22">
        <v>1</v>
      </c>
      <c r="L38" s="22"/>
      <c r="M38" s="22"/>
      <c r="N38" s="22"/>
      <c r="O38" s="22"/>
      <c r="P38" s="22"/>
      <c r="Q38" s="22"/>
      <c r="R38" s="22"/>
      <c r="S38" s="22">
        <v>523</v>
      </c>
      <c r="T38" s="22">
        <v>2189</v>
      </c>
      <c r="U38" s="22" t="s">
        <v>227</v>
      </c>
      <c r="V38" s="92" t="s">
        <v>656</v>
      </c>
      <c r="W38" s="22" t="s">
        <v>183</v>
      </c>
      <c r="X38" s="93" t="s">
        <v>1144</v>
      </c>
      <c r="Y38" s="94" t="s">
        <v>1286</v>
      </c>
      <c r="Z38" s="22">
        <v>1000</v>
      </c>
      <c r="AA38" s="93"/>
      <c r="AB38" s="28"/>
      <c r="AC38" s="28"/>
      <c r="AD38" s="28"/>
      <c r="AE38" s="28"/>
      <c r="AF38" s="28"/>
      <c r="AG38" s="28">
        <v>1000</v>
      </c>
      <c r="AH38" s="28"/>
      <c r="AI38" s="28"/>
      <c r="AJ38" s="28"/>
      <c r="AK38" s="28"/>
      <c r="AL38" s="28"/>
      <c r="AM38" s="28" t="s">
        <v>1312</v>
      </c>
      <c r="AN38" s="28" t="s">
        <v>1313</v>
      </c>
    </row>
    <row r="39" s="12" customFormat="1" ht="30" customHeight="1" spans="1:40">
      <c r="A39" s="182" t="s">
        <v>54</v>
      </c>
      <c r="B39" s="187" t="s">
        <v>76</v>
      </c>
      <c r="C39" s="187"/>
      <c r="D39" s="187"/>
      <c r="E39" s="184"/>
      <c r="F39" s="184"/>
      <c r="G39" s="184"/>
      <c r="H39" s="184"/>
      <c r="I39" s="190">
        <f>SUM(I40)</f>
        <v>1</v>
      </c>
      <c r="J39" s="190">
        <f t="shared" ref="J39:AL39" si="10">SUM(J40)</f>
        <v>10700</v>
      </c>
      <c r="K39" s="190">
        <f t="shared" si="10"/>
        <v>1</v>
      </c>
      <c r="L39" s="190">
        <f t="shared" si="10"/>
        <v>0</v>
      </c>
      <c r="M39" s="190">
        <f t="shared" si="10"/>
        <v>0</v>
      </c>
      <c r="N39" s="190">
        <f t="shared" si="10"/>
        <v>0</v>
      </c>
      <c r="O39" s="190">
        <f t="shared" si="10"/>
        <v>0</v>
      </c>
      <c r="P39" s="190">
        <f t="shared" si="10"/>
        <v>0</v>
      </c>
      <c r="Q39" s="190">
        <f t="shared" si="10"/>
        <v>0</v>
      </c>
      <c r="R39" s="190">
        <f t="shared" si="10"/>
        <v>0</v>
      </c>
      <c r="S39" s="190">
        <f t="shared" si="10"/>
        <v>312</v>
      </c>
      <c r="T39" s="190">
        <f t="shared" si="10"/>
        <v>1096</v>
      </c>
      <c r="U39" s="190">
        <f t="shared" si="10"/>
        <v>0</v>
      </c>
      <c r="V39" s="190">
        <f t="shared" si="10"/>
        <v>0</v>
      </c>
      <c r="W39" s="190">
        <f t="shared" si="10"/>
        <v>0</v>
      </c>
      <c r="X39" s="190">
        <f t="shared" si="10"/>
        <v>0</v>
      </c>
      <c r="Y39" s="190">
        <f t="shared" si="10"/>
        <v>0</v>
      </c>
      <c r="Z39" s="190">
        <f t="shared" si="10"/>
        <v>185</v>
      </c>
      <c r="AA39" s="190">
        <f t="shared" si="10"/>
        <v>0</v>
      </c>
      <c r="AB39" s="190">
        <f t="shared" si="10"/>
        <v>0</v>
      </c>
      <c r="AC39" s="190">
        <f t="shared" si="10"/>
        <v>0</v>
      </c>
      <c r="AD39" s="190">
        <f t="shared" si="10"/>
        <v>0</v>
      </c>
      <c r="AE39" s="190">
        <f t="shared" si="10"/>
        <v>0</v>
      </c>
      <c r="AF39" s="190">
        <f t="shared" si="10"/>
        <v>0</v>
      </c>
      <c r="AG39" s="190">
        <f t="shared" si="10"/>
        <v>185</v>
      </c>
      <c r="AH39" s="190">
        <f t="shared" si="10"/>
        <v>0</v>
      </c>
      <c r="AI39" s="190">
        <f t="shared" si="10"/>
        <v>0</v>
      </c>
      <c r="AJ39" s="190">
        <f t="shared" si="10"/>
        <v>0</v>
      </c>
      <c r="AK39" s="190">
        <f t="shared" si="10"/>
        <v>0</v>
      </c>
      <c r="AL39" s="190">
        <f t="shared" si="10"/>
        <v>0</v>
      </c>
      <c r="AM39" s="195"/>
      <c r="AN39" s="195"/>
    </row>
    <row r="40" s="7" customFormat="1" ht="189" customHeight="1" spans="1:40">
      <c r="A40" s="22">
        <v>11</v>
      </c>
      <c r="B40" s="22" t="s">
        <v>1314</v>
      </c>
      <c r="C40" s="22">
        <v>2024</v>
      </c>
      <c r="D40" s="22" t="s">
        <v>1315</v>
      </c>
      <c r="E40" s="22" t="s">
        <v>178</v>
      </c>
      <c r="F40" s="22" t="s">
        <v>1289</v>
      </c>
      <c r="G40" s="22" t="s">
        <v>204</v>
      </c>
      <c r="H40" s="33" t="s">
        <v>1316</v>
      </c>
      <c r="I40" s="22">
        <v>1</v>
      </c>
      <c r="J40" s="22">
        <v>10700</v>
      </c>
      <c r="K40" s="22">
        <v>1</v>
      </c>
      <c r="L40" s="22"/>
      <c r="M40" s="22"/>
      <c r="N40" s="22"/>
      <c r="O40" s="22"/>
      <c r="P40" s="22"/>
      <c r="Q40" s="22"/>
      <c r="R40" s="22"/>
      <c r="S40" s="47">
        <v>312</v>
      </c>
      <c r="T40" s="47">
        <v>1096</v>
      </c>
      <c r="U40" s="22" t="s">
        <v>206</v>
      </c>
      <c r="V40" s="22" t="s">
        <v>902</v>
      </c>
      <c r="W40" s="22" t="s">
        <v>183</v>
      </c>
      <c r="X40" s="85" t="s">
        <v>1144</v>
      </c>
      <c r="Y40" s="22" t="s">
        <v>1286</v>
      </c>
      <c r="Z40" s="22">
        <v>185</v>
      </c>
      <c r="AA40" s="93"/>
      <c r="AB40" s="28"/>
      <c r="AC40" s="28"/>
      <c r="AD40" s="28"/>
      <c r="AE40" s="28"/>
      <c r="AF40" s="28"/>
      <c r="AG40" s="28">
        <v>185</v>
      </c>
      <c r="AH40" s="28"/>
      <c r="AI40" s="28"/>
      <c r="AJ40" s="28"/>
      <c r="AK40" s="28"/>
      <c r="AL40" s="28"/>
      <c r="AM40" s="28" t="s">
        <v>1317</v>
      </c>
      <c r="AN40" s="332" t="s">
        <v>1318</v>
      </c>
    </row>
    <row r="41" s="12" customFormat="1" ht="30" customHeight="1" spans="1:40">
      <c r="A41" s="182" t="s">
        <v>54</v>
      </c>
      <c r="B41" s="187" t="s">
        <v>77</v>
      </c>
      <c r="C41" s="187"/>
      <c r="D41" s="187"/>
      <c r="E41" s="184"/>
      <c r="F41" s="184"/>
      <c r="G41" s="184"/>
      <c r="H41" s="184"/>
      <c r="I41" s="190"/>
      <c r="J41" s="190"/>
      <c r="K41" s="190"/>
      <c r="L41" s="190"/>
      <c r="M41" s="190"/>
      <c r="N41" s="190"/>
      <c r="O41" s="190"/>
      <c r="P41" s="190"/>
      <c r="Q41" s="190"/>
      <c r="R41" s="190"/>
      <c r="S41" s="190"/>
      <c r="T41" s="190"/>
      <c r="U41" s="190"/>
      <c r="V41" s="190"/>
      <c r="W41" s="190"/>
      <c r="X41" s="190"/>
      <c r="Y41" s="190"/>
      <c r="Z41" s="190"/>
      <c r="AA41" s="190"/>
      <c r="AB41" s="190"/>
      <c r="AC41" s="190"/>
      <c r="AD41" s="190"/>
      <c r="AE41" s="190"/>
      <c r="AF41" s="190"/>
      <c r="AG41" s="190"/>
      <c r="AH41" s="190"/>
      <c r="AI41" s="190"/>
      <c r="AJ41" s="190"/>
      <c r="AK41" s="190"/>
      <c r="AL41" s="190"/>
      <c r="AM41" s="195"/>
      <c r="AN41" s="195"/>
    </row>
    <row r="42" s="12" customFormat="1" ht="30" customHeight="1" spans="1:40">
      <c r="A42" s="182" t="s">
        <v>52</v>
      </c>
      <c r="B42" s="187" t="s">
        <v>78</v>
      </c>
      <c r="C42" s="187"/>
      <c r="D42" s="187"/>
      <c r="E42" s="184"/>
      <c r="F42" s="184"/>
      <c r="G42" s="184"/>
      <c r="H42" s="184"/>
      <c r="I42" s="190">
        <f t="shared" ref="I42:AL42" si="11">I43+I54</f>
        <v>6</v>
      </c>
      <c r="J42" s="190">
        <f t="shared" si="11"/>
        <v>37.833</v>
      </c>
      <c r="K42" s="190">
        <f t="shared" si="11"/>
        <v>5</v>
      </c>
      <c r="L42" s="190">
        <f t="shared" si="11"/>
        <v>0</v>
      </c>
      <c r="M42" s="190">
        <f t="shared" si="11"/>
        <v>1</v>
      </c>
      <c r="N42" s="190">
        <f t="shared" si="11"/>
        <v>0</v>
      </c>
      <c r="O42" s="190">
        <f t="shared" si="11"/>
        <v>0</v>
      </c>
      <c r="P42" s="190">
        <f t="shared" si="11"/>
        <v>0</v>
      </c>
      <c r="Q42" s="190">
        <f t="shared" si="11"/>
        <v>0</v>
      </c>
      <c r="R42" s="190">
        <f t="shared" si="11"/>
        <v>0</v>
      </c>
      <c r="S42" s="190">
        <f t="shared" si="11"/>
        <v>4506</v>
      </c>
      <c r="T42" s="190">
        <f t="shared" si="11"/>
        <v>17789</v>
      </c>
      <c r="U42" s="190">
        <f t="shared" si="11"/>
        <v>0</v>
      </c>
      <c r="V42" s="190">
        <f t="shared" si="11"/>
        <v>0</v>
      </c>
      <c r="W42" s="190">
        <f t="shared" si="11"/>
        <v>0</v>
      </c>
      <c r="X42" s="190">
        <f t="shared" si="11"/>
        <v>0</v>
      </c>
      <c r="Y42" s="190">
        <f t="shared" si="11"/>
        <v>0</v>
      </c>
      <c r="Z42" s="190">
        <f t="shared" si="11"/>
        <v>10250</v>
      </c>
      <c r="AA42" s="190">
        <f t="shared" si="11"/>
        <v>3100</v>
      </c>
      <c r="AB42" s="190">
        <f t="shared" si="11"/>
        <v>0</v>
      </c>
      <c r="AC42" s="190">
        <f t="shared" si="11"/>
        <v>400</v>
      </c>
      <c r="AD42" s="190">
        <f t="shared" si="11"/>
        <v>2700</v>
      </c>
      <c r="AE42" s="190">
        <f t="shared" si="11"/>
        <v>0</v>
      </c>
      <c r="AF42" s="190">
        <f t="shared" si="11"/>
        <v>3900</v>
      </c>
      <c r="AG42" s="190">
        <f t="shared" si="11"/>
        <v>3250</v>
      </c>
      <c r="AH42" s="190">
        <f t="shared" si="11"/>
        <v>0</v>
      </c>
      <c r="AI42" s="190">
        <f t="shared" si="11"/>
        <v>0</v>
      </c>
      <c r="AJ42" s="190">
        <f t="shared" si="11"/>
        <v>0</v>
      </c>
      <c r="AK42" s="190">
        <f t="shared" si="11"/>
        <v>0</v>
      </c>
      <c r="AL42" s="190">
        <f t="shared" si="11"/>
        <v>0</v>
      </c>
      <c r="AM42" s="195"/>
      <c r="AN42" s="195"/>
    </row>
    <row r="43" s="12" customFormat="1" ht="30" customHeight="1" spans="1:40">
      <c r="A43" s="182" t="s">
        <v>54</v>
      </c>
      <c r="B43" s="187" t="s">
        <v>79</v>
      </c>
      <c r="C43" s="187"/>
      <c r="D43" s="187"/>
      <c r="E43" s="184"/>
      <c r="F43" s="184"/>
      <c r="G43" s="184"/>
      <c r="H43" s="184"/>
      <c r="I43" s="190">
        <f t="shared" ref="I43:AL43" si="12">I44+I45+I46+I47</f>
        <v>6</v>
      </c>
      <c r="J43" s="190">
        <f t="shared" si="12"/>
        <v>37.833</v>
      </c>
      <c r="K43" s="190">
        <f t="shared" si="12"/>
        <v>5</v>
      </c>
      <c r="L43" s="190">
        <f t="shared" si="12"/>
        <v>0</v>
      </c>
      <c r="M43" s="190">
        <f t="shared" si="12"/>
        <v>1</v>
      </c>
      <c r="N43" s="190">
        <f t="shared" si="12"/>
        <v>0</v>
      </c>
      <c r="O43" s="190">
        <f t="shared" si="12"/>
        <v>0</v>
      </c>
      <c r="P43" s="190">
        <f t="shared" si="12"/>
        <v>0</v>
      </c>
      <c r="Q43" s="190">
        <f t="shared" si="12"/>
        <v>0</v>
      </c>
      <c r="R43" s="190">
        <f t="shared" si="12"/>
        <v>0</v>
      </c>
      <c r="S43" s="190">
        <f t="shared" si="12"/>
        <v>4506</v>
      </c>
      <c r="T43" s="190">
        <f t="shared" si="12"/>
        <v>17789</v>
      </c>
      <c r="U43" s="190">
        <f t="shared" si="12"/>
        <v>0</v>
      </c>
      <c r="V43" s="190">
        <f t="shared" si="12"/>
        <v>0</v>
      </c>
      <c r="W43" s="190">
        <f t="shared" si="12"/>
        <v>0</v>
      </c>
      <c r="X43" s="190">
        <f t="shared" si="12"/>
        <v>0</v>
      </c>
      <c r="Y43" s="190">
        <f t="shared" si="12"/>
        <v>0</v>
      </c>
      <c r="Z43" s="190">
        <f t="shared" si="12"/>
        <v>10250</v>
      </c>
      <c r="AA43" s="190">
        <f t="shared" si="12"/>
        <v>3100</v>
      </c>
      <c r="AB43" s="190">
        <f t="shared" si="12"/>
        <v>0</v>
      </c>
      <c r="AC43" s="190">
        <f t="shared" si="12"/>
        <v>400</v>
      </c>
      <c r="AD43" s="190">
        <f t="shared" si="12"/>
        <v>2700</v>
      </c>
      <c r="AE43" s="190">
        <f t="shared" si="12"/>
        <v>0</v>
      </c>
      <c r="AF43" s="190">
        <f t="shared" si="12"/>
        <v>3900</v>
      </c>
      <c r="AG43" s="190">
        <f t="shared" si="12"/>
        <v>3250</v>
      </c>
      <c r="AH43" s="190">
        <f t="shared" si="12"/>
        <v>0</v>
      </c>
      <c r="AI43" s="190">
        <f t="shared" si="12"/>
        <v>0</v>
      </c>
      <c r="AJ43" s="190">
        <f t="shared" si="12"/>
        <v>0</v>
      </c>
      <c r="AK43" s="190">
        <f t="shared" si="12"/>
        <v>0</v>
      </c>
      <c r="AL43" s="190">
        <f t="shared" si="12"/>
        <v>0</v>
      </c>
      <c r="AM43" s="195"/>
      <c r="AN43" s="195"/>
    </row>
    <row r="44" s="12" customFormat="1" ht="30" customHeight="1" spans="1:40">
      <c r="A44" s="183" t="s">
        <v>56</v>
      </c>
      <c r="B44" s="187" t="s">
        <v>80</v>
      </c>
      <c r="C44" s="187"/>
      <c r="D44" s="187"/>
      <c r="E44" s="184"/>
      <c r="F44" s="184"/>
      <c r="G44" s="184"/>
      <c r="H44" s="184"/>
      <c r="I44" s="190"/>
      <c r="J44" s="190"/>
      <c r="K44" s="190"/>
      <c r="L44" s="190"/>
      <c r="M44" s="190"/>
      <c r="N44" s="190"/>
      <c r="O44" s="190"/>
      <c r="P44" s="190"/>
      <c r="Q44" s="190"/>
      <c r="R44" s="190"/>
      <c r="S44" s="190"/>
      <c r="T44" s="190"/>
      <c r="U44" s="190"/>
      <c r="V44" s="190"/>
      <c r="W44" s="190"/>
      <c r="X44" s="190"/>
      <c r="Y44" s="190"/>
      <c r="Z44" s="190"/>
      <c r="AA44" s="190"/>
      <c r="AB44" s="190"/>
      <c r="AC44" s="190"/>
      <c r="AD44" s="190"/>
      <c r="AE44" s="190"/>
      <c r="AF44" s="190"/>
      <c r="AG44" s="190"/>
      <c r="AH44" s="190"/>
      <c r="AI44" s="190"/>
      <c r="AJ44" s="190"/>
      <c r="AK44" s="190"/>
      <c r="AL44" s="190"/>
      <c r="AM44" s="195"/>
      <c r="AN44" s="195"/>
    </row>
    <row r="45" s="12" customFormat="1" ht="30" customHeight="1" spans="1:40">
      <c r="A45" s="183" t="s">
        <v>56</v>
      </c>
      <c r="B45" s="187" t="s">
        <v>81</v>
      </c>
      <c r="C45" s="187"/>
      <c r="D45" s="187"/>
      <c r="E45" s="184"/>
      <c r="F45" s="184"/>
      <c r="G45" s="184"/>
      <c r="H45" s="184"/>
      <c r="I45" s="190"/>
      <c r="J45" s="190"/>
      <c r="K45" s="190"/>
      <c r="L45" s="190"/>
      <c r="M45" s="190"/>
      <c r="N45" s="190"/>
      <c r="O45" s="190"/>
      <c r="P45" s="190"/>
      <c r="Q45" s="190"/>
      <c r="R45" s="190"/>
      <c r="S45" s="190"/>
      <c r="T45" s="190"/>
      <c r="U45" s="190"/>
      <c r="V45" s="190"/>
      <c r="W45" s="190"/>
      <c r="X45" s="190"/>
      <c r="Y45" s="190"/>
      <c r="Z45" s="190"/>
      <c r="AA45" s="190"/>
      <c r="AB45" s="190"/>
      <c r="AC45" s="190"/>
      <c r="AD45" s="190"/>
      <c r="AE45" s="190"/>
      <c r="AF45" s="190"/>
      <c r="AG45" s="190"/>
      <c r="AH45" s="190"/>
      <c r="AI45" s="190"/>
      <c r="AJ45" s="190"/>
      <c r="AK45" s="190"/>
      <c r="AL45" s="190"/>
      <c r="AM45" s="195"/>
      <c r="AN45" s="195"/>
    </row>
    <row r="46" s="12" customFormat="1" ht="30" customHeight="1" spans="1:40">
      <c r="A46" s="183" t="s">
        <v>56</v>
      </c>
      <c r="B46" s="187" t="s">
        <v>82</v>
      </c>
      <c r="C46" s="187"/>
      <c r="D46" s="187"/>
      <c r="E46" s="184"/>
      <c r="F46" s="184"/>
      <c r="G46" s="184"/>
      <c r="H46" s="184"/>
      <c r="I46" s="190"/>
      <c r="J46" s="190"/>
      <c r="K46" s="190"/>
      <c r="L46" s="190"/>
      <c r="M46" s="190"/>
      <c r="N46" s="190"/>
      <c r="O46" s="190"/>
      <c r="P46" s="190"/>
      <c r="Q46" s="190"/>
      <c r="R46" s="190"/>
      <c r="S46" s="190"/>
      <c r="T46" s="190"/>
      <c r="U46" s="190"/>
      <c r="V46" s="190"/>
      <c r="W46" s="190"/>
      <c r="X46" s="190"/>
      <c r="Y46" s="190"/>
      <c r="Z46" s="190"/>
      <c r="AA46" s="190"/>
      <c r="AB46" s="190"/>
      <c r="AC46" s="190"/>
      <c r="AD46" s="190"/>
      <c r="AE46" s="190"/>
      <c r="AF46" s="190"/>
      <c r="AG46" s="190"/>
      <c r="AH46" s="190"/>
      <c r="AI46" s="190"/>
      <c r="AJ46" s="190"/>
      <c r="AK46" s="190"/>
      <c r="AL46" s="190"/>
      <c r="AM46" s="195"/>
      <c r="AN46" s="195"/>
    </row>
    <row r="47" s="12" customFormat="1" ht="50" customHeight="1" spans="1:40">
      <c r="A47" s="183" t="s">
        <v>56</v>
      </c>
      <c r="B47" s="187" t="s">
        <v>83</v>
      </c>
      <c r="C47" s="187"/>
      <c r="D47" s="187"/>
      <c r="E47" s="184"/>
      <c r="F47" s="184"/>
      <c r="G47" s="184"/>
      <c r="H47" s="184"/>
      <c r="I47" s="190">
        <f>SUM(I48:I53)</f>
        <v>6</v>
      </c>
      <c r="J47" s="190">
        <f t="shared" ref="J47:AL47" si="13">SUM(J48:J53)</f>
        <v>37.833</v>
      </c>
      <c r="K47" s="190">
        <f t="shared" si="13"/>
        <v>5</v>
      </c>
      <c r="L47" s="190">
        <f t="shared" si="13"/>
        <v>0</v>
      </c>
      <c r="M47" s="190">
        <f t="shared" si="13"/>
        <v>1</v>
      </c>
      <c r="N47" s="190">
        <f t="shared" si="13"/>
        <v>0</v>
      </c>
      <c r="O47" s="190">
        <f t="shared" si="13"/>
        <v>0</v>
      </c>
      <c r="P47" s="190">
        <f t="shared" si="13"/>
        <v>0</v>
      </c>
      <c r="Q47" s="190">
        <f t="shared" si="13"/>
        <v>0</v>
      </c>
      <c r="R47" s="190">
        <f t="shared" si="13"/>
        <v>0</v>
      </c>
      <c r="S47" s="190">
        <f t="shared" si="13"/>
        <v>4506</v>
      </c>
      <c r="T47" s="190">
        <f t="shared" si="13"/>
        <v>17789</v>
      </c>
      <c r="U47" s="190">
        <f t="shared" si="13"/>
        <v>0</v>
      </c>
      <c r="V47" s="190">
        <f t="shared" si="13"/>
        <v>0</v>
      </c>
      <c r="W47" s="190">
        <f t="shared" si="13"/>
        <v>0</v>
      </c>
      <c r="X47" s="190">
        <f t="shared" si="13"/>
        <v>0</v>
      </c>
      <c r="Y47" s="190">
        <f t="shared" si="13"/>
        <v>0</v>
      </c>
      <c r="Z47" s="190">
        <f t="shared" si="13"/>
        <v>10250</v>
      </c>
      <c r="AA47" s="190">
        <f t="shared" si="13"/>
        <v>3100</v>
      </c>
      <c r="AB47" s="190">
        <f t="shared" si="13"/>
        <v>0</v>
      </c>
      <c r="AC47" s="190">
        <f t="shared" si="13"/>
        <v>400</v>
      </c>
      <c r="AD47" s="190">
        <f t="shared" si="13"/>
        <v>2700</v>
      </c>
      <c r="AE47" s="190">
        <f t="shared" si="13"/>
        <v>0</v>
      </c>
      <c r="AF47" s="190">
        <f t="shared" si="13"/>
        <v>3900</v>
      </c>
      <c r="AG47" s="190">
        <f t="shared" si="13"/>
        <v>3250</v>
      </c>
      <c r="AH47" s="190">
        <f t="shared" si="13"/>
        <v>0</v>
      </c>
      <c r="AI47" s="190">
        <f t="shared" si="13"/>
        <v>0</v>
      </c>
      <c r="AJ47" s="190">
        <f t="shared" si="13"/>
        <v>0</v>
      </c>
      <c r="AK47" s="190">
        <f t="shared" si="13"/>
        <v>0</v>
      </c>
      <c r="AL47" s="190">
        <f t="shared" si="13"/>
        <v>0</v>
      </c>
      <c r="AM47" s="195"/>
      <c r="AN47" s="195"/>
    </row>
    <row r="48" s="7" customFormat="1" ht="309" customHeight="1" spans="1:40">
      <c r="A48" s="22">
        <v>12</v>
      </c>
      <c r="B48" s="22" t="s">
        <v>1155</v>
      </c>
      <c r="C48" s="22">
        <v>2024</v>
      </c>
      <c r="D48" s="34" t="s">
        <v>203</v>
      </c>
      <c r="E48" s="24" t="s">
        <v>178</v>
      </c>
      <c r="F48" s="24" t="s">
        <v>990</v>
      </c>
      <c r="G48" s="24" t="s">
        <v>204</v>
      </c>
      <c r="H48" s="35" t="s">
        <v>1319</v>
      </c>
      <c r="I48" s="22">
        <v>1</v>
      </c>
      <c r="J48" s="22">
        <v>4</v>
      </c>
      <c r="K48" s="22">
        <v>1</v>
      </c>
      <c r="L48" s="22"/>
      <c r="M48" s="22"/>
      <c r="N48" s="22"/>
      <c r="O48" s="22"/>
      <c r="P48" s="22"/>
      <c r="Q48" s="22"/>
      <c r="R48" s="22"/>
      <c r="S48" s="95">
        <v>788</v>
      </c>
      <c r="T48" s="95">
        <v>2878</v>
      </c>
      <c r="U48" s="49" t="s">
        <v>206</v>
      </c>
      <c r="V48" s="22" t="s">
        <v>902</v>
      </c>
      <c r="W48" s="49" t="s">
        <v>207</v>
      </c>
      <c r="X48" s="22" t="s">
        <v>715</v>
      </c>
      <c r="Y48" s="22" t="s">
        <v>1286</v>
      </c>
      <c r="Z48" s="39">
        <v>2100</v>
      </c>
      <c r="AA48" s="22">
        <v>2100</v>
      </c>
      <c r="AB48" s="60"/>
      <c r="AC48" s="60">
        <v>400</v>
      </c>
      <c r="AD48" s="60">
        <v>1700</v>
      </c>
      <c r="AE48" s="60"/>
      <c r="AF48" s="22"/>
      <c r="AG48" s="22"/>
      <c r="AH48" s="22"/>
      <c r="AI48" s="22"/>
      <c r="AJ48" s="22"/>
      <c r="AK48" s="22"/>
      <c r="AL48" s="22"/>
      <c r="AM48" s="33" t="s">
        <v>1156</v>
      </c>
      <c r="AN48" s="33" t="s">
        <v>1157</v>
      </c>
    </row>
    <row r="49" s="9" customFormat="1" ht="320" customHeight="1" spans="1:40">
      <c r="A49" s="22">
        <v>13</v>
      </c>
      <c r="B49" s="22" t="s">
        <v>1189</v>
      </c>
      <c r="C49" s="22">
        <v>2024</v>
      </c>
      <c r="D49" s="22" t="s">
        <v>1190</v>
      </c>
      <c r="E49" s="22" t="s">
        <v>178</v>
      </c>
      <c r="F49" s="22" t="s">
        <v>990</v>
      </c>
      <c r="G49" s="22" t="s">
        <v>357</v>
      </c>
      <c r="H49" s="22" t="s">
        <v>1320</v>
      </c>
      <c r="I49" s="86">
        <v>1</v>
      </c>
      <c r="J49" s="36">
        <v>16</v>
      </c>
      <c r="K49" s="36">
        <v>1</v>
      </c>
      <c r="L49" s="36"/>
      <c r="M49" s="36"/>
      <c r="N49" s="36"/>
      <c r="O49" s="36"/>
      <c r="P49" s="36"/>
      <c r="Q49" s="36"/>
      <c r="R49" s="36"/>
      <c r="S49" s="36">
        <v>114</v>
      </c>
      <c r="T49" s="36">
        <v>456</v>
      </c>
      <c r="U49" s="36" t="s">
        <v>1016</v>
      </c>
      <c r="V49" s="22" t="s">
        <v>749</v>
      </c>
      <c r="W49" s="49" t="s">
        <v>207</v>
      </c>
      <c r="X49" s="22" t="s">
        <v>715</v>
      </c>
      <c r="Y49" s="22" t="s">
        <v>1286</v>
      </c>
      <c r="Z49" s="22">
        <v>1250</v>
      </c>
      <c r="AA49" s="36"/>
      <c r="AB49" s="36"/>
      <c r="AC49" s="36"/>
      <c r="AD49" s="36"/>
      <c r="AE49" s="36"/>
      <c r="AF49" s="36">
        <v>1250</v>
      </c>
      <c r="AG49" s="36"/>
      <c r="AH49" s="36"/>
      <c r="AI49" s="36"/>
      <c r="AJ49" s="36"/>
      <c r="AK49" s="36"/>
      <c r="AL49" s="36"/>
      <c r="AM49" s="37" t="s">
        <v>1192</v>
      </c>
      <c r="AN49" s="37" t="s">
        <v>1193</v>
      </c>
    </row>
    <row r="50" s="7" customFormat="1" ht="189" customHeight="1" spans="1:40">
      <c r="A50" s="22">
        <v>14</v>
      </c>
      <c r="B50" s="25" t="s">
        <v>1194</v>
      </c>
      <c r="C50" s="25">
        <v>2024</v>
      </c>
      <c r="D50" s="38" t="s">
        <v>208</v>
      </c>
      <c r="E50" s="27" t="s">
        <v>178</v>
      </c>
      <c r="F50" s="27" t="s">
        <v>990</v>
      </c>
      <c r="G50" s="27" t="s">
        <v>209</v>
      </c>
      <c r="H50" s="38" t="s">
        <v>1321</v>
      </c>
      <c r="I50" s="25">
        <v>1</v>
      </c>
      <c r="J50" s="25"/>
      <c r="K50" s="25"/>
      <c r="L50" s="25"/>
      <c r="M50" s="25">
        <v>1</v>
      </c>
      <c r="N50" s="25"/>
      <c r="O50" s="25"/>
      <c r="P50" s="25"/>
      <c r="Q50" s="25"/>
      <c r="R50" s="25"/>
      <c r="S50" s="25">
        <v>1867</v>
      </c>
      <c r="T50" s="25">
        <v>7902</v>
      </c>
      <c r="U50" s="51" t="s">
        <v>211</v>
      </c>
      <c r="V50" s="25" t="s">
        <v>715</v>
      </c>
      <c r="W50" s="96" t="s">
        <v>207</v>
      </c>
      <c r="X50" s="25" t="s">
        <v>715</v>
      </c>
      <c r="Y50" s="22" t="s">
        <v>1286</v>
      </c>
      <c r="Z50" s="25">
        <v>300</v>
      </c>
      <c r="AA50" s="25"/>
      <c r="AB50" s="57"/>
      <c r="AC50" s="57"/>
      <c r="AD50" s="57"/>
      <c r="AE50" s="57"/>
      <c r="AF50" s="25"/>
      <c r="AG50" s="25">
        <v>300</v>
      </c>
      <c r="AH50" s="25"/>
      <c r="AI50" s="25"/>
      <c r="AJ50" s="25"/>
      <c r="AK50" s="25"/>
      <c r="AL50" s="25"/>
      <c r="AM50" s="68" t="s">
        <v>1195</v>
      </c>
      <c r="AN50" s="68" t="s">
        <v>1196</v>
      </c>
    </row>
    <row r="51" s="7" customFormat="1" ht="266" customHeight="1" spans="1:40">
      <c r="A51" s="22">
        <v>15</v>
      </c>
      <c r="B51" s="22" t="s">
        <v>1244</v>
      </c>
      <c r="C51" s="22">
        <v>2024</v>
      </c>
      <c r="D51" s="33" t="s">
        <v>646</v>
      </c>
      <c r="E51" s="22" t="s">
        <v>302</v>
      </c>
      <c r="F51" s="24" t="s">
        <v>990</v>
      </c>
      <c r="G51" s="22" t="s">
        <v>503</v>
      </c>
      <c r="H51" s="33" t="s">
        <v>647</v>
      </c>
      <c r="I51" s="22">
        <v>1</v>
      </c>
      <c r="J51" s="22">
        <v>7</v>
      </c>
      <c r="K51" s="22">
        <v>1</v>
      </c>
      <c r="L51" s="22"/>
      <c r="M51" s="22"/>
      <c r="N51" s="22"/>
      <c r="O51" s="22"/>
      <c r="P51" s="22"/>
      <c r="Q51" s="22"/>
      <c r="R51" s="22"/>
      <c r="S51" s="22">
        <v>754</v>
      </c>
      <c r="T51" s="22">
        <v>2895</v>
      </c>
      <c r="U51" s="36" t="s">
        <v>211</v>
      </c>
      <c r="V51" s="22" t="s">
        <v>715</v>
      </c>
      <c r="W51" s="49" t="s">
        <v>207</v>
      </c>
      <c r="X51" s="22" t="s">
        <v>715</v>
      </c>
      <c r="Y51" s="22" t="s">
        <v>1286</v>
      </c>
      <c r="Z51" s="22">
        <v>5000</v>
      </c>
      <c r="AA51" s="22">
        <v>1000</v>
      </c>
      <c r="AB51" s="60"/>
      <c r="AC51" s="60"/>
      <c r="AD51" s="60">
        <v>1000</v>
      </c>
      <c r="AE51" s="60"/>
      <c r="AF51" s="22">
        <v>2000</v>
      </c>
      <c r="AG51" s="22">
        <v>2000</v>
      </c>
      <c r="AH51" s="22"/>
      <c r="AI51" s="22"/>
      <c r="AJ51" s="22"/>
      <c r="AK51" s="22"/>
      <c r="AL51" s="22"/>
      <c r="AM51" s="33" t="s">
        <v>1245</v>
      </c>
      <c r="AN51" s="33" t="s">
        <v>1246</v>
      </c>
    </row>
    <row r="52" s="9" customFormat="1" ht="331" customHeight="1" spans="1:40">
      <c r="A52" s="22">
        <v>16</v>
      </c>
      <c r="B52" s="22" t="s">
        <v>1248</v>
      </c>
      <c r="C52" s="22">
        <v>2024</v>
      </c>
      <c r="D52" s="33" t="s">
        <v>368</v>
      </c>
      <c r="E52" s="39" t="s">
        <v>302</v>
      </c>
      <c r="F52" s="24" t="s">
        <v>990</v>
      </c>
      <c r="G52" s="39" t="s">
        <v>369</v>
      </c>
      <c r="H52" s="33" t="s">
        <v>370</v>
      </c>
      <c r="I52" s="39">
        <v>1</v>
      </c>
      <c r="J52" s="22">
        <v>3.133</v>
      </c>
      <c r="K52" s="39">
        <v>1</v>
      </c>
      <c r="L52" s="39"/>
      <c r="M52" s="39"/>
      <c r="N52" s="39"/>
      <c r="O52" s="39"/>
      <c r="P52" s="39"/>
      <c r="Q52" s="39"/>
      <c r="R52" s="39"/>
      <c r="S52" s="39">
        <v>195</v>
      </c>
      <c r="T52" s="39">
        <v>780</v>
      </c>
      <c r="U52" s="22" t="s">
        <v>1016</v>
      </c>
      <c r="V52" s="22" t="s">
        <v>749</v>
      </c>
      <c r="W52" s="22" t="s">
        <v>207</v>
      </c>
      <c r="X52" s="22" t="s">
        <v>715</v>
      </c>
      <c r="Y52" s="22" t="s">
        <v>1286</v>
      </c>
      <c r="Z52" s="39">
        <v>650</v>
      </c>
      <c r="AA52" s="39"/>
      <c r="AB52" s="39"/>
      <c r="AC52" s="39"/>
      <c r="AD52" s="39"/>
      <c r="AE52" s="39"/>
      <c r="AF52" s="39">
        <v>650</v>
      </c>
      <c r="AG52" s="39"/>
      <c r="AH52" s="39"/>
      <c r="AI52" s="39"/>
      <c r="AJ52" s="39"/>
      <c r="AK52" s="39"/>
      <c r="AL52" s="39"/>
      <c r="AM52" s="33" t="s">
        <v>1249</v>
      </c>
      <c r="AN52" s="33" t="s">
        <v>1250</v>
      </c>
    </row>
    <row r="53" s="13" customFormat="1" ht="111" customHeight="1" spans="1:40">
      <c r="A53" s="22">
        <v>17</v>
      </c>
      <c r="B53" s="22" t="s">
        <v>1322</v>
      </c>
      <c r="C53" s="33">
        <v>2024</v>
      </c>
      <c r="D53" s="33" t="s">
        <v>1323</v>
      </c>
      <c r="E53" s="33" t="s">
        <v>178</v>
      </c>
      <c r="F53" s="22" t="s">
        <v>1009</v>
      </c>
      <c r="G53" s="33" t="s">
        <v>1324</v>
      </c>
      <c r="H53" s="33" t="s">
        <v>1325</v>
      </c>
      <c r="I53" s="33">
        <v>1</v>
      </c>
      <c r="J53" s="33">
        <v>7.7</v>
      </c>
      <c r="K53" s="33">
        <v>1</v>
      </c>
      <c r="L53" s="33"/>
      <c r="M53" s="33"/>
      <c r="N53" s="33"/>
      <c r="O53" s="33"/>
      <c r="P53" s="33"/>
      <c r="Q53" s="33"/>
      <c r="R53" s="33"/>
      <c r="S53" s="39">
        <v>788</v>
      </c>
      <c r="T53" s="39">
        <v>2878</v>
      </c>
      <c r="U53" s="22" t="s">
        <v>206</v>
      </c>
      <c r="V53" s="33" t="s">
        <v>902</v>
      </c>
      <c r="W53" s="33" t="s">
        <v>207</v>
      </c>
      <c r="X53" s="22" t="s">
        <v>715</v>
      </c>
      <c r="Y53" s="33" t="s">
        <v>1286</v>
      </c>
      <c r="Z53" s="33">
        <v>950</v>
      </c>
      <c r="AA53" s="33"/>
      <c r="AB53" s="33"/>
      <c r="AC53" s="33"/>
      <c r="AD53" s="33"/>
      <c r="AE53" s="33"/>
      <c r="AF53" s="33"/>
      <c r="AG53" s="33">
        <v>950</v>
      </c>
      <c r="AH53" s="33"/>
      <c r="AI53" s="33"/>
      <c r="AJ53" s="33"/>
      <c r="AK53" s="33"/>
      <c r="AL53" s="33"/>
      <c r="AM53" s="33" t="s">
        <v>1326</v>
      </c>
      <c r="AN53" s="33" t="s">
        <v>913</v>
      </c>
    </row>
    <row r="54" s="12" customFormat="1" ht="30" customHeight="1" spans="1:40">
      <c r="A54" s="182" t="s">
        <v>54</v>
      </c>
      <c r="B54" s="187" t="s">
        <v>84</v>
      </c>
      <c r="C54" s="187"/>
      <c r="D54" s="187"/>
      <c r="E54" s="184"/>
      <c r="F54" s="184"/>
      <c r="G54" s="184"/>
      <c r="H54" s="184"/>
      <c r="I54" s="190"/>
      <c r="J54" s="190"/>
      <c r="K54" s="190"/>
      <c r="L54" s="190"/>
      <c r="M54" s="190"/>
      <c r="N54" s="190"/>
      <c r="O54" s="190"/>
      <c r="P54" s="190"/>
      <c r="Q54" s="190"/>
      <c r="R54" s="190"/>
      <c r="S54" s="190"/>
      <c r="T54" s="190"/>
      <c r="U54" s="190"/>
      <c r="V54" s="190"/>
      <c r="W54" s="190"/>
      <c r="X54" s="190"/>
      <c r="Y54" s="190"/>
      <c r="Z54" s="190"/>
      <c r="AA54" s="190"/>
      <c r="AB54" s="190"/>
      <c r="AC54" s="190"/>
      <c r="AD54" s="190"/>
      <c r="AE54" s="190"/>
      <c r="AF54" s="190"/>
      <c r="AG54" s="190"/>
      <c r="AH54" s="190"/>
      <c r="AI54" s="190"/>
      <c r="AJ54" s="190"/>
      <c r="AK54" s="190"/>
      <c r="AL54" s="190"/>
      <c r="AM54" s="195"/>
      <c r="AN54" s="195"/>
    </row>
    <row r="55" s="12" customFormat="1" ht="30" customHeight="1" spans="1:40">
      <c r="A55" s="182" t="s">
        <v>52</v>
      </c>
      <c r="B55" s="187" t="s">
        <v>85</v>
      </c>
      <c r="C55" s="187"/>
      <c r="D55" s="187"/>
      <c r="E55" s="184"/>
      <c r="F55" s="184"/>
      <c r="G55" s="184"/>
      <c r="H55" s="184"/>
      <c r="I55" s="190">
        <f t="shared" ref="I55:AL55" si="14">I56+I58+I59+I60</f>
        <v>1</v>
      </c>
      <c r="J55" s="190">
        <f t="shared" si="14"/>
        <v>0</v>
      </c>
      <c r="K55" s="190">
        <f t="shared" si="14"/>
        <v>1</v>
      </c>
      <c r="L55" s="190">
        <f t="shared" si="14"/>
        <v>0</v>
      </c>
      <c r="M55" s="190">
        <f t="shared" si="14"/>
        <v>0</v>
      </c>
      <c r="N55" s="190">
        <f t="shared" si="14"/>
        <v>0</v>
      </c>
      <c r="O55" s="190">
        <f t="shared" si="14"/>
        <v>0</v>
      </c>
      <c r="P55" s="190">
        <f t="shared" si="14"/>
        <v>0</v>
      </c>
      <c r="Q55" s="190">
        <f t="shared" si="14"/>
        <v>0</v>
      </c>
      <c r="R55" s="190">
        <f t="shared" si="14"/>
        <v>0</v>
      </c>
      <c r="S55" s="190">
        <f t="shared" si="14"/>
        <v>26</v>
      </c>
      <c r="T55" s="190">
        <f t="shared" si="14"/>
        <v>83</v>
      </c>
      <c r="U55" s="190">
        <f t="shared" si="14"/>
        <v>0</v>
      </c>
      <c r="V55" s="190">
        <f t="shared" si="14"/>
        <v>0</v>
      </c>
      <c r="W55" s="190">
        <f t="shared" si="14"/>
        <v>0</v>
      </c>
      <c r="X55" s="190">
        <f t="shared" si="14"/>
        <v>0</v>
      </c>
      <c r="Y55" s="190">
        <f t="shared" si="14"/>
        <v>0</v>
      </c>
      <c r="Z55" s="190">
        <f t="shared" si="14"/>
        <v>60</v>
      </c>
      <c r="AA55" s="190">
        <f t="shared" si="14"/>
        <v>0</v>
      </c>
      <c r="AB55" s="190">
        <f t="shared" si="14"/>
        <v>0</v>
      </c>
      <c r="AC55" s="190">
        <f t="shared" si="14"/>
        <v>0</v>
      </c>
      <c r="AD55" s="190">
        <f t="shared" si="14"/>
        <v>0</v>
      </c>
      <c r="AE55" s="190">
        <f t="shared" si="14"/>
        <v>0</v>
      </c>
      <c r="AF55" s="190">
        <f t="shared" si="14"/>
        <v>0</v>
      </c>
      <c r="AG55" s="190">
        <f t="shared" si="14"/>
        <v>60</v>
      </c>
      <c r="AH55" s="190">
        <f t="shared" si="14"/>
        <v>0</v>
      </c>
      <c r="AI55" s="190">
        <f t="shared" si="14"/>
        <v>0</v>
      </c>
      <c r="AJ55" s="190">
        <f t="shared" si="14"/>
        <v>0</v>
      </c>
      <c r="AK55" s="190">
        <f t="shared" si="14"/>
        <v>0</v>
      </c>
      <c r="AL55" s="190">
        <f t="shared" si="14"/>
        <v>0</v>
      </c>
      <c r="AM55" s="195"/>
      <c r="AN55" s="195"/>
    </row>
    <row r="56" s="12" customFormat="1" ht="30" customHeight="1" spans="1:40">
      <c r="A56" s="182" t="s">
        <v>54</v>
      </c>
      <c r="B56" s="187" t="s">
        <v>86</v>
      </c>
      <c r="C56" s="187"/>
      <c r="D56" s="187"/>
      <c r="E56" s="184"/>
      <c r="F56" s="184"/>
      <c r="G56" s="184"/>
      <c r="H56" s="184"/>
      <c r="I56" s="190">
        <f>SUM(I57)</f>
        <v>1</v>
      </c>
      <c r="J56" s="190">
        <f t="shared" ref="J56:AL56" si="15">SUM(J57)</f>
        <v>0</v>
      </c>
      <c r="K56" s="190">
        <f t="shared" si="15"/>
        <v>1</v>
      </c>
      <c r="L56" s="190">
        <f t="shared" si="15"/>
        <v>0</v>
      </c>
      <c r="M56" s="190">
        <f t="shared" si="15"/>
        <v>0</v>
      </c>
      <c r="N56" s="190">
        <f t="shared" si="15"/>
        <v>0</v>
      </c>
      <c r="O56" s="190">
        <f t="shared" si="15"/>
        <v>0</v>
      </c>
      <c r="P56" s="190">
        <f t="shared" si="15"/>
        <v>0</v>
      </c>
      <c r="Q56" s="190">
        <f t="shared" si="15"/>
        <v>0</v>
      </c>
      <c r="R56" s="190">
        <f t="shared" si="15"/>
        <v>0</v>
      </c>
      <c r="S56" s="190">
        <f t="shared" si="15"/>
        <v>26</v>
      </c>
      <c r="T56" s="190">
        <f t="shared" si="15"/>
        <v>83</v>
      </c>
      <c r="U56" s="190">
        <f t="shared" si="15"/>
        <v>0</v>
      </c>
      <c r="V56" s="190">
        <f t="shared" si="15"/>
        <v>0</v>
      </c>
      <c r="W56" s="190">
        <f t="shared" si="15"/>
        <v>0</v>
      </c>
      <c r="X56" s="190">
        <f t="shared" si="15"/>
        <v>0</v>
      </c>
      <c r="Y56" s="190">
        <f t="shared" si="15"/>
        <v>0</v>
      </c>
      <c r="Z56" s="190">
        <f t="shared" si="15"/>
        <v>60</v>
      </c>
      <c r="AA56" s="190">
        <f t="shared" si="15"/>
        <v>0</v>
      </c>
      <c r="AB56" s="190">
        <f t="shared" si="15"/>
        <v>0</v>
      </c>
      <c r="AC56" s="190">
        <f t="shared" si="15"/>
        <v>0</v>
      </c>
      <c r="AD56" s="190">
        <f t="shared" si="15"/>
        <v>0</v>
      </c>
      <c r="AE56" s="190">
        <f t="shared" si="15"/>
        <v>0</v>
      </c>
      <c r="AF56" s="190">
        <f t="shared" si="15"/>
        <v>0</v>
      </c>
      <c r="AG56" s="190">
        <f t="shared" si="15"/>
        <v>60</v>
      </c>
      <c r="AH56" s="190">
        <f t="shared" si="15"/>
        <v>0</v>
      </c>
      <c r="AI56" s="190">
        <f t="shared" si="15"/>
        <v>0</v>
      </c>
      <c r="AJ56" s="190">
        <f t="shared" si="15"/>
        <v>0</v>
      </c>
      <c r="AK56" s="190">
        <f t="shared" si="15"/>
        <v>0</v>
      </c>
      <c r="AL56" s="190">
        <f t="shared" si="15"/>
        <v>0</v>
      </c>
      <c r="AM56" s="190"/>
      <c r="AN56" s="195"/>
    </row>
    <row r="57" s="10" customFormat="1" ht="408" customHeight="1" spans="1:40">
      <c r="A57" s="22">
        <v>18</v>
      </c>
      <c r="B57" s="22" t="s">
        <v>1327</v>
      </c>
      <c r="C57" s="33">
        <v>2024</v>
      </c>
      <c r="D57" s="33" t="s">
        <v>1328</v>
      </c>
      <c r="E57" s="33" t="s">
        <v>178</v>
      </c>
      <c r="F57" s="22" t="s">
        <v>1009</v>
      </c>
      <c r="G57" s="33" t="s">
        <v>548</v>
      </c>
      <c r="H57" s="33" t="s">
        <v>1329</v>
      </c>
      <c r="I57" s="33">
        <v>1</v>
      </c>
      <c r="J57" s="33" t="s">
        <v>1330</v>
      </c>
      <c r="K57" s="33">
        <v>1</v>
      </c>
      <c r="L57" s="33"/>
      <c r="M57" s="33"/>
      <c r="N57" s="33"/>
      <c r="O57" s="33"/>
      <c r="P57" s="33"/>
      <c r="Q57" s="33"/>
      <c r="R57" s="33"/>
      <c r="S57" s="33">
        <v>26</v>
      </c>
      <c r="T57" s="33">
        <v>83</v>
      </c>
      <c r="U57" s="33" t="s">
        <v>183</v>
      </c>
      <c r="V57" s="33" t="s">
        <v>1144</v>
      </c>
      <c r="W57" s="33" t="s">
        <v>183</v>
      </c>
      <c r="X57" s="33" t="s">
        <v>1144</v>
      </c>
      <c r="Y57" s="33" t="s">
        <v>1286</v>
      </c>
      <c r="Z57" s="33">
        <v>60</v>
      </c>
      <c r="AA57" s="33"/>
      <c r="AB57" s="33"/>
      <c r="AC57" s="33"/>
      <c r="AD57" s="33"/>
      <c r="AE57" s="33"/>
      <c r="AF57" s="33"/>
      <c r="AG57" s="33">
        <v>60</v>
      </c>
      <c r="AH57" s="33"/>
      <c r="AI57" s="33"/>
      <c r="AJ57" s="33"/>
      <c r="AK57" s="9"/>
      <c r="AL57" s="33"/>
      <c r="AM57" s="103" t="s">
        <v>1331</v>
      </c>
      <c r="AN57" s="33" t="s">
        <v>1332</v>
      </c>
    </row>
    <row r="58" s="12" customFormat="1" ht="30" customHeight="1" spans="1:40">
      <c r="A58" s="182" t="s">
        <v>54</v>
      </c>
      <c r="B58" s="187" t="s">
        <v>87</v>
      </c>
      <c r="C58" s="187"/>
      <c r="D58" s="187"/>
      <c r="E58" s="184"/>
      <c r="F58" s="184"/>
      <c r="G58" s="184"/>
      <c r="H58" s="184"/>
      <c r="I58" s="190"/>
      <c r="J58" s="190"/>
      <c r="K58" s="190"/>
      <c r="L58" s="190"/>
      <c r="M58" s="190"/>
      <c r="N58" s="190"/>
      <c r="O58" s="190"/>
      <c r="P58" s="190"/>
      <c r="Q58" s="190"/>
      <c r="R58" s="190"/>
      <c r="S58" s="190"/>
      <c r="T58" s="190"/>
      <c r="U58" s="190"/>
      <c r="V58" s="190"/>
      <c r="W58" s="190"/>
      <c r="X58" s="190"/>
      <c r="Y58" s="190"/>
      <c r="Z58" s="190"/>
      <c r="AA58" s="190"/>
      <c r="AB58" s="190"/>
      <c r="AC58" s="190"/>
      <c r="AD58" s="190"/>
      <c r="AE58" s="190"/>
      <c r="AF58" s="190"/>
      <c r="AG58" s="190"/>
      <c r="AH58" s="190"/>
      <c r="AI58" s="190"/>
      <c r="AJ58" s="190"/>
      <c r="AK58" s="190"/>
      <c r="AL58" s="190"/>
      <c r="AM58" s="195"/>
      <c r="AN58" s="195"/>
    </row>
    <row r="59" s="12" customFormat="1" ht="30" customHeight="1" spans="1:40">
      <c r="A59" s="182" t="s">
        <v>54</v>
      </c>
      <c r="B59" s="187" t="s">
        <v>88</v>
      </c>
      <c r="C59" s="187"/>
      <c r="D59" s="187"/>
      <c r="E59" s="184"/>
      <c r="F59" s="184"/>
      <c r="G59" s="184"/>
      <c r="H59" s="184"/>
      <c r="I59" s="190"/>
      <c r="J59" s="190"/>
      <c r="K59" s="190"/>
      <c r="L59" s="190"/>
      <c r="M59" s="190"/>
      <c r="N59" s="190"/>
      <c r="O59" s="190"/>
      <c r="P59" s="190"/>
      <c r="Q59" s="190"/>
      <c r="R59" s="190"/>
      <c r="S59" s="190"/>
      <c r="T59" s="190"/>
      <c r="U59" s="190"/>
      <c r="V59" s="190"/>
      <c r="W59" s="190"/>
      <c r="X59" s="190"/>
      <c r="Y59" s="190"/>
      <c r="Z59" s="190"/>
      <c r="AA59" s="190"/>
      <c r="AB59" s="190"/>
      <c r="AC59" s="190"/>
      <c r="AD59" s="190"/>
      <c r="AE59" s="190"/>
      <c r="AF59" s="190"/>
      <c r="AG59" s="190"/>
      <c r="AH59" s="190"/>
      <c r="AI59" s="190"/>
      <c r="AJ59" s="190"/>
      <c r="AK59" s="190"/>
      <c r="AL59" s="190"/>
      <c r="AM59" s="195"/>
      <c r="AN59" s="195"/>
    </row>
    <row r="60" s="12" customFormat="1" ht="30" customHeight="1" spans="1:40">
      <c r="A60" s="182" t="s">
        <v>54</v>
      </c>
      <c r="B60" s="187" t="s">
        <v>89</v>
      </c>
      <c r="C60" s="187"/>
      <c r="D60" s="187"/>
      <c r="E60" s="184"/>
      <c r="F60" s="184"/>
      <c r="G60" s="184"/>
      <c r="H60" s="184"/>
      <c r="I60" s="190"/>
      <c r="J60" s="190"/>
      <c r="K60" s="190"/>
      <c r="L60" s="190"/>
      <c r="M60" s="190"/>
      <c r="N60" s="190"/>
      <c r="O60" s="190"/>
      <c r="P60" s="190"/>
      <c r="Q60" s="190"/>
      <c r="R60" s="190"/>
      <c r="S60" s="190"/>
      <c r="T60" s="190"/>
      <c r="U60" s="190"/>
      <c r="V60" s="190"/>
      <c r="W60" s="190"/>
      <c r="X60" s="190"/>
      <c r="Y60" s="190"/>
      <c r="Z60" s="190"/>
      <c r="AA60" s="190"/>
      <c r="AB60" s="190"/>
      <c r="AC60" s="190"/>
      <c r="AD60" s="190"/>
      <c r="AE60" s="190"/>
      <c r="AF60" s="190"/>
      <c r="AG60" s="190"/>
      <c r="AH60" s="190"/>
      <c r="AI60" s="190"/>
      <c r="AJ60" s="190"/>
      <c r="AK60" s="190"/>
      <c r="AL60" s="190"/>
      <c r="AM60" s="195"/>
      <c r="AN60" s="195"/>
    </row>
    <row r="61" s="12" customFormat="1" ht="30" customHeight="1" spans="1:40">
      <c r="A61" s="182" t="s">
        <v>52</v>
      </c>
      <c r="B61" s="187" t="s">
        <v>90</v>
      </c>
      <c r="C61" s="187"/>
      <c r="D61" s="187"/>
      <c r="E61" s="184"/>
      <c r="F61" s="184"/>
      <c r="G61" s="184"/>
      <c r="H61" s="184"/>
      <c r="I61" s="190">
        <f t="shared" ref="I61:AL61" si="16">I62+I64+I67+I65+I66+I68</f>
        <v>1</v>
      </c>
      <c r="J61" s="190">
        <f t="shared" si="16"/>
        <v>1200</v>
      </c>
      <c r="K61" s="190">
        <f t="shared" si="16"/>
        <v>1</v>
      </c>
      <c r="L61" s="190">
        <f t="shared" si="16"/>
        <v>0</v>
      </c>
      <c r="M61" s="190">
        <f t="shared" si="16"/>
        <v>0</v>
      </c>
      <c r="N61" s="190">
        <f t="shared" si="16"/>
        <v>0</v>
      </c>
      <c r="O61" s="190">
        <f t="shared" si="16"/>
        <v>0</v>
      </c>
      <c r="P61" s="190">
        <f t="shared" si="16"/>
        <v>0</v>
      </c>
      <c r="Q61" s="190">
        <f t="shared" si="16"/>
        <v>0</v>
      </c>
      <c r="R61" s="190">
        <f t="shared" si="16"/>
        <v>0</v>
      </c>
      <c r="S61" s="190">
        <f t="shared" si="16"/>
        <v>1200</v>
      </c>
      <c r="T61" s="190">
        <f t="shared" si="16"/>
        <v>1200</v>
      </c>
      <c r="U61" s="190">
        <f t="shared" si="16"/>
        <v>0</v>
      </c>
      <c r="V61" s="190">
        <f t="shared" si="16"/>
        <v>0</v>
      </c>
      <c r="W61" s="190">
        <f t="shared" si="16"/>
        <v>0</v>
      </c>
      <c r="X61" s="190">
        <f t="shared" si="16"/>
        <v>0</v>
      </c>
      <c r="Y61" s="190">
        <f t="shared" si="16"/>
        <v>0</v>
      </c>
      <c r="Z61" s="190">
        <f t="shared" si="16"/>
        <v>200</v>
      </c>
      <c r="AA61" s="190">
        <f t="shared" si="16"/>
        <v>0</v>
      </c>
      <c r="AB61" s="190">
        <f t="shared" si="16"/>
        <v>0</v>
      </c>
      <c r="AC61" s="190">
        <f t="shared" si="16"/>
        <v>0</v>
      </c>
      <c r="AD61" s="190">
        <f t="shared" si="16"/>
        <v>0</v>
      </c>
      <c r="AE61" s="190">
        <f t="shared" si="16"/>
        <v>0</v>
      </c>
      <c r="AF61" s="190">
        <f t="shared" si="16"/>
        <v>200</v>
      </c>
      <c r="AG61" s="190">
        <f t="shared" si="16"/>
        <v>0</v>
      </c>
      <c r="AH61" s="190">
        <f t="shared" si="16"/>
        <v>0</v>
      </c>
      <c r="AI61" s="190">
        <f t="shared" si="16"/>
        <v>0</v>
      </c>
      <c r="AJ61" s="190">
        <f t="shared" si="16"/>
        <v>0</v>
      </c>
      <c r="AK61" s="190">
        <f t="shared" si="16"/>
        <v>0</v>
      </c>
      <c r="AL61" s="190">
        <f t="shared" si="16"/>
        <v>0</v>
      </c>
      <c r="AM61" s="195"/>
      <c r="AN61" s="195"/>
    </row>
    <row r="62" s="12" customFormat="1" ht="30" customHeight="1" spans="1:40">
      <c r="A62" s="182" t="s">
        <v>54</v>
      </c>
      <c r="B62" s="187" t="s">
        <v>91</v>
      </c>
      <c r="C62" s="187"/>
      <c r="D62" s="187"/>
      <c r="E62" s="184"/>
      <c r="F62" s="184"/>
      <c r="G62" s="184"/>
      <c r="H62" s="184"/>
      <c r="I62" s="190">
        <f>SUM(I63)</f>
        <v>1</v>
      </c>
      <c r="J62" s="190">
        <f t="shared" ref="J62:AL62" si="17">SUM(J63)</f>
        <v>1200</v>
      </c>
      <c r="K62" s="190">
        <f t="shared" si="17"/>
        <v>1</v>
      </c>
      <c r="L62" s="190">
        <f t="shared" si="17"/>
        <v>0</v>
      </c>
      <c r="M62" s="190">
        <f t="shared" si="17"/>
        <v>0</v>
      </c>
      <c r="N62" s="190">
        <f t="shared" si="17"/>
        <v>0</v>
      </c>
      <c r="O62" s="190">
        <f t="shared" si="17"/>
        <v>0</v>
      </c>
      <c r="P62" s="190">
        <f t="shared" si="17"/>
        <v>0</v>
      </c>
      <c r="Q62" s="190">
        <f t="shared" si="17"/>
        <v>0</v>
      </c>
      <c r="R62" s="190">
        <f t="shared" si="17"/>
        <v>0</v>
      </c>
      <c r="S62" s="190">
        <f t="shared" si="17"/>
        <v>1200</v>
      </c>
      <c r="T62" s="190">
        <f t="shared" si="17"/>
        <v>1200</v>
      </c>
      <c r="U62" s="190">
        <f t="shared" si="17"/>
        <v>0</v>
      </c>
      <c r="V62" s="190">
        <f t="shared" si="17"/>
        <v>0</v>
      </c>
      <c r="W62" s="190">
        <f t="shared" si="17"/>
        <v>0</v>
      </c>
      <c r="X62" s="190">
        <f t="shared" si="17"/>
        <v>0</v>
      </c>
      <c r="Y62" s="190">
        <f t="shared" si="17"/>
        <v>0</v>
      </c>
      <c r="Z62" s="190">
        <f t="shared" si="17"/>
        <v>200</v>
      </c>
      <c r="AA62" s="190">
        <f t="shared" si="17"/>
        <v>0</v>
      </c>
      <c r="AB62" s="190">
        <f t="shared" si="17"/>
        <v>0</v>
      </c>
      <c r="AC62" s="190">
        <f t="shared" si="17"/>
        <v>0</v>
      </c>
      <c r="AD62" s="190">
        <f t="shared" si="17"/>
        <v>0</v>
      </c>
      <c r="AE62" s="190">
        <f t="shared" si="17"/>
        <v>0</v>
      </c>
      <c r="AF62" s="190">
        <f t="shared" si="17"/>
        <v>200</v>
      </c>
      <c r="AG62" s="190">
        <f t="shared" si="17"/>
        <v>0</v>
      </c>
      <c r="AH62" s="190">
        <f t="shared" si="17"/>
        <v>0</v>
      </c>
      <c r="AI62" s="190">
        <f t="shared" si="17"/>
        <v>0</v>
      </c>
      <c r="AJ62" s="190">
        <f t="shared" si="17"/>
        <v>0</v>
      </c>
      <c r="AK62" s="190">
        <f t="shared" si="17"/>
        <v>0</v>
      </c>
      <c r="AL62" s="190">
        <f t="shared" si="17"/>
        <v>0</v>
      </c>
      <c r="AM62" s="195"/>
      <c r="AN62" s="195"/>
    </row>
    <row r="63" s="7" customFormat="1" ht="178" customHeight="1" spans="1:40">
      <c r="A63" s="22">
        <v>19</v>
      </c>
      <c r="B63" s="22" t="s">
        <v>1180</v>
      </c>
      <c r="C63" s="22">
        <v>2024</v>
      </c>
      <c r="D63" s="33" t="s">
        <v>998</v>
      </c>
      <c r="E63" s="22" t="s">
        <v>178</v>
      </c>
      <c r="F63" s="22" t="s">
        <v>1175</v>
      </c>
      <c r="G63" s="22" t="s">
        <v>995</v>
      </c>
      <c r="H63" s="33" t="s">
        <v>999</v>
      </c>
      <c r="I63" s="22">
        <v>1</v>
      </c>
      <c r="J63" s="22">
        <v>1200</v>
      </c>
      <c r="K63" s="22">
        <v>1</v>
      </c>
      <c r="L63" s="22"/>
      <c r="M63" s="22"/>
      <c r="N63" s="22"/>
      <c r="O63" s="22"/>
      <c r="P63" s="22"/>
      <c r="Q63" s="22"/>
      <c r="R63" s="22"/>
      <c r="S63" s="22">
        <v>1200</v>
      </c>
      <c r="T63" s="22">
        <v>1200</v>
      </c>
      <c r="U63" s="36" t="s">
        <v>183</v>
      </c>
      <c r="V63" s="22" t="s">
        <v>1144</v>
      </c>
      <c r="W63" s="36" t="s">
        <v>183</v>
      </c>
      <c r="X63" s="22" t="s">
        <v>1144</v>
      </c>
      <c r="Y63" s="22" t="s">
        <v>1286</v>
      </c>
      <c r="Z63" s="22">
        <v>200</v>
      </c>
      <c r="AA63" s="22"/>
      <c r="AB63" s="60"/>
      <c r="AC63" s="60"/>
      <c r="AD63" s="60"/>
      <c r="AE63" s="60"/>
      <c r="AF63" s="22">
        <v>200</v>
      </c>
      <c r="AG63" s="22"/>
      <c r="AH63" s="22"/>
      <c r="AI63" s="22"/>
      <c r="AJ63" s="22"/>
      <c r="AK63" s="22"/>
      <c r="AL63" s="22"/>
      <c r="AM63" s="33" t="s">
        <v>1181</v>
      </c>
      <c r="AN63" s="33" t="s">
        <v>1182</v>
      </c>
    </row>
    <row r="64" s="12" customFormat="1" ht="30" customHeight="1" spans="1:40">
      <c r="A64" s="182" t="s">
        <v>54</v>
      </c>
      <c r="B64" s="187" t="s">
        <v>92</v>
      </c>
      <c r="C64" s="187"/>
      <c r="D64" s="187"/>
      <c r="E64" s="184"/>
      <c r="F64" s="184"/>
      <c r="G64" s="184"/>
      <c r="H64" s="184"/>
      <c r="I64" s="190"/>
      <c r="J64" s="190"/>
      <c r="K64" s="190"/>
      <c r="L64" s="190"/>
      <c r="M64" s="190"/>
      <c r="N64" s="190"/>
      <c r="O64" s="190"/>
      <c r="P64" s="190"/>
      <c r="Q64" s="190"/>
      <c r="R64" s="190"/>
      <c r="S64" s="190"/>
      <c r="T64" s="190"/>
      <c r="U64" s="190"/>
      <c r="V64" s="190"/>
      <c r="W64" s="190"/>
      <c r="X64" s="190"/>
      <c r="Y64" s="190"/>
      <c r="Z64" s="190"/>
      <c r="AA64" s="190"/>
      <c r="AB64" s="190"/>
      <c r="AC64" s="190"/>
      <c r="AD64" s="190"/>
      <c r="AE64" s="190"/>
      <c r="AF64" s="190"/>
      <c r="AG64" s="190"/>
      <c r="AH64" s="190"/>
      <c r="AI64" s="190"/>
      <c r="AJ64" s="190"/>
      <c r="AK64" s="190"/>
      <c r="AL64" s="190"/>
      <c r="AM64" s="195"/>
      <c r="AN64" s="195"/>
    </row>
    <row r="65" s="12" customFormat="1" ht="30" customHeight="1" spans="1:40">
      <c r="A65" s="182" t="s">
        <v>54</v>
      </c>
      <c r="B65" s="187" t="s">
        <v>93</v>
      </c>
      <c r="C65" s="187"/>
      <c r="D65" s="187"/>
      <c r="E65" s="184"/>
      <c r="F65" s="184"/>
      <c r="G65" s="184"/>
      <c r="H65" s="184"/>
      <c r="I65" s="190"/>
      <c r="J65" s="190"/>
      <c r="K65" s="190"/>
      <c r="L65" s="190"/>
      <c r="M65" s="190"/>
      <c r="N65" s="190"/>
      <c r="O65" s="190"/>
      <c r="P65" s="190"/>
      <c r="Q65" s="190"/>
      <c r="R65" s="190"/>
      <c r="S65" s="190"/>
      <c r="T65" s="190"/>
      <c r="U65" s="190"/>
      <c r="V65" s="190"/>
      <c r="W65" s="190"/>
      <c r="X65" s="190"/>
      <c r="Y65" s="190"/>
      <c r="Z65" s="190"/>
      <c r="AA65" s="190"/>
      <c r="AB65" s="190"/>
      <c r="AC65" s="190"/>
      <c r="AD65" s="190"/>
      <c r="AE65" s="190"/>
      <c r="AF65" s="190"/>
      <c r="AG65" s="190"/>
      <c r="AH65" s="190"/>
      <c r="AI65" s="190"/>
      <c r="AJ65" s="190"/>
      <c r="AK65" s="190"/>
      <c r="AL65" s="190"/>
      <c r="AM65" s="195"/>
      <c r="AN65" s="195"/>
    </row>
    <row r="66" s="12" customFormat="1" ht="30" customHeight="1" spans="1:40">
      <c r="A66" s="182" t="s">
        <v>54</v>
      </c>
      <c r="B66" s="187" t="s">
        <v>94</v>
      </c>
      <c r="C66" s="187"/>
      <c r="D66" s="187"/>
      <c r="E66" s="184"/>
      <c r="F66" s="184"/>
      <c r="G66" s="184"/>
      <c r="H66" s="184"/>
      <c r="I66" s="190"/>
      <c r="J66" s="190"/>
      <c r="K66" s="190"/>
      <c r="L66" s="190"/>
      <c r="M66" s="190"/>
      <c r="N66" s="190"/>
      <c r="O66" s="190"/>
      <c r="P66" s="190"/>
      <c r="Q66" s="190"/>
      <c r="R66" s="190"/>
      <c r="S66" s="190"/>
      <c r="T66" s="190"/>
      <c r="U66" s="190"/>
      <c r="V66" s="190"/>
      <c r="W66" s="190"/>
      <c r="X66" s="190"/>
      <c r="Y66" s="190"/>
      <c r="Z66" s="190"/>
      <c r="AA66" s="190"/>
      <c r="AB66" s="190"/>
      <c r="AC66" s="190"/>
      <c r="AD66" s="190"/>
      <c r="AE66" s="190"/>
      <c r="AF66" s="190"/>
      <c r="AG66" s="190"/>
      <c r="AH66" s="190"/>
      <c r="AI66" s="190"/>
      <c r="AJ66" s="190"/>
      <c r="AK66" s="190"/>
      <c r="AL66" s="190"/>
      <c r="AM66" s="195"/>
      <c r="AN66" s="195"/>
    </row>
    <row r="67" s="12" customFormat="1" ht="30" customHeight="1" spans="1:40">
      <c r="A67" s="182" t="s">
        <v>54</v>
      </c>
      <c r="B67" s="187" t="s">
        <v>95</v>
      </c>
      <c r="C67" s="187"/>
      <c r="D67" s="187"/>
      <c r="E67" s="184"/>
      <c r="F67" s="184"/>
      <c r="G67" s="184"/>
      <c r="H67" s="184"/>
      <c r="I67" s="190"/>
      <c r="J67" s="190"/>
      <c r="K67" s="190"/>
      <c r="L67" s="190"/>
      <c r="M67" s="190"/>
      <c r="N67" s="190"/>
      <c r="O67" s="190"/>
      <c r="P67" s="190"/>
      <c r="Q67" s="190"/>
      <c r="R67" s="190"/>
      <c r="S67" s="190"/>
      <c r="T67" s="190"/>
      <c r="U67" s="190"/>
      <c r="V67" s="190"/>
      <c r="W67" s="190"/>
      <c r="X67" s="190"/>
      <c r="Y67" s="190"/>
      <c r="Z67" s="190"/>
      <c r="AA67" s="190"/>
      <c r="AB67" s="190"/>
      <c r="AC67" s="190"/>
      <c r="AD67" s="190"/>
      <c r="AE67" s="190"/>
      <c r="AF67" s="190"/>
      <c r="AG67" s="190"/>
      <c r="AH67" s="190"/>
      <c r="AI67" s="190"/>
      <c r="AJ67" s="190"/>
      <c r="AK67" s="190"/>
      <c r="AL67" s="190"/>
      <c r="AM67" s="195"/>
      <c r="AN67" s="195"/>
    </row>
    <row r="68" s="12" customFormat="1" ht="30" customHeight="1" spans="1:40">
      <c r="A68" s="182" t="s">
        <v>54</v>
      </c>
      <c r="B68" s="187" t="s">
        <v>96</v>
      </c>
      <c r="C68" s="187"/>
      <c r="D68" s="187"/>
      <c r="E68" s="184"/>
      <c r="F68" s="184"/>
      <c r="G68" s="184"/>
      <c r="H68" s="184"/>
      <c r="I68" s="190"/>
      <c r="J68" s="190"/>
      <c r="K68" s="190"/>
      <c r="L68" s="190"/>
      <c r="M68" s="190"/>
      <c r="N68" s="190"/>
      <c r="O68" s="190"/>
      <c r="P68" s="190"/>
      <c r="Q68" s="190"/>
      <c r="R68" s="190"/>
      <c r="S68" s="190"/>
      <c r="T68" s="190"/>
      <c r="U68" s="190"/>
      <c r="V68" s="190"/>
      <c r="W68" s="190"/>
      <c r="X68" s="190"/>
      <c r="Y68" s="190"/>
      <c r="Z68" s="190"/>
      <c r="AA68" s="190"/>
      <c r="AB68" s="190"/>
      <c r="AC68" s="190"/>
      <c r="AD68" s="190"/>
      <c r="AE68" s="190"/>
      <c r="AF68" s="190"/>
      <c r="AG68" s="190"/>
      <c r="AH68" s="190"/>
      <c r="AI68" s="190"/>
      <c r="AJ68" s="190"/>
      <c r="AK68" s="190"/>
      <c r="AL68" s="190"/>
      <c r="AM68" s="195"/>
      <c r="AN68" s="195"/>
    </row>
    <row r="69" s="12" customFormat="1" ht="30" customHeight="1" spans="1:40">
      <c r="A69" s="179" t="s">
        <v>50</v>
      </c>
      <c r="B69" s="187" t="s">
        <v>97</v>
      </c>
      <c r="C69" s="187"/>
      <c r="D69" s="187"/>
      <c r="E69" s="184"/>
      <c r="F69" s="184"/>
      <c r="G69" s="184"/>
      <c r="H69" s="184"/>
      <c r="I69" s="191">
        <f t="shared" ref="I69:AL69" si="18">I70+I74+I77+I80+I84</f>
        <v>1</v>
      </c>
      <c r="J69" s="191">
        <f t="shared" si="18"/>
        <v>0</v>
      </c>
      <c r="K69" s="191">
        <f t="shared" si="18"/>
        <v>0</v>
      </c>
      <c r="L69" s="191">
        <f t="shared" si="18"/>
        <v>1</v>
      </c>
      <c r="M69" s="191">
        <f t="shared" si="18"/>
        <v>0</v>
      </c>
      <c r="N69" s="191">
        <f t="shared" si="18"/>
        <v>0</v>
      </c>
      <c r="O69" s="191">
        <f t="shared" si="18"/>
        <v>0</v>
      </c>
      <c r="P69" s="191">
        <f t="shared" si="18"/>
        <v>0</v>
      </c>
      <c r="Q69" s="191">
        <f t="shared" si="18"/>
        <v>0</v>
      </c>
      <c r="R69" s="191">
        <f t="shared" si="18"/>
        <v>0</v>
      </c>
      <c r="S69" s="191">
        <f t="shared" si="18"/>
        <v>0</v>
      </c>
      <c r="T69" s="191">
        <f t="shared" si="18"/>
        <v>0</v>
      </c>
      <c r="U69" s="191">
        <f t="shared" si="18"/>
        <v>0</v>
      </c>
      <c r="V69" s="191">
        <f t="shared" si="18"/>
        <v>0</v>
      </c>
      <c r="W69" s="191">
        <f t="shared" si="18"/>
        <v>0</v>
      </c>
      <c r="X69" s="191">
        <f t="shared" si="18"/>
        <v>0</v>
      </c>
      <c r="Y69" s="191">
        <f t="shared" si="18"/>
        <v>0</v>
      </c>
      <c r="Z69" s="191">
        <f t="shared" si="18"/>
        <v>10</v>
      </c>
      <c r="AA69" s="191">
        <f t="shared" si="18"/>
        <v>0</v>
      </c>
      <c r="AB69" s="191">
        <f t="shared" si="18"/>
        <v>0</v>
      </c>
      <c r="AC69" s="191">
        <f t="shared" si="18"/>
        <v>0</v>
      </c>
      <c r="AD69" s="191">
        <f t="shared" si="18"/>
        <v>0</v>
      </c>
      <c r="AE69" s="191">
        <f t="shared" si="18"/>
        <v>0</v>
      </c>
      <c r="AF69" s="191">
        <f t="shared" si="18"/>
        <v>10</v>
      </c>
      <c r="AG69" s="191">
        <f t="shared" si="18"/>
        <v>0</v>
      </c>
      <c r="AH69" s="191">
        <f t="shared" si="18"/>
        <v>0</v>
      </c>
      <c r="AI69" s="191">
        <f t="shared" si="18"/>
        <v>0</v>
      </c>
      <c r="AJ69" s="191">
        <f t="shared" si="18"/>
        <v>0</v>
      </c>
      <c r="AK69" s="191">
        <f t="shared" si="18"/>
        <v>0</v>
      </c>
      <c r="AL69" s="191">
        <f t="shared" si="18"/>
        <v>0</v>
      </c>
      <c r="AM69" s="195"/>
      <c r="AN69" s="195"/>
    </row>
    <row r="70" s="12" customFormat="1" ht="30" customHeight="1" spans="1:40">
      <c r="A70" s="179" t="s">
        <v>52</v>
      </c>
      <c r="B70" s="187" t="s">
        <v>98</v>
      </c>
      <c r="C70" s="187"/>
      <c r="D70" s="187"/>
      <c r="E70" s="184"/>
      <c r="F70" s="184"/>
      <c r="G70" s="184"/>
      <c r="H70" s="184"/>
      <c r="I70" s="190">
        <f t="shared" ref="I70:AL70" si="19">I71+I73</f>
        <v>1</v>
      </c>
      <c r="J70" s="190">
        <f t="shared" si="19"/>
        <v>0</v>
      </c>
      <c r="K70" s="190">
        <f t="shared" si="19"/>
        <v>0</v>
      </c>
      <c r="L70" s="190">
        <f t="shared" si="19"/>
        <v>1</v>
      </c>
      <c r="M70" s="190">
        <f t="shared" si="19"/>
        <v>0</v>
      </c>
      <c r="N70" s="190">
        <f t="shared" si="19"/>
        <v>0</v>
      </c>
      <c r="O70" s="190">
        <f t="shared" si="19"/>
        <v>0</v>
      </c>
      <c r="P70" s="190">
        <f t="shared" si="19"/>
        <v>0</v>
      </c>
      <c r="Q70" s="190">
        <f t="shared" si="19"/>
        <v>0</v>
      </c>
      <c r="R70" s="190">
        <f t="shared" si="19"/>
        <v>0</v>
      </c>
      <c r="S70" s="190">
        <f t="shared" si="19"/>
        <v>0</v>
      </c>
      <c r="T70" s="190">
        <f t="shared" si="19"/>
        <v>0</v>
      </c>
      <c r="U70" s="190">
        <f t="shared" si="19"/>
        <v>0</v>
      </c>
      <c r="V70" s="190">
        <f t="shared" si="19"/>
        <v>0</v>
      </c>
      <c r="W70" s="190">
        <f t="shared" si="19"/>
        <v>0</v>
      </c>
      <c r="X70" s="190">
        <f t="shared" si="19"/>
        <v>0</v>
      </c>
      <c r="Y70" s="190">
        <f t="shared" si="19"/>
        <v>0</v>
      </c>
      <c r="Z70" s="190">
        <f t="shared" si="19"/>
        <v>10</v>
      </c>
      <c r="AA70" s="190">
        <f t="shared" si="19"/>
        <v>0</v>
      </c>
      <c r="AB70" s="190">
        <f t="shared" si="19"/>
        <v>0</v>
      </c>
      <c r="AC70" s="190">
        <f t="shared" si="19"/>
        <v>0</v>
      </c>
      <c r="AD70" s="190">
        <f t="shared" si="19"/>
        <v>0</v>
      </c>
      <c r="AE70" s="190">
        <f t="shared" si="19"/>
        <v>0</v>
      </c>
      <c r="AF70" s="190">
        <f t="shared" si="19"/>
        <v>10</v>
      </c>
      <c r="AG70" s="190">
        <f t="shared" si="19"/>
        <v>0</v>
      </c>
      <c r="AH70" s="190">
        <f t="shared" si="19"/>
        <v>0</v>
      </c>
      <c r="AI70" s="190">
        <f t="shared" si="19"/>
        <v>0</v>
      </c>
      <c r="AJ70" s="190">
        <f t="shared" si="19"/>
        <v>0</v>
      </c>
      <c r="AK70" s="190">
        <f t="shared" si="19"/>
        <v>0</v>
      </c>
      <c r="AL70" s="190">
        <f t="shared" si="19"/>
        <v>0</v>
      </c>
      <c r="AM70" s="195"/>
      <c r="AN70" s="195"/>
    </row>
    <row r="71" s="12" customFormat="1" ht="30" customHeight="1" spans="1:40">
      <c r="A71" s="182" t="s">
        <v>54</v>
      </c>
      <c r="B71" s="187" t="s">
        <v>99</v>
      </c>
      <c r="C71" s="187"/>
      <c r="D71" s="187"/>
      <c r="E71" s="184"/>
      <c r="F71" s="184"/>
      <c r="G71" s="184"/>
      <c r="H71" s="184"/>
      <c r="I71" s="190">
        <f t="shared" ref="I71:AL71" si="20">SUM(I72)</f>
        <v>1</v>
      </c>
      <c r="J71" s="190">
        <f t="shared" si="20"/>
        <v>0</v>
      </c>
      <c r="K71" s="190">
        <f t="shared" si="20"/>
        <v>0</v>
      </c>
      <c r="L71" s="190">
        <f t="shared" si="20"/>
        <v>1</v>
      </c>
      <c r="M71" s="190">
        <f t="shared" si="20"/>
        <v>0</v>
      </c>
      <c r="N71" s="190">
        <f t="shared" si="20"/>
        <v>0</v>
      </c>
      <c r="O71" s="190">
        <f t="shared" si="20"/>
        <v>0</v>
      </c>
      <c r="P71" s="190">
        <f t="shared" si="20"/>
        <v>0</v>
      </c>
      <c r="Q71" s="190">
        <f t="shared" si="20"/>
        <v>0</v>
      </c>
      <c r="R71" s="190">
        <f t="shared" si="20"/>
        <v>0</v>
      </c>
      <c r="S71" s="190">
        <f t="shared" si="20"/>
        <v>0</v>
      </c>
      <c r="T71" s="190">
        <f t="shared" si="20"/>
        <v>0</v>
      </c>
      <c r="U71" s="190">
        <f t="shared" si="20"/>
        <v>0</v>
      </c>
      <c r="V71" s="190">
        <f t="shared" si="20"/>
        <v>0</v>
      </c>
      <c r="W71" s="190">
        <f t="shared" si="20"/>
        <v>0</v>
      </c>
      <c r="X71" s="190">
        <f t="shared" si="20"/>
        <v>0</v>
      </c>
      <c r="Y71" s="190">
        <f t="shared" si="20"/>
        <v>0</v>
      </c>
      <c r="Z71" s="190">
        <f t="shared" si="20"/>
        <v>10</v>
      </c>
      <c r="AA71" s="190">
        <f t="shared" si="20"/>
        <v>0</v>
      </c>
      <c r="AB71" s="190">
        <f t="shared" si="20"/>
        <v>0</v>
      </c>
      <c r="AC71" s="190">
        <f t="shared" si="20"/>
        <v>0</v>
      </c>
      <c r="AD71" s="190">
        <f t="shared" si="20"/>
        <v>0</v>
      </c>
      <c r="AE71" s="190">
        <f t="shared" si="20"/>
        <v>0</v>
      </c>
      <c r="AF71" s="190">
        <f t="shared" si="20"/>
        <v>10</v>
      </c>
      <c r="AG71" s="190">
        <f t="shared" si="20"/>
        <v>0</v>
      </c>
      <c r="AH71" s="190">
        <f t="shared" si="20"/>
        <v>0</v>
      </c>
      <c r="AI71" s="190">
        <f t="shared" si="20"/>
        <v>0</v>
      </c>
      <c r="AJ71" s="190">
        <f t="shared" si="20"/>
        <v>0</v>
      </c>
      <c r="AK71" s="190">
        <f t="shared" si="20"/>
        <v>0</v>
      </c>
      <c r="AL71" s="190">
        <f t="shared" si="20"/>
        <v>0</v>
      </c>
      <c r="AM71" s="195"/>
      <c r="AN71" s="195"/>
    </row>
    <row r="72" s="7" customFormat="1" ht="189" customHeight="1" spans="1:40">
      <c r="A72" s="22">
        <v>20</v>
      </c>
      <c r="B72" s="25" t="s">
        <v>1219</v>
      </c>
      <c r="C72" s="25">
        <v>2024</v>
      </c>
      <c r="D72" s="68" t="s">
        <v>1333</v>
      </c>
      <c r="E72" s="25" t="s">
        <v>178</v>
      </c>
      <c r="F72" s="25" t="s">
        <v>1175</v>
      </c>
      <c r="G72" s="25" t="s">
        <v>995</v>
      </c>
      <c r="H72" s="68" t="s">
        <v>1114</v>
      </c>
      <c r="I72" s="22">
        <v>1</v>
      </c>
      <c r="J72" s="22"/>
      <c r="K72" s="22"/>
      <c r="L72" s="22">
        <v>1</v>
      </c>
      <c r="M72" s="22"/>
      <c r="N72" s="22"/>
      <c r="O72" s="22"/>
      <c r="P72" s="22"/>
      <c r="Q72" s="22"/>
      <c r="R72" s="22"/>
      <c r="S72" s="22"/>
      <c r="T72" s="22"/>
      <c r="U72" s="51" t="s">
        <v>1003</v>
      </c>
      <c r="V72" s="22" t="s">
        <v>810</v>
      </c>
      <c r="W72" s="51" t="s">
        <v>1003</v>
      </c>
      <c r="X72" s="22" t="s">
        <v>810</v>
      </c>
      <c r="Y72" s="22" t="s">
        <v>1220</v>
      </c>
      <c r="Z72" s="25">
        <v>10</v>
      </c>
      <c r="AA72" s="22"/>
      <c r="AB72" s="60"/>
      <c r="AC72" s="60"/>
      <c r="AD72" s="60"/>
      <c r="AE72" s="60"/>
      <c r="AF72" s="22">
        <v>10</v>
      </c>
      <c r="AG72" s="22"/>
      <c r="AH72" s="22"/>
      <c r="AI72" s="22"/>
      <c r="AJ72" s="22"/>
      <c r="AK72" s="22"/>
      <c r="AL72" s="22"/>
      <c r="AM72" s="33" t="s">
        <v>1221</v>
      </c>
      <c r="AN72" s="33" t="s">
        <v>1334</v>
      </c>
    </row>
    <row r="73" s="12" customFormat="1" ht="30" customHeight="1" spans="1:40">
      <c r="A73" s="182" t="s">
        <v>54</v>
      </c>
      <c r="B73" s="187" t="s">
        <v>100</v>
      </c>
      <c r="C73" s="187"/>
      <c r="D73" s="187"/>
      <c r="E73" s="184"/>
      <c r="F73" s="184"/>
      <c r="G73" s="184"/>
      <c r="H73" s="184"/>
      <c r="I73" s="190"/>
      <c r="J73" s="190"/>
      <c r="K73" s="190"/>
      <c r="L73" s="190"/>
      <c r="M73" s="190"/>
      <c r="N73" s="190"/>
      <c r="O73" s="190"/>
      <c r="P73" s="190"/>
      <c r="Q73" s="190"/>
      <c r="R73" s="190"/>
      <c r="S73" s="190"/>
      <c r="T73" s="190"/>
      <c r="U73" s="190"/>
      <c r="V73" s="190"/>
      <c r="W73" s="190"/>
      <c r="X73" s="190"/>
      <c r="Y73" s="190"/>
      <c r="Z73" s="190"/>
      <c r="AA73" s="190"/>
      <c r="AB73" s="190"/>
      <c r="AC73" s="190"/>
      <c r="AD73" s="190"/>
      <c r="AE73" s="190"/>
      <c r="AF73" s="190"/>
      <c r="AG73" s="190"/>
      <c r="AH73" s="190"/>
      <c r="AI73" s="190"/>
      <c r="AJ73" s="190"/>
      <c r="AK73" s="190"/>
      <c r="AL73" s="190"/>
      <c r="AM73" s="195"/>
      <c r="AN73" s="195"/>
    </row>
    <row r="74" s="12" customFormat="1" ht="30" customHeight="1" spans="1:40">
      <c r="A74" s="182" t="s">
        <v>52</v>
      </c>
      <c r="B74" s="187" t="s">
        <v>101</v>
      </c>
      <c r="C74" s="187"/>
      <c r="D74" s="187"/>
      <c r="E74" s="184"/>
      <c r="F74" s="184"/>
      <c r="G74" s="184"/>
      <c r="H74" s="184"/>
      <c r="I74" s="190">
        <f t="shared" ref="I74:AL74" si="21">I75+I76</f>
        <v>0</v>
      </c>
      <c r="J74" s="190">
        <f t="shared" si="21"/>
        <v>0</v>
      </c>
      <c r="K74" s="190">
        <f t="shared" si="21"/>
        <v>0</v>
      </c>
      <c r="L74" s="190">
        <f t="shared" si="21"/>
        <v>0</v>
      </c>
      <c r="M74" s="190">
        <f t="shared" si="21"/>
        <v>0</v>
      </c>
      <c r="N74" s="190">
        <f t="shared" si="21"/>
        <v>0</v>
      </c>
      <c r="O74" s="190">
        <f t="shared" si="21"/>
        <v>0</v>
      </c>
      <c r="P74" s="190">
        <f t="shared" si="21"/>
        <v>0</v>
      </c>
      <c r="Q74" s="190">
        <f t="shared" si="21"/>
        <v>0</v>
      </c>
      <c r="R74" s="190">
        <f t="shared" si="21"/>
        <v>0</v>
      </c>
      <c r="S74" s="190">
        <f t="shared" si="21"/>
        <v>0</v>
      </c>
      <c r="T74" s="190">
        <f t="shared" si="21"/>
        <v>0</v>
      </c>
      <c r="U74" s="190">
        <f t="shared" si="21"/>
        <v>0</v>
      </c>
      <c r="V74" s="190">
        <f t="shared" si="21"/>
        <v>0</v>
      </c>
      <c r="W74" s="190">
        <f t="shared" si="21"/>
        <v>0</v>
      </c>
      <c r="X74" s="190">
        <f t="shared" si="21"/>
        <v>0</v>
      </c>
      <c r="Y74" s="190">
        <f t="shared" si="21"/>
        <v>0</v>
      </c>
      <c r="Z74" s="190">
        <f t="shared" si="21"/>
        <v>0</v>
      </c>
      <c r="AA74" s="190">
        <f t="shared" si="21"/>
        <v>0</v>
      </c>
      <c r="AB74" s="190">
        <f t="shared" si="21"/>
        <v>0</v>
      </c>
      <c r="AC74" s="190">
        <f t="shared" si="21"/>
        <v>0</v>
      </c>
      <c r="AD74" s="190">
        <f t="shared" si="21"/>
        <v>0</v>
      </c>
      <c r="AE74" s="190">
        <f t="shared" si="21"/>
        <v>0</v>
      </c>
      <c r="AF74" s="190">
        <f t="shared" si="21"/>
        <v>0</v>
      </c>
      <c r="AG74" s="190">
        <f t="shared" si="21"/>
        <v>0</v>
      </c>
      <c r="AH74" s="190">
        <f t="shared" si="21"/>
        <v>0</v>
      </c>
      <c r="AI74" s="190">
        <f t="shared" si="21"/>
        <v>0</v>
      </c>
      <c r="AJ74" s="190">
        <f t="shared" si="21"/>
        <v>0</v>
      </c>
      <c r="AK74" s="190">
        <f t="shared" si="21"/>
        <v>0</v>
      </c>
      <c r="AL74" s="190">
        <f t="shared" si="21"/>
        <v>0</v>
      </c>
      <c r="AM74" s="195"/>
      <c r="AN74" s="195"/>
    </row>
    <row r="75" s="12" customFormat="1" ht="30" customHeight="1" spans="1:40">
      <c r="A75" s="182" t="s">
        <v>54</v>
      </c>
      <c r="B75" s="187" t="s">
        <v>102</v>
      </c>
      <c r="C75" s="187"/>
      <c r="D75" s="187"/>
      <c r="E75" s="184"/>
      <c r="F75" s="184"/>
      <c r="G75" s="184"/>
      <c r="H75" s="184"/>
      <c r="I75" s="190"/>
      <c r="J75" s="190"/>
      <c r="K75" s="190"/>
      <c r="L75" s="190"/>
      <c r="M75" s="190"/>
      <c r="N75" s="190"/>
      <c r="O75" s="190"/>
      <c r="P75" s="190"/>
      <c r="Q75" s="190"/>
      <c r="R75" s="190"/>
      <c r="S75" s="190"/>
      <c r="T75" s="190"/>
      <c r="U75" s="190"/>
      <c r="V75" s="190"/>
      <c r="W75" s="190"/>
      <c r="X75" s="190"/>
      <c r="Y75" s="190"/>
      <c r="Z75" s="190"/>
      <c r="AA75" s="190"/>
      <c r="AB75" s="190"/>
      <c r="AC75" s="190"/>
      <c r="AD75" s="190"/>
      <c r="AE75" s="190"/>
      <c r="AF75" s="190"/>
      <c r="AG75" s="190"/>
      <c r="AH75" s="190"/>
      <c r="AI75" s="190"/>
      <c r="AJ75" s="190"/>
      <c r="AK75" s="190"/>
      <c r="AL75" s="190"/>
      <c r="AM75" s="195"/>
      <c r="AN75" s="195"/>
    </row>
    <row r="76" s="12" customFormat="1" ht="30" customHeight="1" spans="1:40">
      <c r="A76" s="182" t="s">
        <v>54</v>
      </c>
      <c r="B76" s="187" t="s">
        <v>103</v>
      </c>
      <c r="C76" s="187"/>
      <c r="D76" s="187"/>
      <c r="E76" s="184"/>
      <c r="F76" s="184"/>
      <c r="G76" s="184"/>
      <c r="H76" s="184"/>
      <c r="I76" s="190"/>
      <c r="J76" s="190"/>
      <c r="K76" s="190"/>
      <c r="L76" s="190"/>
      <c r="M76" s="190"/>
      <c r="N76" s="190"/>
      <c r="O76" s="190"/>
      <c r="P76" s="190"/>
      <c r="Q76" s="190"/>
      <c r="R76" s="190"/>
      <c r="S76" s="190"/>
      <c r="T76" s="190"/>
      <c r="U76" s="190"/>
      <c r="V76" s="190"/>
      <c r="W76" s="190"/>
      <c r="X76" s="190"/>
      <c r="Y76" s="190"/>
      <c r="Z76" s="190"/>
      <c r="AA76" s="190"/>
      <c r="AB76" s="190"/>
      <c r="AC76" s="190"/>
      <c r="AD76" s="190"/>
      <c r="AE76" s="190"/>
      <c r="AF76" s="190"/>
      <c r="AG76" s="190"/>
      <c r="AH76" s="190"/>
      <c r="AI76" s="190"/>
      <c r="AJ76" s="190"/>
      <c r="AK76" s="190"/>
      <c r="AL76" s="190"/>
      <c r="AM76" s="195"/>
      <c r="AN76" s="195"/>
    </row>
    <row r="77" s="12" customFormat="1" ht="30" customHeight="1" spans="1:40">
      <c r="A77" s="182" t="s">
        <v>52</v>
      </c>
      <c r="B77" s="187" t="s">
        <v>104</v>
      </c>
      <c r="C77" s="187"/>
      <c r="D77" s="187"/>
      <c r="E77" s="184"/>
      <c r="F77" s="184"/>
      <c r="G77" s="184"/>
      <c r="H77" s="184"/>
      <c r="I77" s="190">
        <f t="shared" ref="I77:AL77" si="22">I78+I79</f>
        <v>0</v>
      </c>
      <c r="J77" s="190">
        <f t="shared" si="22"/>
        <v>0</v>
      </c>
      <c r="K77" s="190">
        <f t="shared" si="22"/>
        <v>0</v>
      </c>
      <c r="L77" s="190">
        <f t="shared" si="22"/>
        <v>0</v>
      </c>
      <c r="M77" s="190">
        <f t="shared" si="22"/>
        <v>0</v>
      </c>
      <c r="N77" s="190">
        <f t="shared" si="22"/>
        <v>0</v>
      </c>
      <c r="O77" s="190">
        <f t="shared" si="22"/>
        <v>0</v>
      </c>
      <c r="P77" s="190">
        <f t="shared" si="22"/>
        <v>0</v>
      </c>
      <c r="Q77" s="190">
        <f t="shared" si="22"/>
        <v>0</v>
      </c>
      <c r="R77" s="190">
        <f t="shared" si="22"/>
        <v>0</v>
      </c>
      <c r="S77" s="190">
        <f t="shared" si="22"/>
        <v>0</v>
      </c>
      <c r="T77" s="190">
        <f t="shared" si="22"/>
        <v>0</v>
      </c>
      <c r="U77" s="190">
        <f t="shared" si="22"/>
        <v>0</v>
      </c>
      <c r="V77" s="190">
        <f t="shared" si="22"/>
        <v>0</v>
      </c>
      <c r="W77" s="190">
        <f t="shared" si="22"/>
        <v>0</v>
      </c>
      <c r="X77" s="190">
        <f t="shared" si="22"/>
        <v>0</v>
      </c>
      <c r="Y77" s="190">
        <f t="shared" si="22"/>
        <v>0</v>
      </c>
      <c r="Z77" s="190">
        <f t="shared" si="22"/>
        <v>0</v>
      </c>
      <c r="AA77" s="190">
        <f t="shared" si="22"/>
        <v>0</v>
      </c>
      <c r="AB77" s="190">
        <f t="shared" si="22"/>
        <v>0</v>
      </c>
      <c r="AC77" s="190">
        <f t="shared" si="22"/>
        <v>0</v>
      </c>
      <c r="AD77" s="190">
        <f t="shared" si="22"/>
        <v>0</v>
      </c>
      <c r="AE77" s="190">
        <f t="shared" si="22"/>
        <v>0</v>
      </c>
      <c r="AF77" s="190">
        <f t="shared" si="22"/>
        <v>0</v>
      </c>
      <c r="AG77" s="190">
        <f t="shared" si="22"/>
        <v>0</v>
      </c>
      <c r="AH77" s="190">
        <f t="shared" si="22"/>
        <v>0</v>
      </c>
      <c r="AI77" s="190">
        <f t="shared" si="22"/>
        <v>0</v>
      </c>
      <c r="AJ77" s="190">
        <f t="shared" si="22"/>
        <v>0</v>
      </c>
      <c r="AK77" s="190">
        <f t="shared" si="22"/>
        <v>0</v>
      </c>
      <c r="AL77" s="190">
        <f t="shared" si="22"/>
        <v>0</v>
      </c>
      <c r="AM77" s="195"/>
      <c r="AN77" s="195"/>
    </row>
    <row r="78" s="12" customFormat="1" ht="30" customHeight="1" spans="1:40">
      <c r="A78" s="182" t="s">
        <v>54</v>
      </c>
      <c r="B78" s="187" t="s">
        <v>105</v>
      </c>
      <c r="C78" s="187"/>
      <c r="D78" s="187"/>
      <c r="E78" s="184"/>
      <c r="F78" s="184"/>
      <c r="G78" s="184"/>
      <c r="H78" s="184"/>
      <c r="I78" s="190"/>
      <c r="J78" s="190"/>
      <c r="K78" s="190"/>
      <c r="L78" s="190"/>
      <c r="M78" s="190"/>
      <c r="N78" s="190"/>
      <c r="O78" s="190"/>
      <c r="P78" s="190"/>
      <c r="Q78" s="190"/>
      <c r="R78" s="190"/>
      <c r="S78" s="190"/>
      <c r="T78" s="190"/>
      <c r="U78" s="190"/>
      <c r="V78" s="190"/>
      <c r="W78" s="190"/>
      <c r="X78" s="190"/>
      <c r="Y78" s="190"/>
      <c r="Z78" s="190"/>
      <c r="AA78" s="190"/>
      <c r="AB78" s="190"/>
      <c r="AC78" s="190"/>
      <c r="AD78" s="190"/>
      <c r="AE78" s="190"/>
      <c r="AF78" s="190"/>
      <c r="AG78" s="190"/>
      <c r="AH78" s="190"/>
      <c r="AI78" s="190"/>
      <c r="AJ78" s="190"/>
      <c r="AK78" s="190"/>
      <c r="AL78" s="190"/>
      <c r="AM78" s="195"/>
      <c r="AN78" s="195"/>
    </row>
    <row r="79" s="12" customFormat="1" ht="30" customHeight="1" spans="1:40">
      <c r="A79" s="182" t="s">
        <v>54</v>
      </c>
      <c r="B79" s="187" t="s">
        <v>106</v>
      </c>
      <c r="C79" s="187"/>
      <c r="D79" s="187"/>
      <c r="E79" s="184"/>
      <c r="F79" s="184"/>
      <c r="G79" s="184"/>
      <c r="H79" s="184"/>
      <c r="I79" s="190"/>
      <c r="J79" s="190"/>
      <c r="K79" s="190"/>
      <c r="L79" s="190"/>
      <c r="M79" s="190"/>
      <c r="N79" s="190"/>
      <c r="O79" s="190"/>
      <c r="P79" s="190"/>
      <c r="Q79" s="190"/>
      <c r="R79" s="190"/>
      <c r="S79" s="190"/>
      <c r="T79" s="190"/>
      <c r="U79" s="190"/>
      <c r="V79" s="190"/>
      <c r="W79" s="190"/>
      <c r="X79" s="190"/>
      <c r="Y79" s="190"/>
      <c r="Z79" s="190"/>
      <c r="AA79" s="190"/>
      <c r="AB79" s="190"/>
      <c r="AC79" s="190"/>
      <c r="AD79" s="190"/>
      <c r="AE79" s="190"/>
      <c r="AF79" s="190"/>
      <c r="AG79" s="190"/>
      <c r="AH79" s="190"/>
      <c r="AI79" s="190"/>
      <c r="AJ79" s="190"/>
      <c r="AK79" s="190"/>
      <c r="AL79" s="190"/>
      <c r="AM79" s="195"/>
      <c r="AN79" s="195"/>
    </row>
    <row r="80" s="12" customFormat="1" ht="30" customHeight="1" spans="1:40">
      <c r="A80" s="182" t="s">
        <v>52</v>
      </c>
      <c r="B80" s="187" t="s">
        <v>107</v>
      </c>
      <c r="C80" s="187"/>
      <c r="D80" s="187"/>
      <c r="E80" s="184"/>
      <c r="F80" s="184"/>
      <c r="G80" s="184"/>
      <c r="H80" s="184"/>
      <c r="I80" s="190">
        <f t="shared" ref="I80:AL80" si="23">I81+I83+I82</f>
        <v>0</v>
      </c>
      <c r="J80" s="190">
        <f t="shared" si="23"/>
        <v>0</v>
      </c>
      <c r="K80" s="190">
        <f t="shared" si="23"/>
        <v>0</v>
      </c>
      <c r="L80" s="190">
        <f t="shared" si="23"/>
        <v>0</v>
      </c>
      <c r="M80" s="190">
        <f t="shared" si="23"/>
        <v>0</v>
      </c>
      <c r="N80" s="190">
        <f t="shared" si="23"/>
        <v>0</v>
      </c>
      <c r="O80" s="190">
        <f t="shared" si="23"/>
        <v>0</v>
      </c>
      <c r="P80" s="190">
        <f t="shared" si="23"/>
        <v>0</v>
      </c>
      <c r="Q80" s="190">
        <f t="shared" si="23"/>
        <v>0</v>
      </c>
      <c r="R80" s="190">
        <f t="shared" si="23"/>
        <v>0</v>
      </c>
      <c r="S80" s="190">
        <f t="shared" si="23"/>
        <v>0</v>
      </c>
      <c r="T80" s="190">
        <f t="shared" si="23"/>
        <v>0</v>
      </c>
      <c r="U80" s="190">
        <f t="shared" si="23"/>
        <v>0</v>
      </c>
      <c r="V80" s="190">
        <f t="shared" si="23"/>
        <v>0</v>
      </c>
      <c r="W80" s="190">
        <f t="shared" si="23"/>
        <v>0</v>
      </c>
      <c r="X80" s="190">
        <f t="shared" si="23"/>
        <v>0</v>
      </c>
      <c r="Y80" s="190">
        <f t="shared" si="23"/>
        <v>0</v>
      </c>
      <c r="Z80" s="190">
        <f t="shared" si="23"/>
        <v>0</v>
      </c>
      <c r="AA80" s="190">
        <f t="shared" si="23"/>
        <v>0</v>
      </c>
      <c r="AB80" s="190">
        <f t="shared" si="23"/>
        <v>0</v>
      </c>
      <c r="AC80" s="190">
        <f t="shared" si="23"/>
        <v>0</v>
      </c>
      <c r="AD80" s="190">
        <f t="shared" si="23"/>
        <v>0</v>
      </c>
      <c r="AE80" s="190">
        <f t="shared" si="23"/>
        <v>0</v>
      </c>
      <c r="AF80" s="190">
        <f t="shared" si="23"/>
        <v>0</v>
      </c>
      <c r="AG80" s="190">
        <f t="shared" si="23"/>
        <v>0</v>
      </c>
      <c r="AH80" s="190">
        <f t="shared" si="23"/>
        <v>0</v>
      </c>
      <c r="AI80" s="190">
        <f t="shared" si="23"/>
        <v>0</v>
      </c>
      <c r="AJ80" s="190">
        <f t="shared" si="23"/>
        <v>0</v>
      </c>
      <c r="AK80" s="190">
        <f t="shared" si="23"/>
        <v>0</v>
      </c>
      <c r="AL80" s="190">
        <f t="shared" si="23"/>
        <v>0</v>
      </c>
      <c r="AM80" s="195"/>
      <c r="AN80" s="195"/>
    </row>
    <row r="81" s="12" customFormat="1" ht="30" customHeight="1" spans="1:40">
      <c r="A81" s="182" t="s">
        <v>54</v>
      </c>
      <c r="B81" s="187" t="s">
        <v>108</v>
      </c>
      <c r="C81" s="187"/>
      <c r="D81" s="187"/>
      <c r="E81" s="184"/>
      <c r="F81" s="184"/>
      <c r="G81" s="184"/>
      <c r="H81" s="184"/>
      <c r="I81" s="190"/>
      <c r="J81" s="190"/>
      <c r="K81" s="190"/>
      <c r="L81" s="190"/>
      <c r="M81" s="190"/>
      <c r="N81" s="190"/>
      <c r="O81" s="190"/>
      <c r="P81" s="190"/>
      <c r="Q81" s="190"/>
      <c r="R81" s="190"/>
      <c r="S81" s="190"/>
      <c r="T81" s="190"/>
      <c r="U81" s="190"/>
      <c r="V81" s="190"/>
      <c r="W81" s="190"/>
      <c r="X81" s="190"/>
      <c r="Y81" s="190"/>
      <c r="Z81" s="190"/>
      <c r="AA81" s="190"/>
      <c r="AB81" s="190"/>
      <c r="AC81" s="190"/>
      <c r="AD81" s="190"/>
      <c r="AE81" s="190"/>
      <c r="AF81" s="190"/>
      <c r="AG81" s="190"/>
      <c r="AH81" s="190"/>
      <c r="AI81" s="190"/>
      <c r="AJ81" s="190"/>
      <c r="AK81" s="190"/>
      <c r="AL81" s="190"/>
      <c r="AM81" s="195"/>
      <c r="AN81" s="195"/>
    </row>
    <row r="82" s="12" customFormat="1" ht="30" customHeight="1" spans="1:40">
      <c r="A82" s="182" t="s">
        <v>54</v>
      </c>
      <c r="B82" s="187" t="s">
        <v>109</v>
      </c>
      <c r="C82" s="187"/>
      <c r="D82" s="187"/>
      <c r="E82" s="184"/>
      <c r="F82" s="184"/>
      <c r="G82" s="184"/>
      <c r="H82" s="184"/>
      <c r="I82" s="190"/>
      <c r="J82" s="190"/>
      <c r="K82" s="190"/>
      <c r="L82" s="190"/>
      <c r="M82" s="190"/>
      <c r="N82" s="190"/>
      <c r="O82" s="190"/>
      <c r="P82" s="190"/>
      <c r="Q82" s="190"/>
      <c r="R82" s="190"/>
      <c r="S82" s="190"/>
      <c r="T82" s="190"/>
      <c r="U82" s="190"/>
      <c r="V82" s="190"/>
      <c r="W82" s="190"/>
      <c r="X82" s="190"/>
      <c r="Y82" s="190"/>
      <c r="Z82" s="190"/>
      <c r="AA82" s="190"/>
      <c r="AB82" s="190"/>
      <c r="AC82" s="190"/>
      <c r="AD82" s="190"/>
      <c r="AE82" s="190"/>
      <c r="AF82" s="190"/>
      <c r="AG82" s="190"/>
      <c r="AH82" s="190"/>
      <c r="AI82" s="190"/>
      <c r="AJ82" s="190"/>
      <c r="AK82" s="190"/>
      <c r="AL82" s="190"/>
      <c r="AM82" s="195"/>
      <c r="AN82" s="195"/>
    </row>
    <row r="83" s="12" customFormat="1" ht="30" customHeight="1" spans="1:40">
      <c r="A83" s="182" t="s">
        <v>54</v>
      </c>
      <c r="B83" s="187" t="s">
        <v>110</v>
      </c>
      <c r="C83" s="187"/>
      <c r="D83" s="187"/>
      <c r="E83" s="184"/>
      <c r="F83" s="184"/>
      <c r="G83" s="184"/>
      <c r="H83" s="184"/>
      <c r="I83" s="190"/>
      <c r="J83" s="190"/>
      <c r="K83" s="190"/>
      <c r="L83" s="190"/>
      <c r="M83" s="190"/>
      <c r="N83" s="190"/>
      <c r="O83" s="190"/>
      <c r="P83" s="190"/>
      <c r="Q83" s="190"/>
      <c r="R83" s="190"/>
      <c r="S83" s="190"/>
      <c r="T83" s="190"/>
      <c r="U83" s="190"/>
      <c r="V83" s="190"/>
      <c r="W83" s="190"/>
      <c r="X83" s="190"/>
      <c r="Y83" s="190"/>
      <c r="Z83" s="190"/>
      <c r="AA83" s="190"/>
      <c r="AB83" s="190"/>
      <c r="AC83" s="190"/>
      <c r="AD83" s="190"/>
      <c r="AE83" s="190"/>
      <c r="AF83" s="190"/>
      <c r="AG83" s="190"/>
      <c r="AH83" s="190"/>
      <c r="AI83" s="190"/>
      <c r="AJ83" s="190"/>
      <c r="AK83" s="190"/>
      <c r="AL83" s="190"/>
      <c r="AM83" s="195"/>
      <c r="AN83" s="195"/>
    </row>
    <row r="84" s="12" customFormat="1" ht="30" customHeight="1" spans="1:40">
      <c r="A84" s="182" t="s">
        <v>52</v>
      </c>
      <c r="B84" s="187" t="s">
        <v>111</v>
      </c>
      <c r="C84" s="187"/>
      <c r="D84" s="187"/>
      <c r="E84" s="184"/>
      <c r="F84" s="184"/>
      <c r="G84" s="184"/>
      <c r="H84" s="184"/>
      <c r="I84" s="190">
        <f t="shared" ref="I84:AL84" si="24">I85</f>
        <v>0</v>
      </c>
      <c r="J84" s="190">
        <f t="shared" si="24"/>
        <v>0</v>
      </c>
      <c r="K84" s="190">
        <f t="shared" si="24"/>
        <v>0</v>
      </c>
      <c r="L84" s="190">
        <f t="shared" si="24"/>
        <v>0</v>
      </c>
      <c r="M84" s="190">
        <f t="shared" si="24"/>
        <v>0</v>
      </c>
      <c r="N84" s="190">
        <f t="shared" si="24"/>
        <v>0</v>
      </c>
      <c r="O84" s="190">
        <f t="shared" si="24"/>
        <v>0</v>
      </c>
      <c r="P84" s="190">
        <f t="shared" si="24"/>
        <v>0</v>
      </c>
      <c r="Q84" s="190">
        <f t="shared" si="24"/>
        <v>0</v>
      </c>
      <c r="R84" s="190">
        <f t="shared" si="24"/>
        <v>0</v>
      </c>
      <c r="S84" s="190">
        <f t="shared" si="24"/>
        <v>0</v>
      </c>
      <c r="T84" s="190">
        <f t="shared" si="24"/>
        <v>0</v>
      </c>
      <c r="U84" s="190">
        <f t="shared" si="24"/>
        <v>0</v>
      </c>
      <c r="V84" s="190">
        <f t="shared" si="24"/>
        <v>0</v>
      </c>
      <c r="W84" s="190">
        <f t="shared" si="24"/>
        <v>0</v>
      </c>
      <c r="X84" s="190">
        <f t="shared" si="24"/>
        <v>0</v>
      </c>
      <c r="Y84" s="190">
        <f t="shared" si="24"/>
        <v>0</v>
      </c>
      <c r="Z84" s="190">
        <f t="shared" si="24"/>
        <v>0</v>
      </c>
      <c r="AA84" s="190">
        <f t="shared" si="24"/>
        <v>0</v>
      </c>
      <c r="AB84" s="190">
        <f t="shared" si="24"/>
        <v>0</v>
      </c>
      <c r="AC84" s="190">
        <f t="shared" si="24"/>
        <v>0</v>
      </c>
      <c r="AD84" s="190">
        <f t="shared" si="24"/>
        <v>0</v>
      </c>
      <c r="AE84" s="190">
        <f t="shared" si="24"/>
        <v>0</v>
      </c>
      <c r="AF84" s="190">
        <f t="shared" si="24"/>
        <v>0</v>
      </c>
      <c r="AG84" s="190">
        <f t="shared" si="24"/>
        <v>0</v>
      </c>
      <c r="AH84" s="190">
        <f t="shared" si="24"/>
        <v>0</v>
      </c>
      <c r="AI84" s="190">
        <f t="shared" si="24"/>
        <v>0</v>
      </c>
      <c r="AJ84" s="190">
        <f t="shared" si="24"/>
        <v>0</v>
      </c>
      <c r="AK84" s="190">
        <f t="shared" si="24"/>
        <v>0</v>
      </c>
      <c r="AL84" s="190">
        <f t="shared" si="24"/>
        <v>0</v>
      </c>
      <c r="AM84" s="195"/>
      <c r="AN84" s="195"/>
    </row>
    <row r="85" s="12" customFormat="1" ht="30" customHeight="1" spans="1:40">
      <c r="A85" s="182" t="s">
        <v>54</v>
      </c>
      <c r="B85" s="187" t="s">
        <v>111</v>
      </c>
      <c r="C85" s="187"/>
      <c r="D85" s="187"/>
      <c r="E85" s="184"/>
      <c r="F85" s="184"/>
      <c r="G85" s="184"/>
      <c r="H85" s="184"/>
      <c r="I85" s="190"/>
      <c r="J85" s="190"/>
      <c r="K85" s="190"/>
      <c r="L85" s="190"/>
      <c r="M85" s="190"/>
      <c r="N85" s="190"/>
      <c r="O85" s="190"/>
      <c r="P85" s="190"/>
      <c r="Q85" s="190"/>
      <c r="R85" s="190"/>
      <c r="S85" s="190"/>
      <c r="T85" s="190"/>
      <c r="U85" s="190"/>
      <c r="V85" s="190"/>
      <c r="W85" s="190"/>
      <c r="X85" s="190"/>
      <c r="Y85" s="190"/>
      <c r="Z85" s="190"/>
      <c r="AA85" s="190"/>
      <c r="AB85" s="190"/>
      <c r="AC85" s="190"/>
      <c r="AD85" s="190"/>
      <c r="AE85" s="190"/>
      <c r="AF85" s="190"/>
      <c r="AG85" s="190"/>
      <c r="AH85" s="190"/>
      <c r="AI85" s="190"/>
      <c r="AJ85" s="190"/>
      <c r="AK85" s="190"/>
      <c r="AL85" s="190"/>
      <c r="AM85" s="195"/>
      <c r="AN85" s="195"/>
    </row>
    <row r="86" s="12" customFormat="1" ht="30" customHeight="1" spans="1:40">
      <c r="A86" s="179" t="s">
        <v>50</v>
      </c>
      <c r="B86" s="187" t="s">
        <v>112</v>
      </c>
      <c r="C86" s="187"/>
      <c r="D86" s="187"/>
      <c r="E86" s="184"/>
      <c r="F86" s="184"/>
      <c r="G86" s="184"/>
      <c r="H86" s="184"/>
      <c r="I86" s="191">
        <f t="shared" ref="I86:AL86" si="25">I87+I106+I115</f>
        <v>13</v>
      </c>
      <c r="J86" s="191">
        <f t="shared" si="25"/>
        <v>176.13</v>
      </c>
      <c r="K86" s="191">
        <f t="shared" si="25"/>
        <v>0</v>
      </c>
      <c r="L86" s="191">
        <f t="shared" si="25"/>
        <v>0</v>
      </c>
      <c r="M86" s="191">
        <f t="shared" si="25"/>
        <v>13</v>
      </c>
      <c r="N86" s="191">
        <f t="shared" si="25"/>
        <v>0</v>
      </c>
      <c r="O86" s="191">
        <f t="shared" si="25"/>
        <v>0</v>
      </c>
      <c r="P86" s="191">
        <f t="shared" si="25"/>
        <v>0</v>
      </c>
      <c r="Q86" s="191">
        <f t="shared" si="25"/>
        <v>0</v>
      </c>
      <c r="R86" s="191">
        <f t="shared" si="25"/>
        <v>0</v>
      </c>
      <c r="S86" s="191">
        <f t="shared" si="25"/>
        <v>7411</v>
      </c>
      <c r="T86" s="191">
        <f t="shared" si="25"/>
        <v>29320</v>
      </c>
      <c r="U86" s="191">
        <f t="shared" si="25"/>
        <v>0</v>
      </c>
      <c r="V86" s="191">
        <f t="shared" si="25"/>
        <v>0</v>
      </c>
      <c r="W86" s="191">
        <f t="shared" si="25"/>
        <v>0</v>
      </c>
      <c r="X86" s="191">
        <f t="shared" si="25"/>
        <v>0</v>
      </c>
      <c r="Y86" s="191">
        <f t="shared" si="25"/>
        <v>0</v>
      </c>
      <c r="Z86" s="191">
        <f t="shared" si="25"/>
        <v>10910</v>
      </c>
      <c r="AA86" s="191">
        <f t="shared" si="25"/>
        <v>5230</v>
      </c>
      <c r="AB86" s="191">
        <f t="shared" si="25"/>
        <v>5230</v>
      </c>
      <c r="AC86" s="191">
        <f t="shared" si="25"/>
        <v>0</v>
      </c>
      <c r="AD86" s="191">
        <f t="shared" si="25"/>
        <v>0</v>
      </c>
      <c r="AE86" s="191">
        <f t="shared" si="25"/>
        <v>0</v>
      </c>
      <c r="AF86" s="191">
        <f t="shared" si="25"/>
        <v>0</v>
      </c>
      <c r="AG86" s="191">
        <f t="shared" si="25"/>
        <v>3680</v>
      </c>
      <c r="AH86" s="191">
        <f t="shared" si="25"/>
        <v>2000</v>
      </c>
      <c r="AI86" s="191">
        <f t="shared" si="25"/>
        <v>0</v>
      </c>
      <c r="AJ86" s="191">
        <f t="shared" si="25"/>
        <v>0</v>
      </c>
      <c r="AK86" s="191">
        <f t="shared" si="25"/>
        <v>0</v>
      </c>
      <c r="AL86" s="191">
        <f t="shared" si="25"/>
        <v>0</v>
      </c>
      <c r="AM86" s="195"/>
      <c r="AN86" s="195"/>
    </row>
    <row r="87" s="12" customFormat="1" ht="30" customHeight="1" spans="1:40">
      <c r="A87" s="179" t="s">
        <v>52</v>
      </c>
      <c r="B87" s="187" t="s">
        <v>113</v>
      </c>
      <c r="C87" s="187"/>
      <c r="D87" s="187"/>
      <c r="E87" s="184"/>
      <c r="F87" s="184"/>
      <c r="G87" s="184"/>
      <c r="H87" s="184"/>
      <c r="I87" s="190">
        <f t="shared" ref="I87:AL87" si="26">I88+I89+I90+I92+I101+I102+I103+I104+I105</f>
        <v>9</v>
      </c>
      <c r="J87" s="190">
        <f t="shared" si="26"/>
        <v>171</v>
      </c>
      <c r="K87" s="190">
        <f t="shared" si="26"/>
        <v>0</v>
      </c>
      <c r="L87" s="190">
        <f t="shared" si="26"/>
        <v>0</v>
      </c>
      <c r="M87" s="190">
        <f t="shared" si="26"/>
        <v>9</v>
      </c>
      <c r="N87" s="190">
        <f t="shared" si="26"/>
        <v>0</v>
      </c>
      <c r="O87" s="190">
        <f t="shared" si="26"/>
        <v>0</v>
      </c>
      <c r="P87" s="190">
        <f t="shared" si="26"/>
        <v>0</v>
      </c>
      <c r="Q87" s="190">
        <f t="shared" si="26"/>
        <v>0</v>
      </c>
      <c r="R87" s="190">
        <f t="shared" si="26"/>
        <v>0</v>
      </c>
      <c r="S87" s="190">
        <f t="shared" si="26"/>
        <v>5084</v>
      </c>
      <c r="T87" s="190">
        <f t="shared" si="26"/>
        <v>20541</v>
      </c>
      <c r="U87" s="190">
        <f t="shared" si="26"/>
        <v>0</v>
      </c>
      <c r="V87" s="190">
        <f t="shared" si="26"/>
        <v>0</v>
      </c>
      <c r="W87" s="190">
        <f t="shared" si="26"/>
        <v>0</v>
      </c>
      <c r="X87" s="190">
        <f t="shared" si="26"/>
        <v>0</v>
      </c>
      <c r="Y87" s="190">
        <f t="shared" si="26"/>
        <v>0</v>
      </c>
      <c r="Z87" s="190">
        <f t="shared" si="26"/>
        <v>7230</v>
      </c>
      <c r="AA87" s="190">
        <f t="shared" si="26"/>
        <v>5230</v>
      </c>
      <c r="AB87" s="190">
        <f t="shared" si="26"/>
        <v>5230</v>
      </c>
      <c r="AC87" s="190">
        <f t="shared" si="26"/>
        <v>0</v>
      </c>
      <c r="AD87" s="190">
        <f t="shared" si="26"/>
        <v>0</v>
      </c>
      <c r="AE87" s="190">
        <f t="shared" si="26"/>
        <v>0</v>
      </c>
      <c r="AF87" s="190">
        <f t="shared" si="26"/>
        <v>0</v>
      </c>
      <c r="AG87" s="190">
        <f t="shared" si="26"/>
        <v>0</v>
      </c>
      <c r="AH87" s="190">
        <f t="shared" si="26"/>
        <v>2000</v>
      </c>
      <c r="AI87" s="190">
        <f t="shared" si="26"/>
        <v>0</v>
      </c>
      <c r="AJ87" s="190">
        <f t="shared" si="26"/>
        <v>0</v>
      </c>
      <c r="AK87" s="190">
        <f t="shared" si="26"/>
        <v>0</v>
      </c>
      <c r="AL87" s="190">
        <f t="shared" si="26"/>
        <v>0</v>
      </c>
      <c r="AM87" s="195"/>
      <c r="AN87" s="195"/>
    </row>
    <row r="88" s="12" customFormat="1" ht="43" customHeight="1" spans="1:40">
      <c r="A88" s="182" t="s">
        <v>54</v>
      </c>
      <c r="B88" s="187" t="s">
        <v>114</v>
      </c>
      <c r="C88" s="187"/>
      <c r="D88" s="187"/>
      <c r="E88" s="184"/>
      <c r="F88" s="184"/>
      <c r="G88" s="184"/>
      <c r="H88" s="184"/>
      <c r="I88" s="190"/>
      <c r="J88" s="190"/>
      <c r="K88" s="190"/>
      <c r="L88" s="190"/>
      <c r="M88" s="190"/>
      <c r="N88" s="190"/>
      <c r="O88" s="190"/>
      <c r="P88" s="190"/>
      <c r="Q88" s="190"/>
      <c r="R88" s="190"/>
      <c r="S88" s="190"/>
      <c r="T88" s="190"/>
      <c r="U88" s="190"/>
      <c r="V88" s="190"/>
      <c r="W88" s="190"/>
      <c r="X88" s="190"/>
      <c r="Y88" s="190"/>
      <c r="Z88" s="190"/>
      <c r="AA88" s="190"/>
      <c r="AB88" s="190"/>
      <c r="AC88" s="190"/>
      <c r="AD88" s="190"/>
      <c r="AE88" s="190"/>
      <c r="AF88" s="190"/>
      <c r="AG88" s="190"/>
      <c r="AH88" s="190"/>
      <c r="AI88" s="190"/>
      <c r="AJ88" s="190"/>
      <c r="AK88" s="190"/>
      <c r="AL88" s="190"/>
      <c r="AM88" s="195"/>
      <c r="AN88" s="195"/>
    </row>
    <row r="89" s="12" customFormat="1" ht="43" customHeight="1" spans="1:40">
      <c r="A89" s="182" t="s">
        <v>54</v>
      </c>
      <c r="B89" s="187" t="s">
        <v>115</v>
      </c>
      <c r="C89" s="187"/>
      <c r="D89" s="187"/>
      <c r="E89" s="184"/>
      <c r="F89" s="184"/>
      <c r="G89" s="184"/>
      <c r="H89" s="184"/>
      <c r="I89" s="190"/>
      <c r="J89" s="190"/>
      <c r="K89" s="190"/>
      <c r="L89" s="190"/>
      <c r="M89" s="190"/>
      <c r="N89" s="190"/>
      <c r="O89" s="190"/>
      <c r="P89" s="190"/>
      <c r="Q89" s="190"/>
      <c r="R89" s="190"/>
      <c r="S89" s="190"/>
      <c r="T89" s="190"/>
      <c r="U89" s="190"/>
      <c r="V89" s="190"/>
      <c r="W89" s="190"/>
      <c r="X89" s="190"/>
      <c r="Y89" s="190"/>
      <c r="Z89" s="190"/>
      <c r="AA89" s="190"/>
      <c r="AB89" s="190"/>
      <c r="AC89" s="190"/>
      <c r="AD89" s="190"/>
      <c r="AE89" s="190"/>
      <c r="AF89" s="190"/>
      <c r="AG89" s="190"/>
      <c r="AH89" s="190"/>
      <c r="AI89" s="190"/>
      <c r="AJ89" s="190"/>
      <c r="AK89" s="190"/>
      <c r="AL89" s="190"/>
      <c r="AM89" s="195"/>
      <c r="AN89" s="195"/>
    </row>
    <row r="90" s="12" customFormat="1" ht="43" customHeight="1" spans="1:40">
      <c r="A90" s="182" t="s">
        <v>54</v>
      </c>
      <c r="B90" s="187" t="s">
        <v>116</v>
      </c>
      <c r="C90" s="187"/>
      <c r="D90" s="187"/>
      <c r="E90" s="184"/>
      <c r="F90" s="184"/>
      <c r="G90" s="184"/>
      <c r="H90" s="184"/>
      <c r="I90" s="190">
        <f>SUM(I91)</f>
        <v>1</v>
      </c>
      <c r="J90" s="190">
        <f t="shared" ref="J90:AL90" si="27">SUM(J91)</f>
        <v>30</v>
      </c>
      <c r="K90" s="190">
        <f t="shared" si="27"/>
        <v>0</v>
      </c>
      <c r="L90" s="190">
        <f t="shared" si="27"/>
        <v>0</v>
      </c>
      <c r="M90" s="190">
        <f t="shared" si="27"/>
        <v>1</v>
      </c>
      <c r="N90" s="190">
        <f t="shared" si="27"/>
        <v>0</v>
      </c>
      <c r="O90" s="190">
        <f t="shared" si="27"/>
        <v>0</v>
      </c>
      <c r="P90" s="190">
        <f t="shared" si="27"/>
        <v>0</v>
      </c>
      <c r="Q90" s="190">
        <f t="shared" si="27"/>
        <v>0</v>
      </c>
      <c r="R90" s="190">
        <f t="shared" si="27"/>
        <v>0</v>
      </c>
      <c r="S90" s="190">
        <f t="shared" si="27"/>
        <v>431</v>
      </c>
      <c r="T90" s="190">
        <f t="shared" si="27"/>
        <v>1548</v>
      </c>
      <c r="U90" s="190">
        <f t="shared" si="27"/>
        <v>0</v>
      </c>
      <c r="V90" s="190">
        <f t="shared" si="27"/>
        <v>0</v>
      </c>
      <c r="W90" s="190">
        <f t="shared" si="27"/>
        <v>0</v>
      </c>
      <c r="X90" s="190">
        <f t="shared" si="27"/>
        <v>0</v>
      </c>
      <c r="Y90" s="190">
        <f t="shared" si="27"/>
        <v>0</v>
      </c>
      <c r="Z90" s="190">
        <f t="shared" si="27"/>
        <v>1400</v>
      </c>
      <c r="AA90" s="190">
        <f t="shared" si="27"/>
        <v>1400</v>
      </c>
      <c r="AB90" s="190">
        <f t="shared" si="27"/>
        <v>1400</v>
      </c>
      <c r="AC90" s="190">
        <f t="shared" si="27"/>
        <v>0</v>
      </c>
      <c r="AD90" s="190">
        <f t="shared" si="27"/>
        <v>0</v>
      </c>
      <c r="AE90" s="190">
        <f t="shared" si="27"/>
        <v>0</v>
      </c>
      <c r="AF90" s="190">
        <f t="shared" si="27"/>
        <v>0</v>
      </c>
      <c r="AG90" s="190">
        <f t="shared" si="27"/>
        <v>0</v>
      </c>
      <c r="AH90" s="190">
        <f t="shared" si="27"/>
        <v>0</v>
      </c>
      <c r="AI90" s="190">
        <f t="shared" si="27"/>
        <v>0</v>
      </c>
      <c r="AJ90" s="190">
        <f t="shared" si="27"/>
        <v>0</v>
      </c>
      <c r="AK90" s="190">
        <f t="shared" si="27"/>
        <v>0</v>
      </c>
      <c r="AL90" s="190">
        <f t="shared" si="27"/>
        <v>0</v>
      </c>
      <c r="AM90" s="195"/>
      <c r="AN90" s="195"/>
    </row>
    <row r="91" s="18" customFormat="1" ht="189" customHeight="1" spans="1:40">
      <c r="A91" s="22">
        <v>21</v>
      </c>
      <c r="B91" s="22" t="s">
        <v>1335</v>
      </c>
      <c r="C91" s="22">
        <v>2024</v>
      </c>
      <c r="D91" s="37" t="s">
        <v>1336</v>
      </c>
      <c r="E91" s="24" t="s">
        <v>178</v>
      </c>
      <c r="F91" s="24" t="s">
        <v>1337</v>
      </c>
      <c r="G91" s="24" t="s">
        <v>1304</v>
      </c>
      <c r="H91" s="37" t="s">
        <v>1338</v>
      </c>
      <c r="I91" s="22">
        <v>1</v>
      </c>
      <c r="J91" s="22">
        <v>30</v>
      </c>
      <c r="K91" s="22"/>
      <c r="L91" s="22"/>
      <c r="M91" s="22">
        <v>1</v>
      </c>
      <c r="N91" s="22"/>
      <c r="O91" s="22"/>
      <c r="P91" s="22"/>
      <c r="Q91" s="22"/>
      <c r="R91" s="22"/>
      <c r="S91" s="22">
        <v>431</v>
      </c>
      <c r="T91" s="22">
        <v>1548</v>
      </c>
      <c r="U91" s="36" t="s">
        <v>215</v>
      </c>
      <c r="V91" s="22" t="s">
        <v>853</v>
      </c>
      <c r="W91" s="36" t="s">
        <v>215</v>
      </c>
      <c r="X91" s="22" t="s">
        <v>853</v>
      </c>
      <c r="Y91" s="22" t="s">
        <v>1286</v>
      </c>
      <c r="Z91" s="22">
        <v>1400</v>
      </c>
      <c r="AA91" s="22">
        <v>1400</v>
      </c>
      <c r="AB91" s="60">
        <v>1400</v>
      </c>
      <c r="AC91" s="60"/>
      <c r="AD91" s="60"/>
      <c r="AE91" s="60"/>
      <c r="AF91" s="22"/>
      <c r="AG91" s="22"/>
      <c r="AH91" s="22"/>
      <c r="AI91" s="22"/>
      <c r="AJ91" s="22"/>
      <c r="AK91" s="22"/>
      <c r="AL91" s="22"/>
      <c r="AM91" s="33" t="s">
        <v>1339</v>
      </c>
      <c r="AN91" s="33" t="s">
        <v>1340</v>
      </c>
    </row>
    <row r="92" s="12" customFormat="1" ht="30" customHeight="1" spans="1:40">
      <c r="A92" s="182" t="s">
        <v>54</v>
      </c>
      <c r="B92" s="187" t="s">
        <v>117</v>
      </c>
      <c r="C92" s="187"/>
      <c r="D92" s="187"/>
      <c r="E92" s="184"/>
      <c r="F92" s="184"/>
      <c r="G92" s="184"/>
      <c r="H92" s="184"/>
      <c r="I92" s="190">
        <f t="shared" ref="I92:AL92" si="28">SUM(I93:I100)</f>
        <v>8</v>
      </c>
      <c r="J92" s="190">
        <f t="shared" si="28"/>
        <v>141</v>
      </c>
      <c r="K92" s="190">
        <f t="shared" si="28"/>
        <v>0</v>
      </c>
      <c r="L92" s="190">
        <f t="shared" si="28"/>
        <v>0</v>
      </c>
      <c r="M92" s="190">
        <f t="shared" si="28"/>
        <v>8</v>
      </c>
      <c r="N92" s="190">
        <f t="shared" si="28"/>
        <v>0</v>
      </c>
      <c r="O92" s="190">
        <f t="shared" si="28"/>
        <v>0</v>
      </c>
      <c r="P92" s="190">
        <f t="shared" si="28"/>
        <v>0</v>
      </c>
      <c r="Q92" s="190">
        <f t="shared" si="28"/>
        <v>0</v>
      </c>
      <c r="R92" s="190">
        <f t="shared" si="28"/>
        <v>0</v>
      </c>
      <c r="S92" s="190">
        <f t="shared" si="28"/>
        <v>4653</v>
      </c>
      <c r="T92" s="190">
        <f t="shared" si="28"/>
        <v>18993</v>
      </c>
      <c r="U92" s="190">
        <f t="shared" si="28"/>
        <v>0</v>
      </c>
      <c r="V92" s="190">
        <f t="shared" si="28"/>
        <v>0</v>
      </c>
      <c r="W92" s="190">
        <f t="shared" si="28"/>
        <v>0</v>
      </c>
      <c r="X92" s="190">
        <f t="shared" si="28"/>
        <v>0</v>
      </c>
      <c r="Y92" s="190">
        <f t="shared" si="28"/>
        <v>0</v>
      </c>
      <c r="Z92" s="190">
        <f t="shared" si="28"/>
        <v>5830</v>
      </c>
      <c r="AA92" s="190">
        <f t="shared" si="28"/>
        <v>3830</v>
      </c>
      <c r="AB92" s="190">
        <f t="shared" si="28"/>
        <v>3830</v>
      </c>
      <c r="AC92" s="190">
        <f t="shared" si="28"/>
        <v>0</v>
      </c>
      <c r="AD92" s="190">
        <f t="shared" si="28"/>
        <v>0</v>
      </c>
      <c r="AE92" s="190">
        <f t="shared" si="28"/>
        <v>0</v>
      </c>
      <c r="AF92" s="190">
        <f t="shared" si="28"/>
        <v>0</v>
      </c>
      <c r="AG92" s="190">
        <f t="shared" si="28"/>
        <v>0</v>
      </c>
      <c r="AH92" s="190">
        <f t="shared" si="28"/>
        <v>2000</v>
      </c>
      <c r="AI92" s="190">
        <f t="shared" si="28"/>
        <v>0</v>
      </c>
      <c r="AJ92" s="190">
        <f t="shared" si="28"/>
        <v>0</v>
      </c>
      <c r="AK92" s="190">
        <f t="shared" si="28"/>
        <v>0</v>
      </c>
      <c r="AL92" s="190">
        <f t="shared" si="28"/>
        <v>0</v>
      </c>
      <c r="AM92" s="195"/>
      <c r="AN92" s="195"/>
    </row>
    <row r="93" s="7" customFormat="1" ht="348" customHeight="1" spans="1:40">
      <c r="A93" s="22">
        <v>22</v>
      </c>
      <c r="B93" s="22" t="s">
        <v>1164</v>
      </c>
      <c r="C93" s="22">
        <v>2024</v>
      </c>
      <c r="D93" s="34" t="s">
        <v>220</v>
      </c>
      <c r="E93" s="22" t="s">
        <v>178</v>
      </c>
      <c r="F93" s="24" t="s">
        <v>990</v>
      </c>
      <c r="G93" s="22" t="s">
        <v>221</v>
      </c>
      <c r="H93" s="34" t="s">
        <v>1098</v>
      </c>
      <c r="I93" s="22">
        <v>1</v>
      </c>
      <c r="J93" s="22">
        <v>3</v>
      </c>
      <c r="K93" s="22"/>
      <c r="L93" s="22"/>
      <c r="M93" s="22">
        <v>1</v>
      </c>
      <c r="N93" s="22"/>
      <c r="O93" s="22"/>
      <c r="P93" s="22"/>
      <c r="Q93" s="22"/>
      <c r="R93" s="22"/>
      <c r="S93" s="22">
        <v>2245</v>
      </c>
      <c r="T93" s="22">
        <v>10000</v>
      </c>
      <c r="U93" s="36" t="s">
        <v>211</v>
      </c>
      <c r="V93" s="22" t="s">
        <v>715</v>
      </c>
      <c r="W93" s="22" t="s">
        <v>207</v>
      </c>
      <c r="X93" s="22" t="s">
        <v>715</v>
      </c>
      <c r="Y93" s="22" t="s">
        <v>1286</v>
      </c>
      <c r="Z93" s="22">
        <v>3000</v>
      </c>
      <c r="AA93" s="22">
        <v>1000</v>
      </c>
      <c r="AB93" s="60">
        <v>1000</v>
      </c>
      <c r="AC93" s="60"/>
      <c r="AD93" s="60"/>
      <c r="AE93" s="60"/>
      <c r="AF93" s="22"/>
      <c r="AG93" s="22"/>
      <c r="AH93" s="22">
        <v>2000</v>
      </c>
      <c r="AI93" s="22"/>
      <c r="AJ93" s="22"/>
      <c r="AK93" s="22"/>
      <c r="AL93" s="22"/>
      <c r="AM93" s="33" t="s">
        <v>1165</v>
      </c>
      <c r="AN93" s="33" t="s">
        <v>1166</v>
      </c>
    </row>
    <row r="94" s="9" customFormat="1" ht="409" customHeight="1" spans="1:40">
      <c r="A94" s="22">
        <v>23</v>
      </c>
      <c r="B94" s="22" t="s">
        <v>1170</v>
      </c>
      <c r="C94" s="22">
        <v>2024</v>
      </c>
      <c r="D94" s="37" t="s">
        <v>327</v>
      </c>
      <c r="E94" s="36" t="s">
        <v>178</v>
      </c>
      <c r="F94" s="36" t="s">
        <v>984</v>
      </c>
      <c r="G94" s="36" t="s">
        <v>209</v>
      </c>
      <c r="H94" s="37" t="s">
        <v>1081</v>
      </c>
      <c r="I94" s="36">
        <v>1</v>
      </c>
      <c r="J94" s="36">
        <v>1</v>
      </c>
      <c r="K94" s="36"/>
      <c r="L94" s="36"/>
      <c r="M94" s="36">
        <v>1</v>
      </c>
      <c r="N94" s="36"/>
      <c r="O94" s="36"/>
      <c r="P94" s="36"/>
      <c r="Q94" s="36"/>
      <c r="R94" s="36"/>
      <c r="S94" s="36">
        <v>560</v>
      </c>
      <c r="T94" s="36">
        <v>1650</v>
      </c>
      <c r="U94" s="36" t="s">
        <v>305</v>
      </c>
      <c r="V94" s="36" t="s">
        <v>1171</v>
      </c>
      <c r="W94" s="36" t="s">
        <v>207</v>
      </c>
      <c r="X94" s="36" t="s">
        <v>715</v>
      </c>
      <c r="Y94" s="36" t="s">
        <v>1286</v>
      </c>
      <c r="Z94" s="36">
        <v>800</v>
      </c>
      <c r="AA94" s="36">
        <v>800</v>
      </c>
      <c r="AB94" s="36">
        <v>800</v>
      </c>
      <c r="AC94" s="36"/>
      <c r="AD94" s="36"/>
      <c r="AE94" s="36"/>
      <c r="AF94" s="36"/>
      <c r="AG94" s="36"/>
      <c r="AH94" s="36"/>
      <c r="AI94" s="36"/>
      <c r="AJ94" s="36"/>
      <c r="AK94" s="36"/>
      <c r="AL94" s="36"/>
      <c r="AM94" s="37" t="s">
        <v>1172</v>
      </c>
      <c r="AN94" s="37" t="s">
        <v>1173</v>
      </c>
    </row>
    <row r="95" s="12" customFormat="1" ht="409" customHeight="1" spans="1:40">
      <c r="A95" s="22">
        <v>24</v>
      </c>
      <c r="B95" s="22" t="s">
        <v>1201</v>
      </c>
      <c r="C95" s="22">
        <v>2024</v>
      </c>
      <c r="D95" s="33" t="s">
        <v>1341</v>
      </c>
      <c r="E95" s="22" t="s">
        <v>178</v>
      </c>
      <c r="F95" s="24" t="s">
        <v>1013</v>
      </c>
      <c r="G95" s="22" t="s">
        <v>1342</v>
      </c>
      <c r="H95" s="33" t="s">
        <v>1343</v>
      </c>
      <c r="I95" s="22">
        <v>1</v>
      </c>
      <c r="J95" s="39">
        <v>109.8</v>
      </c>
      <c r="K95" s="39"/>
      <c r="L95" s="39"/>
      <c r="M95" s="39">
        <v>1</v>
      </c>
      <c r="N95" s="39"/>
      <c r="O95" s="39"/>
      <c r="P95" s="39"/>
      <c r="Q95" s="39"/>
      <c r="R95" s="39"/>
      <c r="S95" s="39">
        <v>794</v>
      </c>
      <c r="T95" s="39">
        <v>3208</v>
      </c>
      <c r="U95" s="22" t="s">
        <v>207</v>
      </c>
      <c r="V95" s="22" t="s">
        <v>715</v>
      </c>
      <c r="W95" s="22" t="s">
        <v>207</v>
      </c>
      <c r="X95" s="22" t="s">
        <v>715</v>
      </c>
      <c r="Y95" s="22" t="s">
        <v>1286</v>
      </c>
      <c r="Z95" s="39">
        <v>1000</v>
      </c>
      <c r="AA95" s="39">
        <v>1000</v>
      </c>
      <c r="AB95" s="39">
        <v>1000</v>
      </c>
      <c r="AC95" s="39"/>
      <c r="AD95" s="39"/>
      <c r="AE95" s="39"/>
      <c r="AF95" s="39"/>
      <c r="AG95" s="39"/>
      <c r="AH95" s="39"/>
      <c r="AI95" s="39"/>
      <c r="AJ95" s="39"/>
      <c r="AK95" s="39"/>
      <c r="AL95" s="39"/>
      <c r="AM95" s="71" t="s">
        <v>1202</v>
      </c>
      <c r="AN95" s="71" t="s">
        <v>1203</v>
      </c>
    </row>
    <row r="96" s="236" customFormat="1" ht="223" customHeight="1" spans="1:40">
      <c r="A96" s="22">
        <v>25</v>
      </c>
      <c r="B96" s="22" t="s">
        <v>1204</v>
      </c>
      <c r="C96" s="22">
        <v>2024</v>
      </c>
      <c r="D96" s="33" t="s">
        <v>383</v>
      </c>
      <c r="E96" s="22" t="s">
        <v>178</v>
      </c>
      <c r="F96" s="24" t="s">
        <v>990</v>
      </c>
      <c r="G96" s="22" t="s">
        <v>357</v>
      </c>
      <c r="H96" s="33" t="s">
        <v>384</v>
      </c>
      <c r="I96" s="22">
        <v>1</v>
      </c>
      <c r="J96" s="22">
        <v>1.2</v>
      </c>
      <c r="K96" s="22"/>
      <c r="L96" s="22"/>
      <c r="M96" s="22">
        <v>1</v>
      </c>
      <c r="N96" s="22"/>
      <c r="O96" s="22"/>
      <c r="P96" s="22"/>
      <c r="Q96" s="22"/>
      <c r="R96" s="22"/>
      <c r="S96" s="22">
        <v>67</v>
      </c>
      <c r="T96" s="22">
        <v>268</v>
      </c>
      <c r="U96" s="22" t="s">
        <v>1016</v>
      </c>
      <c r="V96" s="22" t="s">
        <v>749</v>
      </c>
      <c r="W96" s="22" t="s">
        <v>207</v>
      </c>
      <c r="X96" s="22" t="s">
        <v>715</v>
      </c>
      <c r="Y96" s="22" t="s">
        <v>1286</v>
      </c>
      <c r="Z96" s="22">
        <v>200</v>
      </c>
      <c r="AA96" s="22">
        <v>200</v>
      </c>
      <c r="AB96" s="22">
        <v>200</v>
      </c>
      <c r="AC96" s="22"/>
      <c r="AD96" s="22"/>
      <c r="AE96" s="22"/>
      <c r="AF96" s="22"/>
      <c r="AG96" s="22"/>
      <c r="AH96" s="22"/>
      <c r="AI96" s="22"/>
      <c r="AJ96" s="22"/>
      <c r="AK96" s="22"/>
      <c r="AL96" s="22"/>
      <c r="AM96" s="33" t="s">
        <v>1205</v>
      </c>
      <c r="AN96" s="33" t="s">
        <v>1206</v>
      </c>
    </row>
    <row r="97" s="12" customFormat="1" ht="223" customHeight="1" spans="1:40">
      <c r="A97" s="22">
        <v>26</v>
      </c>
      <c r="B97" s="22" t="s">
        <v>1208</v>
      </c>
      <c r="C97" s="36">
        <v>2024</v>
      </c>
      <c r="D97" s="37" t="s">
        <v>1017</v>
      </c>
      <c r="E97" s="36" t="s">
        <v>178</v>
      </c>
      <c r="F97" s="36" t="s">
        <v>984</v>
      </c>
      <c r="G97" s="36" t="s">
        <v>442</v>
      </c>
      <c r="H97" s="37" t="s">
        <v>1209</v>
      </c>
      <c r="I97" s="36">
        <v>1</v>
      </c>
      <c r="J97" s="36">
        <v>11</v>
      </c>
      <c r="K97" s="36"/>
      <c r="L97" s="36"/>
      <c r="M97" s="36">
        <v>1</v>
      </c>
      <c r="N97" s="36"/>
      <c r="O97" s="36"/>
      <c r="P97" s="36"/>
      <c r="Q97" s="36"/>
      <c r="R97" s="36"/>
      <c r="S97" s="31">
        <v>33</v>
      </c>
      <c r="T97" s="31">
        <v>102</v>
      </c>
      <c r="U97" s="36" t="s">
        <v>192</v>
      </c>
      <c r="V97" s="36" t="s">
        <v>810</v>
      </c>
      <c r="W97" s="36" t="s">
        <v>207</v>
      </c>
      <c r="X97" s="36" t="s">
        <v>715</v>
      </c>
      <c r="Y97" s="22" t="s">
        <v>1286</v>
      </c>
      <c r="Z97" s="36">
        <v>100</v>
      </c>
      <c r="AA97" s="36">
        <v>100</v>
      </c>
      <c r="AB97" s="36">
        <v>100</v>
      </c>
      <c r="AC97" s="36"/>
      <c r="AD97" s="36"/>
      <c r="AE97" s="36"/>
      <c r="AF97" s="36"/>
      <c r="AG97" s="36"/>
      <c r="AH97" s="36"/>
      <c r="AI97" s="36"/>
      <c r="AJ97" s="36"/>
      <c r="AK97" s="36"/>
      <c r="AL97" s="36"/>
      <c r="AM97" s="37" t="s">
        <v>1210</v>
      </c>
      <c r="AN97" s="37" t="s">
        <v>1211</v>
      </c>
    </row>
    <row r="98" s="8" customFormat="1" ht="201" customHeight="1" spans="1:40">
      <c r="A98" s="22">
        <v>27</v>
      </c>
      <c r="B98" s="22" t="s">
        <v>1213</v>
      </c>
      <c r="C98" s="24">
        <v>2024</v>
      </c>
      <c r="D98" s="40" t="s">
        <v>592</v>
      </c>
      <c r="E98" s="24" t="s">
        <v>178</v>
      </c>
      <c r="F98" s="24" t="s">
        <v>1022</v>
      </c>
      <c r="G98" s="24" t="s">
        <v>593</v>
      </c>
      <c r="H98" s="40" t="s">
        <v>594</v>
      </c>
      <c r="I98" s="52">
        <v>1</v>
      </c>
      <c r="J98" s="24">
        <v>11</v>
      </c>
      <c r="K98" s="52"/>
      <c r="L98" s="52"/>
      <c r="M98" s="24">
        <v>1</v>
      </c>
      <c r="N98" s="52"/>
      <c r="O98" s="52"/>
      <c r="P98" s="52"/>
      <c r="Q98" s="52"/>
      <c r="R98" s="52"/>
      <c r="S98" s="24">
        <v>50</v>
      </c>
      <c r="T98" s="52">
        <v>218</v>
      </c>
      <c r="U98" s="24" t="s">
        <v>985</v>
      </c>
      <c r="V98" s="24" t="s">
        <v>944</v>
      </c>
      <c r="W98" s="24" t="s">
        <v>207</v>
      </c>
      <c r="X98" s="24" t="s">
        <v>715</v>
      </c>
      <c r="Y98" s="22" t="s">
        <v>1286</v>
      </c>
      <c r="Z98" s="24">
        <v>370</v>
      </c>
      <c r="AA98" s="24">
        <v>370</v>
      </c>
      <c r="AB98" s="24">
        <v>370</v>
      </c>
      <c r="AC98" s="24"/>
      <c r="AD98" s="24"/>
      <c r="AE98" s="24"/>
      <c r="AF98" s="24"/>
      <c r="AG98" s="24"/>
      <c r="AH98" s="24"/>
      <c r="AI98" s="24"/>
      <c r="AJ98" s="24"/>
      <c r="AK98" s="22"/>
      <c r="AL98" s="22"/>
      <c r="AM98" s="33" t="s">
        <v>1214</v>
      </c>
      <c r="AN98" s="33" t="s">
        <v>1215</v>
      </c>
    </row>
    <row r="99" s="237" customFormat="1" ht="258" customHeight="1" spans="1:40">
      <c r="A99" s="22">
        <v>28</v>
      </c>
      <c r="B99" s="22" t="s">
        <v>1232</v>
      </c>
      <c r="C99" s="22">
        <v>2024</v>
      </c>
      <c r="D99" s="33" t="s">
        <v>565</v>
      </c>
      <c r="E99" s="22" t="s">
        <v>302</v>
      </c>
      <c r="F99" s="22" t="s">
        <v>1009</v>
      </c>
      <c r="G99" s="22" t="s">
        <v>535</v>
      </c>
      <c r="H99" s="33" t="s">
        <v>566</v>
      </c>
      <c r="I99" s="22">
        <v>1</v>
      </c>
      <c r="J99" s="22">
        <v>4</v>
      </c>
      <c r="K99" s="22"/>
      <c r="L99" s="22"/>
      <c r="M99" s="22">
        <v>1</v>
      </c>
      <c r="N99" s="22"/>
      <c r="O99" s="22"/>
      <c r="P99" s="22"/>
      <c r="Q99" s="22"/>
      <c r="R99" s="22"/>
      <c r="S99" s="22">
        <v>210</v>
      </c>
      <c r="T99" s="22">
        <v>709</v>
      </c>
      <c r="U99" s="22" t="s">
        <v>206</v>
      </c>
      <c r="V99" s="22" t="s">
        <v>902</v>
      </c>
      <c r="W99" s="22" t="s">
        <v>207</v>
      </c>
      <c r="X99" s="22" t="s">
        <v>715</v>
      </c>
      <c r="Y99" s="22" t="s">
        <v>1286</v>
      </c>
      <c r="Z99" s="22">
        <v>210</v>
      </c>
      <c r="AA99" s="22">
        <v>210</v>
      </c>
      <c r="AB99" s="60">
        <v>210</v>
      </c>
      <c r="AC99" s="60"/>
      <c r="AD99" s="60"/>
      <c r="AE99" s="60"/>
      <c r="AF99" s="22"/>
      <c r="AG99" s="22"/>
      <c r="AH99" s="22"/>
      <c r="AI99" s="22"/>
      <c r="AJ99" s="22"/>
      <c r="AK99" s="22"/>
      <c r="AL99" s="22"/>
      <c r="AM99" s="33" t="s">
        <v>1233</v>
      </c>
      <c r="AN99" s="33" t="s">
        <v>1234</v>
      </c>
    </row>
    <row r="100" s="8" customFormat="1" ht="251" customHeight="1" spans="1:40">
      <c r="A100" s="22">
        <v>29</v>
      </c>
      <c r="B100" s="22" t="s">
        <v>1236</v>
      </c>
      <c r="C100" s="22">
        <v>2024</v>
      </c>
      <c r="D100" s="33" t="s">
        <v>1237</v>
      </c>
      <c r="E100" s="22" t="s">
        <v>178</v>
      </c>
      <c r="F100" s="24" t="s">
        <v>1013</v>
      </c>
      <c r="G100" s="22" t="s">
        <v>1238</v>
      </c>
      <c r="H100" s="33" t="s">
        <v>1239</v>
      </c>
      <c r="I100" s="39">
        <v>1</v>
      </c>
      <c r="J100" s="39"/>
      <c r="K100" s="39"/>
      <c r="L100" s="39"/>
      <c r="M100" s="39">
        <v>1</v>
      </c>
      <c r="N100" s="39"/>
      <c r="O100" s="39"/>
      <c r="P100" s="39"/>
      <c r="Q100" s="39"/>
      <c r="R100" s="39"/>
      <c r="S100" s="39">
        <v>694</v>
      </c>
      <c r="T100" s="39">
        <v>2838</v>
      </c>
      <c r="U100" s="22" t="s">
        <v>227</v>
      </c>
      <c r="V100" s="22" t="s">
        <v>656</v>
      </c>
      <c r="W100" s="22" t="s">
        <v>207</v>
      </c>
      <c r="X100" s="22" t="s">
        <v>715</v>
      </c>
      <c r="Y100" s="22" t="s">
        <v>1286</v>
      </c>
      <c r="Z100" s="39">
        <v>150</v>
      </c>
      <c r="AA100" s="39">
        <v>150</v>
      </c>
      <c r="AB100" s="39">
        <v>150</v>
      </c>
      <c r="AC100" s="39"/>
      <c r="AD100" s="39"/>
      <c r="AE100" s="39"/>
      <c r="AF100" s="39"/>
      <c r="AG100" s="39"/>
      <c r="AH100" s="39"/>
      <c r="AI100" s="39"/>
      <c r="AJ100" s="39"/>
      <c r="AK100" s="39"/>
      <c r="AL100" s="39"/>
      <c r="AM100" s="71" t="s">
        <v>1240</v>
      </c>
      <c r="AN100" s="71" t="s">
        <v>1241</v>
      </c>
    </row>
    <row r="101" s="12" customFormat="1" ht="70" customHeight="1" spans="1:40">
      <c r="A101" s="182" t="s">
        <v>54</v>
      </c>
      <c r="B101" s="187" t="s">
        <v>118</v>
      </c>
      <c r="C101" s="187"/>
      <c r="D101" s="187"/>
      <c r="E101" s="184"/>
      <c r="F101" s="184"/>
      <c r="G101" s="184"/>
      <c r="H101" s="184"/>
      <c r="I101" s="190"/>
      <c r="J101" s="190"/>
      <c r="K101" s="190"/>
      <c r="L101" s="190"/>
      <c r="M101" s="190"/>
      <c r="N101" s="190"/>
      <c r="O101" s="190"/>
      <c r="P101" s="190"/>
      <c r="Q101" s="190"/>
      <c r="R101" s="190"/>
      <c r="S101" s="190"/>
      <c r="T101" s="190"/>
      <c r="U101" s="190"/>
      <c r="V101" s="190"/>
      <c r="W101" s="190"/>
      <c r="X101" s="190"/>
      <c r="Y101" s="190"/>
      <c r="Z101" s="190"/>
      <c r="AA101" s="190"/>
      <c r="AB101" s="190"/>
      <c r="AC101" s="190"/>
      <c r="AD101" s="190"/>
      <c r="AE101" s="190"/>
      <c r="AF101" s="190"/>
      <c r="AG101" s="190"/>
      <c r="AH101" s="190"/>
      <c r="AI101" s="190"/>
      <c r="AJ101" s="190"/>
      <c r="AK101" s="190"/>
      <c r="AL101" s="190"/>
      <c r="AM101" s="195"/>
      <c r="AN101" s="195"/>
    </row>
    <row r="102" s="12" customFormat="1" ht="77" customHeight="1" spans="1:40">
      <c r="A102" s="182" t="s">
        <v>54</v>
      </c>
      <c r="B102" s="187" t="s">
        <v>119</v>
      </c>
      <c r="C102" s="187"/>
      <c r="D102" s="187"/>
      <c r="E102" s="184"/>
      <c r="F102" s="184"/>
      <c r="G102" s="184"/>
      <c r="H102" s="184"/>
      <c r="I102" s="190"/>
      <c r="J102" s="190"/>
      <c r="K102" s="190"/>
      <c r="L102" s="190"/>
      <c r="M102" s="190"/>
      <c r="N102" s="190"/>
      <c r="O102" s="190"/>
      <c r="P102" s="190"/>
      <c r="Q102" s="190"/>
      <c r="R102" s="190"/>
      <c r="S102" s="190"/>
      <c r="T102" s="190"/>
      <c r="U102" s="190"/>
      <c r="V102" s="190"/>
      <c r="W102" s="190"/>
      <c r="X102" s="190"/>
      <c r="Y102" s="190"/>
      <c r="Z102" s="190"/>
      <c r="AA102" s="190"/>
      <c r="AB102" s="190"/>
      <c r="AC102" s="190"/>
      <c r="AD102" s="190"/>
      <c r="AE102" s="190"/>
      <c r="AF102" s="190"/>
      <c r="AG102" s="190"/>
      <c r="AH102" s="190"/>
      <c r="AI102" s="190"/>
      <c r="AJ102" s="190"/>
      <c r="AK102" s="190"/>
      <c r="AL102" s="190"/>
      <c r="AM102" s="195"/>
      <c r="AN102" s="195"/>
    </row>
    <row r="103" s="12" customFormat="1" ht="77" customHeight="1" spans="1:40">
      <c r="A103" s="182" t="s">
        <v>54</v>
      </c>
      <c r="B103" s="187" t="s">
        <v>120</v>
      </c>
      <c r="C103" s="187"/>
      <c r="D103" s="187"/>
      <c r="E103" s="184"/>
      <c r="F103" s="184"/>
      <c r="G103" s="184"/>
      <c r="H103" s="184"/>
      <c r="I103" s="190"/>
      <c r="J103" s="190"/>
      <c r="K103" s="190"/>
      <c r="L103" s="190"/>
      <c r="M103" s="190"/>
      <c r="N103" s="190"/>
      <c r="O103" s="190"/>
      <c r="P103" s="190"/>
      <c r="Q103" s="190"/>
      <c r="R103" s="190"/>
      <c r="S103" s="190"/>
      <c r="T103" s="190"/>
      <c r="U103" s="190"/>
      <c r="V103" s="190"/>
      <c r="W103" s="190"/>
      <c r="X103" s="190"/>
      <c r="Y103" s="190"/>
      <c r="Z103" s="190"/>
      <c r="AA103" s="190"/>
      <c r="AB103" s="190"/>
      <c r="AC103" s="190"/>
      <c r="AD103" s="190"/>
      <c r="AE103" s="190"/>
      <c r="AF103" s="190"/>
      <c r="AG103" s="190"/>
      <c r="AH103" s="190"/>
      <c r="AI103" s="190"/>
      <c r="AJ103" s="190"/>
      <c r="AK103" s="190"/>
      <c r="AL103" s="190"/>
      <c r="AM103" s="195"/>
      <c r="AN103" s="195"/>
    </row>
    <row r="104" s="12" customFormat="1" ht="50" customHeight="1" spans="1:40">
      <c r="A104" s="182" t="s">
        <v>54</v>
      </c>
      <c r="B104" s="187" t="s">
        <v>121</v>
      </c>
      <c r="C104" s="187"/>
      <c r="D104" s="187"/>
      <c r="E104" s="184"/>
      <c r="F104" s="184"/>
      <c r="G104" s="184"/>
      <c r="H104" s="184"/>
      <c r="I104" s="190"/>
      <c r="J104" s="190"/>
      <c r="K104" s="190"/>
      <c r="L104" s="190"/>
      <c r="M104" s="190"/>
      <c r="N104" s="190"/>
      <c r="O104" s="190"/>
      <c r="P104" s="190"/>
      <c r="Q104" s="190"/>
      <c r="R104" s="190"/>
      <c r="S104" s="190"/>
      <c r="T104" s="190"/>
      <c r="U104" s="190"/>
      <c r="V104" s="190"/>
      <c r="W104" s="190"/>
      <c r="X104" s="190"/>
      <c r="Y104" s="190"/>
      <c r="Z104" s="190"/>
      <c r="AA104" s="190"/>
      <c r="AB104" s="190"/>
      <c r="AC104" s="190"/>
      <c r="AD104" s="190"/>
      <c r="AE104" s="190"/>
      <c r="AF104" s="190"/>
      <c r="AG104" s="190"/>
      <c r="AH104" s="190"/>
      <c r="AI104" s="190"/>
      <c r="AJ104" s="190"/>
      <c r="AK104" s="190"/>
      <c r="AL104" s="190"/>
      <c r="AM104" s="195"/>
      <c r="AN104" s="195"/>
    </row>
    <row r="105" s="12" customFormat="1" ht="30" customHeight="1" spans="1:40">
      <c r="A105" s="182" t="s">
        <v>54</v>
      </c>
      <c r="B105" s="187" t="s">
        <v>96</v>
      </c>
      <c r="C105" s="187"/>
      <c r="D105" s="187"/>
      <c r="E105" s="184"/>
      <c r="F105" s="184"/>
      <c r="G105" s="184"/>
      <c r="H105" s="184"/>
      <c r="I105" s="190"/>
      <c r="J105" s="190"/>
      <c r="K105" s="190"/>
      <c r="L105" s="190"/>
      <c r="M105" s="190"/>
      <c r="N105" s="190"/>
      <c r="O105" s="190"/>
      <c r="P105" s="190"/>
      <c r="Q105" s="190"/>
      <c r="R105" s="190"/>
      <c r="S105" s="190"/>
      <c r="T105" s="190"/>
      <c r="U105" s="190"/>
      <c r="V105" s="190"/>
      <c r="W105" s="190"/>
      <c r="X105" s="190"/>
      <c r="Y105" s="190"/>
      <c r="Z105" s="190"/>
      <c r="AA105" s="190"/>
      <c r="AB105" s="190"/>
      <c r="AC105" s="190"/>
      <c r="AD105" s="190"/>
      <c r="AE105" s="190"/>
      <c r="AF105" s="190"/>
      <c r="AG105" s="190"/>
      <c r="AH105" s="190"/>
      <c r="AI105" s="190"/>
      <c r="AJ105" s="190"/>
      <c r="AK105" s="190"/>
      <c r="AL105" s="190"/>
      <c r="AM105" s="195"/>
      <c r="AN105" s="195"/>
    </row>
    <row r="106" s="12" customFormat="1" ht="30" customHeight="1" spans="1:40">
      <c r="A106" s="202" t="s">
        <v>52</v>
      </c>
      <c r="B106" s="187" t="s">
        <v>122</v>
      </c>
      <c r="C106" s="187"/>
      <c r="D106" s="187"/>
      <c r="E106" s="184"/>
      <c r="F106" s="184"/>
      <c r="G106" s="184"/>
      <c r="H106" s="184"/>
      <c r="I106" s="190">
        <f t="shared" ref="I106:AL106" si="29">I107+I108+I112+I114</f>
        <v>4</v>
      </c>
      <c r="J106" s="190">
        <f t="shared" si="29"/>
        <v>5.13</v>
      </c>
      <c r="K106" s="190">
        <f t="shared" si="29"/>
        <v>0</v>
      </c>
      <c r="L106" s="190">
        <f t="shared" si="29"/>
        <v>0</v>
      </c>
      <c r="M106" s="190">
        <f t="shared" si="29"/>
        <v>4</v>
      </c>
      <c r="N106" s="190">
        <f t="shared" si="29"/>
        <v>0</v>
      </c>
      <c r="O106" s="190">
        <f t="shared" si="29"/>
        <v>0</v>
      </c>
      <c r="P106" s="190">
        <f t="shared" si="29"/>
        <v>0</v>
      </c>
      <c r="Q106" s="190">
        <f t="shared" si="29"/>
        <v>0</v>
      </c>
      <c r="R106" s="190">
        <f t="shared" si="29"/>
        <v>0</v>
      </c>
      <c r="S106" s="190">
        <f t="shared" si="29"/>
        <v>2327</v>
      </c>
      <c r="T106" s="190">
        <f t="shared" si="29"/>
        <v>8779</v>
      </c>
      <c r="U106" s="190">
        <f t="shared" si="29"/>
        <v>0</v>
      </c>
      <c r="V106" s="190">
        <f t="shared" si="29"/>
        <v>0</v>
      </c>
      <c r="W106" s="190">
        <f t="shared" si="29"/>
        <v>0</v>
      </c>
      <c r="X106" s="190">
        <f t="shared" si="29"/>
        <v>0</v>
      </c>
      <c r="Y106" s="190">
        <f t="shared" si="29"/>
        <v>0</v>
      </c>
      <c r="Z106" s="190">
        <f t="shared" si="29"/>
        <v>3680</v>
      </c>
      <c r="AA106" s="190">
        <f t="shared" si="29"/>
        <v>0</v>
      </c>
      <c r="AB106" s="190">
        <f t="shared" si="29"/>
        <v>0</v>
      </c>
      <c r="AC106" s="190">
        <f t="shared" si="29"/>
        <v>0</v>
      </c>
      <c r="AD106" s="190">
        <f t="shared" si="29"/>
        <v>0</v>
      </c>
      <c r="AE106" s="190">
        <f t="shared" si="29"/>
        <v>0</v>
      </c>
      <c r="AF106" s="190">
        <f t="shared" si="29"/>
        <v>0</v>
      </c>
      <c r="AG106" s="190">
        <f t="shared" si="29"/>
        <v>3680</v>
      </c>
      <c r="AH106" s="190">
        <f t="shared" si="29"/>
        <v>0</v>
      </c>
      <c r="AI106" s="190">
        <f t="shared" si="29"/>
        <v>0</v>
      </c>
      <c r="AJ106" s="190">
        <f t="shared" si="29"/>
        <v>0</v>
      </c>
      <c r="AK106" s="190">
        <f t="shared" si="29"/>
        <v>0</v>
      </c>
      <c r="AL106" s="190">
        <f t="shared" si="29"/>
        <v>0</v>
      </c>
      <c r="AM106" s="195"/>
      <c r="AN106" s="195"/>
    </row>
    <row r="107" s="12" customFormat="1" ht="30" customHeight="1" spans="1:40">
      <c r="A107" s="182" t="s">
        <v>54</v>
      </c>
      <c r="B107" s="187" t="s">
        <v>123</v>
      </c>
      <c r="C107" s="187"/>
      <c r="D107" s="187"/>
      <c r="E107" s="184"/>
      <c r="F107" s="184"/>
      <c r="G107" s="184"/>
      <c r="H107" s="184"/>
      <c r="I107" s="190"/>
      <c r="J107" s="190"/>
      <c r="K107" s="190"/>
      <c r="L107" s="190"/>
      <c r="M107" s="190"/>
      <c r="N107" s="190"/>
      <c r="O107" s="190"/>
      <c r="P107" s="190"/>
      <c r="Q107" s="190"/>
      <c r="R107" s="190"/>
      <c r="S107" s="190"/>
      <c r="T107" s="190"/>
      <c r="U107" s="190"/>
      <c r="V107" s="190"/>
      <c r="W107" s="190"/>
      <c r="X107" s="190"/>
      <c r="Y107" s="190"/>
      <c r="Z107" s="190"/>
      <c r="AA107" s="190"/>
      <c r="AB107" s="190"/>
      <c r="AC107" s="190"/>
      <c r="AD107" s="190"/>
      <c r="AE107" s="190"/>
      <c r="AF107" s="190"/>
      <c r="AG107" s="190"/>
      <c r="AH107" s="190"/>
      <c r="AI107" s="190"/>
      <c r="AJ107" s="190"/>
      <c r="AK107" s="190"/>
      <c r="AL107" s="190"/>
      <c r="AM107" s="195"/>
      <c r="AN107" s="195"/>
    </row>
    <row r="108" s="12" customFormat="1" ht="30" customHeight="1" spans="1:40">
      <c r="A108" s="182" t="s">
        <v>54</v>
      </c>
      <c r="B108" s="187" t="s">
        <v>124</v>
      </c>
      <c r="C108" s="187"/>
      <c r="D108" s="187"/>
      <c r="E108" s="184"/>
      <c r="F108" s="184"/>
      <c r="G108" s="184"/>
      <c r="H108" s="184"/>
      <c r="I108" s="190">
        <f t="shared" ref="I108:AL108" si="30">SUM(I109:I111)</f>
        <v>3</v>
      </c>
      <c r="J108" s="190">
        <f t="shared" si="30"/>
        <v>4.13</v>
      </c>
      <c r="K108" s="190">
        <f t="shared" si="30"/>
        <v>0</v>
      </c>
      <c r="L108" s="190">
        <f t="shared" si="30"/>
        <v>0</v>
      </c>
      <c r="M108" s="190">
        <f t="shared" si="30"/>
        <v>3</v>
      </c>
      <c r="N108" s="190">
        <f t="shared" si="30"/>
        <v>0</v>
      </c>
      <c r="O108" s="190">
        <f t="shared" si="30"/>
        <v>0</v>
      </c>
      <c r="P108" s="190">
        <f t="shared" si="30"/>
        <v>0</v>
      </c>
      <c r="Q108" s="190">
        <f t="shared" si="30"/>
        <v>0</v>
      </c>
      <c r="R108" s="190">
        <f t="shared" si="30"/>
        <v>0</v>
      </c>
      <c r="S108" s="190">
        <f t="shared" si="30"/>
        <v>1865</v>
      </c>
      <c r="T108" s="190">
        <f t="shared" si="30"/>
        <v>6911</v>
      </c>
      <c r="U108" s="190">
        <f t="shared" si="30"/>
        <v>0</v>
      </c>
      <c r="V108" s="190">
        <f t="shared" si="30"/>
        <v>0</v>
      </c>
      <c r="W108" s="190">
        <f t="shared" si="30"/>
        <v>0</v>
      </c>
      <c r="X108" s="190">
        <f t="shared" si="30"/>
        <v>0</v>
      </c>
      <c r="Y108" s="190">
        <f t="shared" si="30"/>
        <v>0</v>
      </c>
      <c r="Z108" s="190">
        <f t="shared" si="30"/>
        <v>3600</v>
      </c>
      <c r="AA108" s="190">
        <f t="shared" si="30"/>
        <v>0</v>
      </c>
      <c r="AB108" s="190">
        <f t="shared" si="30"/>
        <v>0</v>
      </c>
      <c r="AC108" s="190">
        <f t="shared" si="30"/>
        <v>0</v>
      </c>
      <c r="AD108" s="190">
        <f t="shared" si="30"/>
        <v>0</v>
      </c>
      <c r="AE108" s="190">
        <f t="shared" si="30"/>
        <v>0</v>
      </c>
      <c r="AF108" s="190">
        <f t="shared" si="30"/>
        <v>0</v>
      </c>
      <c r="AG108" s="190">
        <f t="shared" si="30"/>
        <v>3600</v>
      </c>
      <c r="AH108" s="190">
        <f t="shared" si="30"/>
        <v>0</v>
      </c>
      <c r="AI108" s="190">
        <f t="shared" si="30"/>
        <v>0</v>
      </c>
      <c r="AJ108" s="190">
        <f t="shared" si="30"/>
        <v>0</v>
      </c>
      <c r="AK108" s="190">
        <f t="shared" si="30"/>
        <v>0</v>
      </c>
      <c r="AL108" s="190">
        <f t="shared" si="30"/>
        <v>0</v>
      </c>
      <c r="AM108" s="195"/>
      <c r="AN108" s="195"/>
    </row>
    <row r="109" s="7" customFormat="1" ht="409" customHeight="1" spans="1:40">
      <c r="A109" s="22">
        <v>30</v>
      </c>
      <c r="B109" s="22" t="s">
        <v>1152</v>
      </c>
      <c r="C109" s="22">
        <v>2024</v>
      </c>
      <c r="D109" s="35" t="s">
        <v>193</v>
      </c>
      <c r="E109" s="24" t="s">
        <v>178</v>
      </c>
      <c r="F109" s="24" t="s">
        <v>984</v>
      </c>
      <c r="G109" s="24" t="s">
        <v>194</v>
      </c>
      <c r="H109" s="35" t="s">
        <v>195</v>
      </c>
      <c r="I109" s="22">
        <v>1</v>
      </c>
      <c r="J109" s="22">
        <v>2</v>
      </c>
      <c r="K109" s="22"/>
      <c r="L109" s="22"/>
      <c r="M109" s="22">
        <v>1</v>
      </c>
      <c r="N109" s="22"/>
      <c r="O109" s="22"/>
      <c r="P109" s="22"/>
      <c r="Q109" s="22"/>
      <c r="R109" s="22"/>
      <c r="S109" s="22">
        <v>1200</v>
      </c>
      <c r="T109" s="22">
        <v>4337</v>
      </c>
      <c r="U109" s="49" t="s">
        <v>183</v>
      </c>
      <c r="V109" s="22" t="s">
        <v>1144</v>
      </c>
      <c r="W109" s="49" t="s">
        <v>183</v>
      </c>
      <c r="X109" s="22" t="s">
        <v>1144</v>
      </c>
      <c r="Y109" s="22" t="s">
        <v>1286</v>
      </c>
      <c r="Z109" s="62">
        <v>2000</v>
      </c>
      <c r="AA109" s="22"/>
      <c r="AB109" s="60"/>
      <c r="AC109" s="60"/>
      <c r="AD109" s="60"/>
      <c r="AE109" s="60"/>
      <c r="AF109" s="22"/>
      <c r="AG109" s="22">
        <v>2000</v>
      </c>
      <c r="AH109" s="22"/>
      <c r="AI109" s="22"/>
      <c r="AJ109" s="22"/>
      <c r="AK109" s="22"/>
      <c r="AL109" s="22"/>
      <c r="AM109" s="33" t="s">
        <v>1153</v>
      </c>
      <c r="AN109" s="33" t="s">
        <v>1154</v>
      </c>
    </row>
    <row r="110" s="12" customFormat="1" ht="271" customHeight="1" spans="1:40">
      <c r="A110" s="22">
        <v>31</v>
      </c>
      <c r="B110" s="22" t="s">
        <v>1167</v>
      </c>
      <c r="C110" s="22">
        <v>2024</v>
      </c>
      <c r="D110" s="33" t="s">
        <v>1077</v>
      </c>
      <c r="E110" s="22" t="s">
        <v>178</v>
      </c>
      <c r="F110" s="24" t="s">
        <v>1013</v>
      </c>
      <c r="G110" s="22" t="s">
        <v>590</v>
      </c>
      <c r="H110" s="33" t="s">
        <v>1100</v>
      </c>
      <c r="I110" s="22">
        <v>1</v>
      </c>
      <c r="J110" s="39">
        <v>1.13</v>
      </c>
      <c r="K110" s="39"/>
      <c r="L110" s="39"/>
      <c r="M110" s="39">
        <v>1</v>
      </c>
      <c r="N110" s="39"/>
      <c r="O110" s="39"/>
      <c r="P110" s="39"/>
      <c r="Q110" s="39"/>
      <c r="R110" s="39"/>
      <c r="S110" s="39">
        <v>298</v>
      </c>
      <c r="T110" s="39">
        <v>1188</v>
      </c>
      <c r="U110" s="22" t="s">
        <v>985</v>
      </c>
      <c r="V110" s="22"/>
      <c r="W110" s="22" t="s">
        <v>183</v>
      </c>
      <c r="X110" s="22" t="s">
        <v>811</v>
      </c>
      <c r="Y110" s="22" t="s">
        <v>1286</v>
      </c>
      <c r="Z110" s="39">
        <v>950</v>
      </c>
      <c r="AA110" s="39"/>
      <c r="AB110" s="39"/>
      <c r="AC110" s="39"/>
      <c r="AD110" s="39"/>
      <c r="AE110" s="39"/>
      <c r="AF110" s="39"/>
      <c r="AG110" s="39">
        <v>950</v>
      </c>
      <c r="AH110" s="39"/>
      <c r="AI110" s="39"/>
      <c r="AJ110" s="39"/>
      <c r="AK110" s="39"/>
      <c r="AL110" s="39"/>
      <c r="AM110" s="71" t="s">
        <v>1168</v>
      </c>
      <c r="AN110" s="71" t="s">
        <v>1169</v>
      </c>
    </row>
    <row r="111" s="12" customFormat="1" ht="279" customHeight="1" spans="1:40">
      <c r="A111" s="22">
        <v>32</v>
      </c>
      <c r="B111" s="22" t="s">
        <v>1198</v>
      </c>
      <c r="C111" s="22">
        <v>2024</v>
      </c>
      <c r="D111" s="33" t="s">
        <v>282</v>
      </c>
      <c r="E111" s="22" t="s">
        <v>178</v>
      </c>
      <c r="F111" s="24" t="s">
        <v>1013</v>
      </c>
      <c r="G111" s="22" t="s">
        <v>252</v>
      </c>
      <c r="H111" s="33" t="s">
        <v>1058</v>
      </c>
      <c r="I111" s="22">
        <v>1</v>
      </c>
      <c r="J111" s="39">
        <v>1</v>
      </c>
      <c r="K111" s="39"/>
      <c r="L111" s="39"/>
      <c r="M111" s="39">
        <v>1</v>
      </c>
      <c r="N111" s="39"/>
      <c r="O111" s="39"/>
      <c r="P111" s="39"/>
      <c r="Q111" s="39"/>
      <c r="R111" s="39"/>
      <c r="S111" s="39">
        <v>367</v>
      </c>
      <c r="T111" s="39">
        <v>1386</v>
      </c>
      <c r="U111" s="22" t="s">
        <v>227</v>
      </c>
      <c r="V111" s="22" t="s">
        <v>656</v>
      </c>
      <c r="W111" s="22" t="s">
        <v>183</v>
      </c>
      <c r="X111" s="22" t="s">
        <v>811</v>
      </c>
      <c r="Y111" s="22" t="s">
        <v>1286</v>
      </c>
      <c r="Z111" s="39">
        <v>650</v>
      </c>
      <c r="AA111" s="39"/>
      <c r="AB111" s="39"/>
      <c r="AC111" s="39"/>
      <c r="AD111" s="39"/>
      <c r="AE111" s="39"/>
      <c r="AF111" s="39"/>
      <c r="AG111" s="39">
        <v>650</v>
      </c>
      <c r="AH111" s="39"/>
      <c r="AI111" s="39"/>
      <c r="AJ111" s="39"/>
      <c r="AK111" s="39"/>
      <c r="AL111" s="39"/>
      <c r="AM111" s="71" t="s">
        <v>1199</v>
      </c>
      <c r="AN111" s="71" t="s">
        <v>1200</v>
      </c>
    </row>
    <row r="112" s="12" customFormat="1" ht="30" customHeight="1" spans="1:40">
      <c r="A112" s="182" t="s">
        <v>54</v>
      </c>
      <c r="B112" s="187" t="s">
        <v>125</v>
      </c>
      <c r="C112" s="187"/>
      <c r="D112" s="187"/>
      <c r="E112" s="184"/>
      <c r="F112" s="184"/>
      <c r="G112" s="184"/>
      <c r="H112" s="184"/>
      <c r="I112" s="190">
        <f t="shared" ref="I112:AL112" si="31">SUM(I113)</f>
        <v>1</v>
      </c>
      <c r="J112" s="190">
        <f t="shared" si="31"/>
        <v>1</v>
      </c>
      <c r="K112" s="190">
        <f t="shared" si="31"/>
        <v>0</v>
      </c>
      <c r="L112" s="190">
        <f t="shared" si="31"/>
        <v>0</v>
      </c>
      <c r="M112" s="190">
        <f t="shared" si="31"/>
        <v>1</v>
      </c>
      <c r="N112" s="190">
        <f t="shared" si="31"/>
        <v>0</v>
      </c>
      <c r="O112" s="190">
        <f t="shared" si="31"/>
        <v>0</v>
      </c>
      <c r="P112" s="190">
        <f t="shared" si="31"/>
        <v>0</v>
      </c>
      <c r="Q112" s="190">
        <f t="shared" si="31"/>
        <v>0</v>
      </c>
      <c r="R112" s="190">
        <f t="shared" si="31"/>
        <v>0</v>
      </c>
      <c r="S112" s="190">
        <f t="shared" si="31"/>
        <v>462</v>
      </c>
      <c r="T112" s="190">
        <f t="shared" si="31"/>
        <v>1868</v>
      </c>
      <c r="U112" s="190">
        <f t="shared" si="31"/>
        <v>0</v>
      </c>
      <c r="V112" s="190">
        <f t="shared" si="31"/>
        <v>0</v>
      </c>
      <c r="W112" s="190">
        <f t="shared" si="31"/>
        <v>0</v>
      </c>
      <c r="X112" s="190">
        <f t="shared" si="31"/>
        <v>0</v>
      </c>
      <c r="Y112" s="190">
        <f t="shared" si="31"/>
        <v>0</v>
      </c>
      <c r="Z112" s="190">
        <f t="shared" si="31"/>
        <v>80</v>
      </c>
      <c r="AA112" s="190">
        <f t="shared" si="31"/>
        <v>0</v>
      </c>
      <c r="AB112" s="190">
        <f t="shared" si="31"/>
        <v>0</v>
      </c>
      <c r="AC112" s="190">
        <f t="shared" si="31"/>
        <v>0</v>
      </c>
      <c r="AD112" s="190">
        <f t="shared" si="31"/>
        <v>0</v>
      </c>
      <c r="AE112" s="190">
        <f t="shared" si="31"/>
        <v>0</v>
      </c>
      <c r="AF112" s="190">
        <f t="shared" si="31"/>
        <v>0</v>
      </c>
      <c r="AG112" s="190">
        <f t="shared" si="31"/>
        <v>80</v>
      </c>
      <c r="AH112" s="190">
        <f t="shared" si="31"/>
        <v>0</v>
      </c>
      <c r="AI112" s="190">
        <f t="shared" si="31"/>
        <v>0</v>
      </c>
      <c r="AJ112" s="190">
        <f t="shared" si="31"/>
        <v>0</v>
      </c>
      <c r="AK112" s="190">
        <f t="shared" si="31"/>
        <v>0</v>
      </c>
      <c r="AL112" s="190">
        <f t="shared" si="31"/>
        <v>0</v>
      </c>
      <c r="AM112" s="195"/>
      <c r="AN112" s="195"/>
    </row>
    <row r="113" s="12" customFormat="1" ht="305" customHeight="1" spans="1:40">
      <c r="A113" s="22">
        <v>33</v>
      </c>
      <c r="B113" s="22" t="s">
        <v>1223</v>
      </c>
      <c r="C113" s="22">
        <v>2024</v>
      </c>
      <c r="D113" s="33" t="s">
        <v>285</v>
      </c>
      <c r="E113" s="22" t="s">
        <v>178</v>
      </c>
      <c r="F113" s="24" t="s">
        <v>1013</v>
      </c>
      <c r="G113" s="22" t="s">
        <v>252</v>
      </c>
      <c r="H113" s="33" t="s">
        <v>1116</v>
      </c>
      <c r="I113" s="22">
        <v>1</v>
      </c>
      <c r="J113" s="39">
        <v>1</v>
      </c>
      <c r="K113" s="39"/>
      <c r="L113" s="39"/>
      <c r="M113" s="39">
        <v>1</v>
      </c>
      <c r="N113" s="39"/>
      <c r="O113" s="39"/>
      <c r="P113" s="39"/>
      <c r="Q113" s="39"/>
      <c r="R113" s="39"/>
      <c r="S113" s="39">
        <v>462</v>
      </c>
      <c r="T113" s="39">
        <v>1868</v>
      </c>
      <c r="U113" s="22" t="s">
        <v>227</v>
      </c>
      <c r="V113" s="22" t="s">
        <v>656</v>
      </c>
      <c r="W113" s="22" t="s">
        <v>183</v>
      </c>
      <c r="X113" s="22" t="s">
        <v>811</v>
      </c>
      <c r="Y113" s="22" t="s">
        <v>1286</v>
      </c>
      <c r="Z113" s="39">
        <v>80</v>
      </c>
      <c r="AA113" s="39"/>
      <c r="AB113" s="39"/>
      <c r="AC113" s="39"/>
      <c r="AD113" s="39"/>
      <c r="AE113" s="39"/>
      <c r="AF113" s="39"/>
      <c r="AG113" s="39">
        <v>80</v>
      </c>
      <c r="AH113" s="39"/>
      <c r="AI113" s="39"/>
      <c r="AJ113" s="39"/>
      <c r="AK113" s="39"/>
      <c r="AL113" s="39"/>
      <c r="AM113" s="71" t="s">
        <v>1224</v>
      </c>
      <c r="AN113" s="71" t="s">
        <v>1225</v>
      </c>
    </row>
    <row r="114" s="12" customFormat="1" ht="30" customHeight="1" spans="1:40">
      <c r="A114" s="182" t="s">
        <v>54</v>
      </c>
      <c r="B114" s="187" t="s">
        <v>126</v>
      </c>
      <c r="C114" s="187"/>
      <c r="D114" s="187"/>
      <c r="E114" s="184"/>
      <c r="F114" s="184"/>
      <c r="G114" s="184"/>
      <c r="H114" s="184"/>
      <c r="I114" s="190"/>
      <c r="J114" s="190"/>
      <c r="K114" s="190"/>
      <c r="L114" s="190"/>
      <c r="M114" s="190"/>
      <c r="N114" s="190"/>
      <c r="O114" s="190"/>
      <c r="P114" s="190"/>
      <c r="Q114" s="190"/>
      <c r="R114" s="190"/>
      <c r="S114" s="190"/>
      <c r="T114" s="190"/>
      <c r="U114" s="190"/>
      <c r="V114" s="190"/>
      <c r="W114" s="190"/>
      <c r="X114" s="190"/>
      <c r="Y114" s="190"/>
      <c r="Z114" s="190"/>
      <c r="AA114" s="190"/>
      <c r="AB114" s="190"/>
      <c r="AC114" s="190"/>
      <c r="AD114" s="190"/>
      <c r="AE114" s="190"/>
      <c r="AF114" s="190"/>
      <c r="AG114" s="190"/>
      <c r="AH114" s="190"/>
      <c r="AI114" s="190"/>
      <c r="AJ114" s="190"/>
      <c r="AK114" s="190"/>
      <c r="AL114" s="190"/>
      <c r="AM114" s="195"/>
      <c r="AN114" s="195"/>
    </row>
    <row r="115" s="12" customFormat="1" ht="30" customHeight="1" spans="1:40">
      <c r="A115" s="202" t="s">
        <v>52</v>
      </c>
      <c r="B115" s="187" t="s">
        <v>127</v>
      </c>
      <c r="C115" s="187"/>
      <c r="D115" s="187"/>
      <c r="E115" s="184"/>
      <c r="F115" s="184"/>
      <c r="G115" s="184"/>
      <c r="H115" s="184"/>
      <c r="I115" s="190">
        <f t="shared" ref="I115:AL115" si="32">I116+I117+I118+I119+I120+I121</f>
        <v>0</v>
      </c>
      <c r="J115" s="190">
        <f t="shared" si="32"/>
        <v>0</v>
      </c>
      <c r="K115" s="190">
        <f t="shared" si="32"/>
        <v>0</v>
      </c>
      <c r="L115" s="190">
        <f t="shared" si="32"/>
        <v>0</v>
      </c>
      <c r="M115" s="190">
        <f t="shared" si="32"/>
        <v>0</v>
      </c>
      <c r="N115" s="190">
        <f t="shared" si="32"/>
        <v>0</v>
      </c>
      <c r="O115" s="190">
        <f t="shared" si="32"/>
        <v>0</v>
      </c>
      <c r="P115" s="190">
        <f t="shared" si="32"/>
        <v>0</v>
      </c>
      <c r="Q115" s="190">
        <f t="shared" si="32"/>
        <v>0</v>
      </c>
      <c r="R115" s="190">
        <f t="shared" si="32"/>
        <v>0</v>
      </c>
      <c r="S115" s="190">
        <f t="shared" si="32"/>
        <v>0</v>
      </c>
      <c r="T115" s="190">
        <f t="shared" si="32"/>
        <v>0</v>
      </c>
      <c r="U115" s="190">
        <f t="shared" si="32"/>
        <v>0</v>
      </c>
      <c r="V115" s="190">
        <f t="shared" si="32"/>
        <v>0</v>
      </c>
      <c r="W115" s="190">
        <f t="shared" si="32"/>
        <v>0</v>
      </c>
      <c r="X115" s="190">
        <f t="shared" si="32"/>
        <v>0</v>
      </c>
      <c r="Y115" s="190">
        <f t="shared" si="32"/>
        <v>0</v>
      </c>
      <c r="Z115" s="190">
        <f t="shared" si="32"/>
        <v>0</v>
      </c>
      <c r="AA115" s="190">
        <f t="shared" si="32"/>
        <v>0</v>
      </c>
      <c r="AB115" s="190">
        <f t="shared" si="32"/>
        <v>0</v>
      </c>
      <c r="AC115" s="190">
        <f t="shared" si="32"/>
        <v>0</v>
      </c>
      <c r="AD115" s="190">
        <f t="shared" si="32"/>
        <v>0</v>
      </c>
      <c r="AE115" s="190">
        <f t="shared" si="32"/>
        <v>0</v>
      </c>
      <c r="AF115" s="190">
        <f t="shared" si="32"/>
        <v>0</v>
      </c>
      <c r="AG115" s="190">
        <f t="shared" si="32"/>
        <v>0</v>
      </c>
      <c r="AH115" s="190">
        <f t="shared" si="32"/>
        <v>0</v>
      </c>
      <c r="AI115" s="190">
        <f t="shared" si="32"/>
        <v>0</v>
      </c>
      <c r="AJ115" s="190">
        <f t="shared" si="32"/>
        <v>0</v>
      </c>
      <c r="AK115" s="190">
        <f t="shared" si="32"/>
        <v>0</v>
      </c>
      <c r="AL115" s="190">
        <f t="shared" si="32"/>
        <v>0</v>
      </c>
      <c r="AM115" s="195"/>
      <c r="AN115" s="195"/>
    </row>
    <row r="116" s="12" customFormat="1" ht="30" customHeight="1" spans="1:40">
      <c r="A116" s="182" t="s">
        <v>54</v>
      </c>
      <c r="B116" s="187" t="s">
        <v>128</v>
      </c>
      <c r="C116" s="187"/>
      <c r="D116" s="187"/>
      <c r="E116" s="184"/>
      <c r="F116" s="184"/>
      <c r="G116" s="184"/>
      <c r="H116" s="184"/>
      <c r="I116" s="190"/>
      <c r="J116" s="190"/>
      <c r="K116" s="190"/>
      <c r="L116" s="190"/>
      <c r="M116" s="190"/>
      <c r="N116" s="190"/>
      <c r="O116" s="190"/>
      <c r="P116" s="190"/>
      <c r="Q116" s="190"/>
      <c r="R116" s="190"/>
      <c r="S116" s="190"/>
      <c r="T116" s="190"/>
      <c r="U116" s="190"/>
      <c r="V116" s="190"/>
      <c r="W116" s="190"/>
      <c r="X116" s="190"/>
      <c r="Y116" s="190"/>
      <c r="Z116" s="190"/>
      <c r="AA116" s="190"/>
      <c r="AB116" s="190"/>
      <c r="AC116" s="190"/>
      <c r="AD116" s="190"/>
      <c r="AE116" s="190"/>
      <c r="AF116" s="190"/>
      <c r="AG116" s="190"/>
      <c r="AH116" s="190"/>
      <c r="AI116" s="190"/>
      <c r="AJ116" s="190"/>
      <c r="AK116" s="190"/>
      <c r="AL116" s="190"/>
      <c r="AM116" s="195"/>
      <c r="AN116" s="195"/>
    </row>
    <row r="117" s="12" customFormat="1" ht="58" customHeight="1" spans="1:40">
      <c r="A117" s="182" t="s">
        <v>54</v>
      </c>
      <c r="B117" s="187" t="s">
        <v>129</v>
      </c>
      <c r="C117" s="187"/>
      <c r="D117" s="187"/>
      <c r="E117" s="184"/>
      <c r="F117" s="184"/>
      <c r="G117" s="184"/>
      <c r="H117" s="184"/>
      <c r="I117" s="190"/>
      <c r="J117" s="190"/>
      <c r="K117" s="190"/>
      <c r="L117" s="190"/>
      <c r="M117" s="190"/>
      <c r="N117" s="190"/>
      <c r="O117" s="190"/>
      <c r="P117" s="190"/>
      <c r="Q117" s="190"/>
      <c r="R117" s="190"/>
      <c r="S117" s="190"/>
      <c r="T117" s="190"/>
      <c r="U117" s="190"/>
      <c r="V117" s="190"/>
      <c r="W117" s="190"/>
      <c r="X117" s="190"/>
      <c r="Y117" s="190"/>
      <c r="Z117" s="190"/>
      <c r="AA117" s="190"/>
      <c r="AB117" s="190"/>
      <c r="AC117" s="190"/>
      <c r="AD117" s="190"/>
      <c r="AE117" s="190"/>
      <c r="AF117" s="190"/>
      <c r="AG117" s="190"/>
      <c r="AH117" s="190"/>
      <c r="AI117" s="190"/>
      <c r="AJ117" s="190"/>
      <c r="AK117" s="190"/>
      <c r="AL117" s="190"/>
      <c r="AM117" s="195"/>
      <c r="AN117" s="195"/>
    </row>
    <row r="118" s="12" customFormat="1" ht="68" customHeight="1" spans="1:40">
      <c r="A118" s="182" t="s">
        <v>54</v>
      </c>
      <c r="B118" s="187" t="s">
        <v>130</v>
      </c>
      <c r="C118" s="187"/>
      <c r="D118" s="187"/>
      <c r="E118" s="184"/>
      <c r="F118" s="184"/>
      <c r="G118" s="184"/>
      <c r="H118" s="184"/>
      <c r="I118" s="190"/>
      <c r="J118" s="190"/>
      <c r="K118" s="190"/>
      <c r="L118" s="190"/>
      <c r="M118" s="190"/>
      <c r="N118" s="190"/>
      <c r="O118" s="190"/>
      <c r="P118" s="190"/>
      <c r="Q118" s="190"/>
      <c r="R118" s="190"/>
      <c r="S118" s="190"/>
      <c r="T118" s="190"/>
      <c r="U118" s="190"/>
      <c r="V118" s="190"/>
      <c r="W118" s="190"/>
      <c r="X118" s="190"/>
      <c r="Y118" s="190"/>
      <c r="Z118" s="190"/>
      <c r="AA118" s="190"/>
      <c r="AB118" s="190"/>
      <c r="AC118" s="190"/>
      <c r="AD118" s="190"/>
      <c r="AE118" s="190"/>
      <c r="AF118" s="190"/>
      <c r="AG118" s="190"/>
      <c r="AH118" s="190"/>
      <c r="AI118" s="190"/>
      <c r="AJ118" s="190"/>
      <c r="AK118" s="190"/>
      <c r="AL118" s="190"/>
      <c r="AM118" s="195"/>
      <c r="AN118" s="195"/>
    </row>
    <row r="119" s="12" customFormat="1" ht="30" customHeight="1" spans="1:40">
      <c r="A119" s="182" t="s">
        <v>54</v>
      </c>
      <c r="B119" s="187" t="s">
        <v>131</v>
      </c>
      <c r="C119" s="187"/>
      <c r="D119" s="187"/>
      <c r="E119" s="184"/>
      <c r="F119" s="184"/>
      <c r="G119" s="184"/>
      <c r="H119" s="184"/>
      <c r="I119" s="190"/>
      <c r="J119" s="190"/>
      <c r="K119" s="190"/>
      <c r="L119" s="190"/>
      <c r="M119" s="190"/>
      <c r="N119" s="190"/>
      <c r="O119" s="190"/>
      <c r="P119" s="190"/>
      <c r="Q119" s="190"/>
      <c r="R119" s="190"/>
      <c r="S119" s="190"/>
      <c r="T119" s="190"/>
      <c r="U119" s="190"/>
      <c r="V119" s="190"/>
      <c r="W119" s="190"/>
      <c r="X119" s="190"/>
      <c r="Y119" s="190"/>
      <c r="Z119" s="190"/>
      <c r="AA119" s="190"/>
      <c r="AB119" s="190"/>
      <c r="AC119" s="190"/>
      <c r="AD119" s="190"/>
      <c r="AE119" s="190"/>
      <c r="AF119" s="190"/>
      <c r="AG119" s="190"/>
      <c r="AH119" s="190"/>
      <c r="AI119" s="190"/>
      <c r="AJ119" s="190"/>
      <c r="AK119" s="190"/>
      <c r="AL119" s="190"/>
      <c r="AM119" s="195"/>
      <c r="AN119" s="195"/>
    </row>
    <row r="120" s="12" customFormat="1" ht="30" customHeight="1" spans="1:40">
      <c r="A120" s="182" t="s">
        <v>54</v>
      </c>
      <c r="B120" s="187" t="s">
        <v>132</v>
      </c>
      <c r="C120" s="187"/>
      <c r="D120" s="187"/>
      <c r="E120" s="184"/>
      <c r="F120" s="184"/>
      <c r="G120" s="184"/>
      <c r="H120" s="184"/>
      <c r="I120" s="190"/>
      <c r="J120" s="190"/>
      <c r="K120" s="190"/>
      <c r="L120" s="190"/>
      <c r="M120" s="190"/>
      <c r="N120" s="190"/>
      <c r="O120" s="190"/>
      <c r="P120" s="190"/>
      <c r="Q120" s="190"/>
      <c r="R120" s="190"/>
      <c r="S120" s="190"/>
      <c r="T120" s="190"/>
      <c r="U120" s="190"/>
      <c r="V120" s="190"/>
      <c r="W120" s="190"/>
      <c r="X120" s="190"/>
      <c r="Y120" s="190"/>
      <c r="Z120" s="190"/>
      <c r="AA120" s="190"/>
      <c r="AB120" s="190"/>
      <c r="AC120" s="190"/>
      <c r="AD120" s="190"/>
      <c r="AE120" s="190"/>
      <c r="AF120" s="190"/>
      <c r="AG120" s="190"/>
      <c r="AH120" s="190"/>
      <c r="AI120" s="190"/>
      <c r="AJ120" s="190"/>
      <c r="AK120" s="190"/>
      <c r="AL120" s="190"/>
      <c r="AM120" s="195"/>
      <c r="AN120" s="195"/>
    </row>
    <row r="121" s="12" customFormat="1" ht="30" customHeight="1" spans="1:40">
      <c r="A121" s="182" t="s">
        <v>54</v>
      </c>
      <c r="B121" s="187" t="s">
        <v>133</v>
      </c>
      <c r="C121" s="187"/>
      <c r="D121" s="187"/>
      <c r="E121" s="184"/>
      <c r="F121" s="184"/>
      <c r="G121" s="184"/>
      <c r="H121" s="184"/>
      <c r="I121" s="190"/>
      <c r="J121" s="190"/>
      <c r="K121" s="190"/>
      <c r="L121" s="190"/>
      <c r="M121" s="190"/>
      <c r="N121" s="190"/>
      <c r="O121" s="190"/>
      <c r="P121" s="190"/>
      <c r="Q121" s="190"/>
      <c r="R121" s="190"/>
      <c r="S121" s="190"/>
      <c r="T121" s="190"/>
      <c r="U121" s="190"/>
      <c r="V121" s="190"/>
      <c r="W121" s="190"/>
      <c r="X121" s="190"/>
      <c r="Y121" s="190"/>
      <c r="Z121" s="190"/>
      <c r="AA121" s="190"/>
      <c r="AB121" s="190"/>
      <c r="AC121" s="190"/>
      <c r="AD121" s="190"/>
      <c r="AE121" s="190"/>
      <c r="AF121" s="190"/>
      <c r="AG121" s="190"/>
      <c r="AH121" s="190"/>
      <c r="AI121" s="190"/>
      <c r="AJ121" s="190"/>
      <c r="AK121" s="190"/>
      <c r="AL121" s="190"/>
      <c r="AM121" s="195"/>
      <c r="AN121" s="195"/>
    </row>
    <row r="122" s="12" customFormat="1" ht="30" customHeight="1" spans="1:40">
      <c r="A122" s="179" t="s">
        <v>50</v>
      </c>
      <c r="B122" s="187" t="s">
        <v>134</v>
      </c>
      <c r="C122" s="187"/>
      <c r="D122" s="187"/>
      <c r="E122" s="184"/>
      <c r="F122" s="184"/>
      <c r="G122" s="184"/>
      <c r="H122" s="184"/>
      <c r="I122" s="191">
        <f t="shared" ref="I122:AL122" si="33">I123</f>
        <v>0</v>
      </c>
      <c r="J122" s="191">
        <f t="shared" si="33"/>
        <v>0</v>
      </c>
      <c r="K122" s="191">
        <f t="shared" si="33"/>
        <v>0</v>
      </c>
      <c r="L122" s="191">
        <f t="shared" si="33"/>
        <v>0</v>
      </c>
      <c r="M122" s="191">
        <f t="shared" si="33"/>
        <v>0</v>
      </c>
      <c r="N122" s="191">
        <f t="shared" si="33"/>
        <v>0</v>
      </c>
      <c r="O122" s="191">
        <f t="shared" si="33"/>
        <v>0</v>
      </c>
      <c r="P122" s="191">
        <f t="shared" si="33"/>
        <v>0</v>
      </c>
      <c r="Q122" s="191">
        <f t="shared" si="33"/>
        <v>0</v>
      </c>
      <c r="R122" s="191">
        <f t="shared" si="33"/>
        <v>0</v>
      </c>
      <c r="S122" s="191">
        <f t="shared" si="33"/>
        <v>0</v>
      </c>
      <c r="T122" s="191">
        <f t="shared" si="33"/>
        <v>0</v>
      </c>
      <c r="U122" s="191">
        <f t="shared" si="33"/>
        <v>0</v>
      </c>
      <c r="V122" s="191">
        <f t="shared" si="33"/>
        <v>0</v>
      </c>
      <c r="W122" s="191">
        <f t="shared" si="33"/>
        <v>0</v>
      </c>
      <c r="X122" s="191">
        <f t="shared" si="33"/>
        <v>0</v>
      </c>
      <c r="Y122" s="191">
        <f t="shared" si="33"/>
        <v>0</v>
      </c>
      <c r="Z122" s="191">
        <f t="shared" si="33"/>
        <v>0</v>
      </c>
      <c r="AA122" s="191">
        <f t="shared" si="33"/>
        <v>0</v>
      </c>
      <c r="AB122" s="191">
        <f t="shared" si="33"/>
        <v>0</v>
      </c>
      <c r="AC122" s="191">
        <f t="shared" si="33"/>
        <v>0</v>
      </c>
      <c r="AD122" s="191">
        <f t="shared" si="33"/>
        <v>0</v>
      </c>
      <c r="AE122" s="191">
        <f t="shared" si="33"/>
        <v>0</v>
      </c>
      <c r="AF122" s="191">
        <f t="shared" si="33"/>
        <v>0</v>
      </c>
      <c r="AG122" s="191">
        <f t="shared" si="33"/>
        <v>0</v>
      </c>
      <c r="AH122" s="191">
        <f t="shared" si="33"/>
        <v>0</v>
      </c>
      <c r="AI122" s="191">
        <f t="shared" si="33"/>
        <v>0</v>
      </c>
      <c r="AJ122" s="191">
        <f t="shared" si="33"/>
        <v>0</v>
      </c>
      <c r="AK122" s="191">
        <f t="shared" si="33"/>
        <v>0</v>
      </c>
      <c r="AL122" s="191">
        <f t="shared" si="33"/>
        <v>0</v>
      </c>
      <c r="AM122" s="195"/>
      <c r="AN122" s="195"/>
    </row>
    <row r="123" s="12" customFormat="1" ht="30" customHeight="1" spans="1:40">
      <c r="A123" s="179" t="s">
        <v>52</v>
      </c>
      <c r="B123" s="187" t="s">
        <v>134</v>
      </c>
      <c r="C123" s="187"/>
      <c r="D123" s="187"/>
      <c r="E123" s="184"/>
      <c r="F123" s="184"/>
      <c r="G123" s="184"/>
      <c r="H123" s="184"/>
      <c r="I123" s="190">
        <f t="shared" ref="I123:AL123" si="34">I124+I125+I126</f>
        <v>0</v>
      </c>
      <c r="J123" s="190">
        <f t="shared" si="34"/>
        <v>0</v>
      </c>
      <c r="K123" s="190">
        <f t="shared" si="34"/>
        <v>0</v>
      </c>
      <c r="L123" s="190">
        <f t="shared" si="34"/>
        <v>0</v>
      </c>
      <c r="M123" s="190">
        <f t="shared" si="34"/>
        <v>0</v>
      </c>
      <c r="N123" s="190">
        <f t="shared" si="34"/>
        <v>0</v>
      </c>
      <c r="O123" s="190">
        <f t="shared" si="34"/>
        <v>0</v>
      </c>
      <c r="P123" s="190">
        <f t="shared" si="34"/>
        <v>0</v>
      </c>
      <c r="Q123" s="190">
        <f t="shared" si="34"/>
        <v>0</v>
      </c>
      <c r="R123" s="190">
        <f t="shared" si="34"/>
        <v>0</v>
      </c>
      <c r="S123" s="190">
        <f t="shared" si="34"/>
        <v>0</v>
      </c>
      <c r="T123" s="190">
        <f t="shared" si="34"/>
        <v>0</v>
      </c>
      <c r="U123" s="190">
        <f t="shared" si="34"/>
        <v>0</v>
      </c>
      <c r="V123" s="190">
        <f t="shared" si="34"/>
        <v>0</v>
      </c>
      <c r="W123" s="190">
        <f t="shared" si="34"/>
        <v>0</v>
      </c>
      <c r="X123" s="190">
        <f t="shared" si="34"/>
        <v>0</v>
      </c>
      <c r="Y123" s="190">
        <f t="shared" si="34"/>
        <v>0</v>
      </c>
      <c r="Z123" s="190">
        <f t="shared" si="34"/>
        <v>0</v>
      </c>
      <c r="AA123" s="190">
        <f t="shared" si="34"/>
        <v>0</v>
      </c>
      <c r="AB123" s="190">
        <f t="shared" si="34"/>
        <v>0</v>
      </c>
      <c r="AC123" s="190">
        <f t="shared" si="34"/>
        <v>0</v>
      </c>
      <c r="AD123" s="190">
        <f t="shared" si="34"/>
        <v>0</v>
      </c>
      <c r="AE123" s="190">
        <f t="shared" si="34"/>
        <v>0</v>
      </c>
      <c r="AF123" s="190">
        <f t="shared" si="34"/>
        <v>0</v>
      </c>
      <c r="AG123" s="190">
        <f t="shared" si="34"/>
        <v>0</v>
      </c>
      <c r="AH123" s="190">
        <f t="shared" si="34"/>
        <v>0</v>
      </c>
      <c r="AI123" s="190">
        <f t="shared" si="34"/>
        <v>0</v>
      </c>
      <c r="AJ123" s="190">
        <f t="shared" si="34"/>
        <v>0</v>
      </c>
      <c r="AK123" s="190">
        <f t="shared" si="34"/>
        <v>0</v>
      </c>
      <c r="AL123" s="190">
        <f t="shared" si="34"/>
        <v>0</v>
      </c>
      <c r="AM123" s="195"/>
      <c r="AN123" s="195"/>
    </row>
    <row r="124" s="12" customFormat="1" ht="30" customHeight="1" spans="1:40">
      <c r="A124" s="182" t="s">
        <v>54</v>
      </c>
      <c r="B124" s="187" t="s">
        <v>135</v>
      </c>
      <c r="C124" s="187"/>
      <c r="D124" s="187"/>
      <c r="E124" s="184"/>
      <c r="F124" s="184"/>
      <c r="G124" s="184"/>
      <c r="H124" s="184"/>
      <c r="I124" s="190"/>
      <c r="J124" s="190"/>
      <c r="K124" s="190"/>
      <c r="L124" s="190"/>
      <c r="M124" s="190"/>
      <c r="N124" s="190"/>
      <c r="O124" s="190"/>
      <c r="P124" s="190"/>
      <c r="Q124" s="190"/>
      <c r="R124" s="190"/>
      <c r="S124" s="190"/>
      <c r="T124" s="190"/>
      <c r="U124" s="190"/>
      <c r="V124" s="190"/>
      <c r="W124" s="190"/>
      <c r="X124" s="190"/>
      <c r="Y124" s="190"/>
      <c r="Z124" s="190"/>
      <c r="AA124" s="190"/>
      <c r="AB124" s="190"/>
      <c r="AC124" s="190"/>
      <c r="AD124" s="190"/>
      <c r="AE124" s="190"/>
      <c r="AF124" s="190"/>
      <c r="AG124" s="190"/>
      <c r="AH124" s="190"/>
      <c r="AI124" s="190"/>
      <c r="AJ124" s="190"/>
      <c r="AK124" s="190"/>
      <c r="AL124" s="190"/>
      <c r="AM124" s="195"/>
      <c r="AN124" s="195"/>
    </row>
    <row r="125" s="12" customFormat="1" ht="30" customHeight="1" spans="1:40">
      <c r="A125" s="182" t="s">
        <v>54</v>
      </c>
      <c r="B125" s="187" t="s">
        <v>136</v>
      </c>
      <c r="C125" s="187"/>
      <c r="D125" s="187"/>
      <c r="E125" s="184"/>
      <c r="F125" s="184"/>
      <c r="G125" s="184"/>
      <c r="H125" s="184"/>
      <c r="I125" s="190"/>
      <c r="J125" s="190"/>
      <c r="K125" s="190"/>
      <c r="L125" s="190"/>
      <c r="M125" s="190"/>
      <c r="N125" s="190"/>
      <c r="O125" s="190"/>
      <c r="P125" s="190"/>
      <c r="Q125" s="190"/>
      <c r="R125" s="190"/>
      <c r="S125" s="190"/>
      <c r="T125" s="190"/>
      <c r="U125" s="190"/>
      <c r="V125" s="190"/>
      <c r="W125" s="190"/>
      <c r="X125" s="190"/>
      <c r="Y125" s="190"/>
      <c r="Z125" s="190"/>
      <c r="AA125" s="190"/>
      <c r="AB125" s="190"/>
      <c r="AC125" s="190"/>
      <c r="AD125" s="190"/>
      <c r="AE125" s="190"/>
      <c r="AF125" s="190"/>
      <c r="AG125" s="190"/>
      <c r="AH125" s="190"/>
      <c r="AI125" s="190"/>
      <c r="AJ125" s="190"/>
      <c r="AK125" s="190"/>
      <c r="AL125" s="190"/>
      <c r="AM125" s="195"/>
      <c r="AN125" s="195"/>
    </row>
    <row r="126" s="12" customFormat="1" ht="30" customHeight="1" spans="1:40">
      <c r="A126" s="182" t="s">
        <v>54</v>
      </c>
      <c r="B126" s="187" t="s">
        <v>137</v>
      </c>
      <c r="C126" s="187"/>
      <c r="D126" s="187"/>
      <c r="E126" s="184"/>
      <c r="F126" s="184"/>
      <c r="G126" s="184"/>
      <c r="H126" s="184"/>
      <c r="I126" s="190"/>
      <c r="J126" s="190"/>
      <c r="K126" s="190"/>
      <c r="L126" s="190"/>
      <c r="M126" s="190"/>
      <c r="N126" s="190"/>
      <c r="O126" s="190"/>
      <c r="P126" s="190"/>
      <c r="Q126" s="190"/>
      <c r="R126" s="190"/>
      <c r="S126" s="190"/>
      <c r="T126" s="190"/>
      <c r="U126" s="190"/>
      <c r="V126" s="190"/>
      <c r="W126" s="190"/>
      <c r="X126" s="190"/>
      <c r="Y126" s="190"/>
      <c r="Z126" s="190"/>
      <c r="AA126" s="190"/>
      <c r="AB126" s="190"/>
      <c r="AC126" s="190"/>
      <c r="AD126" s="190"/>
      <c r="AE126" s="190"/>
      <c r="AF126" s="190"/>
      <c r="AG126" s="190"/>
      <c r="AH126" s="190"/>
      <c r="AI126" s="190"/>
      <c r="AJ126" s="190"/>
      <c r="AK126" s="190"/>
      <c r="AL126" s="190"/>
      <c r="AM126" s="195"/>
      <c r="AN126" s="195"/>
    </row>
    <row r="127" s="12" customFormat="1" ht="30" customHeight="1" spans="1:40">
      <c r="A127" s="179" t="s">
        <v>50</v>
      </c>
      <c r="B127" s="187" t="s">
        <v>138</v>
      </c>
      <c r="C127" s="187"/>
      <c r="D127" s="187"/>
      <c r="E127" s="184"/>
      <c r="F127" s="184"/>
      <c r="G127" s="184"/>
      <c r="H127" s="184"/>
      <c r="I127" s="191">
        <f t="shared" ref="I127:AL127" si="35">I128+I130+I135+I142</f>
        <v>1</v>
      </c>
      <c r="J127" s="191">
        <f t="shared" si="35"/>
        <v>800</v>
      </c>
      <c r="K127" s="191">
        <f t="shared" si="35"/>
        <v>0</v>
      </c>
      <c r="L127" s="191">
        <f t="shared" si="35"/>
        <v>0</v>
      </c>
      <c r="M127" s="191">
        <f t="shared" si="35"/>
        <v>0</v>
      </c>
      <c r="N127" s="191">
        <f t="shared" si="35"/>
        <v>0</v>
      </c>
      <c r="O127" s="191">
        <f t="shared" si="35"/>
        <v>1</v>
      </c>
      <c r="P127" s="191">
        <f t="shared" si="35"/>
        <v>0</v>
      </c>
      <c r="Q127" s="191">
        <f t="shared" si="35"/>
        <v>0</v>
      </c>
      <c r="R127" s="191">
        <f t="shared" si="35"/>
        <v>0</v>
      </c>
      <c r="S127" s="191">
        <f t="shared" si="35"/>
        <v>800</v>
      </c>
      <c r="T127" s="191">
        <f t="shared" si="35"/>
        <v>800</v>
      </c>
      <c r="U127" s="191">
        <f t="shared" si="35"/>
        <v>0</v>
      </c>
      <c r="V127" s="191">
        <f t="shared" si="35"/>
        <v>0</v>
      </c>
      <c r="W127" s="191">
        <f t="shared" si="35"/>
        <v>0</v>
      </c>
      <c r="X127" s="191">
        <f t="shared" si="35"/>
        <v>0</v>
      </c>
      <c r="Y127" s="191">
        <f t="shared" si="35"/>
        <v>0</v>
      </c>
      <c r="Z127" s="191">
        <f t="shared" si="35"/>
        <v>240</v>
      </c>
      <c r="AA127" s="191">
        <f t="shared" si="35"/>
        <v>240</v>
      </c>
      <c r="AB127" s="191">
        <f t="shared" si="35"/>
        <v>240</v>
      </c>
      <c r="AC127" s="191">
        <f t="shared" si="35"/>
        <v>0</v>
      </c>
      <c r="AD127" s="191">
        <f t="shared" si="35"/>
        <v>0</v>
      </c>
      <c r="AE127" s="191">
        <f t="shared" si="35"/>
        <v>0</v>
      </c>
      <c r="AF127" s="191">
        <f t="shared" si="35"/>
        <v>0</v>
      </c>
      <c r="AG127" s="191">
        <f t="shared" si="35"/>
        <v>0</v>
      </c>
      <c r="AH127" s="191">
        <f t="shared" si="35"/>
        <v>0</v>
      </c>
      <c r="AI127" s="191">
        <f t="shared" si="35"/>
        <v>0</v>
      </c>
      <c r="AJ127" s="191">
        <f t="shared" si="35"/>
        <v>0</v>
      </c>
      <c r="AK127" s="191">
        <f t="shared" si="35"/>
        <v>0</v>
      </c>
      <c r="AL127" s="191">
        <f t="shared" si="35"/>
        <v>0</v>
      </c>
      <c r="AM127" s="195"/>
      <c r="AN127" s="195"/>
    </row>
    <row r="128" s="12" customFormat="1" ht="30" customHeight="1" spans="1:40">
      <c r="A128" s="202" t="s">
        <v>52</v>
      </c>
      <c r="B128" s="187" t="s">
        <v>139</v>
      </c>
      <c r="C128" s="187"/>
      <c r="D128" s="187"/>
      <c r="E128" s="184"/>
      <c r="F128" s="184"/>
      <c r="G128" s="184"/>
      <c r="H128" s="184"/>
      <c r="I128" s="190">
        <f t="shared" ref="I128:AL128" si="36">I129</f>
        <v>0</v>
      </c>
      <c r="J128" s="190">
        <f t="shared" si="36"/>
        <v>0</v>
      </c>
      <c r="K128" s="190">
        <f t="shared" si="36"/>
        <v>0</v>
      </c>
      <c r="L128" s="190">
        <f t="shared" si="36"/>
        <v>0</v>
      </c>
      <c r="M128" s="190">
        <f t="shared" si="36"/>
        <v>0</v>
      </c>
      <c r="N128" s="190">
        <f t="shared" si="36"/>
        <v>0</v>
      </c>
      <c r="O128" s="190">
        <f t="shared" si="36"/>
        <v>0</v>
      </c>
      <c r="P128" s="190">
        <f t="shared" si="36"/>
        <v>0</v>
      </c>
      <c r="Q128" s="190">
        <f t="shared" si="36"/>
        <v>0</v>
      </c>
      <c r="R128" s="190">
        <f t="shared" si="36"/>
        <v>0</v>
      </c>
      <c r="S128" s="190">
        <f t="shared" si="36"/>
        <v>0</v>
      </c>
      <c r="T128" s="190">
        <f t="shared" si="36"/>
        <v>0</v>
      </c>
      <c r="U128" s="190">
        <f t="shared" si="36"/>
        <v>0</v>
      </c>
      <c r="V128" s="190">
        <f t="shared" si="36"/>
        <v>0</v>
      </c>
      <c r="W128" s="190">
        <f t="shared" si="36"/>
        <v>0</v>
      </c>
      <c r="X128" s="190">
        <f t="shared" si="36"/>
        <v>0</v>
      </c>
      <c r="Y128" s="190">
        <f t="shared" si="36"/>
        <v>0</v>
      </c>
      <c r="Z128" s="190">
        <f t="shared" si="36"/>
        <v>0</v>
      </c>
      <c r="AA128" s="190">
        <f t="shared" si="36"/>
        <v>0</v>
      </c>
      <c r="AB128" s="190">
        <f t="shared" si="36"/>
        <v>0</v>
      </c>
      <c r="AC128" s="190">
        <f t="shared" si="36"/>
        <v>0</v>
      </c>
      <c r="AD128" s="190">
        <f t="shared" si="36"/>
        <v>0</v>
      </c>
      <c r="AE128" s="190">
        <f t="shared" si="36"/>
        <v>0</v>
      </c>
      <c r="AF128" s="190">
        <f t="shared" si="36"/>
        <v>0</v>
      </c>
      <c r="AG128" s="190">
        <f t="shared" si="36"/>
        <v>0</v>
      </c>
      <c r="AH128" s="190">
        <f t="shared" si="36"/>
        <v>0</v>
      </c>
      <c r="AI128" s="190">
        <f t="shared" si="36"/>
        <v>0</v>
      </c>
      <c r="AJ128" s="190">
        <f t="shared" si="36"/>
        <v>0</v>
      </c>
      <c r="AK128" s="190">
        <f t="shared" si="36"/>
        <v>0</v>
      </c>
      <c r="AL128" s="190">
        <f t="shared" si="36"/>
        <v>0</v>
      </c>
      <c r="AM128" s="195"/>
      <c r="AN128" s="195"/>
    </row>
    <row r="129" s="12" customFormat="1" ht="30" customHeight="1" spans="1:40">
      <c r="A129" s="182" t="s">
        <v>54</v>
      </c>
      <c r="B129" s="187" t="s">
        <v>140</v>
      </c>
      <c r="C129" s="187"/>
      <c r="D129" s="187"/>
      <c r="E129" s="184"/>
      <c r="F129" s="184"/>
      <c r="G129" s="184"/>
      <c r="H129" s="184"/>
      <c r="I129" s="190"/>
      <c r="J129" s="190"/>
      <c r="K129" s="190"/>
      <c r="L129" s="190"/>
      <c r="M129" s="190"/>
      <c r="N129" s="190"/>
      <c r="O129" s="190"/>
      <c r="P129" s="190"/>
      <c r="Q129" s="190"/>
      <c r="R129" s="190"/>
      <c r="S129" s="190"/>
      <c r="T129" s="190"/>
      <c r="U129" s="190"/>
      <c r="V129" s="190"/>
      <c r="W129" s="190"/>
      <c r="X129" s="190"/>
      <c r="Y129" s="190"/>
      <c r="Z129" s="190"/>
      <c r="AA129" s="190"/>
      <c r="AB129" s="190"/>
      <c r="AC129" s="190"/>
      <c r="AD129" s="190"/>
      <c r="AE129" s="190"/>
      <c r="AF129" s="190"/>
      <c r="AG129" s="190"/>
      <c r="AH129" s="190"/>
      <c r="AI129" s="190"/>
      <c r="AJ129" s="190"/>
      <c r="AK129" s="190"/>
      <c r="AL129" s="190"/>
      <c r="AM129" s="195"/>
      <c r="AN129" s="195"/>
    </row>
    <row r="130" s="12" customFormat="1" ht="30" customHeight="1" spans="1:40">
      <c r="A130" s="202" t="s">
        <v>52</v>
      </c>
      <c r="B130" s="187" t="s">
        <v>141</v>
      </c>
      <c r="C130" s="187"/>
      <c r="D130" s="187"/>
      <c r="E130" s="184"/>
      <c r="F130" s="184"/>
      <c r="G130" s="184"/>
      <c r="H130" s="184"/>
      <c r="I130" s="190">
        <f t="shared" ref="I130:AL130" si="37">I131+I133+I134</f>
        <v>1</v>
      </c>
      <c r="J130" s="190">
        <f t="shared" si="37"/>
        <v>800</v>
      </c>
      <c r="K130" s="190">
        <f t="shared" si="37"/>
        <v>0</v>
      </c>
      <c r="L130" s="190">
        <f t="shared" si="37"/>
        <v>0</v>
      </c>
      <c r="M130" s="190">
        <f t="shared" si="37"/>
        <v>0</v>
      </c>
      <c r="N130" s="190">
        <f t="shared" si="37"/>
        <v>0</v>
      </c>
      <c r="O130" s="190">
        <f t="shared" si="37"/>
        <v>1</v>
      </c>
      <c r="P130" s="190">
        <f t="shared" si="37"/>
        <v>0</v>
      </c>
      <c r="Q130" s="190">
        <f t="shared" si="37"/>
        <v>0</v>
      </c>
      <c r="R130" s="190">
        <f t="shared" si="37"/>
        <v>0</v>
      </c>
      <c r="S130" s="190">
        <f t="shared" si="37"/>
        <v>800</v>
      </c>
      <c r="T130" s="190">
        <f t="shared" si="37"/>
        <v>800</v>
      </c>
      <c r="U130" s="190">
        <f t="shared" si="37"/>
        <v>0</v>
      </c>
      <c r="V130" s="190">
        <f t="shared" si="37"/>
        <v>0</v>
      </c>
      <c r="W130" s="190">
        <f t="shared" si="37"/>
        <v>0</v>
      </c>
      <c r="X130" s="190">
        <f t="shared" si="37"/>
        <v>0</v>
      </c>
      <c r="Y130" s="190">
        <f t="shared" si="37"/>
        <v>0</v>
      </c>
      <c r="Z130" s="190">
        <f t="shared" si="37"/>
        <v>240</v>
      </c>
      <c r="AA130" s="190">
        <f t="shared" si="37"/>
        <v>240</v>
      </c>
      <c r="AB130" s="190">
        <f t="shared" si="37"/>
        <v>240</v>
      </c>
      <c r="AC130" s="190">
        <f t="shared" si="37"/>
        <v>0</v>
      </c>
      <c r="AD130" s="190">
        <f t="shared" si="37"/>
        <v>0</v>
      </c>
      <c r="AE130" s="190">
        <f t="shared" si="37"/>
        <v>0</v>
      </c>
      <c r="AF130" s="190">
        <f t="shared" si="37"/>
        <v>0</v>
      </c>
      <c r="AG130" s="190">
        <f t="shared" si="37"/>
        <v>0</v>
      </c>
      <c r="AH130" s="190">
        <f t="shared" si="37"/>
        <v>0</v>
      </c>
      <c r="AI130" s="190">
        <f t="shared" si="37"/>
        <v>0</v>
      </c>
      <c r="AJ130" s="190">
        <f t="shared" si="37"/>
        <v>0</v>
      </c>
      <c r="AK130" s="190">
        <f t="shared" si="37"/>
        <v>0</v>
      </c>
      <c r="AL130" s="190">
        <f t="shared" si="37"/>
        <v>0</v>
      </c>
      <c r="AM130" s="195"/>
      <c r="AN130" s="195"/>
    </row>
    <row r="131" s="12" customFormat="1" ht="30" customHeight="1" spans="1:40">
      <c r="A131" s="182" t="s">
        <v>54</v>
      </c>
      <c r="B131" s="187" t="s">
        <v>142</v>
      </c>
      <c r="C131" s="187"/>
      <c r="D131" s="187"/>
      <c r="E131" s="184"/>
      <c r="F131" s="184"/>
      <c r="G131" s="184"/>
      <c r="H131" s="184"/>
      <c r="I131" s="190">
        <f>SUM(I132)</f>
        <v>1</v>
      </c>
      <c r="J131" s="190">
        <f t="shared" ref="J131:AL131" si="38">SUM(J132)</f>
        <v>800</v>
      </c>
      <c r="K131" s="190">
        <f t="shared" si="38"/>
        <v>0</v>
      </c>
      <c r="L131" s="190">
        <f t="shared" si="38"/>
        <v>0</v>
      </c>
      <c r="M131" s="190">
        <f t="shared" si="38"/>
        <v>0</v>
      </c>
      <c r="N131" s="190">
        <f t="shared" si="38"/>
        <v>0</v>
      </c>
      <c r="O131" s="190">
        <f t="shared" si="38"/>
        <v>1</v>
      </c>
      <c r="P131" s="190">
        <f t="shared" si="38"/>
        <v>0</v>
      </c>
      <c r="Q131" s="190">
        <f t="shared" si="38"/>
        <v>0</v>
      </c>
      <c r="R131" s="190">
        <f t="shared" si="38"/>
        <v>0</v>
      </c>
      <c r="S131" s="190">
        <f t="shared" si="38"/>
        <v>800</v>
      </c>
      <c r="T131" s="190">
        <f t="shared" si="38"/>
        <v>800</v>
      </c>
      <c r="U131" s="190">
        <f t="shared" si="38"/>
        <v>0</v>
      </c>
      <c r="V131" s="190">
        <f t="shared" si="38"/>
        <v>0</v>
      </c>
      <c r="W131" s="190">
        <f t="shared" si="38"/>
        <v>0</v>
      </c>
      <c r="X131" s="190">
        <f t="shared" si="38"/>
        <v>0</v>
      </c>
      <c r="Y131" s="190">
        <f t="shared" si="38"/>
        <v>0</v>
      </c>
      <c r="Z131" s="190">
        <f t="shared" si="38"/>
        <v>240</v>
      </c>
      <c r="AA131" s="190">
        <f t="shared" si="38"/>
        <v>240</v>
      </c>
      <c r="AB131" s="190">
        <f t="shared" si="38"/>
        <v>240</v>
      </c>
      <c r="AC131" s="190">
        <f t="shared" si="38"/>
        <v>0</v>
      </c>
      <c r="AD131" s="190">
        <f t="shared" si="38"/>
        <v>0</v>
      </c>
      <c r="AE131" s="190">
        <f t="shared" si="38"/>
        <v>0</v>
      </c>
      <c r="AF131" s="190">
        <f t="shared" si="38"/>
        <v>0</v>
      </c>
      <c r="AG131" s="190">
        <f t="shared" si="38"/>
        <v>0</v>
      </c>
      <c r="AH131" s="190">
        <f t="shared" si="38"/>
        <v>0</v>
      </c>
      <c r="AI131" s="190">
        <f t="shared" si="38"/>
        <v>0</v>
      </c>
      <c r="AJ131" s="190">
        <f t="shared" si="38"/>
        <v>0</v>
      </c>
      <c r="AK131" s="190">
        <f t="shared" si="38"/>
        <v>0</v>
      </c>
      <c r="AL131" s="190">
        <f t="shared" si="38"/>
        <v>0</v>
      </c>
      <c r="AM131" s="195"/>
      <c r="AN131" s="195"/>
    </row>
    <row r="132" s="7" customFormat="1" ht="198" customHeight="1" spans="1:40">
      <c r="A132" s="22">
        <v>34</v>
      </c>
      <c r="B132" s="22" t="s">
        <v>1174</v>
      </c>
      <c r="C132" s="22">
        <v>2024</v>
      </c>
      <c r="D132" s="33" t="s">
        <v>993</v>
      </c>
      <c r="E132" s="22" t="s">
        <v>178</v>
      </c>
      <c r="F132" s="22" t="s">
        <v>1175</v>
      </c>
      <c r="G132" s="22" t="s">
        <v>995</v>
      </c>
      <c r="H132" s="33" t="s">
        <v>1103</v>
      </c>
      <c r="I132" s="22">
        <v>1</v>
      </c>
      <c r="J132" s="22">
        <v>800</v>
      </c>
      <c r="K132" s="22"/>
      <c r="L132" s="22"/>
      <c r="M132" s="22"/>
      <c r="N132" s="22"/>
      <c r="O132" s="22">
        <v>1</v>
      </c>
      <c r="P132" s="22"/>
      <c r="Q132" s="22"/>
      <c r="R132" s="22"/>
      <c r="S132" s="22">
        <v>800</v>
      </c>
      <c r="T132" s="22">
        <v>800</v>
      </c>
      <c r="U132" s="36" t="s">
        <v>997</v>
      </c>
      <c r="V132" s="22" t="s">
        <v>1176</v>
      </c>
      <c r="W132" s="22" t="s">
        <v>997</v>
      </c>
      <c r="X132" s="22" t="s">
        <v>1176</v>
      </c>
      <c r="Y132" s="22" t="s">
        <v>1177</v>
      </c>
      <c r="Z132" s="22">
        <v>240</v>
      </c>
      <c r="AA132" s="22">
        <v>240</v>
      </c>
      <c r="AB132" s="60">
        <v>240</v>
      </c>
      <c r="AC132" s="60"/>
      <c r="AD132" s="60"/>
      <c r="AE132" s="60"/>
      <c r="AF132" s="22"/>
      <c r="AG132" s="22"/>
      <c r="AH132" s="22"/>
      <c r="AI132" s="22"/>
      <c r="AJ132" s="22"/>
      <c r="AK132" s="22"/>
      <c r="AL132" s="22"/>
      <c r="AM132" s="33" t="s">
        <v>1178</v>
      </c>
      <c r="AN132" s="33" t="s">
        <v>1179</v>
      </c>
    </row>
    <row r="133" s="12" customFormat="1" ht="30" customHeight="1" spans="1:40">
      <c r="A133" s="182" t="s">
        <v>54</v>
      </c>
      <c r="B133" s="187" t="s">
        <v>143</v>
      </c>
      <c r="C133" s="187"/>
      <c r="D133" s="187"/>
      <c r="E133" s="184"/>
      <c r="F133" s="184"/>
      <c r="G133" s="184"/>
      <c r="H133" s="184"/>
      <c r="I133" s="190"/>
      <c r="J133" s="190"/>
      <c r="K133" s="190"/>
      <c r="L133" s="190"/>
      <c r="M133" s="190"/>
      <c r="N133" s="190"/>
      <c r="O133" s="190"/>
      <c r="P133" s="190"/>
      <c r="Q133" s="190"/>
      <c r="R133" s="190"/>
      <c r="S133" s="190"/>
      <c r="T133" s="190"/>
      <c r="U133" s="190"/>
      <c r="V133" s="190"/>
      <c r="W133" s="190"/>
      <c r="X133" s="190"/>
      <c r="Y133" s="190"/>
      <c r="Z133" s="190"/>
      <c r="AA133" s="190"/>
      <c r="AB133" s="190"/>
      <c r="AC133" s="190"/>
      <c r="AD133" s="190"/>
      <c r="AE133" s="190"/>
      <c r="AF133" s="190"/>
      <c r="AG133" s="190"/>
      <c r="AH133" s="190"/>
      <c r="AI133" s="190"/>
      <c r="AJ133" s="190"/>
      <c r="AK133" s="190"/>
      <c r="AL133" s="190"/>
      <c r="AM133" s="195"/>
      <c r="AN133" s="195"/>
    </row>
    <row r="134" s="12" customFormat="1" ht="30" customHeight="1" spans="1:40">
      <c r="A134" s="182" t="s">
        <v>54</v>
      </c>
      <c r="B134" s="187" t="s">
        <v>144</v>
      </c>
      <c r="C134" s="187"/>
      <c r="D134" s="187"/>
      <c r="E134" s="184"/>
      <c r="F134" s="184"/>
      <c r="G134" s="184"/>
      <c r="H134" s="184"/>
      <c r="I134" s="190"/>
      <c r="J134" s="190"/>
      <c r="K134" s="190"/>
      <c r="L134" s="190"/>
      <c r="M134" s="190"/>
      <c r="N134" s="190"/>
      <c r="O134" s="190"/>
      <c r="P134" s="190"/>
      <c r="Q134" s="190"/>
      <c r="R134" s="190"/>
      <c r="S134" s="190"/>
      <c r="T134" s="190"/>
      <c r="U134" s="190"/>
      <c r="V134" s="190"/>
      <c r="W134" s="190"/>
      <c r="X134" s="190"/>
      <c r="Y134" s="190"/>
      <c r="Z134" s="190"/>
      <c r="AA134" s="190"/>
      <c r="AB134" s="190"/>
      <c r="AC134" s="190"/>
      <c r="AD134" s="190"/>
      <c r="AE134" s="190"/>
      <c r="AF134" s="190"/>
      <c r="AG134" s="190"/>
      <c r="AH134" s="190"/>
      <c r="AI134" s="190"/>
      <c r="AJ134" s="190"/>
      <c r="AK134" s="190"/>
      <c r="AL134" s="190"/>
      <c r="AM134" s="195"/>
      <c r="AN134" s="195"/>
    </row>
    <row r="135" s="12" customFormat="1" ht="30" customHeight="1" spans="1:40">
      <c r="A135" s="202" t="s">
        <v>52</v>
      </c>
      <c r="B135" s="187" t="s">
        <v>145</v>
      </c>
      <c r="C135" s="187"/>
      <c r="D135" s="187"/>
      <c r="E135" s="184"/>
      <c r="F135" s="184"/>
      <c r="G135" s="184"/>
      <c r="H135" s="184"/>
      <c r="I135" s="190">
        <f t="shared" ref="I135:AL135" si="39">I136+I137+I138+I139+I140+I141</f>
        <v>0</v>
      </c>
      <c r="J135" s="190">
        <f t="shared" si="39"/>
        <v>0</v>
      </c>
      <c r="K135" s="190">
        <f t="shared" si="39"/>
        <v>0</v>
      </c>
      <c r="L135" s="190">
        <f t="shared" si="39"/>
        <v>0</v>
      </c>
      <c r="M135" s="190">
        <f t="shared" si="39"/>
        <v>0</v>
      </c>
      <c r="N135" s="190">
        <f t="shared" si="39"/>
        <v>0</v>
      </c>
      <c r="O135" s="190">
        <f t="shared" si="39"/>
        <v>0</v>
      </c>
      <c r="P135" s="190">
        <f t="shared" si="39"/>
        <v>0</v>
      </c>
      <c r="Q135" s="190">
        <f t="shared" si="39"/>
        <v>0</v>
      </c>
      <c r="R135" s="190">
        <f t="shared" si="39"/>
        <v>0</v>
      </c>
      <c r="S135" s="190">
        <f t="shared" si="39"/>
        <v>0</v>
      </c>
      <c r="T135" s="190">
        <f t="shared" si="39"/>
        <v>0</v>
      </c>
      <c r="U135" s="190">
        <f t="shared" si="39"/>
        <v>0</v>
      </c>
      <c r="V135" s="190">
        <f t="shared" si="39"/>
        <v>0</v>
      </c>
      <c r="W135" s="190">
        <f t="shared" si="39"/>
        <v>0</v>
      </c>
      <c r="X135" s="190">
        <f t="shared" si="39"/>
        <v>0</v>
      </c>
      <c r="Y135" s="190">
        <f t="shared" si="39"/>
        <v>0</v>
      </c>
      <c r="Z135" s="190">
        <f t="shared" si="39"/>
        <v>0</v>
      </c>
      <c r="AA135" s="190">
        <f t="shared" si="39"/>
        <v>0</v>
      </c>
      <c r="AB135" s="190">
        <f t="shared" si="39"/>
        <v>0</v>
      </c>
      <c r="AC135" s="190">
        <f t="shared" si="39"/>
        <v>0</v>
      </c>
      <c r="AD135" s="190">
        <f t="shared" si="39"/>
        <v>0</v>
      </c>
      <c r="AE135" s="190">
        <f t="shared" si="39"/>
        <v>0</v>
      </c>
      <c r="AF135" s="190">
        <f t="shared" si="39"/>
        <v>0</v>
      </c>
      <c r="AG135" s="190">
        <f t="shared" si="39"/>
        <v>0</v>
      </c>
      <c r="AH135" s="190">
        <f t="shared" si="39"/>
        <v>0</v>
      </c>
      <c r="AI135" s="190">
        <f t="shared" si="39"/>
        <v>0</v>
      </c>
      <c r="AJ135" s="190">
        <f t="shared" si="39"/>
        <v>0</v>
      </c>
      <c r="AK135" s="190">
        <f t="shared" si="39"/>
        <v>0</v>
      </c>
      <c r="AL135" s="190">
        <f t="shared" si="39"/>
        <v>0</v>
      </c>
      <c r="AM135" s="195"/>
      <c r="AN135" s="195"/>
    </row>
    <row r="136" s="12" customFormat="1" ht="30" customHeight="1" spans="1:40">
      <c r="A136" s="182" t="s">
        <v>54</v>
      </c>
      <c r="B136" s="187" t="s">
        <v>146</v>
      </c>
      <c r="C136" s="187"/>
      <c r="D136" s="187"/>
      <c r="E136" s="184"/>
      <c r="F136" s="184"/>
      <c r="G136" s="184"/>
      <c r="H136" s="184"/>
      <c r="I136" s="190"/>
      <c r="J136" s="190"/>
      <c r="K136" s="190"/>
      <c r="L136" s="190"/>
      <c r="M136" s="190"/>
      <c r="N136" s="190"/>
      <c r="O136" s="190"/>
      <c r="P136" s="190"/>
      <c r="Q136" s="190"/>
      <c r="R136" s="190"/>
      <c r="S136" s="190"/>
      <c r="T136" s="190"/>
      <c r="U136" s="190"/>
      <c r="V136" s="190"/>
      <c r="W136" s="190"/>
      <c r="X136" s="190"/>
      <c r="Y136" s="190"/>
      <c r="Z136" s="190"/>
      <c r="AA136" s="190"/>
      <c r="AB136" s="190"/>
      <c r="AC136" s="190"/>
      <c r="AD136" s="190"/>
      <c r="AE136" s="190"/>
      <c r="AF136" s="190"/>
      <c r="AG136" s="190"/>
      <c r="AH136" s="190"/>
      <c r="AI136" s="190"/>
      <c r="AJ136" s="190"/>
      <c r="AK136" s="190"/>
      <c r="AL136" s="190"/>
      <c r="AM136" s="195"/>
      <c r="AN136" s="195"/>
    </row>
    <row r="137" s="12" customFormat="1" ht="30" customHeight="1" spans="1:40">
      <c r="A137" s="182" t="s">
        <v>54</v>
      </c>
      <c r="B137" s="187" t="s">
        <v>147</v>
      </c>
      <c r="C137" s="187"/>
      <c r="D137" s="187"/>
      <c r="E137" s="184"/>
      <c r="F137" s="184"/>
      <c r="G137" s="184"/>
      <c r="H137" s="184"/>
      <c r="I137" s="190"/>
      <c r="J137" s="190"/>
      <c r="K137" s="190"/>
      <c r="L137" s="190"/>
      <c r="M137" s="190"/>
      <c r="N137" s="190"/>
      <c r="O137" s="190"/>
      <c r="P137" s="190"/>
      <c r="Q137" s="190"/>
      <c r="R137" s="190"/>
      <c r="S137" s="190"/>
      <c r="T137" s="190"/>
      <c r="U137" s="190"/>
      <c r="V137" s="190"/>
      <c r="W137" s="190"/>
      <c r="X137" s="190"/>
      <c r="Y137" s="190"/>
      <c r="Z137" s="190"/>
      <c r="AA137" s="190"/>
      <c r="AB137" s="190"/>
      <c r="AC137" s="190"/>
      <c r="AD137" s="190"/>
      <c r="AE137" s="190"/>
      <c r="AF137" s="190"/>
      <c r="AG137" s="190"/>
      <c r="AH137" s="190"/>
      <c r="AI137" s="190"/>
      <c r="AJ137" s="190"/>
      <c r="AK137" s="190"/>
      <c r="AL137" s="190"/>
      <c r="AM137" s="195"/>
      <c r="AN137" s="195"/>
    </row>
    <row r="138" s="12" customFormat="1" ht="30" customHeight="1" spans="1:40">
      <c r="A138" s="182" t="s">
        <v>54</v>
      </c>
      <c r="B138" s="187" t="s">
        <v>148</v>
      </c>
      <c r="C138" s="187"/>
      <c r="D138" s="187"/>
      <c r="E138" s="184"/>
      <c r="F138" s="184"/>
      <c r="G138" s="184"/>
      <c r="H138" s="184"/>
      <c r="I138" s="190"/>
      <c r="J138" s="190"/>
      <c r="K138" s="190"/>
      <c r="L138" s="190"/>
      <c r="M138" s="190"/>
      <c r="N138" s="190"/>
      <c r="O138" s="190"/>
      <c r="P138" s="190"/>
      <c r="Q138" s="190"/>
      <c r="R138" s="190"/>
      <c r="S138" s="190"/>
      <c r="T138" s="190"/>
      <c r="U138" s="190"/>
      <c r="V138" s="190"/>
      <c r="W138" s="190"/>
      <c r="X138" s="190"/>
      <c r="Y138" s="190"/>
      <c r="Z138" s="190"/>
      <c r="AA138" s="190"/>
      <c r="AB138" s="190"/>
      <c r="AC138" s="190"/>
      <c r="AD138" s="190"/>
      <c r="AE138" s="190"/>
      <c r="AF138" s="190"/>
      <c r="AG138" s="190"/>
      <c r="AH138" s="190"/>
      <c r="AI138" s="190"/>
      <c r="AJ138" s="190"/>
      <c r="AK138" s="190"/>
      <c r="AL138" s="190"/>
      <c r="AM138" s="195"/>
      <c r="AN138" s="195"/>
    </row>
    <row r="139" s="12" customFormat="1" ht="30" customHeight="1" spans="1:40">
      <c r="A139" s="182" t="s">
        <v>54</v>
      </c>
      <c r="B139" s="187" t="s">
        <v>149</v>
      </c>
      <c r="C139" s="187"/>
      <c r="D139" s="187"/>
      <c r="E139" s="184"/>
      <c r="F139" s="184"/>
      <c r="G139" s="184"/>
      <c r="H139" s="184"/>
      <c r="I139" s="190"/>
      <c r="J139" s="190"/>
      <c r="K139" s="190"/>
      <c r="L139" s="190"/>
      <c r="M139" s="190"/>
      <c r="N139" s="190"/>
      <c r="O139" s="190"/>
      <c r="P139" s="190"/>
      <c r="Q139" s="190"/>
      <c r="R139" s="190"/>
      <c r="S139" s="190"/>
      <c r="T139" s="190"/>
      <c r="U139" s="190"/>
      <c r="V139" s="190"/>
      <c r="W139" s="190"/>
      <c r="X139" s="190"/>
      <c r="Y139" s="190"/>
      <c r="Z139" s="190"/>
      <c r="AA139" s="190"/>
      <c r="AB139" s="190"/>
      <c r="AC139" s="190"/>
      <c r="AD139" s="190"/>
      <c r="AE139" s="190"/>
      <c r="AF139" s="190"/>
      <c r="AG139" s="190"/>
      <c r="AH139" s="190"/>
      <c r="AI139" s="190"/>
      <c r="AJ139" s="190"/>
      <c r="AK139" s="190"/>
      <c r="AL139" s="190"/>
      <c r="AM139" s="195"/>
      <c r="AN139" s="195"/>
    </row>
    <row r="140" s="12" customFormat="1" ht="30" customHeight="1" spans="1:40">
      <c r="A140" s="182" t="s">
        <v>54</v>
      </c>
      <c r="B140" s="187" t="s">
        <v>150</v>
      </c>
      <c r="C140" s="187"/>
      <c r="D140" s="187"/>
      <c r="E140" s="184"/>
      <c r="F140" s="184"/>
      <c r="G140" s="184"/>
      <c r="H140" s="184"/>
      <c r="I140" s="190"/>
      <c r="J140" s="190"/>
      <c r="K140" s="190"/>
      <c r="L140" s="190"/>
      <c r="M140" s="190"/>
      <c r="N140" s="190"/>
      <c r="O140" s="190"/>
      <c r="P140" s="190"/>
      <c r="Q140" s="190"/>
      <c r="R140" s="190"/>
      <c r="S140" s="190"/>
      <c r="T140" s="190"/>
      <c r="U140" s="190"/>
      <c r="V140" s="190"/>
      <c r="W140" s="190"/>
      <c r="X140" s="190"/>
      <c r="Y140" s="190"/>
      <c r="Z140" s="190"/>
      <c r="AA140" s="190"/>
      <c r="AB140" s="190"/>
      <c r="AC140" s="190"/>
      <c r="AD140" s="190"/>
      <c r="AE140" s="190"/>
      <c r="AF140" s="190"/>
      <c r="AG140" s="190"/>
      <c r="AH140" s="190"/>
      <c r="AI140" s="190"/>
      <c r="AJ140" s="190"/>
      <c r="AK140" s="190"/>
      <c r="AL140" s="190"/>
      <c r="AM140" s="195"/>
      <c r="AN140" s="195"/>
    </row>
    <row r="141" s="12" customFormat="1" ht="30" customHeight="1" spans="1:40">
      <c r="A141" s="182" t="s">
        <v>54</v>
      </c>
      <c r="B141" s="187" t="s">
        <v>151</v>
      </c>
      <c r="C141" s="187"/>
      <c r="D141" s="187"/>
      <c r="E141" s="184"/>
      <c r="F141" s="184"/>
      <c r="G141" s="184"/>
      <c r="H141" s="184"/>
      <c r="I141" s="190"/>
      <c r="J141" s="190"/>
      <c r="K141" s="190"/>
      <c r="L141" s="190"/>
      <c r="M141" s="190"/>
      <c r="N141" s="190"/>
      <c r="O141" s="190"/>
      <c r="P141" s="190"/>
      <c r="Q141" s="190"/>
      <c r="R141" s="190"/>
      <c r="S141" s="190"/>
      <c r="T141" s="190"/>
      <c r="U141" s="190"/>
      <c r="V141" s="190"/>
      <c r="W141" s="190"/>
      <c r="X141" s="190"/>
      <c r="Y141" s="190"/>
      <c r="Z141" s="190"/>
      <c r="AA141" s="190"/>
      <c r="AB141" s="190"/>
      <c r="AC141" s="190"/>
      <c r="AD141" s="190"/>
      <c r="AE141" s="190"/>
      <c r="AF141" s="190"/>
      <c r="AG141" s="190"/>
      <c r="AH141" s="190"/>
      <c r="AI141" s="190"/>
      <c r="AJ141" s="190"/>
      <c r="AK141" s="190"/>
      <c r="AL141" s="190"/>
      <c r="AM141" s="195"/>
      <c r="AN141" s="195"/>
    </row>
    <row r="142" s="12" customFormat="1" ht="30" customHeight="1" spans="1:40">
      <c r="A142" s="202" t="s">
        <v>52</v>
      </c>
      <c r="B142" s="187" t="s">
        <v>152</v>
      </c>
      <c r="C142" s="187"/>
      <c r="D142" s="187"/>
      <c r="E142" s="184"/>
      <c r="F142" s="184"/>
      <c r="G142" s="184"/>
      <c r="H142" s="184"/>
      <c r="I142" s="190">
        <f t="shared" ref="I142:AL142" si="40">I143+I144+I145+I146+I147</f>
        <v>0</v>
      </c>
      <c r="J142" s="190">
        <f t="shared" si="40"/>
        <v>0</v>
      </c>
      <c r="K142" s="190">
        <f t="shared" si="40"/>
        <v>0</v>
      </c>
      <c r="L142" s="190">
        <f t="shared" si="40"/>
        <v>0</v>
      </c>
      <c r="M142" s="190">
        <f t="shared" si="40"/>
        <v>0</v>
      </c>
      <c r="N142" s="190">
        <f t="shared" si="40"/>
        <v>0</v>
      </c>
      <c r="O142" s="190">
        <f t="shared" si="40"/>
        <v>0</v>
      </c>
      <c r="P142" s="190">
        <f t="shared" si="40"/>
        <v>0</v>
      </c>
      <c r="Q142" s="190">
        <f t="shared" si="40"/>
        <v>0</v>
      </c>
      <c r="R142" s="190">
        <f t="shared" si="40"/>
        <v>0</v>
      </c>
      <c r="S142" s="190">
        <f t="shared" si="40"/>
        <v>0</v>
      </c>
      <c r="T142" s="190">
        <f t="shared" si="40"/>
        <v>0</v>
      </c>
      <c r="U142" s="190">
        <f t="shared" si="40"/>
        <v>0</v>
      </c>
      <c r="V142" s="190">
        <f t="shared" si="40"/>
        <v>0</v>
      </c>
      <c r="W142" s="190">
        <f t="shared" si="40"/>
        <v>0</v>
      </c>
      <c r="X142" s="190">
        <f t="shared" si="40"/>
        <v>0</v>
      </c>
      <c r="Y142" s="190">
        <f t="shared" si="40"/>
        <v>0</v>
      </c>
      <c r="Z142" s="190">
        <f t="shared" si="40"/>
        <v>0</v>
      </c>
      <c r="AA142" s="190">
        <f t="shared" si="40"/>
        <v>0</v>
      </c>
      <c r="AB142" s="190">
        <f t="shared" si="40"/>
        <v>0</v>
      </c>
      <c r="AC142" s="190">
        <f t="shared" si="40"/>
        <v>0</v>
      </c>
      <c r="AD142" s="190">
        <f t="shared" si="40"/>
        <v>0</v>
      </c>
      <c r="AE142" s="190">
        <f t="shared" si="40"/>
        <v>0</v>
      </c>
      <c r="AF142" s="190">
        <f t="shared" si="40"/>
        <v>0</v>
      </c>
      <c r="AG142" s="190">
        <f t="shared" si="40"/>
        <v>0</v>
      </c>
      <c r="AH142" s="190">
        <f t="shared" si="40"/>
        <v>0</v>
      </c>
      <c r="AI142" s="190">
        <f t="shared" si="40"/>
        <v>0</v>
      </c>
      <c r="AJ142" s="190">
        <f t="shared" si="40"/>
        <v>0</v>
      </c>
      <c r="AK142" s="190">
        <f t="shared" si="40"/>
        <v>0</v>
      </c>
      <c r="AL142" s="190">
        <f t="shared" si="40"/>
        <v>0</v>
      </c>
      <c r="AM142" s="195"/>
      <c r="AN142" s="195"/>
    </row>
    <row r="143" s="12" customFormat="1" ht="30" customHeight="1" spans="1:40">
      <c r="A143" s="182" t="s">
        <v>54</v>
      </c>
      <c r="B143" s="187" t="s">
        <v>153</v>
      </c>
      <c r="C143" s="187"/>
      <c r="D143" s="187"/>
      <c r="E143" s="184"/>
      <c r="F143" s="184"/>
      <c r="G143" s="184"/>
      <c r="H143" s="184"/>
      <c r="I143" s="190"/>
      <c r="J143" s="190"/>
      <c r="K143" s="190"/>
      <c r="L143" s="190"/>
      <c r="M143" s="190"/>
      <c r="N143" s="190"/>
      <c r="O143" s="190"/>
      <c r="P143" s="190"/>
      <c r="Q143" s="190"/>
      <c r="R143" s="190"/>
      <c r="S143" s="190"/>
      <c r="T143" s="190"/>
      <c r="U143" s="190"/>
      <c r="V143" s="190"/>
      <c r="W143" s="190"/>
      <c r="X143" s="190"/>
      <c r="Y143" s="190"/>
      <c r="Z143" s="190"/>
      <c r="AA143" s="190"/>
      <c r="AB143" s="190"/>
      <c r="AC143" s="190"/>
      <c r="AD143" s="190"/>
      <c r="AE143" s="190"/>
      <c r="AF143" s="190"/>
      <c r="AG143" s="190"/>
      <c r="AH143" s="190"/>
      <c r="AI143" s="190"/>
      <c r="AJ143" s="190"/>
      <c r="AK143" s="190"/>
      <c r="AL143" s="190"/>
      <c r="AM143" s="195"/>
      <c r="AN143" s="195"/>
    </row>
    <row r="144" s="12" customFormat="1" ht="30" customHeight="1" spans="1:40">
      <c r="A144" s="182" t="s">
        <v>54</v>
      </c>
      <c r="B144" s="187" t="s">
        <v>154</v>
      </c>
      <c r="C144" s="187"/>
      <c r="D144" s="187"/>
      <c r="E144" s="184"/>
      <c r="F144" s="184"/>
      <c r="G144" s="184"/>
      <c r="H144" s="184"/>
      <c r="I144" s="190"/>
      <c r="J144" s="190"/>
      <c r="K144" s="190"/>
      <c r="L144" s="190"/>
      <c r="M144" s="190"/>
      <c r="N144" s="190"/>
      <c r="O144" s="190"/>
      <c r="P144" s="190"/>
      <c r="Q144" s="190"/>
      <c r="R144" s="190"/>
      <c r="S144" s="190"/>
      <c r="T144" s="190"/>
      <c r="U144" s="190"/>
      <c r="V144" s="190"/>
      <c r="W144" s="190"/>
      <c r="X144" s="190"/>
      <c r="Y144" s="190"/>
      <c r="Z144" s="190"/>
      <c r="AA144" s="190"/>
      <c r="AB144" s="190"/>
      <c r="AC144" s="190"/>
      <c r="AD144" s="190"/>
      <c r="AE144" s="190"/>
      <c r="AF144" s="190"/>
      <c r="AG144" s="190"/>
      <c r="AH144" s="190"/>
      <c r="AI144" s="190"/>
      <c r="AJ144" s="190"/>
      <c r="AK144" s="190"/>
      <c r="AL144" s="190"/>
      <c r="AM144" s="195"/>
      <c r="AN144" s="195"/>
    </row>
    <row r="145" s="12" customFormat="1" ht="30" customHeight="1" spans="1:40">
      <c r="A145" s="182" t="s">
        <v>54</v>
      </c>
      <c r="B145" s="187" t="s">
        <v>155</v>
      </c>
      <c r="C145" s="187"/>
      <c r="D145" s="187"/>
      <c r="E145" s="184"/>
      <c r="F145" s="184"/>
      <c r="G145" s="184"/>
      <c r="H145" s="184"/>
      <c r="I145" s="190"/>
      <c r="J145" s="190"/>
      <c r="K145" s="190"/>
      <c r="L145" s="190"/>
      <c r="M145" s="190"/>
      <c r="N145" s="190"/>
      <c r="O145" s="190"/>
      <c r="P145" s="190"/>
      <c r="Q145" s="190"/>
      <c r="R145" s="190"/>
      <c r="S145" s="190"/>
      <c r="T145" s="190"/>
      <c r="U145" s="190"/>
      <c r="V145" s="190"/>
      <c r="W145" s="190"/>
      <c r="X145" s="190"/>
      <c r="Y145" s="190"/>
      <c r="Z145" s="190"/>
      <c r="AA145" s="190"/>
      <c r="AB145" s="190"/>
      <c r="AC145" s="190"/>
      <c r="AD145" s="190"/>
      <c r="AE145" s="190"/>
      <c r="AF145" s="190"/>
      <c r="AG145" s="190"/>
      <c r="AH145" s="190"/>
      <c r="AI145" s="190"/>
      <c r="AJ145" s="190"/>
      <c r="AK145" s="190"/>
      <c r="AL145" s="190"/>
      <c r="AM145" s="195"/>
      <c r="AN145" s="195"/>
    </row>
    <row r="146" s="12" customFormat="1" ht="30" customHeight="1" spans="1:40">
      <c r="A146" s="182" t="s">
        <v>54</v>
      </c>
      <c r="B146" s="187" t="s">
        <v>156</v>
      </c>
      <c r="C146" s="187"/>
      <c r="D146" s="187"/>
      <c r="E146" s="184"/>
      <c r="F146" s="184"/>
      <c r="G146" s="184"/>
      <c r="H146" s="184"/>
      <c r="I146" s="190"/>
      <c r="J146" s="190"/>
      <c r="K146" s="190"/>
      <c r="L146" s="190"/>
      <c r="M146" s="190"/>
      <c r="N146" s="190"/>
      <c r="O146" s="190"/>
      <c r="P146" s="190"/>
      <c r="Q146" s="190"/>
      <c r="R146" s="190"/>
      <c r="S146" s="190"/>
      <c r="T146" s="190"/>
      <c r="U146" s="190"/>
      <c r="V146" s="190"/>
      <c r="W146" s="190"/>
      <c r="X146" s="190"/>
      <c r="Y146" s="190"/>
      <c r="Z146" s="190"/>
      <c r="AA146" s="190"/>
      <c r="AB146" s="190"/>
      <c r="AC146" s="190"/>
      <c r="AD146" s="190"/>
      <c r="AE146" s="190"/>
      <c r="AF146" s="190"/>
      <c r="AG146" s="190"/>
      <c r="AH146" s="190"/>
      <c r="AI146" s="190"/>
      <c r="AJ146" s="190"/>
      <c r="AK146" s="190"/>
      <c r="AL146" s="190"/>
      <c r="AM146" s="195"/>
      <c r="AN146" s="195"/>
    </row>
    <row r="147" s="12" customFormat="1" ht="30" customHeight="1" spans="1:40">
      <c r="A147" s="182" t="s">
        <v>54</v>
      </c>
      <c r="B147" s="187" t="s">
        <v>157</v>
      </c>
      <c r="C147" s="187"/>
      <c r="D147" s="187"/>
      <c r="E147" s="184"/>
      <c r="F147" s="184"/>
      <c r="G147" s="184"/>
      <c r="H147" s="184"/>
      <c r="I147" s="190"/>
      <c r="J147" s="190"/>
      <c r="K147" s="190"/>
      <c r="L147" s="190"/>
      <c r="M147" s="190"/>
      <c r="N147" s="190"/>
      <c r="O147" s="190"/>
      <c r="P147" s="190"/>
      <c r="Q147" s="190"/>
      <c r="R147" s="190"/>
      <c r="S147" s="190"/>
      <c r="T147" s="190"/>
      <c r="U147" s="190"/>
      <c r="V147" s="190"/>
      <c r="W147" s="190"/>
      <c r="X147" s="190"/>
      <c r="Y147" s="190"/>
      <c r="Z147" s="190"/>
      <c r="AA147" s="190"/>
      <c r="AB147" s="190"/>
      <c r="AC147" s="190"/>
      <c r="AD147" s="190"/>
      <c r="AE147" s="190"/>
      <c r="AF147" s="190"/>
      <c r="AG147" s="190"/>
      <c r="AH147" s="190"/>
      <c r="AI147" s="190"/>
      <c r="AJ147" s="190"/>
      <c r="AK147" s="190"/>
      <c r="AL147" s="190"/>
      <c r="AM147" s="195"/>
      <c r="AN147" s="195"/>
    </row>
    <row r="148" s="12" customFormat="1" ht="30" customHeight="1" spans="1:40">
      <c r="A148" s="179" t="s">
        <v>50</v>
      </c>
      <c r="B148" s="187" t="s">
        <v>158</v>
      </c>
      <c r="C148" s="187"/>
      <c r="D148" s="187"/>
      <c r="E148" s="184"/>
      <c r="F148" s="184"/>
      <c r="G148" s="184"/>
      <c r="H148" s="184"/>
      <c r="I148" s="191">
        <f t="shared" ref="I148:AL148" si="41">I149+I152</f>
        <v>0</v>
      </c>
      <c r="J148" s="191">
        <f t="shared" si="41"/>
        <v>0</v>
      </c>
      <c r="K148" s="191">
        <f t="shared" si="41"/>
        <v>0</v>
      </c>
      <c r="L148" s="191">
        <f t="shared" si="41"/>
        <v>0</v>
      </c>
      <c r="M148" s="191">
        <f t="shared" si="41"/>
        <v>0</v>
      </c>
      <c r="N148" s="191">
        <f t="shared" si="41"/>
        <v>0</v>
      </c>
      <c r="O148" s="191">
        <f t="shared" si="41"/>
        <v>0</v>
      </c>
      <c r="P148" s="191">
        <f t="shared" si="41"/>
        <v>0</v>
      </c>
      <c r="Q148" s="191">
        <f t="shared" si="41"/>
        <v>0</v>
      </c>
      <c r="R148" s="191">
        <f t="shared" si="41"/>
        <v>0</v>
      </c>
      <c r="S148" s="191">
        <f t="shared" si="41"/>
        <v>0</v>
      </c>
      <c r="T148" s="191">
        <f t="shared" si="41"/>
        <v>0</v>
      </c>
      <c r="U148" s="191">
        <f t="shared" si="41"/>
        <v>0</v>
      </c>
      <c r="V148" s="191">
        <f t="shared" si="41"/>
        <v>0</v>
      </c>
      <c r="W148" s="191">
        <f t="shared" si="41"/>
        <v>0</v>
      </c>
      <c r="X148" s="191">
        <f t="shared" si="41"/>
        <v>0</v>
      </c>
      <c r="Y148" s="191">
        <f t="shared" si="41"/>
        <v>0</v>
      </c>
      <c r="Z148" s="191">
        <f t="shared" si="41"/>
        <v>0</v>
      </c>
      <c r="AA148" s="191">
        <f t="shared" si="41"/>
        <v>0</v>
      </c>
      <c r="AB148" s="191">
        <f t="shared" si="41"/>
        <v>0</v>
      </c>
      <c r="AC148" s="191">
        <f t="shared" si="41"/>
        <v>0</v>
      </c>
      <c r="AD148" s="191">
        <f t="shared" si="41"/>
        <v>0</v>
      </c>
      <c r="AE148" s="191">
        <f t="shared" si="41"/>
        <v>0</v>
      </c>
      <c r="AF148" s="191">
        <f t="shared" si="41"/>
        <v>0</v>
      </c>
      <c r="AG148" s="191">
        <f t="shared" si="41"/>
        <v>0</v>
      </c>
      <c r="AH148" s="191">
        <f t="shared" si="41"/>
        <v>0</v>
      </c>
      <c r="AI148" s="191">
        <f t="shared" si="41"/>
        <v>0</v>
      </c>
      <c r="AJ148" s="191">
        <f t="shared" si="41"/>
        <v>0</v>
      </c>
      <c r="AK148" s="191">
        <f t="shared" si="41"/>
        <v>0</v>
      </c>
      <c r="AL148" s="191">
        <f t="shared" si="41"/>
        <v>0</v>
      </c>
      <c r="AM148" s="195"/>
      <c r="AN148" s="195"/>
    </row>
    <row r="149" s="12" customFormat="1" ht="30" customHeight="1" spans="1:40">
      <c r="A149" s="202" t="s">
        <v>52</v>
      </c>
      <c r="B149" s="187" t="s">
        <v>159</v>
      </c>
      <c r="C149" s="187"/>
      <c r="D149" s="187"/>
      <c r="E149" s="184"/>
      <c r="F149" s="184"/>
      <c r="G149" s="184"/>
      <c r="H149" s="184"/>
      <c r="I149" s="190">
        <f t="shared" ref="I149:AL149" si="42">I150+I151</f>
        <v>0</v>
      </c>
      <c r="J149" s="190">
        <f t="shared" si="42"/>
        <v>0</v>
      </c>
      <c r="K149" s="190">
        <f t="shared" si="42"/>
        <v>0</v>
      </c>
      <c r="L149" s="190">
        <f t="shared" si="42"/>
        <v>0</v>
      </c>
      <c r="M149" s="190">
        <f t="shared" si="42"/>
        <v>0</v>
      </c>
      <c r="N149" s="190">
        <f t="shared" si="42"/>
        <v>0</v>
      </c>
      <c r="O149" s="190">
        <f t="shared" si="42"/>
        <v>0</v>
      </c>
      <c r="P149" s="190">
        <f t="shared" si="42"/>
        <v>0</v>
      </c>
      <c r="Q149" s="190">
        <f t="shared" si="42"/>
        <v>0</v>
      </c>
      <c r="R149" s="190">
        <f t="shared" si="42"/>
        <v>0</v>
      </c>
      <c r="S149" s="190">
        <f t="shared" si="42"/>
        <v>0</v>
      </c>
      <c r="T149" s="190">
        <f t="shared" si="42"/>
        <v>0</v>
      </c>
      <c r="U149" s="190">
        <f t="shared" si="42"/>
        <v>0</v>
      </c>
      <c r="V149" s="190">
        <f t="shared" si="42"/>
        <v>0</v>
      </c>
      <c r="W149" s="190">
        <f t="shared" si="42"/>
        <v>0</v>
      </c>
      <c r="X149" s="190">
        <f t="shared" si="42"/>
        <v>0</v>
      </c>
      <c r="Y149" s="190">
        <f t="shared" si="42"/>
        <v>0</v>
      </c>
      <c r="Z149" s="190">
        <f t="shared" si="42"/>
        <v>0</v>
      </c>
      <c r="AA149" s="190">
        <f t="shared" si="42"/>
        <v>0</v>
      </c>
      <c r="AB149" s="190">
        <f t="shared" si="42"/>
        <v>0</v>
      </c>
      <c r="AC149" s="190">
        <f t="shared" si="42"/>
        <v>0</v>
      </c>
      <c r="AD149" s="190">
        <f t="shared" si="42"/>
        <v>0</v>
      </c>
      <c r="AE149" s="190">
        <f t="shared" si="42"/>
        <v>0</v>
      </c>
      <c r="AF149" s="190">
        <f t="shared" si="42"/>
        <v>0</v>
      </c>
      <c r="AG149" s="190">
        <f t="shared" si="42"/>
        <v>0</v>
      </c>
      <c r="AH149" s="190">
        <f t="shared" si="42"/>
        <v>0</v>
      </c>
      <c r="AI149" s="190">
        <f t="shared" si="42"/>
        <v>0</v>
      </c>
      <c r="AJ149" s="190">
        <f t="shared" si="42"/>
        <v>0</v>
      </c>
      <c r="AK149" s="190">
        <f t="shared" si="42"/>
        <v>0</v>
      </c>
      <c r="AL149" s="190">
        <f t="shared" si="42"/>
        <v>0</v>
      </c>
      <c r="AM149" s="195"/>
      <c r="AN149" s="195"/>
    </row>
    <row r="150" s="12" customFormat="1" ht="30" customHeight="1" spans="1:40">
      <c r="A150" s="182" t="s">
        <v>54</v>
      </c>
      <c r="B150" s="187" t="s">
        <v>160</v>
      </c>
      <c r="C150" s="187"/>
      <c r="D150" s="187"/>
      <c r="E150" s="184"/>
      <c r="F150" s="184"/>
      <c r="G150" s="184"/>
      <c r="H150" s="184"/>
      <c r="I150" s="190"/>
      <c r="J150" s="190"/>
      <c r="K150" s="190"/>
      <c r="L150" s="190"/>
      <c r="M150" s="190"/>
      <c r="N150" s="190"/>
      <c r="O150" s="190"/>
      <c r="P150" s="190"/>
      <c r="Q150" s="190"/>
      <c r="R150" s="190"/>
      <c r="S150" s="190"/>
      <c r="T150" s="190"/>
      <c r="U150" s="190"/>
      <c r="V150" s="190"/>
      <c r="W150" s="190"/>
      <c r="X150" s="190"/>
      <c r="Y150" s="190"/>
      <c r="Z150" s="190"/>
      <c r="AA150" s="190"/>
      <c r="AB150" s="190"/>
      <c r="AC150" s="190"/>
      <c r="AD150" s="190"/>
      <c r="AE150" s="190"/>
      <c r="AF150" s="190"/>
      <c r="AG150" s="190"/>
      <c r="AH150" s="190"/>
      <c r="AI150" s="190"/>
      <c r="AJ150" s="190"/>
      <c r="AK150" s="190"/>
      <c r="AL150" s="190"/>
      <c r="AM150" s="195"/>
      <c r="AN150" s="195"/>
    </row>
    <row r="151" s="12" customFormat="1" ht="30" customHeight="1" spans="1:40">
      <c r="A151" s="182" t="s">
        <v>54</v>
      </c>
      <c r="B151" s="187" t="s">
        <v>161</v>
      </c>
      <c r="C151" s="187"/>
      <c r="D151" s="187"/>
      <c r="E151" s="184"/>
      <c r="F151" s="184"/>
      <c r="G151" s="184"/>
      <c r="H151" s="184"/>
      <c r="I151" s="190"/>
      <c r="J151" s="190"/>
      <c r="K151" s="190"/>
      <c r="L151" s="190"/>
      <c r="M151" s="190"/>
      <c r="N151" s="190"/>
      <c r="O151" s="190"/>
      <c r="P151" s="190"/>
      <c r="Q151" s="190"/>
      <c r="R151" s="190"/>
      <c r="S151" s="190"/>
      <c r="T151" s="190"/>
      <c r="U151" s="190"/>
      <c r="V151" s="190"/>
      <c r="W151" s="190"/>
      <c r="X151" s="190"/>
      <c r="Y151" s="190"/>
      <c r="Z151" s="190"/>
      <c r="AA151" s="190"/>
      <c r="AB151" s="190"/>
      <c r="AC151" s="190"/>
      <c r="AD151" s="190"/>
      <c r="AE151" s="190"/>
      <c r="AF151" s="190"/>
      <c r="AG151" s="190"/>
      <c r="AH151" s="190"/>
      <c r="AI151" s="190"/>
      <c r="AJ151" s="190"/>
      <c r="AK151" s="190"/>
      <c r="AL151" s="190"/>
      <c r="AM151" s="195"/>
      <c r="AN151" s="195"/>
    </row>
    <row r="152" s="12" customFormat="1" ht="30" customHeight="1" spans="1:40">
      <c r="A152" s="202" t="s">
        <v>52</v>
      </c>
      <c r="B152" s="187" t="s">
        <v>162</v>
      </c>
      <c r="C152" s="187"/>
      <c r="D152" s="187"/>
      <c r="E152" s="184"/>
      <c r="F152" s="184"/>
      <c r="G152" s="184"/>
      <c r="H152" s="184"/>
      <c r="I152" s="190">
        <f t="shared" ref="I152:AL152" si="43">I153+I154+I155+I156</f>
        <v>0</v>
      </c>
      <c r="J152" s="190">
        <f t="shared" si="43"/>
        <v>0</v>
      </c>
      <c r="K152" s="190">
        <f t="shared" si="43"/>
        <v>0</v>
      </c>
      <c r="L152" s="190">
        <f t="shared" si="43"/>
        <v>0</v>
      </c>
      <c r="M152" s="190">
        <f t="shared" si="43"/>
        <v>0</v>
      </c>
      <c r="N152" s="190">
        <f t="shared" si="43"/>
        <v>0</v>
      </c>
      <c r="O152" s="190">
        <f t="shared" si="43"/>
        <v>0</v>
      </c>
      <c r="P152" s="190">
        <f t="shared" si="43"/>
        <v>0</v>
      </c>
      <c r="Q152" s="190">
        <f t="shared" si="43"/>
        <v>0</v>
      </c>
      <c r="R152" s="190">
        <f t="shared" si="43"/>
        <v>0</v>
      </c>
      <c r="S152" s="190">
        <f t="shared" si="43"/>
        <v>0</v>
      </c>
      <c r="T152" s="190">
        <f t="shared" si="43"/>
        <v>0</v>
      </c>
      <c r="U152" s="190">
        <f t="shared" si="43"/>
        <v>0</v>
      </c>
      <c r="V152" s="190">
        <f t="shared" si="43"/>
        <v>0</v>
      </c>
      <c r="W152" s="190">
        <f t="shared" si="43"/>
        <v>0</v>
      </c>
      <c r="X152" s="190">
        <f t="shared" si="43"/>
        <v>0</v>
      </c>
      <c r="Y152" s="190">
        <f t="shared" si="43"/>
        <v>0</v>
      </c>
      <c r="Z152" s="190">
        <f t="shared" si="43"/>
        <v>0</v>
      </c>
      <c r="AA152" s="190">
        <f t="shared" si="43"/>
        <v>0</v>
      </c>
      <c r="AB152" s="190">
        <f t="shared" si="43"/>
        <v>0</v>
      </c>
      <c r="AC152" s="190">
        <f t="shared" si="43"/>
        <v>0</v>
      </c>
      <c r="AD152" s="190">
        <f t="shared" si="43"/>
        <v>0</v>
      </c>
      <c r="AE152" s="190">
        <f t="shared" si="43"/>
        <v>0</v>
      </c>
      <c r="AF152" s="190">
        <f t="shared" si="43"/>
        <v>0</v>
      </c>
      <c r="AG152" s="190">
        <f t="shared" si="43"/>
        <v>0</v>
      </c>
      <c r="AH152" s="190">
        <f t="shared" si="43"/>
        <v>0</v>
      </c>
      <c r="AI152" s="190">
        <f t="shared" si="43"/>
        <v>0</v>
      </c>
      <c r="AJ152" s="190">
        <f t="shared" si="43"/>
        <v>0</v>
      </c>
      <c r="AK152" s="190">
        <f t="shared" si="43"/>
        <v>0</v>
      </c>
      <c r="AL152" s="190">
        <f t="shared" si="43"/>
        <v>0</v>
      </c>
      <c r="AM152" s="195"/>
      <c r="AN152" s="195"/>
    </row>
    <row r="153" s="12" customFormat="1" ht="30" customHeight="1" spans="1:40">
      <c r="A153" s="182" t="s">
        <v>54</v>
      </c>
      <c r="B153" s="187" t="s">
        <v>163</v>
      </c>
      <c r="C153" s="187"/>
      <c r="D153" s="187"/>
      <c r="E153" s="184"/>
      <c r="F153" s="184"/>
      <c r="G153" s="184"/>
      <c r="H153" s="184"/>
      <c r="I153" s="190"/>
      <c r="J153" s="190"/>
      <c r="K153" s="190"/>
      <c r="L153" s="190"/>
      <c r="M153" s="190"/>
      <c r="N153" s="190"/>
      <c r="O153" s="190"/>
      <c r="P153" s="190"/>
      <c r="Q153" s="190"/>
      <c r="R153" s="190"/>
      <c r="S153" s="190"/>
      <c r="T153" s="190"/>
      <c r="U153" s="190"/>
      <c r="V153" s="190"/>
      <c r="W153" s="190"/>
      <c r="X153" s="190"/>
      <c r="Y153" s="190"/>
      <c r="Z153" s="190"/>
      <c r="AA153" s="190"/>
      <c r="AB153" s="190"/>
      <c r="AC153" s="190"/>
      <c r="AD153" s="190"/>
      <c r="AE153" s="190"/>
      <c r="AF153" s="190"/>
      <c r="AG153" s="190"/>
      <c r="AH153" s="190"/>
      <c r="AI153" s="190"/>
      <c r="AJ153" s="190"/>
      <c r="AK153" s="190"/>
      <c r="AL153" s="190"/>
      <c r="AM153" s="195"/>
      <c r="AN153" s="195"/>
    </row>
    <row r="154" s="12" customFormat="1" ht="30" customHeight="1" spans="1:40">
      <c r="A154" s="182" t="s">
        <v>54</v>
      </c>
      <c r="B154" s="187" t="s">
        <v>164</v>
      </c>
      <c r="C154" s="187"/>
      <c r="D154" s="187"/>
      <c r="E154" s="184"/>
      <c r="F154" s="184"/>
      <c r="G154" s="184"/>
      <c r="H154" s="184"/>
      <c r="I154" s="190"/>
      <c r="J154" s="190"/>
      <c r="K154" s="190"/>
      <c r="L154" s="190"/>
      <c r="M154" s="190"/>
      <c r="N154" s="190"/>
      <c r="O154" s="190"/>
      <c r="P154" s="190"/>
      <c r="Q154" s="190"/>
      <c r="R154" s="190"/>
      <c r="S154" s="190"/>
      <c r="T154" s="190"/>
      <c r="U154" s="190"/>
      <c r="V154" s="190"/>
      <c r="W154" s="190"/>
      <c r="X154" s="190"/>
      <c r="Y154" s="190"/>
      <c r="Z154" s="190"/>
      <c r="AA154" s="190"/>
      <c r="AB154" s="190"/>
      <c r="AC154" s="190"/>
      <c r="AD154" s="190"/>
      <c r="AE154" s="190"/>
      <c r="AF154" s="190"/>
      <c r="AG154" s="190"/>
      <c r="AH154" s="190"/>
      <c r="AI154" s="190"/>
      <c r="AJ154" s="190"/>
      <c r="AK154" s="190"/>
      <c r="AL154" s="190"/>
      <c r="AM154" s="195"/>
      <c r="AN154" s="195"/>
    </row>
    <row r="155" s="12" customFormat="1" ht="30" customHeight="1" spans="1:40">
      <c r="A155" s="182" t="s">
        <v>54</v>
      </c>
      <c r="B155" s="187" t="s">
        <v>165</v>
      </c>
      <c r="C155" s="187"/>
      <c r="D155" s="187"/>
      <c r="E155" s="184"/>
      <c r="F155" s="184"/>
      <c r="G155" s="184"/>
      <c r="H155" s="184"/>
      <c r="I155" s="190"/>
      <c r="J155" s="190"/>
      <c r="K155" s="190"/>
      <c r="L155" s="190"/>
      <c r="M155" s="190"/>
      <c r="N155" s="190"/>
      <c r="O155" s="190"/>
      <c r="P155" s="190"/>
      <c r="Q155" s="190"/>
      <c r="R155" s="190"/>
      <c r="S155" s="190"/>
      <c r="T155" s="190"/>
      <c r="U155" s="190"/>
      <c r="V155" s="190"/>
      <c r="W155" s="190"/>
      <c r="X155" s="190"/>
      <c r="Y155" s="190"/>
      <c r="Z155" s="190"/>
      <c r="AA155" s="190"/>
      <c r="AB155" s="190"/>
      <c r="AC155" s="190"/>
      <c r="AD155" s="190"/>
      <c r="AE155" s="190"/>
      <c r="AF155" s="190"/>
      <c r="AG155" s="190"/>
      <c r="AH155" s="190"/>
      <c r="AI155" s="190"/>
      <c r="AJ155" s="190"/>
      <c r="AK155" s="190"/>
      <c r="AL155" s="190"/>
      <c r="AM155" s="195"/>
      <c r="AN155" s="195"/>
    </row>
    <row r="156" s="12" customFormat="1" ht="30" customHeight="1" spans="1:40">
      <c r="A156" s="182" t="s">
        <v>54</v>
      </c>
      <c r="B156" s="187" t="s">
        <v>166</v>
      </c>
      <c r="C156" s="187"/>
      <c r="D156" s="187"/>
      <c r="E156" s="184"/>
      <c r="F156" s="184"/>
      <c r="G156" s="184"/>
      <c r="H156" s="184"/>
      <c r="I156" s="190"/>
      <c r="J156" s="190"/>
      <c r="K156" s="190"/>
      <c r="L156" s="190"/>
      <c r="M156" s="190"/>
      <c r="N156" s="190"/>
      <c r="O156" s="190"/>
      <c r="P156" s="190"/>
      <c r="Q156" s="190"/>
      <c r="R156" s="190"/>
      <c r="S156" s="190"/>
      <c r="T156" s="190"/>
      <c r="U156" s="190"/>
      <c r="V156" s="190"/>
      <c r="W156" s="190"/>
      <c r="X156" s="190"/>
      <c r="Y156" s="190"/>
      <c r="Z156" s="190"/>
      <c r="AA156" s="190"/>
      <c r="AB156" s="190"/>
      <c r="AC156" s="190"/>
      <c r="AD156" s="190"/>
      <c r="AE156" s="190"/>
      <c r="AF156" s="190"/>
      <c r="AG156" s="190"/>
      <c r="AH156" s="190"/>
      <c r="AI156" s="190"/>
      <c r="AJ156" s="190"/>
      <c r="AK156" s="190"/>
      <c r="AL156" s="190"/>
      <c r="AM156" s="195"/>
      <c r="AN156" s="195"/>
    </row>
    <row r="157" s="12" customFormat="1" ht="30" customHeight="1" spans="1:40">
      <c r="A157" s="179" t="s">
        <v>50</v>
      </c>
      <c r="B157" s="187" t="s">
        <v>167</v>
      </c>
      <c r="C157" s="187"/>
      <c r="D157" s="187"/>
      <c r="E157" s="184"/>
      <c r="F157" s="184"/>
      <c r="G157" s="184"/>
      <c r="H157" s="184"/>
      <c r="I157" s="191">
        <f t="shared" ref="I157:AL157" si="44">I158</f>
        <v>0</v>
      </c>
      <c r="J157" s="191">
        <f t="shared" si="44"/>
        <v>0</v>
      </c>
      <c r="K157" s="191">
        <f t="shared" si="44"/>
        <v>0</v>
      </c>
      <c r="L157" s="191">
        <f t="shared" si="44"/>
        <v>0</v>
      </c>
      <c r="M157" s="191">
        <f t="shared" si="44"/>
        <v>0</v>
      </c>
      <c r="N157" s="191">
        <f t="shared" si="44"/>
        <v>0</v>
      </c>
      <c r="O157" s="191">
        <f t="shared" si="44"/>
        <v>0</v>
      </c>
      <c r="P157" s="191">
        <f t="shared" si="44"/>
        <v>0</v>
      </c>
      <c r="Q157" s="191">
        <f t="shared" si="44"/>
        <v>0</v>
      </c>
      <c r="R157" s="191">
        <f t="shared" si="44"/>
        <v>0</v>
      </c>
      <c r="S157" s="191">
        <f t="shared" si="44"/>
        <v>0</v>
      </c>
      <c r="T157" s="191">
        <f t="shared" si="44"/>
        <v>0</v>
      </c>
      <c r="U157" s="191">
        <f t="shared" si="44"/>
        <v>0</v>
      </c>
      <c r="V157" s="191">
        <f t="shared" si="44"/>
        <v>0</v>
      </c>
      <c r="W157" s="191">
        <f t="shared" si="44"/>
        <v>0</v>
      </c>
      <c r="X157" s="191">
        <f t="shared" si="44"/>
        <v>0</v>
      </c>
      <c r="Y157" s="191">
        <f t="shared" si="44"/>
        <v>0</v>
      </c>
      <c r="Z157" s="191">
        <f t="shared" si="44"/>
        <v>0</v>
      </c>
      <c r="AA157" s="191">
        <f t="shared" si="44"/>
        <v>0</v>
      </c>
      <c r="AB157" s="191">
        <f t="shared" si="44"/>
        <v>0</v>
      </c>
      <c r="AC157" s="191">
        <f t="shared" si="44"/>
        <v>0</v>
      </c>
      <c r="AD157" s="191">
        <f t="shared" si="44"/>
        <v>0</v>
      </c>
      <c r="AE157" s="191">
        <f t="shared" si="44"/>
        <v>0</v>
      </c>
      <c r="AF157" s="191">
        <f t="shared" si="44"/>
        <v>0</v>
      </c>
      <c r="AG157" s="191">
        <f t="shared" si="44"/>
        <v>0</v>
      </c>
      <c r="AH157" s="191">
        <f t="shared" si="44"/>
        <v>0</v>
      </c>
      <c r="AI157" s="191">
        <f t="shared" si="44"/>
        <v>0</v>
      </c>
      <c r="AJ157" s="191">
        <f t="shared" si="44"/>
        <v>0</v>
      </c>
      <c r="AK157" s="191">
        <f t="shared" si="44"/>
        <v>0</v>
      </c>
      <c r="AL157" s="191">
        <f t="shared" si="44"/>
        <v>0</v>
      </c>
      <c r="AM157" s="195"/>
      <c r="AN157" s="195"/>
    </row>
    <row r="158" s="12" customFormat="1" ht="30" customHeight="1" spans="1:40">
      <c r="A158" s="179" t="s">
        <v>52</v>
      </c>
      <c r="B158" s="187" t="s">
        <v>167</v>
      </c>
      <c r="C158" s="187"/>
      <c r="D158" s="187"/>
      <c r="E158" s="184"/>
      <c r="F158" s="184"/>
      <c r="G158" s="184"/>
      <c r="H158" s="184"/>
      <c r="I158" s="190">
        <f t="shared" ref="I158:AL158" si="45">I159</f>
        <v>0</v>
      </c>
      <c r="J158" s="190">
        <f t="shared" si="45"/>
        <v>0</v>
      </c>
      <c r="K158" s="190">
        <f t="shared" si="45"/>
        <v>0</v>
      </c>
      <c r="L158" s="190">
        <f t="shared" si="45"/>
        <v>0</v>
      </c>
      <c r="M158" s="190">
        <f t="shared" si="45"/>
        <v>0</v>
      </c>
      <c r="N158" s="190">
        <f t="shared" si="45"/>
        <v>0</v>
      </c>
      <c r="O158" s="190">
        <f t="shared" si="45"/>
        <v>0</v>
      </c>
      <c r="P158" s="190">
        <f t="shared" si="45"/>
        <v>0</v>
      </c>
      <c r="Q158" s="190">
        <f t="shared" si="45"/>
        <v>0</v>
      </c>
      <c r="R158" s="190">
        <f t="shared" si="45"/>
        <v>0</v>
      </c>
      <c r="S158" s="190">
        <f t="shared" si="45"/>
        <v>0</v>
      </c>
      <c r="T158" s="190">
        <f t="shared" si="45"/>
        <v>0</v>
      </c>
      <c r="U158" s="190">
        <f t="shared" si="45"/>
        <v>0</v>
      </c>
      <c r="V158" s="190">
        <f t="shared" si="45"/>
        <v>0</v>
      </c>
      <c r="W158" s="190">
        <f t="shared" si="45"/>
        <v>0</v>
      </c>
      <c r="X158" s="190">
        <f t="shared" si="45"/>
        <v>0</v>
      </c>
      <c r="Y158" s="190">
        <f t="shared" si="45"/>
        <v>0</v>
      </c>
      <c r="Z158" s="190">
        <f t="shared" si="45"/>
        <v>0</v>
      </c>
      <c r="AA158" s="190">
        <f t="shared" si="45"/>
        <v>0</v>
      </c>
      <c r="AB158" s="190">
        <f t="shared" si="45"/>
        <v>0</v>
      </c>
      <c r="AC158" s="190">
        <f t="shared" si="45"/>
        <v>0</v>
      </c>
      <c r="AD158" s="190">
        <f t="shared" si="45"/>
        <v>0</v>
      </c>
      <c r="AE158" s="190">
        <f t="shared" si="45"/>
        <v>0</v>
      </c>
      <c r="AF158" s="190">
        <f t="shared" si="45"/>
        <v>0</v>
      </c>
      <c r="AG158" s="190">
        <f t="shared" si="45"/>
        <v>0</v>
      </c>
      <c r="AH158" s="190">
        <f t="shared" si="45"/>
        <v>0</v>
      </c>
      <c r="AI158" s="190">
        <f t="shared" si="45"/>
        <v>0</v>
      </c>
      <c r="AJ158" s="190">
        <f t="shared" si="45"/>
        <v>0</v>
      </c>
      <c r="AK158" s="190">
        <f t="shared" si="45"/>
        <v>0</v>
      </c>
      <c r="AL158" s="190">
        <f t="shared" si="45"/>
        <v>0</v>
      </c>
      <c r="AM158" s="195"/>
      <c r="AN158" s="195"/>
    </row>
    <row r="159" s="12" customFormat="1" ht="30" customHeight="1" spans="1:40">
      <c r="A159" s="179" t="s">
        <v>54</v>
      </c>
      <c r="B159" s="187" t="s">
        <v>167</v>
      </c>
      <c r="C159" s="187"/>
      <c r="D159" s="187"/>
      <c r="E159" s="184"/>
      <c r="F159" s="184"/>
      <c r="G159" s="184"/>
      <c r="H159" s="184"/>
      <c r="I159" s="190"/>
      <c r="J159" s="190"/>
      <c r="K159" s="190"/>
      <c r="L159" s="190"/>
      <c r="M159" s="190"/>
      <c r="N159" s="190"/>
      <c r="O159" s="190"/>
      <c r="P159" s="190"/>
      <c r="Q159" s="190"/>
      <c r="R159" s="190"/>
      <c r="S159" s="190"/>
      <c r="T159" s="190"/>
      <c r="U159" s="190"/>
      <c r="V159" s="190"/>
      <c r="W159" s="190"/>
      <c r="X159" s="190"/>
      <c r="Y159" s="190"/>
      <c r="Z159" s="190"/>
      <c r="AA159" s="190"/>
      <c r="AB159" s="190"/>
      <c r="AC159" s="190"/>
      <c r="AD159" s="190"/>
      <c r="AE159" s="190"/>
      <c r="AF159" s="190"/>
      <c r="AG159" s="190"/>
      <c r="AH159" s="190"/>
      <c r="AI159" s="190"/>
      <c r="AJ159" s="190"/>
      <c r="AK159" s="190"/>
      <c r="AL159" s="190"/>
      <c r="AM159" s="195"/>
      <c r="AN159" s="195"/>
    </row>
    <row r="160" s="12" customFormat="1" ht="30" customHeight="1" spans="1:40">
      <c r="A160" s="179" t="s">
        <v>50</v>
      </c>
      <c r="B160" s="187" t="s">
        <v>96</v>
      </c>
      <c r="C160" s="187"/>
      <c r="D160" s="187"/>
      <c r="E160" s="184"/>
      <c r="F160" s="184"/>
      <c r="G160" s="184"/>
      <c r="H160" s="184"/>
      <c r="I160" s="191">
        <f t="shared" ref="I160:AL160" si="46">I161</f>
        <v>1</v>
      </c>
      <c r="J160" s="191">
        <f t="shared" si="46"/>
        <v>3800</v>
      </c>
      <c r="K160" s="191">
        <f t="shared" si="46"/>
        <v>0</v>
      </c>
      <c r="L160" s="191">
        <f t="shared" si="46"/>
        <v>0</v>
      </c>
      <c r="M160" s="191">
        <f t="shared" si="46"/>
        <v>0</v>
      </c>
      <c r="N160" s="191">
        <f t="shared" si="46"/>
        <v>0</v>
      </c>
      <c r="O160" s="191">
        <f t="shared" si="46"/>
        <v>0</v>
      </c>
      <c r="P160" s="191">
        <f t="shared" si="46"/>
        <v>0</v>
      </c>
      <c r="Q160" s="191">
        <f t="shared" si="46"/>
        <v>0</v>
      </c>
      <c r="R160" s="191">
        <f t="shared" si="46"/>
        <v>1</v>
      </c>
      <c r="S160" s="191">
        <f t="shared" si="46"/>
        <v>3800</v>
      </c>
      <c r="T160" s="191">
        <f t="shared" si="46"/>
        <v>0</v>
      </c>
      <c r="U160" s="191">
        <f t="shared" si="46"/>
        <v>0</v>
      </c>
      <c r="V160" s="191">
        <f t="shared" si="46"/>
        <v>0</v>
      </c>
      <c r="W160" s="191">
        <f t="shared" si="46"/>
        <v>0</v>
      </c>
      <c r="X160" s="191">
        <f t="shared" si="46"/>
        <v>0</v>
      </c>
      <c r="Y160" s="191">
        <f t="shared" si="46"/>
        <v>0</v>
      </c>
      <c r="Z160" s="191">
        <f t="shared" si="46"/>
        <v>38</v>
      </c>
      <c r="AA160" s="191">
        <f t="shared" si="46"/>
        <v>38</v>
      </c>
      <c r="AB160" s="191">
        <f t="shared" si="46"/>
        <v>0</v>
      </c>
      <c r="AC160" s="191">
        <f t="shared" si="46"/>
        <v>0</v>
      </c>
      <c r="AD160" s="191">
        <f t="shared" si="46"/>
        <v>38</v>
      </c>
      <c r="AE160" s="191">
        <f t="shared" si="46"/>
        <v>0</v>
      </c>
      <c r="AF160" s="191">
        <f t="shared" si="46"/>
        <v>0</v>
      </c>
      <c r="AG160" s="191">
        <f t="shared" si="46"/>
        <v>0</v>
      </c>
      <c r="AH160" s="191">
        <f t="shared" si="46"/>
        <v>0</v>
      </c>
      <c r="AI160" s="191">
        <f t="shared" si="46"/>
        <v>0</v>
      </c>
      <c r="AJ160" s="191">
        <f t="shared" si="46"/>
        <v>0</v>
      </c>
      <c r="AK160" s="191">
        <f t="shared" si="46"/>
        <v>0</v>
      </c>
      <c r="AL160" s="191">
        <f t="shared" si="46"/>
        <v>0</v>
      </c>
      <c r="AM160" s="195"/>
      <c r="AN160" s="195"/>
    </row>
    <row r="161" s="12" customFormat="1" ht="30" customHeight="1" spans="1:40">
      <c r="A161" s="179" t="s">
        <v>52</v>
      </c>
      <c r="B161" s="187" t="s">
        <v>96</v>
      </c>
      <c r="C161" s="187"/>
      <c r="D161" s="187"/>
      <c r="E161" s="184"/>
      <c r="F161" s="184"/>
      <c r="G161" s="184"/>
      <c r="H161" s="184"/>
      <c r="I161" s="190">
        <f t="shared" ref="I161:AL161" si="47">I162+I163+I165</f>
        <v>1</v>
      </c>
      <c r="J161" s="190">
        <f t="shared" si="47"/>
        <v>3800</v>
      </c>
      <c r="K161" s="190">
        <f t="shared" si="47"/>
        <v>0</v>
      </c>
      <c r="L161" s="190">
        <f t="shared" si="47"/>
        <v>0</v>
      </c>
      <c r="M161" s="190">
        <f t="shared" si="47"/>
        <v>0</v>
      </c>
      <c r="N161" s="190">
        <f t="shared" si="47"/>
        <v>0</v>
      </c>
      <c r="O161" s="190">
        <f t="shared" si="47"/>
        <v>0</v>
      </c>
      <c r="P161" s="190">
        <f t="shared" si="47"/>
        <v>0</v>
      </c>
      <c r="Q161" s="190">
        <f t="shared" si="47"/>
        <v>0</v>
      </c>
      <c r="R161" s="190">
        <f t="shared" si="47"/>
        <v>1</v>
      </c>
      <c r="S161" s="190">
        <f t="shared" si="47"/>
        <v>3800</v>
      </c>
      <c r="T161" s="190">
        <f t="shared" si="47"/>
        <v>0</v>
      </c>
      <c r="U161" s="190">
        <f t="shared" si="47"/>
        <v>0</v>
      </c>
      <c r="V161" s="190">
        <f t="shared" si="47"/>
        <v>0</v>
      </c>
      <c r="W161" s="190">
        <f t="shared" si="47"/>
        <v>0</v>
      </c>
      <c r="X161" s="190">
        <f t="shared" si="47"/>
        <v>0</v>
      </c>
      <c r="Y161" s="190">
        <f t="shared" si="47"/>
        <v>0</v>
      </c>
      <c r="Z161" s="190">
        <f t="shared" si="47"/>
        <v>38</v>
      </c>
      <c r="AA161" s="190">
        <f t="shared" si="47"/>
        <v>38</v>
      </c>
      <c r="AB161" s="190">
        <f t="shared" si="47"/>
        <v>0</v>
      </c>
      <c r="AC161" s="190">
        <f t="shared" si="47"/>
        <v>0</v>
      </c>
      <c r="AD161" s="190">
        <f t="shared" si="47"/>
        <v>38</v>
      </c>
      <c r="AE161" s="190">
        <f t="shared" si="47"/>
        <v>0</v>
      </c>
      <c r="AF161" s="190">
        <f t="shared" si="47"/>
        <v>0</v>
      </c>
      <c r="AG161" s="190">
        <f t="shared" si="47"/>
        <v>0</v>
      </c>
      <c r="AH161" s="190">
        <f t="shared" si="47"/>
        <v>0</v>
      </c>
      <c r="AI161" s="190">
        <f t="shared" si="47"/>
        <v>0</v>
      </c>
      <c r="AJ161" s="190">
        <f t="shared" si="47"/>
        <v>0</v>
      </c>
      <c r="AK161" s="190">
        <f t="shared" si="47"/>
        <v>0</v>
      </c>
      <c r="AL161" s="190">
        <f t="shared" si="47"/>
        <v>0</v>
      </c>
      <c r="AM161" s="195"/>
      <c r="AN161" s="195"/>
    </row>
    <row r="162" s="12" customFormat="1" ht="45" customHeight="1" spans="1:40">
      <c r="A162" s="182" t="s">
        <v>54</v>
      </c>
      <c r="B162" s="187" t="s">
        <v>168</v>
      </c>
      <c r="C162" s="187"/>
      <c r="D162" s="187"/>
      <c r="E162" s="184"/>
      <c r="F162" s="184"/>
      <c r="G162" s="184"/>
      <c r="H162" s="184"/>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90"/>
      <c r="AF162" s="190"/>
      <c r="AG162" s="190"/>
      <c r="AH162" s="190"/>
      <c r="AI162" s="190"/>
      <c r="AJ162" s="190"/>
      <c r="AK162" s="190"/>
      <c r="AL162" s="190"/>
      <c r="AM162" s="195"/>
      <c r="AN162" s="195"/>
    </row>
    <row r="163" s="12" customFormat="1" ht="30" customHeight="1" spans="1:40">
      <c r="A163" s="182" t="s">
        <v>54</v>
      </c>
      <c r="B163" s="187" t="s">
        <v>169</v>
      </c>
      <c r="C163" s="187"/>
      <c r="D163" s="187"/>
      <c r="E163" s="184"/>
      <c r="F163" s="184"/>
      <c r="G163" s="184"/>
      <c r="H163" s="184"/>
      <c r="I163" s="190">
        <f>SUM(I164)</f>
        <v>1</v>
      </c>
      <c r="J163" s="190">
        <f t="shared" ref="J163:AL163" si="48">SUM(J164)</f>
        <v>3800</v>
      </c>
      <c r="K163" s="190">
        <f t="shared" si="48"/>
        <v>0</v>
      </c>
      <c r="L163" s="190">
        <f t="shared" si="48"/>
        <v>0</v>
      </c>
      <c r="M163" s="190">
        <f t="shared" si="48"/>
        <v>0</v>
      </c>
      <c r="N163" s="190">
        <f t="shared" si="48"/>
        <v>0</v>
      </c>
      <c r="O163" s="190">
        <f t="shared" si="48"/>
        <v>0</v>
      </c>
      <c r="P163" s="190">
        <f t="shared" si="48"/>
        <v>0</v>
      </c>
      <c r="Q163" s="190">
        <f t="shared" si="48"/>
        <v>0</v>
      </c>
      <c r="R163" s="190">
        <f t="shared" si="48"/>
        <v>1</v>
      </c>
      <c r="S163" s="190">
        <f t="shared" si="48"/>
        <v>3800</v>
      </c>
      <c r="T163" s="190">
        <f t="shared" si="48"/>
        <v>0</v>
      </c>
      <c r="U163" s="190">
        <f t="shared" si="48"/>
        <v>0</v>
      </c>
      <c r="V163" s="190">
        <f t="shared" si="48"/>
        <v>0</v>
      </c>
      <c r="W163" s="190">
        <f t="shared" si="48"/>
        <v>0</v>
      </c>
      <c r="X163" s="190">
        <f t="shared" si="48"/>
        <v>0</v>
      </c>
      <c r="Y163" s="190">
        <f t="shared" si="48"/>
        <v>0</v>
      </c>
      <c r="Z163" s="190">
        <f t="shared" si="48"/>
        <v>38</v>
      </c>
      <c r="AA163" s="190">
        <f t="shared" si="48"/>
        <v>38</v>
      </c>
      <c r="AB163" s="190">
        <f t="shared" si="48"/>
        <v>0</v>
      </c>
      <c r="AC163" s="190">
        <f t="shared" si="48"/>
        <v>0</v>
      </c>
      <c r="AD163" s="190">
        <f t="shared" si="48"/>
        <v>38</v>
      </c>
      <c r="AE163" s="190">
        <f t="shared" si="48"/>
        <v>0</v>
      </c>
      <c r="AF163" s="190">
        <f t="shared" si="48"/>
        <v>0</v>
      </c>
      <c r="AG163" s="190">
        <f t="shared" si="48"/>
        <v>0</v>
      </c>
      <c r="AH163" s="190">
        <f t="shared" si="48"/>
        <v>0</v>
      </c>
      <c r="AI163" s="190">
        <f t="shared" si="48"/>
        <v>0</v>
      </c>
      <c r="AJ163" s="190">
        <f t="shared" si="48"/>
        <v>0</v>
      </c>
      <c r="AK163" s="190">
        <f t="shared" si="48"/>
        <v>0</v>
      </c>
      <c r="AL163" s="190">
        <f t="shared" si="48"/>
        <v>0</v>
      </c>
      <c r="AM163" s="195"/>
      <c r="AN163" s="195"/>
    </row>
    <row r="164" s="7" customFormat="1" ht="178" customHeight="1" spans="1:40">
      <c r="A164" s="22">
        <v>35</v>
      </c>
      <c r="B164" s="22" t="s">
        <v>1183</v>
      </c>
      <c r="C164" s="22">
        <v>2024</v>
      </c>
      <c r="D164" s="33" t="s">
        <v>1004</v>
      </c>
      <c r="E164" s="22" t="s">
        <v>178</v>
      </c>
      <c r="F164" s="22" t="s">
        <v>1184</v>
      </c>
      <c r="G164" s="22" t="s">
        <v>995</v>
      </c>
      <c r="H164" s="33" t="s">
        <v>1006</v>
      </c>
      <c r="I164" s="22">
        <v>1</v>
      </c>
      <c r="J164" s="22">
        <v>3800</v>
      </c>
      <c r="K164" s="22"/>
      <c r="L164" s="22"/>
      <c r="M164" s="22"/>
      <c r="N164" s="22"/>
      <c r="O164" s="22"/>
      <c r="P164" s="22"/>
      <c r="Q164" s="22"/>
      <c r="R164" s="22">
        <v>1</v>
      </c>
      <c r="S164" s="22">
        <v>3800</v>
      </c>
      <c r="T164" s="22"/>
      <c r="U164" s="22" t="s">
        <v>1007</v>
      </c>
      <c r="V164" s="22" t="s">
        <v>1185</v>
      </c>
      <c r="W164" s="22" t="s">
        <v>1007</v>
      </c>
      <c r="X164" s="22" t="s">
        <v>1185</v>
      </c>
      <c r="Y164" s="22" t="s">
        <v>1186</v>
      </c>
      <c r="Z164" s="22">
        <v>38</v>
      </c>
      <c r="AA164" s="22">
        <v>38</v>
      </c>
      <c r="AB164" s="60"/>
      <c r="AC164" s="60"/>
      <c r="AD164" s="60">
        <v>38</v>
      </c>
      <c r="AE164" s="60"/>
      <c r="AF164" s="22"/>
      <c r="AG164" s="22"/>
      <c r="AH164" s="22"/>
      <c r="AI164" s="22"/>
      <c r="AJ164" s="22"/>
      <c r="AK164" s="22"/>
      <c r="AL164" s="22"/>
      <c r="AM164" s="33" t="s">
        <v>1187</v>
      </c>
      <c r="AN164" s="33" t="s">
        <v>1188</v>
      </c>
    </row>
    <row r="165" s="12" customFormat="1" ht="30" customHeight="1" spans="1:40">
      <c r="A165" s="182" t="s">
        <v>54</v>
      </c>
      <c r="B165" s="187" t="s">
        <v>170</v>
      </c>
      <c r="C165" s="187"/>
      <c r="D165" s="187"/>
      <c r="E165" s="184"/>
      <c r="F165" s="184"/>
      <c r="G165" s="184"/>
      <c r="H165" s="184"/>
      <c r="I165" s="190"/>
      <c r="J165" s="190"/>
      <c r="K165" s="190"/>
      <c r="L165" s="190"/>
      <c r="M165" s="190"/>
      <c r="N165" s="190"/>
      <c r="O165" s="190"/>
      <c r="P165" s="190"/>
      <c r="Q165" s="190"/>
      <c r="R165" s="190"/>
      <c r="S165" s="190"/>
      <c r="T165" s="190"/>
      <c r="U165" s="190"/>
      <c r="V165" s="190"/>
      <c r="W165" s="190"/>
      <c r="X165" s="190"/>
      <c r="Y165" s="190"/>
      <c r="Z165" s="190"/>
      <c r="AA165" s="190"/>
      <c r="AB165" s="190"/>
      <c r="AC165" s="190"/>
      <c r="AD165" s="190"/>
      <c r="AE165" s="190"/>
      <c r="AF165" s="190"/>
      <c r="AG165" s="190"/>
      <c r="AH165" s="190"/>
      <c r="AI165" s="190"/>
      <c r="AJ165" s="190"/>
      <c r="AK165" s="190"/>
      <c r="AL165" s="190"/>
      <c r="AM165" s="195"/>
      <c r="AN165" s="195"/>
    </row>
  </sheetData>
  <autoFilter ref="A5:XEW165">
    <extLst/>
  </autoFilter>
  <mergeCells count="171">
    <mergeCell ref="A1:D1"/>
    <mergeCell ref="A2:AN2"/>
    <mergeCell ref="K3:R3"/>
    <mergeCell ref="S3:T3"/>
    <mergeCell ref="U3:Y3"/>
    <mergeCell ref="Z3:AL3"/>
    <mergeCell ref="AB4:AE4"/>
    <mergeCell ref="B6:H6"/>
    <mergeCell ref="B7:D7"/>
    <mergeCell ref="E7:G7"/>
    <mergeCell ref="B8:D8"/>
    <mergeCell ref="E8:G8"/>
    <mergeCell ref="B9:D9"/>
    <mergeCell ref="E9:G9"/>
    <mergeCell ref="B10:D10"/>
    <mergeCell ref="B11:D11"/>
    <mergeCell ref="B14:D14"/>
    <mergeCell ref="B16:D16"/>
    <mergeCell ref="B17:D17"/>
    <mergeCell ref="B18:D18"/>
    <mergeCell ref="B19:D19"/>
    <mergeCell ref="B20:D20"/>
    <mergeCell ref="B21:D21"/>
    <mergeCell ref="B22:D22"/>
    <mergeCell ref="B23:D23"/>
    <mergeCell ref="B24:D24"/>
    <mergeCell ref="B31:D31"/>
    <mergeCell ref="B32:D32"/>
    <mergeCell ref="B33:D33"/>
    <mergeCell ref="B34:D34"/>
    <mergeCell ref="B35:D35"/>
    <mergeCell ref="B36:D36"/>
    <mergeCell ref="B37:D37"/>
    <mergeCell ref="B39:D39"/>
    <mergeCell ref="B41:D41"/>
    <mergeCell ref="B42:D42"/>
    <mergeCell ref="B43:D43"/>
    <mergeCell ref="B44:D44"/>
    <mergeCell ref="B45:D45"/>
    <mergeCell ref="B46:D46"/>
    <mergeCell ref="B47:D47"/>
    <mergeCell ref="B54:D54"/>
    <mergeCell ref="B55:D55"/>
    <mergeCell ref="B56:D56"/>
    <mergeCell ref="B58:D58"/>
    <mergeCell ref="B59:D59"/>
    <mergeCell ref="B60:D60"/>
    <mergeCell ref="B61:D61"/>
    <mergeCell ref="B62:D62"/>
    <mergeCell ref="B64:D64"/>
    <mergeCell ref="B65:D65"/>
    <mergeCell ref="B66:D66"/>
    <mergeCell ref="B67:D67"/>
    <mergeCell ref="B68:D68"/>
    <mergeCell ref="B69:D69"/>
    <mergeCell ref="B70:D70"/>
    <mergeCell ref="B71:D71"/>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7:D87"/>
    <mergeCell ref="B88:D88"/>
    <mergeCell ref="B89:D89"/>
    <mergeCell ref="B90:D90"/>
    <mergeCell ref="B92:D92"/>
    <mergeCell ref="B101:D101"/>
    <mergeCell ref="B102:D102"/>
    <mergeCell ref="B103:D103"/>
    <mergeCell ref="B104:D104"/>
    <mergeCell ref="B105:D105"/>
    <mergeCell ref="B106:D106"/>
    <mergeCell ref="B107:D107"/>
    <mergeCell ref="B108:D108"/>
    <mergeCell ref="B112:D112"/>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B131:D131"/>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6:D156"/>
    <mergeCell ref="B157:D157"/>
    <mergeCell ref="B158:D158"/>
    <mergeCell ref="B159:D159"/>
    <mergeCell ref="B160:D160"/>
    <mergeCell ref="B161:D161"/>
    <mergeCell ref="B162:D162"/>
    <mergeCell ref="B163:D163"/>
    <mergeCell ref="B165:D165"/>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s>
  <conditionalFormatting sqref="D63">
    <cfRule type="expression" dxfId="0" priority="1">
      <formula>AND(SUMPRODUCT(IFERROR(1*(($D$63&amp;"x")=(D63&amp;"x")),0))&gt;1,NOT(ISBLANK(D63)))</formula>
    </cfRule>
  </conditionalFormatting>
  <conditionalFormatting sqref="D132">
    <cfRule type="expression" dxfId="0" priority="2">
      <formula>AND(COUNTIF(#REF!,D132)+COUNTIF(#REF!,D132)+COUNTIF(#REF!,D132)+COUNTIF(#REF!,D132)+COUNTIF(#REF!,D132)+COUNTIF(#REF!,D132)+COUNTIF(#REF!,D132)+COUNTIF(#REF!,D132)+COUNTIF(#REF!,D132)+COUNTIF(#REF!,D132)+COUNTIF(#REF!,D132)+COUNTIF(#REF!,D132)&gt;1,NOT(ISBLANK(D132)))</formula>
    </cfRule>
  </conditionalFormatting>
  <pageMargins left="0.751388888888889" right="0.751388888888889" top="1" bottom="1" header="0.5" footer="0.5"/>
  <pageSetup paperSize="8" scale="23" fitToHeight="0"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79"/>
  <sheetViews>
    <sheetView zoomScale="70" zoomScaleNormal="70" topLeftCell="C1" workbookViewId="0">
      <pane ySplit="4" topLeftCell="A8" activePane="bottomLeft" state="frozen"/>
      <selection/>
      <selection pane="bottomLeft" activeCell="H103" sqref="H103"/>
    </sheetView>
  </sheetViews>
  <sheetFormatPr defaultColWidth="8.88888888888889" defaultRowHeight="20.4"/>
  <cols>
    <col min="1" max="1" width="8.12962962962963" style="9" customWidth="1"/>
    <col min="2" max="2" width="36.5462962962963" style="12" customWidth="1"/>
    <col min="3" max="3" width="16.3518518518519" style="12" customWidth="1"/>
    <col min="4" max="4" width="15.1296296296296" style="12" customWidth="1"/>
    <col min="5" max="5" width="31.4814814814815" style="12" customWidth="1"/>
    <col min="6" max="6" width="91.3333333333333" style="12" customWidth="1"/>
    <col min="7" max="8" width="18.6296296296296" style="14" customWidth="1"/>
    <col min="9" max="9" width="26.4444444444444" style="9" customWidth="1"/>
    <col min="10" max="10" width="11.5" style="594" customWidth="1"/>
    <col min="11" max="11" width="20.5925925925926" style="12" customWidth="1"/>
    <col min="12" max="16349" width="8.88888888888889" style="12"/>
    <col min="16350" max="16384" width="8.88888888888889" style="8"/>
  </cols>
  <sheetData>
    <row r="1" s="5" customFormat="1" ht="21" spans="1:10">
      <c r="A1" s="15" t="s">
        <v>0</v>
      </c>
      <c r="B1" s="15"/>
      <c r="F1" s="15"/>
      <c r="I1" s="53"/>
      <c r="J1" s="615"/>
    </row>
    <row r="2" s="6" customFormat="1" ht="45" spans="1:10">
      <c r="A2" s="17" t="s">
        <v>1</v>
      </c>
      <c r="B2" s="17"/>
      <c r="C2" s="17"/>
      <c r="D2" s="17"/>
      <c r="E2" s="17"/>
      <c r="F2" s="17"/>
      <c r="G2" s="17"/>
      <c r="H2" s="17"/>
      <c r="I2" s="17"/>
      <c r="J2" s="615"/>
    </row>
    <row r="3" s="7" customFormat="1" ht="102" spans="1:13">
      <c r="A3" s="82" t="s">
        <v>2</v>
      </c>
      <c r="B3" s="82" t="s">
        <v>5</v>
      </c>
      <c r="C3" s="82" t="s">
        <v>6</v>
      </c>
      <c r="D3" s="82" t="s">
        <v>7</v>
      </c>
      <c r="E3" s="82" t="s">
        <v>8</v>
      </c>
      <c r="F3" s="82" t="s">
        <v>9</v>
      </c>
      <c r="G3" s="82" t="s">
        <v>171</v>
      </c>
      <c r="H3" s="82" t="s">
        <v>172</v>
      </c>
      <c r="I3" s="616" t="s">
        <v>15</v>
      </c>
      <c r="J3" s="616" t="s">
        <v>173</v>
      </c>
      <c r="K3" s="616" t="s">
        <v>174</v>
      </c>
      <c r="L3" s="616" t="s">
        <v>175</v>
      </c>
      <c r="M3" s="7" t="s">
        <v>176</v>
      </c>
    </row>
    <row r="4" s="7" customFormat="1" ht="25.8" spans="1:12">
      <c r="A4" s="82"/>
      <c r="B4" s="82"/>
      <c r="C4" s="82"/>
      <c r="D4" s="82"/>
      <c r="E4" s="82"/>
      <c r="F4" s="82"/>
      <c r="G4" s="82"/>
      <c r="H4" s="82"/>
      <c r="I4" s="617">
        <f>SUM(I5:I14)</f>
        <v>19720</v>
      </c>
      <c r="J4" s="616"/>
      <c r="K4" s="616"/>
      <c r="L4" s="616"/>
    </row>
    <row r="5" s="591" customFormat="1" ht="61.2" spans="1:14">
      <c r="A5" s="595">
        <v>1</v>
      </c>
      <c r="B5" s="596" t="s">
        <v>177</v>
      </c>
      <c r="C5" s="596" t="s">
        <v>178</v>
      </c>
      <c r="D5" s="596" t="s">
        <v>179</v>
      </c>
      <c r="E5" s="596" t="s">
        <v>180</v>
      </c>
      <c r="F5" s="596" t="s">
        <v>181</v>
      </c>
      <c r="G5" s="596" t="s">
        <v>182</v>
      </c>
      <c r="H5" s="596" t="s">
        <v>183</v>
      </c>
      <c r="I5" s="618">
        <v>2100</v>
      </c>
      <c r="J5" s="619"/>
      <c r="K5" s="620"/>
      <c r="L5" s="620"/>
      <c r="M5" s="592" t="s">
        <v>184</v>
      </c>
      <c r="N5" s="592"/>
    </row>
    <row r="6" s="591" customFormat="1" ht="46.8" spans="1:14">
      <c r="A6" s="595">
        <v>2</v>
      </c>
      <c r="B6" s="597" t="s">
        <v>185</v>
      </c>
      <c r="C6" s="596" t="s">
        <v>178</v>
      </c>
      <c r="D6" s="598">
        <v>45383</v>
      </c>
      <c r="E6" s="596" t="s">
        <v>186</v>
      </c>
      <c r="F6" s="597" t="s">
        <v>187</v>
      </c>
      <c r="G6" s="599" t="s">
        <v>188</v>
      </c>
      <c r="H6" s="596" t="s">
        <v>183</v>
      </c>
      <c r="I6" s="621">
        <v>2000</v>
      </c>
      <c r="J6" s="619"/>
      <c r="K6" s="620"/>
      <c r="L6" s="620"/>
      <c r="M6" s="592" t="s">
        <v>184</v>
      </c>
      <c r="N6" s="592"/>
    </row>
    <row r="7" s="591" customFormat="1" ht="31.2" spans="1:14">
      <c r="A7" s="595">
        <v>3</v>
      </c>
      <c r="B7" s="597" t="s">
        <v>189</v>
      </c>
      <c r="C7" s="596" t="s">
        <v>178</v>
      </c>
      <c r="D7" s="598">
        <v>45383</v>
      </c>
      <c r="E7" s="596" t="s">
        <v>190</v>
      </c>
      <c r="F7" s="597" t="s">
        <v>191</v>
      </c>
      <c r="G7" s="599" t="s">
        <v>192</v>
      </c>
      <c r="H7" s="596" t="s">
        <v>183</v>
      </c>
      <c r="I7" s="621">
        <v>2000</v>
      </c>
      <c r="J7" s="619"/>
      <c r="K7" s="620"/>
      <c r="L7" s="620"/>
      <c r="M7" s="592" t="s">
        <v>184</v>
      </c>
      <c r="N7" s="592"/>
    </row>
    <row r="8" s="591" customFormat="1" ht="124.8" spans="1:14">
      <c r="A8" s="595">
        <v>4</v>
      </c>
      <c r="B8" s="600" t="s">
        <v>193</v>
      </c>
      <c r="C8" s="596" t="s">
        <v>178</v>
      </c>
      <c r="D8" s="598">
        <v>45473</v>
      </c>
      <c r="E8" s="596" t="s">
        <v>194</v>
      </c>
      <c r="F8" s="600" t="s">
        <v>195</v>
      </c>
      <c r="G8" s="601" t="s">
        <v>196</v>
      </c>
      <c r="H8" s="601" t="s">
        <v>196</v>
      </c>
      <c r="I8" s="622">
        <v>2000</v>
      </c>
      <c r="J8" s="619"/>
      <c r="K8" s="620"/>
      <c r="L8" s="620"/>
      <c r="M8" s="592"/>
      <c r="N8" s="592"/>
    </row>
    <row r="9" s="591" customFormat="1" spans="1:14">
      <c r="A9" s="595">
        <v>5</v>
      </c>
      <c r="B9" s="597" t="s">
        <v>197</v>
      </c>
      <c r="C9" s="596" t="s">
        <v>178</v>
      </c>
      <c r="D9" s="598">
        <v>45366</v>
      </c>
      <c r="E9" s="596" t="s">
        <v>198</v>
      </c>
      <c r="F9" s="597" t="s">
        <v>199</v>
      </c>
      <c r="G9" s="602" t="s">
        <v>200</v>
      </c>
      <c r="H9" s="602" t="s">
        <v>200</v>
      </c>
      <c r="I9" s="623">
        <v>3000</v>
      </c>
      <c r="J9" s="619"/>
      <c r="K9" s="620" t="s">
        <v>201</v>
      </c>
      <c r="L9" s="620"/>
      <c r="M9" s="592"/>
      <c r="N9" s="592" t="s">
        <v>202</v>
      </c>
    </row>
    <row r="10" s="591" customFormat="1" ht="46.8" spans="1:14">
      <c r="A10" s="595">
        <v>6</v>
      </c>
      <c r="B10" s="600" t="s">
        <v>203</v>
      </c>
      <c r="C10" s="596" t="s">
        <v>178</v>
      </c>
      <c r="D10" s="598">
        <v>45383</v>
      </c>
      <c r="E10" s="596" t="s">
        <v>204</v>
      </c>
      <c r="F10" s="600" t="s">
        <v>205</v>
      </c>
      <c r="G10" s="603" t="s">
        <v>206</v>
      </c>
      <c r="H10" s="601" t="s">
        <v>207</v>
      </c>
      <c r="I10" s="623">
        <v>1300</v>
      </c>
      <c r="J10" s="619"/>
      <c r="K10" s="620"/>
      <c r="L10" s="620"/>
      <c r="M10" s="592" t="s">
        <v>184</v>
      </c>
      <c r="N10" s="592"/>
    </row>
    <row r="11" s="591" customFormat="1" ht="46.8" spans="1:14">
      <c r="A11" s="595">
        <v>7</v>
      </c>
      <c r="B11" s="604" t="s">
        <v>208</v>
      </c>
      <c r="C11" s="596" t="s">
        <v>178</v>
      </c>
      <c r="D11" s="598">
        <v>45383</v>
      </c>
      <c r="E11" s="596" t="s">
        <v>209</v>
      </c>
      <c r="F11" s="604" t="s">
        <v>210</v>
      </c>
      <c r="G11" s="599" t="s">
        <v>211</v>
      </c>
      <c r="H11" s="601" t="s">
        <v>207</v>
      </c>
      <c r="I11" s="599">
        <v>600</v>
      </c>
      <c r="J11" s="619"/>
      <c r="K11" s="620"/>
      <c r="L11" s="620"/>
      <c r="M11" s="592"/>
      <c r="N11" s="592"/>
    </row>
    <row r="12" s="592" customFormat="1" ht="62.4" spans="1:13">
      <c r="A12" s="595">
        <v>8</v>
      </c>
      <c r="B12" s="605" t="s">
        <v>212</v>
      </c>
      <c r="C12" s="596" t="s">
        <v>178</v>
      </c>
      <c r="D12" s="598">
        <v>45383</v>
      </c>
      <c r="E12" s="606" t="s">
        <v>213</v>
      </c>
      <c r="F12" s="607" t="s">
        <v>214</v>
      </c>
      <c r="G12" s="602" t="s">
        <v>200</v>
      </c>
      <c r="H12" s="606" t="s">
        <v>215</v>
      </c>
      <c r="I12" s="624">
        <v>1500</v>
      </c>
      <c r="J12" s="619"/>
      <c r="K12" s="620"/>
      <c r="L12" s="620"/>
      <c r="M12" s="592" t="s">
        <v>184</v>
      </c>
    </row>
    <row r="13" s="104" customFormat="1" ht="40.8" spans="1:14">
      <c r="A13" s="595">
        <v>9</v>
      </c>
      <c r="B13" s="608" t="s">
        <v>216</v>
      </c>
      <c r="C13" s="608" t="s">
        <v>178</v>
      </c>
      <c r="D13" s="608" t="s">
        <v>217</v>
      </c>
      <c r="E13" s="608" t="s">
        <v>218</v>
      </c>
      <c r="F13" s="608" t="s">
        <v>219</v>
      </c>
      <c r="G13" s="608" t="s">
        <v>206</v>
      </c>
      <c r="H13" s="608" t="s">
        <v>183</v>
      </c>
      <c r="I13" s="625">
        <v>220</v>
      </c>
      <c r="J13" s="626"/>
      <c r="K13" s="627"/>
      <c r="L13" s="627"/>
      <c r="M13" s="257"/>
      <c r="N13" s="257"/>
    </row>
    <row r="14" s="104" customFormat="1" ht="46.8" spans="1:14">
      <c r="A14" s="595">
        <v>10</v>
      </c>
      <c r="B14" s="609" t="s">
        <v>220</v>
      </c>
      <c r="C14" s="608" t="s">
        <v>178</v>
      </c>
      <c r="D14" s="610">
        <v>45473</v>
      </c>
      <c r="E14" s="608" t="s">
        <v>221</v>
      </c>
      <c r="F14" s="609" t="s">
        <v>222</v>
      </c>
      <c r="G14" s="611" t="s">
        <v>211</v>
      </c>
      <c r="H14" s="608" t="s">
        <v>207</v>
      </c>
      <c r="I14" s="628">
        <v>5000</v>
      </c>
      <c r="J14" s="626"/>
      <c r="K14" s="627"/>
      <c r="L14" s="627"/>
      <c r="M14" s="257"/>
      <c r="N14" s="257"/>
    </row>
    <row r="18" s="7" customFormat="1" ht="25.8" spans="1:14">
      <c r="A18" s="612"/>
      <c r="B18" s="613"/>
      <c r="C18" s="613"/>
      <c r="D18" s="613"/>
      <c r="E18" s="613"/>
      <c r="F18" s="613"/>
      <c r="G18" s="613"/>
      <c r="H18" s="613"/>
      <c r="I18" s="629"/>
      <c r="J18" s="630"/>
      <c r="K18" s="195"/>
      <c r="L18" s="195"/>
      <c r="M18" s="12"/>
      <c r="N18" s="12"/>
    </row>
    <row r="19" s="7" customFormat="1" ht="25.8" spans="1:14">
      <c r="A19" s="612"/>
      <c r="B19" s="613"/>
      <c r="C19" s="613"/>
      <c r="D19" s="613"/>
      <c r="E19" s="613"/>
      <c r="F19" s="613"/>
      <c r="G19" s="613"/>
      <c r="H19" s="613"/>
      <c r="I19" s="629"/>
      <c r="J19" s="630"/>
      <c r="K19" s="195"/>
      <c r="L19" s="195"/>
      <c r="M19" s="12"/>
      <c r="N19" s="12"/>
    </row>
    <row r="20" s="7" customFormat="1" ht="25.8" spans="1:12">
      <c r="A20" s="612"/>
      <c r="B20" s="613"/>
      <c r="C20" s="613"/>
      <c r="D20" s="613"/>
      <c r="E20" s="613"/>
      <c r="F20" s="613"/>
      <c r="G20" s="613"/>
      <c r="H20" s="613"/>
      <c r="I20" s="629"/>
      <c r="J20" s="82"/>
      <c r="K20" s="18"/>
      <c r="L20" s="18"/>
    </row>
    <row r="21" s="7" customFormat="1" ht="25.8" spans="1:12">
      <c r="A21" s="612"/>
      <c r="B21" s="613"/>
      <c r="C21" s="613"/>
      <c r="D21" s="613"/>
      <c r="E21" s="613"/>
      <c r="F21" s="613"/>
      <c r="G21" s="613"/>
      <c r="H21" s="613"/>
      <c r="I21" s="629"/>
      <c r="J21" s="82"/>
      <c r="K21" s="18"/>
      <c r="L21" s="18"/>
    </row>
    <row r="22" s="178" customFormat="1" ht="81.6" spans="1:12">
      <c r="A22" s="612">
        <v>1</v>
      </c>
      <c r="B22" s="613" t="s">
        <v>223</v>
      </c>
      <c r="C22" s="613" t="s">
        <v>178</v>
      </c>
      <c r="D22" s="613" t="s">
        <v>224</v>
      </c>
      <c r="E22" s="613" t="s">
        <v>225</v>
      </c>
      <c r="F22" s="613" t="s">
        <v>226</v>
      </c>
      <c r="G22" s="613" t="s">
        <v>227</v>
      </c>
      <c r="H22" s="613" t="s">
        <v>183</v>
      </c>
      <c r="I22" s="631">
        <v>1500</v>
      </c>
      <c r="J22" s="632"/>
      <c r="K22" s="194"/>
      <c r="L22" s="194"/>
    </row>
    <row r="23" s="12" customFormat="1" ht="163.2" spans="1:12">
      <c r="A23" s="612">
        <v>2</v>
      </c>
      <c r="B23" s="613" t="s">
        <v>228</v>
      </c>
      <c r="C23" s="613" t="s">
        <v>178</v>
      </c>
      <c r="D23" s="613" t="s">
        <v>224</v>
      </c>
      <c r="E23" s="613" t="s">
        <v>229</v>
      </c>
      <c r="F23" s="613" t="s">
        <v>230</v>
      </c>
      <c r="G23" s="613" t="s">
        <v>227</v>
      </c>
      <c r="H23" s="613" t="s">
        <v>183</v>
      </c>
      <c r="I23" s="631">
        <v>250</v>
      </c>
      <c r="J23" s="630" t="s">
        <v>231</v>
      </c>
      <c r="K23" s="195"/>
      <c r="L23" s="195"/>
    </row>
    <row r="24" s="12" customFormat="1" ht="61.2" spans="1:12">
      <c r="A24" s="612">
        <v>3</v>
      </c>
      <c r="B24" s="613" t="s">
        <v>232</v>
      </c>
      <c r="C24" s="613" t="s">
        <v>178</v>
      </c>
      <c r="D24" s="613" t="s">
        <v>224</v>
      </c>
      <c r="E24" s="613" t="s">
        <v>225</v>
      </c>
      <c r="F24" s="613" t="s">
        <v>233</v>
      </c>
      <c r="G24" s="613" t="s">
        <v>227</v>
      </c>
      <c r="H24" s="613" t="s">
        <v>183</v>
      </c>
      <c r="I24" s="631">
        <v>150</v>
      </c>
      <c r="J24" s="630" t="s">
        <v>231</v>
      </c>
      <c r="K24" s="195"/>
      <c r="L24" s="195"/>
    </row>
    <row r="25" s="12" customFormat="1" ht="61.2" spans="1:12">
      <c r="A25" s="612">
        <v>4</v>
      </c>
      <c r="B25" s="613" t="s">
        <v>234</v>
      </c>
      <c r="C25" s="613" t="s">
        <v>178</v>
      </c>
      <c r="D25" s="613" t="s">
        <v>224</v>
      </c>
      <c r="E25" s="613"/>
      <c r="F25" s="613" t="s">
        <v>235</v>
      </c>
      <c r="G25" s="613" t="s">
        <v>227</v>
      </c>
      <c r="H25" s="613" t="s">
        <v>183</v>
      </c>
      <c r="I25" s="631">
        <v>350</v>
      </c>
      <c r="J25" s="630"/>
      <c r="K25" s="195"/>
      <c r="L25" s="195"/>
    </row>
    <row r="26" s="12" customFormat="1" ht="61.2" spans="1:12">
      <c r="A26" s="612">
        <v>5</v>
      </c>
      <c r="B26" s="613" t="s">
        <v>236</v>
      </c>
      <c r="C26" s="613" t="s">
        <v>178</v>
      </c>
      <c r="D26" s="613" t="s">
        <v>224</v>
      </c>
      <c r="E26" s="613" t="s">
        <v>225</v>
      </c>
      <c r="F26" s="613" t="s">
        <v>237</v>
      </c>
      <c r="G26" s="613" t="s">
        <v>227</v>
      </c>
      <c r="H26" s="613" t="s">
        <v>183</v>
      </c>
      <c r="I26" s="631">
        <v>150</v>
      </c>
      <c r="J26" s="630" t="s">
        <v>231</v>
      </c>
      <c r="K26" s="195"/>
      <c r="L26" s="195"/>
    </row>
    <row r="27" s="12" customFormat="1" ht="61.2" spans="1:12">
      <c r="A27" s="612">
        <v>6</v>
      </c>
      <c r="B27" s="613" t="s">
        <v>238</v>
      </c>
      <c r="C27" s="613" t="s">
        <v>178</v>
      </c>
      <c r="D27" s="613" t="s">
        <v>224</v>
      </c>
      <c r="E27" s="613" t="s">
        <v>239</v>
      </c>
      <c r="F27" s="613" t="s">
        <v>240</v>
      </c>
      <c r="G27" s="613" t="s">
        <v>227</v>
      </c>
      <c r="H27" s="613" t="s">
        <v>183</v>
      </c>
      <c r="I27" s="631">
        <v>650</v>
      </c>
      <c r="J27" s="630"/>
      <c r="K27" s="195"/>
      <c r="L27" s="195"/>
    </row>
    <row r="28" s="12" customFormat="1" ht="61.2" spans="1:12">
      <c r="A28" s="612">
        <v>7</v>
      </c>
      <c r="B28" s="613" t="s">
        <v>241</v>
      </c>
      <c r="C28" s="613" t="s">
        <v>178</v>
      </c>
      <c r="D28" s="613" t="s">
        <v>224</v>
      </c>
      <c r="E28" s="613" t="s">
        <v>242</v>
      </c>
      <c r="F28" s="613" t="s">
        <v>243</v>
      </c>
      <c r="G28" s="613" t="s">
        <v>227</v>
      </c>
      <c r="H28" s="613" t="s">
        <v>183</v>
      </c>
      <c r="I28" s="631">
        <v>900</v>
      </c>
      <c r="J28" s="630"/>
      <c r="K28" s="195"/>
      <c r="L28" s="195"/>
    </row>
    <row r="29" s="12" customFormat="1" ht="61.2" spans="1:12">
      <c r="A29" s="612">
        <v>8</v>
      </c>
      <c r="B29" s="613" t="s">
        <v>244</v>
      </c>
      <c r="C29" s="613" t="s">
        <v>178</v>
      </c>
      <c r="D29" s="613" t="s">
        <v>224</v>
      </c>
      <c r="E29" s="613" t="s">
        <v>245</v>
      </c>
      <c r="F29" s="613" t="s">
        <v>246</v>
      </c>
      <c r="G29" s="613" t="s">
        <v>227</v>
      </c>
      <c r="H29" s="613" t="s">
        <v>183</v>
      </c>
      <c r="I29" s="631">
        <v>380</v>
      </c>
      <c r="J29" s="630"/>
      <c r="K29" s="195"/>
      <c r="L29" s="195"/>
    </row>
    <row r="30" s="12" customFormat="1" ht="61.2" spans="1:12">
      <c r="A30" s="612">
        <v>9</v>
      </c>
      <c r="B30" s="613" t="s">
        <v>247</v>
      </c>
      <c r="C30" s="613" t="s">
        <v>178</v>
      </c>
      <c r="D30" s="613" t="s">
        <v>224</v>
      </c>
      <c r="E30" s="613" t="s">
        <v>248</v>
      </c>
      <c r="F30" s="613" t="s">
        <v>249</v>
      </c>
      <c r="G30" s="613" t="s">
        <v>227</v>
      </c>
      <c r="H30" s="613" t="s">
        <v>250</v>
      </c>
      <c r="I30" s="631">
        <v>500</v>
      </c>
      <c r="J30" s="630" t="s">
        <v>231</v>
      </c>
      <c r="K30" s="195"/>
      <c r="L30" s="195"/>
    </row>
    <row r="31" s="12" customFormat="1" ht="61.2" spans="1:12">
      <c r="A31" s="612">
        <v>10</v>
      </c>
      <c r="B31" s="613" t="s">
        <v>251</v>
      </c>
      <c r="C31" s="613" t="s">
        <v>178</v>
      </c>
      <c r="D31" s="613" t="s">
        <v>224</v>
      </c>
      <c r="E31" s="613" t="s">
        <v>252</v>
      </c>
      <c r="F31" s="613" t="s">
        <v>253</v>
      </c>
      <c r="G31" s="613" t="s">
        <v>227</v>
      </c>
      <c r="H31" s="613" t="s">
        <v>254</v>
      </c>
      <c r="I31" s="631">
        <v>350</v>
      </c>
      <c r="J31" s="630" t="s">
        <v>231</v>
      </c>
      <c r="K31" s="195"/>
      <c r="L31" s="195"/>
    </row>
    <row r="32" s="12" customFormat="1" ht="61.2" spans="1:12">
      <c r="A32" s="612">
        <v>11</v>
      </c>
      <c r="B32" s="613" t="s">
        <v>255</v>
      </c>
      <c r="C32" s="613" t="s">
        <v>178</v>
      </c>
      <c r="D32" s="613" t="s">
        <v>224</v>
      </c>
      <c r="E32" s="613" t="s">
        <v>242</v>
      </c>
      <c r="F32" s="613" t="s">
        <v>256</v>
      </c>
      <c r="G32" s="613" t="s">
        <v>227</v>
      </c>
      <c r="H32" s="613" t="s">
        <v>207</v>
      </c>
      <c r="I32" s="631">
        <v>250</v>
      </c>
      <c r="J32" s="630"/>
      <c r="K32" s="195"/>
      <c r="L32" s="195"/>
    </row>
    <row r="33" s="12" customFormat="1" ht="61.2" spans="1:12">
      <c r="A33" s="612">
        <v>12</v>
      </c>
      <c r="B33" s="613" t="s">
        <v>257</v>
      </c>
      <c r="C33" s="613" t="s">
        <v>178</v>
      </c>
      <c r="D33" s="613" t="s">
        <v>224</v>
      </c>
      <c r="E33" s="613" t="s">
        <v>225</v>
      </c>
      <c r="F33" s="613" t="s">
        <v>258</v>
      </c>
      <c r="G33" s="613" t="s">
        <v>227</v>
      </c>
      <c r="H33" s="613" t="s">
        <v>207</v>
      </c>
      <c r="I33" s="631">
        <v>50</v>
      </c>
      <c r="J33" s="630"/>
      <c r="K33" s="195"/>
      <c r="L33" s="195"/>
    </row>
    <row r="34" s="12" customFormat="1" ht="61.2" spans="1:12">
      <c r="A34" s="612">
        <v>13</v>
      </c>
      <c r="B34" s="613" t="s">
        <v>259</v>
      </c>
      <c r="C34" s="613" t="s">
        <v>178</v>
      </c>
      <c r="D34" s="613" t="s">
        <v>224</v>
      </c>
      <c r="E34" s="613" t="s">
        <v>225</v>
      </c>
      <c r="F34" s="613" t="s">
        <v>260</v>
      </c>
      <c r="G34" s="613" t="s">
        <v>227</v>
      </c>
      <c r="H34" s="613" t="s">
        <v>183</v>
      </c>
      <c r="I34" s="631">
        <v>450</v>
      </c>
      <c r="J34" s="630" t="s">
        <v>231</v>
      </c>
      <c r="K34" s="195"/>
      <c r="L34" s="195"/>
    </row>
    <row r="35" s="12" customFormat="1" ht="61.2" spans="1:12">
      <c r="A35" s="612">
        <v>14</v>
      </c>
      <c r="B35" s="613" t="s">
        <v>261</v>
      </c>
      <c r="C35" s="613" t="s">
        <v>178</v>
      </c>
      <c r="D35" s="613" t="s">
        <v>224</v>
      </c>
      <c r="E35" s="613" t="s">
        <v>239</v>
      </c>
      <c r="F35" s="613" t="s">
        <v>262</v>
      </c>
      <c r="G35" s="613" t="s">
        <v>227</v>
      </c>
      <c r="H35" s="613" t="s">
        <v>183</v>
      </c>
      <c r="I35" s="631">
        <v>650</v>
      </c>
      <c r="J35" s="630"/>
      <c r="K35" s="195"/>
      <c r="L35" s="195"/>
    </row>
    <row r="36" s="12" customFormat="1" ht="142.8" spans="1:12">
      <c r="A36" s="612">
        <v>15</v>
      </c>
      <c r="B36" s="613" t="s">
        <v>263</v>
      </c>
      <c r="C36" s="613" t="s">
        <v>178</v>
      </c>
      <c r="D36" s="613" t="s">
        <v>264</v>
      </c>
      <c r="E36" s="613" t="s">
        <v>265</v>
      </c>
      <c r="F36" s="613" t="s">
        <v>266</v>
      </c>
      <c r="G36" s="613" t="s">
        <v>227</v>
      </c>
      <c r="H36" s="613" t="s">
        <v>207</v>
      </c>
      <c r="I36" s="631">
        <v>500</v>
      </c>
      <c r="J36" s="630" t="s">
        <v>231</v>
      </c>
      <c r="K36" s="195"/>
      <c r="L36" s="195"/>
    </row>
    <row r="37" s="12" customFormat="1" ht="61.2" spans="1:12">
      <c r="A37" s="612">
        <v>16</v>
      </c>
      <c r="B37" s="613" t="s">
        <v>267</v>
      </c>
      <c r="C37" s="613" t="s">
        <v>178</v>
      </c>
      <c r="D37" s="613" t="s">
        <v>264</v>
      </c>
      <c r="E37" s="613" t="s">
        <v>268</v>
      </c>
      <c r="F37" s="613" t="s">
        <v>269</v>
      </c>
      <c r="G37" s="613" t="s">
        <v>227</v>
      </c>
      <c r="H37" s="613" t="s">
        <v>215</v>
      </c>
      <c r="I37" s="631">
        <v>1950</v>
      </c>
      <c r="J37" s="630"/>
      <c r="K37" s="195"/>
      <c r="L37" s="195"/>
    </row>
    <row r="38" s="12" customFormat="1" ht="61.2" spans="1:12">
      <c r="A38" s="612">
        <v>17</v>
      </c>
      <c r="B38" s="613" t="s">
        <v>270</v>
      </c>
      <c r="C38" s="613" t="s">
        <v>178</v>
      </c>
      <c r="D38" s="613" t="s">
        <v>264</v>
      </c>
      <c r="E38" s="613" t="s">
        <v>271</v>
      </c>
      <c r="F38" s="613" t="s">
        <v>272</v>
      </c>
      <c r="G38" s="613" t="s">
        <v>227</v>
      </c>
      <c r="H38" s="613" t="s">
        <v>183</v>
      </c>
      <c r="I38" s="631">
        <v>200</v>
      </c>
      <c r="J38" s="630" t="s">
        <v>231</v>
      </c>
      <c r="K38" s="195"/>
      <c r="L38" s="195"/>
    </row>
    <row r="39" s="12" customFormat="1" ht="61.2" spans="1:12">
      <c r="A39" s="612">
        <v>18</v>
      </c>
      <c r="B39" s="613" t="s">
        <v>273</v>
      </c>
      <c r="C39" s="613" t="s">
        <v>178</v>
      </c>
      <c r="D39" s="613" t="s">
        <v>264</v>
      </c>
      <c r="E39" s="613" t="s">
        <v>274</v>
      </c>
      <c r="F39" s="613" t="s">
        <v>272</v>
      </c>
      <c r="G39" s="613" t="s">
        <v>227</v>
      </c>
      <c r="H39" s="613" t="s">
        <v>183</v>
      </c>
      <c r="I39" s="631">
        <v>200</v>
      </c>
      <c r="J39" s="630"/>
      <c r="K39" s="195"/>
      <c r="L39" s="195"/>
    </row>
    <row r="40" s="12" customFormat="1" ht="61.2" spans="1:12">
      <c r="A40" s="612">
        <v>19</v>
      </c>
      <c r="B40" s="613" t="s">
        <v>275</v>
      </c>
      <c r="C40" s="613" t="s">
        <v>178</v>
      </c>
      <c r="D40" s="613" t="s">
        <v>264</v>
      </c>
      <c r="E40" s="613" t="s">
        <v>276</v>
      </c>
      <c r="F40" s="613" t="s">
        <v>277</v>
      </c>
      <c r="G40" s="613" t="s">
        <v>227</v>
      </c>
      <c r="H40" s="613" t="s">
        <v>278</v>
      </c>
      <c r="I40" s="631">
        <v>70</v>
      </c>
      <c r="J40" s="630"/>
      <c r="K40" s="195"/>
      <c r="L40" s="195"/>
    </row>
    <row r="41" s="12" customFormat="1" ht="61.2" spans="1:12">
      <c r="A41" s="612">
        <v>20</v>
      </c>
      <c r="B41" s="613" t="s">
        <v>279</v>
      </c>
      <c r="C41" s="613" t="s">
        <v>178</v>
      </c>
      <c r="D41" s="613" t="s">
        <v>224</v>
      </c>
      <c r="E41" s="613" t="s">
        <v>280</v>
      </c>
      <c r="F41" s="613" t="s">
        <v>281</v>
      </c>
      <c r="G41" s="613" t="s">
        <v>227</v>
      </c>
      <c r="H41" s="613" t="s">
        <v>183</v>
      </c>
      <c r="I41" s="631">
        <v>250</v>
      </c>
      <c r="J41" s="630" t="s">
        <v>231</v>
      </c>
      <c r="K41" s="195"/>
      <c r="L41" s="195"/>
    </row>
    <row r="42" s="12" customFormat="1" ht="61.2" spans="1:12">
      <c r="A42" s="612">
        <v>21</v>
      </c>
      <c r="B42" s="613" t="s">
        <v>282</v>
      </c>
      <c r="C42" s="613" t="s">
        <v>178</v>
      </c>
      <c r="D42" s="613" t="s">
        <v>224</v>
      </c>
      <c r="E42" s="613" t="s">
        <v>252</v>
      </c>
      <c r="F42" s="613" t="s">
        <v>283</v>
      </c>
      <c r="G42" s="613" t="s">
        <v>227</v>
      </c>
      <c r="H42" s="613" t="s">
        <v>284</v>
      </c>
      <c r="I42" s="631">
        <v>900</v>
      </c>
      <c r="J42" s="630" t="s">
        <v>231</v>
      </c>
      <c r="K42" s="195"/>
      <c r="L42" s="195"/>
    </row>
    <row r="43" s="12" customFormat="1" ht="61.2" spans="1:12">
      <c r="A43" s="612">
        <v>22</v>
      </c>
      <c r="B43" s="613" t="s">
        <v>285</v>
      </c>
      <c r="C43" s="613" t="s">
        <v>178</v>
      </c>
      <c r="D43" s="613" t="s">
        <v>224</v>
      </c>
      <c r="E43" s="613" t="s">
        <v>252</v>
      </c>
      <c r="F43" s="613" t="s">
        <v>286</v>
      </c>
      <c r="G43" s="613" t="s">
        <v>227</v>
      </c>
      <c r="H43" s="613" t="s">
        <v>254</v>
      </c>
      <c r="I43" s="631">
        <v>80</v>
      </c>
      <c r="J43" s="630" t="s">
        <v>231</v>
      </c>
      <c r="K43" s="195"/>
      <c r="L43" s="195"/>
    </row>
    <row r="44" s="12" customFormat="1" ht="61.2" spans="1:12">
      <c r="A44" s="612">
        <v>23</v>
      </c>
      <c r="B44" s="613" t="s">
        <v>287</v>
      </c>
      <c r="C44" s="613" t="s">
        <v>178</v>
      </c>
      <c r="D44" s="613" t="s">
        <v>224</v>
      </c>
      <c r="E44" s="613" t="s">
        <v>252</v>
      </c>
      <c r="F44" s="613" t="s">
        <v>288</v>
      </c>
      <c r="G44" s="613" t="s">
        <v>227</v>
      </c>
      <c r="H44" s="613" t="s">
        <v>278</v>
      </c>
      <c r="I44" s="631">
        <v>150</v>
      </c>
      <c r="J44" s="630" t="s">
        <v>231</v>
      </c>
      <c r="K44" s="195"/>
      <c r="L44" s="195"/>
    </row>
    <row r="45" s="12" customFormat="1" ht="61.2" spans="1:12">
      <c r="A45" s="612">
        <v>24</v>
      </c>
      <c r="B45" s="613" t="s">
        <v>289</v>
      </c>
      <c r="C45" s="613" t="s">
        <v>178</v>
      </c>
      <c r="D45" s="613" t="s">
        <v>224</v>
      </c>
      <c r="E45" s="613" t="s">
        <v>252</v>
      </c>
      <c r="F45" s="613" t="s">
        <v>290</v>
      </c>
      <c r="G45" s="613" t="s">
        <v>227</v>
      </c>
      <c r="H45" s="613" t="s">
        <v>250</v>
      </c>
      <c r="I45" s="631">
        <v>200</v>
      </c>
      <c r="J45" s="630" t="s">
        <v>231</v>
      </c>
      <c r="K45" s="195"/>
      <c r="L45" s="195"/>
    </row>
    <row r="46" s="12" customFormat="1" ht="61.2" spans="1:12">
      <c r="A46" s="612">
        <v>25</v>
      </c>
      <c r="B46" s="613" t="s">
        <v>291</v>
      </c>
      <c r="C46" s="613" t="s">
        <v>178</v>
      </c>
      <c r="D46" s="613" t="s">
        <v>224</v>
      </c>
      <c r="E46" s="613" t="s">
        <v>292</v>
      </c>
      <c r="F46" s="613" t="s">
        <v>293</v>
      </c>
      <c r="G46" s="613" t="s">
        <v>227</v>
      </c>
      <c r="H46" s="613" t="s">
        <v>250</v>
      </c>
      <c r="I46" s="631">
        <v>100</v>
      </c>
      <c r="J46" s="630" t="s">
        <v>231</v>
      </c>
      <c r="K46" s="195"/>
      <c r="L46" s="195"/>
    </row>
    <row r="47" s="12" customFormat="1" ht="61.2" spans="1:12">
      <c r="A47" s="612">
        <v>26</v>
      </c>
      <c r="B47" s="613" t="s">
        <v>294</v>
      </c>
      <c r="C47" s="613" t="s">
        <v>178</v>
      </c>
      <c r="D47" s="613" t="s">
        <v>224</v>
      </c>
      <c r="E47" s="613" t="s">
        <v>252</v>
      </c>
      <c r="F47" s="613" t="s">
        <v>295</v>
      </c>
      <c r="G47" s="613" t="s">
        <v>227</v>
      </c>
      <c r="H47" s="613"/>
      <c r="I47" s="631">
        <v>300</v>
      </c>
      <c r="J47" s="630" t="s">
        <v>231</v>
      </c>
      <c r="K47" s="195"/>
      <c r="L47" s="195"/>
    </row>
    <row r="48" s="12" customFormat="1" ht="61.2" spans="1:12">
      <c r="A48" s="612">
        <v>27</v>
      </c>
      <c r="B48" s="613" t="s">
        <v>296</v>
      </c>
      <c r="C48" s="613" t="s">
        <v>178</v>
      </c>
      <c r="D48" s="613" t="s">
        <v>224</v>
      </c>
      <c r="E48" s="613" t="s">
        <v>245</v>
      </c>
      <c r="F48" s="613" t="s">
        <v>297</v>
      </c>
      <c r="G48" s="613" t="s">
        <v>227</v>
      </c>
      <c r="H48" s="613"/>
      <c r="I48" s="631">
        <v>100</v>
      </c>
      <c r="J48" s="630"/>
      <c r="K48" s="195"/>
      <c r="L48" s="195"/>
    </row>
    <row r="49" s="12" customFormat="1" ht="61.2" spans="1:12">
      <c r="A49" s="612">
        <v>28</v>
      </c>
      <c r="B49" s="613" t="s">
        <v>298</v>
      </c>
      <c r="C49" s="613" t="s">
        <v>178</v>
      </c>
      <c r="D49" s="613" t="s">
        <v>224</v>
      </c>
      <c r="E49" s="613" t="s">
        <v>299</v>
      </c>
      <c r="F49" s="613" t="s">
        <v>300</v>
      </c>
      <c r="G49" s="613" t="s">
        <v>227</v>
      </c>
      <c r="H49" s="613"/>
      <c r="I49" s="631">
        <v>120</v>
      </c>
      <c r="J49" s="630"/>
      <c r="K49" s="195"/>
      <c r="L49" s="195"/>
    </row>
    <row r="50" s="443" customFormat="1" ht="40.8" spans="1:12">
      <c r="A50" s="612">
        <v>29</v>
      </c>
      <c r="B50" s="614" t="s">
        <v>301</v>
      </c>
      <c r="C50" s="613" t="s">
        <v>302</v>
      </c>
      <c r="D50" s="613" t="s">
        <v>303</v>
      </c>
      <c r="E50" s="613" t="s">
        <v>209</v>
      </c>
      <c r="F50" s="613" t="s">
        <v>304</v>
      </c>
      <c r="G50" s="613" t="s">
        <v>305</v>
      </c>
      <c r="H50" s="613" t="s">
        <v>183</v>
      </c>
      <c r="I50" s="629">
        <v>400</v>
      </c>
      <c r="J50" s="633"/>
      <c r="K50" s="634"/>
      <c r="L50" s="634"/>
    </row>
    <row r="51" s="443" customFormat="1" ht="61.2" spans="1:12">
      <c r="A51" s="612">
        <v>30</v>
      </c>
      <c r="B51" s="614" t="s">
        <v>306</v>
      </c>
      <c r="C51" s="613" t="s">
        <v>178</v>
      </c>
      <c r="D51" s="613" t="s">
        <v>303</v>
      </c>
      <c r="E51" s="613" t="s">
        <v>209</v>
      </c>
      <c r="F51" s="613" t="s">
        <v>307</v>
      </c>
      <c r="G51" s="613" t="s">
        <v>305</v>
      </c>
      <c r="H51" s="613" t="s">
        <v>183</v>
      </c>
      <c r="I51" s="629">
        <v>400</v>
      </c>
      <c r="J51" s="633"/>
      <c r="K51" s="634"/>
      <c r="L51" s="634"/>
    </row>
    <row r="52" s="443" customFormat="1" ht="61.2" spans="1:12">
      <c r="A52" s="612">
        <v>31</v>
      </c>
      <c r="B52" s="614" t="s">
        <v>308</v>
      </c>
      <c r="C52" s="613" t="s">
        <v>178</v>
      </c>
      <c r="D52" s="613" t="s">
        <v>303</v>
      </c>
      <c r="E52" s="613" t="s">
        <v>309</v>
      </c>
      <c r="F52" s="613" t="s">
        <v>310</v>
      </c>
      <c r="G52" s="613" t="s">
        <v>305</v>
      </c>
      <c r="H52" s="613" t="s">
        <v>250</v>
      </c>
      <c r="I52" s="629">
        <v>100</v>
      </c>
      <c r="J52" s="633"/>
      <c r="K52" s="634"/>
      <c r="L52" s="634"/>
    </row>
    <row r="53" s="443" customFormat="1" ht="40.8" spans="1:12">
      <c r="A53" s="612">
        <v>32</v>
      </c>
      <c r="B53" s="614" t="s">
        <v>311</v>
      </c>
      <c r="C53" s="613" t="s">
        <v>302</v>
      </c>
      <c r="D53" s="613" t="s">
        <v>303</v>
      </c>
      <c r="E53" s="613" t="s">
        <v>312</v>
      </c>
      <c r="F53" s="613" t="s">
        <v>313</v>
      </c>
      <c r="G53" s="613" t="s">
        <v>305</v>
      </c>
      <c r="H53" s="613" t="s">
        <v>207</v>
      </c>
      <c r="I53" s="629">
        <v>2000</v>
      </c>
      <c r="J53" s="633"/>
      <c r="K53" s="634"/>
      <c r="L53" s="634"/>
    </row>
    <row r="54" s="443" customFormat="1" ht="40.8" spans="1:12">
      <c r="A54" s="612">
        <v>33</v>
      </c>
      <c r="B54" s="614" t="s">
        <v>314</v>
      </c>
      <c r="C54" s="614" t="s">
        <v>178</v>
      </c>
      <c r="D54" s="614" t="s">
        <v>303</v>
      </c>
      <c r="E54" s="614" t="s">
        <v>315</v>
      </c>
      <c r="F54" s="613" t="s">
        <v>316</v>
      </c>
      <c r="G54" s="613" t="s">
        <v>305</v>
      </c>
      <c r="H54" s="614" t="s">
        <v>215</v>
      </c>
      <c r="I54" s="629">
        <v>150</v>
      </c>
      <c r="J54" s="633"/>
      <c r="K54" s="634"/>
      <c r="L54" s="634"/>
    </row>
    <row r="55" s="443" customFormat="1" ht="61.2" spans="1:12">
      <c r="A55" s="612">
        <v>34</v>
      </c>
      <c r="B55" s="614" t="s">
        <v>317</v>
      </c>
      <c r="C55" s="614" t="s">
        <v>302</v>
      </c>
      <c r="D55" s="614" t="s">
        <v>303</v>
      </c>
      <c r="E55" s="614" t="s">
        <v>309</v>
      </c>
      <c r="F55" s="614" t="s">
        <v>318</v>
      </c>
      <c r="G55" s="614" t="s">
        <v>215</v>
      </c>
      <c r="H55" s="614" t="s">
        <v>215</v>
      </c>
      <c r="I55" s="635">
        <v>2000</v>
      </c>
      <c r="J55" s="633"/>
      <c r="K55" s="634"/>
      <c r="L55" s="634"/>
    </row>
    <row r="56" s="443" customFormat="1" ht="40.8" spans="1:12">
      <c r="A56" s="612">
        <v>35</v>
      </c>
      <c r="B56" s="614" t="s">
        <v>319</v>
      </c>
      <c r="C56" s="614" t="s">
        <v>178</v>
      </c>
      <c r="D56" s="614" t="s">
        <v>303</v>
      </c>
      <c r="E56" s="614" t="s">
        <v>315</v>
      </c>
      <c r="F56" s="614" t="s">
        <v>320</v>
      </c>
      <c r="G56" s="613" t="s">
        <v>305</v>
      </c>
      <c r="H56" s="614" t="s">
        <v>183</v>
      </c>
      <c r="I56" s="635">
        <v>800</v>
      </c>
      <c r="J56" s="633"/>
      <c r="K56" s="634"/>
      <c r="L56" s="634"/>
    </row>
    <row r="57" s="443" customFormat="1" ht="61.2" spans="1:12">
      <c r="A57" s="612">
        <v>36</v>
      </c>
      <c r="B57" s="614" t="s">
        <v>321</v>
      </c>
      <c r="C57" s="614" t="s">
        <v>178</v>
      </c>
      <c r="D57" s="614" t="s">
        <v>303</v>
      </c>
      <c r="E57" s="614" t="s">
        <v>309</v>
      </c>
      <c r="F57" s="614" t="s">
        <v>322</v>
      </c>
      <c r="G57" s="613" t="s">
        <v>305</v>
      </c>
      <c r="H57" s="614" t="s">
        <v>183</v>
      </c>
      <c r="I57" s="635">
        <v>1000</v>
      </c>
      <c r="J57" s="633"/>
      <c r="K57" s="634"/>
      <c r="L57" s="634"/>
    </row>
    <row r="58" s="443" customFormat="1" ht="40.8" spans="1:12">
      <c r="A58" s="612">
        <v>37</v>
      </c>
      <c r="B58" s="614" t="s">
        <v>323</v>
      </c>
      <c r="C58" s="614" t="s">
        <v>178</v>
      </c>
      <c r="D58" s="614" t="s">
        <v>303</v>
      </c>
      <c r="E58" s="614" t="s">
        <v>312</v>
      </c>
      <c r="F58" s="613" t="s">
        <v>324</v>
      </c>
      <c r="G58" s="613" t="s">
        <v>305</v>
      </c>
      <c r="H58" s="614" t="s">
        <v>215</v>
      </c>
      <c r="I58" s="629">
        <v>150</v>
      </c>
      <c r="J58" s="633"/>
      <c r="K58" s="634"/>
      <c r="L58" s="634"/>
    </row>
    <row r="59" s="443" customFormat="1" ht="40.8" spans="1:12">
      <c r="A59" s="612">
        <v>38</v>
      </c>
      <c r="B59" s="614" t="s">
        <v>325</v>
      </c>
      <c r="C59" s="614" t="s">
        <v>178</v>
      </c>
      <c r="D59" s="614" t="s">
        <v>303</v>
      </c>
      <c r="E59" s="614" t="s">
        <v>312</v>
      </c>
      <c r="F59" s="613" t="s">
        <v>326</v>
      </c>
      <c r="G59" s="613" t="s">
        <v>305</v>
      </c>
      <c r="H59" s="614" t="s">
        <v>183</v>
      </c>
      <c r="I59" s="629">
        <v>600</v>
      </c>
      <c r="J59" s="633"/>
      <c r="K59" s="634"/>
      <c r="L59" s="634"/>
    </row>
    <row r="60" s="443" customFormat="1" ht="102" spans="1:12">
      <c r="A60" s="612">
        <v>39</v>
      </c>
      <c r="B60" s="614" t="s">
        <v>327</v>
      </c>
      <c r="C60" s="613" t="s">
        <v>178</v>
      </c>
      <c r="D60" s="613" t="s">
        <v>303</v>
      </c>
      <c r="E60" s="613" t="s">
        <v>328</v>
      </c>
      <c r="F60" s="613" t="s">
        <v>329</v>
      </c>
      <c r="G60" s="613" t="s">
        <v>305</v>
      </c>
      <c r="H60" s="613" t="s">
        <v>207</v>
      </c>
      <c r="I60" s="629">
        <v>1000</v>
      </c>
      <c r="J60" s="633"/>
      <c r="K60" s="634"/>
      <c r="L60" s="634"/>
    </row>
    <row r="61" s="443" customFormat="1" ht="40.8" spans="1:12">
      <c r="A61" s="612">
        <v>40</v>
      </c>
      <c r="B61" s="614" t="s">
        <v>330</v>
      </c>
      <c r="C61" s="613" t="s">
        <v>178</v>
      </c>
      <c r="D61" s="613" t="s">
        <v>303</v>
      </c>
      <c r="E61" s="613" t="s">
        <v>209</v>
      </c>
      <c r="F61" s="613" t="s">
        <v>331</v>
      </c>
      <c r="G61" s="613" t="s">
        <v>305</v>
      </c>
      <c r="H61" s="613"/>
      <c r="I61" s="629">
        <v>4000</v>
      </c>
      <c r="J61" s="633"/>
      <c r="K61" s="634"/>
      <c r="L61" s="634"/>
    </row>
    <row r="62" s="443" customFormat="1" ht="40.8" spans="1:12">
      <c r="A62" s="612">
        <v>41</v>
      </c>
      <c r="B62" s="614" t="s">
        <v>332</v>
      </c>
      <c r="C62" s="613" t="s">
        <v>178</v>
      </c>
      <c r="D62" s="613" t="s">
        <v>303</v>
      </c>
      <c r="E62" s="613" t="s">
        <v>309</v>
      </c>
      <c r="F62" s="613" t="s">
        <v>333</v>
      </c>
      <c r="G62" s="613" t="s">
        <v>305</v>
      </c>
      <c r="H62" s="613" t="s">
        <v>183</v>
      </c>
      <c r="I62" s="629">
        <v>30</v>
      </c>
      <c r="J62" s="633"/>
      <c r="K62" s="634"/>
      <c r="L62" s="634"/>
    </row>
    <row r="63" s="443" customFormat="1" ht="61.2" spans="1:12">
      <c r="A63" s="612">
        <v>42</v>
      </c>
      <c r="B63" s="614" t="s">
        <v>334</v>
      </c>
      <c r="C63" s="613" t="s">
        <v>178</v>
      </c>
      <c r="D63" s="613" t="s">
        <v>303</v>
      </c>
      <c r="E63" s="613" t="s">
        <v>209</v>
      </c>
      <c r="F63" s="613" t="s">
        <v>335</v>
      </c>
      <c r="G63" s="613" t="s">
        <v>305</v>
      </c>
      <c r="H63" s="613" t="s">
        <v>254</v>
      </c>
      <c r="I63" s="629">
        <v>1000</v>
      </c>
      <c r="J63" s="633"/>
      <c r="K63" s="634"/>
      <c r="L63" s="634"/>
    </row>
    <row r="64" s="443" customFormat="1" ht="102" spans="1:12">
      <c r="A64" s="612">
        <v>43</v>
      </c>
      <c r="B64" s="614" t="s">
        <v>336</v>
      </c>
      <c r="C64" s="613" t="s">
        <v>178</v>
      </c>
      <c r="D64" s="613" t="s">
        <v>303</v>
      </c>
      <c r="E64" s="613" t="s">
        <v>209</v>
      </c>
      <c r="F64" s="613" t="s">
        <v>337</v>
      </c>
      <c r="G64" s="613" t="s">
        <v>305</v>
      </c>
      <c r="H64" s="613" t="s">
        <v>183</v>
      </c>
      <c r="I64" s="629">
        <v>600</v>
      </c>
      <c r="J64" s="633"/>
      <c r="K64" s="634"/>
      <c r="L64" s="634"/>
    </row>
    <row r="65" s="443" customFormat="1" ht="40.8" spans="1:12">
      <c r="A65" s="612">
        <v>44</v>
      </c>
      <c r="B65" s="614" t="s">
        <v>338</v>
      </c>
      <c r="C65" s="613" t="s">
        <v>178</v>
      </c>
      <c r="D65" s="613" t="s">
        <v>303</v>
      </c>
      <c r="E65" s="613" t="s">
        <v>309</v>
      </c>
      <c r="F65" s="613" t="s">
        <v>339</v>
      </c>
      <c r="G65" s="613" t="s">
        <v>305</v>
      </c>
      <c r="H65" s="613" t="s">
        <v>183</v>
      </c>
      <c r="I65" s="629">
        <v>400</v>
      </c>
      <c r="J65" s="633"/>
      <c r="K65" s="634"/>
      <c r="L65" s="634"/>
    </row>
    <row r="66" s="443" customFormat="1" ht="61.2" spans="1:12">
      <c r="A66" s="612">
        <v>45</v>
      </c>
      <c r="B66" s="614" t="s">
        <v>340</v>
      </c>
      <c r="C66" s="613" t="s">
        <v>178</v>
      </c>
      <c r="D66" s="613" t="s">
        <v>303</v>
      </c>
      <c r="E66" s="613" t="s">
        <v>341</v>
      </c>
      <c r="F66" s="613" t="s">
        <v>342</v>
      </c>
      <c r="G66" s="613" t="s">
        <v>305</v>
      </c>
      <c r="H66" s="613" t="s">
        <v>343</v>
      </c>
      <c r="I66" s="629">
        <v>100</v>
      </c>
      <c r="J66" s="633"/>
      <c r="K66" s="634"/>
      <c r="L66" s="634"/>
    </row>
    <row r="67" s="443" customFormat="1" ht="40.8" spans="1:12">
      <c r="A67" s="612">
        <v>46</v>
      </c>
      <c r="B67" s="614" t="s">
        <v>344</v>
      </c>
      <c r="C67" s="613" t="s">
        <v>178</v>
      </c>
      <c r="D67" s="613" t="s">
        <v>303</v>
      </c>
      <c r="E67" s="613" t="s">
        <v>209</v>
      </c>
      <c r="F67" s="613" t="s">
        <v>345</v>
      </c>
      <c r="G67" s="613" t="s">
        <v>305</v>
      </c>
      <c r="H67" s="613" t="s">
        <v>183</v>
      </c>
      <c r="I67" s="629">
        <v>700</v>
      </c>
      <c r="J67" s="633"/>
      <c r="K67" s="634"/>
      <c r="L67" s="634"/>
    </row>
    <row r="68" s="443" customFormat="1" ht="40.8" spans="1:12">
      <c r="A68" s="612">
        <v>47</v>
      </c>
      <c r="B68" s="614" t="s">
        <v>346</v>
      </c>
      <c r="C68" s="613" t="s">
        <v>302</v>
      </c>
      <c r="D68" s="613" t="s">
        <v>303</v>
      </c>
      <c r="E68" s="613" t="s">
        <v>209</v>
      </c>
      <c r="F68" s="613" t="s">
        <v>347</v>
      </c>
      <c r="G68" s="613" t="s">
        <v>305</v>
      </c>
      <c r="H68" s="613" t="s">
        <v>183</v>
      </c>
      <c r="I68" s="629">
        <v>400</v>
      </c>
      <c r="J68" s="633"/>
      <c r="K68" s="634"/>
      <c r="L68" s="634"/>
    </row>
    <row r="69" s="443" customFormat="1" ht="61.2" spans="1:12">
      <c r="A69" s="612">
        <v>48</v>
      </c>
      <c r="B69" s="614" t="s">
        <v>348</v>
      </c>
      <c r="C69" s="613" t="s">
        <v>302</v>
      </c>
      <c r="D69" s="613" t="s">
        <v>303</v>
      </c>
      <c r="E69" s="613" t="s">
        <v>209</v>
      </c>
      <c r="F69" s="613" t="s">
        <v>349</v>
      </c>
      <c r="G69" s="613" t="s">
        <v>305</v>
      </c>
      <c r="H69" s="613" t="s">
        <v>183</v>
      </c>
      <c r="I69" s="629">
        <v>200</v>
      </c>
      <c r="J69" s="633"/>
      <c r="K69" s="634"/>
      <c r="L69" s="634"/>
    </row>
    <row r="70" s="178" customFormat="1" ht="61.2" spans="1:12">
      <c r="A70" s="612">
        <v>49</v>
      </c>
      <c r="B70" s="613" t="s">
        <v>350</v>
      </c>
      <c r="C70" s="613" t="s">
        <v>178</v>
      </c>
      <c r="D70" s="613">
        <v>2024</v>
      </c>
      <c r="E70" s="613" t="s">
        <v>351</v>
      </c>
      <c r="F70" s="613" t="s">
        <v>352</v>
      </c>
      <c r="G70" s="613" t="s">
        <v>353</v>
      </c>
      <c r="H70" s="613" t="s">
        <v>215</v>
      </c>
      <c r="I70" s="629">
        <v>300</v>
      </c>
      <c r="J70" s="632"/>
      <c r="K70" s="194"/>
      <c r="L70" s="194"/>
    </row>
    <row r="71" s="178" customFormat="1" ht="40.8" spans="1:12">
      <c r="A71" s="612">
        <v>50</v>
      </c>
      <c r="B71" s="613" t="s">
        <v>354</v>
      </c>
      <c r="C71" s="613" t="s">
        <v>178</v>
      </c>
      <c r="D71" s="613">
        <v>2024</v>
      </c>
      <c r="E71" s="613" t="s">
        <v>351</v>
      </c>
      <c r="F71" s="613" t="s">
        <v>355</v>
      </c>
      <c r="G71" s="613" t="s">
        <v>353</v>
      </c>
      <c r="H71" s="613" t="s">
        <v>215</v>
      </c>
      <c r="I71" s="629">
        <v>2500</v>
      </c>
      <c r="J71" s="632"/>
      <c r="K71" s="194"/>
      <c r="L71" s="194"/>
    </row>
    <row r="72" s="178" customFormat="1" ht="40.8" spans="1:12">
      <c r="A72" s="612">
        <v>51</v>
      </c>
      <c r="B72" s="613" t="s">
        <v>356</v>
      </c>
      <c r="C72" s="613" t="s">
        <v>178</v>
      </c>
      <c r="D72" s="613">
        <v>2024</v>
      </c>
      <c r="E72" s="613" t="s">
        <v>357</v>
      </c>
      <c r="F72" s="613" t="s">
        <v>358</v>
      </c>
      <c r="G72" s="613" t="s">
        <v>353</v>
      </c>
      <c r="H72" s="613" t="s">
        <v>183</v>
      </c>
      <c r="I72" s="629">
        <v>70</v>
      </c>
      <c r="J72" s="632"/>
      <c r="K72" s="194"/>
      <c r="L72" s="194"/>
    </row>
    <row r="73" spans="10:12">
      <c r="J73" s="630"/>
      <c r="K73" s="195"/>
      <c r="L73" s="195"/>
    </row>
    <row r="74" s="12" customFormat="1" ht="61.2" spans="1:12">
      <c r="A74" s="612">
        <v>53</v>
      </c>
      <c r="B74" s="613" t="s">
        <v>359</v>
      </c>
      <c r="C74" s="613" t="s">
        <v>178</v>
      </c>
      <c r="D74" s="613">
        <v>2024</v>
      </c>
      <c r="E74" s="613" t="s">
        <v>360</v>
      </c>
      <c r="F74" s="613" t="s">
        <v>361</v>
      </c>
      <c r="G74" s="613" t="s">
        <v>353</v>
      </c>
      <c r="H74" s="613" t="s">
        <v>250</v>
      </c>
      <c r="I74" s="629">
        <v>600</v>
      </c>
      <c r="J74" s="630"/>
      <c r="K74" s="195"/>
      <c r="L74" s="195"/>
    </row>
    <row r="75" s="12" customFormat="1" ht="61.2" spans="1:12">
      <c r="A75" s="612">
        <v>54</v>
      </c>
      <c r="B75" s="613" t="s">
        <v>362</v>
      </c>
      <c r="C75" s="613" t="s">
        <v>302</v>
      </c>
      <c r="D75" s="613">
        <v>2024</v>
      </c>
      <c r="E75" s="613" t="s">
        <v>360</v>
      </c>
      <c r="F75" s="613" t="s">
        <v>363</v>
      </c>
      <c r="G75" s="613" t="s">
        <v>353</v>
      </c>
      <c r="H75" s="613" t="s">
        <v>250</v>
      </c>
      <c r="I75" s="629">
        <v>1300</v>
      </c>
      <c r="J75" s="630"/>
      <c r="K75" s="195"/>
      <c r="L75" s="195"/>
    </row>
    <row r="76" s="12" customFormat="1" ht="40.8" spans="1:12">
      <c r="A76" s="612">
        <v>55</v>
      </c>
      <c r="B76" s="613" t="s">
        <v>364</v>
      </c>
      <c r="C76" s="613" t="s">
        <v>365</v>
      </c>
      <c r="D76" s="613">
        <v>2024</v>
      </c>
      <c r="E76" s="613" t="s">
        <v>360</v>
      </c>
      <c r="F76" s="613" t="s">
        <v>366</v>
      </c>
      <c r="G76" s="613" t="s">
        <v>353</v>
      </c>
      <c r="H76" s="613" t="s">
        <v>367</v>
      </c>
      <c r="I76" s="631">
        <v>100</v>
      </c>
      <c r="J76" s="630"/>
      <c r="K76" s="195"/>
      <c r="L76" s="195"/>
    </row>
    <row r="77" s="9" customFormat="1" ht="40.8" spans="1:12">
      <c r="A77" s="612">
        <v>56</v>
      </c>
      <c r="B77" s="613" t="s">
        <v>368</v>
      </c>
      <c r="C77" s="636" t="s">
        <v>302</v>
      </c>
      <c r="D77" s="636">
        <v>2024</v>
      </c>
      <c r="E77" s="636" t="s">
        <v>369</v>
      </c>
      <c r="F77" s="613" t="s">
        <v>370</v>
      </c>
      <c r="G77" s="613" t="s">
        <v>353</v>
      </c>
      <c r="H77" s="613" t="s">
        <v>207</v>
      </c>
      <c r="I77" s="631">
        <v>650</v>
      </c>
      <c r="J77" s="638"/>
      <c r="K77" s="66"/>
      <c r="L77" s="66"/>
    </row>
    <row r="78" s="12" customFormat="1" ht="61.2" spans="1:12">
      <c r="A78" s="612">
        <v>57</v>
      </c>
      <c r="B78" s="613" t="s">
        <v>371</v>
      </c>
      <c r="C78" s="613" t="s">
        <v>302</v>
      </c>
      <c r="D78" s="613">
        <v>2024</v>
      </c>
      <c r="E78" s="613" t="s">
        <v>351</v>
      </c>
      <c r="F78" s="613" t="s">
        <v>372</v>
      </c>
      <c r="G78" s="613" t="s">
        <v>353</v>
      </c>
      <c r="H78" s="613" t="s">
        <v>183</v>
      </c>
      <c r="I78" s="631">
        <v>650</v>
      </c>
      <c r="J78" s="630"/>
      <c r="K78" s="195"/>
      <c r="L78" s="195"/>
    </row>
    <row r="79" s="12" customFormat="1" ht="81.6" spans="1:12">
      <c r="A79" s="612">
        <v>58</v>
      </c>
      <c r="B79" s="613" t="s">
        <v>373</v>
      </c>
      <c r="C79" s="613" t="s">
        <v>302</v>
      </c>
      <c r="D79" s="613">
        <v>2024</v>
      </c>
      <c r="E79" s="613" t="s">
        <v>351</v>
      </c>
      <c r="F79" s="613" t="s">
        <v>374</v>
      </c>
      <c r="G79" s="613" t="s">
        <v>353</v>
      </c>
      <c r="H79" s="613" t="s">
        <v>207</v>
      </c>
      <c r="I79" s="631">
        <v>2200</v>
      </c>
      <c r="J79" s="630"/>
      <c r="K79" s="195"/>
      <c r="L79" s="195"/>
    </row>
    <row r="80" s="12" customFormat="1" ht="61.2" spans="1:12">
      <c r="A80" s="612">
        <v>59</v>
      </c>
      <c r="B80" s="613" t="s">
        <v>375</v>
      </c>
      <c r="C80" s="613" t="s">
        <v>178</v>
      </c>
      <c r="D80" s="613">
        <v>2024</v>
      </c>
      <c r="E80" s="613" t="s">
        <v>360</v>
      </c>
      <c r="F80" s="613" t="s">
        <v>376</v>
      </c>
      <c r="G80" s="613" t="s">
        <v>353</v>
      </c>
      <c r="H80" s="613" t="s">
        <v>377</v>
      </c>
      <c r="I80" s="631">
        <v>160</v>
      </c>
      <c r="J80" s="630"/>
      <c r="K80" s="195"/>
      <c r="L80" s="195"/>
    </row>
    <row r="81" s="12" customFormat="1" ht="40.8" spans="1:12">
      <c r="A81" s="612">
        <v>60</v>
      </c>
      <c r="B81" s="613" t="s">
        <v>378</v>
      </c>
      <c r="C81" s="613" t="s">
        <v>178</v>
      </c>
      <c r="D81" s="613">
        <v>2024</v>
      </c>
      <c r="E81" s="613" t="s">
        <v>369</v>
      </c>
      <c r="F81" s="613" t="s">
        <v>379</v>
      </c>
      <c r="G81" s="613" t="s">
        <v>353</v>
      </c>
      <c r="H81" s="613" t="s">
        <v>207</v>
      </c>
      <c r="I81" s="631">
        <v>400</v>
      </c>
      <c r="J81" s="630"/>
      <c r="K81" s="195"/>
      <c r="L81" s="195"/>
    </row>
    <row r="82" s="12" customFormat="1" ht="61.2" spans="1:12">
      <c r="A82" s="612">
        <v>61</v>
      </c>
      <c r="B82" s="613" t="s">
        <v>380</v>
      </c>
      <c r="C82" s="613" t="s">
        <v>178</v>
      </c>
      <c r="D82" s="613">
        <v>2024</v>
      </c>
      <c r="E82" s="613" t="s">
        <v>381</v>
      </c>
      <c r="F82" s="613" t="s">
        <v>382</v>
      </c>
      <c r="G82" s="613" t="s">
        <v>353</v>
      </c>
      <c r="H82" s="613" t="s">
        <v>215</v>
      </c>
      <c r="I82" s="631">
        <v>1100</v>
      </c>
      <c r="J82" s="630"/>
      <c r="K82" s="195"/>
      <c r="L82" s="195"/>
    </row>
    <row r="83" s="236" customFormat="1" ht="40.8" spans="1:14">
      <c r="A83" s="612">
        <v>62</v>
      </c>
      <c r="B83" s="613" t="s">
        <v>383</v>
      </c>
      <c r="C83" s="613" t="s">
        <v>178</v>
      </c>
      <c r="D83" s="613">
        <v>2024</v>
      </c>
      <c r="E83" s="613" t="s">
        <v>357</v>
      </c>
      <c r="F83" s="613" t="s">
        <v>384</v>
      </c>
      <c r="G83" s="613" t="s">
        <v>353</v>
      </c>
      <c r="H83" s="613" t="s">
        <v>207</v>
      </c>
      <c r="I83" s="629">
        <v>200</v>
      </c>
      <c r="J83" s="639"/>
      <c r="K83" s="192"/>
      <c r="L83" s="192"/>
      <c r="M83" s="454"/>
      <c r="N83" s="454"/>
    </row>
    <row r="84" s="12" customFormat="1" ht="61.2" spans="1:12">
      <c r="A84" s="612">
        <v>63</v>
      </c>
      <c r="B84" s="613" t="s">
        <v>385</v>
      </c>
      <c r="C84" s="613" t="s">
        <v>178</v>
      </c>
      <c r="D84" s="613">
        <v>2024</v>
      </c>
      <c r="E84" s="613" t="s">
        <v>386</v>
      </c>
      <c r="F84" s="613" t="s">
        <v>387</v>
      </c>
      <c r="G84" s="613" t="s">
        <v>353</v>
      </c>
      <c r="H84" s="613" t="s">
        <v>183</v>
      </c>
      <c r="I84" s="631">
        <v>212</v>
      </c>
      <c r="J84" s="630"/>
      <c r="K84" s="195"/>
      <c r="L84" s="195"/>
    </row>
    <row r="85" s="12" customFormat="1" ht="61.2" spans="1:12">
      <c r="A85" s="612">
        <v>64</v>
      </c>
      <c r="B85" s="613" t="s">
        <v>388</v>
      </c>
      <c r="C85" s="613" t="s">
        <v>178</v>
      </c>
      <c r="D85" s="613">
        <v>2024</v>
      </c>
      <c r="E85" s="613" t="s">
        <v>389</v>
      </c>
      <c r="F85" s="613" t="s">
        <v>390</v>
      </c>
      <c r="G85" s="613" t="s">
        <v>353</v>
      </c>
      <c r="H85" s="613" t="s">
        <v>183</v>
      </c>
      <c r="I85" s="631">
        <v>2700</v>
      </c>
      <c r="J85" s="630"/>
      <c r="K85" s="195"/>
      <c r="L85" s="195"/>
    </row>
    <row r="86" s="12" customFormat="1" ht="61.2" spans="1:12">
      <c r="A86" s="612">
        <v>65</v>
      </c>
      <c r="B86" s="613" t="s">
        <v>391</v>
      </c>
      <c r="C86" s="613" t="s">
        <v>178</v>
      </c>
      <c r="D86" s="613">
        <v>2024</v>
      </c>
      <c r="E86" s="613" t="s">
        <v>351</v>
      </c>
      <c r="F86" s="613" t="s">
        <v>392</v>
      </c>
      <c r="G86" s="613" t="s">
        <v>353</v>
      </c>
      <c r="H86" s="613" t="s">
        <v>254</v>
      </c>
      <c r="I86" s="631">
        <v>500</v>
      </c>
      <c r="J86" s="630"/>
      <c r="K86" s="195"/>
      <c r="L86" s="195"/>
    </row>
    <row r="87" s="12" customFormat="1" ht="40.8" spans="1:12">
      <c r="A87" s="612">
        <v>66</v>
      </c>
      <c r="B87" s="613" t="s">
        <v>393</v>
      </c>
      <c r="C87" s="613" t="s">
        <v>178</v>
      </c>
      <c r="D87" s="613">
        <v>2024</v>
      </c>
      <c r="E87" s="613" t="s">
        <v>360</v>
      </c>
      <c r="F87" s="613" t="s">
        <v>394</v>
      </c>
      <c r="G87" s="613" t="s">
        <v>353</v>
      </c>
      <c r="H87" s="613" t="s">
        <v>250</v>
      </c>
      <c r="I87" s="631">
        <v>70</v>
      </c>
      <c r="J87" s="630"/>
      <c r="K87" s="195"/>
      <c r="L87" s="195"/>
    </row>
    <row r="88" s="12" customFormat="1" ht="81.6" spans="1:12">
      <c r="A88" s="612">
        <v>67</v>
      </c>
      <c r="B88" s="613" t="s">
        <v>395</v>
      </c>
      <c r="C88" s="613" t="s">
        <v>178</v>
      </c>
      <c r="D88" s="613">
        <v>2024</v>
      </c>
      <c r="E88" s="613" t="s">
        <v>396</v>
      </c>
      <c r="F88" s="613" t="s">
        <v>397</v>
      </c>
      <c r="G88" s="613" t="s">
        <v>353</v>
      </c>
      <c r="H88" s="613" t="s">
        <v>183</v>
      </c>
      <c r="I88" s="631">
        <v>800</v>
      </c>
      <c r="J88" s="630"/>
      <c r="K88" s="195"/>
      <c r="L88" s="195"/>
    </row>
    <row r="89" s="12" customFormat="1" ht="61.2" spans="1:12">
      <c r="A89" s="612">
        <v>68</v>
      </c>
      <c r="B89" s="613" t="s">
        <v>398</v>
      </c>
      <c r="C89" s="613"/>
      <c r="D89" s="613">
        <v>2024</v>
      </c>
      <c r="E89" s="613" t="s">
        <v>351</v>
      </c>
      <c r="F89" s="613" t="s">
        <v>399</v>
      </c>
      <c r="G89" s="613" t="s">
        <v>353</v>
      </c>
      <c r="H89" s="613" t="s">
        <v>400</v>
      </c>
      <c r="I89" s="631">
        <v>100</v>
      </c>
      <c r="J89" s="630"/>
      <c r="K89" s="195"/>
      <c r="L89" s="195"/>
    </row>
    <row r="90" s="544" customFormat="1" ht="81.6" spans="1:12">
      <c r="A90" s="612">
        <v>69</v>
      </c>
      <c r="B90" s="637" t="s">
        <v>401</v>
      </c>
      <c r="C90" s="637" t="s">
        <v>178</v>
      </c>
      <c r="D90" s="637" t="s">
        <v>402</v>
      </c>
      <c r="E90" s="637" t="s">
        <v>403</v>
      </c>
      <c r="F90" s="637" t="s">
        <v>404</v>
      </c>
      <c r="G90" s="637" t="s">
        <v>405</v>
      </c>
      <c r="H90" s="637" t="s">
        <v>183</v>
      </c>
      <c r="I90" s="640">
        <v>1437.58</v>
      </c>
      <c r="J90" s="641"/>
      <c r="K90" s="642"/>
      <c r="L90" s="642"/>
    </row>
    <row r="91" s="544" customFormat="1" ht="40.8" spans="1:12">
      <c r="A91" s="612">
        <v>70</v>
      </c>
      <c r="B91" s="637" t="s">
        <v>406</v>
      </c>
      <c r="C91" s="637" t="s">
        <v>178</v>
      </c>
      <c r="D91" s="637" t="s">
        <v>402</v>
      </c>
      <c r="E91" s="637" t="s">
        <v>403</v>
      </c>
      <c r="F91" s="637" t="s">
        <v>407</v>
      </c>
      <c r="G91" s="637" t="s">
        <v>405</v>
      </c>
      <c r="H91" s="637" t="s">
        <v>183</v>
      </c>
      <c r="I91" s="640">
        <v>1067.24</v>
      </c>
      <c r="J91" s="641"/>
      <c r="K91" s="642"/>
      <c r="L91" s="642"/>
    </row>
    <row r="92" s="9" customFormat="1" ht="163.2" spans="1:12">
      <c r="A92" s="612">
        <v>71</v>
      </c>
      <c r="B92" s="637" t="s">
        <v>408</v>
      </c>
      <c r="C92" s="637" t="s">
        <v>178</v>
      </c>
      <c r="D92" s="637" t="s">
        <v>402</v>
      </c>
      <c r="E92" s="637" t="s">
        <v>409</v>
      </c>
      <c r="F92" s="637" t="s">
        <v>410</v>
      </c>
      <c r="G92" s="637" t="s">
        <v>405</v>
      </c>
      <c r="H92" s="637" t="s">
        <v>183</v>
      </c>
      <c r="I92" s="640">
        <v>1070</v>
      </c>
      <c r="J92" s="638"/>
      <c r="K92" s="66"/>
      <c r="L92" s="66"/>
    </row>
    <row r="93" s="9" customFormat="1" ht="122.4" spans="1:12">
      <c r="A93" s="612">
        <v>72</v>
      </c>
      <c r="B93" s="637" t="s">
        <v>411</v>
      </c>
      <c r="C93" s="637" t="s">
        <v>178</v>
      </c>
      <c r="D93" s="637" t="s">
        <v>402</v>
      </c>
      <c r="E93" s="637" t="s">
        <v>412</v>
      </c>
      <c r="F93" s="637" t="s">
        <v>413</v>
      </c>
      <c r="G93" s="637" t="s">
        <v>405</v>
      </c>
      <c r="H93" s="637" t="s">
        <v>183</v>
      </c>
      <c r="I93" s="640">
        <v>500</v>
      </c>
      <c r="J93" s="638"/>
      <c r="K93" s="66"/>
      <c r="L93" s="66"/>
    </row>
    <row r="94" s="9" customFormat="1" ht="102" spans="1:12">
      <c r="A94" s="612">
        <v>73</v>
      </c>
      <c r="B94" s="637" t="s">
        <v>414</v>
      </c>
      <c r="C94" s="637" t="s">
        <v>178</v>
      </c>
      <c r="D94" s="637" t="s">
        <v>402</v>
      </c>
      <c r="E94" s="637" t="s">
        <v>403</v>
      </c>
      <c r="F94" s="637" t="s">
        <v>415</v>
      </c>
      <c r="G94" s="637" t="s">
        <v>405</v>
      </c>
      <c r="H94" s="637" t="s">
        <v>183</v>
      </c>
      <c r="I94" s="640">
        <v>500</v>
      </c>
      <c r="J94" s="638"/>
      <c r="K94" s="66"/>
      <c r="L94" s="66"/>
    </row>
    <row r="95" s="9" customFormat="1" ht="61.2" spans="1:12">
      <c r="A95" s="612">
        <v>74</v>
      </c>
      <c r="B95" s="637" t="s">
        <v>416</v>
      </c>
      <c r="C95" s="637" t="s">
        <v>178</v>
      </c>
      <c r="D95" s="637" t="s">
        <v>402</v>
      </c>
      <c r="E95" s="637" t="s">
        <v>403</v>
      </c>
      <c r="F95" s="637" t="s">
        <v>417</v>
      </c>
      <c r="G95" s="637" t="s">
        <v>405</v>
      </c>
      <c r="H95" s="637" t="s">
        <v>183</v>
      </c>
      <c r="I95" s="640">
        <v>400</v>
      </c>
      <c r="J95" s="638"/>
      <c r="K95" s="66"/>
      <c r="L95" s="66"/>
    </row>
    <row r="96" s="9" customFormat="1" ht="102" spans="1:12">
      <c r="A96" s="612">
        <v>75</v>
      </c>
      <c r="B96" s="637" t="s">
        <v>418</v>
      </c>
      <c r="C96" s="637" t="s">
        <v>178</v>
      </c>
      <c r="D96" s="637" t="s">
        <v>402</v>
      </c>
      <c r="E96" s="637" t="s">
        <v>403</v>
      </c>
      <c r="F96" s="637" t="s">
        <v>419</v>
      </c>
      <c r="G96" s="637" t="s">
        <v>405</v>
      </c>
      <c r="H96" s="637" t="s">
        <v>183</v>
      </c>
      <c r="I96" s="640">
        <v>400</v>
      </c>
      <c r="J96" s="638"/>
      <c r="K96" s="66"/>
      <c r="L96" s="66"/>
    </row>
    <row r="97" s="9" customFormat="1" ht="40.8" spans="1:12">
      <c r="A97" s="612">
        <v>76</v>
      </c>
      <c r="B97" s="637" t="s">
        <v>420</v>
      </c>
      <c r="C97" s="637" t="s">
        <v>178</v>
      </c>
      <c r="D97" s="637" t="s">
        <v>402</v>
      </c>
      <c r="E97" s="637" t="s">
        <v>403</v>
      </c>
      <c r="F97" s="637" t="s">
        <v>421</v>
      </c>
      <c r="G97" s="637" t="s">
        <v>405</v>
      </c>
      <c r="H97" s="637" t="s">
        <v>183</v>
      </c>
      <c r="I97" s="640">
        <v>300</v>
      </c>
      <c r="J97" s="638"/>
      <c r="K97" s="66"/>
      <c r="L97" s="66"/>
    </row>
    <row r="98" s="9" customFormat="1" ht="61.2" spans="1:12">
      <c r="A98" s="612">
        <v>77</v>
      </c>
      <c r="B98" s="637" t="s">
        <v>422</v>
      </c>
      <c r="C98" s="637" t="s">
        <v>178</v>
      </c>
      <c r="D98" s="637" t="s">
        <v>402</v>
      </c>
      <c r="E98" s="637" t="s">
        <v>423</v>
      </c>
      <c r="F98" s="637" t="s">
        <v>424</v>
      </c>
      <c r="G98" s="637" t="s">
        <v>405</v>
      </c>
      <c r="H98" s="637" t="s">
        <v>183</v>
      </c>
      <c r="I98" s="640">
        <v>230</v>
      </c>
      <c r="J98" s="638"/>
      <c r="K98" s="66"/>
      <c r="L98" s="66"/>
    </row>
    <row r="99" s="12" customFormat="1" ht="40.8" spans="1:12">
      <c r="A99" s="612">
        <v>78</v>
      </c>
      <c r="B99" s="637" t="s">
        <v>425</v>
      </c>
      <c r="C99" s="637" t="s">
        <v>178</v>
      </c>
      <c r="D99" s="637" t="s">
        <v>402</v>
      </c>
      <c r="E99" s="637" t="s">
        <v>403</v>
      </c>
      <c r="F99" s="637" t="s">
        <v>426</v>
      </c>
      <c r="G99" s="637" t="s">
        <v>405</v>
      </c>
      <c r="H99" s="637" t="s">
        <v>183</v>
      </c>
      <c r="I99" s="640">
        <v>100</v>
      </c>
      <c r="J99" s="630"/>
      <c r="K99" s="195"/>
      <c r="L99" s="195"/>
    </row>
    <row r="100" s="12" customFormat="1" ht="40.8" spans="1:12">
      <c r="A100" s="612">
        <v>79</v>
      </c>
      <c r="B100" s="637" t="s">
        <v>427</v>
      </c>
      <c r="C100" s="637" t="s">
        <v>178</v>
      </c>
      <c r="D100" s="637" t="s">
        <v>402</v>
      </c>
      <c r="E100" s="637" t="s">
        <v>412</v>
      </c>
      <c r="F100" s="637" t="s">
        <v>428</v>
      </c>
      <c r="G100" s="637" t="s">
        <v>405</v>
      </c>
      <c r="H100" s="637" t="s">
        <v>183</v>
      </c>
      <c r="I100" s="640">
        <v>25</v>
      </c>
      <c r="J100" s="630"/>
      <c r="K100" s="195"/>
      <c r="L100" s="195"/>
    </row>
    <row r="101" s="12" customFormat="1" ht="40.8" spans="1:12">
      <c r="A101" s="612">
        <v>80</v>
      </c>
      <c r="B101" s="637" t="s">
        <v>429</v>
      </c>
      <c r="C101" s="637" t="s">
        <v>178</v>
      </c>
      <c r="D101" s="637" t="s">
        <v>402</v>
      </c>
      <c r="E101" s="637" t="s">
        <v>430</v>
      </c>
      <c r="F101" s="637" t="s">
        <v>431</v>
      </c>
      <c r="G101" s="637" t="s">
        <v>405</v>
      </c>
      <c r="H101" s="637" t="s">
        <v>207</v>
      </c>
      <c r="I101" s="640">
        <v>50</v>
      </c>
      <c r="J101" s="630"/>
      <c r="K101" s="195"/>
      <c r="L101" s="195"/>
    </row>
    <row r="102" s="12" customFormat="1" ht="81.6" spans="1:12">
      <c r="A102" s="612">
        <v>81</v>
      </c>
      <c r="B102" s="637" t="s">
        <v>432</v>
      </c>
      <c r="C102" s="637" t="s">
        <v>178</v>
      </c>
      <c r="D102" s="637" t="s">
        <v>402</v>
      </c>
      <c r="E102" s="637" t="s">
        <v>433</v>
      </c>
      <c r="F102" s="637" t="s">
        <v>434</v>
      </c>
      <c r="G102" s="637" t="s">
        <v>405</v>
      </c>
      <c r="H102" s="637" t="s">
        <v>207</v>
      </c>
      <c r="I102" s="640">
        <v>2000</v>
      </c>
      <c r="J102" s="630"/>
      <c r="K102" s="195"/>
      <c r="L102" s="195"/>
    </row>
    <row r="103" s="12" customFormat="1" ht="40.8" spans="1:12">
      <c r="A103" s="612">
        <v>82</v>
      </c>
      <c r="B103" s="637" t="s">
        <v>435</v>
      </c>
      <c r="C103" s="637" t="s">
        <v>178</v>
      </c>
      <c r="D103" s="637" t="s">
        <v>402</v>
      </c>
      <c r="E103" s="637" t="s">
        <v>433</v>
      </c>
      <c r="F103" s="637" t="s">
        <v>436</v>
      </c>
      <c r="G103" s="637" t="s">
        <v>405</v>
      </c>
      <c r="H103" s="637" t="s">
        <v>207</v>
      </c>
      <c r="I103" s="640">
        <v>150</v>
      </c>
      <c r="J103" s="630"/>
      <c r="K103" s="195"/>
      <c r="L103" s="195"/>
    </row>
    <row r="104" s="12" customFormat="1" ht="81.6" spans="1:12">
      <c r="A104" s="612">
        <v>83</v>
      </c>
      <c r="B104" s="637" t="s">
        <v>437</v>
      </c>
      <c r="C104" s="637" t="s">
        <v>178</v>
      </c>
      <c r="D104" s="637" t="s">
        <v>402</v>
      </c>
      <c r="E104" s="637" t="s">
        <v>403</v>
      </c>
      <c r="F104" s="637" t="s">
        <v>438</v>
      </c>
      <c r="G104" s="637" t="s">
        <v>405</v>
      </c>
      <c r="H104" s="637" t="s">
        <v>207</v>
      </c>
      <c r="I104" s="640">
        <v>1630</v>
      </c>
      <c r="J104" s="630"/>
      <c r="K104" s="195"/>
      <c r="L104" s="195"/>
    </row>
    <row r="105" s="12" customFormat="1" ht="61.2" spans="1:12">
      <c r="A105" s="612">
        <v>84</v>
      </c>
      <c r="B105" s="637" t="s">
        <v>439</v>
      </c>
      <c r="C105" s="637" t="s">
        <v>178</v>
      </c>
      <c r="D105" s="637" t="s">
        <v>402</v>
      </c>
      <c r="E105" s="637" t="s">
        <v>403</v>
      </c>
      <c r="F105" s="637" t="s">
        <v>440</v>
      </c>
      <c r="G105" s="637" t="s">
        <v>405</v>
      </c>
      <c r="H105" s="637" t="s">
        <v>207</v>
      </c>
      <c r="I105" s="640">
        <v>260</v>
      </c>
      <c r="J105" s="630"/>
      <c r="K105" s="195"/>
      <c r="L105" s="195"/>
    </row>
    <row r="106" s="12" customFormat="1" ht="81.6" spans="1:12">
      <c r="A106" s="612">
        <v>85</v>
      </c>
      <c r="B106" s="637" t="s">
        <v>441</v>
      </c>
      <c r="C106" s="637" t="s">
        <v>178</v>
      </c>
      <c r="D106" s="637" t="s">
        <v>402</v>
      </c>
      <c r="E106" s="637" t="s">
        <v>442</v>
      </c>
      <c r="F106" s="637" t="s">
        <v>443</v>
      </c>
      <c r="G106" s="637" t="s">
        <v>405</v>
      </c>
      <c r="H106" s="637" t="s">
        <v>207</v>
      </c>
      <c r="I106" s="640">
        <v>100</v>
      </c>
      <c r="J106" s="630"/>
      <c r="K106" s="195"/>
      <c r="L106" s="195"/>
    </row>
    <row r="107" s="12" customFormat="1" ht="122.4" spans="1:12">
      <c r="A107" s="612">
        <v>86</v>
      </c>
      <c r="B107" s="637" t="s">
        <v>444</v>
      </c>
      <c r="C107" s="637" t="s">
        <v>178</v>
      </c>
      <c r="D107" s="637" t="s">
        <v>402</v>
      </c>
      <c r="E107" s="637" t="s">
        <v>445</v>
      </c>
      <c r="F107" s="637" t="s">
        <v>446</v>
      </c>
      <c r="G107" s="637" t="s">
        <v>405</v>
      </c>
      <c r="H107" s="637" t="s">
        <v>207</v>
      </c>
      <c r="I107" s="640">
        <v>700</v>
      </c>
      <c r="J107" s="630"/>
      <c r="K107" s="195"/>
      <c r="L107" s="195"/>
    </row>
    <row r="108" s="12" customFormat="1" ht="61.2" spans="1:12">
      <c r="A108" s="612">
        <v>87</v>
      </c>
      <c r="B108" s="637" t="s">
        <v>447</v>
      </c>
      <c r="C108" s="637" t="s">
        <v>178</v>
      </c>
      <c r="D108" s="637" t="s">
        <v>402</v>
      </c>
      <c r="E108" s="637" t="s">
        <v>403</v>
      </c>
      <c r="F108" s="637" t="s">
        <v>448</v>
      </c>
      <c r="G108" s="637" t="s">
        <v>405</v>
      </c>
      <c r="H108" s="637" t="s">
        <v>207</v>
      </c>
      <c r="I108" s="640">
        <v>80</v>
      </c>
      <c r="J108" s="630"/>
      <c r="K108" s="195"/>
      <c r="L108" s="195"/>
    </row>
    <row r="109" s="12" customFormat="1" ht="40.8" spans="1:12">
      <c r="A109" s="612">
        <v>88</v>
      </c>
      <c r="B109" s="637" t="s">
        <v>449</v>
      </c>
      <c r="C109" s="637" t="s">
        <v>178</v>
      </c>
      <c r="D109" s="637" t="s">
        <v>402</v>
      </c>
      <c r="E109" s="637" t="s">
        <v>403</v>
      </c>
      <c r="F109" s="637" t="s">
        <v>450</v>
      </c>
      <c r="G109" s="637" t="s">
        <v>405</v>
      </c>
      <c r="H109" s="637" t="s">
        <v>183</v>
      </c>
      <c r="I109" s="640">
        <v>2420</v>
      </c>
      <c r="J109" s="630"/>
      <c r="K109" s="195"/>
      <c r="L109" s="195"/>
    </row>
    <row r="110" s="12" customFormat="1" ht="40.8" spans="1:12">
      <c r="A110" s="612">
        <v>89</v>
      </c>
      <c r="B110" s="637" t="s">
        <v>451</v>
      </c>
      <c r="C110" s="637" t="s">
        <v>178</v>
      </c>
      <c r="D110" s="637" t="s">
        <v>402</v>
      </c>
      <c r="E110" s="637" t="s">
        <v>442</v>
      </c>
      <c r="F110" s="637" t="s">
        <v>452</v>
      </c>
      <c r="G110" s="637" t="s">
        <v>405</v>
      </c>
      <c r="H110" s="637" t="s">
        <v>183</v>
      </c>
      <c r="I110" s="640">
        <v>869</v>
      </c>
      <c r="J110" s="630"/>
      <c r="K110" s="195"/>
      <c r="L110" s="195"/>
    </row>
    <row r="111" s="12" customFormat="1" ht="61.2" spans="1:12">
      <c r="A111" s="612">
        <v>90</v>
      </c>
      <c r="B111" s="637" t="s">
        <v>453</v>
      </c>
      <c r="C111" s="637" t="s">
        <v>178</v>
      </c>
      <c r="D111" s="637" t="s">
        <v>402</v>
      </c>
      <c r="E111" s="637" t="s">
        <v>403</v>
      </c>
      <c r="F111" s="637" t="s">
        <v>454</v>
      </c>
      <c r="G111" s="637" t="s">
        <v>405</v>
      </c>
      <c r="H111" s="637" t="s">
        <v>183</v>
      </c>
      <c r="I111" s="640">
        <v>600</v>
      </c>
      <c r="J111" s="630"/>
      <c r="K111" s="195"/>
      <c r="L111" s="195"/>
    </row>
    <row r="112" s="12" customFormat="1" ht="61.2" spans="1:12">
      <c r="A112" s="612">
        <v>91</v>
      </c>
      <c r="B112" s="637" t="s">
        <v>455</v>
      </c>
      <c r="C112" s="637" t="s">
        <v>178</v>
      </c>
      <c r="D112" s="637" t="s">
        <v>402</v>
      </c>
      <c r="E112" s="637" t="s">
        <v>403</v>
      </c>
      <c r="F112" s="637" t="s">
        <v>456</v>
      </c>
      <c r="G112" s="637" t="s">
        <v>405</v>
      </c>
      <c r="H112" s="637" t="s">
        <v>215</v>
      </c>
      <c r="I112" s="640">
        <v>130</v>
      </c>
      <c r="J112" s="630"/>
      <c r="K112" s="195"/>
      <c r="L112" s="195"/>
    </row>
    <row r="113" s="12" customFormat="1" ht="81.6" spans="1:12">
      <c r="A113" s="612">
        <v>92</v>
      </c>
      <c r="B113" s="637" t="s">
        <v>457</v>
      </c>
      <c r="C113" s="637" t="s">
        <v>178</v>
      </c>
      <c r="D113" s="637" t="s">
        <v>402</v>
      </c>
      <c r="E113" s="637" t="s">
        <v>445</v>
      </c>
      <c r="F113" s="637" t="s">
        <v>458</v>
      </c>
      <c r="G113" s="637" t="s">
        <v>405</v>
      </c>
      <c r="H113" s="637" t="s">
        <v>215</v>
      </c>
      <c r="I113" s="640">
        <v>300</v>
      </c>
      <c r="J113" s="630"/>
      <c r="K113" s="195"/>
      <c r="L113" s="195"/>
    </row>
    <row r="114" s="12" customFormat="1" ht="122.4" spans="1:12">
      <c r="A114" s="612">
        <v>93</v>
      </c>
      <c r="B114" s="637" t="s">
        <v>459</v>
      </c>
      <c r="C114" s="637" t="s">
        <v>178</v>
      </c>
      <c r="D114" s="637" t="s">
        <v>402</v>
      </c>
      <c r="E114" s="637" t="s">
        <v>403</v>
      </c>
      <c r="F114" s="637" t="s">
        <v>460</v>
      </c>
      <c r="G114" s="637" t="s">
        <v>405</v>
      </c>
      <c r="H114" s="637" t="s">
        <v>250</v>
      </c>
      <c r="I114" s="640">
        <v>300</v>
      </c>
      <c r="J114" s="630"/>
      <c r="K114" s="195"/>
      <c r="L114" s="195"/>
    </row>
    <row r="115" s="12" customFormat="1" ht="40.8" spans="1:12">
      <c r="A115" s="612">
        <v>94</v>
      </c>
      <c r="B115" s="637" t="s">
        <v>461</v>
      </c>
      <c r="C115" s="637" t="s">
        <v>178</v>
      </c>
      <c r="D115" s="637" t="s">
        <v>402</v>
      </c>
      <c r="E115" s="637" t="s">
        <v>403</v>
      </c>
      <c r="F115" s="637" t="s">
        <v>462</v>
      </c>
      <c r="G115" s="637" t="s">
        <v>405</v>
      </c>
      <c r="H115" s="637" t="s">
        <v>250</v>
      </c>
      <c r="I115" s="640">
        <v>150</v>
      </c>
      <c r="J115" s="630"/>
      <c r="K115" s="195"/>
      <c r="L115" s="195"/>
    </row>
    <row r="116" s="12" customFormat="1" ht="102" spans="1:12">
      <c r="A116" s="612">
        <v>95</v>
      </c>
      <c r="B116" s="637" t="s">
        <v>463</v>
      </c>
      <c r="C116" s="637" t="s">
        <v>178</v>
      </c>
      <c r="D116" s="637" t="s">
        <v>402</v>
      </c>
      <c r="E116" s="637" t="s">
        <v>403</v>
      </c>
      <c r="F116" s="637" t="s">
        <v>415</v>
      </c>
      <c r="G116" s="637" t="s">
        <v>405</v>
      </c>
      <c r="H116" s="637" t="s">
        <v>250</v>
      </c>
      <c r="I116" s="640">
        <v>500</v>
      </c>
      <c r="J116" s="630"/>
      <c r="K116" s="195"/>
      <c r="L116" s="195"/>
    </row>
    <row r="117" s="12" customFormat="1" ht="40.8" spans="1:12">
      <c r="A117" s="612">
        <v>96</v>
      </c>
      <c r="B117" s="637" t="s">
        <v>464</v>
      </c>
      <c r="C117" s="637" t="s">
        <v>178</v>
      </c>
      <c r="D117" s="637" t="s">
        <v>402</v>
      </c>
      <c r="E117" s="637" t="s">
        <v>403</v>
      </c>
      <c r="F117" s="637" t="s">
        <v>465</v>
      </c>
      <c r="G117" s="637" t="s">
        <v>405</v>
      </c>
      <c r="H117" s="637" t="s">
        <v>250</v>
      </c>
      <c r="I117" s="640">
        <v>50</v>
      </c>
      <c r="J117" s="630"/>
      <c r="K117" s="195"/>
      <c r="L117" s="195"/>
    </row>
    <row r="118" s="12" customFormat="1" ht="61.2" spans="1:12">
      <c r="A118" s="612">
        <v>97</v>
      </c>
      <c r="B118" s="637" t="s">
        <v>466</v>
      </c>
      <c r="C118" s="637" t="s">
        <v>178</v>
      </c>
      <c r="D118" s="637" t="s">
        <v>402</v>
      </c>
      <c r="E118" s="637" t="s">
        <v>403</v>
      </c>
      <c r="F118" s="637" t="s">
        <v>467</v>
      </c>
      <c r="G118" s="637" t="s">
        <v>405</v>
      </c>
      <c r="H118" s="637" t="s">
        <v>468</v>
      </c>
      <c r="I118" s="640">
        <v>200</v>
      </c>
      <c r="J118" s="630"/>
      <c r="K118" s="195"/>
      <c r="L118" s="195"/>
    </row>
    <row r="119" s="12" customFormat="1" ht="61.2" spans="1:12">
      <c r="A119" s="612">
        <v>98</v>
      </c>
      <c r="B119" s="637" t="s">
        <v>469</v>
      </c>
      <c r="C119" s="637" t="s">
        <v>178</v>
      </c>
      <c r="D119" s="637" t="s">
        <v>402</v>
      </c>
      <c r="E119" s="637" t="s">
        <v>470</v>
      </c>
      <c r="F119" s="637" t="s">
        <v>471</v>
      </c>
      <c r="G119" s="637" t="s">
        <v>405</v>
      </c>
      <c r="H119" s="637" t="s">
        <v>254</v>
      </c>
      <c r="I119" s="640">
        <v>200</v>
      </c>
      <c r="J119" s="630"/>
      <c r="K119" s="195"/>
      <c r="L119" s="195"/>
    </row>
    <row r="120" s="12" customFormat="1" ht="61.2" spans="1:12">
      <c r="A120" s="612">
        <v>99</v>
      </c>
      <c r="B120" s="637" t="s">
        <v>472</v>
      </c>
      <c r="C120" s="637" t="s">
        <v>178</v>
      </c>
      <c r="D120" s="637" t="s">
        <v>402</v>
      </c>
      <c r="E120" s="637" t="s">
        <v>442</v>
      </c>
      <c r="F120" s="637" t="s">
        <v>473</v>
      </c>
      <c r="G120" s="637" t="s">
        <v>405</v>
      </c>
      <c r="H120" s="637" t="s">
        <v>254</v>
      </c>
      <c r="I120" s="640">
        <v>3</v>
      </c>
      <c r="J120" s="630"/>
      <c r="K120" s="195"/>
      <c r="L120" s="195"/>
    </row>
    <row r="121" s="12" customFormat="1" ht="61.2" spans="1:12">
      <c r="A121" s="612">
        <v>100</v>
      </c>
      <c r="B121" s="637" t="s">
        <v>474</v>
      </c>
      <c r="C121" s="637" t="s">
        <v>178</v>
      </c>
      <c r="D121" s="637" t="s">
        <v>402</v>
      </c>
      <c r="E121" s="637" t="s">
        <v>403</v>
      </c>
      <c r="F121" s="637" t="s">
        <v>475</v>
      </c>
      <c r="G121" s="637" t="s">
        <v>405</v>
      </c>
      <c r="H121" s="637" t="s">
        <v>254</v>
      </c>
      <c r="I121" s="640">
        <v>500</v>
      </c>
      <c r="J121" s="630"/>
      <c r="K121" s="195"/>
      <c r="L121" s="195"/>
    </row>
    <row r="122" s="8" customFormat="1" ht="61.2" spans="1:12">
      <c r="A122" s="612">
        <v>101</v>
      </c>
      <c r="B122" s="614" t="s">
        <v>476</v>
      </c>
      <c r="C122" s="614" t="s">
        <v>178</v>
      </c>
      <c r="D122" s="614" t="s">
        <v>477</v>
      </c>
      <c r="E122" s="614" t="s">
        <v>478</v>
      </c>
      <c r="F122" s="614" t="s">
        <v>479</v>
      </c>
      <c r="G122" s="613" t="s">
        <v>480</v>
      </c>
      <c r="H122" s="613" t="s">
        <v>183</v>
      </c>
      <c r="I122" s="631">
        <v>160</v>
      </c>
      <c r="J122" s="643"/>
      <c r="K122" s="644"/>
      <c r="L122" s="644"/>
    </row>
    <row r="123" s="8" customFormat="1" ht="40.8" spans="1:12">
      <c r="A123" s="612">
        <v>102</v>
      </c>
      <c r="B123" s="614" t="s">
        <v>481</v>
      </c>
      <c r="C123" s="614" t="s">
        <v>178</v>
      </c>
      <c r="D123" s="614" t="s">
        <v>477</v>
      </c>
      <c r="E123" s="614" t="s">
        <v>482</v>
      </c>
      <c r="F123" s="614" t="s">
        <v>483</v>
      </c>
      <c r="G123" s="613" t="s">
        <v>480</v>
      </c>
      <c r="H123" s="613" t="s">
        <v>183</v>
      </c>
      <c r="I123" s="631"/>
      <c r="J123" s="643"/>
      <c r="K123" s="644"/>
      <c r="L123" s="644"/>
    </row>
    <row r="124" s="8" customFormat="1" ht="40.8" spans="1:12">
      <c r="A124" s="612">
        <v>103</v>
      </c>
      <c r="B124" s="614" t="s">
        <v>484</v>
      </c>
      <c r="C124" s="614" t="s">
        <v>178</v>
      </c>
      <c r="D124" s="614" t="s">
        <v>477</v>
      </c>
      <c r="E124" s="614" t="s">
        <v>485</v>
      </c>
      <c r="F124" s="613" t="s">
        <v>486</v>
      </c>
      <c r="G124" s="613" t="s">
        <v>480</v>
      </c>
      <c r="H124" s="613" t="s">
        <v>183</v>
      </c>
      <c r="I124" s="631">
        <v>101</v>
      </c>
      <c r="J124" s="643"/>
      <c r="K124" s="644"/>
      <c r="L124" s="644"/>
    </row>
    <row r="125" s="8" customFormat="1" ht="61.2" spans="1:12">
      <c r="A125" s="612">
        <v>104</v>
      </c>
      <c r="B125" s="614" t="s">
        <v>487</v>
      </c>
      <c r="C125" s="614" t="s">
        <v>178</v>
      </c>
      <c r="D125" s="614" t="s">
        <v>477</v>
      </c>
      <c r="E125" s="614" t="s">
        <v>485</v>
      </c>
      <c r="F125" s="613" t="s">
        <v>488</v>
      </c>
      <c r="G125" s="613" t="s">
        <v>480</v>
      </c>
      <c r="H125" s="613" t="s">
        <v>183</v>
      </c>
      <c r="I125" s="631">
        <v>2400</v>
      </c>
      <c r="J125" s="643"/>
      <c r="K125" s="644"/>
      <c r="L125" s="644"/>
    </row>
    <row r="126" s="8" customFormat="1" ht="40.8" spans="1:12">
      <c r="A126" s="612">
        <v>105</v>
      </c>
      <c r="B126" s="614" t="s">
        <v>489</v>
      </c>
      <c r="C126" s="614" t="s">
        <v>178</v>
      </c>
      <c r="D126" s="614" t="s">
        <v>477</v>
      </c>
      <c r="E126" s="614" t="s">
        <v>482</v>
      </c>
      <c r="F126" s="613" t="s">
        <v>490</v>
      </c>
      <c r="G126" s="613" t="s">
        <v>480</v>
      </c>
      <c r="H126" s="613" t="s">
        <v>250</v>
      </c>
      <c r="I126" s="631">
        <v>60</v>
      </c>
      <c r="J126" s="643"/>
      <c r="K126" s="644"/>
      <c r="L126" s="644"/>
    </row>
    <row r="127" s="8" customFormat="1" ht="40.8" spans="1:12">
      <c r="A127" s="612">
        <v>106</v>
      </c>
      <c r="B127" s="614" t="s">
        <v>491</v>
      </c>
      <c r="C127" s="614" t="s">
        <v>178</v>
      </c>
      <c r="D127" s="614" t="s">
        <v>477</v>
      </c>
      <c r="E127" s="614" t="s">
        <v>485</v>
      </c>
      <c r="F127" s="613" t="s">
        <v>492</v>
      </c>
      <c r="G127" s="613" t="s">
        <v>480</v>
      </c>
      <c r="H127" s="613" t="s">
        <v>183</v>
      </c>
      <c r="I127" s="631">
        <v>35</v>
      </c>
      <c r="J127" s="643"/>
      <c r="K127" s="644"/>
      <c r="L127" s="644"/>
    </row>
    <row r="128" s="8" customFormat="1" ht="102" spans="1:12">
      <c r="A128" s="612">
        <v>107</v>
      </c>
      <c r="B128" s="614" t="s">
        <v>493</v>
      </c>
      <c r="C128" s="636" t="s">
        <v>178</v>
      </c>
      <c r="D128" s="614" t="s">
        <v>477</v>
      </c>
      <c r="E128" s="636" t="s">
        <v>485</v>
      </c>
      <c r="F128" s="613" t="s">
        <v>494</v>
      </c>
      <c r="G128" s="613" t="s">
        <v>480</v>
      </c>
      <c r="H128" s="613" t="s">
        <v>495</v>
      </c>
      <c r="I128" s="631">
        <v>245</v>
      </c>
      <c r="J128" s="643"/>
      <c r="K128" s="644"/>
      <c r="L128" s="644"/>
    </row>
    <row r="129" s="8" customFormat="1" ht="40.8" spans="1:12">
      <c r="A129" s="612">
        <v>108</v>
      </c>
      <c r="B129" s="614" t="s">
        <v>496</v>
      </c>
      <c r="C129" s="614" t="s">
        <v>178</v>
      </c>
      <c r="D129" s="614" t="s">
        <v>477</v>
      </c>
      <c r="E129" s="613" t="s">
        <v>497</v>
      </c>
      <c r="F129" s="613" t="s">
        <v>498</v>
      </c>
      <c r="G129" s="613" t="s">
        <v>480</v>
      </c>
      <c r="H129" s="613" t="s">
        <v>495</v>
      </c>
      <c r="I129" s="631">
        <v>16</v>
      </c>
      <c r="J129" s="643"/>
      <c r="K129" s="644"/>
      <c r="L129" s="644"/>
    </row>
    <row r="130" s="8" customFormat="1" ht="40.8" spans="1:12">
      <c r="A130" s="612">
        <v>109</v>
      </c>
      <c r="B130" s="614" t="s">
        <v>499</v>
      </c>
      <c r="C130" s="614" t="s">
        <v>178</v>
      </c>
      <c r="D130" s="614" t="s">
        <v>477</v>
      </c>
      <c r="E130" s="613" t="s">
        <v>497</v>
      </c>
      <c r="F130" s="613" t="s">
        <v>500</v>
      </c>
      <c r="G130" s="613" t="s">
        <v>480</v>
      </c>
      <c r="H130" s="613" t="s">
        <v>495</v>
      </c>
      <c r="I130" s="631">
        <v>320</v>
      </c>
      <c r="J130" s="643"/>
      <c r="K130" s="644"/>
      <c r="L130" s="644"/>
    </row>
    <row r="131" s="12" customFormat="1" ht="102" spans="1:12">
      <c r="A131" s="612">
        <v>110</v>
      </c>
      <c r="B131" s="614" t="s">
        <v>501</v>
      </c>
      <c r="C131" s="613" t="s">
        <v>178</v>
      </c>
      <c r="D131" s="613" t="s">
        <v>502</v>
      </c>
      <c r="E131" s="613" t="s">
        <v>503</v>
      </c>
      <c r="F131" s="613" t="s">
        <v>504</v>
      </c>
      <c r="G131" s="613" t="s">
        <v>503</v>
      </c>
      <c r="H131" s="613" t="s">
        <v>183</v>
      </c>
      <c r="I131" s="629">
        <v>350</v>
      </c>
      <c r="J131" s="630"/>
      <c r="K131" s="195"/>
      <c r="L131" s="195"/>
    </row>
    <row r="132" s="12" customFormat="1" ht="81.6" spans="1:12">
      <c r="A132" s="612">
        <v>111</v>
      </c>
      <c r="B132" s="614" t="s">
        <v>505</v>
      </c>
      <c r="C132" s="613" t="s">
        <v>178</v>
      </c>
      <c r="D132" s="613" t="s">
        <v>506</v>
      </c>
      <c r="E132" s="613" t="s">
        <v>503</v>
      </c>
      <c r="F132" s="613" t="s">
        <v>507</v>
      </c>
      <c r="G132" s="613" t="s">
        <v>503</v>
      </c>
      <c r="H132" s="613" t="s">
        <v>183</v>
      </c>
      <c r="I132" s="629">
        <v>50</v>
      </c>
      <c r="J132" s="630"/>
      <c r="K132" s="195"/>
      <c r="L132" s="195"/>
    </row>
    <row r="133" s="12" customFormat="1" ht="61.2" spans="1:12">
      <c r="A133" s="612">
        <v>112</v>
      </c>
      <c r="B133" s="614" t="s">
        <v>508</v>
      </c>
      <c r="C133" s="613" t="s">
        <v>178</v>
      </c>
      <c r="D133" s="613" t="s">
        <v>509</v>
      </c>
      <c r="E133" s="613" t="s">
        <v>503</v>
      </c>
      <c r="F133" s="613" t="s">
        <v>510</v>
      </c>
      <c r="G133" s="613" t="s">
        <v>503</v>
      </c>
      <c r="H133" s="613" t="s">
        <v>183</v>
      </c>
      <c r="I133" s="629">
        <v>80</v>
      </c>
      <c r="J133" s="630"/>
      <c r="K133" s="195"/>
      <c r="L133" s="195"/>
    </row>
    <row r="134" s="12" customFormat="1" ht="81.6" spans="1:12">
      <c r="A134" s="612">
        <v>113</v>
      </c>
      <c r="B134" s="613" t="s">
        <v>511</v>
      </c>
      <c r="C134" s="613" t="s">
        <v>302</v>
      </c>
      <c r="D134" s="613" t="s">
        <v>512</v>
      </c>
      <c r="E134" s="613" t="s">
        <v>503</v>
      </c>
      <c r="F134" s="613" t="s">
        <v>513</v>
      </c>
      <c r="G134" s="613" t="s">
        <v>503</v>
      </c>
      <c r="H134" s="613" t="s">
        <v>183</v>
      </c>
      <c r="I134" s="629">
        <v>700</v>
      </c>
      <c r="J134" s="630"/>
      <c r="K134" s="195"/>
      <c r="L134" s="195"/>
    </row>
    <row r="135" s="12" customFormat="1" ht="81.6" spans="1:12">
      <c r="A135" s="612">
        <v>114</v>
      </c>
      <c r="B135" s="614" t="s">
        <v>514</v>
      </c>
      <c r="C135" s="613" t="s">
        <v>178</v>
      </c>
      <c r="D135" s="613" t="s">
        <v>512</v>
      </c>
      <c r="E135" s="613" t="s">
        <v>503</v>
      </c>
      <c r="F135" s="613" t="s">
        <v>515</v>
      </c>
      <c r="G135" s="613" t="s">
        <v>503</v>
      </c>
      <c r="H135" s="613" t="s">
        <v>183</v>
      </c>
      <c r="I135" s="629">
        <v>1000</v>
      </c>
      <c r="J135" s="630"/>
      <c r="K135" s="195"/>
      <c r="L135" s="195"/>
    </row>
    <row r="136" s="12" customFormat="1" ht="81.6" spans="1:12">
      <c r="A136" s="612">
        <v>115</v>
      </c>
      <c r="B136" s="614" t="s">
        <v>516</v>
      </c>
      <c r="C136" s="613" t="s">
        <v>178</v>
      </c>
      <c r="D136" s="613" t="s">
        <v>512</v>
      </c>
      <c r="E136" s="613" t="s">
        <v>503</v>
      </c>
      <c r="F136" s="613" t="s">
        <v>517</v>
      </c>
      <c r="G136" s="613" t="s">
        <v>503</v>
      </c>
      <c r="H136" s="613" t="s">
        <v>183</v>
      </c>
      <c r="I136" s="629">
        <v>80</v>
      </c>
      <c r="J136" s="630"/>
      <c r="K136" s="195"/>
      <c r="L136" s="195"/>
    </row>
    <row r="137" s="12" customFormat="1" ht="61.2" spans="1:12">
      <c r="A137" s="612">
        <v>116</v>
      </c>
      <c r="B137" s="613" t="s">
        <v>518</v>
      </c>
      <c r="C137" s="613" t="s">
        <v>178</v>
      </c>
      <c r="D137" s="613" t="s">
        <v>519</v>
      </c>
      <c r="E137" s="613" t="s">
        <v>503</v>
      </c>
      <c r="F137" s="613" t="s">
        <v>520</v>
      </c>
      <c r="G137" s="613" t="s">
        <v>503</v>
      </c>
      <c r="H137" s="613" t="s">
        <v>183</v>
      </c>
      <c r="I137" s="629">
        <v>200</v>
      </c>
      <c r="J137" s="630"/>
      <c r="K137" s="195"/>
      <c r="L137" s="195"/>
    </row>
    <row r="138" s="12" customFormat="1" ht="61.2" spans="1:12">
      <c r="A138" s="612">
        <v>117</v>
      </c>
      <c r="B138" s="614" t="s">
        <v>521</v>
      </c>
      <c r="C138" s="613" t="s">
        <v>178</v>
      </c>
      <c r="D138" s="613" t="s">
        <v>522</v>
      </c>
      <c r="E138" s="613" t="s">
        <v>503</v>
      </c>
      <c r="F138" s="613" t="s">
        <v>523</v>
      </c>
      <c r="G138" s="613" t="s">
        <v>503</v>
      </c>
      <c r="H138" s="613" t="s">
        <v>183</v>
      </c>
      <c r="I138" s="629">
        <v>25</v>
      </c>
      <c r="J138" s="630"/>
      <c r="K138" s="195"/>
      <c r="L138" s="195"/>
    </row>
    <row r="139" s="12" customFormat="1" ht="81.6" spans="1:12">
      <c r="A139" s="612">
        <v>118</v>
      </c>
      <c r="B139" s="614" t="s">
        <v>524</v>
      </c>
      <c r="C139" s="613" t="s">
        <v>178</v>
      </c>
      <c r="D139" s="613" t="s">
        <v>502</v>
      </c>
      <c r="E139" s="613" t="s">
        <v>503</v>
      </c>
      <c r="F139" s="613" t="s">
        <v>525</v>
      </c>
      <c r="G139" s="613" t="s">
        <v>503</v>
      </c>
      <c r="H139" s="613" t="s">
        <v>183</v>
      </c>
      <c r="I139" s="629">
        <v>56</v>
      </c>
      <c r="J139" s="630"/>
      <c r="K139" s="195"/>
      <c r="L139" s="195"/>
    </row>
    <row r="140" s="12" customFormat="1" ht="102" spans="1:12">
      <c r="A140" s="612">
        <v>119</v>
      </c>
      <c r="B140" s="614" t="s">
        <v>526</v>
      </c>
      <c r="C140" s="613" t="s">
        <v>178</v>
      </c>
      <c r="D140" s="613" t="s">
        <v>512</v>
      </c>
      <c r="E140" s="613" t="s">
        <v>503</v>
      </c>
      <c r="F140" s="613" t="s">
        <v>527</v>
      </c>
      <c r="G140" s="613" t="s">
        <v>503</v>
      </c>
      <c r="H140" s="613" t="s">
        <v>183</v>
      </c>
      <c r="I140" s="629">
        <v>1500</v>
      </c>
      <c r="J140" s="630"/>
      <c r="K140" s="195"/>
      <c r="L140" s="195"/>
    </row>
    <row r="141" s="12" customFormat="1" ht="81.6" spans="1:12">
      <c r="A141" s="612">
        <v>120</v>
      </c>
      <c r="B141" s="614" t="s">
        <v>528</v>
      </c>
      <c r="C141" s="613" t="s">
        <v>178</v>
      </c>
      <c r="D141" s="613" t="s">
        <v>502</v>
      </c>
      <c r="E141" s="613" t="s">
        <v>503</v>
      </c>
      <c r="F141" s="613" t="s">
        <v>529</v>
      </c>
      <c r="G141" s="613" t="s">
        <v>503</v>
      </c>
      <c r="H141" s="613" t="s">
        <v>183</v>
      </c>
      <c r="I141" s="629">
        <v>88</v>
      </c>
      <c r="J141" s="630"/>
      <c r="K141" s="195"/>
      <c r="L141" s="195"/>
    </row>
    <row r="142" s="237" customFormat="1" ht="61.2" spans="1:12">
      <c r="A142" s="612">
        <v>121</v>
      </c>
      <c r="B142" s="613" t="s">
        <v>530</v>
      </c>
      <c r="C142" s="613" t="s">
        <v>178</v>
      </c>
      <c r="D142" s="613" t="s">
        <v>217</v>
      </c>
      <c r="E142" s="613" t="s">
        <v>531</v>
      </c>
      <c r="F142" s="613" t="s">
        <v>532</v>
      </c>
      <c r="G142" s="613" t="s">
        <v>206</v>
      </c>
      <c r="H142" s="613" t="s">
        <v>533</v>
      </c>
      <c r="I142" s="629">
        <v>160</v>
      </c>
      <c r="J142" s="643"/>
      <c r="K142" s="646"/>
      <c r="L142" s="646"/>
    </row>
    <row r="143" s="237" customFormat="1" ht="102" spans="1:12">
      <c r="A143" s="612">
        <v>122</v>
      </c>
      <c r="B143" s="613" t="s">
        <v>534</v>
      </c>
      <c r="C143" s="613" t="s">
        <v>178</v>
      </c>
      <c r="D143" s="613" t="s">
        <v>217</v>
      </c>
      <c r="E143" s="613" t="s">
        <v>535</v>
      </c>
      <c r="F143" s="613" t="s">
        <v>536</v>
      </c>
      <c r="G143" s="613" t="s">
        <v>206</v>
      </c>
      <c r="H143" s="613" t="s">
        <v>183</v>
      </c>
      <c r="I143" s="629">
        <v>580</v>
      </c>
      <c r="J143" s="643"/>
      <c r="K143" s="646"/>
      <c r="L143" s="646"/>
    </row>
    <row r="144" s="237" customFormat="1" ht="61.2" spans="1:12">
      <c r="A144" s="612">
        <v>123</v>
      </c>
      <c r="B144" s="613" t="s">
        <v>537</v>
      </c>
      <c r="C144" s="613" t="s">
        <v>178</v>
      </c>
      <c r="D144" s="613" t="s">
        <v>217</v>
      </c>
      <c r="E144" s="613" t="s">
        <v>204</v>
      </c>
      <c r="F144" s="613" t="s">
        <v>538</v>
      </c>
      <c r="G144" s="613" t="s">
        <v>206</v>
      </c>
      <c r="H144" s="613" t="s">
        <v>183</v>
      </c>
      <c r="I144" s="629">
        <v>185</v>
      </c>
      <c r="J144" s="643"/>
      <c r="K144" s="646"/>
      <c r="L144" s="646"/>
    </row>
    <row r="145" s="237" customFormat="1" ht="61.2" spans="1:12">
      <c r="A145" s="612">
        <v>124</v>
      </c>
      <c r="B145" s="613" t="s">
        <v>539</v>
      </c>
      <c r="C145" s="613" t="s">
        <v>178</v>
      </c>
      <c r="D145" s="613" t="s">
        <v>217</v>
      </c>
      <c r="E145" s="613" t="s">
        <v>204</v>
      </c>
      <c r="F145" s="613" t="s">
        <v>540</v>
      </c>
      <c r="G145" s="613" t="s">
        <v>206</v>
      </c>
      <c r="H145" s="613" t="s">
        <v>533</v>
      </c>
      <c r="I145" s="629">
        <v>380</v>
      </c>
      <c r="J145" s="643"/>
      <c r="K145" s="646"/>
      <c r="L145" s="646"/>
    </row>
    <row r="146" s="237" customFormat="1" ht="61.2" spans="1:12">
      <c r="A146" s="612">
        <v>125</v>
      </c>
      <c r="B146" s="613" t="s">
        <v>541</v>
      </c>
      <c r="C146" s="613" t="s">
        <v>178</v>
      </c>
      <c r="D146" s="613" t="s">
        <v>217</v>
      </c>
      <c r="E146" s="613" t="s">
        <v>535</v>
      </c>
      <c r="F146" s="613" t="s">
        <v>542</v>
      </c>
      <c r="G146" s="613" t="s">
        <v>206</v>
      </c>
      <c r="H146" s="613" t="s">
        <v>533</v>
      </c>
      <c r="I146" s="629">
        <v>220</v>
      </c>
      <c r="J146" s="643"/>
      <c r="K146" s="646"/>
      <c r="L146" s="646"/>
    </row>
    <row r="147" s="593" customFormat="1" ht="81.6" spans="1:12">
      <c r="A147" s="612">
        <v>127</v>
      </c>
      <c r="B147" s="613" t="s">
        <v>543</v>
      </c>
      <c r="C147" s="613" t="s">
        <v>178</v>
      </c>
      <c r="D147" s="613" t="s">
        <v>217</v>
      </c>
      <c r="E147" s="613" t="s">
        <v>218</v>
      </c>
      <c r="F147" s="613" t="s">
        <v>544</v>
      </c>
      <c r="G147" s="613" t="s">
        <v>206</v>
      </c>
      <c r="H147" s="613" t="s">
        <v>215</v>
      </c>
      <c r="I147" s="629">
        <v>650</v>
      </c>
      <c r="J147" s="647"/>
      <c r="K147" s="648"/>
      <c r="L147" s="648"/>
    </row>
    <row r="148" s="237" customFormat="1" ht="81.6" spans="1:12">
      <c r="A148" s="612">
        <v>128</v>
      </c>
      <c r="B148" s="613" t="s">
        <v>545</v>
      </c>
      <c r="C148" s="613" t="s">
        <v>178</v>
      </c>
      <c r="D148" s="613" t="s">
        <v>217</v>
      </c>
      <c r="E148" s="613" t="s">
        <v>218</v>
      </c>
      <c r="F148" s="613" t="s">
        <v>546</v>
      </c>
      <c r="G148" s="613" t="s">
        <v>206</v>
      </c>
      <c r="H148" s="613" t="s">
        <v>207</v>
      </c>
      <c r="I148" s="629">
        <v>2000</v>
      </c>
      <c r="J148" s="643"/>
      <c r="K148" s="646"/>
      <c r="L148" s="646"/>
    </row>
    <row r="149" s="237" customFormat="1" ht="61.2" spans="1:12">
      <c r="A149" s="612">
        <v>129</v>
      </c>
      <c r="B149" s="613" t="s">
        <v>547</v>
      </c>
      <c r="C149" s="613" t="s">
        <v>178</v>
      </c>
      <c r="D149" s="613" t="s">
        <v>217</v>
      </c>
      <c r="E149" s="613" t="s">
        <v>548</v>
      </c>
      <c r="F149" s="613" t="s">
        <v>549</v>
      </c>
      <c r="G149" s="613" t="s">
        <v>206</v>
      </c>
      <c r="H149" s="613" t="s">
        <v>183</v>
      </c>
      <c r="I149" s="629">
        <v>420</v>
      </c>
      <c r="J149" s="643"/>
      <c r="K149" s="646"/>
      <c r="L149" s="646"/>
    </row>
    <row r="150" s="237" customFormat="1" ht="61.2" spans="1:12">
      <c r="A150" s="612">
        <v>130</v>
      </c>
      <c r="B150" s="613" t="s">
        <v>550</v>
      </c>
      <c r="C150" s="613" t="s">
        <v>178</v>
      </c>
      <c r="D150" s="613" t="s">
        <v>217</v>
      </c>
      <c r="E150" s="613" t="s">
        <v>218</v>
      </c>
      <c r="F150" s="613" t="s">
        <v>551</v>
      </c>
      <c r="G150" s="613" t="s">
        <v>206</v>
      </c>
      <c r="H150" s="613" t="s">
        <v>533</v>
      </c>
      <c r="I150" s="629">
        <v>270</v>
      </c>
      <c r="J150" s="643"/>
      <c r="K150" s="646"/>
      <c r="L150" s="646"/>
    </row>
    <row r="151" s="237" customFormat="1" ht="61.2" spans="1:12">
      <c r="A151" s="612">
        <v>131</v>
      </c>
      <c r="B151" s="613" t="s">
        <v>552</v>
      </c>
      <c r="C151" s="613" t="s">
        <v>178</v>
      </c>
      <c r="D151" s="613" t="s">
        <v>217</v>
      </c>
      <c r="E151" s="613" t="s">
        <v>204</v>
      </c>
      <c r="F151" s="613" t="s">
        <v>553</v>
      </c>
      <c r="G151" s="613" t="s">
        <v>206</v>
      </c>
      <c r="H151" s="613" t="s">
        <v>554</v>
      </c>
      <c r="I151" s="629">
        <v>150</v>
      </c>
      <c r="J151" s="643"/>
      <c r="K151" s="646"/>
      <c r="L151" s="646"/>
    </row>
    <row r="152" s="237" customFormat="1" ht="61.2" spans="1:12">
      <c r="A152" s="612">
        <v>132</v>
      </c>
      <c r="B152" s="613" t="s">
        <v>555</v>
      </c>
      <c r="C152" s="613" t="s">
        <v>178</v>
      </c>
      <c r="D152" s="613" t="s">
        <v>217</v>
      </c>
      <c r="E152" s="613" t="s">
        <v>204</v>
      </c>
      <c r="F152" s="613" t="s">
        <v>556</v>
      </c>
      <c r="G152" s="613" t="s">
        <v>206</v>
      </c>
      <c r="H152" s="613" t="s">
        <v>207</v>
      </c>
      <c r="I152" s="629">
        <v>1300</v>
      </c>
      <c r="J152" s="643"/>
      <c r="K152" s="646"/>
      <c r="L152" s="646"/>
    </row>
    <row r="153" s="237" customFormat="1" ht="40.8" spans="1:12">
      <c r="A153" s="612">
        <v>133</v>
      </c>
      <c r="B153" s="613" t="s">
        <v>557</v>
      </c>
      <c r="C153" s="613" t="s">
        <v>178</v>
      </c>
      <c r="D153" s="613" t="s">
        <v>217</v>
      </c>
      <c r="E153" s="613" t="s">
        <v>218</v>
      </c>
      <c r="F153" s="613" t="s">
        <v>558</v>
      </c>
      <c r="G153" s="613" t="s">
        <v>206</v>
      </c>
      <c r="H153" s="613" t="s">
        <v>183</v>
      </c>
      <c r="I153" s="629">
        <v>30</v>
      </c>
      <c r="J153" s="643"/>
      <c r="K153" s="646"/>
      <c r="L153" s="646"/>
    </row>
    <row r="154" s="237" customFormat="1" ht="61.2" spans="1:12">
      <c r="A154" s="612">
        <v>134</v>
      </c>
      <c r="B154" s="613" t="s">
        <v>559</v>
      </c>
      <c r="C154" s="613" t="s">
        <v>178</v>
      </c>
      <c r="D154" s="613" t="s">
        <v>217</v>
      </c>
      <c r="E154" s="613" t="s">
        <v>218</v>
      </c>
      <c r="F154" s="613" t="s">
        <v>560</v>
      </c>
      <c r="G154" s="613" t="s">
        <v>206</v>
      </c>
      <c r="H154" s="613" t="s">
        <v>183</v>
      </c>
      <c r="I154" s="629">
        <v>320</v>
      </c>
      <c r="J154" s="643"/>
      <c r="K154" s="646"/>
      <c r="L154" s="646"/>
    </row>
    <row r="155" s="237" customFormat="1" ht="61.2" spans="1:12">
      <c r="A155" s="612">
        <v>135</v>
      </c>
      <c r="B155" s="613" t="s">
        <v>561</v>
      </c>
      <c r="C155" s="613" t="s">
        <v>178</v>
      </c>
      <c r="D155" s="613" t="s">
        <v>217</v>
      </c>
      <c r="E155" s="613" t="s">
        <v>218</v>
      </c>
      <c r="F155" s="613" t="s">
        <v>562</v>
      </c>
      <c r="G155" s="613" t="s">
        <v>206</v>
      </c>
      <c r="H155" s="613" t="s">
        <v>183</v>
      </c>
      <c r="I155" s="629">
        <v>30</v>
      </c>
      <c r="J155" s="643"/>
      <c r="K155" s="646"/>
      <c r="L155" s="646"/>
    </row>
    <row r="156" s="237" customFormat="1" ht="61.2" spans="1:12">
      <c r="A156" s="612">
        <v>136</v>
      </c>
      <c r="B156" s="613" t="s">
        <v>563</v>
      </c>
      <c r="C156" s="613" t="s">
        <v>178</v>
      </c>
      <c r="D156" s="613" t="s">
        <v>217</v>
      </c>
      <c r="E156" s="613" t="s">
        <v>548</v>
      </c>
      <c r="F156" s="613" t="s">
        <v>564</v>
      </c>
      <c r="G156" s="613" t="s">
        <v>206</v>
      </c>
      <c r="H156" s="613" t="s">
        <v>183</v>
      </c>
      <c r="I156" s="629">
        <v>200</v>
      </c>
      <c r="J156" s="643"/>
      <c r="K156" s="646"/>
      <c r="L156" s="646"/>
    </row>
    <row r="157" s="237" customFormat="1" ht="61.2" spans="1:12">
      <c r="A157" s="612">
        <v>137</v>
      </c>
      <c r="B157" s="613" t="s">
        <v>565</v>
      </c>
      <c r="C157" s="613" t="s">
        <v>178</v>
      </c>
      <c r="D157" s="613" t="s">
        <v>217</v>
      </c>
      <c r="E157" s="613" t="s">
        <v>535</v>
      </c>
      <c r="F157" s="613" t="s">
        <v>566</v>
      </c>
      <c r="G157" s="613" t="s">
        <v>206</v>
      </c>
      <c r="H157" s="613" t="s">
        <v>533</v>
      </c>
      <c r="I157" s="629">
        <v>210</v>
      </c>
      <c r="J157" s="643"/>
      <c r="K157" s="646"/>
      <c r="L157" s="646"/>
    </row>
    <row r="158" s="237" customFormat="1" ht="61.2" spans="1:12">
      <c r="A158" s="612">
        <v>138</v>
      </c>
      <c r="B158" s="613" t="s">
        <v>567</v>
      </c>
      <c r="C158" s="613" t="s">
        <v>178</v>
      </c>
      <c r="D158" s="613" t="s">
        <v>217</v>
      </c>
      <c r="E158" s="613" t="s">
        <v>535</v>
      </c>
      <c r="F158" s="613" t="s">
        <v>568</v>
      </c>
      <c r="G158" s="613" t="s">
        <v>206</v>
      </c>
      <c r="H158" s="613" t="s">
        <v>207</v>
      </c>
      <c r="I158" s="629">
        <v>370</v>
      </c>
      <c r="J158" s="643"/>
      <c r="K158" s="646"/>
      <c r="L158" s="646"/>
    </row>
    <row r="159" s="237" customFormat="1" ht="61.2" spans="1:12">
      <c r="A159" s="612">
        <v>139</v>
      </c>
      <c r="B159" s="613" t="s">
        <v>569</v>
      </c>
      <c r="C159" s="613" t="s">
        <v>178</v>
      </c>
      <c r="D159" s="613" t="s">
        <v>217</v>
      </c>
      <c r="E159" s="613" t="s">
        <v>548</v>
      </c>
      <c r="F159" s="613" t="s">
        <v>570</v>
      </c>
      <c r="G159" s="613" t="s">
        <v>206</v>
      </c>
      <c r="H159" s="613" t="s">
        <v>554</v>
      </c>
      <c r="I159" s="629">
        <v>400</v>
      </c>
      <c r="J159" s="643"/>
      <c r="K159" s="646"/>
      <c r="L159" s="646"/>
    </row>
    <row r="160" s="237" customFormat="1" ht="61.2" spans="1:12">
      <c r="A160" s="612">
        <v>140</v>
      </c>
      <c r="B160" s="613" t="s">
        <v>571</v>
      </c>
      <c r="C160" s="613" t="s">
        <v>178</v>
      </c>
      <c r="D160" s="613" t="s">
        <v>217</v>
      </c>
      <c r="E160" s="613" t="s">
        <v>548</v>
      </c>
      <c r="F160" s="613" t="s">
        <v>572</v>
      </c>
      <c r="G160" s="613" t="s">
        <v>206</v>
      </c>
      <c r="H160" s="613" t="s">
        <v>183</v>
      </c>
      <c r="I160" s="629">
        <v>1500</v>
      </c>
      <c r="J160" s="643"/>
      <c r="K160" s="646"/>
      <c r="L160" s="646"/>
    </row>
    <row r="161" s="237" customFormat="1" ht="61.2" spans="1:12">
      <c r="A161" s="612">
        <v>141</v>
      </c>
      <c r="B161" s="613" t="s">
        <v>573</v>
      </c>
      <c r="C161" s="613" t="s">
        <v>178</v>
      </c>
      <c r="D161" s="613" t="s">
        <v>217</v>
      </c>
      <c r="E161" s="613" t="s">
        <v>531</v>
      </c>
      <c r="F161" s="613" t="s">
        <v>574</v>
      </c>
      <c r="G161" s="613" t="s">
        <v>206</v>
      </c>
      <c r="H161" s="613" t="s">
        <v>183</v>
      </c>
      <c r="I161" s="629">
        <v>1900</v>
      </c>
      <c r="J161" s="643"/>
      <c r="K161" s="646"/>
      <c r="L161" s="646"/>
    </row>
    <row r="162" s="237" customFormat="1" ht="61.2" spans="1:12">
      <c r="A162" s="612">
        <v>142</v>
      </c>
      <c r="B162" s="613" t="s">
        <v>575</v>
      </c>
      <c r="C162" s="613" t="s">
        <v>178</v>
      </c>
      <c r="D162" s="613" t="s">
        <v>217</v>
      </c>
      <c r="E162" s="613" t="s">
        <v>576</v>
      </c>
      <c r="F162" s="613" t="s">
        <v>577</v>
      </c>
      <c r="G162" s="613" t="s">
        <v>206</v>
      </c>
      <c r="H162" s="613" t="s">
        <v>215</v>
      </c>
      <c r="I162" s="629">
        <v>220</v>
      </c>
      <c r="J162" s="643"/>
      <c r="K162" s="646"/>
      <c r="L162" s="646"/>
    </row>
    <row r="163" s="237" customFormat="1" ht="40.8" spans="1:12">
      <c r="A163" s="612">
        <v>143</v>
      </c>
      <c r="B163" s="613" t="s">
        <v>578</v>
      </c>
      <c r="C163" s="613" t="s">
        <v>178</v>
      </c>
      <c r="D163" s="613" t="s">
        <v>217</v>
      </c>
      <c r="E163" s="613" t="s">
        <v>218</v>
      </c>
      <c r="F163" s="613" t="s">
        <v>579</v>
      </c>
      <c r="G163" s="613" t="s">
        <v>206</v>
      </c>
      <c r="H163" s="613" t="s">
        <v>215</v>
      </c>
      <c r="I163" s="629">
        <v>70</v>
      </c>
      <c r="J163" s="643"/>
      <c r="K163" s="646"/>
      <c r="L163" s="646"/>
    </row>
    <row r="164" s="237" customFormat="1" ht="61.2" spans="1:12">
      <c r="A164" s="612">
        <v>144</v>
      </c>
      <c r="B164" s="613" t="s">
        <v>580</v>
      </c>
      <c r="C164" s="613" t="s">
        <v>178</v>
      </c>
      <c r="D164" s="613" t="s">
        <v>217</v>
      </c>
      <c r="E164" s="613" t="s">
        <v>204</v>
      </c>
      <c r="F164" s="613" t="s">
        <v>581</v>
      </c>
      <c r="G164" s="613" t="s">
        <v>206</v>
      </c>
      <c r="H164" s="613" t="s">
        <v>183</v>
      </c>
      <c r="I164" s="629">
        <v>40</v>
      </c>
      <c r="J164" s="643"/>
      <c r="K164" s="646"/>
      <c r="L164" s="646"/>
    </row>
    <row r="165" s="237" customFormat="1" ht="40.8" spans="1:12">
      <c r="A165" s="612">
        <v>145</v>
      </c>
      <c r="B165" s="613" t="s">
        <v>582</v>
      </c>
      <c r="C165" s="613" t="s">
        <v>178</v>
      </c>
      <c r="D165" s="613" t="s">
        <v>217</v>
      </c>
      <c r="E165" s="613" t="s">
        <v>531</v>
      </c>
      <c r="F165" s="613" t="s">
        <v>583</v>
      </c>
      <c r="G165" s="613" t="s">
        <v>206</v>
      </c>
      <c r="H165" s="613" t="s">
        <v>584</v>
      </c>
      <c r="I165" s="629">
        <v>30</v>
      </c>
      <c r="J165" s="643"/>
      <c r="K165" s="646"/>
      <c r="L165" s="646"/>
    </row>
    <row r="166" s="237" customFormat="1" ht="40.8" spans="1:12">
      <c r="A166" s="612">
        <v>146</v>
      </c>
      <c r="B166" s="613" t="s">
        <v>585</v>
      </c>
      <c r="C166" s="613" t="s">
        <v>178</v>
      </c>
      <c r="D166" s="613" t="s">
        <v>217</v>
      </c>
      <c r="E166" s="613" t="s">
        <v>218</v>
      </c>
      <c r="F166" s="613" t="s">
        <v>586</v>
      </c>
      <c r="G166" s="613" t="s">
        <v>206</v>
      </c>
      <c r="H166" s="613" t="s">
        <v>584</v>
      </c>
      <c r="I166" s="629">
        <v>200</v>
      </c>
      <c r="J166" s="643"/>
      <c r="K166" s="646"/>
      <c r="L166" s="646"/>
    </row>
    <row r="167" s="237" customFormat="1" ht="102" spans="1:12">
      <c r="A167" s="612">
        <v>147</v>
      </c>
      <c r="B167" s="613" t="s">
        <v>587</v>
      </c>
      <c r="C167" s="613" t="s">
        <v>178</v>
      </c>
      <c r="D167" s="613" t="s">
        <v>217</v>
      </c>
      <c r="E167" s="613" t="s">
        <v>531</v>
      </c>
      <c r="F167" s="613" t="s">
        <v>588</v>
      </c>
      <c r="G167" s="613" t="s">
        <v>206</v>
      </c>
      <c r="H167" s="613" t="s">
        <v>584</v>
      </c>
      <c r="I167" s="629">
        <v>400</v>
      </c>
      <c r="J167" s="643"/>
      <c r="K167" s="646"/>
      <c r="L167" s="646"/>
    </row>
    <row r="168" ht="61.2" spans="1:12">
      <c r="A168" s="612">
        <v>148</v>
      </c>
      <c r="B168" s="645" t="s">
        <v>589</v>
      </c>
      <c r="C168" s="645" t="s">
        <v>178</v>
      </c>
      <c r="D168" s="645" t="s">
        <v>179</v>
      </c>
      <c r="E168" s="645" t="s">
        <v>590</v>
      </c>
      <c r="F168" s="645" t="s">
        <v>591</v>
      </c>
      <c r="G168" s="645" t="s">
        <v>182</v>
      </c>
      <c r="H168" s="645" t="s">
        <v>207</v>
      </c>
      <c r="I168" s="649"/>
      <c r="J168" s="630"/>
      <c r="K168" s="195"/>
      <c r="L168" s="195"/>
    </row>
    <row r="169" ht="61.2" spans="1:12">
      <c r="A169" s="612">
        <v>149</v>
      </c>
      <c r="B169" s="645" t="s">
        <v>592</v>
      </c>
      <c r="C169" s="645" t="s">
        <v>178</v>
      </c>
      <c r="D169" s="645" t="s">
        <v>179</v>
      </c>
      <c r="E169" s="645" t="s">
        <v>593</v>
      </c>
      <c r="F169" s="645" t="s">
        <v>594</v>
      </c>
      <c r="G169" s="645" t="s">
        <v>182</v>
      </c>
      <c r="H169" s="645" t="s">
        <v>207</v>
      </c>
      <c r="I169" s="649"/>
      <c r="J169" s="630"/>
      <c r="K169" s="195"/>
      <c r="L169" s="195"/>
    </row>
    <row r="170" ht="81.6" spans="1:12">
      <c r="A170" s="612">
        <v>152</v>
      </c>
      <c r="B170" s="645" t="s">
        <v>595</v>
      </c>
      <c r="C170" s="645" t="s">
        <v>178</v>
      </c>
      <c r="D170" s="645" t="s">
        <v>179</v>
      </c>
      <c r="E170" s="645" t="s">
        <v>590</v>
      </c>
      <c r="F170" s="645" t="s">
        <v>596</v>
      </c>
      <c r="G170" s="645" t="s">
        <v>182</v>
      </c>
      <c r="H170" s="645" t="s">
        <v>183</v>
      </c>
      <c r="I170" s="649"/>
      <c r="J170" s="630"/>
      <c r="K170" s="195"/>
      <c r="L170" s="195"/>
    </row>
    <row r="171" ht="61.2" spans="1:12">
      <c r="A171" s="612">
        <v>153</v>
      </c>
      <c r="B171" s="645" t="s">
        <v>597</v>
      </c>
      <c r="C171" s="645" t="s">
        <v>178</v>
      </c>
      <c r="D171" s="645" t="s">
        <v>179</v>
      </c>
      <c r="E171" s="645" t="s">
        <v>598</v>
      </c>
      <c r="F171" s="645" t="s">
        <v>599</v>
      </c>
      <c r="G171" s="645" t="s">
        <v>182</v>
      </c>
      <c r="H171" s="645" t="s">
        <v>183</v>
      </c>
      <c r="I171" s="649"/>
      <c r="J171" s="630"/>
      <c r="K171" s="195"/>
      <c r="L171" s="195"/>
    </row>
    <row r="172" ht="40.8" spans="1:12">
      <c r="A172" s="612">
        <v>154</v>
      </c>
      <c r="B172" s="645" t="s">
        <v>600</v>
      </c>
      <c r="C172" s="645" t="s">
        <v>178</v>
      </c>
      <c r="D172" s="645" t="s">
        <v>179</v>
      </c>
      <c r="E172" s="645" t="s">
        <v>601</v>
      </c>
      <c r="F172" s="645" t="s">
        <v>602</v>
      </c>
      <c r="G172" s="645" t="s">
        <v>182</v>
      </c>
      <c r="H172" s="645" t="s">
        <v>183</v>
      </c>
      <c r="I172" s="649"/>
      <c r="J172" s="630"/>
      <c r="K172" s="195"/>
      <c r="L172" s="195"/>
    </row>
    <row r="173" ht="244.8" spans="1:12">
      <c r="A173" s="612">
        <v>155</v>
      </c>
      <c r="B173" s="645" t="s">
        <v>603</v>
      </c>
      <c r="C173" s="645" t="s">
        <v>178</v>
      </c>
      <c r="D173" s="645" t="s">
        <v>179</v>
      </c>
      <c r="E173" s="645" t="s">
        <v>590</v>
      </c>
      <c r="F173" s="645" t="s">
        <v>604</v>
      </c>
      <c r="G173" s="645" t="s">
        <v>182</v>
      </c>
      <c r="H173" s="645" t="s">
        <v>183</v>
      </c>
      <c r="I173" s="649"/>
      <c r="J173" s="630"/>
      <c r="K173" s="195"/>
      <c r="L173" s="195"/>
    </row>
    <row r="174" ht="122.4" spans="1:12">
      <c r="A174" s="612">
        <v>156</v>
      </c>
      <c r="B174" s="645" t="s">
        <v>605</v>
      </c>
      <c r="C174" s="645" t="s">
        <v>178</v>
      </c>
      <c r="D174" s="645" t="s">
        <v>179</v>
      </c>
      <c r="E174" s="645" t="s">
        <v>593</v>
      </c>
      <c r="F174" s="645" t="s">
        <v>606</v>
      </c>
      <c r="G174" s="645" t="s">
        <v>182</v>
      </c>
      <c r="H174" s="645" t="s">
        <v>215</v>
      </c>
      <c r="I174" s="649"/>
      <c r="J174" s="630"/>
      <c r="K174" s="195"/>
      <c r="L174" s="195"/>
    </row>
    <row r="175" ht="61.2" spans="1:12">
      <c r="A175" s="612">
        <v>157</v>
      </c>
      <c r="B175" s="645" t="s">
        <v>607</v>
      </c>
      <c r="C175" s="645" t="s">
        <v>178</v>
      </c>
      <c r="D175" s="645" t="s">
        <v>179</v>
      </c>
      <c r="E175" s="645" t="s">
        <v>593</v>
      </c>
      <c r="F175" s="645" t="s">
        <v>608</v>
      </c>
      <c r="G175" s="645" t="s">
        <v>182</v>
      </c>
      <c r="H175" s="645" t="s">
        <v>254</v>
      </c>
      <c r="I175" s="649"/>
      <c r="J175" s="630"/>
      <c r="K175" s="195"/>
      <c r="L175" s="195"/>
    </row>
    <row r="176" ht="102" spans="1:12">
      <c r="A176" s="612">
        <v>158</v>
      </c>
      <c r="B176" s="645" t="s">
        <v>609</v>
      </c>
      <c r="C176" s="645" t="s">
        <v>178</v>
      </c>
      <c r="D176" s="645" t="s">
        <v>179</v>
      </c>
      <c r="E176" s="645" t="s">
        <v>590</v>
      </c>
      <c r="F176" s="645" t="s">
        <v>610</v>
      </c>
      <c r="G176" s="645" t="s">
        <v>182</v>
      </c>
      <c r="H176" s="645" t="s">
        <v>254</v>
      </c>
      <c r="I176" s="649"/>
      <c r="J176" s="630"/>
      <c r="K176" s="195"/>
      <c r="L176" s="195"/>
    </row>
    <row r="177" s="7" customFormat="1" ht="102" spans="1:14">
      <c r="A177" s="612">
        <v>7</v>
      </c>
      <c r="B177" s="613" t="s">
        <v>611</v>
      </c>
      <c r="C177" s="613"/>
      <c r="D177" s="613">
        <v>2024</v>
      </c>
      <c r="E177" s="613"/>
      <c r="F177" s="613" t="s">
        <v>612</v>
      </c>
      <c r="G177" s="613"/>
      <c r="H177" s="613"/>
      <c r="I177" s="629">
        <v>450</v>
      </c>
      <c r="J177" s="630"/>
      <c r="K177" s="195"/>
      <c r="L177" s="195"/>
      <c r="M177" s="12"/>
      <c r="N177" s="12"/>
    </row>
    <row r="178" s="7" customFormat="1" ht="40.8" spans="1:14">
      <c r="A178" s="612">
        <v>9</v>
      </c>
      <c r="B178" s="613" t="s">
        <v>613</v>
      </c>
      <c r="C178" s="613"/>
      <c r="D178" s="613"/>
      <c r="E178" s="613"/>
      <c r="F178" s="613"/>
      <c r="G178" s="613"/>
      <c r="H178" s="613"/>
      <c r="I178" s="629">
        <v>200</v>
      </c>
      <c r="J178" s="630"/>
      <c r="K178" s="195"/>
      <c r="L178" s="195"/>
      <c r="M178" s="12"/>
      <c r="N178" s="12"/>
    </row>
    <row r="179" s="7" customFormat="1" ht="61.2" spans="1:14">
      <c r="A179" s="612">
        <v>10</v>
      </c>
      <c r="B179" s="613" t="s">
        <v>614</v>
      </c>
      <c r="C179" s="613"/>
      <c r="D179" s="613"/>
      <c r="E179" s="613"/>
      <c r="F179" s="613"/>
      <c r="G179" s="613"/>
      <c r="H179" s="613"/>
      <c r="I179" s="629">
        <v>200</v>
      </c>
      <c r="J179" s="630"/>
      <c r="K179" s="195"/>
      <c r="L179" s="195"/>
      <c r="M179" s="12"/>
      <c r="N179" s="12"/>
    </row>
  </sheetData>
  <autoFilter ref="A3:XFD179">
    <extLst/>
  </autoFilter>
  <mergeCells count="2">
    <mergeCell ref="A1:B1"/>
    <mergeCell ref="A2:I2"/>
  </mergeCells>
  <pageMargins left="0.75" right="0.75" top="1" bottom="1" header="0.5" footer="0.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43" activePane="bottomLeft" state="frozen"/>
      <selection/>
      <selection pane="bottomLeft" activeCell="H103" sqref="H103"/>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1.5"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28</v>
      </c>
      <c r="D5" s="131" t="e">
        <f t="shared" si="0"/>
        <v>#VALUE!</v>
      </c>
      <c r="E5" s="131">
        <f t="shared" si="0"/>
        <v>32616.23</v>
      </c>
      <c r="F5" s="131">
        <f t="shared" si="0"/>
        <v>29809</v>
      </c>
      <c r="G5" s="132">
        <f t="shared" si="0"/>
        <v>1</v>
      </c>
      <c r="H5" s="106"/>
      <c r="I5" s="106"/>
      <c r="J5" s="106"/>
    </row>
    <row r="6" s="107" customFormat="1" ht="18" customHeight="1" spans="1:10">
      <c r="A6" s="133" t="s">
        <v>640</v>
      </c>
      <c r="B6" s="134" t="s">
        <v>51</v>
      </c>
      <c r="C6" s="135">
        <f t="shared" ref="C6:F6" si="1">C7+C25+C30+C37+C42</f>
        <v>16</v>
      </c>
      <c r="D6" s="135" t="s">
        <v>1266</v>
      </c>
      <c r="E6" s="135">
        <f t="shared" si="1"/>
        <v>27856.3</v>
      </c>
      <c r="F6" s="135">
        <f t="shared" si="1"/>
        <v>19271</v>
      </c>
      <c r="G6" s="136">
        <f>F6/$F$5</f>
        <v>0.646482605924385</v>
      </c>
      <c r="H6" s="106"/>
      <c r="I6" s="106"/>
      <c r="J6" s="106"/>
    </row>
    <row r="7" s="108" customFormat="1" ht="18" customHeight="1" spans="1:10">
      <c r="A7" s="137" t="s">
        <v>1265</v>
      </c>
      <c r="B7" s="138" t="s">
        <v>53</v>
      </c>
      <c r="C7" s="139">
        <f t="shared" ref="C7:F7" si="2">C8+C11+C16+C17+C22+C23+C24</f>
        <v>7</v>
      </c>
      <c r="D7" s="139" t="s">
        <v>1266</v>
      </c>
      <c r="E7" s="139">
        <f t="shared" si="2"/>
        <v>15820.6</v>
      </c>
      <c r="F7" s="139">
        <f t="shared" si="2"/>
        <v>8226</v>
      </c>
      <c r="G7" s="136">
        <f>F7/$F$5</f>
        <v>0.275956925760676</v>
      </c>
      <c r="H7" s="140"/>
      <c r="I7" s="140"/>
      <c r="J7" s="140"/>
    </row>
    <row r="8" s="108" customFormat="1" ht="18" customHeight="1" spans="1:10">
      <c r="A8" s="141">
        <v>1</v>
      </c>
      <c r="B8" s="142" t="s">
        <v>55</v>
      </c>
      <c r="C8" s="143">
        <f t="shared" ref="C8:F8" si="3">C9+C10</f>
        <v>1</v>
      </c>
      <c r="D8" s="143" t="s">
        <v>1266</v>
      </c>
      <c r="E8" s="143">
        <f t="shared" si="3"/>
        <v>2000</v>
      </c>
      <c r="F8" s="143">
        <f t="shared" si="3"/>
        <v>760</v>
      </c>
      <c r="G8" s="136">
        <f>F8/$F$5</f>
        <v>0.0254956556744607</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1</v>
      </c>
      <c r="D10" s="145" t="s">
        <v>1266</v>
      </c>
      <c r="E10" s="146">
        <v>2000</v>
      </c>
      <c r="F10" s="147">
        <v>760</v>
      </c>
      <c r="G10" s="136">
        <f>F10/$F$5</f>
        <v>0.0254956556744607</v>
      </c>
      <c r="H10" s="140"/>
      <c r="I10" s="140"/>
      <c r="J10" s="140"/>
    </row>
    <row r="11" s="108" customFormat="1" ht="18" customHeight="1" spans="1:10">
      <c r="A11" s="141">
        <v>2</v>
      </c>
      <c r="B11" s="142" t="s">
        <v>59</v>
      </c>
      <c r="C11" s="143">
        <v>0</v>
      </c>
      <c r="D11" s="143">
        <v>0</v>
      </c>
      <c r="E11" s="143">
        <v>0</v>
      </c>
      <c r="F11" s="143">
        <v>0</v>
      </c>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C18+C19+C20+C21</f>
        <v>6</v>
      </c>
      <c r="D17" s="143" t="e">
        <f>D18+D19+D20+D21</f>
        <v>#VALUE!</v>
      </c>
      <c r="E17" s="143">
        <f>E18+E19+E20+E21</f>
        <v>13820.6</v>
      </c>
      <c r="F17" s="143">
        <v>7466</v>
      </c>
      <c r="G17" s="136">
        <f>F17/$F$5</f>
        <v>0.250461270086216</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6</v>
      </c>
      <c r="D20" s="145" t="s">
        <v>1266</v>
      </c>
      <c r="E20" s="146">
        <v>13820.6</v>
      </c>
      <c r="F20" s="147">
        <v>7466</v>
      </c>
      <c r="G20" s="136">
        <f>F20/$F$5</f>
        <v>0.250461270086216</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4">C26+C27+C28+C29</f>
        <v>2</v>
      </c>
      <c r="D25" s="139" t="e">
        <f t="shared" si="4"/>
        <v>#VALUE!</v>
      </c>
      <c r="E25" s="139">
        <f t="shared" si="4"/>
        <v>10701</v>
      </c>
      <c r="F25" s="139">
        <f t="shared" si="4"/>
        <v>1185</v>
      </c>
      <c r="G25" s="136">
        <f>F25/$F$5</f>
        <v>0.0397530947029421</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v>1</v>
      </c>
      <c r="D27" s="145" t="s">
        <v>1279</v>
      </c>
      <c r="E27" s="146">
        <v>1</v>
      </c>
      <c r="F27" s="147">
        <v>1000</v>
      </c>
      <c r="G27" s="136">
        <f>F27/$F$5</f>
        <v>0.0335469153611325</v>
      </c>
      <c r="H27" s="140"/>
      <c r="I27" s="140"/>
      <c r="J27" s="140"/>
    </row>
    <row r="28" s="108" customFormat="1" ht="18" customHeight="1" spans="1:10">
      <c r="A28" s="141">
        <v>3</v>
      </c>
      <c r="B28" s="148" t="s">
        <v>76</v>
      </c>
      <c r="C28" s="143">
        <v>1</v>
      </c>
      <c r="D28" s="145" t="s">
        <v>1344</v>
      </c>
      <c r="E28" s="146">
        <v>10700</v>
      </c>
      <c r="F28" s="147">
        <v>185</v>
      </c>
      <c r="G28" s="136">
        <f>F28/$F$5</f>
        <v>0.00620617934180952</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5">C31+C36</f>
        <v>5</v>
      </c>
      <c r="D30" s="139" t="e">
        <f t="shared" si="5"/>
        <v>#VALUE!</v>
      </c>
      <c r="E30" s="139">
        <f t="shared" si="5"/>
        <v>34.7</v>
      </c>
      <c r="F30" s="139">
        <f t="shared" si="5"/>
        <v>9600</v>
      </c>
      <c r="G30" s="136">
        <f>F30/$F$5</f>
        <v>0.322050387466872</v>
      </c>
      <c r="H30" s="140"/>
      <c r="I30" s="140"/>
      <c r="J30" s="140"/>
    </row>
    <row r="31" s="108" customFormat="1" ht="18" customHeight="1" spans="1:10">
      <c r="A31" s="141">
        <v>1</v>
      </c>
      <c r="B31" s="148" t="s">
        <v>79</v>
      </c>
      <c r="C31" s="143">
        <f t="shared" ref="C31:F31" si="6">C32+C33+C34+C35</f>
        <v>5</v>
      </c>
      <c r="D31" s="143" t="e">
        <f t="shared" si="6"/>
        <v>#VALUE!</v>
      </c>
      <c r="E31" s="143">
        <f t="shared" si="6"/>
        <v>34.7</v>
      </c>
      <c r="F31" s="143">
        <f t="shared" si="6"/>
        <v>9600</v>
      </c>
      <c r="G31" s="136">
        <f>F31/$F$5</f>
        <v>0.322050387466872</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5</v>
      </c>
      <c r="D35" s="145" t="s">
        <v>1269</v>
      </c>
      <c r="E35" s="146">
        <v>34.7</v>
      </c>
      <c r="F35" s="147">
        <v>9600</v>
      </c>
      <c r="G35" s="136">
        <f>F35/$F$5</f>
        <v>0.322050387466872</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7">C38+C39+C40+C41</f>
        <v>1</v>
      </c>
      <c r="D37" s="139" t="e">
        <f t="shared" si="7"/>
        <v>#VALUE!</v>
      </c>
      <c r="E37" s="139">
        <f t="shared" si="7"/>
        <v>100</v>
      </c>
      <c r="F37" s="139">
        <f t="shared" si="7"/>
        <v>60</v>
      </c>
      <c r="G37" s="136">
        <f>F37/$F$5</f>
        <v>0.00201281492166795</v>
      </c>
      <c r="H37" s="140"/>
      <c r="I37" s="140"/>
      <c r="J37" s="140"/>
    </row>
    <row r="38" s="108" customFormat="1" ht="18" customHeight="1" spans="1:10">
      <c r="A38" s="141">
        <v>1</v>
      </c>
      <c r="B38" s="150" t="s">
        <v>86</v>
      </c>
      <c r="C38" s="143">
        <v>1</v>
      </c>
      <c r="D38" s="145" t="s">
        <v>1344</v>
      </c>
      <c r="E38" s="146">
        <v>100</v>
      </c>
      <c r="F38" s="147">
        <v>60</v>
      </c>
      <c r="G38" s="136">
        <f>F38/$F$5</f>
        <v>0.00201281492166795</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8">C43+C44+C45+C46+C47+C48</f>
        <v>1</v>
      </c>
      <c r="D42" s="139" t="e">
        <f t="shared" si="8"/>
        <v>#VALUE!</v>
      </c>
      <c r="E42" s="139">
        <f t="shared" si="8"/>
        <v>1200</v>
      </c>
      <c r="F42" s="139">
        <f t="shared" si="8"/>
        <v>200</v>
      </c>
      <c r="G42" s="136">
        <f>F42/$F$5</f>
        <v>0.00670938307222651</v>
      </c>
      <c r="H42" s="140"/>
      <c r="I42" s="140"/>
      <c r="J42" s="140"/>
    </row>
    <row r="43" s="108" customFormat="1" ht="18" customHeight="1" spans="1:10">
      <c r="A43" s="141">
        <v>1</v>
      </c>
      <c r="B43" s="148" t="s">
        <v>91</v>
      </c>
      <c r="C43" s="143">
        <v>1</v>
      </c>
      <c r="D43" s="145" t="s">
        <v>1276</v>
      </c>
      <c r="E43" s="146">
        <v>1200</v>
      </c>
      <c r="F43" s="147">
        <v>200</v>
      </c>
      <c r="G43" s="136">
        <f>F43/$F$5</f>
        <v>0.00670938307222651</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c r="D48" s="145"/>
      <c r="E48" s="146"/>
      <c r="F48" s="147"/>
      <c r="G48" s="136">
        <f>F48/$F$5</f>
        <v>0</v>
      </c>
      <c r="H48" s="140"/>
      <c r="I48" s="140"/>
      <c r="J48" s="140"/>
    </row>
    <row r="49" s="107" customFormat="1" ht="18" customHeight="1" spans="1:10">
      <c r="A49" s="133" t="s">
        <v>645</v>
      </c>
      <c r="B49" s="134" t="s">
        <v>97</v>
      </c>
      <c r="C49" s="135">
        <f t="shared" ref="C49:F49" si="9">C50+C53+C56+C59+C63</f>
        <v>1</v>
      </c>
      <c r="D49" s="135" t="e">
        <f t="shared" si="9"/>
        <v>#VALUE!</v>
      </c>
      <c r="E49" s="135">
        <f t="shared" si="9"/>
        <v>0</v>
      </c>
      <c r="F49" s="135">
        <f t="shared" si="9"/>
        <v>10</v>
      </c>
      <c r="G49" s="136">
        <f>F49/$F$5</f>
        <v>0.000335469153611325</v>
      </c>
      <c r="H49" s="106"/>
      <c r="I49" s="106"/>
      <c r="J49" s="106"/>
    </row>
    <row r="50" s="107" customFormat="1" ht="18" customHeight="1" spans="1:10">
      <c r="A50" s="152" t="s">
        <v>1265</v>
      </c>
      <c r="B50" s="149" t="s">
        <v>98</v>
      </c>
      <c r="C50" s="153">
        <f t="shared" ref="C50:F50" si="10">C51+C52</f>
        <v>1</v>
      </c>
      <c r="D50" s="153" t="e">
        <f t="shared" si="10"/>
        <v>#VALUE!</v>
      </c>
      <c r="E50" s="153">
        <f t="shared" si="10"/>
        <v>0</v>
      </c>
      <c r="F50" s="153">
        <f t="shared" si="10"/>
        <v>10</v>
      </c>
      <c r="G50" s="136">
        <f>F50/$F$5</f>
        <v>0.000335469153611325</v>
      </c>
      <c r="H50" s="106"/>
      <c r="I50" s="106"/>
      <c r="J50" s="106"/>
    </row>
    <row r="51" s="108" customFormat="1" ht="18" customHeight="1" spans="1:10">
      <c r="A51" s="141">
        <v>1</v>
      </c>
      <c r="B51" s="148" t="s">
        <v>99</v>
      </c>
      <c r="C51" s="143">
        <v>1</v>
      </c>
      <c r="D51" s="145" t="s">
        <v>1345</v>
      </c>
      <c r="E51" s="146"/>
      <c r="F51" s="147">
        <v>10</v>
      </c>
      <c r="G51" s="136">
        <f>F51/$F$5</f>
        <v>0.000335469153611325</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1">C54+C55</f>
        <v>0</v>
      </c>
      <c r="D53" s="139">
        <f t="shared" si="11"/>
        <v>0</v>
      </c>
      <c r="E53" s="139">
        <f t="shared" si="11"/>
        <v>0</v>
      </c>
      <c r="F53" s="139">
        <f t="shared" si="11"/>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2">C57+C58</f>
        <v>0</v>
      </c>
      <c r="D56" s="139">
        <f t="shared" si="12"/>
        <v>0</v>
      </c>
      <c r="E56" s="139">
        <f t="shared" si="12"/>
        <v>0</v>
      </c>
      <c r="F56" s="139">
        <f t="shared" si="12"/>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3">C60+C61+C62</f>
        <v>0</v>
      </c>
      <c r="D59" s="139">
        <f t="shared" si="13"/>
        <v>0</v>
      </c>
      <c r="E59" s="139">
        <f t="shared" si="13"/>
        <v>0</v>
      </c>
      <c r="F59" s="139">
        <f t="shared" si="13"/>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4">C64</f>
        <v>0</v>
      </c>
      <c r="D63" s="139">
        <f t="shared" si="14"/>
        <v>0</v>
      </c>
      <c r="E63" s="139">
        <f t="shared" si="14"/>
        <v>0</v>
      </c>
      <c r="F63" s="139">
        <f t="shared" si="14"/>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5">C66+C76+C81</f>
        <v>9</v>
      </c>
      <c r="D65" s="135" t="e">
        <f t="shared" si="15"/>
        <v>#VALUE!</v>
      </c>
      <c r="E65" s="135">
        <f t="shared" si="15"/>
        <v>159.93</v>
      </c>
      <c r="F65" s="135">
        <f t="shared" si="15"/>
        <v>10250</v>
      </c>
      <c r="G65" s="136">
        <f>F65/$F$5</f>
        <v>0.343855882451609</v>
      </c>
    </row>
    <row r="66" s="106" customFormat="1" ht="18" customHeight="1" spans="1:7">
      <c r="A66" s="152" t="s">
        <v>1265</v>
      </c>
      <c r="B66" s="156" t="s">
        <v>113</v>
      </c>
      <c r="C66" s="153">
        <f t="shared" ref="C66:F66" si="16">C67+C68+C69+C70+C71+C72+C73+C74+C75</f>
        <v>5</v>
      </c>
      <c r="D66" s="153" t="e">
        <f t="shared" si="16"/>
        <v>#VALUE!</v>
      </c>
      <c r="E66" s="153">
        <f t="shared" si="16"/>
        <v>154.8</v>
      </c>
      <c r="F66" s="153">
        <f t="shared" si="16"/>
        <v>6570</v>
      </c>
      <c r="G66" s="136">
        <f>F66/$F$5</f>
        <v>0.220403233922641</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v>1</v>
      </c>
      <c r="D69" s="145" t="s">
        <v>1269</v>
      </c>
      <c r="E69" s="157">
        <v>30</v>
      </c>
      <c r="F69" s="147">
        <v>1400</v>
      </c>
      <c r="G69" s="136">
        <f>F69/$F$5</f>
        <v>0.0469656815055856</v>
      </c>
    </row>
    <row r="70" s="105" customFormat="1" ht="18" customHeight="1" spans="1:7">
      <c r="A70" s="141">
        <v>4</v>
      </c>
      <c r="B70" s="148" t="s">
        <v>117</v>
      </c>
      <c r="C70" s="143">
        <v>4</v>
      </c>
      <c r="D70" s="145" t="s">
        <v>1269</v>
      </c>
      <c r="E70" s="157">
        <v>124.8</v>
      </c>
      <c r="F70" s="147">
        <v>5170</v>
      </c>
      <c r="G70" s="136">
        <f>F70/$F$5</f>
        <v>0.173437552417055</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7">C77+C78+C79+C80</f>
        <v>4</v>
      </c>
      <c r="D76" s="161" t="e">
        <f t="shared" si="17"/>
        <v>#VALUE!</v>
      </c>
      <c r="E76" s="161">
        <f t="shared" si="17"/>
        <v>5.13</v>
      </c>
      <c r="F76" s="161">
        <f t="shared" si="17"/>
        <v>3680</v>
      </c>
      <c r="G76" s="136">
        <f>F76/$F$5</f>
        <v>0.123452648528968</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v>3</v>
      </c>
      <c r="D78" s="145" t="s">
        <v>1269</v>
      </c>
      <c r="E78" s="157">
        <v>4.13</v>
      </c>
      <c r="F78" s="147">
        <v>3600</v>
      </c>
      <c r="G78" s="136">
        <f>F78/$F$5</f>
        <v>0.120768895300077</v>
      </c>
    </row>
    <row r="79" s="105" customFormat="1" ht="21" customHeight="1" spans="1:7">
      <c r="A79" s="141">
        <v>3</v>
      </c>
      <c r="B79" s="148" t="s">
        <v>125</v>
      </c>
      <c r="C79" s="143">
        <v>1</v>
      </c>
      <c r="D79" s="145" t="s">
        <v>1279</v>
      </c>
      <c r="E79" s="157">
        <v>1</v>
      </c>
      <c r="F79" s="147">
        <v>80</v>
      </c>
      <c r="G79" s="136">
        <f>F79/$F$5</f>
        <v>0.0026837532288906</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8">C82+C83+C84+C85+C86+C87</f>
        <v>0</v>
      </c>
      <c r="D81" s="161">
        <f t="shared" si="18"/>
        <v>0</v>
      </c>
      <c r="E81" s="161">
        <f t="shared" si="18"/>
        <v>0</v>
      </c>
      <c r="F81" s="161">
        <f t="shared" si="18"/>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19">C89</f>
        <v>0</v>
      </c>
      <c r="D88" s="135">
        <f t="shared" si="19"/>
        <v>0</v>
      </c>
      <c r="E88" s="135">
        <f t="shared" si="19"/>
        <v>0</v>
      </c>
      <c r="F88" s="135">
        <f t="shared" si="19"/>
        <v>0</v>
      </c>
      <c r="G88" s="136">
        <f>F88/$F$5</f>
        <v>0</v>
      </c>
    </row>
    <row r="89" s="105" customFormat="1" ht="14" customHeight="1" spans="1:7">
      <c r="A89" s="152" t="s">
        <v>1265</v>
      </c>
      <c r="B89" s="156" t="s">
        <v>134</v>
      </c>
      <c r="C89" s="153">
        <f t="shared" ref="C89:F89" si="20">C90+C91+C92</f>
        <v>0</v>
      </c>
      <c r="D89" s="153">
        <f t="shared" si="20"/>
        <v>0</v>
      </c>
      <c r="E89" s="153">
        <f t="shared" si="20"/>
        <v>0</v>
      </c>
      <c r="F89" s="153">
        <f t="shared" si="20"/>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1">C94+C96+C100+C107</f>
        <v>1</v>
      </c>
      <c r="D93" s="135"/>
      <c r="E93" s="135">
        <f t="shared" si="21"/>
        <v>800</v>
      </c>
      <c r="F93" s="135">
        <f t="shared" si="21"/>
        <v>240</v>
      </c>
      <c r="G93" s="136">
        <f>F93/$F$5</f>
        <v>0.00805125968667181</v>
      </c>
    </row>
    <row r="94" s="105" customFormat="1" ht="14" customHeight="1" spans="1:7">
      <c r="A94" s="161" t="s">
        <v>1265</v>
      </c>
      <c r="B94" s="156" t="s">
        <v>139</v>
      </c>
      <c r="C94" s="161">
        <f t="shared" ref="C94:F94" si="22">C95</f>
        <v>0</v>
      </c>
      <c r="D94" s="161">
        <f t="shared" si="22"/>
        <v>0</v>
      </c>
      <c r="E94" s="161">
        <f t="shared" si="22"/>
        <v>0</v>
      </c>
      <c r="F94" s="161">
        <f t="shared" si="22"/>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3">C97+C98+C99</f>
        <v>1</v>
      </c>
      <c r="D96" s="161" t="s">
        <v>1277</v>
      </c>
      <c r="E96" s="161">
        <f t="shared" si="23"/>
        <v>800</v>
      </c>
      <c r="F96" s="161">
        <f t="shared" si="23"/>
        <v>240</v>
      </c>
      <c r="G96" s="136">
        <f>F96/$F$5</f>
        <v>0.00805125968667181</v>
      </c>
    </row>
    <row r="97" s="105" customFormat="1" ht="14" customHeight="1" spans="1:7">
      <c r="A97" s="141">
        <v>1</v>
      </c>
      <c r="B97" s="148" t="s">
        <v>142</v>
      </c>
      <c r="C97" s="143">
        <v>1</v>
      </c>
      <c r="D97" s="143" t="s">
        <v>1277</v>
      </c>
      <c r="E97" s="143">
        <v>800</v>
      </c>
      <c r="F97" s="143">
        <v>240</v>
      </c>
      <c r="G97" s="136">
        <f>F97/$F$5</f>
        <v>0.00805125968667181</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4">C101+C102+C103+C104+C105+C106</f>
        <v>0</v>
      </c>
      <c r="D100" s="161">
        <f t="shared" si="24"/>
        <v>0</v>
      </c>
      <c r="E100" s="161">
        <f t="shared" si="24"/>
        <v>0</v>
      </c>
      <c r="F100" s="161">
        <f t="shared" si="24"/>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5">C108+C109+C110+C111+C112</f>
        <v>0</v>
      </c>
      <c r="D107" s="161">
        <f t="shared" si="25"/>
        <v>0</v>
      </c>
      <c r="E107" s="166">
        <f t="shared" si="25"/>
        <v>0</v>
      </c>
      <c r="F107" s="161">
        <f t="shared" si="25"/>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6">C114+C117</f>
        <v>0</v>
      </c>
      <c r="D113" s="135">
        <f t="shared" si="26"/>
        <v>0</v>
      </c>
      <c r="E113" s="135">
        <f t="shared" si="26"/>
        <v>0</v>
      </c>
      <c r="F113" s="135">
        <f t="shared" si="26"/>
        <v>0</v>
      </c>
      <c r="G113" s="136">
        <f>F113/$F$5</f>
        <v>0</v>
      </c>
    </row>
    <row r="114" s="105" customFormat="1" ht="14" customHeight="1" spans="1:7">
      <c r="A114" s="161" t="s">
        <v>1265</v>
      </c>
      <c r="B114" s="156" t="s">
        <v>159</v>
      </c>
      <c r="C114" s="161">
        <f t="shared" ref="C114:F114" si="27">C115+C116</f>
        <v>0</v>
      </c>
      <c r="D114" s="161">
        <f t="shared" si="27"/>
        <v>0</v>
      </c>
      <c r="E114" s="161">
        <f t="shared" si="27"/>
        <v>0</v>
      </c>
      <c r="F114" s="161">
        <f t="shared" si="27"/>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8">C118+C119+C120+C121</f>
        <v>0</v>
      </c>
      <c r="D117" s="161">
        <f t="shared" si="28"/>
        <v>0</v>
      </c>
      <c r="E117" s="161">
        <f t="shared" si="28"/>
        <v>0</v>
      </c>
      <c r="F117" s="161">
        <f t="shared" si="28"/>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29">C123</f>
        <v>0</v>
      </c>
      <c r="D122" s="135">
        <f t="shared" si="29"/>
        <v>0</v>
      </c>
      <c r="E122" s="135">
        <f t="shared" si="29"/>
        <v>0</v>
      </c>
      <c r="F122" s="135">
        <f t="shared" si="29"/>
        <v>0</v>
      </c>
      <c r="G122" s="136">
        <f>F122/$F$5</f>
        <v>0</v>
      </c>
    </row>
    <row r="123" s="105" customFormat="1" ht="14" customHeight="1" spans="1:7">
      <c r="A123" s="152" t="s">
        <v>1265</v>
      </c>
      <c r="B123" s="156" t="s">
        <v>167</v>
      </c>
      <c r="C123" s="153">
        <f t="shared" ref="C123:F123" si="30">C124</f>
        <v>0</v>
      </c>
      <c r="D123" s="153">
        <f t="shared" si="30"/>
        <v>0</v>
      </c>
      <c r="E123" s="153">
        <f t="shared" si="30"/>
        <v>0</v>
      </c>
      <c r="F123" s="153">
        <f t="shared" si="30"/>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1">C126</f>
        <v>1</v>
      </c>
      <c r="D125" s="135" t="s">
        <v>1276</v>
      </c>
      <c r="E125" s="135">
        <f t="shared" si="31"/>
        <v>3800</v>
      </c>
      <c r="F125" s="135">
        <f t="shared" si="31"/>
        <v>38</v>
      </c>
      <c r="G125" s="136">
        <f>F125/$F$5</f>
        <v>0.00127478278372304</v>
      </c>
    </row>
    <row r="126" s="105" customFormat="1" ht="14" customHeight="1" spans="1:7">
      <c r="A126" s="152" t="s">
        <v>1265</v>
      </c>
      <c r="B126" s="156" t="s">
        <v>96</v>
      </c>
      <c r="C126" s="153">
        <f t="shared" ref="C126:F126" si="32">C127+C128+C129</f>
        <v>1</v>
      </c>
      <c r="D126" s="153" t="s">
        <v>1276</v>
      </c>
      <c r="E126" s="153">
        <f t="shared" si="32"/>
        <v>3800</v>
      </c>
      <c r="F126" s="153">
        <f t="shared" si="32"/>
        <v>38</v>
      </c>
      <c r="G126" s="136">
        <f>F126/$F$5</f>
        <v>0.00127478278372304</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0.00127478278372304</v>
      </c>
    </row>
    <row r="129" s="105" customFormat="1" ht="14" customHeight="1" spans="1:7">
      <c r="A129" s="129">
        <v>3</v>
      </c>
      <c r="B129" s="150" t="s">
        <v>170</v>
      </c>
      <c r="C129" s="175"/>
      <c r="D129" s="176"/>
      <c r="E129" s="177"/>
      <c r="F129" s="176"/>
      <c r="G129" s="136">
        <f>F129/$F$5</f>
        <v>0</v>
      </c>
    </row>
    <row r="130" s="105" customFormat="1" ht="15.6"/>
    <row r="131" s="105" customFormat="1" ht="15.6"/>
    <row r="132" s="105" customFormat="1" ht="15.6"/>
    <row r="133" s="105" customFormat="1" ht="15.6"/>
    <row r="134" s="105" customFormat="1" ht="15.6"/>
    <row r="135" s="105" customFormat="1" ht="15.6"/>
    <row r="136" s="105" customFormat="1" ht="15.6"/>
  </sheetData>
  <autoFilter ref="A4:J129">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selection activeCell="H103" sqref="H103"/>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1.5"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35</v>
      </c>
      <c r="D5" s="131" t="e">
        <f t="shared" si="0"/>
        <v>#VALUE!</v>
      </c>
      <c r="E5" s="131">
        <f t="shared" si="0"/>
        <v>32675.563</v>
      </c>
      <c r="F5" s="131">
        <f t="shared" si="0"/>
        <v>33699</v>
      </c>
      <c r="G5" s="132">
        <f t="shared" si="0"/>
        <v>1</v>
      </c>
      <c r="H5" s="106"/>
      <c r="I5" s="106"/>
      <c r="J5" s="106"/>
    </row>
    <row r="6" s="107" customFormat="1" ht="18" customHeight="1" spans="1:10">
      <c r="A6" s="133" t="s">
        <v>640</v>
      </c>
      <c r="B6" s="134" t="s">
        <v>51</v>
      </c>
      <c r="C6" s="135">
        <f t="shared" ref="C6:F6" si="1">C7+C25+C30+C37+C42</f>
        <v>19</v>
      </c>
      <c r="D6" s="135" t="e">
        <f t="shared" si="1"/>
        <v>#VALUE!</v>
      </c>
      <c r="E6" s="135">
        <f t="shared" si="1"/>
        <v>27899.433</v>
      </c>
      <c r="F6" s="135">
        <f t="shared" si="1"/>
        <v>22501</v>
      </c>
      <c r="G6" s="136">
        <f>F6/$F$5</f>
        <v>0.667705273153506</v>
      </c>
      <c r="H6" s="106"/>
      <c r="I6" s="106"/>
      <c r="J6" s="106"/>
    </row>
    <row r="7" s="108" customFormat="1" ht="18" customHeight="1" spans="1:10">
      <c r="A7" s="137" t="s">
        <v>1265</v>
      </c>
      <c r="B7" s="138" t="s">
        <v>53</v>
      </c>
      <c r="C7" s="139">
        <f t="shared" ref="C7:F7" si="2">C8+C11+C16+C17+C22+C23+C24</f>
        <v>9</v>
      </c>
      <c r="D7" s="139" t="e">
        <f t="shared" si="2"/>
        <v>#VALUE!</v>
      </c>
      <c r="E7" s="139">
        <f t="shared" si="2"/>
        <v>15860.6</v>
      </c>
      <c r="F7" s="139">
        <f t="shared" si="2"/>
        <v>10806</v>
      </c>
      <c r="G7" s="136">
        <f>F7/$F$5</f>
        <v>0.320662334193893</v>
      </c>
      <c r="H7" s="140"/>
      <c r="I7" s="140"/>
      <c r="J7" s="140"/>
    </row>
    <row r="8" s="108" customFormat="1" ht="18" customHeight="1" spans="1:10">
      <c r="A8" s="141">
        <v>1</v>
      </c>
      <c r="B8" s="142" t="s">
        <v>55</v>
      </c>
      <c r="C8" s="143">
        <f>C9+C10</f>
        <v>2</v>
      </c>
      <c r="D8" s="143" t="e">
        <f>D9+D10</f>
        <v>#VALUE!</v>
      </c>
      <c r="E8" s="143">
        <f>E9+E10</f>
        <v>2034</v>
      </c>
      <c r="F8" s="143">
        <f>F9+F10</f>
        <v>3260</v>
      </c>
      <c r="G8" s="136">
        <f>F8/$F$5</f>
        <v>0.0967387756313244</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2</v>
      </c>
      <c r="D10" s="145" t="s">
        <v>1266</v>
      </c>
      <c r="E10" s="146">
        <v>2034</v>
      </c>
      <c r="F10" s="147">
        <v>3260</v>
      </c>
      <c r="G10" s="136">
        <f>F10/$F$5</f>
        <v>0.0967387756313244</v>
      </c>
      <c r="H10" s="140"/>
      <c r="I10" s="140"/>
      <c r="J10" s="140"/>
    </row>
    <row r="11" s="108" customFormat="1" ht="18" customHeight="1" spans="1:10">
      <c r="A11" s="141">
        <v>2</v>
      </c>
      <c r="B11" s="142" t="s">
        <v>59</v>
      </c>
      <c r="C11" s="143">
        <v>1</v>
      </c>
      <c r="D11" s="143" t="s">
        <v>1269</v>
      </c>
      <c r="E11" s="143">
        <v>6</v>
      </c>
      <c r="F11" s="143">
        <v>80</v>
      </c>
      <c r="G11" s="136">
        <f>F11/$F$5</f>
        <v>0.00237395768420428</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3">C18+C19+C20+C21</f>
        <v>6</v>
      </c>
      <c r="D17" s="143" t="e">
        <f t="shared" si="3"/>
        <v>#VALUE!</v>
      </c>
      <c r="E17" s="143">
        <f t="shared" si="3"/>
        <v>13820.6</v>
      </c>
      <c r="F17" s="143">
        <v>7466</v>
      </c>
      <c r="G17" s="136">
        <f>F17/$F$5</f>
        <v>0.221549600878364</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6</v>
      </c>
      <c r="D20" s="145" t="s">
        <v>1266</v>
      </c>
      <c r="E20" s="146">
        <v>13820.6</v>
      </c>
      <c r="F20" s="147">
        <v>7216</v>
      </c>
      <c r="G20" s="136">
        <f>F20/$F$5</f>
        <v>0.214130983115226</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4">C26+C27+C28+C29</f>
        <v>2</v>
      </c>
      <c r="D25" s="139" t="e">
        <f t="shared" si="4"/>
        <v>#VALUE!</v>
      </c>
      <c r="E25" s="139">
        <f t="shared" si="4"/>
        <v>10701</v>
      </c>
      <c r="F25" s="139">
        <f t="shared" si="4"/>
        <v>1185</v>
      </c>
      <c r="G25" s="136">
        <f>F25/$F$5</f>
        <v>0.0351642481972759</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v>1</v>
      </c>
      <c r="D27" s="145" t="s">
        <v>1279</v>
      </c>
      <c r="E27" s="146">
        <v>1</v>
      </c>
      <c r="F27" s="147">
        <v>1000</v>
      </c>
      <c r="G27" s="136">
        <f>F27/$F$5</f>
        <v>0.0296744710525535</v>
      </c>
      <c r="H27" s="140"/>
      <c r="I27" s="140"/>
      <c r="J27" s="140"/>
    </row>
    <row r="28" s="108" customFormat="1" ht="18" customHeight="1" spans="1:10">
      <c r="A28" s="141">
        <v>3</v>
      </c>
      <c r="B28" s="148" t="s">
        <v>76</v>
      </c>
      <c r="C28" s="143">
        <v>1</v>
      </c>
      <c r="D28" s="145" t="s">
        <v>1344</v>
      </c>
      <c r="E28" s="146">
        <v>10700</v>
      </c>
      <c r="F28" s="147">
        <v>185</v>
      </c>
      <c r="G28" s="136">
        <f>F28/$F$5</f>
        <v>0.0054897771447224</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5">C31+C36</f>
        <v>6</v>
      </c>
      <c r="D30" s="139" t="e">
        <f t="shared" si="5"/>
        <v>#VALUE!</v>
      </c>
      <c r="E30" s="139">
        <f t="shared" si="5"/>
        <v>37.833</v>
      </c>
      <c r="F30" s="139">
        <f t="shared" si="5"/>
        <v>10250</v>
      </c>
      <c r="G30" s="136">
        <f>F30/$F$5</f>
        <v>0.304163328288673</v>
      </c>
      <c r="H30" s="140"/>
      <c r="I30" s="140"/>
      <c r="J30" s="140"/>
    </row>
    <row r="31" s="108" customFormat="1" ht="18" customHeight="1" spans="1:10">
      <c r="A31" s="141">
        <v>1</v>
      </c>
      <c r="B31" s="148" t="s">
        <v>79</v>
      </c>
      <c r="C31" s="143">
        <f t="shared" ref="C31:F31" si="6">C32+C33+C34+C35</f>
        <v>6</v>
      </c>
      <c r="D31" s="143" t="e">
        <f t="shared" si="6"/>
        <v>#VALUE!</v>
      </c>
      <c r="E31" s="143">
        <f t="shared" si="6"/>
        <v>37.833</v>
      </c>
      <c r="F31" s="143">
        <f t="shared" si="6"/>
        <v>10250</v>
      </c>
      <c r="G31" s="136">
        <f>F31/$F$5</f>
        <v>0.304163328288673</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6</v>
      </c>
      <c r="D35" s="145" t="s">
        <v>1269</v>
      </c>
      <c r="E35" s="146">
        <v>37.833</v>
      </c>
      <c r="F35" s="147">
        <v>10250</v>
      </c>
      <c r="G35" s="136">
        <f>F35/$F$5</f>
        <v>0.304163328288673</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7">C38+C39+C40+C41</f>
        <v>1</v>
      </c>
      <c r="D37" s="139" t="e">
        <f t="shared" si="7"/>
        <v>#VALUE!</v>
      </c>
      <c r="E37" s="139">
        <f t="shared" si="7"/>
        <v>100</v>
      </c>
      <c r="F37" s="139">
        <f t="shared" si="7"/>
        <v>60</v>
      </c>
      <c r="G37" s="136">
        <f>F37/$F$5</f>
        <v>0.00178046826315321</v>
      </c>
      <c r="H37" s="140"/>
      <c r="I37" s="140"/>
      <c r="J37" s="140"/>
    </row>
    <row r="38" s="108" customFormat="1" ht="18" customHeight="1" spans="1:10">
      <c r="A38" s="141">
        <v>1</v>
      </c>
      <c r="B38" s="150" t="s">
        <v>86</v>
      </c>
      <c r="C38" s="143">
        <v>1</v>
      </c>
      <c r="D38" s="145" t="s">
        <v>1344</v>
      </c>
      <c r="E38" s="146">
        <v>100</v>
      </c>
      <c r="F38" s="147">
        <v>60</v>
      </c>
      <c r="G38" s="136">
        <f>F38/$F$5</f>
        <v>0.00178046826315321</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8">C43+C44+C45+C46+C47+C48</f>
        <v>1</v>
      </c>
      <c r="D42" s="139" t="e">
        <f t="shared" si="8"/>
        <v>#VALUE!</v>
      </c>
      <c r="E42" s="139">
        <f t="shared" si="8"/>
        <v>1200</v>
      </c>
      <c r="F42" s="139">
        <f t="shared" si="8"/>
        <v>200</v>
      </c>
      <c r="G42" s="136">
        <f>F42/$F$5</f>
        <v>0.0059348942105107</v>
      </c>
      <c r="H42" s="140"/>
      <c r="I42" s="140"/>
      <c r="J42" s="140"/>
    </row>
    <row r="43" s="108" customFormat="1" ht="18" customHeight="1" spans="1:10">
      <c r="A43" s="141">
        <v>1</v>
      </c>
      <c r="B43" s="148" t="s">
        <v>91</v>
      </c>
      <c r="C43" s="143">
        <v>1</v>
      </c>
      <c r="D43" s="145" t="s">
        <v>1276</v>
      </c>
      <c r="E43" s="146">
        <v>1200</v>
      </c>
      <c r="F43" s="147">
        <v>200</v>
      </c>
      <c r="G43" s="136">
        <f>F43/$F$5</f>
        <v>0.0059348942105107</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c r="D48" s="145"/>
      <c r="E48" s="146"/>
      <c r="F48" s="147"/>
      <c r="G48" s="136">
        <f>F48/$F$5</f>
        <v>0</v>
      </c>
      <c r="H48" s="140"/>
      <c r="I48" s="140"/>
      <c r="J48" s="140"/>
    </row>
    <row r="49" s="107" customFormat="1" ht="18" customHeight="1" spans="1:10">
      <c r="A49" s="133" t="s">
        <v>645</v>
      </c>
      <c r="B49" s="134" t="s">
        <v>97</v>
      </c>
      <c r="C49" s="135">
        <f t="shared" ref="C49:F49" si="9">C50+C53+C56+C59+C63</f>
        <v>1</v>
      </c>
      <c r="D49" s="135" t="e">
        <f t="shared" si="9"/>
        <v>#VALUE!</v>
      </c>
      <c r="E49" s="135">
        <f t="shared" si="9"/>
        <v>0</v>
      </c>
      <c r="F49" s="135">
        <f t="shared" si="9"/>
        <v>10</v>
      </c>
      <c r="G49" s="136">
        <f>F49/$F$5</f>
        <v>0.000296744710525535</v>
      </c>
      <c r="H49" s="106"/>
      <c r="I49" s="106"/>
      <c r="J49" s="106"/>
    </row>
    <row r="50" s="107" customFormat="1" ht="18" customHeight="1" spans="1:10">
      <c r="A50" s="152" t="s">
        <v>1265</v>
      </c>
      <c r="B50" s="149" t="s">
        <v>98</v>
      </c>
      <c r="C50" s="153">
        <f t="shared" ref="C50:F50" si="10">C51+C52</f>
        <v>1</v>
      </c>
      <c r="D50" s="153" t="e">
        <f t="shared" si="10"/>
        <v>#VALUE!</v>
      </c>
      <c r="E50" s="153">
        <f t="shared" si="10"/>
        <v>0</v>
      </c>
      <c r="F50" s="153">
        <f t="shared" si="10"/>
        <v>10</v>
      </c>
      <c r="G50" s="136">
        <f>F50/$F$5</f>
        <v>0.000296744710525535</v>
      </c>
      <c r="H50" s="106"/>
      <c r="I50" s="106"/>
      <c r="J50" s="106"/>
    </row>
    <row r="51" s="108" customFormat="1" ht="18" customHeight="1" spans="1:10">
      <c r="A51" s="141">
        <v>1</v>
      </c>
      <c r="B51" s="148" t="s">
        <v>99</v>
      </c>
      <c r="C51" s="143">
        <v>1</v>
      </c>
      <c r="D51" s="145" t="s">
        <v>1277</v>
      </c>
      <c r="E51" s="146"/>
      <c r="F51" s="147">
        <v>10</v>
      </c>
      <c r="G51" s="136">
        <f>F51/$F$5</f>
        <v>0.000296744710525535</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1">C54+C55</f>
        <v>0</v>
      </c>
      <c r="D53" s="139">
        <f t="shared" si="11"/>
        <v>0</v>
      </c>
      <c r="E53" s="139">
        <f t="shared" si="11"/>
        <v>0</v>
      </c>
      <c r="F53" s="139">
        <f t="shared" si="11"/>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2">C57+C58</f>
        <v>0</v>
      </c>
      <c r="D56" s="139">
        <f t="shared" si="12"/>
        <v>0</v>
      </c>
      <c r="E56" s="139">
        <f t="shared" si="12"/>
        <v>0</v>
      </c>
      <c r="F56" s="139">
        <f t="shared" si="12"/>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3">C60+C61+C62</f>
        <v>0</v>
      </c>
      <c r="D59" s="139">
        <f t="shared" si="13"/>
        <v>0</v>
      </c>
      <c r="E59" s="139">
        <f t="shared" si="13"/>
        <v>0</v>
      </c>
      <c r="F59" s="139">
        <f t="shared" si="13"/>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4">C64</f>
        <v>0</v>
      </c>
      <c r="D63" s="139">
        <f t="shared" si="14"/>
        <v>0</v>
      </c>
      <c r="E63" s="139">
        <f t="shared" si="14"/>
        <v>0</v>
      </c>
      <c r="F63" s="139">
        <f t="shared" si="14"/>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5">C66+C76+C81</f>
        <v>13</v>
      </c>
      <c r="D65" s="135" t="e">
        <f t="shared" si="15"/>
        <v>#VALUE!</v>
      </c>
      <c r="E65" s="135">
        <f t="shared" si="15"/>
        <v>176.13</v>
      </c>
      <c r="F65" s="135">
        <f t="shared" si="15"/>
        <v>10910</v>
      </c>
      <c r="G65" s="136">
        <f>F65/$F$5</f>
        <v>0.323748479183359</v>
      </c>
    </row>
    <row r="66" s="106" customFormat="1" ht="18" customHeight="1" spans="1:7">
      <c r="A66" s="152" t="s">
        <v>1265</v>
      </c>
      <c r="B66" s="156" t="s">
        <v>113</v>
      </c>
      <c r="C66" s="153">
        <f>C67+C68+C69+C70+C71+C72+C73+C74+C75</f>
        <v>9</v>
      </c>
      <c r="D66" s="153" t="e">
        <f>D67+D68+D69+D70+D71+D72+D73+D74+D75</f>
        <v>#VALUE!</v>
      </c>
      <c r="E66" s="153">
        <f>E67+E68+E69+E70+E71+E72+E73+E74+E75</f>
        <v>171</v>
      </c>
      <c r="F66" s="153">
        <f>F67+F68+F69+F70+F71+F72+F73+F74+F75</f>
        <v>7230</v>
      </c>
      <c r="G66" s="136">
        <f>F66/$F$5</f>
        <v>0.214546425709962</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v>1</v>
      </c>
      <c r="D69" s="145" t="s">
        <v>1269</v>
      </c>
      <c r="E69" s="157">
        <v>30</v>
      </c>
      <c r="F69" s="147">
        <v>1400</v>
      </c>
      <c r="G69" s="136">
        <f>F69/$F$5</f>
        <v>0.0415442594735749</v>
      </c>
    </row>
    <row r="70" s="105" customFormat="1" ht="18" customHeight="1" spans="1:7">
      <c r="A70" s="141">
        <v>4</v>
      </c>
      <c r="B70" s="148" t="s">
        <v>117</v>
      </c>
      <c r="C70" s="143">
        <v>8</v>
      </c>
      <c r="D70" s="145" t="s">
        <v>1269</v>
      </c>
      <c r="E70" s="157">
        <v>141</v>
      </c>
      <c r="F70" s="147">
        <v>5830</v>
      </c>
      <c r="G70" s="136">
        <f>F70/$F$5</f>
        <v>0.173002166236387</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6">C77+C78+C79+C80</f>
        <v>4</v>
      </c>
      <c r="D76" s="161" t="e">
        <f t="shared" si="16"/>
        <v>#VALUE!</v>
      </c>
      <c r="E76" s="161">
        <f t="shared" si="16"/>
        <v>5.13</v>
      </c>
      <c r="F76" s="161">
        <f t="shared" si="16"/>
        <v>3680</v>
      </c>
      <c r="G76" s="136">
        <f>F76/$F$5</f>
        <v>0.109202053473397</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v>3</v>
      </c>
      <c r="D78" s="145" t="s">
        <v>1269</v>
      </c>
      <c r="E78" s="157">
        <v>4.13</v>
      </c>
      <c r="F78" s="147">
        <v>3600</v>
      </c>
      <c r="G78" s="136">
        <f>F78/$F$5</f>
        <v>0.106828095789193</v>
      </c>
    </row>
    <row r="79" s="105" customFormat="1" ht="21" customHeight="1" spans="1:7">
      <c r="A79" s="141">
        <v>3</v>
      </c>
      <c r="B79" s="148" t="s">
        <v>125</v>
      </c>
      <c r="C79" s="143">
        <v>1</v>
      </c>
      <c r="D79" s="145" t="s">
        <v>1279</v>
      </c>
      <c r="E79" s="157">
        <v>1</v>
      </c>
      <c r="F79" s="147">
        <v>80</v>
      </c>
      <c r="G79" s="136">
        <f>F79/$F$5</f>
        <v>0.00237395768420428</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7">C82+C83+C84+C85+C86+C87</f>
        <v>0</v>
      </c>
      <c r="D81" s="161">
        <f t="shared" si="17"/>
        <v>0</v>
      </c>
      <c r="E81" s="161">
        <f t="shared" si="17"/>
        <v>0</v>
      </c>
      <c r="F81" s="161">
        <f t="shared" si="17"/>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18">C89</f>
        <v>0</v>
      </c>
      <c r="D88" s="135">
        <f t="shared" si="18"/>
        <v>0</v>
      </c>
      <c r="E88" s="135">
        <f t="shared" si="18"/>
        <v>0</v>
      </c>
      <c r="F88" s="135">
        <f t="shared" si="18"/>
        <v>0</v>
      </c>
      <c r="G88" s="136">
        <f>F88/$F$5</f>
        <v>0</v>
      </c>
    </row>
    <row r="89" s="105" customFormat="1" ht="14" customHeight="1" spans="1:7">
      <c r="A89" s="152" t="s">
        <v>1265</v>
      </c>
      <c r="B89" s="156" t="s">
        <v>134</v>
      </c>
      <c r="C89" s="153">
        <f t="shared" ref="C89:F89" si="19">C90+C91+C92</f>
        <v>0</v>
      </c>
      <c r="D89" s="153">
        <f t="shared" si="19"/>
        <v>0</v>
      </c>
      <c r="E89" s="153">
        <f t="shared" si="19"/>
        <v>0</v>
      </c>
      <c r="F89" s="153">
        <f t="shared" si="19"/>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0">C94+C96+C100+C107</f>
        <v>1</v>
      </c>
      <c r="D93" s="135" t="e">
        <f t="shared" si="20"/>
        <v>#VALUE!</v>
      </c>
      <c r="E93" s="135">
        <f t="shared" si="20"/>
        <v>800</v>
      </c>
      <c r="F93" s="135">
        <f t="shared" si="20"/>
        <v>240</v>
      </c>
      <c r="G93" s="136">
        <f>F93/$F$5</f>
        <v>0.00712187305261284</v>
      </c>
    </row>
    <row r="94" s="105" customFormat="1" ht="14" customHeight="1" spans="1:7">
      <c r="A94" s="161" t="s">
        <v>1265</v>
      </c>
      <c r="B94" s="156" t="s">
        <v>139</v>
      </c>
      <c r="C94" s="161">
        <f t="shared" ref="C94:F94" si="21">C95</f>
        <v>0</v>
      </c>
      <c r="D94" s="161">
        <f t="shared" si="21"/>
        <v>0</v>
      </c>
      <c r="E94" s="161">
        <f t="shared" si="21"/>
        <v>0</v>
      </c>
      <c r="F94" s="161">
        <f t="shared" si="21"/>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2">C97+C98+C99</f>
        <v>1</v>
      </c>
      <c r="D96" s="161" t="e">
        <f t="shared" si="22"/>
        <v>#VALUE!</v>
      </c>
      <c r="E96" s="161">
        <f t="shared" si="22"/>
        <v>800</v>
      </c>
      <c r="F96" s="161">
        <f t="shared" si="22"/>
        <v>240</v>
      </c>
      <c r="G96" s="136">
        <f>F96/$F$5</f>
        <v>0.00712187305261284</v>
      </c>
    </row>
    <row r="97" s="105" customFormat="1" ht="14" customHeight="1" spans="1:7">
      <c r="A97" s="141">
        <v>1</v>
      </c>
      <c r="B97" s="148" t="s">
        <v>142</v>
      </c>
      <c r="C97" s="143">
        <v>1</v>
      </c>
      <c r="D97" s="143" t="s">
        <v>1277</v>
      </c>
      <c r="E97" s="143">
        <v>800</v>
      </c>
      <c r="F97" s="143">
        <v>240</v>
      </c>
      <c r="G97" s="136">
        <f>F97/$F$5</f>
        <v>0.00712187305261284</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3">C101+C102+C103+C104+C105+C106</f>
        <v>0</v>
      </c>
      <c r="D100" s="161">
        <f t="shared" si="23"/>
        <v>0</v>
      </c>
      <c r="E100" s="161">
        <f t="shared" si="23"/>
        <v>0</v>
      </c>
      <c r="F100" s="161">
        <f t="shared" si="23"/>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4">C108+C109+C110+C111+C112</f>
        <v>0</v>
      </c>
      <c r="D107" s="161">
        <f t="shared" si="24"/>
        <v>0</v>
      </c>
      <c r="E107" s="166">
        <f t="shared" si="24"/>
        <v>0</v>
      </c>
      <c r="F107" s="161">
        <f t="shared" si="24"/>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5">C114+C117</f>
        <v>0</v>
      </c>
      <c r="D113" s="135">
        <f t="shared" si="25"/>
        <v>0</v>
      </c>
      <c r="E113" s="135">
        <f t="shared" si="25"/>
        <v>0</v>
      </c>
      <c r="F113" s="135">
        <f t="shared" si="25"/>
        <v>0</v>
      </c>
      <c r="G113" s="136">
        <f>F113/$F$5</f>
        <v>0</v>
      </c>
    </row>
    <row r="114" s="105" customFormat="1" ht="14" customHeight="1" spans="1:7">
      <c r="A114" s="161" t="s">
        <v>1265</v>
      </c>
      <c r="B114" s="156" t="s">
        <v>159</v>
      </c>
      <c r="C114" s="161">
        <f t="shared" ref="C114:F114" si="26">C115+C116</f>
        <v>0</v>
      </c>
      <c r="D114" s="161">
        <f t="shared" si="26"/>
        <v>0</v>
      </c>
      <c r="E114" s="161">
        <f t="shared" si="26"/>
        <v>0</v>
      </c>
      <c r="F114" s="161">
        <f t="shared" si="26"/>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7">C118+C119+C120+C121</f>
        <v>0</v>
      </c>
      <c r="D117" s="161">
        <f t="shared" si="27"/>
        <v>0</v>
      </c>
      <c r="E117" s="161">
        <f t="shared" si="27"/>
        <v>0</v>
      </c>
      <c r="F117" s="161">
        <f t="shared" si="27"/>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28">C123</f>
        <v>0</v>
      </c>
      <c r="D122" s="135">
        <f t="shared" si="28"/>
        <v>0</v>
      </c>
      <c r="E122" s="135">
        <f t="shared" si="28"/>
        <v>0</v>
      </c>
      <c r="F122" s="135">
        <f t="shared" si="28"/>
        <v>0</v>
      </c>
      <c r="G122" s="136">
        <f>F122/$F$5</f>
        <v>0</v>
      </c>
    </row>
    <row r="123" s="105" customFormat="1" ht="14" customHeight="1" spans="1:7">
      <c r="A123" s="152" t="s">
        <v>1265</v>
      </c>
      <c r="B123" s="156" t="s">
        <v>167</v>
      </c>
      <c r="C123" s="153">
        <f t="shared" ref="C123:F123" si="29">C124</f>
        <v>0</v>
      </c>
      <c r="D123" s="153">
        <f t="shared" si="29"/>
        <v>0</v>
      </c>
      <c r="E123" s="153">
        <f t="shared" si="29"/>
        <v>0</v>
      </c>
      <c r="F123" s="153">
        <f t="shared" si="29"/>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0">C126</f>
        <v>1</v>
      </c>
      <c r="D125" s="135" t="e">
        <f t="shared" si="30"/>
        <v>#VALUE!</v>
      </c>
      <c r="E125" s="135">
        <f t="shared" si="30"/>
        <v>3800</v>
      </c>
      <c r="F125" s="135">
        <f t="shared" si="30"/>
        <v>38</v>
      </c>
      <c r="G125" s="136">
        <f>F125/$F$5</f>
        <v>0.00112762989999703</v>
      </c>
    </row>
    <row r="126" s="105" customFormat="1" ht="14" customHeight="1" spans="1:7">
      <c r="A126" s="152" t="s">
        <v>1265</v>
      </c>
      <c r="B126" s="156" t="s">
        <v>96</v>
      </c>
      <c r="C126" s="153">
        <f t="shared" ref="C126:F126" si="31">C127+C128+C129</f>
        <v>1</v>
      </c>
      <c r="D126" s="153" t="e">
        <f t="shared" si="31"/>
        <v>#VALUE!</v>
      </c>
      <c r="E126" s="153">
        <f t="shared" si="31"/>
        <v>3800</v>
      </c>
      <c r="F126" s="153">
        <f t="shared" si="31"/>
        <v>38</v>
      </c>
      <c r="G126" s="136">
        <f>F126/$F$5</f>
        <v>0.00112762989999703</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0.00112762989999703</v>
      </c>
    </row>
    <row r="129" s="105" customFormat="1" ht="14" customHeight="1" spans="1:7">
      <c r="A129" s="129">
        <v>3</v>
      </c>
      <c r="B129" s="150" t="s">
        <v>170</v>
      </c>
      <c r="C129" s="175"/>
      <c r="D129" s="176"/>
      <c r="E129" s="177"/>
      <c r="F129" s="176"/>
      <c r="G129" s="136">
        <f>F129/$F$5</f>
        <v>0</v>
      </c>
    </row>
    <row r="130" s="105" customFormat="1" ht="15.6"/>
    <row r="131" s="105" customFormat="1" ht="15.6"/>
    <row r="132" s="105" customFormat="1" ht="15.6"/>
    <row r="133" s="105" customFormat="1" ht="15.6"/>
    <row r="134" s="105" customFormat="1" ht="15.6"/>
    <row r="135" s="105" customFormat="1" ht="15.6"/>
    <row r="136" s="105" customFormat="1" ht="15.6"/>
  </sheetData>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AO165"/>
  <sheetViews>
    <sheetView view="pageBreakPreview" zoomScale="38" zoomScaleNormal="47" workbookViewId="0">
      <pane xSplit="7" ySplit="7" topLeftCell="AC8" activePane="bottomRight" state="frozen"/>
      <selection/>
      <selection pane="topRight"/>
      <selection pane="bottomLeft"/>
      <selection pane="bottomRight" activeCell="H103" sqref="H103"/>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15.1296296296296" style="12" customWidth="1"/>
    <col min="7" max="7" width="36" style="12" customWidth="1"/>
    <col min="8" max="8" width="181.75"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5" width="18.6296296296296" style="14" customWidth="1"/>
    <col min="26" max="26" width="15.3796296296296" style="9" customWidth="1"/>
    <col min="27" max="27" width="22" style="9" customWidth="1"/>
    <col min="28"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0" width="36.6296296296296" style="12" customWidth="1"/>
    <col min="41" max="41" width="38.8888888888889" style="12" customWidth="1"/>
    <col min="42" max="16367" width="8.88888888888889" style="12"/>
    <col min="16368" max="16368" width="8.88888888888889" style="8"/>
    <col min="16369" max="16384" width="8.88888888888889" style="258"/>
  </cols>
  <sheetData>
    <row r="1" s="5" customFormat="1" ht="39" customHeight="1" spans="1:40">
      <c r="A1" s="15" t="s">
        <v>0</v>
      </c>
      <c r="B1" s="15"/>
      <c r="C1" s="15"/>
      <c r="D1" s="15"/>
      <c r="H1" s="15"/>
      <c r="I1" s="16"/>
      <c r="J1" s="16"/>
      <c r="K1" s="16"/>
      <c r="L1" s="16"/>
      <c r="Z1" s="53"/>
      <c r="AM1" s="63"/>
      <c r="AN1" s="63"/>
    </row>
    <row r="2" s="6" customFormat="1" ht="63" customHeight="1" spans="1:40">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row>
    <row r="3" s="7" customFormat="1" ht="70" customHeight="1" spans="1:41">
      <c r="A3" s="18" t="s">
        <v>2</v>
      </c>
      <c r="B3" s="80"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18" t="s">
        <v>1346</v>
      </c>
    </row>
    <row r="4" s="7" customFormat="1" ht="90" customHeight="1" spans="1:41">
      <c r="A4" s="18"/>
      <c r="B4" s="80"/>
      <c r="C4" s="18"/>
      <c r="D4" s="18"/>
      <c r="E4" s="18"/>
      <c r="F4" s="18"/>
      <c r="G4" s="18"/>
      <c r="H4" s="18"/>
      <c r="I4" s="18"/>
      <c r="J4" s="18"/>
      <c r="K4" s="80" t="s">
        <v>18</v>
      </c>
      <c r="L4" s="80" t="s">
        <v>19</v>
      </c>
      <c r="M4" s="80" t="s">
        <v>20</v>
      </c>
      <c r="N4" s="80" t="s">
        <v>21</v>
      </c>
      <c r="O4" s="80" t="s">
        <v>22</v>
      </c>
      <c r="P4" s="80" t="s">
        <v>23</v>
      </c>
      <c r="Q4" s="80" t="s">
        <v>24</v>
      </c>
      <c r="R4" s="80" t="s">
        <v>25</v>
      </c>
      <c r="S4" s="45" t="s">
        <v>1253</v>
      </c>
      <c r="T4" s="45" t="s">
        <v>1254</v>
      </c>
      <c r="U4" s="45" t="s">
        <v>30</v>
      </c>
      <c r="V4" s="45" t="s">
        <v>31</v>
      </c>
      <c r="W4" s="45" t="s">
        <v>32</v>
      </c>
      <c r="X4" s="45" t="s">
        <v>33</v>
      </c>
      <c r="Y4" s="89" t="s">
        <v>34</v>
      </c>
      <c r="Z4" s="56" t="s">
        <v>35</v>
      </c>
      <c r="AA4" s="80" t="s">
        <v>36</v>
      </c>
      <c r="AB4" s="99" t="s">
        <v>37</v>
      </c>
      <c r="AC4" s="99"/>
      <c r="AD4" s="99"/>
      <c r="AE4" s="99"/>
      <c r="AF4" s="80" t="s">
        <v>38</v>
      </c>
      <c r="AG4" s="80" t="s">
        <v>39</v>
      </c>
      <c r="AH4" s="80" t="s">
        <v>40</v>
      </c>
      <c r="AI4" s="80" t="s">
        <v>41</v>
      </c>
      <c r="AJ4" s="80" t="s">
        <v>42</v>
      </c>
      <c r="AK4" s="80" t="s">
        <v>43</v>
      </c>
      <c r="AL4" s="89" t="s">
        <v>44</v>
      </c>
      <c r="AM4" s="18"/>
      <c r="AN4" s="18"/>
      <c r="AO4" s="18"/>
    </row>
    <row r="5" s="7" customFormat="1" ht="118" customHeight="1" spans="1:41">
      <c r="A5" s="18"/>
      <c r="B5" s="80"/>
      <c r="C5" s="18"/>
      <c r="D5" s="18"/>
      <c r="E5" s="18"/>
      <c r="F5" s="18"/>
      <c r="G5" s="18"/>
      <c r="H5" s="18"/>
      <c r="I5" s="18"/>
      <c r="J5" s="18"/>
      <c r="K5" s="80"/>
      <c r="L5" s="80"/>
      <c r="M5" s="80"/>
      <c r="N5" s="80"/>
      <c r="O5" s="80"/>
      <c r="P5" s="80"/>
      <c r="Q5" s="80"/>
      <c r="R5" s="80"/>
      <c r="S5" s="46"/>
      <c r="T5" s="46"/>
      <c r="U5" s="46"/>
      <c r="V5" s="46"/>
      <c r="W5" s="46"/>
      <c r="X5" s="46"/>
      <c r="Y5" s="90"/>
      <c r="Z5" s="56"/>
      <c r="AA5" s="80"/>
      <c r="AB5" s="99" t="s">
        <v>45</v>
      </c>
      <c r="AC5" s="99" t="s">
        <v>46</v>
      </c>
      <c r="AD5" s="99" t="s">
        <v>47</v>
      </c>
      <c r="AE5" s="99" t="s">
        <v>48</v>
      </c>
      <c r="AF5" s="80"/>
      <c r="AG5" s="80"/>
      <c r="AH5" s="80"/>
      <c r="AI5" s="80"/>
      <c r="AJ5" s="80"/>
      <c r="AK5" s="80"/>
      <c r="AL5" s="90"/>
      <c r="AM5" s="18"/>
      <c r="AN5" s="18"/>
      <c r="AO5" s="18"/>
    </row>
    <row r="6" s="79" customFormat="1" ht="30" hidden="1" customHeight="1" spans="1:41">
      <c r="A6" s="81"/>
      <c r="B6" s="82" t="s">
        <v>49</v>
      </c>
      <c r="C6" s="82"/>
      <c r="D6" s="82"/>
      <c r="E6" s="82"/>
      <c r="F6" s="82"/>
      <c r="G6" s="82"/>
      <c r="H6" s="82"/>
      <c r="I6" s="83">
        <f t="shared" ref="I6:AL6" si="0">I7+I69+I86+I122+I127+I148+I157+I160</f>
        <v>35</v>
      </c>
      <c r="J6" s="83">
        <f t="shared" si="0"/>
        <v>32575.563</v>
      </c>
      <c r="K6" s="83">
        <f t="shared" si="0"/>
        <v>17</v>
      </c>
      <c r="L6" s="83">
        <f t="shared" si="0"/>
        <v>1</v>
      </c>
      <c r="M6" s="83">
        <f t="shared" si="0"/>
        <v>15</v>
      </c>
      <c r="N6" s="83">
        <f t="shared" si="0"/>
        <v>0</v>
      </c>
      <c r="O6" s="83">
        <f t="shared" si="0"/>
        <v>1</v>
      </c>
      <c r="P6" s="83">
        <f t="shared" si="0"/>
        <v>0</v>
      </c>
      <c r="Q6" s="83">
        <f t="shared" si="0"/>
        <v>0</v>
      </c>
      <c r="R6" s="83">
        <f t="shared" si="0"/>
        <v>1</v>
      </c>
      <c r="S6" s="83">
        <f t="shared" si="0"/>
        <v>24921</v>
      </c>
      <c r="T6" s="83">
        <f t="shared" si="0"/>
        <v>75348</v>
      </c>
      <c r="U6" s="83">
        <f t="shared" si="0"/>
        <v>0</v>
      </c>
      <c r="V6" s="83">
        <f t="shared" si="0"/>
        <v>0</v>
      </c>
      <c r="W6" s="83">
        <f t="shared" si="0"/>
        <v>0</v>
      </c>
      <c r="X6" s="83">
        <f t="shared" si="0"/>
        <v>0</v>
      </c>
      <c r="Y6" s="83">
        <f t="shared" si="0"/>
        <v>0</v>
      </c>
      <c r="Z6" s="83">
        <f t="shared" si="0"/>
        <v>33699</v>
      </c>
      <c r="AA6" s="83">
        <f t="shared" si="0"/>
        <v>16718</v>
      </c>
      <c r="AB6" s="83">
        <f t="shared" si="0"/>
        <v>12080</v>
      </c>
      <c r="AC6" s="83">
        <f t="shared" si="0"/>
        <v>1900</v>
      </c>
      <c r="AD6" s="83">
        <f t="shared" si="0"/>
        <v>2738</v>
      </c>
      <c r="AE6" s="83">
        <f t="shared" si="0"/>
        <v>0</v>
      </c>
      <c r="AF6" s="83">
        <f t="shared" si="0"/>
        <v>4110</v>
      </c>
      <c r="AG6" s="83">
        <f t="shared" si="0"/>
        <v>8371</v>
      </c>
      <c r="AH6" s="83">
        <f t="shared" si="0"/>
        <v>2000</v>
      </c>
      <c r="AI6" s="83">
        <f t="shared" si="0"/>
        <v>0</v>
      </c>
      <c r="AJ6" s="83">
        <f t="shared" si="0"/>
        <v>2500</v>
      </c>
      <c r="AK6" s="83">
        <f t="shared" si="0"/>
        <v>0</v>
      </c>
      <c r="AL6" s="83">
        <f t="shared" si="0"/>
        <v>0</v>
      </c>
      <c r="AM6" s="81"/>
      <c r="AN6" s="81"/>
      <c r="AO6" s="81"/>
    </row>
    <row r="7" s="178" customFormat="1" ht="30" hidden="1" customHeight="1" spans="1:41">
      <c r="A7" s="179" t="s">
        <v>50</v>
      </c>
      <c r="B7" s="180" t="s">
        <v>51</v>
      </c>
      <c r="C7" s="181"/>
      <c r="D7" s="181"/>
      <c r="E7" s="180"/>
      <c r="F7" s="181"/>
      <c r="G7" s="181"/>
      <c r="H7" s="180"/>
      <c r="I7" s="188">
        <f t="shared" ref="I7:AL7" si="1">I8+I35+I42+I55+I61</f>
        <v>19</v>
      </c>
      <c r="J7" s="188">
        <f t="shared" si="1"/>
        <v>27799.433</v>
      </c>
      <c r="K7" s="188">
        <f t="shared" si="1"/>
        <v>17</v>
      </c>
      <c r="L7" s="188">
        <f t="shared" si="1"/>
        <v>0</v>
      </c>
      <c r="M7" s="188">
        <f t="shared" si="1"/>
        <v>2</v>
      </c>
      <c r="N7" s="188">
        <f t="shared" si="1"/>
        <v>0</v>
      </c>
      <c r="O7" s="188">
        <f t="shared" si="1"/>
        <v>0</v>
      </c>
      <c r="P7" s="188">
        <f t="shared" si="1"/>
        <v>0</v>
      </c>
      <c r="Q7" s="188">
        <f t="shared" si="1"/>
        <v>0</v>
      </c>
      <c r="R7" s="188">
        <f t="shared" si="1"/>
        <v>0</v>
      </c>
      <c r="S7" s="188">
        <f t="shared" si="1"/>
        <v>12910</v>
      </c>
      <c r="T7" s="188">
        <f t="shared" si="1"/>
        <v>45228</v>
      </c>
      <c r="U7" s="188">
        <f t="shared" si="1"/>
        <v>0</v>
      </c>
      <c r="V7" s="188">
        <f t="shared" si="1"/>
        <v>0</v>
      </c>
      <c r="W7" s="188">
        <f t="shared" si="1"/>
        <v>0</v>
      </c>
      <c r="X7" s="188">
        <f t="shared" si="1"/>
        <v>0</v>
      </c>
      <c r="Y7" s="188">
        <f t="shared" si="1"/>
        <v>0</v>
      </c>
      <c r="Z7" s="188">
        <f t="shared" si="1"/>
        <v>22501</v>
      </c>
      <c r="AA7" s="188">
        <f t="shared" si="1"/>
        <v>11210</v>
      </c>
      <c r="AB7" s="188">
        <f t="shared" si="1"/>
        <v>6610</v>
      </c>
      <c r="AC7" s="188">
        <f t="shared" si="1"/>
        <v>1900</v>
      </c>
      <c r="AD7" s="188">
        <f t="shared" si="1"/>
        <v>2700</v>
      </c>
      <c r="AE7" s="188">
        <f t="shared" si="1"/>
        <v>0</v>
      </c>
      <c r="AF7" s="188">
        <f t="shared" si="1"/>
        <v>4100</v>
      </c>
      <c r="AG7" s="188">
        <f t="shared" si="1"/>
        <v>4691</v>
      </c>
      <c r="AH7" s="188">
        <f t="shared" si="1"/>
        <v>0</v>
      </c>
      <c r="AI7" s="188">
        <f t="shared" si="1"/>
        <v>0</v>
      </c>
      <c r="AJ7" s="188">
        <f t="shared" si="1"/>
        <v>2500</v>
      </c>
      <c r="AK7" s="188">
        <f t="shared" si="1"/>
        <v>0</v>
      </c>
      <c r="AL7" s="188">
        <f t="shared" si="1"/>
        <v>0</v>
      </c>
      <c r="AM7" s="194"/>
      <c r="AN7" s="194"/>
      <c r="AO7" s="194"/>
    </row>
    <row r="8" s="178" customFormat="1" ht="30" hidden="1" customHeight="1" spans="1:41">
      <c r="A8" s="182" t="s">
        <v>52</v>
      </c>
      <c r="B8" s="180" t="s">
        <v>53</v>
      </c>
      <c r="C8" s="181"/>
      <c r="D8" s="181"/>
      <c r="E8" s="180"/>
      <c r="F8" s="181"/>
      <c r="G8" s="181"/>
      <c r="H8" s="180"/>
      <c r="I8" s="189">
        <f t="shared" ref="I8:AL8" si="2">I9+I14+I20+I32+I33+I34+I21</f>
        <v>9</v>
      </c>
      <c r="J8" s="189">
        <f t="shared" si="2"/>
        <v>15860.6</v>
      </c>
      <c r="K8" s="189">
        <f t="shared" si="2"/>
        <v>8</v>
      </c>
      <c r="L8" s="189">
        <f t="shared" si="2"/>
        <v>0</v>
      </c>
      <c r="M8" s="189">
        <f t="shared" si="2"/>
        <v>1</v>
      </c>
      <c r="N8" s="189">
        <f t="shared" si="2"/>
        <v>0</v>
      </c>
      <c r="O8" s="189">
        <f t="shared" si="2"/>
        <v>0</v>
      </c>
      <c r="P8" s="189">
        <f t="shared" si="2"/>
        <v>0</v>
      </c>
      <c r="Q8" s="189">
        <f t="shared" si="2"/>
        <v>0</v>
      </c>
      <c r="R8" s="189">
        <f t="shared" si="2"/>
        <v>0</v>
      </c>
      <c r="S8" s="189">
        <f t="shared" si="2"/>
        <v>6343</v>
      </c>
      <c r="T8" s="189">
        <f t="shared" si="2"/>
        <v>22871</v>
      </c>
      <c r="U8" s="189">
        <f t="shared" si="2"/>
        <v>0</v>
      </c>
      <c r="V8" s="189">
        <f t="shared" si="2"/>
        <v>0</v>
      </c>
      <c r="W8" s="189">
        <f t="shared" si="2"/>
        <v>0</v>
      </c>
      <c r="X8" s="189">
        <f t="shared" si="2"/>
        <v>0</v>
      </c>
      <c r="Y8" s="189">
        <f t="shared" si="2"/>
        <v>0</v>
      </c>
      <c r="Z8" s="189">
        <f t="shared" si="2"/>
        <v>10806</v>
      </c>
      <c r="AA8" s="189">
        <f t="shared" si="2"/>
        <v>8110</v>
      </c>
      <c r="AB8" s="189">
        <f t="shared" si="2"/>
        <v>6610</v>
      </c>
      <c r="AC8" s="189">
        <f t="shared" si="2"/>
        <v>1500</v>
      </c>
      <c r="AD8" s="189">
        <f t="shared" si="2"/>
        <v>0</v>
      </c>
      <c r="AE8" s="189">
        <f t="shared" si="2"/>
        <v>0</v>
      </c>
      <c r="AF8" s="189">
        <f t="shared" si="2"/>
        <v>0</v>
      </c>
      <c r="AG8" s="189">
        <f t="shared" si="2"/>
        <v>196</v>
      </c>
      <c r="AH8" s="189">
        <f t="shared" si="2"/>
        <v>0</v>
      </c>
      <c r="AI8" s="189">
        <f t="shared" si="2"/>
        <v>0</v>
      </c>
      <c r="AJ8" s="189">
        <f t="shared" si="2"/>
        <v>2500</v>
      </c>
      <c r="AK8" s="189">
        <f t="shared" si="2"/>
        <v>0</v>
      </c>
      <c r="AL8" s="189">
        <f t="shared" si="2"/>
        <v>0</v>
      </c>
      <c r="AM8" s="194"/>
      <c r="AN8" s="194"/>
      <c r="AO8" s="194"/>
    </row>
    <row r="9" s="12" customFormat="1" ht="30" hidden="1" customHeight="1" spans="1:41">
      <c r="A9" s="182" t="s">
        <v>54</v>
      </c>
      <c r="B9" s="180" t="s">
        <v>55</v>
      </c>
      <c r="C9" s="181"/>
      <c r="D9" s="181"/>
      <c r="E9" s="180"/>
      <c r="F9" s="181"/>
      <c r="G9" s="181"/>
      <c r="H9" s="180"/>
      <c r="I9" s="190">
        <f t="shared" ref="I9:AL9" si="3">I10+I11</f>
        <v>2</v>
      </c>
      <c r="J9" s="190">
        <f t="shared" si="3"/>
        <v>2034</v>
      </c>
      <c r="K9" s="190">
        <f t="shared" si="3"/>
        <v>2</v>
      </c>
      <c r="L9" s="190">
        <f t="shared" si="3"/>
        <v>0</v>
      </c>
      <c r="M9" s="190">
        <f t="shared" si="3"/>
        <v>0</v>
      </c>
      <c r="N9" s="190">
        <f t="shared" si="3"/>
        <v>0</v>
      </c>
      <c r="O9" s="190">
        <f t="shared" si="3"/>
        <v>0</v>
      </c>
      <c r="P9" s="190">
        <f t="shared" si="3"/>
        <v>0</v>
      </c>
      <c r="Q9" s="190">
        <f t="shared" si="3"/>
        <v>0</v>
      </c>
      <c r="R9" s="190">
        <f t="shared" si="3"/>
        <v>0</v>
      </c>
      <c r="S9" s="190">
        <f t="shared" si="3"/>
        <v>618</v>
      </c>
      <c r="T9" s="190">
        <f t="shared" si="3"/>
        <v>2670</v>
      </c>
      <c r="U9" s="190">
        <f t="shared" si="3"/>
        <v>0</v>
      </c>
      <c r="V9" s="190">
        <f t="shared" si="3"/>
        <v>0</v>
      </c>
      <c r="W9" s="190">
        <f t="shared" si="3"/>
        <v>0</v>
      </c>
      <c r="X9" s="190">
        <f t="shared" si="3"/>
        <v>0</v>
      </c>
      <c r="Y9" s="190">
        <f t="shared" si="3"/>
        <v>0</v>
      </c>
      <c r="Z9" s="190">
        <f t="shared" si="3"/>
        <v>3260</v>
      </c>
      <c r="AA9" s="190">
        <f t="shared" si="3"/>
        <v>760</v>
      </c>
      <c r="AB9" s="190">
        <f t="shared" si="3"/>
        <v>760</v>
      </c>
      <c r="AC9" s="190">
        <f t="shared" si="3"/>
        <v>0</v>
      </c>
      <c r="AD9" s="190">
        <f t="shared" si="3"/>
        <v>0</v>
      </c>
      <c r="AE9" s="190">
        <f t="shared" si="3"/>
        <v>0</v>
      </c>
      <c r="AF9" s="190">
        <f t="shared" si="3"/>
        <v>0</v>
      </c>
      <c r="AG9" s="190">
        <f t="shared" si="3"/>
        <v>0</v>
      </c>
      <c r="AH9" s="190">
        <f t="shared" si="3"/>
        <v>0</v>
      </c>
      <c r="AI9" s="190">
        <f t="shared" si="3"/>
        <v>0</v>
      </c>
      <c r="AJ9" s="190">
        <f t="shared" si="3"/>
        <v>2500</v>
      </c>
      <c r="AK9" s="190">
        <f t="shared" si="3"/>
        <v>0</v>
      </c>
      <c r="AL9" s="190">
        <f t="shared" si="3"/>
        <v>0</v>
      </c>
      <c r="AM9" s="195"/>
      <c r="AN9" s="195"/>
      <c r="AO9" s="195"/>
    </row>
    <row r="10" s="12" customFormat="1" ht="30" hidden="1" customHeight="1" spans="1:41">
      <c r="A10" s="183" t="s">
        <v>56</v>
      </c>
      <c r="B10" s="180" t="s">
        <v>57</v>
      </c>
      <c r="C10" s="181"/>
      <c r="D10" s="181"/>
      <c r="E10" s="184"/>
      <c r="F10" s="184"/>
      <c r="G10" s="184"/>
      <c r="H10" s="184"/>
      <c r="I10" s="190"/>
      <c r="J10" s="190"/>
      <c r="K10" s="190"/>
      <c r="L10" s="190"/>
      <c r="M10" s="190"/>
      <c r="N10" s="190"/>
      <c r="O10" s="190"/>
      <c r="P10" s="190"/>
      <c r="Q10" s="190"/>
      <c r="R10" s="190"/>
      <c r="S10" s="190"/>
      <c r="T10" s="190"/>
      <c r="U10" s="190"/>
      <c r="V10" s="190"/>
      <c r="W10" s="190"/>
      <c r="X10" s="190"/>
      <c r="Y10" s="190"/>
      <c r="Z10" s="190"/>
      <c r="AA10" s="190"/>
      <c r="AB10" s="190"/>
      <c r="AC10" s="190"/>
      <c r="AD10" s="190"/>
      <c r="AE10" s="190"/>
      <c r="AF10" s="190"/>
      <c r="AG10" s="190"/>
      <c r="AH10" s="190"/>
      <c r="AI10" s="190"/>
      <c r="AJ10" s="190"/>
      <c r="AK10" s="190"/>
      <c r="AL10" s="190"/>
      <c r="AM10" s="195"/>
      <c r="AN10" s="195"/>
      <c r="AO10" s="195"/>
    </row>
    <row r="11" s="12" customFormat="1" ht="30" hidden="1" customHeight="1" spans="1:41">
      <c r="A11" s="183" t="s">
        <v>56</v>
      </c>
      <c r="B11" s="180" t="s">
        <v>58</v>
      </c>
      <c r="C11" s="181"/>
      <c r="D11" s="181"/>
      <c r="E11" s="184"/>
      <c r="F11" s="184"/>
      <c r="G11" s="184"/>
      <c r="H11" s="184"/>
      <c r="I11" s="190">
        <f t="shared" ref="I11:AL11" si="4">SUM(I12:I13)</f>
        <v>2</v>
      </c>
      <c r="J11" s="190">
        <f t="shared" si="4"/>
        <v>2034</v>
      </c>
      <c r="K11" s="190">
        <f t="shared" si="4"/>
        <v>2</v>
      </c>
      <c r="L11" s="190">
        <f t="shared" si="4"/>
        <v>0</v>
      </c>
      <c r="M11" s="190">
        <f t="shared" si="4"/>
        <v>0</v>
      </c>
      <c r="N11" s="190">
        <f t="shared" si="4"/>
        <v>0</v>
      </c>
      <c r="O11" s="190">
        <f t="shared" si="4"/>
        <v>0</v>
      </c>
      <c r="P11" s="190">
        <f t="shared" si="4"/>
        <v>0</v>
      </c>
      <c r="Q11" s="190">
        <f t="shared" si="4"/>
        <v>0</v>
      </c>
      <c r="R11" s="190">
        <f t="shared" si="4"/>
        <v>0</v>
      </c>
      <c r="S11" s="190">
        <f t="shared" si="4"/>
        <v>618</v>
      </c>
      <c r="T11" s="190">
        <f t="shared" si="4"/>
        <v>2670</v>
      </c>
      <c r="U11" s="190">
        <f t="shared" si="4"/>
        <v>0</v>
      </c>
      <c r="V11" s="190">
        <f t="shared" si="4"/>
        <v>0</v>
      </c>
      <c r="W11" s="190">
        <f t="shared" si="4"/>
        <v>0</v>
      </c>
      <c r="X11" s="190">
        <f t="shared" si="4"/>
        <v>0</v>
      </c>
      <c r="Y11" s="190">
        <f t="shared" si="4"/>
        <v>0</v>
      </c>
      <c r="Z11" s="190">
        <f t="shared" si="4"/>
        <v>3260</v>
      </c>
      <c r="AA11" s="190">
        <f t="shared" si="4"/>
        <v>760</v>
      </c>
      <c r="AB11" s="190">
        <f t="shared" si="4"/>
        <v>760</v>
      </c>
      <c r="AC11" s="190">
        <f t="shared" si="4"/>
        <v>0</v>
      </c>
      <c r="AD11" s="190">
        <f t="shared" si="4"/>
        <v>0</v>
      </c>
      <c r="AE11" s="190">
        <f t="shared" si="4"/>
        <v>0</v>
      </c>
      <c r="AF11" s="190">
        <f t="shared" si="4"/>
        <v>0</v>
      </c>
      <c r="AG11" s="190">
        <f t="shared" si="4"/>
        <v>0</v>
      </c>
      <c r="AH11" s="190">
        <f t="shared" si="4"/>
        <v>0</v>
      </c>
      <c r="AI11" s="190">
        <f t="shared" si="4"/>
        <v>0</v>
      </c>
      <c r="AJ11" s="190">
        <f t="shared" si="4"/>
        <v>2500</v>
      </c>
      <c r="AK11" s="190">
        <f t="shared" si="4"/>
        <v>0</v>
      </c>
      <c r="AL11" s="190">
        <f t="shared" si="4"/>
        <v>0</v>
      </c>
      <c r="AM11" s="190">
        <f>SUM(AM12)</f>
        <v>0</v>
      </c>
      <c r="AN11" s="195"/>
      <c r="AO11" s="195"/>
    </row>
    <row r="12" s="248" customFormat="1" ht="283" customHeight="1" spans="1:41">
      <c r="A12" s="259">
        <v>1</v>
      </c>
      <c r="B12" s="259" t="s">
        <v>1158</v>
      </c>
      <c r="C12" s="259">
        <v>2024</v>
      </c>
      <c r="D12" s="260" t="s">
        <v>1284</v>
      </c>
      <c r="E12" s="259" t="s">
        <v>178</v>
      </c>
      <c r="F12" s="261" t="s">
        <v>1347</v>
      </c>
      <c r="G12" s="259" t="s">
        <v>1160</v>
      </c>
      <c r="H12" s="260" t="s">
        <v>1348</v>
      </c>
      <c r="I12" s="259">
        <v>1</v>
      </c>
      <c r="J12" s="259">
        <v>2000</v>
      </c>
      <c r="K12" s="259">
        <v>1</v>
      </c>
      <c r="L12" s="259"/>
      <c r="M12" s="259"/>
      <c r="N12" s="259"/>
      <c r="O12" s="259"/>
      <c r="P12" s="259"/>
      <c r="Q12" s="259"/>
      <c r="R12" s="259"/>
      <c r="S12" s="259">
        <v>56</v>
      </c>
      <c r="T12" s="259">
        <v>183</v>
      </c>
      <c r="U12" s="259" t="s">
        <v>183</v>
      </c>
      <c r="V12" s="259" t="s">
        <v>1144</v>
      </c>
      <c r="W12" s="259" t="s">
        <v>183</v>
      </c>
      <c r="X12" s="259" t="s">
        <v>1144</v>
      </c>
      <c r="Y12" s="259" t="s">
        <v>1286</v>
      </c>
      <c r="Z12" s="259">
        <v>760</v>
      </c>
      <c r="AA12" s="259">
        <v>760</v>
      </c>
      <c r="AB12" s="259">
        <v>760</v>
      </c>
      <c r="AC12" s="259"/>
      <c r="AD12" s="259"/>
      <c r="AE12" s="259"/>
      <c r="AF12" s="259"/>
      <c r="AG12" s="259"/>
      <c r="AH12" s="259"/>
      <c r="AI12" s="259"/>
      <c r="AJ12" s="259"/>
      <c r="AK12" s="259"/>
      <c r="AL12" s="259"/>
      <c r="AM12" s="269" t="s">
        <v>1349</v>
      </c>
      <c r="AN12" s="269" t="s">
        <v>1163</v>
      </c>
      <c r="AO12" s="318" t="s">
        <v>1350</v>
      </c>
    </row>
    <row r="13" s="104" customFormat="1" ht="189" customHeight="1" spans="1:41">
      <c r="A13" s="262">
        <v>2</v>
      </c>
      <c r="B13" s="262" t="s">
        <v>1287</v>
      </c>
      <c r="C13" s="262">
        <v>2024</v>
      </c>
      <c r="D13" s="263" t="s">
        <v>1288</v>
      </c>
      <c r="E13" s="263" t="s">
        <v>178</v>
      </c>
      <c r="F13" s="263" t="s">
        <v>1289</v>
      </c>
      <c r="G13" s="263" t="s">
        <v>198</v>
      </c>
      <c r="H13" s="263" t="s">
        <v>1290</v>
      </c>
      <c r="I13" s="262">
        <v>1</v>
      </c>
      <c r="J13" s="263">
        <v>34</v>
      </c>
      <c r="K13" s="263">
        <v>1</v>
      </c>
      <c r="L13" s="263"/>
      <c r="M13" s="263"/>
      <c r="N13" s="263"/>
      <c r="O13" s="263"/>
      <c r="P13" s="263"/>
      <c r="Q13" s="263"/>
      <c r="R13" s="263"/>
      <c r="S13" s="263">
        <v>562</v>
      </c>
      <c r="T13" s="263">
        <v>2487</v>
      </c>
      <c r="U13" s="263" t="s">
        <v>183</v>
      </c>
      <c r="V13" s="263" t="s">
        <v>1144</v>
      </c>
      <c r="W13" s="263" t="s">
        <v>183</v>
      </c>
      <c r="X13" s="263" t="s">
        <v>1144</v>
      </c>
      <c r="Y13" s="263" t="s">
        <v>1286</v>
      </c>
      <c r="Z13" s="263">
        <v>2500</v>
      </c>
      <c r="AA13" s="263"/>
      <c r="AB13" s="263"/>
      <c r="AC13" s="263"/>
      <c r="AD13" s="263"/>
      <c r="AE13" s="263"/>
      <c r="AF13" s="263"/>
      <c r="AG13" s="263"/>
      <c r="AH13" s="263"/>
      <c r="AI13" s="263"/>
      <c r="AJ13" s="263">
        <v>2500</v>
      </c>
      <c r="AK13" s="263" t="s">
        <v>1291</v>
      </c>
      <c r="AL13" s="263"/>
      <c r="AM13" s="263" t="s">
        <v>1292</v>
      </c>
      <c r="AN13" s="263" t="s">
        <v>1293</v>
      </c>
      <c r="AO13" s="318" t="s">
        <v>1351</v>
      </c>
    </row>
    <row r="14" s="12" customFormat="1" ht="30" hidden="1" customHeight="1" spans="1:41">
      <c r="A14" s="182" t="s">
        <v>54</v>
      </c>
      <c r="B14" s="180" t="s">
        <v>59</v>
      </c>
      <c r="C14" s="181"/>
      <c r="D14" s="181"/>
      <c r="E14" s="184"/>
      <c r="F14" s="184"/>
      <c r="G14" s="184"/>
      <c r="H14" s="184"/>
      <c r="I14" s="190">
        <f t="shared" ref="I14:AL14" si="5">SUM(I15)</f>
        <v>1</v>
      </c>
      <c r="J14" s="190">
        <f t="shared" si="5"/>
        <v>6</v>
      </c>
      <c r="K14" s="190">
        <f t="shared" si="5"/>
        <v>1</v>
      </c>
      <c r="L14" s="190">
        <f t="shared" si="5"/>
        <v>0</v>
      </c>
      <c r="M14" s="190">
        <f t="shared" si="5"/>
        <v>0</v>
      </c>
      <c r="N14" s="190">
        <f t="shared" si="5"/>
        <v>0</v>
      </c>
      <c r="O14" s="190">
        <f t="shared" si="5"/>
        <v>0</v>
      </c>
      <c r="P14" s="190">
        <f t="shared" si="5"/>
        <v>0</v>
      </c>
      <c r="Q14" s="190">
        <f t="shared" si="5"/>
        <v>0</v>
      </c>
      <c r="R14" s="190">
        <f t="shared" si="5"/>
        <v>0</v>
      </c>
      <c r="S14" s="190">
        <f t="shared" si="5"/>
        <v>336</v>
      </c>
      <c r="T14" s="190">
        <f t="shared" si="5"/>
        <v>1251</v>
      </c>
      <c r="U14" s="190">
        <f t="shared" si="5"/>
        <v>0</v>
      </c>
      <c r="V14" s="190">
        <f t="shared" si="5"/>
        <v>0</v>
      </c>
      <c r="W14" s="190">
        <f t="shared" si="5"/>
        <v>0</v>
      </c>
      <c r="X14" s="190">
        <f t="shared" si="5"/>
        <v>0</v>
      </c>
      <c r="Y14" s="190">
        <f t="shared" si="5"/>
        <v>0</v>
      </c>
      <c r="Z14" s="190">
        <f t="shared" si="5"/>
        <v>80</v>
      </c>
      <c r="AA14" s="190">
        <f t="shared" si="5"/>
        <v>0</v>
      </c>
      <c r="AB14" s="190">
        <f t="shared" si="5"/>
        <v>0</v>
      </c>
      <c r="AC14" s="190">
        <f t="shared" si="5"/>
        <v>0</v>
      </c>
      <c r="AD14" s="190">
        <f t="shared" si="5"/>
        <v>0</v>
      </c>
      <c r="AE14" s="190">
        <f t="shared" si="5"/>
        <v>0</v>
      </c>
      <c r="AF14" s="190">
        <f t="shared" si="5"/>
        <v>0</v>
      </c>
      <c r="AG14" s="190">
        <f t="shared" si="5"/>
        <v>80</v>
      </c>
      <c r="AH14" s="190">
        <f t="shared" si="5"/>
        <v>0</v>
      </c>
      <c r="AI14" s="190">
        <f t="shared" si="5"/>
        <v>0</v>
      </c>
      <c r="AJ14" s="190">
        <f t="shared" si="5"/>
        <v>0</v>
      </c>
      <c r="AK14" s="190">
        <f t="shared" si="5"/>
        <v>0</v>
      </c>
      <c r="AL14" s="190">
        <f t="shared" si="5"/>
        <v>0</v>
      </c>
      <c r="AM14" s="195"/>
      <c r="AN14" s="195"/>
      <c r="AO14" s="195"/>
    </row>
    <row r="15" s="12" customFormat="1" ht="259" customHeight="1" spans="1:41">
      <c r="A15" s="22">
        <v>3</v>
      </c>
      <c r="B15" s="22" t="s">
        <v>1227</v>
      </c>
      <c r="C15" s="36">
        <v>2024</v>
      </c>
      <c r="D15" s="37" t="s">
        <v>447</v>
      </c>
      <c r="E15" s="36" t="s">
        <v>178</v>
      </c>
      <c r="F15" s="36" t="s">
        <v>984</v>
      </c>
      <c r="G15" s="36" t="s">
        <v>403</v>
      </c>
      <c r="H15" s="37" t="s">
        <v>1228</v>
      </c>
      <c r="I15" s="36">
        <v>1</v>
      </c>
      <c r="J15" s="36">
        <v>6</v>
      </c>
      <c r="K15" s="36">
        <v>1</v>
      </c>
      <c r="L15" s="36"/>
      <c r="M15" s="36"/>
      <c r="N15" s="36"/>
      <c r="O15" s="36"/>
      <c r="P15" s="36"/>
      <c r="Q15" s="36"/>
      <c r="R15" s="36"/>
      <c r="S15" s="31">
        <v>336</v>
      </c>
      <c r="T15" s="31">
        <v>1251</v>
      </c>
      <c r="U15" s="36" t="s">
        <v>192</v>
      </c>
      <c r="V15" s="36" t="s">
        <v>810</v>
      </c>
      <c r="W15" s="36" t="s">
        <v>207</v>
      </c>
      <c r="X15" s="36" t="s">
        <v>715</v>
      </c>
      <c r="Y15" s="22" t="s">
        <v>1286</v>
      </c>
      <c r="Z15" s="36">
        <v>80</v>
      </c>
      <c r="AA15" s="36"/>
      <c r="AB15" s="36"/>
      <c r="AC15" s="36"/>
      <c r="AD15" s="36"/>
      <c r="AE15" s="36"/>
      <c r="AF15" s="36"/>
      <c r="AG15" s="36">
        <v>80</v>
      </c>
      <c r="AH15" s="36"/>
      <c r="AI15" s="36"/>
      <c r="AJ15" s="36"/>
      <c r="AK15" s="36"/>
      <c r="AL15" s="36"/>
      <c r="AM15" s="37" t="s">
        <v>1229</v>
      </c>
      <c r="AN15" s="37" t="s">
        <v>1230</v>
      </c>
      <c r="AO15" s="185" t="s">
        <v>1352</v>
      </c>
    </row>
    <row r="16" s="12" customFormat="1" ht="30" hidden="1" customHeight="1" spans="1:41">
      <c r="A16" s="183" t="s">
        <v>56</v>
      </c>
      <c r="B16" s="180" t="s">
        <v>60</v>
      </c>
      <c r="C16" s="181"/>
      <c r="D16" s="181"/>
      <c r="E16" s="184"/>
      <c r="F16" s="184"/>
      <c r="G16" s="184"/>
      <c r="H16" s="184"/>
      <c r="I16" s="190"/>
      <c r="J16" s="190"/>
      <c r="K16" s="190"/>
      <c r="L16" s="190"/>
      <c r="M16" s="190"/>
      <c r="N16" s="190"/>
      <c r="O16" s="190"/>
      <c r="P16" s="190"/>
      <c r="Q16" s="190"/>
      <c r="R16" s="190"/>
      <c r="S16" s="190"/>
      <c r="T16" s="190"/>
      <c r="U16" s="190"/>
      <c r="V16" s="190"/>
      <c r="W16" s="190"/>
      <c r="X16" s="190"/>
      <c r="Y16" s="190"/>
      <c r="Z16" s="190"/>
      <c r="AA16" s="190"/>
      <c r="AB16" s="190"/>
      <c r="AC16" s="190"/>
      <c r="AD16" s="190"/>
      <c r="AE16" s="190"/>
      <c r="AF16" s="190"/>
      <c r="AG16" s="190"/>
      <c r="AH16" s="190"/>
      <c r="AI16" s="190"/>
      <c r="AJ16" s="190"/>
      <c r="AK16" s="190"/>
      <c r="AL16" s="190"/>
      <c r="AM16" s="195"/>
      <c r="AN16" s="195"/>
      <c r="AO16" s="195"/>
    </row>
    <row r="17" s="12" customFormat="1" ht="30" hidden="1" customHeight="1" spans="1:41">
      <c r="A17" s="183" t="s">
        <v>56</v>
      </c>
      <c r="B17" s="187" t="s">
        <v>61</v>
      </c>
      <c r="C17" s="187"/>
      <c r="D17" s="187"/>
      <c r="E17" s="184"/>
      <c r="F17" s="184"/>
      <c r="G17" s="184"/>
      <c r="H17" s="184"/>
      <c r="I17" s="190"/>
      <c r="J17" s="190"/>
      <c r="K17" s="190"/>
      <c r="L17" s="190"/>
      <c r="M17" s="190"/>
      <c r="N17" s="190"/>
      <c r="O17" s="190"/>
      <c r="P17" s="190"/>
      <c r="Q17" s="190"/>
      <c r="R17" s="190"/>
      <c r="S17" s="190"/>
      <c r="T17" s="190"/>
      <c r="U17" s="190"/>
      <c r="V17" s="190"/>
      <c r="W17" s="190"/>
      <c r="X17" s="190"/>
      <c r="Y17" s="190"/>
      <c r="Z17" s="190"/>
      <c r="AA17" s="190"/>
      <c r="AB17" s="190"/>
      <c r="AC17" s="190"/>
      <c r="AD17" s="190"/>
      <c r="AE17" s="190"/>
      <c r="AF17" s="190"/>
      <c r="AG17" s="190"/>
      <c r="AH17" s="190"/>
      <c r="AI17" s="190"/>
      <c r="AJ17" s="190"/>
      <c r="AK17" s="190"/>
      <c r="AL17" s="190"/>
      <c r="AM17" s="195"/>
      <c r="AN17" s="195"/>
      <c r="AO17" s="195"/>
    </row>
    <row r="18" s="12" customFormat="1" ht="30" hidden="1" customHeight="1" spans="1:41">
      <c r="A18" s="183" t="s">
        <v>56</v>
      </c>
      <c r="B18" s="187" t="s">
        <v>62</v>
      </c>
      <c r="C18" s="187"/>
      <c r="D18" s="187"/>
      <c r="E18" s="184"/>
      <c r="F18" s="184"/>
      <c r="G18" s="184"/>
      <c r="H18" s="184"/>
      <c r="I18" s="190"/>
      <c r="J18" s="190"/>
      <c r="K18" s="190"/>
      <c r="L18" s="190"/>
      <c r="M18" s="190"/>
      <c r="N18" s="190"/>
      <c r="O18" s="190"/>
      <c r="P18" s="190"/>
      <c r="Q18" s="190"/>
      <c r="R18" s="190"/>
      <c r="S18" s="190"/>
      <c r="T18" s="190"/>
      <c r="U18" s="190"/>
      <c r="V18" s="190"/>
      <c r="W18" s="190"/>
      <c r="X18" s="190"/>
      <c r="Y18" s="190"/>
      <c r="Z18" s="190"/>
      <c r="AA18" s="190"/>
      <c r="AB18" s="190"/>
      <c r="AC18" s="190"/>
      <c r="AD18" s="190"/>
      <c r="AE18" s="190"/>
      <c r="AF18" s="190"/>
      <c r="AG18" s="190"/>
      <c r="AH18" s="190"/>
      <c r="AI18" s="190"/>
      <c r="AJ18" s="190"/>
      <c r="AK18" s="190"/>
      <c r="AL18" s="190"/>
      <c r="AM18" s="195"/>
      <c r="AN18" s="195"/>
      <c r="AO18" s="195"/>
    </row>
    <row r="19" s="12" customFormat="1" ht="30" hidden="1" customHeight="1" spans="1:41">
      <c r="A19" s="183" t="s">
        <v>56</v>
      </c>
      <c r="B19" s="187" t="s">
        <v>63</v>
      </c>
      <c r="C19" s="187"/>
      <c r="D19" s="187"/>
      <c r="E19" s="184"/>
      <c r="F19" s="184"/>
      <c r="G19" s="184"/>
      <c r="H19" s="184"/>
      <c r="I19" s="190">
        <f>SUM(I57)</f>
        <v>1</v>
      </c>
      <c r="J19" s="190"/>
      <c r="K19" s="190"/>
      <c r="L19" s="190"/>
      <c r="M19" s="190"/>
      <c r="N19" s="190"/>
      <c r="O19" s="190"/>
      <c r="P19" s="190"/>
      <c r="Q19" s="190"/>
      <c r="R19" s="190"/>
      <c r="S19" s="190"/>
      <c r="T19" s="190"/>
      <c r="U19" s="190"/>
      <c r="V19" s="190"/>
      <c r="W19" s="190"/>
      <c r="X19" s="190"/>
      <c r="Y19" s="190"/>
      <c r="Z19" s="190"/>
      <c r="AA19" s="190"/>
      <c r="AB19" s="190"/>
      <c r="AC19" s="190"/>
      <c r="AD19" s="190"/>
      <c r="AE19" s="190"/>
      <c r="AF19" s="190"/>
      <c r="AG19" s="190"/>
      <c r="AH19" s="190"/>
      <c r="AI19" s="190"/>
      <c r="AJ19" s="190"/>
      <c r="AK19" s="190"/>
      <c r="AL19" s="190"/>
      <c r="AM19" s="195"/>
      <c r="AN19" s="195"/>
      <c r="AO19" s="195"/>
    </row>
    <row r="20" s="12" customFormat="1" ht="30" hidden="1" customHeight="1" spans="1:41">
      <c r="A20" s="182" t="s">
        <v>54</v>
      </c>
      <c r="B20" s="187" t="s">
        <v>64</v>
      </c>
      <c r="C20" s="187"/>
      <c r="D20" s="187"/>
      <c r="E20" s="184"/>
      <c r="F20" s="184"/>
      <c r="G20" s="184"/>
      <c r="H20" s="184"/>
      <c r="I20" s="190"/>
      <c r="J20" s="190"/>
      <c r="K20" s="190"/>
      <c r="L20" s="190"/>
      <c r="M20" s="190"/>
      <c r="N20" s="190"/>
      <c r="O20" s="190"/>
      <c r="P20" s="190"/>
      <c r="Q20" s="190"/>
      <c r="R20" s="190"/>
      <c r="S20" s="190"/>
      <c r="T20" s="190"/>
      <c r="U20" s="190"/>
      <c r="V20" s="190"/>
      <c r="W20" s="190"/>
      <c r="X20" s="190"/>
      <c r="Y20" s="190"/>
      <c r="Z20" s="190"/>
      <c r="AA20" s="190"/>
      <c r="AB20" s="190"/>
      <c r="AC20" s="190"/>
      <c r="AD20" s="190"/>
      <c r="AE20" s="190"/>
      <c r="AF20" s="190"/>
      <c r="AG20" s="190"/>
      <c r="AH20" s="190"/>
      <c r="AI20" s="190"/>
      <c r="AJ20" s="190"/>
      <c r="AK20" s="190"/>
      <c r="AL20" s="190"/>
      <c r="AM20" s="195"/>
      <c r="AN20" s="195"/>
      <c r="AO20" s="195"/>
    </row>
    <row r="21" s="12" customFormat="1" ht="30" hidden="1" customHeight="1" spans="1:41">
      <c r="A21" s="182" t="s">
        <v>54</v>
      </c>
      <c r="B21" s="187" t="s">
        <v>65</v>
      </c>
      <c r="C21" s="187"/>
      <c r="D21" s="187"/>
      <c r="E21" s="184"/>
      <c r="F21" s="184"/>
      <c r="G21" s="184"/>
      <c r="H21" s="184"/>
      <c r="I21" s="190">
        <f t="shared" ref="I21:AL21" si="6">I22+I23+I24+I31</f>
        <v>6</v>
      </c>
      <c r="J21" s="190">
        <f t="shared" si="6"/>
        <v>13820.6</v>
      </c>
      <c r="K21" s="190">
        <f t="shared" si="6"/>
        <v>5</v>
      </c>
      <c r="L21" s="190">
        <f t="shared" si="6"/>
        <v>0</v>
      </c>
      <c r="M21" s="190">
        <f t="shared" si="6"/>
        <v>1</v>
      </c>
      <c r="N21" s="190">
        <f t="shared" si="6"/>
        <v>0</v>
      </c>
      <c r="O21" s="190">
        <f t="shared" si="6"/>
        <v>0</v>
      </c>
      <c r="P21" s="190">
        <f t="shared" si="6"/>
        <v>0</v>
      </c>
      <c r="Q21" s="190">
        <f t="shared" si="6"/>
        <v>0</v>
      </c>
      <c r="R21" s="190">
        <f t="shared" si="6"/>
        <v>0</v>
      </c>
      <c r="S21" s="190">
        <f t="shared" si="6"/>
        <v>5389</v>
      </c>
      <c r="T21" s="190">
        <f t="shared" si="6"/>
        <v>18950</v>
      </c>
      <c r="U21" s="190">
        <f t="shared" si="6"/>
        <v>0</v>
      </c>
      <c r="V21" s="190">
        <f t="shared" si="6"/>
        <v>0</v>
      </c>
      <c r="W21" s="190">
        <f t="shared" si="6"/>
        <v>0</v>
      </c>
      <c r="X21" s="190">
        <f t="shared" si="6"/>
        <v>0</v>
      </c>
      <c r="Y21" s="190">
        <f t="shared" si="6"/>
        <v>0</v>
      </c>
      <c r="Z21" s="190">
        <f t="shared" si="6"/>
        <v>7466</v>
      </c>
      <c r="AA21" s="190">
        <f t="shared" si="6"/>
        <v>7350</v>
      </c>
      <c r="AB21" s="190">
        <f t="shared" si="6"/>
        <v>5850</v>
      </c>
      <c r="AC21" s="190">
        <f t="shared" si="6"/>
        <v>1500</v>
      </c>
      <c r="AD21" s="190">
        <f t="shared" si="6"/>
        <v>0</v>
      </c>
      <c r="AE21" s="190">
        <f t="shared" si="6"/>
        <v>0</v>
      </c>
      <c r="AF21" s="190">
        <f t="shared" si="6"/>
        <v>0</v>
      </c>
      <c r="AG21" s="190">
        <f t="shared" si="6"/>
        <v>116</v>
      </c>
      <c r="AH21" s="190">
        <f t="shared" si="6"/>
        <v>0</v>
      </c>
      <c r="AI21" s="190">
        <f t="shared" si="6"/>
        <v>0</v>
      </c>
      <c r="AJ21" s="190">
        <f t="shared" si="6"/>
        <v>0</v>
      </c>
      <c r="AK21" s="190">
        <f t="shared" si="6"/>
        <v>0</v>
      </c>
      <c r="AL21" s="190">
        <f t="shared" si="6"/>
        <v>0</v>
      </c>
      <c r="AM21" s="195"/>
      <c r="AN21" s="195"/>
      <c r="AO21" s="195"/>
    </row>
    <row r="22" s="12" customFormat="1" ht="30" hidden="1" customHeight="1" spans="1:41">
      <c r="A22" s="183" t="s">
        <v>56</v>
      </c>
      <c r="B22" s="187" t="s">
        <v>66</v>
      </c>
      <c r="C22" s="187"/>
      <c r="D22" s="187"/>
      <c r="E22" s="184"/>
      <c r="F22" s="184"/>
      <c r="G22" s="184"/>
      <c r="H22" s="184"/>
      <c r="I22" s="190"/>
      <c r="J22" s="190"/>
      <c r="K22" s="190"/>
      <c r="L22" s="190"/>
      <c r="M22" s="190"/>
      <c r="N22" s="190"/>
      <c r="O22" s="190"/>
      <c r="P22" s="190"/>
      <c r="Q22" s="190"/>
      <c r="R22" s="190"/>
      <c r="S22" s="190"/>
      <c r="T22" s="190"/>
      <c r="U22" s="190"/>
      <c r="V22" s="190"/>
      <c r="W22" s="190"/>
      <c r="X22" s="190"/>
      <c r="Y22" s="190"/>
      <c r="Z22" s="190"/>
      <c r="AA22" s="190"/>
      <c r="AB22" s="190"/>
      <c r="AC22" s="190"/>
      <c r="AD22" s="190"/>
      <c r="AE22" s="190"/>
      <c r="AF22" s="190"/>
      <c r="AG22" s="190"/>
      <c r="AH22" s="190"/>
      <c r="AI22" s="190"/>
      <c r="AJ22" s="190"/>
      <c r="AK22" s="190"/>
      <c r="AL22" s="190"/>
      <c r="AM22" s="195"/>
      <c r="AN22" s="195"/>
      <c r="AO22" s="195"/>
    </row>
    <row r="23" s="12" customFormat="1" ht="30" hidden="1" customHeight="1" spans="1:41">
      <c r="A23" s="183" t="s">
        <v>56</v>
      </c>
      <c r="B23" s="187" t="s">
        <v>67</v>
      </c>
      <c r="C23" s="187"/>
      <c r="D23" s="187"/>
      <c r="E23" s="184"/>
      <c r="F23" s="184"/>
      <c r="G23" s="184"/>
      <c r="H23" s="184"/>
      <c r="I23" s="190"/>
      <c r="J23" s="190"/>
      <c r="K23" s="190"/>
      <c r="L23" s="190"/>
      <c r="M23" s="190"/>
      <c r="N23" s="190"/>
      <c r="O23" s="190"/>
      <c r="P23" s="190"/>
      <c r="Q23" s="190"/>
      <c r="R23" s="190"/>
      <c r="S23" s="190"/>
      <c r="T23" s="190"/>
      <c r="U23" s="190"/>
      <c r="V23" s="190"/>
      <c r="W23" s="190"/>
      <c r="X23" s="190"/>
      <c r="Y23" s="190"/>
      <c r="Z23" s="190"/>
      <c r="AA23" s="190"/>
      <c r="AB23" s="190"/>
      <c r="AC23" s="190"/>
      <c r="AD23" s="190"/>
      <c r="AE23" s="190"/>
      <c r="AF23" s="190"/>
      <c r="AG23" s="190"/>
      <c r="AH23" s="190"/>
      <c r="AI23" s="190"/>
      <c r="AJ23" s="190"/>
      <c r="AK23" s="190"/>
      <c r="AL23" s="190"/>
      <c r="AM23" s="195"/>
      <c r="AN23" s="195"/>
      <c r="AO23" s="195"/>
    </row>
    <row r="24" s="12" customFormat="1" ht="30" hidden="1" customHeight="1" spans="1:41">
      <c r="A24" s="183" t="s">
        <v>56</v>
      </c>
      <c r="B24" s="187" t="s">
        <v>68</v>
      </c>
      <c r="C24" s="187"/>
      <c r="D24" s="187"/>
      <c r="E24" s="184"/>
      <c r="F24" s="184"/>
      <c r="G24" s="184"/>
      <c r="H24" s="184"/>
      <c r="I24" s="190">
        <f t="shared" ref="I24:AL24" si="7">SUM(I25:I30)</f>
        <v>6</v>
      </c>
      <c r="J24" s="190">
        <f t="shared" si="7"/>
        <v>13820.6</v>
      </c>
      <c r="K24" s="190">
        <f t="shared" si="7"/>
        <v>5</v>
      </c>
      <c r="L24" s="190">
        <f t="shared" si="7"/>
        <v>0</v>
      </c>
      <c r="M24" s="190">
        <f t="shared" si="7"/>
        <v>1</v>
      </c>
      <c r="N24" s="190">
        <f t="shared" si="7"/>
        <v>0</v>
      </c>
      <c r="O24" s="190">
        <f t="shared" si="7"/>
        <v>0</v>
      </c>
      <c r="P24" s="190">
        <f t="shared" si="7"/>
        <v>0</v>
      </c>
      <c r="Q24" s="190">
        <f t="shared" si="7"/>
        <v>0</v>
      </c>
      <c r="R24" s="190">
        <f t="shared" si="7"/>
        <v>0</v>
      </c>
      <c r="S24" s="190">
        <f t="shared" si="7"/>
        <v>5389</v>
      </c>
      <c r="T24" s="190">
        <f t="shared" si="7"/>
        <v>18950</v>
      </c>
      <c r="U24" s="190">
        <f t="shared" si="7"/>
        <v>0</v>
      </c>
      <c r="V24" s="190">
        <f t="shared" si="7"/>
        <v>0</v>
      </c>
      <c r="W24" s="190">
        <f t="shared" si="7"/>
        <v>0</v>
      </c>
      <c r="X24" s="190">
        <f t="shared" si="7"/>
        <v>0</v>
      </c>
      <c r="Y24" s="190">
        <f t="shared" si="7"/>
        <v>0</v>
      </c>
      <c r="Z24" s="190">
        <f t="shared" si="7"/>
        <v>7466</v>
      </c>
      <c r="AA24" s="190">
        <f t="shared" si="7"/>
        <v>7350</v>
      </c>
      <c r="AB24" s="190">
        <f t="shared" si="7"/>
        <v>5850</v>
      </c>
      <c r="AC24" s="190">
        <f t="shared" si="7"/>
        <v>1500</v>
      </c>
      <c r="AD24" s="190">
        <f t="shared" si="7"/>
        <v>0</v>
      </c>
      <c r="AE24" s="190">
        <f t="shared" si="7"/>
        <v>0</v>
      </c>
      <c r="AF24" s="190">
        <f t="shared" si="7"/>
        <v>0</v>
      </c>
      <c r="AG24" s="190">
        <f t="shared" si="7"/>
        <v>116</v>
      </c>
      <c r="AH24" s="190">
        <f t="shared" si="7"/>
        <v>0</v>
      </c>
      <c r="AI24" s="190">
        <f t="shared" si="7"/>
        <v>0</v>
      </c>
      <c r="AJ24" s="190">
        <f t="shared" si="7"/>
        <v>0</v>
      </c>
      <c r="AK24" s="190">
        <f t="shared" si="7"/>
        <v>0</v>
      </c>
      <c r="AL24" s="190">
        <f t="shared" si="7"/>
        <v>0</v>
      </c>
      <c r="AM24" s="195"/>
      <c r="AN24" s="195"/>
      <c r="AO24" s="195"/>
    </row>
    <row r="25" s="249" customFormat="1" ht="409" customHeight="1" spans="1:41">
      <c r="A25" s="259">
        <v>4</v>
      </c>
      <c r="B25" s="259" t="s">
        <v>1138</v>
      </c>
      <c r="C25" s="259">
        <v>2024</v>
      </c>
      <c r="D25" s="264" t="s">
        <v>983</v>
      </c>
      <c r="E25" s="261" t="s">
        <v>178</v>
      </c>
      <c r="F25" s="261" t="s">
        <v>984</v>
      </c>
      <c r="G25" s="261" t="s">
        <v>180</v>
      </c>
      <c r="H25" s="264" t="s">
        <v>1294</v>
      </c>
      <c r="I25" s="259">
        <v>1</v>
      </c>
      <c r="J25" s="259">
        <v>3896</v>
      </c>
      <c r="K25" s="259">
        <v>1</v>
      </c>
      <c r="L25" s="259"/>
      <c r="M25" s="259"/>
      <c r="N25" s="259"/>
      <c r="O25" s="259"/>
      <c r="P25" s="259"/>
      <c r="Q25" s="259"/>
      <c r="R25" s="259"/>
      <c r="S25" s="259">
        <v>338</v>
      </c>
      <c r="T25" s="259">
        <v>1345</v>
      </c>
      <c r="U25" s="261" t="s">
        <v>985</v>
      </c>
      <c r="V25" s="259" t="s">
        <v>944</v>
      </c>
      <c r="W25" s="261" t="s">
        <v>183</v>
      </c>
      <c r="X25" s="259" t="s">
        <v>811</v>
      </c>
      <c r="Y25" s="259" t="s">
        <v>1286</v>
      </c>
      <c r="Z25" s="261">
        <v>2000</v>
      </c>
      <c r="AA25" s="259">
        <v>2000</v>
      </c>
      <c r="AB25" s="289">
        <v>1600</v>
      </c>
      <c r="AC25" s="289">
        <v>400</v>
      </c>
      <c r="AD25" s="289"/>
      <c r="AE25" s="289"/>
      <c r="AF25" s="259"/>
      <c r="AG25" s="259"/>
      <c r="AH25" s="259"/>
      <c r="AI25" s="259"/>
      <c r="AJ25" s="259"/>
      <c r="AK25" s="259"/>
      <c r="AL25" s="259"/>
      <c r="AM25" s="269" t="s">
        <v>1139</v>
      </c>
      <c r="AN25" s="269" t="s">
        <v>1140</v>
      </c>
      <c r="AO25" s="319" t="s">
        <v>1353</v>
      </c>
    </row>
    <row r="26" s="249" customFormat="1" ht="409" customHeight="1" spans="1:41">
      <c r="A26" s="259">
        <v>5</v>
      </c>
      <c r="B26" s="259" t="s">
        <v>1142</v>
      </c>
      <c r="C26" s="259">
        <v>2024</v>
      </c>
      <c r="D26" s="260" t="s">
        <v>185</v>
      </c>
      <c r="E26" s="261" t="s">
        <v>178</v>
      </c>
      <c r="F26" s="261" t="s">
        <v>984</v>
      </c>
      <c r="G26" s="261" t="s">
        <v>1295</v>
      </c>
      <c r="H26" s="265" t="s">
        <v>1296</v>
      </c>
      <c r="I26" s="259">
        <v>1</v>
      </c>
      <c r="J26" s="259">
        <v>4581</v>
      </c>
      <c r="K26" s="259">
        <v>1</v>
      </c>
      <c r="L26" s="259"/>
      <c r="M26" s="259"/>
      <c r="N26" s="259"/>
      <c r="O26" s="259"/>
      <c r="P26" s="259"/>
      <c r="Q26" s="259"/>
      <c r="R26" s="259"/>
      <c r="S26" s="259">
        <v>737</v>
      </c>
      <c r="T26" s="259">
        <v>2312</v>
      </c>
      <c r="U26" s="261" t="s">
        <v>183</v>
      </c>
      <c r="V26" s="259" t="s">
        <v>1144</v>
      </c>
      <c r="W26" s="261" t="s">
        <v>183</v>
      </c>
      <c r="X26" s="259" t="s">
        <v>1144</v>
      </c>
      <c r="Y26" s="259" t="s">
        <v>1286</v>
      </c>
      <c r="Z26" s="290">
        <v>2000</v>
      </c>
      <c r="AA26" s="259">
        <v>2000</v>
      </c>
      <c r="AB26" s="289">
        <v>1600</v>
      </c>
      <c r="AC26" s="289">
        <v>400</v>
      </c>
      <c r="AD26" s="289"/>
      <c r="AE26" s="289"/>
      <c r="AF26" s="259"/>
      <c r="AG26" s="259"/>
      <c r="AH26" s="259"/>
      <c r="AI26" s="259"/>
      <c r="AJ26" s="259"/>
      <c r="AK26" s="259"/>
      <c r="AL26" s="259"/>
      <c r="AM26" s="269" t="s">
        <v>1145</v>
      </c>
      <c r="AN26" s="269" t="s">
        <v>1146</v>
      </c>
      <c r="AO26" s="319" t="s">
        <v>1354</v>
      </c>
    </row>
    <row r="27" s="249" customFormat="1" ht="382" customHeight="1" spans="1:41">
      <c r="A27" s="259">
        <v>6</v>
      </c>
      <c r="B27" s="259" t="s">
        <v>1297</v>
      </c>
      <c r="C27" s="259">
        <v>2024</v>
      </c>
      <c r="D27" s="266" t="s">
        <v>1298</v>
      </c>
      <c r="E27" s="261" t="s">
        <v>178</v>
      </c>
      <c r="F27" s="266" t="s">
        <v>402</v>
      </c>
      <c r="G27" s="261" t="s">
        <v>198</v>
      </c>
      <c r="H27" s="267" t="s">
        <v>1299</v>
      </c>
      <c r="I27" s="259">
        <v>1</v>
      </c>
      <c r="J27" s="259">
        <v>415</v>
      </c>
      <c r="K27" s="259">
        <v>1</v>
      </c>
      <c r="L27" s="259"/>
      <c r="M27" s="259"/>
      <c r="N27" s="259"/>
      <c r="O27" s="259"/>
      <c r="P27" s="259"/>
      <c r="Q27" s="259"/>
      <c r="R27" s="259"/>
      <c r="S27" s="279">
        <v>11</v>
      </c>
      <c r="T27" s="279">
        <v>43</v>
      </c>
      <c r="U27" s="261" t="s">
        <v>192</v>
      </c>
      <c r="V27" s="259"/>
      <c r="W27" s="261" t="s">
        <v>183</v>
      </c>
      <c r="X27" s="259" t="s">
        <v>1144</v>
      </c>
      <c r="Y27" s="259" t="s">
        <v>1286</v>
      </c>
      <c r="Z27" s="261">
        <v>250</v>
      </c>
      <c r="AA27" s="259">
        <v>250</v>
      </c>
      <c r="AB27" s="289">
        <v>250</v>
      </c>
      <c r="AC27" s="289"/>
      <c r="AD27" s="289"/>
      <c r="AE27" s="289"/>
      <c r="AF27" s="259"/>
      <c r="AG27" s="259"/>
      <c r="AH27" s="259"/>
      <c r="AI27" s="259"/>
      <c r="AJ27" s="259"/>
      <c r="AK27" s="259"/>
      <c r="AL27" s="259"/>
      <c r="AM27" s="269" t="s">
        <v>1300</v>
      </c>
      <c r="AN27" s="269" t="s">
        <v>1301</v>
      </c>
      <c r="AO27" s="319" t="s">
        <v>1355</v>
      </c>
    </row>
    <row r="28" s="306" customFormat="1" ht="409" customHeight="1" spans="1:41">
      <c r="A28" s="309">
        <v>7</v>
      </c>
      <c r="B28" s="309" t="s">
        <v>1148</v>
      </c>
      <c r="C28" s="309">
        <v>2024</v>
      </c>
      <c r="D28" s="310" t="s">
        <v>988</v>
      </c>
      <c r="E28" s="311" t="s">
        <v>178</v>
      </c>
      <c r="F28" s="311" t="s">
        <v>984</v>
      </c>
      <c r="G28" s="311" t="s">
        <v>198</v>
      </c>
      <c r="H28" s="310" t="s">
        <v>1149</v>
      </c>
      <c r="I28" s="309">
        <v>1</v>
      </c>
      <c r="J28" s="309">
        <v>4600</v>
      </c>
      <c r="K28" s="309">
        <v>1</v>
      </c>
      <c r="L28" s="309"/>
      <c r="M28" s="309"/>
      <c r="N28" s="309"/>
      <c r="O28" s="309"/>
      <c r="P28" s="309"/>
      <c r="Q28" s="309"/>
      <c r="R28" s="309"/>
      <c r="S28" s="309">
        <v>998</v>
      </c>
      <c r="T28" s="309">
        <v>3640</v>
      </c>
      <c r="U28" s="314" t="s">
        <v>192</v>
      </c>
      <c r="V28" s="314" t="s">
        <v>810</v>
      </c>
      <c r="W28" s="311" t="s">
        <v>183</v>
      </c>
      <c r="X28" s="309" t="s">
        <v>811</v>
      </c>
      <c r="Y28" s="309" t="s">
        <v>1286</v>
      </c>
      <c r="Z28" s="316">
        <v>3000</v>
      </c>
      <c r="AA28" s="309">
        <v>3000</v>
      </c>
      <c r="AB28" s="317">
        <v>2300</v>
      </c>
      <c r="AC28" s="317">
        <v>700</v>
      </c>
      <c r="AD28" s="317"/>
      <c r="AE28" s="317"/>
      <c r="AF28" s="309"/>
      <c r="AG28" s="309"/>
      <c r="AH28" s="309"/>
      <c r="AI28" s="309"/>
      <c r="AJ28" s="309"/>
      <c r="AK28" s="309"/>
      <c r="AL28" s="309"/>
      <c r="AM28" s="312" t="s">
        <v>1150</v>
      </c>
      <c r="AN28" s="312" t="s">
        <v>1151</v>
      </c>
      <c r="AO28" s="320" t="s">
        <v>1356</v>
      </c>
    </row>
    <row r="29" s="250" customFormat="1" ht="221" customHeight="1" spans="1:41">
      <c r="A29" s="262">
        <v>8</v>
      </c>
      <c r="B29" s="262" t="s">
        <v>1216</v>
      </c>
      <c r="C29" s="262">
        <v>2024</v>
      </c>
      <c r="D29" s="263" t="s">
        <v>648</v>
      </c>
      <c r="E29" s="262" t="s">
        <v>178</v>
      </c>
      <c r="F29" s="268" t="s">
        <v>1011</v>
      </c>
      <c r="G29" s="262" t="s">
        <v>1059</v>
      </c>
      <c r="H29" s="263" t="s">
        <v>1060</v>
      </c>
      <c r="I29" s="262">
        <v>1</v>
      </c>
      <c r="J29" s="262">
        <v>38.6</v>
      </c>
      <c r="K29" s="262"/>
      <c r="L29" s="262"/>
      <c r="M29" s="262">
        <v>1</v>
      </c>
      <c r="N29" s="262"/>
      <c r="O29" s="262"/>
      <c r="P29" s="262"/>
      <c r="Q29" s="262"/>
      <c r="R29" s="262"/>
      <c r="S29" s="262">
        <v>2833</v>
      </c>
      <c r="T29" s="262">
        <v>9916</v>
      </c>
      <c r="U29" s="262" t="s">
        <v>183</v>
      </c>
      <c r="V29" s="262" t="s">
        <v>1144</v>
      </c>
      <c r="W29" s="262" t="s">
        <v>183</v>
      </c>
      <c r="X29" s="262" t="s">
        <v>811</v>
      </c>
      <c r="Y29" s="262" t="s">
        <v>1286</v>
      </c>
      <c r="Z29" s="262">
        <v>116</v>
      </c>
      <c r="AA29" s="262"/>
      <c r="AB29" s="262"/>
      <c r="AC29" s="262"/>
      <c r="AD29" s="262"/>
      <c r="AE29" s="262"/>
      <c r="AF29" s="262"/>
      <c r="AG29" s="262">
        <v>116</v>
      </c>
      <c r="AH29" s="262"/>
      <c r="AI29" s="262"/>
      <c r="AJ29" s="262"/>
      <c r="AK29" s="262"/>
      <c r="AL29" s="262"/>
      <c r="AM29" s="263" t="s">
        <v>1217</v>
      </c>
      <c r="AN29" s="263" t="s">
        <v>1218</v>
      </c>
      <c r="AO29" s="321" t="s">
        <v>1357</v>
      </c>
    </row>
    <row r="30" s="249" customFormat="1" ht="189" customHeight="1" spans="1:41">
      <c r="A30" s="259">
        <v>9</v>
      </c>
      <c r="B30" s="259" t="s">
        <v>1302</v>
      </c>
      <c r="C30" s="259">
        <v>2024</v>
      </c>
      <c r="D30" s="259" t="s">
        <v>1303</v>
      </c>
      <c r="E30" s="259" t="s">
        <v>178</v>
      </c>
      <c r="F30" s="259" t="s">
        <v>984</v>
      </c>
      <c r="G30" s="259" t="s">
        <v>1304</v>
      </c>
      <c r="H30" s="269" t="s">
        <v>1305</v>
      </c>
      <c r="I30" s="276">
        <v>1</v>
      </c>
      <c r="J30" s="259">
        <v>290</v>
      </c>
      <c r="K30" s="259">
        <v>1</v>
      </c>
      <c r="L30" s="259"/>
      <c r="M30" s="259"/>
      <c r="N30" s="259"/>
      <c r="O30" s="259"/>
      <c r="P30" s="259"/>
      <c r="Q30" s="259"/>
      <c r="R30" s="259"/>
      <c r="S30" s="280">
        <v>472</v>
      </c>
      <c r="T30" s="280">
        <v>1694</v>
      </c>
      <c r="U30" s="259" t="s">
        <v>192</v>
      </c>
      <c r="V30" s="281" t="s">
        <v>810</v>
      </c>
      <c r="W30" s="259" t="s">
        <v>183</v>
      </c>
      <c r="X30" s="276" t="s">
        <v>1144</v>
      </c>
      <c r="Y30" s="259" t="s">
        <v>1286</v>
      </c>
      <c r="Z30" s="259">
        <v>100</v>
      </c>
      <c r="AA30" s="276">
        <v>100</v>
      </c>
      <c r="AB30" s="259">
        <v>100</v>
      </c>
      <c r="AC30" s="259"/>
      <c r="AD30" s="259"/>
      <c r="AE30" s="259"/>
      <c r="AF30" s="259"/>
      <c r="AG30" s="259"/>
      <c r="AH30" s="259"/>
      <c r="AI30" s="259"/>
      <c r="AJ30" s="259"/>
      <c r="AK30" s="259"/>
      <c r="AL30" s="259"/>
      <c r="AM30" s="47" t="s">
        <v>1306</v>
      </c>
      <c r="AN30" s="47" t="s">
        <v>1307</v>
      </c>
      <c r="AO30" s="322" t="s">
        <v>1358</v>
      </c>
    </row>
    <row r="31" s="12" customFormat="1" ht="51" hidden="1" customHeight="1" spans="1:41">
      <c r="A31" s="183" t="s">
        <v>56</v>
      </c>
      <c r="B31" s="187" t="s">
        <v>69</v>
      </c>
      <c r="C31" s="187"/>
      <c r="D31" s="187"/>
      <c r="E31" s="184"/>
      <c r="F31" s="184"/>
      <c r="G31" s="184"/>
      <c r="H31" s="184"/>
      <c r="I31" s="190"/>
      <c r="J31" s="190"/>
      <c r="K31" s="190"/>
      <c r="L31" s="190"/>
      <c r="M31" s="190"/>
      <c r="N31" s="190"/>
      <c r="O31" s="190"/>
      <c r="P31" s="190"/>
      <c r="Q31" s="190"/>
      <c r="R31" s="190"/>
      <c r="S31" s="190"/>
      <c r="T31" s="190"/>
      <c r="U31" s="190"/>
      <c r="V31" s="190"/>
      <c r="W31" s="190"/>
      <c r="X31" s="190"/>
      <c r="Y31" s="190"/>
      <c r="Z31" s="190"/>
      <c r="AA31" s="190"/>
      <c r="AB31" s="190"/>
      <c r="AC31" s="190"/>
      <c r="AD31" s="190"/>
      <c r="AE31" s="190"/>
      <c r="AF31" s="190"/>
      <c r="AG31" s="190"/>
      <c r="AH31" s="190"/>
      <c r="AI31" s="190"/>
      <c r="AJ31" s="190"/>
      <c r="AK31" s="190"/>
      <c r="AL31" s="190"/>
      <c r="AM31" s="195"/>
      <c r="AN31" s="195"/>
      <c r="AO31" s="195"/>
    </row>
    <row r="32" s="12" customFormat="1" ht="30" hidden="1" customHeight="1" spans="1:41">
      <c r="A32" s="182" t="s">
        <v>54</v>
      </c>
      <c r="B32" s="187" t="s">
        <v>70</v>
      </c>
      <c r="C32" s="187"/>
      <c r="D32" s="187"/>
      <c r="E32" s="184"/>
      <c r="F32" s="184"/>
      <c r="G32" s="184"/>
      <c r="H32" s="184"/>
      <c r="I32" s="190"/>
      <c r="J32" s="190"/>
      <c r="K32" s="190"/>
      <c r="L32" s="190"/>
      <c r="M32" s="190"/>
      <c r="N32" s="190"/>
      <c r="O32" s="190"/>
      <c r="P32" s="190"/>
      <c r="Q32" s="190"/>
      <c r="R32" s="190"/>
      <c r="S32" s="190"/>
      <c r="T32" s="190"/>
      <c r="U32" s="190"/>
      <c r="V32" s="190"/>
      <c r="W32" s="190"/>
      <c r="X32" s="190"/>
      <c r="Y32" s="190"/>
      <c r="Z32" s="190"/>
      <c r="AA32" s="190"/>
      <c r="AB32" s="190"/>
      <c r="AC32" s="190"/>
      <c r="AD32" s="190"/>
      <c r="AE32" s="190"/>
      <c r="AF32" s="190"/>
      <c r="AG32" s="190"/>
      <c r="AH32" s="190"/>
      <c r="AI32" s="190"/>
      <c r="AJ32" s="190"/>
      <c r="AK32" s="190"/>
      <c r="AL32" s="190"/>
      <c r="AM32" s="195"/>
      <c r="AN32" s="195"/>
      <c r="AO32" s="195"/>
    </row>
    <row r="33" s="12" customFormat="1" ht="30" hidden="1" customHeight="1" spans="1:41">
      <c r="A33" s="182" t="s">
        <v>54</v>
      </c>
      <c r="B33" s="187" t="s">
        <v>71</v>
      </c>
      <c r="C33" s="187"/>
      <c r="D33" s="187"/>
      <c r="E33" s="184"/>
      <c r="F33" s="184"/>
      <c r="G33" s="184"/>
      <c r="H33" s="184"/>
      <c r="I33" s="190"/>
      <c r="J33" s="190"/>
      <c r="K33" s="190"/>
      <c r="L33" s="190"/>
      <c r="M33" s="190"/>
      <c r="N33" s="190"/>
      <c r="O33" s="190"/>
      <c r="P33" s="190"/>
      <c r="Q33" s="190"/>
      <c r="R33" s="190"/>
      <c r="S33" s="190"/>
      <c r="T33" s="190"/>
      <c r="U33" s="190"/>
      <c r="V33" s="190"/>
      <c r="W33" s="190"/>
      <c r="X33" s="190"/>
      <c r="Y33" s="190"/>
      <c r="Z33" s="190"/>
      <c r="AA33" s="190"/>
      <c r="AB33" s="190"/>
      <c r="AC33" s="190"/>
      <c r="AD33" s="190"/>
      <c r="AE33" s="190"/>
      <c r="AF33" s="190"/>
      <c r="AG33" s="190"/>
      <c r="AH33" s="190"/>
      <c r="AI33" s="190"/>
      <c r="AJ33" s="190"/>
      <c r="AK33" s="190"/>
      <c r="AL33" s="190"/>
      <c r="AM33" s="195"/>
      <c r="AN33" s="195"/>
      <c r="AO33" s="195"/>
    </row>
    <row r="34" s="12" customFormat="1" ht="51" hidden="1" customHeight="1" spans="1:41">
      <c r="A34" s="182" t="s">
        <v>54</v>
      </c>
      <c r="B34" s="187" t="s">
        <v>72</v>
      </c>
      <c r="C34" s="187"/>
      <c r="D34" s="187"/>
      <c r="E34" s="184"/>
      <c r="F34" s="184"/>
      <c r="G34" s="184"/>
      <c r="H34" s="184"/>
      <c r="I34" s="190"/>
      <c r="J34" s="190"/>
      <c r="K34" s="190"/>
      <c r="L34" s="190"/>
      <c r="M34" s="190"/>
      <c r="N34" s="190"/>
      <c r="O34" s="190"/>
      <c r="P34" s="190"/>
      <c r="Q34" s="190"/>
      <c r="R34" s="190"/>
      <c r="S34" s="190"/>
      <c r="T34" s="190"/>
      <c r="U34" s="190"/>
      <c r="V34" s="190"/>
      <c r="W34" s="190"/>
      <c r="X34" s="190"/>
      <c r="Y34" s="190"/>
      <c r="Z34" s="190"/>
      <c r="AA34" s="190"/>
      <c r="AB34" s="190"/>
      <c r="AC34" s="190"/>
      <c r="AD34" s="190"/>
      <c r="AE34" s="190"/>
      <c r="AF34" s="190"/>
      <c r="AG34" s="190"/>
      <c r="AH34" s="190"/>
      <c r="AI34" s="190"/>
      <c r="AJ34" s="190"/>
      <c r="AK34" s="190"/>
      <c r="AL34" s="190"/>
      <c r="AM34" s="195"/>
      <c r="AN34" s="195"/>
      <c r="AO34" s="195"/>
    </row>
    <row r="35" s="12" customFormat="1" ht="30" hidden="1" customHeight="1" spans="1:41">
      <c r="A35" s="182" t="s">
        <v>52</v>
      </c>
      <c r="B35" s="187" t="s">
        <v>73</v>
      </c>
      <c r="C35" s="187"/>
      <c r="D35" s="187"/>
      <c r="E35" s="184"/>
      <c r="F35" s="184"/>
      <c r="G35" s="184"/>
      <c r="H35" s="184"/>
      <c r="I35" s="190">
        <f t="shared" ref="I35:AL35" si="8">I36+I37+I39+I41</f>
        <v>2</v>
      </c>
      <c r="J35" s="190">
        <f t="shared" si="8"/>
        <v>10701</v>
      </c>
      <c r="K35" s="190">
        <f t="shared" si="8"/>
        <v>2</v>
      </c>
      <c r="L35" s="190">
        <f t="shared" si="8"/>
        <v>0</v>
      </c>
      <c r="M35" s="190">
        <f t="shared" si="8"/>
        <v>0</v>
      </c>
      <c r="N35" s="190">
        <f t="shared" si="8"/>
        <v>0</v>
      </c>
      <c r="O35" s="190">
        <f t="shared" si="8"/>
        <v>0</v>
      </c>
      <c r="P35" s="190">
        <f t="shared" si="8"/>
        <v>0</v>
      </c>
      <c r="Q35" s="190">
        <f t="shared" si="8"/>
        <v>0</v>
      </c>
      <c r="R35" s="190">
        <f t="shared" si="8"/>
        <v>0</v>
      </c>
      <c r="S35" s="190">
        <f t="shared" si="8"/>
        <v>835</v>
      </c>
      <c r="T35" s="190">
        <f t="shared" si="8"/>
        <v>3285</v>
      </c>
      <c r="U35" s="190">
        <f t="shared" si="8"/>
        <v>0</v>
      </c>
      <c r="V35" s="190">
        <f t="shared" si="8"/>
        <v>0</v>
      </c>
      <c r="W35" s="190">
        <f t="shared" si="8"/>
        <v>0</v>
      </c>
      <c r="X35" s="190">
        <f t="shared" si="8"/>
        <v>0</v>
      </c>
      <c r="Y35" s="190">
        <f t="shared" si="8"/>
        <v>0</v>
      </c>
      <c r="Z35" s="190">
        <f t="shared" si="8"/>
        <v>1185</v>
      </c>
      <c r="AA35" s="190">
        <f t="shared" si="8"/>
        <v>0</v>
      </c>
      <c r="AB35" s="190">
        <f t="shared" si="8"/>
        <v>0</v>
      </c>
      <c r="AC35" s="190">
        <f t="shared" si="8"/>
        <v>0</v>
      </c>
      <c r="AD35" s="190">
        <f t="shared" si="8"/>
        <v>0</v>
      </c>
      <c r="AE35" s="190">
        <f t="shared" si="8"/>
        <v>0</v>
      </c>
      <c r="AF35" s="190">
        <f t="shared" si="8"/>
        <v>0</v>
      </c>
      <c r="AG35" s="190">
        <f t="shared" si="8"/>
        <v>1185</v>
      </c>
      <c r="AH35" s="190">
        <f t="shared" si="8"/>
        <v>0</v>
      </c>
      <c r="AI35" s="190">
        <f t="shared" si="8"/>
        <v>0</v>
      </c>
      <c r="AJ35" s="190">
        <f t="shared" si="8"/>
        <v>0</v>
      </c>
      <c r="AK35" s="190">
        <f t="shared" si="8"/>
        <v>0</v>
      </c>
      <c r="AL35" s="190">
        <f t="shared" si="8"/>
        <v>0</v>
      </c>
      <c r="AM35" s="195"/>
      <c r="AN35" s="195"/>
      <c r="AO35" s="195"/>
    </row>
    <row r="36" s="12" customFormat="1" ht="47" hidden="1" customHeight="1" spans="1:41">
      <c r="A36" s="182" t="s">
        <v>54</v>
      </c>
      <c r="B36" s="187" t="s">
        <v>74</v>
      </c>
      <c r="C36" s="187"/>
      <c r="D36" s="187"/>
      <c r="E36" s="184"/>
      <c r="F36" s="184"/>
      <c r="G36" s="184"/>
      <c r="H36" s="184"/>
      <c r="I36" s="190"/>
      <c r="J36" s="190"/>
      <c r="K36" s="190"/>
      <c r="L36" s="190"/>
      <c r="M36" s="190"/>
      <c r="N36" s="190"/>
      <c r="O36" s="190"/>
      <c r="P36" s="190"/>
      <c r="Q36" s="190"/>
      <c r="R36" s="190"/>
      <c r="S36" s="190"/>
      <c r="T36" s="190"/>
      <c r="U36" s="190"/>
      <c r="V36" s="190"/>
      <c r="W36" s="190"/>
      <c r="X36" s="190"/>
      <c r="Y36" s="190"/>
      <c r="Z36" s="190"/>
      <c r="AA36" s="190"/>
      <c r="AB36" s="190"/>
      <c r="AC36" s="190"/>
      <c r="AD36" s="190"/>
      <c r="AE36" s="190"/>
      <c r="AF36" s="190"/>
      <c r="AG36" s="190"/>
      <c r="AH36" s="190"/>
      <c r="AI36" s="190"/>
      <c r="AJ36" s="190"/>
      <c r="AK36" s="190"/>
      <c r="AL36" s="190"/>
      <c r="AM36" s="195"/>
      <c r="AN36" s="195"/>
      <c r="AO36" s="195"/>
    </row>
    <row r="37" s="12" customFormat="1" ht="30" hidden="1" customHeight="1" spans="1:41">
      <c r="A37" s="182" t="s">
        <v>54</v>
      </c>
      <c r="B37" s="187" t="s">
        <v>75</v>
      </c>
      <c r="C37" s="187"/>
      <c r="D37" s="187"/>
      <c r="E37" s="184"/>
      <c r="F37" s="184"/>
      <c r="G37" s="184"/>
      <c r="H37" s="184"/>
      <c r="I37" s="190">
        <f t="shared" ref="I37:AM37" si="9">SUM(I38)</f>
        <v>1</v>
      </c>
      <c r="J37" s="190">
        <f t="shared" si="9"/>
        <v>1</v>
      </c>
      <c r="K37" s="190">
        <f t="shared" si="9"/>
        <v>1</v>
      </c>
      <c r="L37" s="190">
        <f t="shared" si="9"/>
        <v>0</v>
      </c>
      <c r="M37" s="190">
        <f t="shared" si="9"/>
        <v>0</v>
      </c>
      <c r="N37" s="190">
        <f t="shared" si="9"/>
        <v>0</v>
      </c>
      <c r="O37" s="190">
        <f t="shared" si="9"/>
        <v>0</v>
      </c>
      <c r="P37" s="190">
        <f t="shared" si="9"/>
        <v>0</v>
      </c>
      <c r="Q37" s="190">
        <f t="shared" si="9"/>
        <v>0</v>
      </c>
      <c r="R37" s="190">
        <f t="shared" si="9"/>
        <v>0</v>
      </c>
      <c r="S37" s="190">
        <f t="shared" si="9"/>
        <v>523</v>
      </c>
      <c r="T37" s="190">
        <f t="shared" si="9"/>
        <v>2189</v>
      </c>
      <c r="U37" s="190">
        <f t="shared" si="9"/>
        <v>0</v>
      </c>
      <c r="V37" s="190">
        <f t="shared" si="9"/>
        <v>0</v>
      </c>
      <c r="W37" s="190">
        <f t="shared" si="9"/>
        <v>0</v>
      </c>
      <c r="X37" s="190">
        <f t="shared" si="9"/>
        <v>0</v>
      </c>
      <c r="Y37" s="190">
        <f t="shared" si="9"/>
        <v>0</v>
      </c>
      <c r="Z37" s="190">
        <f t="shared" si="9"/>
        <v>1000</v>
      </c>
      <c r="AA37" s="190">
        <f t="shared" si="9"/>
        <v>0</v>
      </c>
      <c r="AB37" s="190">
        <f t="shared" si="9"/>
        <v>0</v>
      </c>
      <c r="AC37" s="190">
        <f t="shared" si="9"/>
        <v>0</v>
      </c>
      <c r="AD37" s="190">
        <f t="shared" si="9"/>
        <v>0</v>
      </c>
      <c r="AE37" s="190">
        <f t="shared" si="9"/>
        <v>0</v>
      </c>
      <c r="AF37" s="190">
        <f t="shared" si="9"/>
        <v>0</v>
      </c>
      <c r="AG37" s="190">
        <f t="shared" si="9"/>
        <v>1000</v>
      </c>
      <c r="AH37" s="190">
        <f t="shared" si="9"/>
        <v>0</v>
      </c>
      <c r="AI37" s="190">
        <f t="shared" si="9"/>
        <v>0</v>
      </c>
      <c r="AJ37" s="190">
        <f t="shared" si="9"/>
        <v>0</v>
      </c>
      <c r="AK37" s="190">
        <f t="shared" si="9"/>
        <v>0</v>
      </c>
      <c r="AL37" s="190">
        <f t="shared" si="9"/>
        <v>0</v>
      </c>
      <c r="AM37" s="190">
        <f t="shared" si="9"/>
        <v>0</v>
      </c>
      <c r="AN37" s="195"/>
      <c r="AO37" s="195"/>
    </row>
    <row r="38" s="104" customFormat="1" ht="362" customHeight="1" spans="1:41">
      <c r="A38" s="262">
        <v>10</v>
      </c>
      <c r="B38" s="262" t="s">
        <v>1308</v>
      </c>
      <c r="C38" s="262">
        <v>2024</v>
      </c>
      <c r="D38" s="225" t="s">
        <v>1309</v>
      </c>
      <c r="E38" s="262" t="s">
        <v>178</v>
      </c>
      <c r="F38" s="262" t="s">
        <v>1289</v>
      </c>
      <c r="G38" s="262" t="s">
        <v>1310</v>
      </c>
      <c r="H38" s="270" t="s">
        <v>1311</v>
      </c>
      <c r="I38" s="262">
        <v>1</v>
      </c>
      <c r="J38" s="262">
        <v>1</v>
      </c>
      <c r="K38" s="262">
        <v>1</v>
      </c>
      <c r="L38" s="262"/>
      <c r="M38" s="262"/>
      <c r="N38" s="262"/>
      <c r="O38" s="262"/>
      <c r="P38" s="262"/>
      <c r="Q38" s="262"/>
      <c r="R38" s="262"/>
      <c r="S38" s="262">
        <v>523</v>
      </c>
      <c r="T38" s="262">
        <v>2189</v>
      </c>
      <c r="U38" s="262" t="s">
        <v>227</v>
      </c>
      <c r="V38" s="282" t="s">
        <v>656</v>
      </c>
      <c r="W38" s="262" t="s">
        <v>183</v>
      </c>
      <c r="X38" s="283" t="s">
        <v>1144</v>
      </c>
      <c r="Y38" s="291" t="s">
        <v>1286</v>
      </c>
      <c r="Z38" s="262">
        <v>1000</v>
      </c>
      <c r="AA38" s="283"/>
      <c r="AB38" s="292"/>
      <c r="AC38" s="292"/>
      <c r="AD38" s="292"/>
      <c r="AE38" s="292"/>
      <c r="AF38" s="292"/>
      <c r="AG38" s="292">
        <v>1000</v>
      </c>
      <c r="AH38" s="292"/>
      <c r="AI38" s="292"/>
      <c r="AJ38" s="292"/>
      <c r="AK38" s="292"/>
      <c r="AL38" s="292"/>
      <c r="AM38" s="292" t="s">
        <v>1312</v>
      </c>
      <c r="AN38" s="292" t="s">
        <v>1313</v>
      </c>
      <c r="AO38" s="262" t="s">
        <v>1359</v>
      </c>
    </row>
    <row r="39" s="12" customFormat="1" ht="30" hidden="1" customHeight="1" spans="1:41">
      <c r="A39" s="182" t="s">
        <v>54</v>
      </c>
      <c r="B39" s="187" t="s">
        <v>76</v>
      </c>
      <c r="C39" s="187"/>
      <c r="D39" s="187"/>
      <c r="E39" s="184"/>
      <c r="F39" s="184"/>
      <c r="G39" s="184"/>
      <c r="H39" s="184"/>
      <c r="I39" s="190">
        <f t="shared" ref="I39:AL39" si="10">SUM(I40)</f>
        <v>1</v>
      </c>
      <c r="J39" s="190">
        <f t="shared" si="10"/>
        <v>10700</v>
      </c>
      <c r="K39" s="190">
        <f t="shared" si="10"/>
        <v>1</v>
      </c>
      <c r="L39" s="190">
        <f t="shared" si="10"/>
        <v>0</v>
      </c>
      <c r="M39" s="190">
        <f t="shared" si="10"/>
        <v>0</v>
      </c>
      <c r="N39" s="190">
        <f t="shared" si="10"/>
        <v>0</v>
      </c>
      <c r="O39" s="190">
        <f t="shared" si="10"/>
        <v>0</v>
      </c>
      <c r="P39" s="190">
        <f t="shared" si="10"/>
        <v>0</v>
      </c>
      <c r="Q39" s="190">
        <f t="shared" si="10"/>
        <v>0</v>
      </c>
      <c r="R39" s="190">
        <f t="shared" si="10"/>
        <v>0</v>
      </c>
      <c r="S39" s="190">
        <f t="shared" si="10"/>
        <v>312</v>
      </c>
      <c r="T39" s="190">
        <f t="shared" si="10"/>
        <v>1096</v>
      </c>
      <c r="U39" s="190">
        <f t="shared" si="10"/>
        <v>0</v>
      </c>
      <c r="V39" s="190">
        <f t="shared" si="10"/>
        <v>0</v>
      </c>
      <c r="W39" s="190">
        <f t="shared" si="10"/>
        <v>0</v>
      </c>
      <c r="X39" s="190">
        <f t="shared" si="10"/>
        <v>0</v>
      </c>
      <c r="Y39" s="190">
        <f t="shared" si="10"/>
        <v>0</v>
      </c>
      <c r="Z39" s="190">
        <f t="shared" si="10"/>
        <v>185</v>
      </c>
      <c r="AA39" s="190">
        <f t="shared" si="10"/>
        <v>0</v>
      </c>
      <c r="AB39" s="190">
        <f t="shared" si="10"/>
        <v>0</v>
      </c>
      <c r="AC39" s="190">
        <f t="shared" si="10"/>
        <v>0</v>
      </c>
      <c r="AD39" s="190">
        <f t="shared" si="10"/>
        <v>0</v>
      </c>
      <c r="AE39" s="190">
        <f t="shared" si="10"/>
        <v>0</v>
      </c>
      <c r="AF39" s="190">
        <f t="shared" si="10"/>
        <v>0</v>
      </c>
      <c r="AG39" s="190">
        <f t="shared" si="10"/>
        <v>185</v>
      </c>
      <c r="AH39" s="190">
        <f t="shared" si="10"/>
        <v>0</v>
      </c>
      <c r="AI39" s="190">
        <f t="shared" si="10"/>
        <v>0</v>
      </c>
      <c r="AJ39" s="190">
        <f t="shared" si="10"/>
        <v>0</v>
      </c>
      <c r="AK39" s="190">
        <f t="shared" si="10"/>
        <v>0</v>
      </c>
      <c r="AL39" s="190">
        <f t="shared" si="10"/>
        <v>0</v>
      </c>
      <c r="AM39" s="195"/>
      <c r="AN39" s="195"/>
      <c r="AO39" s="195"/>
    </row>
    <row r="40" s="249" customFormat="1" ht="189" customHeight="1" spans="1:41">
      <c r="A40" s="259">
        <v>11</v>
      </c>
      <c r="B40" s="259" t="s">
        <v>1314</v>
      </c>
      <c r="C40" s="259">
        <v>2024</v>
      </c>
      <c r="D40" s="259" t="s">
        <v>1315</v>
      </c>
      <c r="E40" s="259" t="s">
        <v>178</v>
      </c>
      <c r="F40" s="259" t="s">
        <v>1289</v>
      </c>
      <c r="G40" s="259" t="s">
        <v>204</v>
      </c>
      <c r="H40" s="269" t="s">
        <v>1316</v>
      </c>
      <c r="I40" s="259">
        <v>1</v>
      </c>
      <c r="J40" s="259">
        <v>10700</v>
      </c>
      <c r="K40" s="259">
        <v>1</v>
      </c>
      <c r="L40" s="259"/>
      <c r="M40" s="259"/>
      <c r="N40" s="259"/>
      <c r="O40" s="259"/>
      <c r="P40" s="259"/>
      <c r="Q40" s="259"/>
      <c r="R40" s="259"/>
      <c r="S40" s="280">
        <v>312</v>
      </c>
      <c r="T40" s="280">
        <v>1096</v>
      </c>
      <c r="U40" s="259" t="s">
        <v>206</v>
      </c>
      <c r="V40" s="259" t="s">
        <v>902</v>
      </c>
      <c r="W40" s="259" t="s">
        <v>183</v>
      </c>
      <c r="X40" s="276" t="s">
        <v>1144</v>
      </c>
      <c r="Y40" s="259" t="s">
        <v>1286</v>
      </c>
      <c r="Z40" s="259">
        <v>185</v>
      </c>
      <c r="AA40" s="293"/>
      <c r="AB40" s="279"/>
      <c r="AC40" s="279"/>
      <c r="AD40" s="279"/>
      <c r="AE40" s="279"/>
      <c r="AF40" s="279"/>
      <c r="AG40" s="279">
        <v>185</v>
      </c>
      <c r="AH40" s="279"/>
      <c r="AI40" s="279"/>
      <c r="AJ40" s="279"/>
      <c r="AK40" s="279"/>
      <c r="AL40" s="279"/>
      <c r="AM40" s="279" t="s">
        <v>1317</v>
      </c>
      <c r="AN40" s="296" t="s">
        <v>1318</v>
      </c>
      <c r="AO40" s="259" t="s">
        <v>1360</v>
      </c>
    </row>
    <row r="41" s="12" customFormat="1" ht="30" hidden="1" customHeight="1" spans="1:41">
      <c r="A41" s="182" t="s">
        <v>54</v>
      </c>
      <c r="B41" s="187" t="s">
        <v>77</v>
      </c>
      <c r="C41" s="187"/>
      <c r="D41" s="187"/>
      <c r="E41" s="184"/>
      <c r="F41" s="184"/>
      <c r="G41" s="184"/>
      <c r="H41" s="184"/>
      <c r="I41" s="190"/>
      <c r="J41" s="190"/>
      <c r="K41" s="190"/>
      <c r="L41" s="190"/>
      <c r="M41" s="190"/>
      <c r="N41" s="190"/>
      <c r="O41" s="190"/>
      <c r="P41" s="190"/>
      <c r="Q41" s="190"/>
      <c r="R41" s="190"/>
      <c r="S41" s="190"/>
      <c r="T41" s="190"/>
      <c r="U41" s="190"/>
      <c r="V41" s="190"/>
      <c r="W41" s="190"/>
      <c r="X41" s="190"/>
      <c r="Y41" s="190"/>
      <c r="Z41" s="190"/>
      <c r="AA41" s="190"/>
      <c r="AB41" s="190"/>
      <c r="AC41" s="190"/>
      <c r="AD41" s="190"/>
      <c r="AE41" s="190"/>
      <c r="AF41" s="190"/>
      <c r="AG41" s="190"/>
      <c r="AH41" s="190"/>
      <c r="AI41" s="190"/>
      <c r="AJ41" s="190"/>
      <c r="AK41" s="190"/>
      <c r="AL41" s="190"/>
      <c r="AM41" s="195"/>
      <c r="AN41" s="195"/>
      <c r="AO41" s="195"/>
    </row>
    <row r="42" s="12" customFormat="1" ht="30" hidden="1" customHeight="1" spans="1:41">
      <c r="A42" s="182" t="s">
        <v>52</v>
      </c>
      <c r="B42" s="187" t="s">
        <v>78</v>
      </c>
      <c r="C42" s="187"/>
      <c r="D42" s="187"/>
      <c r="E42" s="184"/>
      <c r="F42" s="184"/>
      <c r="G42" s="184"/>
      <c r="H42" s="184"/>
      <c r="I42" s="190">
        <f t="shared" ref="I42:AL42" si="11">I43+I54</f>
        <v>6</v>
      </c>
      <c r="J42" s="190">
        <f t="shared" si="11"/>
        <v>37.833</v>
      </c>
      <c r="K42" s="190">
        <f t="shared" si="11"/>
        <v>5</v>
      </c>
      <c r="L42" s="190">
        <f t="shared" si="11"/>
        <v>0</v>
      </c>
      <c r="M42" s="190">
        <f t="shared" si="11"/>
        <v>1</v>
      </c>
      <c r="N42" s="190">
        <f t="shared" si="11"/>
        <v>0</v>
      </c>
      <c r="O42" s="190">
        <f t="shared" si="11"/>
        <v>0</v>
      </c>
      <c r="P42" s="190">
        <f t="shared" si="11"/>
        <v>0</v>
      </c>
      <c r="Q42" s="190">
        <f t="shared" si="11"/>
        <v>0</v>
      </c>
      <c r="R42" s="190">
        <f t="shared" si="11"/>
        <v>0</v>
      </c>
      <c r="S42" s="190">
        <f t="shared" si="11"/>
        <v>4506</v>
      </c>
      <c r="T42" s="190">
        <f t="shared" si="11"/>
        <v>17789</v>
      </c>
      <c r="U42" s="190">
        <f t="shared" si="11"/>
        <v>0</v>
      </c>
      <c r="V42" s="190">
        <f t="shared" si="11"/>
        <v>0</v>
      </c>
      <c r="W42" s="190">
        <f t="shared" si="11"/>
        <v>0</v>
      </c>
      <c r="X42" s="190">
        <f t="shared" si="11"/>
        <v>0</v>
      </c>
      <c r="Y42" s="190">
        <f t="shared" si="11"/>
        <v>0</v>
      </c>
      <c r="Z42" s="190">
        <f t="shared" si="11"/>
        <v>10250</v>
      </c>
      <c r="AA42" s="190">
        <f t="shared" si="11"/>
        <v>3100</v>
      </c>
      <c r="AB42" s="190">
        <f t="shared" si="11"/>
        <v>0</v>
      </c>
      <c r="AC42" s="190">
        <f t="shared" si="11"/>
        <v>400</v>
      </c>
      <c r="AD42" s="190">
        <f t="shared" si="11"/>
        <v>2700</v>
      </c>
      <c r="AE42" s="190">
        <f t="shared" si="11"/>
        <v>0</v>
      </c>
      <c r="AF42" s="190">
        <f t="shared" si="11"/>
        <v>3900</v>
      </c>
      <c r="AG42" s="190">
        <f t="shared" si="11"/>
        <v>3250</v>
      </c>
      <c r="AH42" s="190">
        <f t="shared" si="11"/>
        <v>0</v>
      </c>
      <c r="AI42" s="190">
        <f t="shared" si="11"/>
        <v>0</v>
      </c>
      <c r="AJ42" s="190">
        <f t="shared" si="11"/>
        <v>0</v>
      </c>
      <c r="AK42" s="190">
        <f t="shared" si="11"/>
        <v>0</v>
      </c>
      <c r="AL42" s="190">
        <f t="shared" si="11"/>
        <v>0</v>
      </c>
      <c r="AM42" s="195"/>
      <c r="AN42" s="195"/>
      <c r="AO42" s="195"/>
    </row>
    <row r="43" s="12" customFormat="1" ht="30" hidden="1" customHeight="1" spans="1:41">
      <c r="A43" s="182" t="s">
        <v>54</v>
      </c>
      <c r="B43" s="187" t="s">
        <v>79</v>
      </c>
      <c r="C43" s="187"/>
      <c r="D43" s="187"/>
      <c r="E43" s="184"/>
      <c r="F43" s="184"/>
      <c r="G43" s="184"/>
      <c r="H43" s="184"/>
      <c r="I43" s="190">
        <f t="shared" ref="I43:AL43" si="12">I44+I45+I46+I47</f>
        <v>6</v>
      </c>
      <c r="J43" s="190">
        <f t="shared" si="12"/>
        <v>37.833</v>
      </c>
      <c r="K43" s="190">
        <f t="shared" si="12"/>
        <v>5</v>
      </c>
      <c r="L43" s="190">
        <f t="shared" si="12"/>
        <v>0</v>
      </c>
      <c r="M43" s="190">
        <f t="shared" si="12"/>
        <v>1</v>
      </c>
      <c r="N43" s="190">
        <f t="shared" si="12"/>
        <v>0</v>
      </c>
      <c r="O43" s="190">
        <f t="shared" si="12"/>
        <v>0</v>
      </c>
      <c r="P43" s="190">
        <f t="shared" si="12"/>
        <v>0</v>
      </c>
      <c r="Q43" s="190">
        <f t="shared" si="12"/>
        <v>0</v>
      </c>
      <c r="R43" s="190">
        <f t="shared" si="12"/>
        <v>0</v>
      </c>
      <c r="S43" s="190">
        <f t="shared" si="12"/>
        <v>4506</v>
      </c>
      <c r="T43" s="190">
        <f t="shared" si="12"/>
        <v>17789</v>
      </c>
      <c r="U43" s="190">
        <f t="shared" si="12"/>
        <v>0</v>
      </c>
      <c r="V43" s="190">
        <f t="shared" si="12"/>
        <v>0</v>
      </c>
      <c r="W43" s="190">
        <f t="shared" si="12"/>
        <v>0</v>
      </c>
      <c r="X43" s="190">
        <f t="shared" si="12"/>
        <v>0</v>
      </c>
      <c r="Y43" s="190">
        <f t="shared" si="12"/>
        <v>0</v>
      </c>
      <c r="Z43" s="190">
        <f t="shared" si="12"/>
        <v>10250</v>
      </c>
      <c r="AA43" s="190">
        <f t="shared" si="12"/>
        <v>3100</v>
      </c>
      <c r="AB43" s="190">
        <f t="shared" si="12"/>
        <v>0</v>
      </c>
      <c r="AC43" s="190">
        <f t="shared" si="12"/>
        <v>400</v>
      </c>
      <c r="AD43" s="190">
        <f t="shared" si="12"/>
        <v>2700</v>
      </c>
      <c r="AE43" s="190">
        <f t="shared" si="12"/>
        <v>0</v>
      </c>
      <c r="AF43" s="190">
        <f t="shared" si="12"/>
        <v>3900</v>
      </c>
      <c r="AG43" s="190">
        <f t="shared" si="12"/>
        <v>3250</v>
      </c>
      <c r="AH43" s="190">
        <f t="shared" si="12"/>
        <v>0</v>
      </c>
      <c r="AI43" s="190">
        <f t="shared" si="12"/>
        <v>0</v>
      </c>
      <c r="AJ43" s="190">
        <f t="shared" si="12"/>
        <v>0</v>
      </c>
      <c r="AK43" s="190">
        <f t="shared" si="12"/>
        <v>0</v>
      </c>
      <c r="AL43" s="190">
        <f t="shared" si="12"/>
        <v>0</v>
      </c>
      <c r="AM43" s="195"/>
      <c r="AN43" s="195"/>
      <c r="AO43" s="195"/>
    </row>
    <row r="44" s="12" customFormat="1" ht="30" hidden="1" customHeight="1" spans="1:41">
      <c r="A44" s="183" t="s">
        <v>56</v>
      </c>
      <c r="B44" s="187" t="s">
        <v>80</v>
      </c>
      <c r="C44" s="187"/>
      <c r="D44" s="187"/>
      <c r="E44" s="184"/>
      <c r="F44" s="184"/>
      <c r="G44" s="184"/>
      <c r="H44" s="184"/>
      <c r="I44" s="190"/>
      <c r="J44" s="190"/>
      <c r="K44" s="190"/>
      <c r="L44" s="190"/>
      <c r="M44" s="190"/>
      <c r="N44" s="190"/>
      <c r="O44" s="190"/>
      <c r="P44" s="190"/>
      <c r="Q44" s="190"/>
      <c r="R44" s="190"/>
      <c r="S44" s="190"/>
      <c r="T44" s="190"/>
      <c r="U44" s="190"/>
      <c r="V44" s="190"/>
      <c r="W44" s="190"/>
      <c r="X44" s="190"/>
      <c r="Y44" s="190"/>
      <c r="Z44" s="190"/>
      <c r="AA44" s="190"/>
      <c r="AB44" s="190"/>
      <c r="AC44" s="190"/>
      <c r="AD44" s="190"/>
      <c r="AE44" s="190"/>
      <c r="AF44" s="190"/>
      <c r="AG44" s="190"/>
      <c r="AH44" s="190"/>
      <c r="AI44" s="190"/>
      <c r="AJ44" s="190"/>
      <c r="AK44" s="190"/>
      <c r="AL44" s="190"/>
      <c r="AM44" s="195"/>
      <c r="AN44" s="195"/>
      <c r="AO44" s="195"/>
    </row>
    <row r="45" s="12" customFormat="1" ht="30" hidden="1" customHeight="1" spans="1:41">
      <c r="A45" s="183" t="s">
        <v>56</v>
      </c>
      <c r="B45" s="187" t="s">
        <v>81</v>
      </c>
      <c r="C45" s="187"/>
      <c r="D45" s="187"/>
      <c r="E45" s="184"/>
      <c r="F45" s="184"/>
      <c r="G45" s="184"/>
      <c r="H45" s="184"/>
      <c r="I45" s="190"/>
      <c r="J45" s="190"/>
      <c r="K45" s="190"/>
      <c r="L45" s="190"/>
      <c r="M45" s="190"/>
      <c r="N45" s="190"/>
      <c r="O45" s="190"/>
      <c r="P45" s="190"/>
      <c r="Q45" s="190"/>
      <c r="R45" s="190"/>
      <c r="S45" s="190"/>
      <c r="T45" s="190"/>
      <c r="U45" s="190"/>
      <c r="V45" s="190"/>
      <c r="W45" s="190"/>
      <c r="X45" s="190"/>
      <c r="Y45" s="190"/>
      <c r="Z45" s="190"/>
      <c r="AA45" s="190"/>
      <c r="AB45" s="190"/>
      <c r="AC45" s="190"/>
      <c r="AD45" s="190"/>
      <c r="AE45" s="190"/>
      <c r="AF45" s="190"/>
      <c r="AG45" s="190"/>
      <c r="AH45" s="190"/>
      <c r="AI45" s="190"/>
      <c r="AJ45" s="190"/>
      <c r="AK45" s="190"/>
      <c r="AL45" s="190"/>
      <c r="AM45" s="195"/>
      <c r="AN45" s="195"/>
      <c r="AO45" s="195"/>
    </row>
    <row r="46" s="12" customFormat="1" ht="30" hidden="1" customHeight="1" spans="1:41">
      <c r="A46" s="183" t="s">
        <v>56</v>
      </c>
      <c r="B46" s="187" t="s">
        <v>82</v>
      </c>
      <c r="C46" s="187"/>
      <c r="D46" s="187"/>
      <c r="E46" s="184"/>
      <c r="F46" s="184"/>
      <c r="G46" s="184"/>
      <c r="H46" s="184"/>
      <c r="I46" s="190"/>
      <c r="J46" s="190"/>
      <c r="K46" s="190"/>
      <c r="L46" s="190"/>
      <c r="M46" s="190"/>
      <c r="N46" s="190"/>
      <c r="O46" s="190"/>
      <c r="P46" s="190"/>
      <c r="Q46" s="190"/>
      <c r="R46" s="190"/>
      <c r="S46" s="190"/>
      <c r="T46" s="190"/>
      <c r="U46" s="190"/>
      <c r="V46" s="190"/>
      <c r="W46" s="190"/>
      <c r="X46" s="190"/>
      <c r="Y46" s="190"/>
      <c r="Z46" s="190"/>
      <c r="AA46" s="190"/>
      <c r="AB46" s="190"/>
      <c r="AC46" s="190"/>
      <c r="AD46" s="190"/>
      <c r="AE46" s="190"/>
      <c r="AF46" s="190"/>
      <c r="AG46" s="190"/>
      <c r="AH46" s="190"/>
      <c r="AI46" s="190"/>
      <c r="AJ46" s="190"/>
      <c r="AK46" s="190"/>
      <c r="AL46" s="190"/>
      <c r="AM46" s="195"/>
      <c r="AN46" s="195"/>
      <c r="AO46" s="195"/>
    </row>
    <row r="47" s="12" customFormat="1" ht="50" hidden="1" customHeight="1" spans="1:41">
      <c r="A47" s="183" t="s">
        <v>56</v>
      </c>
      <c r="B47" s="187" t="s">
        <v>83</v>
      </c>
      <c r="C47" s="187"/>
      <c r="D47" s="187"/>
      <c r="E47" s="184"/>
      <c r="F47" s="184"/>
      <c r="G47" s="184"/>
      <c r="H47" s="184"/>
      <c r="I47" s="190">
        <f t="shared" ref="I47:AL47" si="13">SUM(I48:I53)</f>
        <v>6</v>
      </c>
      <c r="J47" s="190">
        <f t="shared" si="13"/>
        <v>37.833</v>
      </c>
      <c r="K47" s="190">
        <f t="shared" si="13"/>
        <v>5</v>
      </c>
      <c r="L47" s="190">
        <f t="shared" si="13"/>
        <v>0</v>
      </c>
      <c r="M47" s="190">
        <f t="shared" si="13"/>
        <v>1</v>
      </c>
      <c r="N47" s="190">
        <f t="shared" si="13"/>
        <v>0</v>
      </c>
      <c r="O47" s="190">
        <f t="shared" si="13"/>
        <v>0</v>
      </c>
      <c r="P47" s="190">
        <f t="shared" si="13"/>
        <v>0</v>
      </c>
      <c r="Q47" s="190">
        <f t="shared" si="13"/>
        <v>0</v>
      </c>
      <c r="R47" s="190">
        <f t="shared" si="13"/>
        <v>0</v>
      </c>
      <c r="S47" s="190">
        <f t="shared" si="13"/>
        <v>4506</v>
      </c>
      <c r="T47" s="190">
        <f t="shared" si="13"/>
        <v>17789</v>
      </c>
      <c r="U47" s="190">
        <f t="shared" si="13"/>
        <v>0</v>
      </c>
      <c r="V47" s="190">
        <f t="shared" si="13"/>
        <v>0</v>
      </c>
      <c r="W47" s="190">
        <f t="shared" si="13"/>
        <v>0</v>
      </c>
      <c r="X47" s="190">
        <f t="shared" si="13"/>
        <v>0</v>
      </c>
      <c r="Y47" s="190">
        <f t="shared" si="13"/>
        <v>0</v>
      </c>
      <c r="Z47" s="190">
        <f t="shared" si="13"/>
        <v>10250</v>
      </c>
      <c r="AA47" s="190">
        <f t="shared" si="13"/>
        <v>3100</v>
      </c>
      <c r="AB47" s="190">
        <f t="shared" si="13"/>
        <v>0</v>
      </c>
      <c r="AC47" s="190">
        <f t="shared" si="13"/>
        <v>400</v>
      </c>
      <c r="AD47" s="190">
        <f t="shared" si="13"/>
        <v>2700</v>
      </c>
      <c r="AE47" s="190">
        <f t="shared" si="13"/>
        <v>0</v>
      </c>
      <c r="AF47" s="190">
        <f t="shared" si="13"/>
        <v>3900</v>
      </c>
      <c r="AG47" s="190">
        <f t="shared" si="13"/>
        <v>3250</v>
      </c>
      <c r="AH47" s="190">
        <f t="shared" si="13"/>
        <v>0</v>
      </c>
      <c r="AI47" s="190">
        <f t="shared" si="13"/>
        <v>0</v>
      </c>
      <c r="AJ47" s="190">
        <f t="shared" si="13"/>
        <v>0</v>
      </c>
      <c r="AK47" s="190">
        <f t="shared" si="13"/>
        <v>0</v>
      </c>
      <c r="AL47" s="190">
        <f t="shared" si="13"/>
        <v>0</v>
      </c>
      <c r="AM47" s="195"/>
      <c r="AN47" s="195"/>
      <c r="AO47" s="195"/>
    </row>
    <row r="48" s="249" customFormat="1" ht="309" customHeight="1" spans="1:41">
      <c r="A48" s="259">
        <v>12</v>
      </c>
      <c r="B48" s="259" t="s">
        <v>1155</v>
      </c>
      <c r="C48" s="259">
        <v>2024</v>
      </c>
      <c r="D48" s="271" t="s">
        <v>203</v>
      </c>
      <c r="E48" s="261" t="s">
        <v>178</v>
      </c>
      <c r="F48" s="261" t="s">
        <v>990</v>
      </c>
      <c r="G48" s="261" t="s">
        <v>204</v>
      </c>
      <c r="H48" s="272" t="s">
        <v>1319</v>
      </c>
      <c r="I48" s="259">
        <v>1</v>
      </c>
      <c r="J48" s="259">
        <v>4</v>
      </c>
      <c r="K48" s="259">
        <v>1</v>
      </c>
      <c r="L48" s="259"/>
      <c r="M48" s="259"/>
      <c r="N48" s="259"/>
      <c r="O48" s="259"/>
      <c r="P48" s="259"/>
      <c r="Q48" s="259"/>
      <c r="R48" s="259"/>
      <c r="S48" s="284">
        <v>788</v>
      </c>
      <c r="T48" s="284">
        <v>2878</v>
      </c>
      <c r="U48" s="285" t="s">
        <v>206</v>
      </c>
      <c r="V48" s="259" t="s">
        <v>902</v>
      </c>
      <c r="W48" s="285" t="s">
        <v>207</v>
      </c>
      <c r="X48" s="259" t="s">
        <v>715</v>
      </c>
      <c r="Y48" s="259" t="s">
        <v>1286</v>
      </c>
      <c r="Z48" s="294">
        <v>2100</v>
      </c>
      <c r="AA48" s="259">
        <v>2100</v>
      </c>
      <c r="AB48" s="289"/>
      <c r="AC48" s="289">
        <v>400</v>
      </c>
      <c r="AD48" s="289">
        <v>1700</v>
      </c>
      <c r="AE48" s="289"/>
      <c r="AF48" s="259"/>
      <c r="AG48" s="259"/>
      <c r="AH48" s="259"/>
      <c r="AI48" s="259"/>
      <c r="AJ48" s="259"/>
      <c r="AK48" s="259"/>
      <c r="AL48" s="259"/>
      <c r="AM48" s="269" t="s">
        <v>1156</v>
      </c>
      <c r="AN48" s="269" t="s">
        <v>1157</v>
      </c>
      <c r="AO48" s="323" t="s">
        <v>1361</v>
      </c>
    </row>
    <row r="49" s="251" customFormat="1" ht="320" customHeight="1" spans="1:41">
      <c r="A49" s="259">
        <v>13</v>
      </c>
      <c r="B49" s="259" t="s">
        <v>1189</v>
      </c>
      <c r="C49" s="259">
        <v>2024</v>
      </c>
      <c r="D49" s="259" t="s">
        <v>1190</v>
      </c>
      <c r="E49" s="259" t="s">
        <v>178</v>
      </c>
      <c r="F49" s="259" t="s">
        <v>990</v>
      </c>
      <c r="G49" s="259" t="s">
        <v>357</v>
      </c>
      <c r="H49" s="259" t="s">
        <v>1320</v>
      </c>
      <c r="I49" s="277">
        <v>1</v>
      </c>
      <c r="J49" s="278">
        <v>16</v>
      </c>
      <c r="K49" s="278">
        <v>1</v>
      </c>
      <c r="L49" s="278"/>
      <c r="M49" s="278"/>
      <c r="N49" s="278"/>
      <c r="O49" s="278"/>
      <c r="P49" s="278"/>
      <c r="Q49" s="278"/>
      <c r="R49" s="278"/>
      <c r="S49" s="278">
        <v>114</v>
      </c>
      <c r="T49" s="278">
        <v>456</v>
      </c>
      <c r="U49" s="278" t="s">
        <v>1016</v>
      </c>
      <c r="V49" s="259" t="s">
        <v>749</v>
      </c>
      <c r="W49" s="285" t="s">
        <v>207</v>
      </c>
      <c r="X49" s="259" t="s">
        <v>715</v>
      </c>
      <c r="Y49" s="259" t="s">
        <v>1286</v>
      </c>
      <c r="Z49" s="259">
        <v>1250</v>
      </c>
      <c r="AA49" s="278"/>
      <c r="AB49" s="278"/>
      <c r="AC49" s="278"/>
      <c r="AD49" s="278"/>
      <c r="AE49" s="278"/>
      <c r="AF49" s="278">
        <v>1250</v>
      </c>
      <c r="AG49" s="278"/>
      <c r="AH49" s="278"/>
      <c r="AI49" s="278"/>
      <c r="AJ49" s="278"/>
      <c r="AK49" s="278"/>
      <c r="AL49" s="278"/>
      <c r="AM49" s="297" t="s">
        <v>1192</v>
      </c>
      <c r="AN49" s="297" t="s">
        <v>1193</v>
      </c>
      <c r="AO49" s="323" t="s">
        <v>1362</v>
      </c>
    </row>
    <row r="50" s="249" customFormat="1" ht="189" customHeight="1" spans="1:41">
      <c r="A50" s="259">
        <v>14</v>
      </c>
      <c r="B50" s="273" t="s">
        <v>1194</v>
      </c>
      <c r="C50" s="273">
        <v>2024</v>
      </c>
      <c r="D50" s="274" t="s">
        <v>208</v>
      </c>
      <c r="E50" s="275" t="s">
        <v>178</v>
      </c>
      <c r="F50" s="275" t="s">
        <v>990</v>
      </c>
      <c r="G50" s="275" t="s">
        <v>209</v>
      </c>
      <c r="H50" s="274" t="s">
        <v>1321</v>
      </c>
      <c r="I50" s="273">
        <v>1</v>
      </c>
      <c r="J50" s="273"/>
      <c r="K50" s="273"/>
      <c r="L50" s="273"/>
      <c r="M50" s="273">
        <v>1</v>
      </c>
      <c r="N50" s="273"/>
      <c r="O50" s="273"/>
      <c r="P50" s="273"/>
      <c r="Q50" s="273"/>
      <c r="R50" s="273"/>
      <c r="S50" s="273">
        <v>1867</v>
      </c>
      <c r="T50" s="273">
        <v>7902</v>
      </c>
      <c r="U50" s="286" t="s">
        <v>211</v>
      </c>
      <c r="V50" s="273" t="s">
        <v>715</v>
      </c>
      <c r="W50" s="287" t="s">
        <v>207</v>
      </c>
      <c r="X50" s="273" t="s">
        <v>715</v>
      </c>
      <c r="Y50" s="259" t="s">
        <v>1286</v>
      </c>
      <c r="Z50" s="273">
        <v>300</v>
      </c>
      <c r="AA50" s="273"/>
      <c r="AB50" s="295"/>
      <c r="AC50" s="295"/>
      <c r="AD50" s="295"/>
      <c r="AE50" s="295"/>
      <c r="AF50" s="273"/>
      <c r="AG50" s="273">
        <v>300</v>
      </c>
      <c r="AH50" s="273"/>
      <c r="AI50" s="273"/>
      <c r="AJ50" s="273"/>
      <c r="AK50" s="273"/>
      <c r="AL50" s="273"/>
      <c r="AM50" s="298" t="s">
        <v>1195</v>
      </c>
      <c r="AN50" s="298" t="s">
        <v>1196</v>
      </c>
      <c r="AO50" s="323" t="s">
        <v>1363</v>
      </c>
    </row>
    <row r="51" s="306" customFormat="1" ht="266" customHeight="1" spans="1:41">
      <c r="A51" s="309">
        <v>15</v>
      </c>
      <c r="B51" s="309" t="s">
        <v>1244</v>
      </c>
      <c r="C51" s="309">
        <v>2024</v>
      </c>
      <c r="D51" s="312" t="s">
        <v>646</v>
      </c>
      <c r="E51" s="309" t="s">
        <v>302</v>
      </c>
      <c r="F51" s="311" t="s">
        <v>990</v>
      </c>
      <c r="G51" s="309" t="s">
        <v>503</v>
      </c>
      <c r="H51" s="312" t="s">
        <v>647</v>
      </c>
      <c r="I51" s="309">
        <v>1</v>
      </c>
      <c r="J51" s="309">
        <v>7</v>
      </c>
      <c r="K51" s="309">
        <v>1</v>
      </c>
      <c r="L51" s="309"/>
      <c r="M51" s="309"/>
      <c r="N51" s="309"/>
      <c r="O51" s="309"/>
      <c r="P51" s="309"/>
      <c r="Q51" s="309"/>
      <c r="R51" s="309"/>
      <c r="S51" s="309">
        <v>754</v>
      </c>
      <c r="T51" s="309">
        <v>2895</v>
      </c>
      <c r="U51" s="314" t="s">
        <v>211</v>
      </c>
      <c r="V51" s="309" t="s">
        <v>715</v>
      </c>
      <c r="W51" s="315" t="s">
        <v>207</v>
      </c>
      <c r="X51" s="309" t="s">
        <v>715</v>
      </c>
      <c r="Y51" s="309" t="s">
        <v>1286</v>
      </c>
      <c r="Z51" s="309">
        <v>5000</v>
      </c>
      <c r="AA51" s="309">
        <v>1000</v>
      </c>
      <c r="AB51" s="317"/>
      <c r="AC51" s="317"/>
      <c r="AD51" s="317">
        <v>1000</v>
      </c>
      <c r="AE51" s="317"/>
      <c r="AF51" s="309">
        <v>2000</v>
      </c>
      <c r="AG51" s="309">
        <v>2000</v>
      </c>
      <c r="AH51" s="309"/>
      <c r="AI51" s="309"/>
      <c r="AJ51" s="309"/>
      <c r="AK51" s="309"/>
      <c r="AL51" s="309"/>
      <c r="AM51" s="312" t="s">
        <v>1245</v>
      </c>
      <c r="AN51" s="312" t="s">
        <v>1246</v>
      </c>
      <c r="AO51" s="324" t="s">
        <v>1364</v>
      </c>
    </row>
    <row r="52" s="307" customFormat="1" ht="331" customHeight="1" spans="1:41">
      <c r="A52" s="309">
        <v>16</v>
      </c>
      <c r="B52" s="309" t="s">
        <v>1248</v>
      </c>
      <c r="C52" s="309">
        <v>2024</v>
      </c>
      <c r="D52" s="312" t="s">
        <v>368</v>
      </c>
      <c r="E52" s="313" t="s">
        <v>302</v>
      </c>
      <c r="F52" s="311" t="s">
        <v>990</v>
      </c>
      <c r="G52" s="313" t="s">
        <v>369</v>
      </c>
      <c r="H52" s="312" t="s">
        <v>370</v>
      </c>
      <c r="I52" s="313">
        <v>1</v>
      </c>
      <c r="J52" s="309">
        <v>3.133</v>
      </c>
      <c r="K52" s="313">
        <v>1</v>
      </c>
      <c r="L52" s="313"/>
      <c r="M52" s="313"/>
      <c r="N52" s="313"/>
      <c r="O52" s="313"/>
      <c r="P52" s="313"/>
      <c r="Q52" s="313"/>
      <c r="R52" s="313"/>
      <c r="S52" s="313">
        <v>195</v>
      </c>
      <c r="T52" s="313">
        <v>780</v>
      </c>
      <c r="U52" s="309" t="s">
        <v>1016</v>
      </c>
      <c r="V52" s="309" t="s">
        <v>749</v>
      </c>
      <c r="W52" s="309" t="s">
        <v>207</v>
      </c>
      <c r="X52" s="309" t="s">
        <v>715</v>
      </c>
      <c r="Y52" s="309" t="s">
        <v>1286</v>
      </c>
      <c r="Z52" s="313">
        <v>650</v>
      </c>
      <c r="AA52" s="313"/>
      <c r="AB52" s="313"/>
      <c r="AC52" s="313"/>
      <c r="AD52" s="313"/>
      <c r="AE52" s="313"/>
      <c r="AF52" s="313">
        <v>650</v>
      </c>
      <c r="AG52" s="313"/>
      <c r="AH52" s="313"/>
      <c r="AI52" s="313"/>
      <c r="AJ52" s="313"/>
      <c r="AK52" s="313"/>
      <c r="AL52" s="313"/>
      <c r="AM52" s="312" t="s">
        <v>1249</v>
      </c>
      <c r="AN52" s="312" t="s">
        <v>1250</v>
      </c>
      <c r="AO52" s="325" t="s">
        <v>1365</v>
      </c>
    </row>
    <row r="53" s="252" customFormat="1" ht="111" customHeight="1" spans="1:41">
      <c r="A53" s="262">
        <v>17</v>
      </c>
      <c r="B53" s="262" t="s">
        <v>1322</v>
      </c>
      <c r="C53" s="263">
        <v>2024</v>
      </c>
      <c r="D53" s="263" t="s">
        <v>1323</v>
      </c>
      <c r="E53" s="263" t="s">
        <v>178</v>
      </c>
      <c r="F53" s="262" t="s">
        <v>1009</v>
      </c>
      <c r="G53" s="263" t="s">
        <v>1324</v>
      </c>
      <c r="H53" s="263" t="s">
        <v>1325</v>
      </c>
      <c r="I53" s="263">
        <v>1</v>
      </c>
      <c r="J53" s="263">
        <v>7.7</v>
      </c>
      <c r="K53" s="263">
        <v>1</v>
      </c>
      <c r="L53" s="263"/>
      <c r="M53" s="263"/>
      <c r="N53" s="263"/>
      <c r="O53" s="263"/>
      <c r="P53" s="263"/>
      <c r="Q53" s="263"/>
      <c r="R53" s="263"/>
      <c r="S53" s="288">
        <v>788</v>
      </c>
      <c r="T53" s="288">
        <v>2878</v>
      </c>
      <c r="U53" s="262" t="s">
        <v>206</v>
      </c>
      <c r="V53" s="263" t="s">
        <v>902</v>
      </c>
      <c r="W53" s="263" t="s">
        <v>207</v>
      </c>
      <c r="X53" s="262" t="s">
        <v>715</v>
      </c>
      <c r="Y53" s="263" t="s">
        <v>1286</v>
      </c>
      <c r="Z53" s="263">
        <v>950</v>
      </c>
      <c r="AA53" s="263"/>
      <c r="AB53" s="263"/>
      <c r="AC53" s="263"/>
      <c r="AD53" s="263"/>
      <c r="AE53" s="263"/>
      <c r="AF53" s="263"/>
      <c r="AG53" s="263">
        <v>950</v>
      </c>
      <c r="AH53" s="263"/>
      <c r="AI53" s="263"/>
      <c r="AJ53" s="263"/>
      <c r="AK53" s="263"/>
      <c r="AL53" s="263"/>
      <c r="AM53" s="263" t="s">
        <v>1326</v>
      </c>
      <c r="AN53" s="263" t="s">
        <v>913</v>
      </c>
      <c r="AO53" s="326" t="s">
        <v>1366</v>
      </c>
    </row>
    <row r="54" s="12" customFormat="1" ht="30" hidden="1" customHeight="1" spans="1:41">
      <c r="A54" s="182" t="s">
        <v>54</v>
      </c>
      <c r="B54" s="187" t="s">
        <v>84</v>
      </c>
      <c r="C54" s="187"/>
      <c r="D54" s="187"/>
      <c r="E54" s="184"/>
      <c r="F54" s="184"/>
      <c r="G54" s="184"/>
      <c r="H54" s="184"/>
      <c r="I54" s="190"/>
      <c r="J54" s="190"/>
      <c r="K54" s="190"/>
      <c r="L54" s="190"/>
      <c r="M54" s="190"/>
      <c r="N54" s="190"/>
      <c r="O54" s="190"/>
      <c r="P54" s="190"/>
      <c r="Q54" s="190"/>
      <c r="R54" s="190"/>
      <c r="S54" s="190"/>
      <c r="T54" s="190"/>
      <c r="U54" s="190"/>
      <c r="V54" s="190"/>
      <c r="W54" s="190"/>
      <c r="X54" s="190"/>
      <c r="Y54" s="190"/>
      <c r="Z54" s="190"/>
      <c r="AA54" s="190"/>
      <c r="AB54" s="190"/>
      <c r="AC54" s="190"/>
      <c r="AD54" s="190"/>
      <c r="AE54" s="190"/>
      <c r="AF54" s="190"/>
      <c r="AG54" s="190"/>
      <c r="AH54" s="190"/>
      <c r="AI54" s="190"/>
      <c r="AJ54" s="190"/>
      <c r="AK54" s="190"/>
      <c r="AL54" s="190"/>
      <c r="AM54" s="195"/>
      <c r="AN54" s="195"/>
      <c r="AO54" s="195"/>
    </row>
    <row r="55" s="12" customFormat="1" ht="30" hidden="1" customHeight="1" spans="1:41">
      <c r="A55" s="182" t="s">
        <v>52</v>
      </c>
      <c r="B55" s="187" t="s">
        <v>85</v>
      </c>
      <c r="C55" s="187"/>
      <c r="D55" s="187"/>
      <c r="E55" s="184"/>
      <c r="F55" s="184"/>
      <c r="G55" s="184"/>
      <c r="H55" s="184"/>
      <c r="I55" s="190">
        <f t="shared" ref="I55:AL55" si="14">I56+I58+I59+I60</f>
        <v>1</v>
      </c>
      <c r="J55" s="190">
        <f t="shared" si="14"/>
        <v>0</v>
      </c>
      <c r="K55" s="190">
        <f t="shared" si="14"/>
        <v>1</v>
      </c>
      <c r="L55" s="190">
        <f t="shared" si="14"/>
        <v>0</v>
      </c>
      <c r="M55" s="190">
        <f t="shared" si="14"/>
        <v>0</v>
      </c>
      <c r="N55" s="190">
        <f t="shared" si="14"/>
        <v>0</v>
      </c>
      <c r="O55" s="190">
        <f t="shared" si="14"/>
        <v>0</v>
      </c>
      <c r="P55" s="190">
        <f t="shared" si="14"/>
        <v>0</v>
      </c>
      <c r="Q55" s="190">
        <f t="shared" si="14"/>
        <v>0</v>
      </c>
      <c r="R55" s="190">
        <f t="shared" si="14"/>
        <v>0</v>
      </c>
      <c r="S55" s="190">
        <f t="shared" si="14"/>
        <v>26</v>
      </c>
      <c r="T55" s="190">
        <f t="shared" si="14"/>
        <v>83</v>
      </c>
      <c r="U55" s="190">
        <f t="shared" si="14"/>
        <v>0</v>
      </c>
      <c r="V55" s="190">
        <f t="shared" si="14"/>
        <v>0</v>
      </c>
      <c r="W55" s="190">
        <f t="shared" si="14"/>
        <v>0</v>
      </c>
      <c r="X55" s="190">
        <f t="shared" si="14"/>
        <v>0</v>
      </c>
      <c r="Y55" s="190">
        <f t="shared" si="14"/>
        <v>0</v>
      </c>
      <c r="Z55" s="190">
        <f t="shared" si="14"/>
        <v>60</v>
      </c>
      <c r="AA55" s="190">
        <f t="shared" si="14"/>
        <v>0</v>
      </c>
      <c r="AB55" s="190">
        <f t="shared" si="14"/>
        <v>0</v>
      </c>
      <c r="AC55" s="190">
        <f t="shared" si="14"/>
        <v>0</v>
      </c>
      <c r="AD55" s="190">
        <f t="shared" si="14"/>
        <v>0</v>
      </c>
      <c r="AE55" s="190">
        <f t="shared" si="14"/>
        <v>0</v>
      </c>
      <c r="AF55" s="190">
        <f t="shared" si="14"/>
        <v>0</v>
      </c>
      <c r="AG55" s="190">
        <f t="shared" si="14"/>
        <v>60</v>
      </c>
      <c r="AH55" s="190">
        <f t="shared" si="14"/>
        <v>0</v>
      </c>
      <c r="AI55" s="190">
        <f t="shared" si="14"/>
        <v>0</v>
      </c>
      <c r="AJ55" s="190">
        <f t="shared" si="14"/>
        <v>0</v>
      </c>
      <c r="AK55" s="190">
        <f t="shared" si="14"/>
        <v>0</v>
      </c>
      <c r="AL55" s="190">
        <f t="shared" si="14"/>
        <v>0</v>
      </c>
      <c r="AM55" s="195"/>
      <c r="AN55" s="195"/>
      <c r="AO55" s="195"/>
    </row>
    <row r="56" s="12" customFormat="1" ht="30" hidden="1" customHeight="1" spans="1:41">
      <c r="A56" s="182" t="s">
        <v>54</v>
      </c>
      <c r="B56" s="187" t="s">
        <v>86</v>
      </c>
      <c r="C56" s="187"/>
      <c r="D56" s="187"/>
      <c r="E56" s="184"/>
      <c r="F56" s="184"/>
      <c r="G56" s="184"/>
      <c r="H56" s="184"/>
      <c r="I56" s="190">
        <f t="shared" ref="I56:AL56" si="15">SUM(I57)</f>
        <v>1</v>
      </c>
      <c r="J56" s="190">
        <f t="shared" si="15"/>
        <v>0</v>
      </c>
      <c r="K56" s="190">
        <f t="shared" si="15"/>
        <v>1</v>
      </c>
      <c r="L56" s="190">
        <f t="shared" si="15"/>
        <v>0</v>
      </c>
      <c r="M56" s="190">
        <f t="shared" si="15"/>
        <v>0</v>
      </c>
      <c r="N56" s="190">
        <f t="shared" si="15"/>
        <v>0</v>
      </c>
      <c r="O56" s="190">
        <f t="shared" si="15"/>
        <v>0</v>
      </c>
      <c r="P56" s="190">
        <f t="shared" si="15"/>
        <v>0</v>
      </c>
      <c r="Q56" s="190">
        <f t="shared" si="15"/>
        <v>0</v>
      </c>
      <c r="R56" s="190">
        <f t="shared" si="15"/>
        <v>0</v>
      </c>
      <c r="S56" s="190">
        <f t="shared" si="15"/>
        <v>26</v>
      </c>
      <c r="T56" s="190">
        <f t="shared" si="15"/>
        <v>83</v>
      </c>
      <c r="U56" s="190">
        <f t="shared" si="15"/>
        <v>0</v>
      </c>
      <c r="V56" s="190">
        <f t="shared" si="15"/>
        <v>0</v>
      </c>
      <c r="W56" s="190">
        <f t="shared" si="15"/>
        <v>0</v>
      </c>
      <c r="X56" s="190">
        <f t="shared" si="15"/>
        <v>0</v>
      </c>
      <c r="Y56" s="190">
        <f t="shared" si="15"/>
        <v>0</v>
      </c>
      <c r="Z56" s="190">
        <f t="shared" si="15"/>
        <v>60</v>
      </c>
      <c r="AA56" s="190">
        <f t="shared" si="15"/>
        <v>0</v>
      </c>
      <c r="AB56" s="190">
        <f t="shared" si="15"/>
        <v>0</v>
      </c>
      <c r="AC56" s="190">
        <f t="shared" si="15"/>
        <v>0</v>
      </c>
      <c r="AD56" s="190">
        <f t="shared" si="15"/>
        <v>0</v>
      </c>
      <c r="AE56" s="190">
        <f t="shared" si="15"/>
        <v>0</v>
      </c>
      <c r="AF56" s="190">
        <f t="shared" si="15"/>
        <v>0</v>
      </c>
      <c r="AG56" s="190">
        <f t="shared" si="15"/>
        <v>60</v>
      </c>
      <c r="AH56" s="190">
        <f t="shared" si="15"/>
        <v>0</v>
      </c>
      <c r="AI56" s="190">
        <f t="shared" si="15"/>
        <v>0</v>
      </c>
      <c r="AJ56" s="190">
        <f t="shared" si="15"/>
        <v>0</v>
      </c>
      <c r="AK56" s="190">
        <f t="shared" si="15"/>
        <v>0</v>
      </c>
      <c r="AL56" s="190">
        <f t="shared" si="15"/>
        <v>0</v>
      </c>
      <c r="AM56" s="190"/>
      <c r="AN56" s="195"/>
      <c r="AO56" s="195"/>
    </row>
    <row r="57" s="253" customFormat="1" ht="408" customHeight="1" spans="1:41">
      <c r="A57" s="262">
        <v>18</v>
      </c>
      <c r="B57" s="262" t="s">
        <v>1327</v>
      </c>
      <c r="C57" s="263">
        <v>2024</v>
      </c>
      <c r="D57" s="263" t="s">
        <v>1328</v>
      </c>
      <c r="E57" s="263" t="s">
        <v>178</v>
      </c>
      <c r="F57" s="262" t="s">
        <v>1009</v>
      </c>
      <c r="G57" s="263" t="s">
        <v>548</v>
      </c>
      <c r="H57" s="263" t="s">
        <v>1329</v>
      </c>
      <c r="I57" s="263">
        <v>1</v>
      </c>
      <c r="J57" s="263" t="s">
        <v>1330</v>
      </c>
      <c r="K57" s="263">
        <v>1</v>
      </c>
      <c r="L57" s="263"/>
      <c r="M57" s="263"/>
      <c r="N57" s="263"/>
      <c r="O57" s="263"/>
      <c r="P57" s="263"/>
      <c r="Q57" s="263"/>
      <c r="R57" s="263"/>
      <c r="S57" s="263">
        <v>26</v>
      </c>
      <c r="T57" s="263">
        <v>83</v>
      </c>
      <c r="U57" s="263" t="s">
        <v>183</v>
      </c>
      <c r="V57" s="263" t="s">
        <v>1144</v>
      </c>
      <c r="W57" s="263" t="s">
        <v>183</v>
      </c>
      <c r="X57" s="263" t="s">
        <v>1144</v>
      </c>
      <c r="Y57" s="263" t="s">
        <v>1286</v>
      </c>
      <c r="Z57" s="263">
        <v>60</v>
      </c>
      <c r="AA57" s="263"/>
      <c r="AB57" s="263"/>
      <c r="AC57" s="263"/>
      <c r="AD57" s="263"/>
      <c r="AE57" s="263"/>
      <c r="AF57" s="263"/>
      <c r="AG57" s="263">
        <v>60</v>
      </c>
      <c r="AH57" s="263"/>
      <c r="AI57" s="263"/>
      <c r="AJ57" s="263"/>
      <c r="AK57" s="299"/>
      <c r="AL57" s="263"/>
      <c r="AM57" s="300" t="s">
        <v>1331</v>
      </c>
      <c r="AN57" s="263" t="s">
        <v>1332</v>
      </c>
      <c r="AO57" s="321" t="s">
        <v>1367</v>
      </c>
    </row>
    <row r="58" s="12" customFormat="1" ht="30" hidden="1" customHeight="1" spans="1:41">
      <c r="A58" s="182" t="s">
        <v>54</v>
      </c>
      <c r="B58" s="187" t="s">
        <v>87</v>
      </c>
      <c r="C58" s="187"/>
      <c r="D58" s="187"/>
      <c r="E58" s="184"/>
      <c r="F58" s="184"/>
      <c r="G58" s="184"/>
      <c r="H58" s="184"/>
      <c r="I58" s="190"/>
      <c r="J58" s="190"/>
      <c r="K58" s="190"/>
      <c r="L58" s="190"/>
      <c r="M58" s="190"/>
      <c r="N58" s="190"/>
      <c r="O58" s="190"/>
      <c r="P58" s="190"/>
      <c r="Q58" s="190"/>
      <c r="R58" s="190"/>
      <c r="S58" s="190"/>
      <c r="T58" s="190"/>
      <c r="U58" s="190"/>
      <c r="V58" s="190"/>
      <c r="W58" s="190"/>
      <c r="X58" s="190"/>
      <c r="Y58" s="190"/>
      <c r="Z58" s="190"/>
      <c r="AA58" s="190"/>
      <c r="AB58" s="190"/>
      <c r="AC58" s="190"/>
      <c r="AD58" s="190"/>
      <c r="AE58" s="190"/>
      <c r="AF58" s="190"/>
      <c r="AG58" s="190"/>
      <c r="AH58" s="190"/>
      <c r="AI58" s="190"/>
      <c r="AJ58" s="190"/>
      <c r="AK58" s="190"/>
      <c r="AL58" s="190"/>
      <c r="AM58" s="195"/>
      <c r="AN58" s="195"/>
      <c r="AO58" s="195"/>
    </row>
    <row r="59" s="12" customFormat="1" ht="30" hidden="1" customHeight="1" spans="1:41">
      <c r="A59" s="182" t="s">
        <v>54</v>
      </c>
      <c r="B59" s="187" t="s">
        <v>88</v>
      </c>
      <c r="C59" s="187"/>
      <c r="D59" s="187"/>
      <c r="E59" s="184"/>
      <c r="F59" s="184"/>
      <c r="G59" s="184"/>
      <c r="H59" s="184"/>
      <c r="I59" s="190"/>
      <c r="J59" s="190"/>
      <c r="K59" s="190"/>
      <c r="L59" s="190"/>
      <c r="M59" s="190"/>
      <c r="N59" s="190"/>
      <c r="O59" s="190"/>
      <c r="P59" s="190"/>
      <c r="Q59" s="190"/>
      <c r="R59" s="190"/>
      <c r="S59" s="190"/>
      <c r="T59" s="190"/>
      <c r="U59" s="190"/>
      <c r="V59" s="190"/>
      <c r="W59" s="190"/>
      <c r="X59" s="190"/>
      <c r="Y59" s="190"/>
      <c r="Z59" s="190"/>
      <c r="AA59" s="190"/>
      <c r="AB59" s="190"/>
      <c r="AC59" s="190"/>
      <c r="AD59" s="190"/>
      <c r="AE59" s="190"/>
      <c r="AF59" s="190"/>
      <c r="AG59" s="190"/>
      <c r="AH59" s="190"/>
      <c r="AI59" s="190"/>
      <c r="AJ59" s="190"/>
      <c r="AK59" s="190"/>
      <c r="AL59" s="190"/>
      <c r="AM59" s="195"/>
      <c r="AN59" s="195"/>
      <c r="AO59" s="195"/>
    </row>
    <row r="60" s="12" customFormat="1" ht="30" hidden="1" customHeight="1" spans="1:41">
      <c r="A60" s="182" t="s">
        <v>54</v>
      </c>
      <c r="B60" s="187" t="s">
        <v>89</v>
      </c>
      <c r="C60" s="187"/>
      <c r="D60" s="187"/>
      <c r="E60" s="184"/>
      <c r="F60" s="184"/>
      <c r="G60" s="184"/>
      <c r="H60" s="184"/>
      <c r="I60" s="190"/>
      <c r="J60" s="190"/>
      <c r="K60" s="190"/>
      <c r="L60" s="190"/>
      <c r="M60" s="190"/>
      <c r="N60" s="190"/>
      <c r="O60" s="190"/>
      <c r="P60" s="190"/>
      <c r="Q60" s="190"/>
      <c r="R60" s="190"/>
      <c r="S60" s="190"/>
      <c r="T60" s="190"/>
      <c r="U60" s="190"/>
      <c r="V60" s="190"/>
      <c r="W60" s="190"/>
      <c r="X60" s="190"/>
      <c r="Y60" s="190"/>
      <c r="Z60" s="190"/>
      <c r="AA60" s="190"/>
      <c r="AB60" s="190"/>
      <c r="AC60" s="190"/>
      <c r="AD60" s="190"/>
      <c r="AE60" s="190"/>
      <c r="AF60" s="190"/>
      <c r="AG60" s="190"/>
      <c r="AH60" s="190"/>
      <c r="AI60" s="190"/>
      <c r="AJ60" s="190"/>
      <c r="AK60" s="190"/>
      <c r="AL60" s="190"/>
      <c r="AM60" s="195"/>
      <c r="AN60" s="195"/>
      <c r="AO60" s="195"/>
    </row>
    <row r="61" s="12" customFormat="1" ht="30" hidden="1" customHeight="1" spans="1:41">
      <c r="A61" s="182" t="s">
        <v>52</v>
      </c>
      <c r="B61" s="187" t="s">
        <v>90</v>
      </c>
      <c r="C61" s="187"/>
      <c r="D61" s="187"/>
      <c r="E61" s="184"/>
      <c r="F61" s="184"/>
      <c r="G61" s="184"/>
      <c r="H61" s="184"/>
      <c r="I61" s="190">
        <f t="shared" ref="I61:AL61" si="16">I62+I64+I67+I65+I66+I68</f>
        <v>1</v>
      </c>
      <c r="J61" s="190">
        <f t="shared" si="16"/>
        <v>1200</v>
      </c>
      <c r="K61" s="190">
        <f t="shared" si="16"/>
        <v>1</v>
      </c>
      <c r="L61" s="190">
        <f t="shared" si="16"/>
        <v>0</v>
      </c>
      <c r="M61" s="190">
        <f t="shared" si="16"/>
        <v>0</v>
      </c>
      <c r="N61" s="190">
        <f t="shared" si="16"/>
        <v>0</v>
      </c>
      <c r="O61" s="190">
        <f t="shared" si="16"/>
        <v>0</v>
      </c>
      <c r="P61" s="190">
        <f t="shared" si="16"/>
        <v>0</v>
      </c>
      <c r="Q61" s="190">
        <f t="shared" si="16"/>
        <v>0</v>
      </c>
      <c r="R61" s="190">
        <f t="shared" si="16"/>
        <v>0</v>
      </c>
      <c r="S61" s="190">
        <f t="shared" si="16"/>
        <v>1200</v>
      </c>
      <c r="T61" s="190">
        <f t="shared" si="16"/>
        <v>1200</v>
      </c>
      <c r="U61" s="190">
        <f t="shared" si="16"/>
        <v>0</v>
      </c>
      <c r="V61" s="190">
        <f t="shared" si="16"/>
        <v>0</v>
      </c>
      <c r="W61" s="190">
        <f t="shared" si="16"/>
        <v>0</v>
      </c>
      <c r="X61" s="190">
        <f t="shared" si="16"/>
        <v>0</v>
      </c>
      <c r="Y61" s="190">
        <f t="shared" si="16"/>
        <v>0</v>
      </c>
      <c r="Z61" s="190">
        <f t="shared" si="16"/>
        <v>200</v>
      </c>
      <c r="AA61" s="190">
        <f t="shared" si="16"/>
        <v>0</v>
      </c>
      <c r="AB61" s="190">
        <f t="shared" si="16"/>
        <v>0</v>
      </c>
      <c r="AC61" s="190">
        <f t="shared" si="16"/>
        <v>0</v>
      </c>
      <c r="AD61" s="190">
        <f t="shared" si="16"/>
        <v>0</v>
      </c>
      <c r="AE61" s="190">
        <f t="shared" si="16"/>
        <v>0</v>
      </c>
      <c r="AF61" s="190">
        <f t="shared" si="16"/>
        <v>200</v>
      </c>
      <c r="AG61" s="190">
        <f t="shared" si="16"/>
        <v>0</v>
      </c>
      <c r="AH61" s="190">
        <f t="shared" si="16"/>
        <v>0</v>
      </c>
      <c r="AI61" s="190">
        <f t="shared" si="16"/>
        <v>0</v>
      </c>
      <c r="AJ61" s="190">
        <f t="shared" si="16"/>
        <v>0</v>
      </c>
      <c r="AK61" s="190">
        <f t="shared" si="16"/>
        <v>0</v>
      </c>
      <c r="AL61" s="190">
        <f t="shared" si="16"/>
        <v>0</v>
      </c>
      <c r="AM61" s="195"/>
      <c r="AN61" s="195"/>
      <c r="AO61" s="195"/>
    </row>
    <row r="62" s="12" customFormat="1" ht="30" hidden="1" customHeight="1" spans="1:41">
      <c r="A62" s="182" t="s">
        <v>54</v>
      </c>
      <c r="B62" s="187" t="s">
        <v>91</v>
      </c>
      <c r="C62" s="187"/>
      <c r="D62" s="187"/>
      <c r="E62" s="184"/>
      <c r="F62" s="184"/>
      <c r="G62" s="184"/>
      <c r="H62" s="184"/>
      <c r="I62" s="190">
        <f t="shared" ref="I62:AL62" si="17">SUM(I63)</f>
        <v>1</v>
      </c>
      <c r="J62" s="190">
        <f t="shared" si="17"/>
        <v>1200</v>
      </c>
      <c r="K62" s="190">
        <f t="shared" si="17"/>
        <v>1</v>
      </c>
      <c r="L62" s="190">
        <f t="shared" si="17"/>
        <v>0</v>
      </c>
      <c r="M62" s="190">
        <f t="shared" si="17"/>
        <v>0</v>
      </c>
      <c r="N62" s="190">
        <f t="shared" si="17"/>
        <v>0</v>
      </c>
      <c r="O62" s="190">
        <f t="shared" si="17"/>
        <v>0</v>
      </c>
      <c r="P62" s="190">
        <f t="shared" si="17"/>
        <v>0</v>
      </c>
      <c r="Q62" s="190">
        <f t="shared" si="17"/>
        <v>0</v>
      </c>
      <c r="R62" s="190">
        <f t="shared" si="17"/>
        <v>0</v>
      </c>
      <c r="S62" s="190">
        <f t="shared" si="17"/>
        <v>1200</v>
      </c>
      <c r="T62" s="190">
        <f t="shared" si="17"/>
        <v>1200</v>
      </c>
      <c r="U62" s="190">
        <f t="shared" si="17"/>
        <v>0</v>
      </c>
      <c r="V62" s="190">
        <f t="shared" si="17"/>
        <v>0</v>
      </c>
      <c r="W62" s="190">
        <f t="shared" si="17"/>
        <v>0</v>
      </c>
      <c r="X62" s="190">
        <f t="shared" si="17"/>
        <v>0</v>
      </c>
      <c r="Y62" s="190">
        <f t="shared" si="17"/>
        <v>0</v>
      </c>
      <c r="Z62" s="190">
        <f t="shared" si="17"/>
        <v>200</v>
      </c>
      <c r="AA62" s="190">
        <f t="shared" si="17"/>
        <v>0</v>
      </c>
      <c r="AB62" s="190">
        <f t="shared" si="17"/>
        <v>0</v>
      </c>
      <c r="AC62" s="190">
        <f t="shared" si="17"/>
        <v>0</v>
      </c>
      <c r="AD62" s="190">
        <f t="shared" si="17"/>
        <v>0</v>
      </c>
      <c r="AE62" s="190">
        <f t="shared" si="17"/>
        <v>0</v>
      </c>
      <c r="AF62" s="190">
        <f t="shared" si="17"/>
        <v>200</v>
      </c>
      <c r="AG62" s="190">
        <f t="shared" si="17"/>
        <v>0</v>
      </c>
      <c r="AH62" s="190">
        <f t="shared" si="17"/>
        <v>0</v>
      </c>
      <c r="AI62" s="190">
        <f t="shared" si="17"/>
        <v>0</v>
      </c>
      <c r="AJ62" s="190">
        <f t="shared" si="17"/>
        <v>0</v>
      </c>
      <c r="AK62" s="190">
        <f t="shared" si="17"/>
        <v>0</v>
      </c>
      <c r="AL62" s="190">
        <f t="shared" si="17"/>
        <v>0</v>
      </c>
      <c r="AM62" s="195"/>
      <c r="AN62" s="195"/>
      <c r="AO62" s="195"/>
    </row>
    <row r="63" s="249" customFormat="1" ht="178" customHeight="1" spans="1:41">
      <c r="A63" s="259">
        <v>19</v>
      </c>
      <c r="B63" s="259" t="s">
        <v>1180</v>
      </c>
      <c r="C63" s="259">
        <v>2024</v>
      </c>
      <c r="D63" s="269" t="s">
        <v>998</v>
      </c>
      <c r="E63" s="259" t="s">
        <v>178</v>
      </c>
      <c r="F63" s="259" t="s">
        <v>1175</v>
      </c>
      <c r="G63" s="259" t="s">
        <v>995</v>
      </c>
      <c r="H63" s="269" t="s">
        <v>999</v>
      </c>
      <c r="I63" s="259">
        <v>1</v>
      </c>
      <c r="J63" s="259">
        <v>1200</v>
      </c>
      <c r="K63" s="259">
        <v>1</v>
      </c>
      <c r="L63" s="259"/>
      <c r="M63" s="259"/>
      <c r="N63" s="259"/>
      <c r="O63" s="259"/>
      <c r="P63" s="259"/>
      <c r="Q63" s="259"/>
      <c r="R63" s="259"/>
      <c r="S63" s="259">
        <v>1200</v>
      </c>
      <c r="T63" s="259">
        <v>1200</v>
      </c>
      <c r="U63" s="278" t="s">
        <v>183</v>
      </c>
      <c r="V63" s="259" t="s">
        <v>1144</v>
      </c>
      <c r="W63" s="278" t="s">
        <v>183</v>
      </c>
      <c r="X63" s="259" t="s">
        <v>1144</v>
      </c>
      <c r="Y63" s="259" t="s">
        <v>1286</v>
      </c>
      <c r="Z63" s="259">
        <v>200</v>
      </c>
      <c r="AA63" s="259"/>
      <c r="AB63" s="289"/>
      <c r="AC63" s="289"/>
      <c r="AD63" s="289"/>
      <c r="AE63" s="289"/>
      <c r="AF63" s="259">
        <v>200</v>
      </c>
      <c r="AG63" s="259"/>
      <c r="AH63" s="259"/>
      <c r="AI63" s="259"/>
      <c r="AJ63" s="259"/>
      <c r="AK63" s="259"/>
      <c r="AL63" s="259"/>
      <c r="AM63" s="269" t="s">
        <v>1181</v>
      </c>
      <c r="AN63" s="269" t="s">
        <v>1182</v>
      </c>
      <c r="AO63" s="319" t="s">
        <v>1368</v>
      </c>
    </row>
    <row r="64" s="12" customFormat="1" ht="30" hidden="1" customHeight="1" spans="1:41">
      <c r="A64" s="182" t="s">
        <v>54</v>
      </c>
      <c r="B64" s="187" t="s">
        <v>92</v>
      </c>
      <c r="C64" s="187"/>
      <c r="D64" s="187"/>
      <c r="E64" s="184"/>
      <c r="F64" s="184"/>
      <c r="G64" s="184"/>
      <c r="H64" s="184"/>
      <c r="I64" s="190"/>
      <c r="J64" s="190"/>
      <c r="K64" s="190"/>
      <c r="L64" s="190"/>
      <c r="M64" s="190"/>
      <c r="N64" s="190"/>
      <c r="O64" s="190"/>
      <c r="P64" s="190"/>
      <c r="Q64" s="190"/>
      <c r="R64" s="190"/>
      <c r="S64" s="190"/>
      <c r="T64" s="190"/>
      <c r="U64" s="190"/>
      <c r="V64" s="190"/>
      <c r="W64" s="190"/>
      <c r="X64" s="190"/>
      <c r="Y64" s="190"/>
      <c r="Z64" s="190"/>
      <c r="AA64" s="190"/>
      <c r="AB64" s="190"/>
      <c r="AC64" s="190"/>
      <c r="AD64" s="190"/>
      <c r="AE64" s="190"/>
      <c r="AF64" s="190"/>
      <c r="AG64" s="190"/>
      <c r="AH64" s="190"/>
      <c r="AI64" s="190"/>
      <c r="AJ64" s="190"/>
      <c r="AK64" s="190"/>
      <c r="AL64" s="190"/>
      <c r="AM64" s="195"/>
      <c r="AN64" s="195"/>
      <c r="AO64" s="195"/>
    </row>
    <row r="65" s="12" customFormat="1" ht="30" hidden="1" customHeight="1" spans="1:41">
      <c r="A65" s="182" t="s">
        <v>54</v>
      </c>
      <c r="B65" s="187" t="s">
        <v>93</v>
      </c>
      <c r="C65" s="187"/>
      <c r="D65" s="187"/>
      <c r="E65" s="184"/>
      <c r="F65" s="184"/>
      <c r="G65" s="184"/>
      <c r="H65" s="184"/>
      <c r="I65" s="190"/>
      <c r="J65" s="190"/>
      <c r="K65" s="190"/>
      <c r="L65" s="190"/>
      <c r="M65" s="190"/>
      <c r="N65" s="190"/>
      <c r="O65" s="190"/>
      <c r="P65" s="190"/>
      <c r="Q65" s="190"/>
      <c r="R65" s="190"/>
      <c r="S65" s="190"/>
      <c r="T65" s="190"/>
      <c r="U65" s="190"/>
      <c r="V65" s="190"/>
      <c r="W65" s="190"/>
      <c r="X65" s="190"/>
      <c r="Y65" s="190"/>
      <c r="Z65" s="190"/>
      <c r="AA65" s="190"/>
      <c r="AB65" s="190"/>
      <c r="AC65" s="190"/>
      <c r="AD65" s="190"/>
      <c r="AE65" s="190"/>
      <c r="AF65" s="190"/>
      <c r="AG65" s="190"/>
      <c r="AH65" s="190"/>
      <c r="AI65" s="190"/>
      <c r="AJ65" s="190"/>
      <c r="AK65" s="190"/>
      <c r="AL65" s="190"/>
      <c r="AM65" s="195"/>
      <c r="AN65" s="195"/>
      <c r="AO65" s="195"/>
    </row>
    <row r="66" s="12" customFormat="1" ht="30" hidden="1" customHeight="1" spans="1:41">
      <c r="A66" s="182" t="s">
        <v>54</v>
      </c>
      <c r="B66" s="187" t="s">
        <v>94</v>
      </c>
      <c r="C66" s="187"/>
      <c r="D66" s="187"/>
      <c r="E66" s="184"/>
      <c r="F66" s="184"/>
      <c r="G66" s="184"/>
      <c r="H66" s="184"/>
      <c r="I66" s="190"/>
      <c r="J66" s="190"/>
      <c r="K66" s="190"/>
      <c r="L66" s="190"/>
      <c r="M66" s="190"/>
      <c r="N66" s="190"/>
      <c r="O66" s="190"/>
      <c r="P66" s="190"/>
      <c r="Q66" s="190"/>
      <c r="R66" s="190"/>
      <c r="S66" s="190"/>
      <c r="T66" s="190"/>
      <c r="U66" s="190"/>
      <c r="V66" s="190"/>
      <c r="W66" s="190"/>
      <c r="X66" s="190"/>
      <c r="Y66" s="190"/>
      <c r="Z66" s="190"/>
      <c r="AA66" s="190"/>
      <c r="AB66" s="190"/>
      <c r="AC66" s="190"/>
      <c r="AD66" s="190"/>
      <c r="AE66" s="190"/>
      <c r="AF66" s="190"/>
      <c r="AG66" s="190"/>
      <c r="AH66" s="190"/>
      <c r="AI66" s="190"/>
      <c r="AJ66" s="190"/>
      <c r="AK66" s="190"/>
      <c r="AL66" s="190"/>
      <c r="AM66" s="195"/>
      <c r="AN66" s="195"/>
      <c r="AO66" s="195"/>
    </row>
    <row r="67" s="12" customFormat="1" ht="30" hidden="1" customHeight="1" spans="1:41">
      <c r="A67" s="182" t="s">
        <v>54</v>
      </c>
      <c r="B67" s="187" t="s">
        <v>95</v>
      </c>
      <c r="C67" s="187"/>
      <c r="D67" s="187"/>
      <c r="E67" s="184"/>
      <c r="F67" s="184"/>
      <c r="G67" s="184"/>
      <c r="H67" s="184"/>
      <c r="I67" s="190"/>
      <c r="J67" s="190"/>
      <c r="K67" s="190"/>
      <c r="L67" s="190"/>
      <c r="M67" s="190"/>
      <c r="N67" s="190"/>
      <c r="O67" s="190"/>
      <c r="P67" s="190"/>
      <c r="Q67" s="190"/>
      <c r="R67" s="190"/>
      <c r="S67" s="190"/>
      <c r="T67" s="190"/>
      <c r="U67" s="190"/>
      <c r="V67" s="190"/>
      <c r="W67" s="190"/>
      <c r="X67" s="190"/>
      <c r="Y67" s="190"/>
      <c r="Z67" s="190"/>
      <c r="AA67" s="190"/>
      <c r="AB67" s="190"/>
      <c r="AC67" s="190"/>
      <c r="AD67" s="190"/>
      <c r="AE67" s="190"/>
      <c r="AF67" s="190"/>
      <c r="AG67" s="190"/>
      <c r="AH67" s="190"/>
      <c r="AI67" s="190"/>
      <c r="AJ67" s="190"/>
      <c r="AK67" s="190"/>
      <c r="AL67" s="190"/>
      <c r="AM67" s="195"/>
      <c r="AN67" s="195"/>
      <c r="AO67" s="195"/>
    </row>
    <row r="68" s="12" customFormat="1" ht="30" hidden="1" customHeight="1" spans="1:41">
      <c r="A68" s="182" t="s">
        <v>54</v>
      </c>
      <c r="B68" s="187" t="s">
        <v>96</v>
      </c>
      <c r="C68" s="187"/>
      <c r="D68" s="187"/>
      <c r="E68" s="184"/>
      <c r="F68" s="184"/>
      <c r="G68" s="184"/>
      <c r="H68" s="184"/>
      <c r="I68" s="190"/>
      <c r="J68" s="190"/>
      <c r="K68" s="190"/>
      <c r="L68" s="190"/>
      <c r="M68" s="190"/>
      <c r="N68" s="190"/>
      <c r="O68" s="190"/>
      <c r="P68" s="190"/>
      <c r="Q68" s="190"/>
      <c r="R68" s="190"/>
      <c r="S68" s="190"/>
      <c r="T68" s="190"/>
      <c r="U68" s="190"/>
      <c r="V68" s="190"/>
      <c r="W68" s="190"/>
      <c r="X68" s="190"/>
      <c r="Y68" s="190"/>
      <c r="Z68" s="190"/>
      <c r="AA68" s="190"/>
      <c r="AB68" s="190"/>
      <c r="AC68" s="190"/>
      <c r="AD68" s="190"/>
      <c r="AE68" s="190"/>
      <c r="AF68" s="190"/>
      <c r="AG68" s="190"/>
      <c r="AH68" s="190"/>
      <c r="AI68" s="190"/>
      <c r="AJ68" s="190"/>
      <c r="AK68" s="190"/>
      <c r="AL68" s="190"/>
      <c r="AM68" s="195"/>
      <c r="AN68" s="195"/>
      <c r="AO68" s="195"/>
    </row>
    <row r="69" s="12" customFormat="1" ht="30" hidden="1" customHeight="1" spans="1:41">
      <c r="A69" s="179" t="s">
        <v>50</v>
      </c>
      <c r="B69" s="187" t="s">
        <v>97</v>
      </c>
      <c r="C69" s="187"/>
      <c r="D69" s="187"/>
      <c r="E69" s="184"/>
      <c r="F69" s="184"/>
      <c r="G69" s="184"/>
      <c r="H69" s="184"/>
      <c r="I69" s="191">
        <f t="shared" ref="I69:AL69" si="18">I70+I74+I77+I80+I84</f>
        <v>1</v>
      </c>
      <c r="J69" s="191">
        <f t="shared" si="18"/>
        <v>0</v>
      </c>
      <c r="K69" s="191">
        <f t="shared" si="18"/>
        <v>0</v>
      </c>
      <c r="L69" s="191">
        <f t="shared" si="18"/>
        <v>1</v>
      </c>
      <c r="M69" s="191">
        <f t="shared" si="18"/>
        <v>0</v>
      </c>
      <c r="N69" s="191">
        <f t="shared" si="18"/>
        <v>0</v>
      </c>
      <c r="O69" s="191">
        <f t="shared" si="18"/>
        <v>0</v>
      </c>
      <c r="P69" s="191">
        <f t="shared" si="18"/>
        <v>0</v>
      </c>
      <c r="Q69" s="191">
        <f t="shared" si="18"/>
        <v>0</v>
      </c>
      <c r="R69" s="191">
        <f t="shared" si="18"/>
        <v>0</v>
      </c>
      <c r="S69" s="191">
        <f t="shared" si="18"/>
        <v>0</v>
      </c>
      <c r="T69" s="191">
        <f t="shared" si="18"/>
        <v>0</v>
      </c>
      <c r="U69" s="191">
        <f t="shared" si="18"/>
        <v>0</v>
      </c>
      <c r="V69" s="191">
        <f t="shared" si="18"/>
        <v>0</v>
      </c>
      <c r="W69" s="191">
        <f t="shared" si="18"/>
        <v>0</v>
      </c>
      <c r="X69" s="191">
        <f t="shared" si="18"/>
        <v>0</v>
      </c>
      <c r="Y69" s="191">
        <f t="shared" si="18"/>
        <v>0</v>
      </c>
      <c r="Z69" s="191">
        <f t="shared" si="18"/>
        <v>10</v>
      </c>
      <c r="AA69" s="191">
        <f t="shared" si="18"/>
        <v>0</v>
      </c>
      <c r="AB69" s="191">
        <f t="shared" si="18"/>
        <v>0</v>
      </c>
      <c r="AC69" s="191">
        <f t="shared" si="18"/>
        <v>0</v>
      </c>
      <c r="AD69" s="191">
        <f t="shared" si="18"/>
        <v>0</v>
      </c>
      <c r="AE69" s="191">
        <f t="shared" si="18"/>
        <v>0</v>
      </c>
      <c r="AF69" s="191">
        <f t="shared" si="18"/>
        <v>10</v>
      </c>
      <c r="AG69" s="191">
        <f t="shared" si="18"/>
        <v>0</v>
      </c>
      <c r="AH69" s="191">
        <f t="shared" si="18"/>
        <v>0</v>
      </c>
      <c r="AI69" s="191">
        <f t="shared" si="18"/>
        <v>0</v>
      </c>
      <c r="AJ69" s="191">
        <f t="shared" si="18"/>
        <v>0</v>
      </c>
      <c r="AK69" s="191">
        <f t="shared" si="18"/>
        <v>0</v>
      </c>
      <c r="AL69" s="191">
        <f t="shared" si="18"/>
        <v>0</v>
      </c>
      <c r="AM69" s="195"/>
      <c r="AN69" s="195"/>
      <c r="AO69" s="195"/>
    </row>
    <row r="70" s="12" customFormat="1" ht="30" hidden="1" customHeight="1" spans="1:41">
      <c r="A70" s="179" t="s">
        <v>52</v>
      </c>
      <c r="B70" s="187" t="s">
        <v>98</v>
      </c>
      <c r="C70" s="187"/>
      <c r="D70" s="187"/>
      <c r="E70" s="184"/>
      <c r="F70" s="184"/>
      <c r="G70" s="184"/>
      <c r="H70" s="184"/>
      <c r="I70" s="190">
        <f t="shared" ref="I70:AL70" si="19">I71+I73</f>
        <v>1</v>
      </c>
      <c r="J70" s="190">
        <f t="shared" si="19"/>
        <v>0</v>
      </c>
      <c r="K70" s="190">
        <f t="shared" si="19"/>
        <v>0</v>
      </c>
      <c r="L70" s="190">
        <f t="shared" si="19"/>
        <v>1</v>
      </c>
      <c r="M70" s="190">
        <f t="shared" si="19"/>
        <v>0</v>
      </c>
      <c r="N70" s="190">
        <f t="shared" si="19"/>
        <v>0</v>
      </c>
      <c r="O70" s="190">
        <f t="shared" si="19"/>
        <v>0</v>
      </c>
      <c r="P70" s="190">
        <f t="shared" si="19"/>
        <v>0</v>
      </c>
      <c r="Q70" s="190">
        <f t="shared" si="19"/>
        <v>0</v>
      </c>
      <c r="R70" s="190">
        <f t="shared" si="19"/>
        <v>0</v>
      </c>
      <c r="S70" s="190">
        <f t="shared" si="19"/>
        <v>0</v>
      </c>
      <c r="T70" s="190">
        <f t="shared" si="19"/>
        <v>0</v>
      </c>
      <c r="U70" s="190">
        <f t="shared" si="19"/>
        <v>0</v>
      </c>
      <c r="V70" s="190">
        <f t="shared" si="19"/>
        <v>0</v>
      </c>
      <c r="W70" s="190">
        <f t="shared" si="19"/>
        <v>0</v>
      </c>
      <c r="X70" s="190">
        <f t="shared" si="19"/>
        <v>0</v>
      </c>
      <c r="Y70" s="190">
        <f t="shared" si="19"/>
        <v>0</v>
      </c>
      <c r="Z70" s="190">
        <f t="shared" si="19"/>
        <v>10</v>
      </c>
      <c r="AA70" s="190">
        <f t="shared" si="19"/>
        <v>0</v>
      </c>
      <c r="AB70" s="190">
        <f t="shared" si="19"/>
        <v>0</v>
      </c>
      <c r="AC70" s="190">
        <f t="shared" si="19"/>
        <v>0</v>
      </c>
      <c r="AD70" s="190">
        <f t="shared" si="19"/>
        <v>0</v>
      </c>
      <c r="AE70" s="190">
        <f t="shared" si="19"/>
        <v>0</v>
      </c>
      <c r="AF70" s="190">
        <f t="shared" si="19"/>
        <v>10</v>
      </c>
      <c r="AG70" s="190">
        <f t="shared" si="19"/>
        <v>0</v>
      </c>
      <c r="AH70" s="190">
        <f t="shared" si="19"/>
        <v>0</v>
      </c>
      <c r="AI70" s="190">
        <f t="shared" si="19"/>
        <v>0</v>
      </c>
      <c r="AJ70" s="190">
        <f t="shared" si="19"/>
        <v>0</v>
      </c>
      <c r="AK70" s="190">
        <f t="shared" si="19"/>
        <v>0</v>
      </c>
      <c r="AL70" s="190">
        <f t="shared" si="19"/>
        <v>0</v>
      </c>
      <c r="AM70" s="195"/>
      <c r="AN70" s="195"/>
      <c r="AO70" s="195"/>
    </row>
    <row r="71" s="12" customFormat="1" ht="30" hidden="1" customHeight="1" spans="1:41">
      <c r="A71" s="182" t="s">
        <v>54</v>
      </c>
      <c r="B71" s="187" t="s">
        <v>99</v>
      </c>
      <c r="C71" s="187"/>
      <c r="D71" s="187"/>
      <c r="E71" s="184"/>
      <c r="F71" s="184"/>
      <c r="G71" s="184"/>
      <c r="H71" s="184"/>
      <c r="I71" s="190">
        <f t="shared" ref="I71:AL71" si="20">SUM(I72)</f>
        <v>1</v>
      </c>
      <c r="J71" s="190">
        <f t="shared" si="20"/>
        <v>0</v>
      </c>
      <c r="K71" s="190">
        <f t="shared" si="20"/>
        <v>0</v>
      </c>
      <c r="L71" s="190">
        <f t="shared" si="20"/>
        <v>1</v>
      </c>
      <c r="M71" s="190">
        <f t="shared" si="20"/>
        <v>0</v>
      </c>
      <c r="N71" s="190">
        <f t="shared" si="20"/>
        <v>0</v>
      </c>
      <c r="O71" s="190">
        <f t="shared" si="20"/>
        <v>0</v>
      </c>
      <c r="P71" s="190">
        <f t="shared" si="20"/>
        <v>0</v>
      </c>
      <c r="Q71" s="190">
        <f t="shared" si="20"/>
        <v>0</v>
      </c>
      <c r="R71" s="190">
        <f t="shared" si="20"/>
        <v>0</v>
      </c>
      <c r="S71" s="190">
        <f t="shared" si="20"/>
        <v>0</v>
      </c>
      <c r="T71" s="190">
        <f t="shared" si="20"/>
        <v>0</v>
      </c>
      <c r="U71" s="190">
        <f t="shared" si="20"/>
        <v>0</v>
      </c>
      <c r="V71" s="190">
        <f t="shared" si="20"/>
        <v>0</v>
      </c>
      <c r="W71" s="190">
        <f t="shared" si="20"/>
        <v>0</v>
      </c>
      <c r="X71" s="190">
        <f t="shared" si="20"/>
        <v>0</v>
      </c>
      <c r="Y71" s="190">
        <f t="shared" si="20"/>
        <v>0</v>
      </c>
      <c r="Z71" s="190">
        <f t="shared" si="20"/>
        <v>10</v>
      </c>
      <c r="AA71" s="190">
        <f t="shared" si="20"/>
        <v>0</v>
      </c>
      <c r="AB71" s="190">
        <f t="shared" si="20"/>
        <v>0</v>
      </c>
      <c r="AC71" s="190">
        <f t="shared" si="20"/>
        <v>0</v>
      </c>
      <c r="AD71" s="190">
        <f t="shared" si="20"/>
        <v>0</v>
      </c>
      <c r="AE71" s="190">
        <f t="shared" si="20"/>
        <v>0</v>
      </c>
      <c r="AF71" s="190">
        <f t="shared" si="20"/>
        <v>10</v>
      </c>
      <c r="AG71" s="190">
        <f t="shared" si="20"/>
        <v>0</v>
      </c>
      <c r="AH71" s="190">
        <f t="shared" si="20"/>
        <v>0</v>
      </c>
      <c r="AI71" s="190">
        <f t="shared" si="20"/>
        <v>0</v>
      </c>
      <c r="AJ71" s="190">
        <f t="shared" si="20"/>
        <v>0</v>
      </c>
      <c r="AK71" s="190">
        <f t="shared" si="20"/>
        <v>0</v>
      </c>
      <c r="AL71" s="190">
        <f t="shared" si="20"/>
        <v>0</v>
      </c>
      <c r="AM71" s="195"/>
      <c r="AN71" s="195"/>
      <c r="AO71" s="195"/>
    </row>
    <row r="72" s="249" customFormat="1" ht="189" customHeight="1" spans="1:41">
      <c r="A72" s="259">
        <v>20</v>
      </c>
      <c r="B72" s="273" t="s">
        <v>1219</v>
      </c>
      <c r="C72" s="273">
        <v>2024</v>
      </c>
      <c r="D72" s="298" t="s">
        <v>1333</v>
      </c>
      <c r="E72" s="273" t="s">
        <v>178</v>
      </c>
      <c r="F72" s="273" t="s">
        <v>1175</v>
      </c>
      <c r="G72" s="273" t="s">
        <v>995</v>
      </c>
      <c r="H72" s="298" t="s">
        <v>1114</v>
      </c>
      <c r="I72" s="259">
        <v>1</v>
      </c>
      <c r="J72" s="259"/>
      <c r="K72" s="259"/>
      <c r="L72" s="259">
        <v>1</v>
      </c>
      <c r="M72" s="259"/>
      <c r="N72" s="259"/>
      <c r="O72" s="259"/>
      <c r="P72" s="259"/>
      <c r="Q72" s="259"/>
      <c r="R72" s="259"/>
      <c r="S72" s="259"/>
      <c r="T72" s="259"/>
      <c r="U72" s="286" t="s">
        <v>1003</v>
      </c>
      <c r="V72" s="259" t="s">
        <v>810</v>
      </c>
      <c r="W72" s="286" t="s">
        <v>1003</v>
      </c>
      <c r="X72" s="259" t="s">
        <v>810</v>
      </c>
      <c r="Y72" s="259" t="s">
        <v>1220</v>
      </c>
      <c r="Z72" s="273">
        <v>10</v>
      </c>
      <c r="AA72" s="259"/>
      <c r="AB72" s="289"/>
      <c r="AC72" s="289"/>
      <c r="AD72" s="289"/>
      <c r="AE72" s="289"/>
      <c r="AF72" s="259">
        <v>10</v>
      </c>
      <c r="AG72" s="259"/>
      <c r="AH72" s="259"/>
      <c r="AI72" s="259"/>
      <c r="AJ72" s="259"/>
      <c r="AK72" s="259"/>
      <c r="AL72" s="259"/>
      <c r="AM72" s="269" t="s">
        <v>1221</v>
      </c>
      <c r="AN72" s="269" t="s">
        <v>1334</v>
      </c>
      <c r="AO72" s="330"/>
    </row>
    <row r="73" s="12" customFormat="1" ht="30" hidden="1" customHeight="1" spans="1:41">
      <c r="A73" s="182" t="s">
        <v>54</v>
      </c>
      <c r="B73" s="187" t="s">
        <v>100</v>
      </c>
      <c r="C73" s="187"/>
      <c r="D73" s="187"/>
      <c r="E73" s="184"/>
      <c r="F73" s="184"/>
      <c r="G73" s="184"/>
      <c r="H73" s="184"/>
      <c r="I73" s="190"/>
      <c r="J73" s="190"/>
      <c r="K73" s="190"/>
      <c r="L73" s="190"/>
      <c r="M73" s="190"/>
      <c r="N73" s="190"/>
      <c r="O73" s="190"/>
      <c r="P73" s="190"/>
      <c r="Q73" s="190"/>
      <c r="R73" s="190"/>
      <c r="S73" s="190"/>
      <c r="T73" s="190"/>
      <c r="U73" s="190"/>
      <c r="V73" s="190"/>
      <c r="W73" s="190"/>
      <c r="X73" s="190"/>
      <c r="Y73" s="190"/>
      <c r="Z73" s="190"/>
      <c r="AA73" s="190"/>
      <c r="AB73" s="190"/>
      <c r="AC73" s="190"/>
      <c r="AD73" s="190"/>
      <c r="AE73" s="190"/>
      <c r="AF73" s="190"/>
      <c r="AG73" s="190"/>
      <c r="AH73" s="190"/>
      <c r="AI73" s="190"/>
      <c r="AJ73" s="190"/>
      <c r="AK73" s="190"/>
      <c r="AL73" s="190"/>
      <c r="AM73" s="195"/>
      <c r="AN73" s="195"/>
      <c r="AO73" s="195"/>
    </row>
    <row r="74" s="12" customFormat="1" ht="30" hidden="1" customHeight="1" spans="1:41">
      <c r="A74" s="182" t="s">
        <v>52</v>
      </c>
      <c r="B74" s="187" t="s">
        <v>101</v>
      </c>
      <c r="C74" s="187"/>
      <c r="D74" s="187"/>
      <c r="E74" s="184"/>
      <c r="F74" s="184"/>
      <c r="G74" s="184"/>
      <c r="H74" s="184"/>
      <c r="I74" s="190">
        <f t="shared" ref="I74:AL74" si="21">I75+I76</f>
        <v>0</v>
      </c>
      <c r="J74" s="190">
        <f t="shared" si="21"/>
        <v>0</v>
      </c>
      <c r="K74" s="190">
        <f t="shared" si="21"/>
        <v>0</v>
      </c>
      <c r="L74" s="190">
        <f t="shared" si="21"/>
        <v>0</v>
      </c>
      <c r="M74" s="190">
        <f t="shared" si="21"/>
        <v>0</v>
      </c>
      <c r="N74" s="190">
        <f t="shared" si="21"/>
        <v>0</v>
      </c>
      <c r="O74" s="190">
        <f t="shared" si="21"/>
        <v>0</v>
      </c>
      <c r="P74" s="190">
        <f t="shared" si="21"/>
        <v>0</v>
      </c>
      <c r="Q74" s="190">
        <f t="shared" si="21"/>
        <v>0</v>
      </c>
      <c r="R74" s="190">
        <f t="shared" si="21"/>
        <v>0</v>
      </c>
      <c r="S74" s="190">
        <f t="shared" si="21"/>
        <v>0</v>
      </c>
      <c r="T74" s="190">
        <f t="shared" si="21"/>
        <v>0</v>
      </c>
      <c r="U74" s="190">
        <f t="shared" si="21"/>
        <v>0</v>
      </c>
      <c r="V74" s="190">
        <f t="shared" si="21"/>
        <v>0</v>
      </c>
      <c r="W74" s="190">
        <f t="shared" si="21"/>
        <v>0</v>
      </c>
      <c r="X74" s="190">
        <f t="shared" si="21"/>
        <v>0</v>
      </c>
      <c r="Y74" s="190">
        <f t="shared" si="21"/>
        <v>0</v>
      </c>
      <c r="Z74" s="190">
        <f t="shared" si="21"/>
        <v>0</v>
      </c>
      <c r="AA74" s="190">
        <f t="shared" si="21"/>
        <v>0</v>
      </c>
      <c r="AB74" s="190">
        <f t="shared" si="21"/>
        <v>0</v>
      </c>
      <c r="AC74" s="190">
        <f t="shared" si="21"/>
        <v>0</v>
      </c>
      <c r="AD74" s="190">
        <f t="shared" si="21"/>
        <v>0</v>
      </c>
      <c r="AE74" s="190">
        <f t="shared" si="21"/>
        <v>0</v>
      </c>
      <c r="AF74" s="190">
        <f t="shared" si="21"/>
        <v>0</v>
      </c>
      <c r="AG74" s="190">
        <f t="shared" si="21"/>
        <v>0</v>
      </c>
      <c r="AH74" s="190">
        <f t="shared" si="21"/>
        <v>0</v>
      </c>
      <c r="AI74" s="190">
        <f t="shared" si="21"/>
        <v>0</v>
      </c>
      <c r="AJ74" s="190">
        <f t="shared" si="21"/>
        <v>0</v>
      </c>
      <c r="AK74" s="190">
        <f t="shared" si="21"/>
        <v>0</v>
      </c>
      <c r="AL74" s="190">
        <f t="shared" si="21"/>
        <v>0</v>
      </c>
      <c r="AM74" s="195"/>
      <c r="AN74" s="195"/>
      <c r="AO74" s="195"/>
    </row>
    <row r="75" s="12" customFormat="1" ht="30" hidden="1" customHeight="1" spans="1:41">
      <c r="A75" s="182" t="s">
        <v>54</v>
      </c>
      <c r="B75" s="187" t="s">
        <v>102</v>
      </c>
      <c r="C75" s="187"/>
      <c r="D75" s="187"/>
      <c r="E75" s="184"/>
      <c r="F75" s="184"/>
      <c r="G75" s="184"/>
      <c r="H75" s="184"/>
      <c r="I75" s="190"/>
      <c r="J75" s="190"/>
      <c r="K75" s="190"/>
      <c r="L75" s="190"/>
      <c r="M75" s="190"/>
      <c r="N75" s="190"/>
      <c r="O75" s="190"/>
      <c r="P75" s="190"/>
      <c r="Q75" s="190"/>
      <c r="R75" s="190"/>
      <c r="S75" s="190"/>
      <c r="T75" s="190"/>
      <c r="U75" s="190"/>
      <c r="V75" s="190"/>
      <c r="W75" s="190"/>
      <c r="X75" s="190"/>
      <c r="Y75" s="190"/>
      <c r="Z75" s="190"/>
      <c r="AA75" s="190"/>
      <c r="AB75" s="190"/>
      <c r="AC75" s="190"/>
      <c r="AD75" s="190"/>
      <c r="AE75" s="190"/>
      <c r="AF75" s="190"/>
      <c r="AG75" s="190"/>
      <c r="AH75" s="190"/>
      <c r="AI75" s="190"/>
      <c r="AJ75" s="190"/>
      <c r="AK75" s="190"/>
      <c r="AL75" s="190"/>
      <c r="AM75" s="195"/>
      <c r="AN75" s="195"/>
      <c r="AO75" s="195"/>
    </row>
    <row r="76" s="12" customFormat="1" ht="30" hidden="1" customHeight="1" spans="1:41">
      <c r="A76" s="182" t="s">
        <v>54</v>
      </c>
      <c r="B76" s="187" t="s">
        <v>103</v>
      </c>
      <c r="C76" s="187"/>
      <c r="D76" s="187"/>
      <c r="E76" s="184"/>
      <c r="F76" s="184"/>
      <c r="G76" s="184"/>
      <c r="H76" s="184"/>
      <c r="I76" s="190"/>
      <c r="J76" s="190"/>
      <c r="K76" s="190"/>
      <c r="L76" s="190"/>
      <c r="M76" s="190"/>
      <c r="N76" s="190"/>
      <c r="O76" s="190"/>
      <c r="P76" s="190"/>
      <c r="Q76" s="190"/>
      <c r="R76" s="190"/>
      <c r="S76" s="190"/>
      <c r="T76" s="190"/>
      <c r="U76" s="190"/>
      <c r="V76" s="190"/>
      <c r="W76" s="190"/>
      <c r="X76" s="190"/>
      <c r="Y76" s="190"/>
      <c r="Z76" s="190"/>
      <c r="AA76" s="190"/>
      <c r="AB76" s="190"/>
      <c r="AC76" s="190"/>
      <c r="AD76" s="190"/>
      <c r="AE76" s="190"/>
      <c r="AF76" s="190"/>
      <c r="AG76" s="190"/>
      <c r="AH76" s="190"/>
      <c r="AI76" s="190"/>
      <c r="AJ76" s="190"/>
      <c r="AK76" s="190"/>
      <c r="AL76" s="190"/>
      <c r="AM76" s="195"/>
      <c r="AN76" s="195"/>
      <c r="AO76" s="195"/>
    </row>
    <row r="77" s="12" customFormat="1" ht="30" hidden="1" customHeight="1" spans="1:41">
      <c r="A77" s="182" t="s">
        <v>52</v>
      </c>
      <c r="B77" s="187" t="s">
        <v>104</v>
      </c>
      <c r="C77" s="187"/>
      <c r="D77" s="187"/>
      <c r="E77" s="184"/>
      <c r="F77" s="184"/>
      <c r="G77" s="184"/>
      <c r="H77" s="184"/>
      <c r="I77" s="190">
        <f t="shared" ref="I77:AL77" si="22">I78+I79</f>
        <v>0</v>
      </c>
      <c r="J77" s="190">
        <f t="shared" si="22"/>
        <v>0</v>
      </c>
      <c r="K77" s="190">
        <f t="shared" si="22"/>
        <v>0</v>
      </c>
      <c r="L77" s="190">
        <f t="shared" si="22"/>
        <v>0</v>
      </c>
      <c r="M77" s="190">
        <f t="shared" si="22"/>
        <v>0</v>
      </c>
      <c r="N77" s="190">
        <f t="shared" si="22"/>
        <v>0</v>
      </c>
      <c r="O77" s="190">
        <f t="shared" si="22"/>
        <v>0</v>
      </c>
      <c r="P77" s="190">
        <f t="shared" si="22"/>
        <v>0</v>
      </c>
      <c r="Q77" s="190">
        <f t="shared" si="22"/>
        <v>0</v>
      </c>
      <c r="R77" s="190">
        <f t="shared" si="22"/>
        <v>0</v>
      </c>
      <c r="S77" s="190">
        <f t="shared" si="22"/>
        <v>0</v>
      </c>
      <c r="T77" s="190">
        <f t="shared" si="22"/>
        <v>0</v>
      </c>
      <c r="U77" s="190">
        <f t="shared" si="22"/>
        <v>0</v>
      </c>
      <c r="V77" s="190">
        <f t="shared" si="22"/>
        <v>0</v>
      </c>
      <c r="W77" s="190">
        <f t="shared" si="22"/>
        <v>0</v>
      </c>
      <c r="X77" s="190">
        <f t="shared" si="22"/>
        <v>0</v>
      </c>
      <c r="Y77" s="190">
        <f t="shared" si="22"/>
        <v>0</v>
      </c>
      <c r="Z77" s="190">
        <f t="shared" si="22"/>
        <v>0</v>
      </c>
      <c r="AA77" s="190">
        <f t="shared" si="22"/>
        <v>0</v>
      </c>
      <c r="AB77" s="190">
        <f t="shared" si="22"/>
        <v>0</v>
      </c>
      <c r="AC77" s="190">
        <f t="shared" si="22"/>
        <v>0</v>
      </c>
      <c r="AD77" s="190">
        <f t="shared" si="22"/>
        <v>0</v>
      </c>
      <c r="AE77" s="190">
        <f t="shared" si="22"/>
        <v>0</v>
      </c>
      <c r="AF77" s="190">
        <f t="shared" si="22"/>
        <v>0</v>
      </c>
      <c r="AG77" s="190">
        <f t="shared" si="22"/>
        <v>0</v>
      </c>
      <c r="AH77" s="190">
        <f t="shared" si="22"/>
        <v>0</v>
      </c>
      <c r="AI77" s="190">
        <f t="shared" si="22"/>
        <v>0</v>
      </c>
      <c r="AJ77" s="190">
        <f t="shared" si="22"/>
        <v>0</v>
      </c>
      <c r="AK77" s="190">
        <f t="shared" si="22"/>
        <v>0</v>
      </c>
      <c r="AL77" s="190">
        <f t="shared" si="22"/>
        <v>0</v>
      </c>
      <c r="AM77" s="195"/>
      <c r="AN77" s="195"/>
      <c r="AO77" s="195"/>
    </row>
    <row r="78" s="12" customFormat="1" ht="30" hidden="1" customHeight="1" spans="1:41">
      <c r="A78" s="182" t="s">
        <v>54</v>
      </c>
      <c r="B78" s="187" t="s">
        <v>105</v>
      </c>
      <c r="C78" s="187"/>
      <c r="D78" s="187"/>
      <c r="E78" s="184"/>
      <c r="F78" s="184"/>
      <c r="G78" s="184"/>
      <c r="H78" s="184"/>
      <c r="I78" s="190"/>
      <c r="J78" s="190"/>
      <c r="K78" s="190"/>
      <c r="L78" s="190"/>
      <c r="M78" s="190"/>
      <c r="N78" s="190"/>
      <c r="O78" s="190"/>
      <c r="P78" s="190"/>
      <c r="Q78" s="190"/>
      <c r="R78" s="190"/>
      <c r="S78" s="190"/>
      <c r="T78" s="190"/>
      <c r="U78" s="190"/>
      <c r="V78" s="190"/>
      <c r="W78" s="190"/>
      <c r="X78" s="190"/>
      <c r="Y78" s="190"/>
      <c r="Z78" s="190"/>
      <c r="AA78" s="190"/>
      <c r="AB78" s="190"/>
      <c r="AC78" s="190"/>
      <c r="AD78" s="190"/>
      <c r="AE78" s="190"/>
      <c r="AF78" s="190"/>
      <c r="AG78" s="190"/>
      <c r="AH78" s="190"/>
      <c r="AI78" s="190"/>
      <c r="AJ78" s="190"/>
      <c r="AK78" s="190"/>
      <c r="AL78" s="190"/>
      <c r="AM78" s="195"/>
      <c r="AN78" s="195"/>
      <c r="AO78" s="195"/>
    </row>
    <row r="79" s="12" customFormat="1" ht="30" hidden="1" customHeight="1" spans="1:41">
      <c r="A79" s="182" t="s">
        <v>54</v>
      </c>
      <c r="B79" s="187" t="s">
        <v>106</v>
      </c>
      <c r="C79" s="187"/>
      <c r="D79" s="187"/>
      <c r="E79" s="184"/>
      <c r="F79" s="184"/>
      <c r="G79" s="184"/>
      <c r="H79" s="184"/>
      <c r="I79" s="190"/>
      <c r="J79" s="190"/>
      <c r="K79" s="190"/>
      <c r="L79" s="190"/>
      <c r="M79" s="190"/>
      <c r="N79" s="190"/>
      <c r="O79" s="190"/>
      <c r="P79" s="190"/>
      <c r="Q79" s="190"/>
      <c r="R79" s="190"/>
      <c r="S79" s="190"/>
      <c r="T79" s="190"/>
      <c r="U79" s="190"/>
      <c r="V79" s="190"/>
      <c r="W79" s="190"/>
      <c r="X79" s="190"/>
      <c r="Y79" s="190"/>
      <c r="Z79" s="190"/>
      <c r="AA79" s="190"/>
      <c r="AB79" s="190"/>
      <c r="AC79" s="190"/>
      <c r="AD79" s="190"/>
      <c r="AE79" s="190"/>
      <c r="AF79" s="190"/>
      <c r="AG79" s="190"/>
      <c r="AH79" s="190"/>
      <c r="AI79" s="190"/>
      <c r="AJ79" s="190"/>
      <c r="AK79" s="190"/>
      <c r="AL79" s="190"/>
      <c r="AM79" s="195"/>
      <c r="AN79" s="195"/>
      <c r="AO79" s="195"/>
    </row>
    <row r="80" s="12" customFormat="1" ht="30" hidden="1" customHeight="1" spans="1:41">
      <c r="A80" s="182" t="s">
        <v>52</v>
      </c>
      <c r="B80" s="187" t="s">
        <v>107</v>
      </c>
      <c r="C80" s="187"/>
      <c r="D80" s="187"/>
      <c r="E80" s="184"/>
      <c r="F80" s="184"/>
      <c r="G80" s="184"/>
      <c r="H80" s="184"/>
      <c r="I80" s="190">
        <f t="shared" ref="I80:AL80" si="23">I81+I83+I82</f>
        <v>0</v>
      </c>
      <c r="J80" s="190">
        <f t="shared" si="23"/>
        <v>0</v>
      </c>
      <c r="K80" s="190">
        <f t="shared" si="23"/>
        <v>0</v>
      </c>
      <c r="L80" s="190">
        <f t="shared" si="23"/>
        <v>0</v>
      </c>
      <c r="M80" s="190">
        <f t="shared" si="23"/>
        <v>0</v>
      </c>
      <c r="N80" s="190">
        <f t="shared" si="23"/>
        <v>0</v>
      </c>
      <c r="O80" s="190">
        <f t="shared" si="23"/>
        <v>0</v>
      </c>
      <c r="P80" s="190">
        <f t="shared" si="23"/>
        <v>0</v>
      </c>
      <c r="Q80" s="190">
        <f t="shared" si="23"/>
        <v>0</v>
      </c>
      <c r="R80" s="190">
        <f t="shared" si="23"/>
        <v>0</v>
      </c>
      <c r="S80" s="190">
        <f t="shared" si="23"/>
        <v>0</v>
      </c>
      <c r="T80" s="190">
        <f t="shared" si="23"/>
        <v>0</v>
      </c>
      <c r="U80" s="190">
        <f t="shared" si="23"/>
        <v>0</v>
      </c>
      <c r="V80" s="190">
        <f t="shared" si="23"/>
        <v>0</v>
      </c>
      <c r="W80" s="190">
        <f t="shared" si="23"/>
        <v>0</v>
      </c>
      <c r="X80" s="190">
        <f t="shared" si="23"/>
        <v>0</v>
      </c>
      <c r="Y80" s="190">
        <f t="shared" si="23"/>
        <v>0</v>
      </c>
      <c r="Z80" s="190">
        <f t="shared" si="23"/>
        <v>0</v>
      </c>
      <c r="AA80" s="190">
        <f t="shared" si="23"/>
        <v>0</v>
      </c>
      <c r="AB80" s="190">
        <f t="shared" si="23"/>
        <v>0</v>
      </c>
      <c r="AC80" s="190">
        <f t="shared" si="23"/>
        <v>0</v>
      </c>
      <c r="AD80" s="190">
        <f t="shared" si="23"/>
        <v>0</v>
      </c>
      <c r="AE80" s="190">
        <f t="shared" si="23"/>
        <v>0</v>
      </c>
      <c r="AF80" s="190">
        <f t="shared" si="23"/>
        <v>0</v>
      </c>
      <c r="AG80" s="190">
        <f t="shared" si="23"/>
        <v>0</v>
      </c>
      <c r="AH80" s="190">
        <f t="shared" si="23"/>
        <v>0</v>
      </c>
      <c r="AI80" s="190">
        <f t="shared" si="23"/>
        <v>0</v>
      </c>
      <c r="AJ80" s="190">
        <f t="shared" si="23"/>
        <v>0</v>
      </c>
      <c r="AK80" s="190">
        <f t="shared" si="23"/>
        <v>0</v>
      </c>
      <c r="AL80" s="190">
        <f t="shared" si="23"/>
        <v>0</v>
      </c>
      <c r="AM80" s="195"/>
      <c r="AN80" s="195"/>
      <c r="AO80" s="195"/>
    </row>
    <row r="81" s="12" customFormat="1" ht="30" hidden="1" customHeight="1" spans="1:41">
      <c r="A81" s="182" t="s">
        <v>54</v>
      </c>
      <c r="B81" s="187" t="s">
        <v>108</v>
      </c>
      <c r="C81" s="187"/>
      <c r="D81" s="187"/>
      <c r="E81" s="184"/>
      <c r="F81" s="184"/>
      <c r="G81" s="184"/>
      <c r="H81" s="184"/>
      <c r="I81" s="190"/>
      <c r="J81" s="190"/>
      <c r="K81" s="190"/>
      <c r="L81" s="190"/>
      <c r="M81" s="190"/>
      <c r="N81" s="190"/>
      <c r="O81" s="190"/>
      <c r="P81" s="190"/>
      <c r="Q81" s="190"/>
      <c r="R81" s="190"/>
      <c r="S81" s="190"/>
      <c r="T81" s="190"/>
      <c r="U81" s="190"/>
      <c r="V81" s="190"/>
      <c r="W81" s="190"/>
      <c r="X81" s="190"/>
      <c r="Y81" s="190"/>
      <c r="Z81" s="190"/>
      <c r="AA81" s="190"/>
      <c r="AB81" s="190"/>
      <c r="AC81" s="190"/>
      <c r="AD81" s="190"/>
      <c r="AE81" s="190"/>
      <c r="AF81" s="190"/>
      <c r="AG81" s="190"/>
      <c r="AH81" s="190"/>
      <c r="AI81" s="190"/>
      <c r="AJ81" s="190"/>
      <c r="AK81" s="190"/>
      <c r="AL81" s="190"/>
      <c r="AM81" s="195"/>
      <c r="AN81" s="195"/>
      <c r="AO81" s="195"/>
    </row>
    <row r="82" s="12" customFormat="1" ht="30" hidden="1" customHeight="1" spans="1:41">
      <c r="A82" s="182" t="s">
        <v>54</v>
      </c>
      <c r="B82" s="187" t="s">
        <v>109</v>
      </c>
      <c r="C82" s="187"/>
      <c r="D82" s="187"/>
      <c r="E82" s="184"/>
      <c r="F82" s="184"/>
      <c r="G82" s="184"/>
      <c r="H82" s="184"/>
      <c r="I82" s="190"/>
      <c r="J82" s="190"/>
      <c r="K82" s="190"/>
      <c r="L82" s="190"/>
      <c r="M82" s="190"/>
      <c r="N82" s="190"/>
      <c r="O82" s="190"/>
      <c r="P82" s="190"/>
      <c r="Q82" s="190"/>
      <c r="R82" s="190"/>
      <c r="S82" s="190"/>
      <c r="T82" s="190"/>
      <c r="U82" s="190"/>
      <c r="V82" s="190"/>
      <c r="W82" s="190"/>
      <c r="X82" s="190"/>
      <c r="Y82" s="190"/>
      <c r="Z82" s="190"/>
      <c r="AA82" s="190"/>
      <c r="AB82" s="190"/>
      <c r="AC82" s="190"/>
      <c r="AD82" s="190"/>
      <c r="AE82" s="190"/>
      <c r="AF82" s="190"/>
      <c r="AG82" s="190"/>
      <c r="AH82" s="190"/>
      <c r="AI82" s="190"/>
      <c r="AJ82" s="190"/>
      <c r="AK82" s="190"/>
      <c r="AL82" s="190"/>
      <c r="AM82" s="195"/>
      <c r="AN82" s="195"/>
      <c r="AO82" s="195"/>
    </row>
    <row r="83" s="12" customFormat="1" ht="30" hidden="1" customHeight="1" spans="1:41">
      <c r="A83" s="182" t="s">
        <v>54</v>
      </c>
      <c r="B83" s="187" t="s">
        <v>110</v>
      </c>
      <c r="C83" s="187"/>
      <c r="D83" s="187"/>
      <c r="E83" s="184"/>
      <c r="F83" s="184"/>
      <c r="G83" s="184"/>
      <c r="H83" s="184"/>
      <c r="I83" s="190"/>
      <c r="J83" s="190"/>
      <c r="K83" s="190"/>
      <c r="L83" s="190"/>
      <c r="M83" s="190"/>
      <c r="N83" s="190"/>
      <c r="O83" s="190"/>
      <c r="P83" s="190"/>
      <c r="Q83" s="190"/>
      <c r="R83" s="190"/>
      <c r="S83" s="190"/>
      <c r="T83" s="190"/>
      <c r="U83" s="190"/>
      <c r="V83" s="190"/>
      <c r="W83" s="190"/>
      <c r="X83" s="190"/>
      <c r="Y83" s="190"/>
      <c r="Z83" s="190"/>
      <c r="AA83" s="190"/>
      <c r="AB83" s="190"/>
      <c r="AC83" s="190"/>
      <c r="AD83" s="190"/>
      <c r="AE83" s="190"/>
      <c r="AF83" s="190"/>
      <c r="AG83" s="190"/>
      <c r="AH83" s="190"/>
      <c r="AI83" s="190"/>
      <c r="AJ83" s="190"/>
      <c r="AK83" s="190"/>
      <c r="AL83" s="190"/>
      <c r="AM83" s="195"/>
      <c r="AN83" s="195"/>
      <c r="AO83" s="195"/>
    </row>
    <row r="84" s="12" customFormat="1" ht="30" hidden="1" customHeight="1" spans="1:41">
      <c r="A84" s="182" t="s">
        <v>52</v>
      </c>
      <c r="B84" s="187" t="s">
        <v>111</v>
      </c>
      <c r="C84" s="187"/>
      <c r="D84" s="187"/>
      <c r="E84" s="184"/>
      <c r="F84" s="184"/>
      <c r="G84" s="184"/>
      <c r="H84" s="184"/>
      <c r="I84" s="190">
        <f t="shared" ref="I84:AL84" si="24">I85</f>
        <v>0</v>
      </c>
      <c r="J84" s="190">
        <f t="shared" si="24"/>
        <v>0</v>
      </c>
      <c r="K84" s="190">
        <f t="shared" si="24"/>
        <v>0</v>
      </c>
      <c r="L84" s="190">
        <f t="shared" si="24"/>
        <v>0</v>
      </c>
      <c r="M84" s="190">
        <f t="shared" si="24"/>
        <v>0</v>
      </c>
      <c r="N84" s="190">
        <f t="shared" si="24"/>
        <v>0</v>
      </c>
      <c r="O84" s="190">
        <f t="shared" si="24"/>
        <v>0</v>
      </c>
      <c r="P84" s="190">
        <f t="shared" si="24"/>
        <v>0</v>
      </c>
      <c r="Q84" s="190">
        <f t="shared" si="24"/>
        <v>0</v>
      </c>
      <c r="R84" s="190">
        <f t="shared" si="24"/>
        <v>0</v>
      </c>
      <c r="S84" s="190">
        <f t="shared" si="24"/>
        <v>0</v>
      </c>
      <c r="T84" s="190">
        <f t="shared" si="24"/>
        <v>0</v>
      </c>
      <c r="U84" s="190">
        <f t="shared" si="24"/>
        <v>0</v>
      </c>
      <c r="V84" s="190">
        <f t="shared" si="24"/>
        <v>0</v>
      </c>
      <c r="W84" s="190">
        <f t="shared" si="24"/>
        <v>0</v>
      </c>
      <c r="X84" s="190">
        <f t="shared" si="24"/>
        <v>0</v>
      </c>
      <c r="Y84" s="190">
        <f t="shared" si="24"/>
        <v>0</v>
      </c>
      <c r="Z84" s="190">
        <f t="shared" si="24"/>
        <v>0</v>
      </c>
      <c r="AA84" s="190">
        <f t="shared" si="24"/>
        <v>0</v>
      </c>
      <c r="AB84" s="190">
        <f t="shared" si="24"/>
        <v>0</v>
      </c>
      <c r="AC84" s="190">
        <f t="shared" si="24"/>
        <v>0</v>
      </c>
      <c r="AD84" s="190">
        <f t="shared" si="24"/>
        <v>0</v>
      </c>
      <c r="AE84" s="190">
        <f t="shared" si="24"/>
        <v>0</v>
      </c>
      <c r="AF84" s="190">
        <f t="shared" si="24"/>
        <v>0</v>
      </c>
      <c r="AG84" s="190">
        <f t="shared" si="24"/>
        <v>0</v>
      </c>
      <c r="AH84" s="190">
        <f t="shared" si="24"/>
        <v>0</v>
      </c>
      <c r="AI84" s="190">
        <f t="shared" si="24"/>
        <v>0</v>
      </c>
      <c r="AJ84" s="190">
        <f t="shared" si="24"/>
        <v>0</v>
      </c>
      <c r="AK84" s="190">
        <f t="shared" si="24"/>
        <v>0</v>
      </c>
      <c r="AL84" s="190">
        <f t="shared" si="24"/>
        <v>0</v>
      </c>
      <c r="AM84" s="195"/>
      <c r="AN84" s="195"/>
      <c r="AO84" s="195"/>
    </row>
    <row r="85" s="12" customFormat="1" ht="30" hidden="1" customHeight="1" spans="1:41">
      <c r="A85" s="182" t="s">
        <v>54</v>
      </c>
      <c r="B85" s="187" t="s">
        <v>111</v>
      </c>
      <c r="C85" s="187"/>
      <c r="D85" s="187"/>
      <c r="E85" s="184"/>
      <c r="F85" s="184"/>
      <c r="G85" s="184"/>
      <c r="H85" s="184"/>
      <c r="I85" s="190"/>
      <c r="J85" s="190"/>
      <c r="K85" s="190"/>
      <c r="L85" s="190"/>
      <c r="M85" s="190"/>
      <c r="N85" s="190"/>
      <c r="O85" s="190"/>
      <c r="P85" s="190"/>
      <c r="Q85" s="190"/>
      <c r="R85" s="190"/>
      <c r="S85" s="190"/>
      <c r="T85" s="190"/>
      <c r="U85" s="190"/>
      <c r="V85" s="190"/>
      <c r="W85" s="190"/>
      <c r="X85" s="190"/>
      <c r="Y85" s="190"/>
      <c r="Z85" s="190"/>
      <c r="AA85" s="190"/>
      <c r="AB85" s="190"/>
      <c r="AC85" s="190"/>
      <c r="AD85" s="190"/>
      <c r="AE85" s="190"/>
      <c r="AF85" s="190"/>
      <c r="AG85" s="190"/>
      <c r="AH85" s="190"/>
      <c r="AI85" s="190"/>
      <c r="AJ85" s="190"/>
      <c r="AK85" s="190"/>
      <c r="AL85" s="190"/>
      <c r="AM85" s="195"/>
      <c r="AN85" s="195"/>
      <c r="AO85" s="195"/>
    </row>
    <row r="86" s="12" customFormat="1" ht="30" hidden="1" customHeight="1" spans="1:41">
      <c r="A86" s="179" t="s">
        <v>50</v>
      </c>
      <c r="B86" s="187" t="s">
        <v>112</v>
      </c>
      <c r="C86" s="187"/>
      <c r="D86" s="187"/>
      <c r="E86" s="184"/>
      <c r="F86" s="184"/>
      <c r="G86" s="184"/>
      <c r="H86" s="184"/>
      <c r="I86" s="191">
        <f t="shared" ref="I86:AL86" si="25">I87+I106+I115</f>
        <v>13</v>
      </c>
      <c r="J86" s="191">
        <f t="shared" si="25"/>
        <v>176.13</v>
      </c>
      <c r="K86" s="191">
        <f t="shared" si="25"/>
        <v>0</v>
      </c>
      <c r="L86" s="191">
        <f t="shared" si="25"/>
        <v>0</v>
      </c>
      <c r="M86" s="191">
        <f t="shared" si="25"/>
        <v>13</v>
      </c>
      <c r="N86" s="191">
        <f t="shared" si="25"/>
        <v>0</v>
      </c>
      <c r="O86" s="191">
        <f t="shared" si="25"/>
        <v>0</v>
      </c>
      <c r="P86" s="191">
        <f t="shared" si="25"/>
        <v>0</v>
      </c>
      <c r="Q86" s="191">
        <f t="shared" si="25"/>
        <v>0</v>
      </c>
      <c r="R86" s="191">
        <f t="shared" si="25"/>
        <v>0</v>
      </c>
      <c r="S86" s="191">
        <f t="shared" si="25"/>
        <v>7411</v>
      </c>
      <c r="T86" s="191">
        <f t="shared" si="25"/>
        <v>29320</v>
      </c>
      <c r="U86" s="191">
        <f t="shared" si="25"/>
        <v>0</v>
      </c>
      <c r="V86" s="191">
        <f t="shared" si="25"/>
        <v>0</v>
      </c>
      <c r="W86" s="191">
        <f t="shared" si="25"/>
        <v>0</v>
      </c>
      <c r="X86" s="191">
        <f t="shared" si="25"/>
        <v>0</v>
      </c>
      <c r="Y86" s="191">
        <f t="shared" si="25"/>
        <v>0</v>
      </c>
      <c r="Z86" s="191">
        <f t="shared" si="25"/>
        <v>10910</v>
      </c>
      <c r="AA86" s="191">
        <f t="shared" si="25"/>
        <v>5230</v>
      </c>
      <c r="AB86" s="191">
        <f t="shared" si="25"/>
        <v>5230</v>
      </c>
      <c r="AC86" s="191">
        <f t="shared" si="25"/>
        <v>0</v>
      </c>
      <c r="AD86" s="191">
        <f t="shared" si="25"/>
        <v>0</v>
      </c>
      <c r="AE86" s="191">
        <f t="shared" si="25"/>
        <v>0</v>
      </c>
      <c r="AF86" s="191">
        <f t="shared" si="25"/>
        <v>0</v>
      </c>
      <c r="AG86" s="191">
        <f t="shared" si="25"/>
        <v>3680</v>
      </c>
      <c r="AH86" s="191">
        <f t="shared" si="25"/>
        <v>2000</v>
      </c>
      <c r="AI86" s="191">
        <f t="shared" si="25"/>
        <v>0</v>
      </c>
      <c r="AJ86" s="191">
        <f t="shared" si="25"/>
        <v>0</v>
      </c>
      <c r="AK86" s="191">
        <f t="shared" si="25"/>
        <v>0</v>
      </c>
      <c r="AL86" s="191">
        <f t="shared" si="25"/>
        <v>0</v>
      </c>
      <c r="AM86" s="195"/>
      <c r="AN86" s="195"/>
      <c r="AO86" s="195"/>
    </row>
    <row r="87" s="12" customFormat="1" ht="30" hidden="1" customHeight="1" spans="1:41">
      <c r="A87" s="179" t="s">
        <v>52</v>
      </c>
      <c r="B87" s="187" t="s">
        <v>113</v>
      </c>
      <c r="C87" s="187"/>
      <c r="D87" s="187"/>
      <c r="E87" s="184"/>
      <c r="F87" s="184"/>
      <c r="G87" s="184"/>
      <c r="H87" s="184"/>
      <c r="I87" s="190">
        <f t="shared" ref="I87:AL87" si="26">I88+I89+I90+I92+I101+I102+I103+I104+I105</f>
        <v>9</v>
      </c>
      <c r="J87" s="190">
        <f t="shared" si="26"/>
        <v>171</v>
      </c>
      <c r="K87" s="190">
        <f t="shared" si="26"/>
        <v>0</v>
      </c>
      <c r="L87" s="190">
        <f t="shared" si="26"/>
        <v>0</v>
      </c>
      <c r="M87" s="190">
        <f t="shared" si="26"/>
        <v>9</v>
      </c>
      <c r="N87" s="190">
        <f t="shared" si="26"/>
        <v>0</v>
      </c>
      <c r="O87" s="190">
        <f t="shared" si="26"/>
        <v>0</v>
      </c>
      <c r="P87" s="190">
        <f t="shared" si="26"/>
        <v>0</v>
      </c>
      <c r="Q87" s="190">
        <f t="shared" si="26"/>
        <v>0</v>
      </c>
      <c r="R87" s="190">
        <f t="shared" si="26"/>
        <v>0</v>
      </c>
      <c r="S87" s="190">
        <f t="shared" si="26"/>
        <v>5084</v>
      </c>
      <c r="T87" s="190">
        <f t="shared" si="26"/>
        <v>20541</v>
      </c>
      <c r="U87" s="190">
        <f t="shared" si="26"/>
        <v>0</v>
      </c>
      <c r="V87" s="190">
        <f t="shared" si="26"/>
        <v>0</v>
      </c>
      <c r="W87" s="190">
        <f t="shared" si="26"/>
        <v>0</v>
      </c>
      <c r="X87" s="190">
        <f t="shared" si="26"/>
        <v>0</v>
      </c>
      <c r="Y87" s="190">
        <f t="shared" si="26"/>
        <v>0</v>
      </c>
      <c r="Z87" s="190">
        <f t="shared" si="26"/>
        <v>7230</v>
      </c>
      <c r="AA87" s="190">
        <f t="shared" si="26"/>
        <v>5230</v>
      </c>
      <c r="AB87" s="190">
        <f t="shared" si="26"/>
        <v>5230</v>
      </c>
      <c r="AC87" s="190">
        <f t="shared" si="26"/>
        <v>0</v>
      </c>
      <c r="AD87" s="190">
        <f t="shared" si="26"/>
        <v>0</v>
      </c>
      <c r="AE87" s="190">
        <f t="shared" si="26"/>
        <v>0</v>
      </c>
      <c r="AF87" s="190">
        <f t="shared" si="26"/>
        <v>0</v>
      </c>
      <c r="AG87" s="190">
        <f t="shared" si="26"/>
        <v>0</v>
      </c>
      <c r="AH87" s="190">
        <f t="shared" si="26"/>
        <v>2000</v>
      </c>
      <c r="AI87" s="190">
        <f t="shared" si="26"/>
        <v>0</v>
      </c>
      <c r="AJ87" s="190">
        <f t="shared" si="26"/>
        <v>0</v>
      </c>
      <c r="AK87" s="190">
        <f t="shared" si="26"/>
        <v>0</v>
      </c>
      <c r="AL87" s="190">
        <f t="shared" si="26"/>
        <v>0</v>
      </c>
      <c r="AM87" s="195"/>
      <c r="AN87" s="195"/>
      <c r="AO87" s="195"/>
    </row>
    <row r="88" s="12" customFormat="1" ht="43" hidden="1" customHeight="1" spans="1:41">
      <c r="A88" s="182" t="s">
        <v>54</v>
      </c>
      <c r="B88" s="187" t="s">
        <v>114</v>
      </c>
      <c r="C88" s="187"/>
      <c r="D88" s="187"/>
      <c r="E88" s="184"/>
      <c r="F88" s="184"/>
      <c r="G88" s="184"/>
      <c r="H88" s="184"/>
      <c r="I88" s="190"/>
      <c r="J88" s="190"/>
      <c r="K88" s="190"/>
      <c r="L88" s="190"/>
      <c r="M88" s="190"/>
      <c r="N88" s="190"/>
      <c r="O88" s="190"/>
      <c r="P88" s="190"/>
      <c r="Q88" s="190"/>
      <c r="R88" s="190"/>
      <c r="S88" s="190"/>
      <c r="T88" s="190"/>
      <c r="U88" s="190"/>
      <c r="V88" s="190"/>
      <c r="W88" s="190"/>
      <c r="X88" s="190"/>
      <c r="Y88" s="190"/>
      <c r="Z88" s="190"/>
      <c r="AA88" s="190"/>
      <c r="AB88" s="190"/>
      <c r="AC88" s="190"/>
      <c r="AD88" s="190"/>
      <c r="AE88" s="190"/>
      <c r="AF88" s="190"/>
      <c r="AG88" s="190"/>
      <c r="AH88" s="190"/>
      <c r="AI88" s="190"/>
      <c r="AJ88" s="190"/>
      <c r="AK88" s="190"/>
      <c r="AL88" s="190"/>
      <c r="AM88" s="195"/>
      <c r="AN88" s="195"/>
      <c r="AO88" s="195"/>
    </row>
    <row r="89" s="12" customFormat="1" ht="43" hidden="1" customHeight="1" spans="1:41">
      <c r="A89" s="182" t="s">
        <v>54</v>
      </c>
      <c r="B89" s="187" t="s">
        <v>115</v>
      </c>
      <c r="C89" s="187"/>
      <c r="D89" s="187"/>
      <c r="E89" s="184"/>
      <c r="F89" s="184"/>
      <c r="G89" s="184"/>
      <c r="H89" s="184"/>
      <c r="I89" s="190"/>
      <c r="J89" s="190"/>
      <c r="K89" s="190"/>
      <c r="L89" s="190"/>
      <c r="M89" s="190"/>
      <c r="N89" s="190"/>
      <c r="O89" s="190"/>
      <c r="P89" s="190"/>
      <c r="Q89" s="190"/>
      <c r="R89" s="190"/>
      <c r="S89" s="190"/>
      <c r="T89" s="190"/>
      <c r="U89" s="190"/>
      <c r="V89" s="190"/>
      <c r="W89" s="190"/>
      <c r="X89" s="190"/>
      <c r="Y89" s="190"/>
      <c r="Z89" s="190"/>
      <c r="AA89" s="190"/>
      <c r="AB89" s="190"/>
      <c r="AC89" s="190"/>
      <c r="AD89" s="190"/>
      <c r="AE89" s="190"/>
      <c r="AF89" s="190"/>
      <c r="AG89" s="190"/>
      <c r="AH89" s="190"/>
      <c r="AI89" s="190"/>
      <c r="AJ89" s="190"/>
      <c r="AK89" s="190"/>
      <c r="AL89" s="190"/>
      <c r="AM89" s="195"/>
      <c r="AN89" s="195"/>
      <c r="AO89" s="195"/>
    </row>
    <row r="90" s="12" customFormat="1" ht="43" hidden="1" customHeight="1" spans="1:41">
      <c r="A90" s="182" t="s">
        <v>54</v>
      </c>
      <c r="B90" s="187" t="s">
        <v>116</v>
      </c>
      <c r="C90" s="187"/>
      <c r="D90" s="187"/>
      <c r="E90" s="184"/>
      <c r="F90" s="184"/>
      <c r="G90" s="184"/>
      <c r="H90" s="184"/>
      <c r="I90" s="190">
        <f t="shared" ref="I90:AL90" si="27">SUM(I91)</f>
        <v>1</v>
      </c>
      <c r="J90" s="190">
        <f t="shared" si="27"/>
        <v>30</v>
      </c>
      <c r="K90" s="190">
        <f t="shared" si="27"/>
        <v>0</v>
      </c>
      <c r="L90" s="190">
        <f t="shared" si="27"/>
        <v>0</v>
      </c>
      <c r="M90" s="190">
        <f t="shared" si="27"/>
        <v>1</v>
      </c>
      <c r="N90" s="190">
        <f t="shared" si="27"/>
        <v>0</v>
      </c>
      <c r="O90" s="190">
        <f t="shared" si="27"/>
        <v>0</v>
      </c>
      <c r="P90" s="190">
        <f t="shared" si="27"/>
        <v>0</v>
      </c>
      <c r="Q90" s="190">
        <f t="shared" si="27"/>
        <v>0</v>
      </c>
      <c r="R90" s="190">
        <f t="shared" si="27"/>
        <v>0</v>
      </c>
      <c r="S90" s="190">
        <f t="shared" si="27"/>
        <v>431</v>
      </c>
      <c r="T90" s="190">
        <f t="shared" si="27"/>
        <v>1548</v>
      </c>
      <c r="U90" s="190">
        <f t="shared" si="27"/>
        <v>0</v>
      </c>
      <c r="V90" s="190">
        <f t="shared" si="27"/>
        <v>0</v>
      </c>
      <c r="W90" s="190">
        <f t="shared" si="27"/>
        <v>0</v>
      </c>
      <c r="X90" s="190">
        <f t="shared" si="27"/>
        <v>0</v>
      </c>
      <c r="Y90" s="190">
        <f t="shared" si="27"/>
        <v>0</v>
      </c>
      <c r="Z90" s="190">
        <f t="shared" si="27"/>
        <v>1400</v>
      </c>
      <c r="AA90" s="190">
        <f t="shared" si="27"/>
        <v>1400</v>
      </c>
      <c r="AB90" s="190">
        <f t="shared" si="27"/>
        <v>1400</v>
      </c>
      <c r="AC90" s="190">
        <f t="shared" si="27"/>
        <v>0</v>
      </c>
      <c r="AD90" s="190">
        <f t="shared" si="27"/>
        <v>0</v>
      </c>
      <c r="AE90" s="190">
        <f t="shared" si="27"/>
        <v>0</v>
      </c>
      <c r="AF90" s="190">
        <f t="shared" si="27"/>
        <v>0</v>
      </c>
      <c r="AG90" s="190">
        <f t="shared" si="27"/>
        <v>0</v>
      </c>
      <c r="AH90" s="190">
        <f t="shared" si="27"/>
        <v>0</v>
      </c>
      <c r="AI90" s="190">
        <f t="shared" si="27"/>
        <v>0</v>
      </c>
      <c r="AJ90" s="190">
        <f t="shared" si="27"/>
        <v>0</v>
      </c>
      <c r="AK90" s="190">
        <f t="shared" si="27"/>
        <v>0</v>
      </c>
      <c r="AL90" s="190">
        <f t="shared" si="27"/>
        <v>0</v>
      </c>
      <c r="AM90" s="195"/>
      <c r="AN90" s="195"/>
      <c r="AO90" s="195"/>
    </row>
    <row r="91" s="254" customFormat="1" ht="189" customHeight="1" spans="1:41">
      <c r="A91" s="259">
        <v>21</v>
      </c>
      <c r="B91" s="259" t="s">
        <v>1335</v>
      </c>
      <c r="C91" s="259">
        <v>2024</v>
      </c>
      <c r="D91" s="297" t="s">
        <v>1336</v>
      </c>
      <c r="E91" s="261" t="s">
        <v>178</v>
      </c>
      <c r="F91" s="261" t="s">
        <v>1337</v>
      </c>
      <c r="G91" s="261" t="s">
        <v>1304</v>
      </c>
      <c r="H91" s="297" t="s">
        <v>1338</v>
      </c>
      <c r="I91" s="259">
        <v>1</v>
      </c>
      <c r="J91" s="259">
        <v>30</v>
      </c>
      <c r="K91" s="259"/>
      <c r="L91" s="259"/>
      <c r="M91" s="259">
        <v>1</v>
      </c>
      <c r="N91" s="259"/>
      <c r="O91" s="259"/>
      <c r="P91" s="259"/>
      <c r="Q91" s="259"/>
      <c r="R91" s="259"/>
      <c r="S91" s="259">
        <v>431</v>
      </c>
      <c r="T91" s="259">
        <v>1548</v>
      </c>
      <c r="U91" s="278" t="s">
        <v>215</v>
      </c>
      <c r="V91" s="259" t="s">
        <v>853</v>
      </c>
      <c r="W91" s="278" t="s">
        <v>215</v>
      </c>
      <c r="X91" s="259" t="s">
        <v>853</v>
      </c>
      <c r="Y91" s="259" t="s">
        <v>1286</v>
      </c>
      <c r="Z91" s="259">
        <v>1400</v>
      </c>
      <c r="AA91" s="259">
        <v>1400</v>
      </c>
      <c r="AB91" s="289">
        <v>1400</v>
      </c>
      <c r="AC91" s="289"/>
      <c r="AD91" s="289"/>
      <c r="AE91" s="289"/>
      <c r="AF91" s="259"/>
      <c r="AG91" s="259"/>
      <c r="AH91" s="259"/>
      <c r="AI91" s="259"/>
      <c r="AJ91" s="259"/>
      <c r="AK91" s="259"/>
      <c r="AL91" s="259"/>
      <c r="AM91" s="269" t="s">
        <v>1339</v>
      </c>
      <c r="AN91" s="269" t="s">
        <v>1340</v>
      </c>
      <c r="AO91" s="330"/>
    </row>
    <row r="92" s="12" customFormat="1" ht="30" hidden="1" customHeight="1" spans="1:41">
      <c r="A92" s="182" t="s">
        <v>54</v>
      </c>
      <c r="B92" s="187" t="s">
        <v>117</v>
      </c>
      <c r="C92" s="187"/>
      <c r="D92" s="187"/>
      <c r="E92" s="184"/>
      <c r="F92" s="184"/>
      <c r="G92" s="184"/>
      <c r="H92" s="184"/>
      <c r="I92" s="190">
        <f t="shared" ref="I92:AL92" si="28">SUM(I93:I100)</f>
        <v>8</v>
      </c>
      <c r="J92" s="190">
        <f t="shared" si="28"/>
        <v>141</v>
      </c>
      <c r="K92" s="190">
        <f t="shared" si="28"/>
        <v>0</v>
      </c>
      <c r="L92" s="190">
        <f t="shared" si="28"/>
        <v>0</v>
      </c>
      <c r="M92" s="190">
        <f t="shared" si="28"/>
        <v>8</v>
      </c>
      <c r="N92" s="190">
        <f t="shared" si="28"/>
        <v>0</v>
      </c>
      <c r="O92" s="190">
        <f t="shared" si="28"/>
        <v>0</v>
      </c>
      <c r="P92" s="190">
        <f t="shared" si="28"/>
        <v>0</v>
      </c>
      <c r="Q92" s="190">
        <f t="shared" si="28"/>
        <v>0</v>
      </c>
      <c r="R92" s="190">
        <f t="shared" si="28"/>
        <v>0</v>
      </c>
      <c r="S92" s="190">
        <f t="shared" si="28"/>
        <v>4653</v>
      </c>
      <c r="T92" s="190">
        <f t="shared" si="28"/>
        <v>18993</v>
      </c>
      <c r="U92" s="190">
        <f t="shared" si="28"/>
        <v>0</v>
      </c>
      <c r="V92" s="190">
        <f t="shared" si="28"/>
        <v>0</v>
      </c>
      <c r="W92" s="190">
        <f t="shared" si="28"/>
        <v>0</v>
      </c>
      <c r="X92" s="190">
        <f t="shared" si="28"/>
        <v>0</v>
      </c>
      <c r="Y92" s="190">
        <f t="shared" si="28"/>
        <v>0</v>
      </c>
      <c r="Z92" s="190">
        <f t="shared" si="28"/>
        <v>5830</v>
      </c>
      <c r="AA92" s="190">
        <f t="shared" si="28"/>
        <v>3830</v>
      </c>
      <c r="AB92" s="190">
        <f t="shared" si="28"/>
        <v>3830</v>
      </c>
      <c r="AC92" s="190">
        <f t="shared" si="28"/>
        <v>0</v>
      </c>
      <c r="AD92" s="190">
        <f t="shared" si="28"/>
        <v>0</v>
      </c>
      <c r="AE92" s="190">
        <f t="shared" si="28"/>
        <v>0</v>
      </c>
      <c r="AF92" s="190">
        <f t="shared" si="28"/>
        <v>0</v>
      </c>
      <c r="AG92" s="190">
        <f t="shared" si="28"/>
        <v>0</v>
      </c>
      <c r="AH92" s="190">
        <f t="shared" si="28"/>
        <v>2000</v>
      </c>
      <c r="AI92" s="190">
        <f t="shared" si="28"/>
        <v>0</v>
      </c>
      <c r="AJ92" s="190">
        <f t="shared" si="28"/>
        <v>0</v>
      </c>
      <c r="AK92" s="190">
        <f t="shared" si="28"/>
        <v>0</v>
      </c>
      <c r="AL92" s="190">
        <f t="shared" si="28"/>
        <v>0</v>
      </c>
      <c r="AM92" s="195"/>
      <c r="AN92" s="195"/>
      <c r="AO92" s="195"/>
    </row>
    <row r="93" s="249" customFormat="1" ht="348" customHeight="1" spans="1:41">
      <c r="A93" s="259">
        <v>22</v>
      </c>
      <c r="B93" s="259" t="s">
        <v>1164</v>
      </c>
      <c r="C93" s="259">
        <v>2024</v>
      </c>
      <c r="D93" s="271" t="s">
        <v>220</v>
      </c>
      <c r="E93" s="259" t="s">
        <v>178</v>
      </c>
      <c r="F93" s="261" t="s">
        <v>990</v>
      </c>
      <c r="G93" s="259" t="s">
        <v>221</v>
      </c>
      <c r="H93" s="271" t="s">
        <v>1098</v>
      </c>
      <c r="I93" s="259">
        <v>1</v>
      </c>
      <c r="J93" s="259">
        <v>3</v>
      </c>
      <c r="K93" s="259"/>
      <c r="L93" s="259"/>
      <c r="M93" s="259">
        <v>1</v>
      </c>
      <c r="N93" s="259"/>
      <c r="O93" s="259"/>
      <c r="P93" s="259"/>
      <c r="Q93" s="259"/>
      <c r="R93" s="259"/>
      <c r="S93" s="259">
        <v>2245</v>
      </c>
      <c r="T93" s="259">
        <v>10000</v>
      </c>
      <c r="U93" s="278" t="s">
        <v>1369</v>
      </c>
      <c r="V93" s="259" t="s">
        <v>715</v>
      </c>
      <c r="W93" s="259" t="s">
        <v>207</v>
      </c>
      <c r="X93" s="259" t="s">
        <v>715</v>
      </c>
      <c r="Y93" s="259" t="s">
        <v>1286</v>
      </c>
      <c r="Z93" s="259">
        <v>3000</v>
      </c>
      <c r="AA93" s="259">
        <v>1000</v>
      </c>
      <c r="AB93" s="289">
        <v>1000</v>
      </c>
      <c r="AC93" s="289"/>
      <c r="AD93" s="289"/>
      <c r="AE93" s="289"/>
      <c r="AF93" s="259"/>
      <c r="AG93" s="259"/>
      <c r="AH93" s="259">
        <v>2000</v>
      </c>
      <c r="AI93" s="259"/>
      <c r="AJ93" s="259"/>
      <c r="AK93" s="259"/>
      <c r="AL93" s="259"/>
      <c r="AM93" s="269" t="s">
        <v>1165</v>
      </c>
      <c r="AN93" s="269" t="s">
        <v>1166</v>
      </c>
      <c r="AO93" s="323" t="s">
        <v>1370</v>
      </c>
    </row>
    <row r="94" s="251" customFormat="1" ht="409" customHeight="1" spans="1:41">
      <c r="A94" s="259">
        <v>23</v>
      </c>
      <c r="B94" s="259" t="s">
        <v>1170</v>
      </c>
      <c r="C94" s="259">
        <v>2024</v>
      </c>
      <c r="D94" s="297" t="s">
        <v>327</v>
      </c>
      <c r="E94" s="278" t="s">
        <v>178</v>
      </c>
      <c r="F94" s="278" t="s">
        <v>984</v>
      </c>
      <c r="G94" s="278" t="s">
        <v>209</v>
      </c>
      <c r="H94" s="297" t="s">
        <v>1081</v>
      </c>
      <c r="I94" s="278">
        <v>1</v>
      </c>
      <c r="J94" s="278">
        <v>1</v>
      </c>
      <c r="K94" s="278"/>
      <c r="L94" s="278"/>
      <c r="M94" s="278">
        <v>1</v>
      </c>
      <c r="N94" s="278"/>
      <c r="O94" s="278"/>
      <c r="P94" s="278"/>
      <c r="Q94" s="278"/>
      <c r="R94" s="278"/>
      <c r="S94" s="278">
        <v>560</v>
      </c>
      <c r="T94" s="278">
        <v>1650</v>
      </c>
      <c r="U94" s="278" t="s">
        <v>305</v>
      </c>
      <c r="V94" s="278" t="s">
        <v>1171</v>
      </c>
      <c r="W94" s="278" t="s">
        <v>207</v>
      </c>
      <c r="X94" s="278" t="s">
        <v>715</v>
      </c>
      <c r="Y94" s="278" t="s">
        <v>1286</v>
      </c>
      <c r="Z94" s="278">
        <v>800</v>
      </c>
      <c r="AA94" s="278">
        <v>800</v>
      </c>
      <c r="AB94" s="278">
        <v>800</v>
      </c>
      <c r="AC94" s="278"/>
      <c r="AD94" s="278"/>
      <c r="AE94" s="278"/>
      <c r="AF94" s="278"/>
      <c r="AG94" s="278"/>
      <c r="AH94" s="278"/>
      <c r="AI94" s="278"/>
      <c r="AJ94" s="278"/>
      <c r="AK94" s="278"/>
      <c r="AL94" s="278"/>
      <c r="AM94" s="297" t="s">
        <v>1172</v>
      </c>
      <c r="AN94" s="297" t="s">
        <v>1173</v>
      </c>
      <c r="AO94" s="323" t="s">
        <v>1371</v>
      </c>
    </row>
    <row r="95" s="255" customFormat="1" ht="409" customHeight="1" spans="1:41">
      <c r="A95" s="259">
        <v>24</v>
      </c>
      <c r="B95" s="259" t="s">
        <v>1201</v>
      </c>
      <c r="C95" s="259">
        <v>2024</v>
      </c>
      <c r="D95" s="269" t="s">
        <v>1341</v>
      </c>
      <c r="E95" s="259" t="s">
        <v>178</v>
      </c>
      <c r="F95" s="261" t="s">
        <v>1013</v>
      </c>
      <c r="G95" s="259" t="s">
        <v>1342</v>
      </c>
      <c r="H95" s="269" t="s">
        <v>1343</v>
      </c>
      <c r="I95" s="259">
        <v>1</v>
      </c>
      <c r="J95" s="294">
        <v>109.8</v>
      </c>
      <c r="K95" s="294"/>
      <c r="L95" s="294"/>
      <c r="M95" s="294">
        <v>1</v>
      </c>
      <c r="N95" s="294"/>
      <c r="O95" s="294"/>
      <c r="P95" s="294"/>
      <c r="Q95" s="294"/>
      <c r="R95" s="294"/>
      <c r="S95" s="294">
        <v>794</v>
      </c>
      <c r="T95" s="294">
        <v>3208</v>
      </c>
      <c r="U95" s="259" t="s">
        <v>207</v>
      </c>
      <c r="V95" s="259" t="s">
        <v>715</v>
      </c>
      <c r="W95" s="259" t="s">
        <v>207</v>
      </c>
      <c r="X95" s="259" t="s">
        <v>715</v>
      </c>
      <c r="Y95" s="259" t="s">
        <v>1286</v>
      </c>
      <c r="Z95" s="294">
        <v>1000</v>
      </c>
      <c r="AA95" s="294">
        <v>1000</v>
      </c>
      <c r="AB95" s="294">
        <v>1000</v>
      </c>
      <c r="AC95" s="294"/>
      <c r="AD95" s="294"/>
      <c r="AE95" s="294"/>
      <c r="AF95" s="294"/>
      <c r="AG95" s="294"/>
      <c r="AH95" s="294"/>
      <c r="AI95" s="294"/>
      <c r="AJ95" s="294"/>
      <c r="AK95" s="294"/>
      <c r="AL95" s="294"/>
      <c r="AM95" s="304" t="s">
        <v>1202</v>
      </c>
      <c r="AN95" s="304" t="s">
        <v>1203</v>
      </c>
      <c r="AO95" s="323" t="s">
        <v>1372</v>
      </c>
    </row>
    <row r="96" s="236" customFormat="1" ht="223" customHeight="1" spans="1:41">
      <c r="A96" s="22">
        <v>25</v>
      </c>
      <c r="B96" s="22" t="s">
        <v>1204</v>
      </c>
      <c r="C96" s="22">
        <v>2024</v>
      </c>
      <c r="D96" s="33" t="s">
        <v>383</v>
      </c>
      <c r="E96" s="22" t="s">
        <v>178</v>
      </c>
      <c r="F96" s="24" t="s">
        <v>990</v>
      </c>
      <c r="G96" s="22" t="s">
        <v>357</v>
      </c>
      <c r="H96" s="33" t="s">
        <v>384</v>
      </c>
      <c r="I96" s="22">
        <v>1</v>
      </c>
      <c r="J96" s="22">
        <v>1.2</v>
      </c>
      <c r="K96" s="22"/>
      <c r="L96" s="22"/>
      <c r="M96" s="22">
        <v>1</v>
      </c>
      <c r="N96" s="22"/>
      <c r="O96" s="22"/>
      <c r="P96" s="22"/>
      <c r="Q96" s="22"/>
      <c r="R96" s="22"/>
      <c r="S96" s="22">
        <v>67</v>
      </c>
      <c r="T96" s="22">
        <v>268</v>
      </c>
      <c r="U96" s="22" t="s">
        <v>1016</v>
      </c>
      <c r="V96" s="22" t="s">
        <v>749</v>
      </c>
      <c r="W96" s="22" t="s">
        <v>207</v>
      </c>
      <c r="X96" s="22" t="s">
        <v>715</v>
      </c>
      <c r="Y96" s="22" t="s">
        <v>1286</v>
      </c>
      <c r="Z96" s="22">
        <v>200</v>
      </c>
      <c r="AA96" s="22">
        <v>200</v>
      </c>
      <c r="AB96" s="22">
        <v>200</v>
      </c>
      <c r="AC96" s="22"/>
      <c r="AD96" s="22"/>
      <c r="AE96" s="22"/>
      <c r="AF96" s="22"/>
      <c r="AG96" s="22"/>
      <c r="AH96" s="22"/>
      <c r="AI96" s="22"/>
      <c r="AJ96" s="22"/>
      <c r="AK96" s="22"/>
      <c r="AL96" s="22"/>
      <c r="AM96" s="33" t="s">
        <v>1205</v>
      </c>
      <c r="AN96" s="33" t="s">
        <v>1206</v>
      </c>
      <c r="AO96" s="232" t="s">
        <v>1373</v>
      </c>
    </row>
    <row r="97" s="12" customFormat="1" ht="223" customHeight="1" spans="1:41">
      <c r="A97" s="22">
        <v>26</v>
      </c>
      <c r="B97" s="22" t="s">
        <v>1208</v>
      </c>
      <c r="C97" s="36">
        <v>2024</v>
      </c>
      <c r="D97" s="37" t="s">
        <v>1017</v>
      </c>
      <c r="E97" s="36" t="s">
        <v>178</v>
      </c>
      <c r="F97" s="36" t="s">
        <v>984</v>
      </c>
      <c r="G97" s="36" t="s">
        <v>442</v>
      </c>
      <c r="H97" s="37" t="s">
        <v>1209</v>
      </c>
      <c r="I97" s="36">
        <v>1</v>
      </c>
      <c r="J97" s="36">
        <v>11</v>
      </c>
      <c r="K97" s="36"/>
      <c r="L97" s="36"/>
      <c r="M97" s="36">
        <v>1</v>
      </c>
      <c r="N97" s="36"/>
      <c r="O97" s="36"/>
      <c r="P97" s="36"/>
      <c r="Q97" s="36"/>
      <c r="R97" s="36"/>
      <c r="S97" s="31">
        <v>33</v>
      </c>
      <c r="T97" s="31">
        <v>102</v>
      </c>
      <c r="U97" s="36" t="s">
        <v>192</v>
      </c>
      <c r="V97" s="36" t="s">
        <v>810</v>
      </c>
      <c r="W97" s="36" t="s">
        <v>207</v>
      </c>
      <c r="X97" s="36" t="s">
        <v>715</v>
      </c>
      <c r="Y97" s="22" t="s">
        <v>1286</v>
      </c>
      <c r="Z97" s="36">
        <v>100</v>
      </c>
      <c r="AA97" s="36">
        <v>100</v>
      </c>
      <c r="AB97" s="36">
        <v>100</v>
      </c>
      <c r="AC97" s="36"/>
      <c r="AD97" s="36"/>
      <c r="AE97" s="36"/>
      <c r="AF97" s="36"/>
      <c r="AG97" s="36"/>
      <c r="AH97" s="36"/>
      <c r="AI97" s="36"/>
      <c r="AJ97" s="36"/>
      <c r="AK97" s="36"/>
      <c r="AL97" s="36"/>
      <c r="AM97" s="37" t="s">
        <v>1210</v>
      </c>
      <c r="AN97" s="37" t="s">
        <v>1211</v>
      </c>
      <c r="AO97" s="325" t="s">
        <v>1374</v>
      </c>
    </row>
    <row r="98" s="250" customFormat="1" ht="201" customHeight="1" spans="1:41">
      <c r="A98" s="262">
        <v>27</v>
      </c>
      <c r="B98" s="262" t="s">
        <v>1213</v>
      </c>
      <c r="C98" s="268">
        <v>2024</v>
      </c>
      <c r="D98" s="301" t="s">
        <v>592</v>
      </c>
      <c r="E98" s="268" t="s">
        <v>178</v>
      </c>
      <c r="F98" s="268" t="s">
        <v>1022</v>
      </c>
      <c r="G98" s="268" t="s">
        <v>593</v>
      </c>
      <c r="H98" s="301" t="s">
        <v>594</v>
      </c>
      <c r="I98" s="302">
        <v>1</v>
      </c>
      <c r="J98" s="268">
        <v>11</v>
      </c>
      <c r="K98" s="302"/>
      <c r="L98" s="302"/>
      <c r="M98" s="268">
        <v>1</v>
      </c>
      <c r="N98" s="302"/>
      <c r="O98" s="302"/>
      <c r="P98" s="302"/>
      <c r="Q98" s="302"/>
      <c r="R98" s="302"/>
      <c r="S98" s="268">
        <v>50</v>
      </c>
      <c r="T98" s="302">
        <v>218</v>
      </c>
      <c r="U98" s="268" t="s">
        <v>985</v>
      </c>
      <c r="V98" s="268" t="s">
        <v>944</v>
      </c>
      <c r="W98" s="268" t="s">
        <v>207</v>
      </c>
      <c r="X98" s="268" t="s">
        <v>715</v>
      </c>
      <c r="Y98" s="262" t="s">
        <v>1286</v>
      </c>
      <c r="Z98" s="268">
        <v>370</v>
      </c>
      <c r="AA98" s="268">
        <v>370</v>
      </c>
      <c r="AB98" s="268">
        <v>370</v>
      </c>
      <c r="AC98" s="268"/>
      <c r="AD98" s="268"/>
      <c r="AE98" s="268"/>
      <c r="AF98" s="268"/>
      <c r="AG98" s="268"/>
      <c r="AH98" s="268"/>
      <c r="AI98" s="268"/>
      <c r="AJ98" s="268"/>
      <c r="AK98" s="262"/>
      <c r="AL98" s="262"/>
      <c r="AM98" s="263" t="s">
        <v>1214</v>
      </c>
      <c r="AN98" s="263" t="s">
        <v>1215</v>
      </c>
      <c r="AO98" s="331" t="s">
        <v>1375</v>
      </c>
    </row>
    <row r="99" s="256" customFormat="1" ht="258" customHeight="1" spans="1:41">
      <c r="A99" s="262">
        <v>28</v>
      </c>
      <c r="B99" s="262" t="s">
        <v>1232</v>
      </c>
      <c r="C99" s="262">
        <v>2024</v>
      </c>
      <c r="D99" s="263" t="s">
        <v>565</v>
      </c>
      <c r="E99" s="262" t="s">
        <v>302</v>
      </c>
      <c r="F99" s="262" t="s">
        <v>1009</v>
      </c>
      <c r="G99" s="262" t="s">
        <v>535</v>
      </c>
      <c r="H99" s="263" t="s">
        <v>566</v>
      </c>
      <c r="I99" s="262">
        <v>1</v>
      </c>
      <c r="J99" s="262">
        <v>4</v>
      </c>
      <c r="K99" s="262"/>
      <c r="L99" s="262"/>
      <c r="M99" s="262">
        <v>1</v>
      </c>
      <c r="N99" s="262"/>
      <c r="O99" s="262"/>
      <c r="P99" s="262"/>
      <c r="Q99" s="262"/>
      <c r="R99" s="262"/>
      <c r="S99" s="262">
        <v>210</v>
      </c>
      <c r="T99" s="262">
        <v>709</v>
      </c>
      <c r="U99" s="262" t="s">
        <v>206</v>
      </c>
      <c r="V99" s="262" t="s">
        <v>902</v>
      </c>
      <c r="W99" s="262" t="s">
        <v>207</v>
      </c>
      <c r="X99" s="262" t="s">
        <v>715</v>
      </c>
      <c r="Y99" s="262" t="s">
        <v>1286</v>
      </c>
      <c r="Z99" s="262">
        <v>210</v>
      </c>
      <c r="AA99" s="262">
        <v>210</v>
      </c>
      <c r="AB99" s="303">
        <v>210</v>
      </c>
      <c r="AC99" s="303"/>
      <c r="AD99" s="303"/>
      <c r="AE99" s="303"/>
      <c r="AF99" s="262"/>
      <c r="AG99" s="262"/>
      <c r="AH99" s="262"/>
      <c r="AI99" s="262"/>
      <c r="AJ99" s="262"/>
      <c r="AK99" s="262"/>
      <c r="AL99" s="262"/>
      <c r="AM99" s="263" t="s">
        <v>1233</v>
      </c>
      <c r="AN99" s="263" t="s">
        <v>1234</v>
      </c>
      <c r="AO99" s="331" t="s">
        <v>1376</v>
      </c>
    </row>
    <row r="100" s="8" customFormat="1" ht="251" customHeight="1" spans="1:41">
      <c r="A100" s="22">
        <v>29</v>
      </c>
      <c r="B100" s="22" t="s">
        <v>1236</v>
      </c>
      <c r="C100" s="22">
        <v>2024</v>
      </c>
      <c r="D100" s="33" t="s">
        <v>1237</v>
      </c>
      <c r="E100" s="22" t="s">
        <v>178</v>
      </c>
      <c r="F100" s="24" t="s">
        <v>1013</v>
      </c>
      <c r="G100" s="22" t="s">
        <v>1238</v>
      </c>
      <c r="H100" s="33" t="s">
        <v>1239</v>
      </c>
      <c r="I100" s="39">
        <v>1</v>
      </c>
      <c r="J100" s="39"/>
      <c r="K100" s="39"/>
      <c r="L100" s="39"/>
      <c r="M100" s="39">
        <v>1</v>
      </c>
      <c r="N100" s="39"/>
      <c r="O100" s="39"/>
      <c r="P100" s="39"/>
      <c r="Q100" s="39"/>
      <c r="R100" s="39"/>
      <c r="S100" s="39">
        <v>694</v>
      </c>
      <c r="T100" s="39">
        <v>2838</v>
      </c>
      <c r="U100" s="22" t="s">
        <v>227</v>
      </c>
      <c r="V100" s="22" t="s">
        <v>656</v>
      </c>
      <c r="W100" s="22" t="s">
        <v>207</v>
      </c>
      <c r="X100" s="22" t="s">
        <v>715</v>
      </c>
      <c r="Y100" s="22" t="s">
        <v>1286</v>
      </c>
      <c r="Z100" s="39">
        <v>150</v>
      </c>
      <c r="AA100" s="39">
        <v>150</v>
      </c>
      <c r="AB100" s="39">
        <v>150</v>
      </c>
      <c r="AC100" s="39"/>
      <c r="AD100" s="39"/>
      <c r="AE100" s="39"/>
      <c r="AF100" s="39"/>
      <c r="AG100" s="39"/>
      <c r="AH100" s="39"/>
      <c r="AI100" s="39"/>
      <c r="AJ100" s="39"/>
      <c r="AK100" s="39"/>
      <c r="AL100" s="39"/>
      <c r="AM100" s="71" t="s">
        <v>1240</v>
      </c>
      <c r="AN100" s="71" t="s">
        <v>1241</v>
      </c>
      <c r="AO100" s="325" t="s">
        <v>1377</v>
      </c>
    </row>
    <row r="101" s="12" customFormat="1" ht="70" hidden="1" customHeight="1" spans="1:41">
      <c r="A101" s="182" t="s">
        <v>54</v>
      </c>
      <c r="B101" s="187" t="s">
        <v>118</v>
      </c>
      <c r="C101" s="187"/>
      <c r="D101" s="187"/>
      <c r="E101" s="184"/>
      <c r="F101" s="184"/>
      <c r="G101" s="184"/>
      <c r="H101" s="184"/>
      <c r="I101" s="190"/>
      <c r="J101" s="190"/>
      <c r="K101" s="190"/>
      <c r="L101" s="190"/>
      <c r="M101" s="190"/>
      <c r="N101" s="190"/>
      <c r="O101" s="190"/>
      <c r="P101" s="190"/>
      <c r="Q101" s="190"/>
      <c r="R101" s="190"/>
      <c r="S101" s="190"/>
      <c r="T101" s="190"/>
      <c r="U101" s="190"/>
      <c r="V101" s="190"/>
      <c r="W101" s="190"/>
      <c r="X101" s="190"/>
      <c r="Y101" s="190"/>
      <c r="Z101" s="190"/>
      <c r="AA101" s="190"/>
      <c r="AB101" s="190"/>
      <c r="AC101" s="190"/>
      <c r="AD101" s="190"/>
      <c r="AE101" s="190"/>
      <c r="AF101" s="190"/>
      <c r="AG101" s="190"/>
      <c r="AH101" s="190"/>
      <c r="AI101" s="190"/>
      <c r="AJ101" s="190"/>
      <c r="AK101" s="190"/>
      <c r="AL101" s="190"/>
      <c r="AM101" s="195"/>
      <c r="AN101" s="195"/>
      <c r="AO101" s="195"/>
    </row>
    <row r="102" s="12" customFormat="1" ht="77" hidden="1" customHeight="1" spans="1:41">
      <c r="A102" s="182" t="s">
        <v>54</v>
      </c>
      <c r="B102" s="187" t="s">
        <v>119</v>
      </c>
      <c r="C102" s="187"/>
      <c r="D102" s="187"/>
      <c r="E102" s="184"/>
      <c r="F102" s="184"/>
      <c r="G102" s="184"/>
      <c r="H102" s="184"/>
      <c r="I102" s="190"/>
      <c r="J102" s="190"/>
      <c r="K102" s="190"/>
      <c r="L102" s="190"/>
      <c r="M102" s="190"/>
      <c r="N102" s="190"/>
      <c r="O102" s="190"/>
      <c r="P102" s="190"/>
      <c r="Q102" s="190"/>
      <c r="R102" s="190"/>
      <c r="S102" s="190"/>
      <c r="T102" s="190"/>
      <c r="U102" s="190"/>
      <c r="V102" s="190"/>
      <c r="W102" s="190"/>
      <c r="X102" s="190"/>
      <c r="Y102" s="190"/>
      <c r="Z102" s="190"/>
      <c r="AA102" s="190"/>
      <c r="AB102" s="190"/>
      <c r="AC102" s="190"/>
      <c r="AD102" s="190"/>
      <c r="AE102" s="190"/>
      <c r="AF102" s="190"/>
      <c r="AG102" s="190"/>
      <c r="AH102" s="190"/>
      <c r="AI102" s="190"/>
      <c r="AJ102" s="190"/>
      <c r="AK102" s="190"/>
      <c r="AL102" s="190"/>
      <c r="AM102" s="195"/>
      <c r="AN102" s="195"/>
      <c r="AO102" s="195"/>
    </row>
    <row r="103" s="12" customFormat="1" ht="77" hidden="1" customHeight="1" spans="1:41">
      <c r="A103" s="182" t="s">
        <v>54</v>
      </c>
      <c r="B103" s="187" t="s">
        <v>120</v>
      </c>
      <c r="C103" s="187"/>
      <c r="D103" s="187"/>
      <c r="E103" s="184"/>
      <c r="F103" s="184"/>
      <c r="G103" s="184"/>
      <c r="H103" s="184"/>
      <c r="I103" s="190"/>
      <c r="J103" s="190"/>
      <c r="K103" s="190"/>
      <c r="L103" s="190"/>
      <c r="M103" s="190"/>
      <c r="N103" s="190"/>
      <c r="O103" s="190"/>
      <c r="P103" s="190"/>
      <c r="Q103" s="190"/>
      <c r="R103" s="190"/>
      <c r="S103" s="190"/>
      <c r="T103" s="190"/>
      <c r="U103" s="190"/>
      <c r="V103" s="190"/>
      <c r="W103" s="190"/>
      <c r="X103" s="190"/>
      <c r="Y103" s="190"/>
      <c r="Z103" s="190"/>
      <c r="AA103" s="190"/>
      <c r="AB103" s="190"/>
      <c r="AC103" s="190"/>
      <c r="AD103" s="190"/>
      <c r="AE103" s="190"/>
      <c r="AF103" s="190"/>
      <c r="AG103" s="190"/>
      <c r="AH103" s="190"/>
      <c r="AI103" s="190"/>
      <c r="AJ103" s="190"/>
      <c r="AK103" s="190"/>
      <c r="AL103" s="190"/>
      <c r="AM103" s="195"/>
      <c r="AN103" s="195"/>
      <c r="AO103" s="195"/>
    </row>
    <row r="104" s="12" customFormat="1" ht="50" hidden="1" customHeight="1" spans="1:41">
      <c r="A104" s="182" t="s">
        <v>54</v>
      </c>
      <c r="B104" s="187" t="s">
        <v>121</v>
      </c>
      <c r="C104" s="187"/>
      <c r="D104" s="187"/>
      <c r="E104" s="184"/>
      <c r="F104" s="184"/>
      <c r="G104" s="184"/>
      <c r="H104" s="184"/>
      <c r="I104" s="190"/>
      <c r="J104" s="190"/>
      <c r="K104" s="190"/>
      <c r="L104" s="190"/>
      <c r="M104" s="190"/>
      <c r="N104" s="190"/>
      <c r="O104" s="190"/>
      <c r="P104" s="190"/>
      <c r="Q104" s="190"/>
      <c r="R104" s="190"/>
      <c r="S104" s="190"/>
      <c r="T104" s="190"/>
      <c r="U104" s="190"/>
      <c r="V104" s="190"/>
      <c r="W104" s="190"/>
      <c r="X104" s="190"/>
      <c r="Y104" s="190"/>
      <c r="Z104" s="190"/>
      <c r="AA104" s="190"/>
      <c r="AB104" s="190"/>
      <c r="AC104" s="190"/>
      <c r="AD104" s="190"/>
      <c r="AE104" s="190"/>
      <c r="AF104" s="190"/>
      <c r="AG104" s="190"/>
      <c r="AH104" s="190"/>
      <c r="AI104" s="190"/>
      <c r="AJ104" s="190"/>
      <c r="AK104" s="190"/>
      <c r="AL104" s="190"/>
      <c r="AM104" s="195"/>
      <c r="AN104" s="195"/>
      <c r="AO104" s="195"/>
    </row>
    <row r="105" s="12" customFormat="1" ht="30" hidden="1" customHeight="1" spans="1:41">
      <c r="A105" s="182" t="s">
        <v>54</v>
      </c>
      <c r="B105" s="187" t="s">
        <v>96</v>
      </c>
      <c r="C105" s="187"/>
      <c r="D105" s="187"/>
      <c r="E105" s="184"/>
      <c r="F105" s="184"/>
      <c r="G105" s="184"/>
      <c r="H105" s="184"/>
      <c r="I105" s="190"/>
      <c r="J105" s="190"/>
      <c r="K105" s="190"/>
      <c r="L105" s="190"/>
      <c r="M105" s="190"/>
      <c r="N105" s="190"/>
      <c r="O105" s="190"/>
      <c r="P105" s="190"/>
      <c r="Q105" s="190"/>
      <c r="R105" s="190"/>
      <c r="S105" s="190"/>
      <c r="T105" s="190"/>
      <c r="U105" s="190"/>
      <c r="V105" s="190"/>
      <c r="W105" s="190"/>
      <c r="X105" s="190"/>
      <c r="Y105" s="190"/>
      <c r="Z105" s="190"/>
      <c r="AA105" s="190"/>
      <c r="AB105" s="190"/>
      <c r="AC105" s="190"/>
      <c r="AD105" s="190"/>
      <c r="AE105" s="190"/>
      <c r="AF105" s="190"/>
      <c r="AG105" s="190"/>
      <c r="AH105" s="190"/>
      <c r="AI105" s="190"/>
      <c r="AJ105" s="190"/>
      <c r="AK105" s="190"/>
      <c r="AL105" s="190"/>
      <c r="AM105" s="195"/>
      <c r="AN105" s="195"/>
      <c r="AO105" s="195"/>
    </row>
    <row r="106" s="12" customFormat="1" ht="30" hidden="1" customHeight="1" spans="1:41">
      <c r="A106" s="202" t="s">
        <v>52</v>
      </c>
      <c r="B106" s="187" t="s">
        <v>122</v>
      </c>
      <c r="C106" s="187"/>
      <c r="D106" s="187"/>
      <c r="E106" s="184"/>
      <c r="F106" s="184"/>
      <c r="G106" s="184"/>
      <c r="H106" s="184"/>
      <c r="I106" s="190">
        <f t="shared" ref="I106:AL106" si="29">I107+I108+I112+I114</f>
        <v>4</v>
      </c>
      <c r="J106" s="190">
        <f t="shared" si="29"/>
        <v>5.13</v>
      </c>
      <c r="K106" s="190">
        <f t="shared" si="29"/>
        <v>0</v>
      </c>
      <c r="L106" s="190">
        <f t="shared" si="29"/>
        <v>0</v>
      </c>
      <c r="M106" s="190">
        <f t="shared" si="29"/>
        <v>4</v>
      </c>
      <c r="N106" s="190">
        <f t="shared" si="29"/>
        <v>0</v>
      </c>
      <c r="O106" s="190">
        <f t="shared" si="29"/>
        <v>0</v>
      </c>
      <c r="P106" s="190">
        <f t="shared" si="29"/>
        <v>0</v>
      </c>
      <c r="Q106" s="190">
        <f t="shared" si="29"/>
        <v>0</v>
      </c>
      <c r="R106" s="190">
        <f t="shared" si="29"/>
        <v>0</v>
      </c>
      <c r="S106" s="190">
        <f t="shared" si="29"/>
        <v>2327</v>
      </c>
      <c r="T106" s="190">
        <f t="shared" si="29"/>
        <v>8779</v>
      </c>
      <c r="U106" s="190">
        <f t="shared" si="29"/>
        <v>0</v>
      </c>
      <c r="V106" s="190">
        <f t="shared" si="29"/>
        <v>0</v>
      </c>
      <c r="W106" s="190">
        <f t="shared" si="29"/>
        <v>0</v>
      </c>
      <c r="X106" s="190">
        <f t="shared" si="29"/>
        <v>0</v>
      </c>
      <c r="Y106" s="190">
        <f t="shared" si="29"/>
        <v>0</v>
      </c>
      <c r="Z106" s="190">
        <f t="shared" si="29"/>
        <v>3680</v>
      </c>
      <c r="AA106" s="190">
        <f t="shared" si="29"/>
        <v>0</v>
      </c>
      <c r="AB106" s="190">
        <f t="shared" si="29"/>
        <v>0</v>
      </c>
      <c r="AC106" s="190">
        <f t="shared" si="29"/>
        <v>0</v>
      </c>
      <c r="AD106" s="190">
        <f t="shared" si="29"/>
        <v>0</v>
      </c>
      <c r="AE106" s="190">
        <f t="shared" si="29"/>
        <v>0</v>
      </c>
      <c r="AF106" s="190">
        <f t="shared" si="29"/>
        <v>0</v>
      </c>
      <c r="AG106" s="190">
        <f t="shared" si="29"/>
        <v>3680</v>
      </c>
      <c r="AH106" s="190">
        <f t="shared" si="29"/>
        <v>0</v>
      </c>
      <c r="AI106" s="190">
        <f t="shared" si="29"/>
        <v>0</v>
      </c>
      <c r="AJ106" s="190">
        <f t="shared" si="29"/>
        <v>0</v>
      </c>
      <c r="AK106" s="190">
        <f t="shared" si="29"/>
        <v>0</v>
      </c>
      <c r="AL106" s="190">
        <f t="shared" si="29"/>
        <v>0</v>
      </c>
      <c r="AM106" s="195"/>
      <c r="AN106" s="195"/>
      <c r="AO106" s="195"/>
    </row>
    <row r="107" s="12" customFormat="1" ht="30" hidden="1" customHeight="1" spans="1:41">
      <c r="A107" s="182" t="s">
        <v>54</v>
      </c>
      <c r="B107" s="187" t="s">
        <v>123</v>
      </c>
      <c r="C107" s="187"/>
      <c r="D107" s="187"/>
      <c r="E107" s="184"/>
      <c r="F107" s="184"/>
      <c r="G107" s="184"/>
      <c r="H107" s="184"/>
      <c r="I107" s="190"/>
      <c r="J107" s="190"/>
      <c r="K107" s="190"/>
      <c r="L107" s="190"/>
      <c r="M107" s="190"/>
      <c r="N107" s="190"/>
      <c r="O107" s="190"/>
      <c r="P107" s="190"/>
      <c r="Q107" s="190"/>
      <c r="R107" s="190"/>
      <c r="S107" s="190"/>
      <c r="T107" s="190"/>
      <c r="U107" s="190"/>
      <c r="V107" s="190"/>
      <c r="W107" s="190"/>
      <c r="X107" s="190"/>
      <c r="Y107" s="190"/>
      <c r="Z107" s="190"/>
      <c r="AA107" s="190"/>
      <c r="AB107" s="190"/>
      <c r="AC107" s="190"/>
      <c r="AD107" s="190"/>
      <c r="AE107" s="190"/>
      <c r="AF107" s="190"/>
      <c r="AG107" s="190"/>
      <c r="AH107" s="190"/>
      <c r="AI107" s="190"/>
      <c r="AJ107" s="190"/>
      <c r="AK107" s="190"/>
      <c r="AL107" s="190"/>
      <c r="AM107" s="195"/>
      <c r="AN107" s="195"/>
      <c r="AO107" s="195"/>
    </row>
    <row r="108" s="12" customFormat="1" ht="30" hidden="1" customHeight="1" spans="1:41">
      <c r="A108" s="182" t="s">
        <v>54</v>
      </c>
      <c r="B108" s="187" t="s">
        <v>124</v>
      </c>
      <c r="C108" s="187"/>
      <c r="D108" s="187"/>
      <c r="E108" s="184"/>
      <c r="F108" s="184"/>
      <c r="G108" s="184"/>
      <c r="H108" s="184"/>
      <c r="I108" s="190">
        <f t="shared" ref="I108:AL108" si="30">SUM(I109:I111)</f>
        <v>3</v>
      </c>
      <c r="J108" s="190">
        <f t="shared" si="30"/>
        <v>4.13</v>
      </c>
      <c r="K108" s="190">
        <f t="shared" si="30"/>
        <v>0</v>
      </c>
      <c r="L108" s="190">
        <f t="shared" si="30"/>
        <v>0</v>
      </c>
      <c r="M108" s="190">
        <f t="shared" si="30"/>
        <v>3</v>
      </c>
      <c r="N108" s="190">
        <f t="shared" si="30"/>
        <v>0</v>
      </c>
      <c r="O108" s="190">
        <f t="shared" si="30"/>
        <v>0</v>
      </c>
      <c r="P108" s="190">
        <f t="shared" si="30"/>
        <v>0</v>
      </c>
      <c r="Q108" s="190">
        <f t="shared" si="30"/>
        <v>0</v>
      </c>
      <c r="R108" s="190">
        <f t="shared" si="30"/>
        <v>0</v>
      </c>
      <c r="S108" s="190">
        <f t="shared" si="30"/>
        <v>1865</v>
      </c>
      <c r="T108" s="190">
        <f t="shared" si="30"/>
        <v>6911</v>
      </c>
      <c r="U108" s="190">
        <f t="shared" si="30"/>
        <v>0</v>
      </c>
      <c r="V108" s="190">
        <f t="shared" si="30"/>
        <v>0</v>
      </c>
      <c r="W108" s="190">
        <f t="shared" si="30"/>
        <v>0</v>
      </c>
      <c r="X108" s="190">
        <f t="shared" si="30"/>
        <v>0</v>
      </c>
      <c r="Y108" s="190">
        <f t="shared" si="30"/>
        <v>0</v>
      </c>
      <c r="Z108" s="190">
        <f t="shared" si="30"/>
        <v>3600</v>
      </c>
      <c r="AA108" s="190">
        <f t="shared" si="30"/>
        <v>0</v>
      </c>
      <c r="AB108" s="190">
        <f t="shared" si="30"/>
        <v>0</v>
      </c>
      <c r="AC108" s="190">
        <f t="shared" si="30"/>
        <v>0</v>
      </c>
      <c r="AD108" s="190">
        <f t="shared" si="30"/>
        <v>0</v>
      </c>
      <c r="AE108" s="190">
        <f t="shared" si="30"/>
        <v>0</v>
      </c>
      <c r="AF108" s="190">
        <f t="shared" si="30"/>
        <v>0</v>
      </c>
      <c r="AG108" s="190">
        <f t="shared" si="30"/>
        <v>3600</v>
      </c>
      <c r="AH108" s="190">
        <f t="shared" si="30"/>
        <v>0</v>
      </c>
      <c r="AI108" s="190">
        <f t="shared" si="30"/>
        <v>0</v>
      </c>
      <c r="AJ108" s="190">
        <f t="shared" si="30"/>
        <v>0</v>
      </c>
      <c r="AK108" s="190">
        <f t="shared" si="30"/>
        <v>0</v>
      </c>
      <c r="AL108" s="190">
        <f t="shared" si="30"/>
        <v>0</v>
      </c>
      <c r="AM108" s="195"/>
      <c r="AN108" s="195"/>
      <c r="AO108" s="195"/>
    </row>
    <row r="109" s="306" customFormat="1" ht="409" customHeight="1" spans="1:41">
      <c r="A109" s="309">
        <v>30</v>
      </c>
      <c r="B109" s="309" t="s">
        <v>1152</v>
      </c>
      <c r="C109" s="309">
        <v>2024</v>
      </c>
      <c r="D109" s="327" t="s">
        <v>193</v>
      </c>
      <c r="E109" s="311" t="s">
        <v>178</v>
      </c>
      <c r="F109" s="311" t="s">
        <v>984</v>
      </c>
      <c r="G109" s="311" t="s">
        <v>194</v>
      </c>
      <c r="H109" s="327" t="s">
        <v>195</v>
      </c>
      <c r="I109" s="309">
        <v>1</v>
      </c>
      <c r="J109" s="309">
        <v>2</v>
      </c>
      <c r="K109" s="309"/>
      <c r="L109" s="309"/>
      <c r="M109" s="309">
        <v>1</v>
      </c>
      <c r="N109" s="309"/>
      <c r="O109" s="309"/>
      <c r="P109" s="309"/>
      <c r="Q109" s="309"/>
      <c r="R109" s="309"/>
      <c r="S109" s="309">
        <v>1200</v>
      </c>
      <c r="T109" s="309">
        <v>4337</v>
      </c>
      <c r="U109" s="315" t="s">
        <v>183</v>
      </c>
      <c r="V109" s="309" t="s">
        <v>1144</v>
      </c>
      <c r="W109" s="315" t="s">
        <v>183</v>
      </c>
      <c r="X109" s="309" t="s">
        <v>1144</v>
      </c>
      <c r="Y109" s="309" t="s">
        <v>1286</v>
      </c>
      <c r="Z109" s="328">
        <v>2000</v>
      </c>
      <c r="AA109" s="309"/>
      <c r="AB109" s="317"/>
      <c r="AC109" s="317"/>
      <c r="AD109" s="317"/>
      <c r="AE109" s="317"/>
      <c r="AF109" s="309"/>
      <c r="AG109" s="309">
        <v>2000</v>
      </c>
      <c r="AH109" s="309"/>
      <c r="AI109" s="309"/>
      <c r="AJ109" s="309"/>
      <c r="AK109" s="309"/>
      <c r="AL109" s="309"/>
      <c r="AM109" s="312" t="s">
        <v>1153</v>
      </c>
      <c r="AN109" s="312" t="s">
        <v>1154</v>
      </c>
      <c r="AO109" s="320" t="s">
        <v>1378</v>
      </c>
    </row>
    <row r="110" s="308" customFormat="1" ht="271" customHeight="1" spans="1:41">
      <c r="A110" s="309">
        <v>31</v>
      </c>
      <c r="B110" s="309" t="s">
        <v>1167</v>
      </c>
      <c r="C110" s="309">
        <v>2024</v>
      </c>
      <c r="D110" s="312" t="s">
        <v>1077</v>
      </c>
      <c r="E110" s="309" t="s">
        <v>178</v>
      </c>
      <c r="F110" s="311" t="s">
        <v>1013</v>
      </c>
      <c r="G110" s="309" t="s">
        <v>590</v>
      </c>
      <c r="H110" s="312" t="s">
        <v>1100</v>
      </c>
      <c r="I110" s="309">
        <v>1</v>
      </c>
      <c r="J110" s="313">
        <v>1.13</v>
      </c>
      <c r="K110" s="313"/>
      <c r="L110" s="313"/>
      <c r="M110" s="313">
        <v>1</v>
      </c>
      <c r="N110" s="313"/>
      <c r="O110" s="313"/>
      <c r="P110" s="313"/>
      <c r="Q110" s="313"/>
      <c r="R110" s="313"/>
      <c r="S110" s="313">
        <v>298</v>
      </c>
      <c r="T110" s="313">
        <v>1188</v>
      </c>
      <c r="U110" s="309" t="s">
        <v>985</v>
      </c>
      <c r="V110" s="309"/>
      <c r="W110" s="309" t="s">
        <v>183</v>
      </c>
      <c r="X110" s="309" t="s">
        <v>811</v>
      </c>
      <c r="Y110" s="309" t="s">
        <v>1286</v>
      </c>
      <c r="Z110" s="313">
        <v>950</v>
      </c>
      <c r="AA110" s="313"/>
      <c r="AB110" s="313"/>
      <c r="AC110" s="313"/>
      <c r="AD110" s="313"/>
      <c r="AE110" s="313"/>
      <c r="AF110" s="313"/>
      <c r="AG110" s="313">
        <v>950</v>
      </c>
      <c r="AH110" s="313"/>
      <c r="AI110" s="313"/>
      <c r="AJ110" s="313"/>
      <c r="AK110" s="313"/>
      <c r="AL110" s="313"/>
      <c r="AM110" s="329" t="s">
        <v>1168</v>
      </c>
      <c r="AN110" s="329" t="s">
        <v>1169</v>
      </c>
      <c r="AO110" s="320" t="s">
        <v>1378</v>
      </c>
    </row>
    <row r="111" s="257" customFormat="1" ht="279" customHeight="1" spans="1:41">
      <c r="A111" s="262">
        <v>32</v>
      </c>
      <c r="B111" s="262" t="s">
        <v>1198</v>
      </c>
      <c r="C111" s="262">
        <v>2024</v>
      </c>
      <c r="D111" s="263" t="s">
        <v>282</v>
      </c>
      <c r="E111" s="262" t="s">
        <v>178</v>
      </c>
      <c r="F111" s="268" t="s">
        <v>1013</v>
      </c>
      <c r="G111" s="262" t="s">
        <v>252</v>
      </c>
      <c r="H111" s="263" t="s">
        <v>1058</v>
      </c>
      <c r="I111" s="262">
        <v>1</v>
      </c>
      <c r="J111" s="288">
        <v>1</v>
      </c>
      <c r="K111" s="288"/>
      <c r="L111" s="288"/>
      <c r="M111" s="288">
        <v>1</v>
      </c>
      <c r="N111" s="288"/>
      <c r="O111" s="288"/>
      <c r="P111" s="288"/>
      <c r="Q111" s="288"/>
      <c r="R111" s="288"/>
      <c r="S111" s="288">
        <v>367</v>
      </c>
      <c r="T111" s="288">
        <v>1386</v>
      </c>
      <c r="U111" s="262" t="s">
        <v>227</v>
      </c>
      <c r="V111" s="262" t="s">
        <v>656</v>
      </c>
      <c r="W111" s="262" t="s">
        <v>183</v>
      </c>
      <c r="X111" s="262" t="s">
        <v>811</v>
      </c>
      <c r="Y111" s="262" t="s">
        <v>1286</v>
      </c>
      <c r="Z111" s="288">
        <v>650</v>
      </c>
      <c r="AA111" s="288"/>
      <c r="AB111" s="288"/>
      <c r="AC111" s="288"/>
      <c r="AD111" s="288"/>
      <c r="AE111" s="288"/>
      <c r="AF111" s="288"/>
      <c r="AG111" s="288">
        <v>650</v>
      </c>
      <c r="AH111" s="288"/>
      <c r="AI111" s="288"/>
      <c r="AJ111" s="288"/>
      <c r="AK111" s="288"/>
      <c r="AL111" s="288"/>
      <c r="AM111" s="305" t="s">
        <v>1199</v>
      </c>
      <c r="AN111" s="305" t="s">
        <v>1200</v>
      </c>
      <c r="AO111" s="320" t="s">
        <v>1378</v>
      </c>
    </row>
    <row r="112" s="12" customFormat="1" ht="30" hidden="1" customHeight="1" spans="1:41">
      <c r="A112" s="182" t="s">
        <v>54</v>
      </c>
      <c r="B112" s="187" t="s">
        <v>125</v>
      </c>
      <c r="C112" s="187"/>
      <c r="D112" s="187"/>
      <c r="E112" s="184"/>
      <c r="F112" s="184"/>
      <c r="G112" s="184"/>
      <c r="H112" s="184"/>
      <c r="I112" s="190">
        <f t="shared" ref="I112:AL112" si="31">SUM(I113)</f>
        <v>1</v>
      </c>
      <c r="J112" s="190">
        <f t="shared" si="31"/>
        <v>1</v>
      </c>
      <c r="K112" s="190">
        <f t="shared" si="31"/>
        <v>0</v>
      </c>
      <c r="L112" s="190">
        <f t="shared" si="31"/>
        <v>0</v>
      </c>
      <c r="M112" s="190">
        <f t="shared" si="31"/>
        <v>1</v>
      </c>
      <c r="N112" s="190">
        <f t="shared" si="31"/>
        <v>0</v>
      </c>
      <c r="O112" s="190">
        <f t="shared" si="31"/>
        <v>0</v>
      </c>
      <c r="P112" s="190">
        <f t="shared" si="31"/>
        <v>0</v>
      </c>
      <c r="Q112" s="190">
        <f t="shared" si="31"/>
        <v>0</v>
      </c>
      <c r="R112" s="190">
        <f t="shared" si="31"/>
        <v>0</v>
      </c>
      <c r="S112" s="190">
        <f t="shared" si="31"/>
        <v>462</v>
      </c>
      <c r="T112" s="190">
        <f t="shared" si="31"/>
        <v>1868</v>
      </c>
      <c r="U112" s="190">
        <f t="shared" si="31"/>
        <v>0</v>
      </c>
      <c r="V112" s="190">
        <f t="shared" si="31"/>
        <v>0</v>
      </c>
      <c r="W112" s="190">
        <f t="shared" si="31"/>
        <v>0</v>
      </c>
      <c r="X112" s="190">
        <f t="shared" si="31"/>
        <v>0</v>
      </c>
      <c r="Y112" s="190">
        <f t="shared" si="31"/>
        <v>0</v>
      </c>
      <c r="Z112" s="190">
        <f t="shared" si="31"/>
        <v>80</v>
      </c>
      <c r="AA112" s="190">
        <f t="shared" si="31"/>
        <v>0</v>
      </c>
      <c r="AB112" s="190">
        <f t="shared" si="31"/>
        <v>0</v>
      </c>
      <c r="AC112" s="190">
        <f t="shared" si="31"/>
        <v>0</v>
      </c>
      <c r="AD112" s="190">
        <f t="shared" si="31"/>
        <v>0</v>
      </c>
      <c r="AE112" s="190">
        <f t="shared" si="31"/>
        <v>0</v>
      </c>
      <c r="AF112" s="190">
        <f t="shared" si="31"/>
        <v>0</v>
      </c>
      <c r="AG112" s="190">
        <f t="shared" si="31"/>
        <v>80</v>
      </c>
      <c r="AH112" s="190">
        <f t="shared" si="31"/>
        <v>0</v>
      </c>
      <c r="AI112" s="190">
        <f t="shared" si="31"/>
        <v>0</v>
      </c>
      <c r="AJ112" s="190">
        <f t="shared" si="31"/>
        <v>0</v>
      </c>
      <c r="AK112" s="190">
        <f t="shared" si="31"/>
        <v>0</v>
      </c>
      <c r="AL112" s="190">
        <f t="shared" si="31"/>
        <v>0</v>
      </c>
      <c r="AM112" s="195"/>
      <c r="AN112" s="195"/>
      <c r="AO112" s="195"/>
    </row>
    <row r="113" s="257" customFormat="1" ht="305" customHeight="1" spans="1:41">
      <c r="A113" s="262">
        <v>33</v>
      </c>
      <c r="B113" s="262" t="s">
        <v>1223</v>
      </c>
      <c r="C113" s="262">
        <v>2024</v>
      </c>
      <c r="D113" s="263" t="s">
        <v>285</v>
      </c>
      <c r="E113" s="262" t="s">
        <v>178</v>
      </c>
      <c r="F113" s="268" t="s">
        <v>1013</v>
      </c>
      <c r="G113" s="262" t="s">
        <v>252</v>
      </c>
      <c r="H113" s="263" t="s">
        <v>1116</v>
      </c>
      <c r="I113" s="262">
        <v>1</v>
      </c>
      <c r="J113" s="288">
        <v>1</v>
      </c>
      <c r="K113" s="288"/>
      <c r="L113" s="288"/>
      <c r="M113" s="288">
        <v>1</v>
      </c>
      <c r="N113" s="288"/>
      <c r="O113" s="288"/>
      <c r="P113" s="288"/>
      <c r="Q113" s="288"/>
      <c r="R113" s="288"/>
      <c r="S113" s="288">
        <v>462</v>
      </c>
      <c r="T113" s="288">
        <v>1868</v>
      </c>
      <c r="U113" s="262" t="s">
        <v>227</v>
      </c>
      <c r="V113" s="262" t="s">
        <v>656</v>
      </c>
      <c r="W113" s="262" t="s">
        <v>183</v>
      </c>
      <c r="X113" s="262" t="s">
        <v>811</v>
      </c>
      <c r="Y113" s="262" t="s">
        <v>1286</v>
      </c>
      <c r="Z113" s="288">
        <v>80</v>
      </c>
      <c r="AA113" s="288"/>
      <c r="AB113" s="288"/>
      <c r="AC113" s="288"/>
      <c r="AD113" s="288"/>
      <c r="AE113" s="288"/>
      <c r="AF113" s="288"/>
      <c r="AG113" s="288">
        <v>80</v>
      </c>
      <c r="AH113" s="288"/>
      <c r="AI113" s="288"/>
      <c r="AJ113" s="288"/>
      <c r="AK113" s="288"/>
      <c r="AL113" s="288"/>
      <c r="AM113" s="305" t="s">
        <v>1224</v>
      </c>
      <c r="AN113" s="305" t="s">
        <v>1225</v>
      </c>
      <c r="AO113" s="321" t="s">
        <v>1379</v>
      </c>
    </row>
    <row r="114" s="12" customFormat="1" ht="30" hidden="1" customHeight="1" spans="1:41">
      <c r="A114" s="182" t="s">
        <v>54</v>
      </c>
      <c r="B114" s="187" t="s">
        <v>126</v>
      </c>
      <c r="C114" s="187"/>
      <c r="D114" s="187"/>
      <c r="E114" s="184"/>
      <c r="F114" s="184"/>
      <c r="G114" s="184"/>
      <c r="H114" s="184"/>
      <c r="I114" s="190"/>
      <c r="J114" s="190"/>
      <c r="K114" s="190"/>
      <c r="L114" s="190"/>
      <c r="M114" s="190"/>
      <c r="N114" s="190"/>
      <c r="O114" s="190"/>
      <c r="P114" s="190"/>
      <c r="Q114" s="190"/>
      <c r="R114" s="190"/>
      <c r="S114" s="190"/>
      <c r="T114" s="190"/>
      <c r="U114" s="190"/>
      <c r="V114" s="190"/>
      <c r="W114" s="190"/>
      <c r="X114" s="190"/>
      <c r="Y114" s="190"/>
      <c r="Z114" s="190"/>
      <c r="AA114" s="190"/>
      <c r="AB114" s="190"/>
      <c r="AC114" s="190"/>
      <c r="AD114" s="190"/>
      <c r="AE114" s="190"/>
      <c r="AF114" s="190"/>
      <c r="AG114" s="190"/>
      <c r="AH114" s="190"/>
      <c r="AI114" s="190"/>
      <c r="AJ114" s="190"/>
      <c r="AK114" s="190"/>
      <c r="AL114" s="190"/>
      <c r="AM114" s="195"/>
      <c r="AN114" s="195"/>
      <c r="AO114" s="195"/>
    </row>
    <row r="115" s="12" customFormat="1" ht="30" hidden="1" customHeight="1" spans="1:41">
      <c r="A115" s="202" t="s">
        <v>52</v>
      </c>
      <c r="B115" s="187" t="s">
        <v>127</v>
      </c>
      <c r="C115" s="187"/>
      <c r="D115" s="187"/>
      <c r="E115" s="184"/>
      <c r="F115" s="184"/>
      <c r="G115" s="184"/>
      <c r="H115" s="184"/>
      <c r="I115" s="190">
        <f t="shared" ref="I115:AL115" si="32">I116+I117+I118+I119+I120+I121</f>
        <v>0</v>
      </c>
      <c r="J115" s="190">
        <f t="shared" si="32"/>
        <v>0</v>
      </c>
      <c r="K115" s="190">
        <f t="shared" si="32"/>
        <v>0</v>
      </c>
      <c r="L115" s="190">
        <f t="shared" si="32"/>
        <v>0</v>
      </c>
      <c r="M115" s="190">
        <f t="shared" si="32"/>
        <v>0</v>
      </c>
      <c r="N115" s="190">
        <f t="shared" si="32"/>
        <v>0</v>
      </c>
      <c r="O115" s="190">
        <f t="shared" si="32"/>
        <v>0</v>
      </c>
      <c r="P115" s="190">
        <f t="shared" si="32"/>
        <v>0</v>
      </c>
      <c r="Q115" s="190">
        <f t="shared" si="32"/>
        <v>0</v>
      </c>
      <c r="R115" s="190">
        <f t="shared" si="32"/>
        <v>0</v>
      </c>
      <c r="S115" s="190">
        <f t="shared" si="32"/>
        <v>0</v>
      </c>
      <c r="T115" s="190">
        <f t="shared" si="32"/>
        <v>0</v>
      </c>
      <c r="U115" s="190">
        <f t="shared" si="32"/>
        <v>0</v>
      </c>
      <c r="V115" s="190">
        <f t="shared" si="32"/>
        <v>0</v>
      </c>
      <c r="W115" s="190">
        <f t="shared" si="32"/>
        <v>0</v>
      </c>
      <c r="X115" s="190">
        <f t="shared" si="32"/>
        <v>0</v>
      </c>
      <c r="Y115" s="190">
        <f t="shared" si="32"/>
        <v>0</v>
      </c>
      <c r="Z115" s="190">
        <f t="shared" si="32"/>
        <v>0</v>
      </c>
      <c r="AA115" s="190">
        <f t="shared" si="32"/>
        <v>0</v>
      </c>
      <c r="AB115" s="190">
        <f t="shared" si="32"/>
        <v>0</v>
      </c>
      <c r="AC115" s="190">
        <f t="shared" si="32"/>
        <v>0</v>
      </c>
      <c r="AD115" s="190">
        <f t="shared" si="32"/>
        <v>0</v>
      </c>
      <c r="AE115" s="190">
        <f t="shared" si="32"/>
        <v>0</v>
      </c>
      <c r="AF115" s="190">
        <f t="shared" si="32"/>
        <v>0</v>
      </c>
      <c r="AG115" s="190">
        <f t="shared" si="32"/>
        <v>0</v>
      </c>
      <c r="AH115" s="190">
        <f t="shared" si="32"/>
        <v>0</v>
      </c>
      <c r="AI115" s="190">
        <f t="shared" si="32"/>
        <v>0</v>
      </c>
      <c r="AJ115" s="190">
        <f t="shared" si="32"/>
        <v>0</v>
      </c>
      <c r="AK115" s="190">
        <f t="shared" si="32"/>
        <v>0</v>
      </c>
      <c r="AL115" s="190">
        <f t="shared" si="32"/>
        <v>0</v>
      </c>
      <c r="AM115" s="195"/>
      <c r="AN115" s="195"/>
      <c r="AO115" s="195"/>
    </row>
    <row r="116" s="12" customFormat="1" ht="30" hidden="1" customHeight="1" spans="1:41">
      <c r="A116" s="182" t="s">
        <v>54</v>
      </c>
      <c r="B116" s="187" t="s">
        <v>128</v>
      </c>
      <c r="C116" s="187"/>
      <c r="D116" s="187"/>
      <c r="E116" s="184"/>
      <c r="F116" s="184"/>
      <c r="G116" s="184"/>
      <c r="H116" s="184"/>
      <c r="I116" s="190"/>
      <c r="J116" s="190"/>
      <c r="K116" s="190"/>
      <c r="L116" s="190"/>
      <c r="M116" s="190"/>
      <c r="N116" s="190"/>
      <c r="O116" s="190"/>
      <c r="P116" s="190"/>
      <c r="Q116" s="190"/>
      <c r="R116" s="190"/>
      <c r="S116" s="190"/>
      <c r="T116" s="190"/>
      <c r="U116" s="190"/>
      <c r="V116" s="190"/>
      <c r="W116" s="190"/>
      <c r="X116" s="190"/>
      <c r="Y116" s="190"/>
      <c r="Z116" s="190"/>
      <c r="AA116" s="190"/>
      <c r="AB116" s="190"/>
      <c r="AC116" s="190"/>
      <c r="AD116" s="190"/>
      <c r="AE116" s="190"/>
      <c r="AF116" s="190"/>
      <c r="AG116" s="190"/>
      <c r="AH116" s="190"/>
      <c r="AI116" s="190"/>
      <c r="AJ116" s="190"/>
      <c r="AK116" s="190"/>
      <c r="AL116" s="190"/>
      <c r="AM116" s="195"/>
      <c r="AN116" s="195"/>
      <c r="AO116" s="195"/>
    </row>
    <row r="117" s="12" customFormat="1" ht="58" hidden="1" customHeight="1" spans="1:41">
      <c r="A117" s="182" t="s">
        <v>54</v>
      </c>
      <c r="B117" s="187" t="s">
        <v>129</v>
      </c>
      <c r="C117" s="187"/>
      <c r="D117" s="187"/>
      <c r="E117" s="184"/>
      <c r="F117" s="184"/>
      <c r="G117" s="184"/>
      <c r="H117" s="184"/>
      <c r="I117" s="190"/>
      <c r="J117" s="190"/>
      <c r="K117" s="190"/>
      <c r="L117" s="190"/>
      <c r="M117" s="190"/>
      <c r="N117" s="190"/>
      <c r="O117" s="190"/>
      <c r="P117" s="190"/>
      <c r="Q117" s="190"/>
      <c r="R117" s="190"/>
      <c r="S117" s="190"/>
      <c r="T117" s="190"/>
      <c r="U117" s="190"/>
      <c r="V117" s="190"/>
      <c r="W117" s="190"/>
      <c r="X117" s="190"/>
      <c r="Y117" s="190"/>
      <c r="Z117" s="190"/>
      <c r="AA117" s="190"/>
      <c r="AB117" s="190"/>
      <c r="AC117" s="190"/>
      <c r="AD117" s="190"/>
      <c r="AE117" s="190"/>
      <c r="AF117" s="190"/>
      <c r="AG117" s="190"/>
      <c r="AH117" s="190"/>
      <c r="AI117" s="190"/>
      <c r="AJ117" s="190"/>
      <c r="AK117" s="190"/>
      <c r="AL117" s="190"/>
      <c r="AM117" s="195"/>
      <c r="AN117" s="195"/>
      <c r="AO117" s="195"/>
    </row>
    <row r="118" s="12" customFormat="1" ht="68" hidden="1" customHeight="1" spans="1:41">
      <c r="A118" s="182" t="s">
        <v>54</v>
      </c>
      <c r="B118" s="187" t="s">
        <v>130</v>
      </c>
      <c r="C118" s="187"/>
      <c r="D118" s="187"/>
      <c r="E118" s="184"/>
      <c r="F118" s="184"/>
      <c r="G118" s="184"/>
      <c r="H118" s="184"/>
      <c r="I118" s="190"/>
      <c r="J118" s="190"/>
      <c r="K118" s="190"/>
      <c r="L118" s="190"/>
      <c r="M118" s="190"/>
      <c r="N118" s="190"/>
      <c r="O118" s="190"/>
      <c r="P118" s="190"/>
      <c r="Q118" s="190"/>
      <c r="R118" s="190"/>
      <c r="S118" s="190"/>
      <c r="T118" s="190"/>
      <c r="U118" s="190"/>
      <c r="V118" s="190"/>
      <c r="W118" s="190"/>
      <c r="X118" s="190"/>
      <c r="Y118" s="190"/>
      <c r="Z118" s="190"/>
      <c r="AA118" s="190"/>
      <c r="AB118" s="190"/>
      <c r="AC118" s="190"/>
      <c r="AD118" s="190"/>
      <c r="AE118" s="190"/>
      <c r="AF118" s="190"/>
      <c r="AG118" s="190"/>
      <c r="AH118" s="190"/>
      <c r="AI118" s="190"/>
      <c r="AJ118" s="190"/>
      <c r="AK118" s="190"/>
      <c r="AL118" s="190"/>
      <c r="AM118" s="195"/>
      <c r="AN118" s="195"/>
      <c r="AO118" s="195"/>
    </row>
    <row r="119" s="12" customFormat="1" ht="30" hidden="1" customHeight="1" spans="1:41">
      <c r="A119" s="182" t="s">
        <v>54</v>
      </c>
      <c r="B119" s="187" t="s">
        <v>131</v>
      </c>
      <c r="C119" s="187"/>
      <c r="D119" s="187"/>
      <c r="E119" s="184"/>
      <c r="F119" s="184"/>
      <c r="G119" s="184"/>
      <c r="H119" s="184"/>
      <c r="I119" s="190"/>
      <c r="J119" s="190"/>
      <c r="K119" s="190"/>
      <c r="L119" s="190"/>
      <c r="M119" s="190"/>
      <c r="N119" s="190"/>
      <c r="O119" s="190"/>
      <c r="P119" s="190"/>
      <c r="Q119" s="190"/>
      <c r="R119" s="190"/>
      <c r="S119" s="190"/>
      <c r="T119" s="190"/>
      <c r="U119" s="190"/>
      <c r="V119" s="190"/>
      <c r="W119" s="190"/>
      <c r="X119" s="190"/>
      <c r="Y119" s="190"/>
      <c r="Z119" s="190"/>
      <c r="AA119" s="190"/>
      <c r="AB119" s="190"/>
      <c r="AC119" s="190"/>
      <c r="AD119" s="190"/>
      <c r="AE119" s="190"/>
      <c r="AF119" s="190"/>
      <c r="AG119" s="190"/>
      <c r="AH119" s="190"/>
      <c r="AI119" s="190"/>
      <c r="AJ119" s="190"/>
      <c r="AK119" s="190"/>
      <c r="AL119" s="190"/>
      <c r="AM119" s="195"/>
      <c r="AN119" s="195"/>
      <c r="AO119" s="195"/>
    </row>
    <row r="120" s="12" customFormat="1" ht="30" hidden="1" customHeight="1" spans="1:41">
      <c r="A120" s="182" t="s">
        <v>54</v>
      </c>
      <c r="B120" s="187" t="s">
        <v>132</v>
      </c>
      <c r="C120" s="187"/>
      <c r="D120" s="187"/>
      <c r="E120" s="184"/>
      <c r="F120" s="184"/>
      <c r="G120" s="184"/>
      <c r="H120" s="184"/>
      <c r="I120" s="190"/>
      <c r="J120" s="190"/>
      <c r="K120" s="190"/>
      <c r="L120" s="190"/>
      <c r="M120" s="190"/>
      <c r="N120" s="190"/>
      <c r="O120" s="190"/>
      <c r="P120" s="190"/>
      <c r="Q120" s="190"/>
      <c r="R120" s="190"/>
      <c r="S120" s="190"/>
      <c r="T120" s="190"/>
      <c r="U120" s="190"/>
      <c r="V120" s="190"/>
      <c r="W120" s="190"/>
      <c r="X120" s="190"/>
      <c r="Y120" s="190"/>
      <c r="Z120" s="190"/>
      <c r="AA120" s="190"/>
      <c r="AB120" s="190"/>
      <c r="AC120" s="190"/>
      <c r="AD120" s="190"/>
      <c r="AE120" s="190"/>
      <c r="AF120" s="190"/>
      <c r="AG120" s="190"/>
      <c r="AH120" s="190"/>
      <c r="AI120" s="190"/>
      <c r="AJ120" s="190"/>
      <c r="AK120" s="190"/>
      <c r="AL120" s="190"/>
      <c r="AM120" s="195"/>
      <c r="AN120" s="195"/>
      <c r="AO120" s="195"/>
    </row>
    <row r="121" s="12" customFormat="1" ht="30" hidden="1" customHeight="1" spans="1:41">
      <c r="A121" s="182" t="s">
        <v>54</v>
      </c>
      <c r="B121" s="187" t="s">
        <v>133</v>
      </c>
      <c r="C121" s="187"/>
      <c r="D121" s="187"/>
      <c r="E121" s="184"/>
      <c r="F121" s="184"/>
      <c r="G121" s="184"/>
      <c r="H121" s="184"/>
      <c r="I121" s="190"/>
      <c r="J121" s="190"/>
      <c r="K121" s="190"/>
      <c r="L121" s="190"/>
      <c r="M121" s="190"/>
      <c r="N121" s="190"/>
      <c r="O121" s="190"/>
      <c r="P121" s="190"/>
      <c r="Q121" s="190"/>
      <c r="R121" s="190"/>
      <c r="S121" s="190"/>
      <c r="T121" s="190"/>
      <c r="U121" s="190"/>
      <c r="V121" s="190"/>
      <c r="W121" s="190"/>
      <c r="X121" s="190"/>
      <c r="Y121" s="190"/>
      <c r="Z121" s="190"/>
      <c r="AA121" s="190"/>
      <c r="AB121" s="190"/>
      <c r="AC121" s="190"/>
      <c r="AD121" s="190"/>
      <c r="AE121" s="190"/>
      <c r="AF121" s="190"/>
      <c r="AG121" s="190"/>
      <c r="AH121" s="190"/>
      <c r="AI121" s="190"/>
      <c r="AJ121" s="190"/>
      <c r="AK121" s="190"/>
      <c r="AL121" s="190"/>
      <c r="AM121" s="195"/>
      <c r="AN121" s="195"/>
      <c r="AO121" s="195"/>
    </row>
    <row r="122" s="12" customFormat="1" ht="30" hidden="1" customHeight="1" spans="1:41">
      <c r="A122" s="179" t="s">
        <v>50</v>
      </c>
      <c r="B122" s="187" t="s">
        <v>134</v>
      </c>
      <c r="C122" s="187"/>
      <c r="D122" s="187"/>
      <c r="E122" s="184"/>
      <c r="F122" s="184"/>
      <c r="G122" s="184"/>
      <c r="H122" s="184"/>
      <c r="I122" s="191">
        <f t="shared" ref="I122:AL122" si="33">I123</f>
        <v>0</v>
      </c>
      <c r="J122" s="191">
        <f t="shared" si="33"/>
        <v>0</v>
      </c>
      <c r="K122" s="191">
        <f t="shared" si="33"/>
        <v>0</v>
      </c>
      <c r="L122" s="191">
        <f t="shared" si="33"/>
        <v>0</v>
      </c>
      <c r="M122" s="191">
        <f t="shared" si="33"/>
        <v>0</v>
      </c>
      <c r="N122" s="191">
        <f t="shared" si="33"/>
        <v>0</v>
      </c>
      <c r="O122" s="191">
        <f t="shared" si="33"/>
        <v>0</v>
      </c>
      <c r="P122" s="191">
        <f t="shared" si="33"/>
        <v>0</v>
      </c>
      <c r="Q122" s="191">
        <f t="shared" si="33"/>
        <v>0</v>
      </c>
      <c r="R122" s="191">
        <f t="shared" si="33"/>
        <v>0</v>
      </c>
      <c r="S122" s="191">
        <f t="shared" si="33"/>
        <v>0</v>
      </c>
      <c r="T122" s="191">
        <f t="shared" si="33"/>
        <v>0</v>
      </c>
      <c r="U122" s="191">
        <f t="shared" si="33"/>
        <v>0</v>
      </c>
      <c r="V122" s="191">
        <f t="shared" si="33"/>
        <v>0</v>
      </c>
      <c r="W122" s="191">
        <f t="shared" si="33"/>
        <v>0</v>
      </c>
      <c r="X122" s="191">
        <f t="shared" si="33"/>
        <v>0</v>
      </c>
      <c r="Y122" s="191">
        <f t="shared" si="33"/>
        <v>0</v>
      </c>
      <c r="Z122" s="191">
        <f t="shared" si="33"/>
        <v>0</v>
      </c>
      <c r="AA122" s="191">
        <f t="shared" si="33"/>
        <v>0</v>
      </c>
      <c r="AB122" s="191">
        <f t="shared" si="33"/>
        <v>0</v>
      </c>
      <c r="AC122" s="191">
        <f t="shared" si="33"/>
        <v>0</v>
      </c>
      <c r="AD122" s="191">
        <f t="shared" si="33"/>
        <v>0</v>
      </c>
      <c r="AE122" s="191">
        <f t="shared" si="33"/>
        <v>0</v>
      </c>
      <c r="AF122" s="191">
        <f t="shared" si="33"/>
        <v>0</v>
      </c>
      <c r="AG122" s="191">
        <f t="shared" si="33"/>
        <v>0</v>
      </c>
      <c r="AH122" s="191">
        <f t="shared" si="33"/>
        <v>0</v>
      </c>
      <c r="AI122" s="191">
        <f t="shared" si="33"/>
        <v>0</v>
      </c>
      <c r="AJ122" s="191">
        <f t="shared" si="33"/>
        <v>0</v>
      </c>
      <c r="AK122" s="191">
        <f t="shared" si="33"/>
        <v>0</v>
      </c>
      <c r="AL122" s="191">
        <f t="shared" si="33"/>
        <v>0</v>
      </c>
      <c r="AM122" s="195"/>
      <c r="AN122" s="195"/>
      <c r="AO122" s="195"/>
    </row>
    <row r="123" s="12" customFormat="1" ht="30" hidden="1" customHeight="1" spans="1:41">
      <c r="A123" s="179" t="s">
        <v>52</v>
      </c>
      <c r="B123" s="187" t="s">
        <v>134</v>
      </c>
      <c r="C123" s="187"/>
      <c r="D123" s="187"/>
      <c r="E123" s="184"/>
      <c r="F123" s="184"/>
      <c r="G123" s="184"/>
      <c r="H123" s="184"/>
      <c r="I123" s="190">
        <f t="shared" ref="I123:AL123" si="34">I124+I125+I126</f>
        <v>0</v>
      </c>
      <c r="J123" s="190">
        <f t="shared" si="34"/>
        <v>0</v>
      </c>
      <c r="K123" s="190">
        <f t="shared" si="34"/>
        <v>0</v>
      </c>
      <c r="L123" s="190">
        <f t="shared" si="34"/>
        <v>0</v>
      </c>
      <c r="M123" s="190">
        <f t="shared" si="34"/>
        <v>0</v>
      </c>
      <c r="N123" s="190">
        <f t="shared" si="34"/>
        <v>0</v>
      </c>
      <c r="O123" s="190">
        <f t="shared" si="34"/>
        <v>0</v>
      </c>
      <c r="P123" s="190">
        <f t="shared" si="34"/>
        <v>0</v>
      </c>
      <c r="Q123" s="190">
        <f t="shared" si="34"/>
        <v>0</v>
      </c>
      <c r="R123" s="190">
        <f t="shared" si="34"/>
        <v>0</v>
      </c>
      <c r="S123" s="190">
        <f t="shared" si="34"/>
        <v>0</v>
      </c>
      <c r="T123" s="190">
        <f t="shared" si="34"/>
        <v>0</v>
      </c>
      <c r="U123" s="190">
        <f t="shared" si="34"/>
        <v>0</v>
      </c>
      <c r="V123" s="190">
        <f t="shared" si="34"/>
        <v>0</v>
      </c>
      <c r="W123" s="190">
        <f t="shared" si="34"/>
        <v>0</v>
      </c>
      <c r="X123" s="190">
        <f t="shared" si="34"/>
        <v>0</v>
      </c>
      <c r="Y123" s="190">
        <f t="shared" si="34"/>
        <v>0</v>
      </c>
      <c r="Z123" s="190">
        <f t="shared" si="34"/>
        <v>0</v>
      </c>
      <c r="AA123" s="190">
        <f t="shared" si="34"/>
        <v>0</v>
      </c>
      <c r="AB123" s="190">
        <f t="shared" si="34"/>
        <v>0</v>
      </c>
      <c r="AC123" s="190">
        <f t="shared" si="34"/>
        <v>0</v>
      </c>
      <c r="AD123" s="190">
        <f t="shared" si="34"/>
        <v>0</v>
      </c>
      <c r="AE123" s="190">
        <f t="shared" si="34"/>
        <v>0</v>
      </c>
      <c r="AF123" s="190">
        <f t="shared" si="34"/>
        <v>0</v>
      </c>
      <c r="AG123" s="190">
        <f t="shared" si="34"/>
        <v>0</v>
      </c>
      <c r="AH123" s="190">
        <f t="shared" si="34"/>
        <v>0</v>
      </c>
      <c r="AI123" s="190">
        <f t="shared" si="34"/>
        <v>0</v>
      </c>
      <c r="AJ123" s="190">
        <f t="shared" si="34"/>
        <v>0</v>
      </c>
      <c r="AK123" s="190">
        <f t="shared" si="34"/>
        <v>0</v>
      </c>
      <c r="AL123" s="190">
        <f t="shared" si="34"/>
        <v>0</v>
      </c>
      <c r="AM123" s="195"/>
      <c r="AN123" s="195"/>
      <c r="AO123" s="195"/>
    </row>
    <row r="124" s="12" customFormat="1" ht="30" hidden="1" customHeight="1" spans="1:41">
      <c r="A124" s="182" t="s">
        <v>54</v>
      </c>
      <c r="B124" s="187" t="s">
        <v>135</v>
      </c>
      <c r="C124" s="187"/>
      <c r="D124" s="187"/>
      <c r="E124" s="184"/>
      <c r="F124" s="184"/>
      <c r="G124" s="184"/>
      <c r="H124" s="184"/>
      <c r="I124" s="190"/>
      <c r="J124" s="190"/>
      <c r="K124" s="190"/>
      <c r="L124" s="190"/>
      <c r="M124" s="190"/>
      <c r="N124" s="190"/>
      <c r="O124" s="190"/>
      <c r="P124" s="190"/>
      <c r="Q124" s="190"/>
      <c r="R124" s="190"/>
      <c r="S124" s="190"/>
      <c r="T124" s="190"/>
      <c r="U124" s="190"/>
      <c r="V124" s="190"/>
      <c r="W124" s="190"/>
      <c r="X124" s="190"/>
      <c r="Y124" s="190"/>
      <c r="Z124" s="190"/>
      <c r="AA124" s="190"/>
      <c r="AB124" s="190"/>
      <c r="AC124" s="190"/>
      <c r="AD124" s="190"/>
      <c r="AE124" s="190"/>
      <c r="AF124" s="190"/>
      <c r="AG124" s="190"/>
      <c r="AH124" s="190"/>
      <c r="AI124" s="190"/>
      <c r="AJ124" s="190"/>
      <c r="AK124" s="190"/>
      <c r="AL124" s="190"/>
      <c r="AM124" s="195"/>
      <c r="AN124" s="195"/>
      <c r="AO124" s="195"/>
    </row>
    <row r="125" s="12" customFormat="1" ht="30" hidden="1" customHeight="1" spans="1:41">
      <c r="A125" s="182" t="s">
        <v>54</v>
      </c>
      <c r="B125" s="187" t="s">
        <v>136</v>
      </c>
      <c r="C125" s="187"/>
      <c r="D125" s="187"/>
      <c r="E125" s="184"/>
      <c r="F125" s="184"/>
      <c r="G125" s="184"/>
      <c r="H125" s="184"/>
      <c r="I125" s="190"/>
      <c r="J125" s="190"/>
      <c r="K125" s="190"/>
      <c r="L125" s="190"/>
      <c r="M125" s="190"/>
      <c r="N125" s="190"/>
      <c r="O125" s="190"/>
      <c r="P125" s="190"/>
      <c r="Q125" s="190"/>
      <c r="R125" s="190"/>
      <c r="S125" s="190"/>
      <c r="T125" s="190"/>
      <c r="U125" s="190"/>
      <c r="V125" s="190"/>
      <c r="W125" s="190"/>
      <c r="X125" s="190"/>
      <c r="Y125" s="190"/>
      <c r="Z125" s="190"/>
      <c r="AA125" s="190"/>
      <c r="AB125" s="190"/>
      <c r="AC125" s="190"/>
      <c r="AD125" s="190"/>
      <c r="AE125" s="190"/>
      <c r="AF125" s="190"/>
      <c r="AG125" s="190"/>
      <c r="AH125" s="190"/>
      <c r="AI125" s="190"/>
      <c r="AJ125" s="190"/>
      <c r="AK125" s="190"/>
      <c r="AL125" s="190"/>
      <c r="AM125" s="195"/>
      <c r="AN125" s="195"/>
      <c r="AO125" s="195"/>
    </row>
    <row r="126" s="12" customFormat="1" ht="30" hidden="1" customHeight="1" spans="1:41">
      <c r="A126" s="182" t="s">
        <v>54</v>
      </c>
      <c r="B126" s="187" t="s">
        <v>137</v>
      </c>
      <c r="C126" s="187"/>
      <c r="D126" s="187"/>
      <c r="E126" s="184"/>
      <c r="F126" s="184"/>
      <c r="G126" s="184"/>
      <c r="H126" s="184"/>
      <c r="I126" s="190"/>
      <c r="J126" s="190"/>
      <c r="K126" s="190"/>
      <c r="L126" s="190"/>
      <c r="M126" s="190"/>
      <c r="N126" s="190"/>
      <c r="O126" s="190"/>
      <c r="P126" s="190"/>
      <c r="Q126" s="190"/>
      <c r="R126" s="190"/>
      <c r="S126" s="190"/>
      <c r="T126" s="190"/>
      <c r="U126" s="190"/>
      <c r="V126" s="190"/>
      <c r="W126" s="190"/>
      <c r="X126" s="190"/>
      <c r="Y126" s="190"/>
      <c r="Z126" s="190"/>
      <c r="AA126" s="190"/>
      <c r="AB126" s="190"/>
      <c r="AC126" s="190"/>
      <c r="AD126" s="190"/>
      <c r="AE126" s="190"/>
      <c r="AF126" s="190"/>
      <c r="AG126" s="190"/>
      <c r="AH126" s="190"/>
      <c r="AI126" s="190"/>
      <c r="AJ126" s="190"/>
      <c r="AK126" s="190"/>
      <c r="AL126" s="190"/>
      <c r="AM126" s="195"/>
      <c r="AN126" s="195"/>
      <c r="AO126" s="195"/>
    </row>
    <row r="127" s="12" customFormat="1" ht="30" hidden="1" customHeight="1" spans="1:41">
      <c r="A127" s="179" t="s">
        <v>50</v>
      </c>
      <c r="B127" s="187" t="s">
        <v>138</v>
      </c>
      <c r="C127" s="187"/>
      <c r="D127" s="187"/>
      <c r="E127" s="184"/>
      <c r="F127" s="184"/>
      <c r="G127" s="184"/>
      <c r="H127" s="184"/>
      <c r="I127" s="191">
        <f t="shared" ref="I127:AL127" si="35">I128+I130+I135+I142</f>
        <v>1</v>
      </c>
      <c r="J127" s="191">
        <f t="shared" si="35"/>
        <v>800</v>
      </c>
      <c r="K127" s="191">
        <f t="shared" si="35"/>
        <v>0</v>
      </c>
      <c r="L127" s="191">
        <f t="shared" si="35"/>
        <v>0</v>
      </c>
      <c r="M127" s="191">
        <f t="shared" si="35"/>
        <v>0</v>
      </c>
      <c r="N127" s="191">
        <f t="shared" si="35"/>
        <v>0</v>
      </c>
      <c r="O127" s="191">
        <f t="shared" si="35"/>
        <v>1</v>
      </c>
      <c r="P127" s="191">
        <f t="shared" si="35"/>
        <v>0</v>
      </c>
      <c r="Q127" s="191">
        <f t="shared" si="35"/>
        <v>0</v>
      </c>
      <c r="R127" s="191">
        <f t="shared" si="35"/>
        <v>0</v>
      </c>
      <c r="S127" s="191">
        <f t="shared" si="35"/>
        <v>800</v>
      </c>
      <c r="T127" s="191">
        <f t="shared" si="35"/>
        <v>800</v>
      </c>
      <c r="U127" s="191">
        <f t="shared" si="35"/>
        <v>0</v>
      </c>
      <c r="V127" s="191">
        <f t="shared" si="35"/>
        <v>0</v>
      </c>
      <c r="W127" s="191">
        <f t="shared" si="35"/>
        <v>0</v>
      </c>
      <c r="X127" s="191">
        <f t="shared" si="35"/>
        <v>0</v>
      </c>
      <c r="Y127" s="191">
        <f t="shared" si="35"/>
        <v>0</v>
      </c>
      <c r="Z127" s="191">
        <f t="shared" si="35"/>
        <v>240</v>
      </c>
      <c r="AA127" s="191">
        <f t="shared" si="35"/>
        <v>240</v>
      </c>
      <c r="AB127" s="191">
        <f t="shared" si="35"/>
        <v>240</v>
      </c>
      <c r="AC127" s="191">
        <f t="shared" si="35"/>
        <v>0</v>
      </c>
      <c r="AD127" s="191">
        <f t="shared" si="35"/>
        <v>0</v>
      </c>
      <c r="AE127" s="191">
        <f t="shared" si="35"/>
        <v>0</v>
      </c>
      <c r="AF127" s="191">
        <f t="shared" si="35"/>
        <v>0</v>
      </c>
      <c r="AG127" s="191">
        <f t="shared" si="35"/>
        <v>0</v>
      </c>
      <c r="AH127" s="191">
        <f t="shared" si="35"/>
        <v>0</v>
      </c>
      <c r="AI127" s="191">
        <f t="shared" si="35"/>
        <v>0</v>
      </c>
      <c r="AJ127" s="191">
        <f t="shared" si="35"/>
        <v>0</v>
      </c>
      <c r="AK127" s="191">
        <f t="shared" si="35"/>
        <v>0</v>
      </c>
      <c r="AL127" s="191">
        <f t="shared" si="35"/>
        <v>0</v>
      </c>
      <c r="AM127" s="195"/>
      <c r="AN127" s="195"/>
      <c r="AO127" s="195"/>
    </row>
    <row r="128" s="12" customFormat="1" ht="30" hidden="1" customHeight="1" spans="1:41">
      <c r="A128" s="202" t="s">
        <v>52</v>
      </c>
      <c r="B128" s="187" t="s">
        <v>139</v>
      </c>
      <c r="C128" s="187"/>
      <c r="D128" s="187"/>
      <c r="E128" s="184"/>
      <c r="F128" s="184"/>
      <c r="G128" s="184"/>
      <c r="H128" s="184"/>
      <c r="I128" s="190">
        <f t="shared" ref="I128:AL128" si="36">I129</f>
        <v>0</v>
      </c>
      <c r="J128" s="190">
        <f t="shared" si="36"/>
        <v>0</v>
      </c>
      <c r="K128" s="190">
        <f t="shared" si="36"/>
        <v>0</v>
      </c>
      <c r="L128" s="190">
        <f t="shared" si="36"/>
        <v>0</v>
      </c>
      <c r="M128" s="190">
        <f t="shared" si="36"/>
        <v>0</v>
      </c>
      <c r="N128" s="190">
        <f t="shared" si="36"/>
        <v>0</v>
      </c>
      <c r="O128" s="190">
        <f t="shared" si="36"/>
        <v>0</v>
      </c>
      <c r="P128" s="190">
        <f t="shared" si="36"/>
        <v>0</v>
      </c>
      <c r="Q128" s="190">
        <f t="shared" si="36"/>
        <v>0</v>
      </c>
      <c r="R128" s="190">
        <f t="shared" si="36"/>
        <v>0</v>
      </c>
      <c r="S128" s="190">
        <f t="shared" si="36"/>
        <v>0</v>
      </c>
      <c r="T128" s="190">
        <f t="shared" si="36"/>
        <v>0</v>
      </c>
      <c r="U128" s="190">
        <f t="shared" si="36"/>
        <v>0</v>
      </c>
      <c r="V128" s="190">
        <f t="shared" si="36"/>
        <v>0</v>
      </c>
      <c r="W128" s="190">
        <f t="shared" si="36"/>
        <v>0</v>
      </c>
      <c r="X128" s="190">
        <f t="shared" si="36"/>
        <v>0</v>
      </c>
      <c r="Y128" s="190">
        <f t="shared" si="36"/>
        <v>0</v>
      </c>
      <c r="Z128" s="190">
        <f t="shared" si="36"/>
        <v>0</v>
      </c>
      <c r="AA128" s="190">
        <f t="shared" si="36"/>
        <v>0</v>
      </c>
      <c r="AB128" s="190">
        <f t="shared" si="36"/>
        <v>0</v>
      </c>
      <c r="AC128" s="190">
        <f t="shared" si="36"/>
        <v>0</v>
      </c>
      <c r="AD128" s="190">
        <f t="shared" si="36"/>
        <v>0</v>
      </c>
      <c r="AE128" s="190">
        <f t="shared" si="36"/>
        <v>0</v>
      </c>
      <c r="AF128" s="190">
        <f t="shared" si="36"/>
        <v>0</v>
      </c>
      <c r="AG128" s="190">
        <f t="shared" si="36"/>
        <v>0</v>
      </c>
      <c r="AH128" s="190">
        <f t="shared" si="36"/>
        <v>0</v>
      </c>
      <c r="AI128" s="190">
        <f t="shared" si="36"/>
        <v>0</v>
      </c>
      <c r="AJ128" s="190">
        <f t="shared" si="36"/>
        <v>0</v>
      </c>
      <c r="AK128" s="190">
        <f t="shared" si="36"/>
        <v>0</v>
      </c>
      <c r="AL128" s="190">
        <f t="shared" si="36"/>
        <v>0</v>
      </c>
      <c r="AM128" s="195"/>
      <c r="AN128" s="195"/>
      <c r="AO128" s="195"/>
    </row>
    <row r="129" s="12" customFormat="1" ht="30" hidden="1" customHeight="1" spans="1:41">
      <c r="A129" s="182" t="s">
        <v>54</v>
      </c>
      <c r="B129" s="187" t="s">
        <v>140</v>
      </c>
      <c r="C129" s="187"/>
      <c r="D129" s="187"/>
      <c r="E129" s="184"/>
      <c r="F129" s="184"/>
      <c r="G129" s="184"/>
      <c r="H129" s="184"/>
      <c r="I129" s="190"/>
      <c r="J129" s="190"/>
      <c r="K129" s="190"/>
      <c r="L129" s="190"/>
      <c r="M129" s="190"/>
      <c r="N129" s="190"/>
      <c r="O129" s="190"/>
      <c r="P129" s="190"/>
      <c r="Q129" s="190"/>
      <c r="R129" s="190"/>
      <c r="S129" s="190"/>
      <c r="T129" s="190"/>
      <c r="U129" s="190"/>
      <c r="V129" s="190"/>
      <c r="W129" s="190"/>
      <c r="X129" s="190"/>
      <c r="Y129" s="190"/>
      <c r="Z129" s="190"/>
      <c r="AA129" s="190"/>
      <c r="AB129" s="190"/>
      <c r="AC129" s="190"/>
      <c r="AD129" s="190"/>
      <c r="AE129" s="190"/>
      <c r="AF129" s="190"/>
      <c r="AG129" s="190"/>
      <c r="AH129" s="190"/>
      <c r="AI129" s="190"/>
      <c r="AJ129" s="190"/>
      <c r="AK129" s="190"/>
      <c r="AL129" s="190"/>
      <c r="AM129" s="195"/>
      <c r="AN129" s="195"/>
      <c r="AO129" s="195"/>
    </row>
    <row r="130" s="12" customFormat="1" ht="30" hidden="1" customHeight="1" spans="1:41">
      <c r="A130" s="202" t="s">
        <v>52</v>
      </c>
      <c r="B130" s="187" t="s">
        <v>141</v>
      </c>
      <c r="C130" s="187"/>
      <c r="D130" s="187"/>
      <c r="E130" s="184"/>
      <c r="F130" s="184"/>
      <c r="G130" s="184"/>
      <c r="H130" s="184"/>
      <c r="I130" s="190">
        <f t="shared" ref="I130:AL130" si="37">I131+I133+I134</f>
        <v>1</v>
      </c>
      <c r="J130" s="190">
        <f t="shared" si="37"/>
        <v>800</v>
      </c>
      <c r="K130" s="190">
        <f t="shared" si="37"/>
        <v>0</v>
      </c>
      <c r="L130" s="190">
        <f t="shared" si="37"/>
        <v>0</v>
      </c>
      <c r="M130" s="190">
        <f t="shared" si="37"/>
        <v>0</v>
      </c>
      <c r="N130" s="190">
        <f t="shared" si="37"/>
        <v>0</v>
      </c>
      <c r="O130" s="190">
        <f t="shared" si="37"/>
        <v>1</v>
      </c>
      <c r="P130" s="190">
        <f t="shared" si="37"/>
        <v>0</v>
      </c>
      <c r="Q130" s="190">
        <f t="shared" si="37"/>
        <v>0</v>
      </c>
      <c r="R130" s="190">
        <f t="shared" si="37"/>
        <v>0</v>
      </c>
      <c r="S130" s="190">
        <f t="shared" si="37"/>
        <v>800</v>
      </c>
      <c r="T130" s="190">
        <f t="shared" si="37"/>
        <v>800</v>
      </c>
      <c r="U130" s="190">
        <f t="shared" si="37"/>
        <v>0</v>
      </c>
      <c r="V130" s="190">
        <f t="shared" si="37"/>
        <v>0</v>
      </c>
      <c r="W130" s="190">
        <f t="shared" si="37"/>
        <v>0</v>
      </c>
      <c r="X130" s="190">
        <f t="shared" si="37"/>
        <v>0</v>
      </c>
      <c r="Y130" s="190">
        <f t="shared" si="37"/>
        <v>0</v>
      </c>
      <c r="Z130" s="190">
        <f t="shared" si="37"/>
        <v>240</v>
      </c>
      <c r="AA130" s="190">
        <f t="shared" si="37"/>
        <v>240</v>
      </c>
      <c r="AB130" s="190">
        <f t="shared" si="37"/>
        <v>240</v>
      </c>
      <c r="AC130" s="190">
        <f t="shared" si="37"/>
        <v>0</v>
      </c>
      <c r="AD130" s="190">
        <f t="shared" si="37"/>
        <v>0</v>
      </c>
      <c r="AE130" s="190">
        <f t="shared" si="37"/>
        <v>0</v>
      </c>
      <c r="AF130" s="190">
        <f t="shared" si="37"/>
        <v>0</v>
      </c>
      <c r="AG130" s="190">
        <f t="shared" si="37"/>
        <v>0</v>
      </c>
      <c r="AH130" s="190">
        <f t="shared" si="37"/>
        <v>0</v>
      </c>
      <c r="AI130" s="190">
        <f t="shared" si="37"/>
        <v>0</v>
      </c>
      <c r="AJ130" s="190">
        <f t="shared" si="37"/>
        <v>0</v>
      </c>
      <c r="AK130" s="190">
        <f t="shared" si="37"/>
        <v>0</v>
      </c>
      <c r="AL130" s="190">
        <f t="shared" si="37"/>
        <v>0</v>
      </c>
      <c r="AM130" s="195"/>
      <c r="AN130" s="195"/>
      <c r="AO130" s="195"/>
    </row>
    <row r="131" s="12" customFormat="1" ht="30" hidden="1" customHeight="1" spans="1:41">
      <c r="A131" s="182" t="s">
        <v>54</v>
      </c>
      <c r="B131" s="187" t="s">
        <v>142</v>
      </c>
      <c r="C131" s="187"/>
      <c r="D131" s="187"/>
      <c r="E131" s="184"/>
      <c r="F131" s="184"/>
      <c r="G131" s="184"/>
      <c r="H131" s="184"/>
      <c r="I131" s="190">
        <f t="shared" ref="I131:AL131" si="38">SUM(I132)</f>
        <v>1</v>
      </c>
      <c r="J131" s="190">
        <f t="shared" si="38"/>
        <v>800</v>
      </c>
      <c r="K131" s="190">
        <f t="shared" si="38"/>
        <v>0</v>
      </c>
      <c r="L131" s="190">
        <f t="shared" si="38"/>
        <v>0</v>
      </c>
      <c r="M131" s="190">
        <f t="shared" si="38"/>
        <v>0</v>
      </c>
      <c r="N131" s="190">
        <f t="shared" si="38"/>
        <v>0</v>
      </c>
      <c r="O131" s="190">
        <f t="shared" si="38"/>
        <v>1</v>
      </c>
      <c r="P131" s="190">
        <f t="shared" si="38"/>
        <v>0</v>
      </c>
      <c r="Q131" s="190">
        <f t="shared" si="38"/>
        <v>0</v>
      </c>
      <c r="R131" s="190">
        <f t="shared" si="38"/>
        <v>0</v>
      </c>
      <c r="S131" s="190">
        <f t="shared" si="38"/>
        <v>800</v>
      </c>
      <c r="T131" s="190">
        <f t="shared" si="38"/>
        <v>800</v>
      </c>
      <c r="U131" s="190">
        <f t="shared" si="38"/>
        <v>0</v>
      </c>
      <c r="V131" s="190">
        <f t="shared" si="38"/>
        <v>0</v>
      </c>
      <c r="W131" s="190">
        <f t="shared" si="38"/>
        <v>0</v>
      </c>
      <c r="X131" s="190">
        <f t="shared" si="38"/>
        <v>0</v>
      </c>
      <c r="Y131" s="190">
        <f t="shared" si="38"/>
        <v>0</v>
      </c>
      <c r="Z131" s="190">
        <f t="shared" si="38"/>
        <v>240</v>
      </c>
      <c r="AA131" s="190">
        <f t="shared" si="38"/>
        <v>240</v>
      </c>
      <c r="AB131" s="190">
        <f t="shared" si="38"/>
        <v>240</v>
      </c>
      <c r="AC131" s="190">
        <f t="shared" si="38"/>
        <v>0</v>
      </c>
      <c r="AD131" s="190">
        <f t="shared" si="38"/>
        <v>0</v>
      </c>
      <c r="AE131" s="190">
        <f t="shared" si="38"/>
        <v>0</v>
      </c>
      <c r="AF131" s="190">
        <f t="shared" si="38"/>
        <v>0</v>
      </c>
      <c r="AG131" s="190">
        <f t="shared" si="38"/>
        <v>0</v>
      </c>
      <c r="AH131" s="190">
        <f t="shared" si="38"/>
        <v>0</v>
      </c>
      <c r="AI131" s="190">
        <f t="shared" si="38"/>
        <v>0</v>
      </c>
      <c r="AJ131" s="190">
        <f t="shared" si="38"/>
        <v>0</v>
      </c>
      <c r="AK131" s="190">
        <f t="shared" si="38"/>
        <v>0</v>
      </c>
      <c r="AL131" s="190">
        <f t="shared" si="38"/>
        <v>0</v>
      </c>
      <c r="AM131" s="195"/>
      <c r="AN131" s="195"/>
      <c r="AO131" s="195"/>
    </row>
    <row r="132" s="249" customFormat="1" ht="198" customHeight="1" spans="1:41">
      <c r="A132" s="259">
        <v>34</v>
      </c>
      <c r="B132" s="259" t="s">
        <v>1174</v>
      </c>
      <c r="C132" s="259">
        <v>2024</v>
      </c>
      <c r="D132" s="269" t="s">
        <v>993</v>
      </c>
      <c r="E132" s="259" t="s">
        <v>178</v>
      </c>
      <c r="F132" s="259" t="s">
        <v>1175</v>
      </c>
      <c r="G132" s="259" t="s">
        <v>995</v>
      </c>
      <c r="H132" s="269" t="s">
        <v>1103</v>
      </c>
      <c r="I132" s="259">
        <v>1</v>
      </c>
      <c r="J132" s="259">
        <v>800</v>
      </c>
      <c r="K132" s="259"/>
      <c r="L132" s="259"/>
      <c r="M132" s="259"/>
      <c r="N132" s="259"/>
      <c r="O132" s="259">
        <v>1</v>
      </c>
      <c r="P132" s="259"/>
      <c r="Q132" s="259"/>
      <c r="R132" s="259"/>
      <c r="S132" s="259">
        <v>800</v>
      </c>
      <c r="T132" s="259">
        <v>800</v>
      </c>
      <c r="U132" s="278" t="s">
        <v>997</v>
      </c>
      <c r="V132" s="259" t="s">
        <v>1176</v>
      </c>
      <c r="W132" s="259" t="s">
        <v>997</v>
      </c>
      <c r="X132" s="259" t="s">
        <v>1176</v>
      </c>
      <c r="Y132" s="259" t="s">
        <v>1177</v>
      </c>
      <c r="Z132" s="259">
        <v>240</v>
      </c>
      <c r="AA132" s="259">
        <v>240</v>
      </c>
      <c r="AB132" s="289">
        <v>240</v>
      </c>
      <c r="AC132" s="289"/>
      <c r="AD132" s="289"/>
      <c r="AE132" s="289"/>
      <c r="AF132" s="259"/>
      <c r="AG132" s="259"/>
      <c r="AH132" s="259"/>
      <c r="AI132" s="259"/>
      <c r="AJ132" s="259"/>
      <c r="AK132" s="259"/>
      <c r="AL132" s="259"/>
      <c r="AM132" s="269" t="s">
        <v>1178</v>
      </c>
      <c r="AN132" s="269" t="s">
        <v>1179</v>
      </c>
      <c r="AO132" s="330"/>
    </row>
    <row r="133" s="12" customFormat="1" ht="30" hidden="1" customHeight="1" spans="1:41">
      <c r="A133" s="182" t="s">
        <v>54</v>
      </c>
      <c r="B133" s="187" t="s">
        <v>143</v>
      </c>
      <c r="C133" s="187"/>
      <c r="D133" s="187"/>
      <c r="E133" s="184"/>
      <c r="F133" s="184"/>
      <c r="G133" s="184"/>
      <c r="H133" s="184"/>
      <c r="I133" s="190"/>
      <c r="J133" s="190"/>
      <c r="K133" s="190"/>
      <c r="L133" s="190"/>
      <c r="M133" s="190"/>
      <c r="N133" s="190"/>
      <c r="O133" s="190"/>
      <c r="P133" s="190"/>
      <c r="Q133" s="190"/>
      <c r="R133" s="190"/>
      <c r="S133" s="190"/>
      <c r="T133" s="190"/>
      <c r="U133" s="190"/>
      <c r="V133" s="190"/>
      <c r="W133" s="190"/>
      <c r="X133" s="190"/>
      <c r="Y133" s="190"/>
      <c r="Z133" s="190"/>
      <c r="AA133" s="190"/>
      <c r="AB133" s="190"/>
      <c r="AC133" s="190"/>
      <c r="AD133" s="190"/>
      <c r="AE133" s="190"/>
      <c r="AF133" s="190"/>
      <c r="AG133" s="190"/>
      <c r="AH133" s="190"/>
      <c r="AI133" s="190"/>
      <c r="AJ133" s="190"/>
      <c r="AK133" s="190"/>
      <c r="AL133" s="190"/>
      <c r="AM133" s="195"/>
      <c r="AN133" s="195"/>
      <c r="AO133" s="195"/>
    </row>
    <row r="134" s="12" customFormat="1" ht="30" hidden="1" customHeight="1" spans="1:41">
      <c r="A134" s="182" t="s">
        <v>54</v>
      </c>
      <c r="B134" s="187" t="s">
        <v>144</v>
      </c>
      <c r="C134" s="187"/>
      <c r="D134" s="187"/>
      <c r="E134" s="184"/>
      <c r="F134" s="184"/>
      <c r="G134" s="184"/>
      <c r="H134" s="184"/>
      <c r="I134" s="190"/>
      <c r="J134" s="190"/>
      <c r="K134" s="190"/>
      <c r="L134" s="190"/>
      <c r="M134" s="190"/>
      <c r="N134" s="190"/>
      <c r="O134" s="190"/>
      <c r="P134" s="190"/>
      <c r="Q134" s="190"/>
      <c r="R134" s="190"/>
      <c r="S134" s="190"/>
      <c r="T134" s="190"/>
      <c r="U134" s="190"/>
      <c r="V134" s="190"/>
      <c r="W134" s="190"/>
      <c r="X134" s="190"/>
      <c r="Y134" s="190"/>
      <c r="Z134" s="190"/>
      <c r="AA134" s="190"/>
      <c r="AB134" s="190"/>
      <c r="AC134" s="190"/>
      <c r="AD134" s="190"/>
      <c r="AE134" s="190"/>
      <c r="AF134" s="190"/>
      <c r="AG134" s="190"/>
      <c r="AH134" s="190"/>
      <c r="AI134" s="190"/>
      <c r="AJ134" s="190"/>
      <c r="AK134" s="190"/>
      <c r="AL134" s="190"/>
      <c r="AM134" s="195"/>
      <c r="AN134" s="195"/>
      <c r="AO134" s="195"/>
    </row>
    <row r="135" s="12" customFormat="1" ht="30" hidden="1" customHeight="1" spans="1:41">
      <c r="A135" s="202" t="s">
        <v>52</v>
      </c>
      <c r="B135" s="187" t="s">
        <v>145</v>
      </c>
      <c r="C135" s="187"/>
      <c r="D135" s="187"/>
      <c r="E135" s="184"/>
      <c r="F135" s="184"/>
      <c r="G135" s="184"/>
      <c r="H135" s="184"/>
      <c r="I135" s="190">
        <f t="shared" ref="I135:AL135" si="39">I136+I137+I138+I139+I140+I141</f>
        <v>0</v>
      </c>
      <c r="J135" s="190">
        <f t="shared" si="39"/>
        <v>0</v>
      </c>
      <c r="K135" s="190">
        <f t="shared" si="39"/>
        <v>0</v>
      </c>
      <c r="L135" s="190">
        <f t="shared" si="39"/>
        <v>0</v>
      </c>
      <c r="M135" s="190">
        <f t="shared" si="39"/>
        <v>0</v>
      </c>
      <c r="N135" s="190">
        <f t="shared" si="39"/>
        <v>0</v>
      </c>
      <c r="O135" s="190">
        <f t="shared" si="39"/>
        <v>0</v>
      </c>
      <c r="P135" s="190">
        <f t="shared" si="39"/>
        <v>0</v>
      </c>
      <c r="Q135" s="190">
        <f t="shared" si="39"/>
        <v>0</v>
      </c>
      <c r="R135" s="190">
        <f t="shared" si="39"/>
        <v>0</v>
      </c>
      <c r="S135" s="190">
        <f t="shared" si="39"/>
        <v>0</v>
      </c>
      <c r="T135" s="190">
        <f t="shared" si="39"/>
        <v>0</v>
      </c>
      <c r="U135" s="190">
        <f t="shared" si="39"/>
        <v>0</v>
      </c>
      <c r="V135" s="190">
        <f t="shared" si="39"/>
        <v>0</v>
      </c>
      <c r="W135" s="190">
        <f t="shared" si="39"/>
        <v>0</v>
      </c>
      <c r="X135" s="190">
        <f t="shared" si="39"/>
        <v>0</v>
      </c>
      <c r="Y135" s="190">
        <f t="shared" si="39"/>
        <v>0</v>
      </c>
      <c r="Z135" s="190">
        <f t="shared" si="39"/>
        <v>0</v>
      </c>
      <c r="AA135" s="190">
        <f t="shared" si="39"/>
        <v>0</v>
      </c>
      <c r="AB135" s="190">
        <f t="shared" si="39"/>
        <v>0</v>
      </c>
      <c r="AC135" s="190">
        <f t="shared" si="39"/>
        <v>0</v>
      </c>
      <c r="AD135" s="190">
        <f t="shared" si="39"/>
        <v>0</v>
      </c>
      <c r="AE135" s="190">
        <f t="shared" si="39"/>
        <v>0</v>
      </c>
      <c r="AF135" s="190">
        <f t="shared" si="39"/>
        <v>0</v>
      </c>
      <c r="AG135" s="190">
        <f t="shared" si="39"/>
        <v>0</v>
      </c>
      <c r="AH135" s="190">
        <f t="shared" si="39"/>
        <v>0</v>
      </c>
      <c r="AI135" s="190">
        <f t="shared" si="39"/>
        <v>0</v>
      </c>
      <c r="AJ135" s="190">
        <f t="shared" si="39"/>
        <v>0</v>
      </c>
      <c r="AK135" s="190">
        <f t="shared" si="39"/>
        <v>0</v>
      </c>
      <c r="AL135" s="190">
        <f t="shared" si="39"/>
        <v>0</v>
      </c>
      <c r="AM135" s="195"/>
      <c r="AN135" s="195"/>
      <c r="AO135" s="195"/>
    </row>
    <row r="136" s="12" customFormat="1" ht="30" hidden="1" customHeight="1" spans="1:41">
      <c r="A136" s="182" t="s">
        <v>54</v>
      </c>
      <c r="B136" s="187" t="s">
        <v>146</v>
      </c>
      <c r="C136" s="187"/>
      <c r="D136" s="187"/>
      <c r="E136" s="184"/>
      <c r="F136" s="184"/>
      <c r="G136" s="184"/>
      <c r="H136" s="184"/>
      <c r="I136" s="190"/>
      <c r="J136" s="190"/>
      <c r="K136" s="190"/>
      <c r="L136" s="190"/>
      <c r="M136" s="190"/>
      <c r="N136" s="190"/>
      <c r="O136" s="190"/>
      <c r="P136" s="190"/>
      <c r="Q136" s="190"/>
      <c r="R136" s="190"/>
      <c r="S136" s="190"/>
      <c r="T136" s="190"/>
      <c r="U136" s="190"/>
      <c r="V136" s="190"/>
      <c r="W136" s="190"/>
      <c r="X136" s="190"/>
      <c r="Y136" s="190"/>
      <c r="Z136" s="190"/>
      <c r="AA136" s="190"/>
      <c r="AB136" s="190"/>
      <c r="AC136" s="190"/>
      <c r="AD136" s="190"/>
      <c r="AE136" s="190"/>
      <c r="AF136" s="190"/>
      <c r="AG136" s="190"/>
      <c r="AH136" s="190"/>
      <c r="AI136" s="190"/>
      <c r="AJ136" s="190"/>
      <c r="AK136" s="190"/>
      <c r="AL136" s="190"/>
      <c r="AM136" s="195"/>
      <c r="AN136" s="195"/>
      <c r="AO136" s="195"/>
    </row>
    <row r="137" s="12" customFormat="1" ht="30" hidden="1" customHeight="1" spans="1:41">
      <c r="A137" s="182" t="s">
        <v>54</v>
      </c>
      <c r="B137" s="187" t="s">
        <v>147</v>
      </c>
      <c r="C137" s="187"/>
      <c r="D137" s="187"/>
      <c r="E137" s="184"/>
      <c r="F137" s="184"/>
      <c r="G137" s="184"/>
      <c r="H137" s="184"/>
      <c r="I137" s="190"/>
      <c r="J137" s="190"/>
      <c r="K137" s="190"/>
      <c r="L137" s="190"/>
      <c r="M137" s="190"/>
      <c r="N137" s="190"/>
      <c r="O137" s="190"/>
      <c r="P137" s="190"/>
      <c r="Q137" s="190"/>
      <c r="R137" s="190"/>
      <c r="S137" s="190"/>
      <c r="T137" s="190"/>
      <c r="U137" s="190"/>
      <c r="V137" s="190"/>
      <c r="W137" s="190"/>
      <c r="X137" s="190"/>
      <c r="Y137" s="190"/>
      <c r="Z137" s="190"/>
      <c r="AA137" s="190"/>
      <c r="AB137" s="190"/>
      <c r="AC137" s="190"/>
      <c r="AD137" s="190"/>
      <c r="AE137" s="190"/>
      <c r="AF137" s="190"/>
      <c r="AG137" s="190"/>
      <c r="AH137" s="190"/>
      <c r="AI137" s="190"/>
      <c r="AJ137" s="190"/>
      <c r="AK137" s="190"/>
      <c r="AL137" s="190"/>
      <c r="AM137" s="195"/>
      <c r="AN137" s="195"/>
      <c r="AO137" s="195"/>
    </row>
    <row r="138" s="12" customFormat="1" ht="30" hidden="1" customHeight="1" spans="1:41">
      <c r="A138" s="182" t="s">
        <v>54</v>
      </c>
      <c r="B138" s="187" t="s">
        <v>148</v>
      </c>
      <c r="C138" s="187"/>
      <c r="D138" s="187"/>
      <c r="E138" s="184"/>
      <c r="F138" s="184"/>
      <c r="G138" s="184"/>
      <c r="H138" s="184"/>
      <c r="I138" s="190"/>
      <c r="J138" s="190"/>
      <c r="K138" s="190"/>
      <c r="L138" s="190"/>
      <c r="M138" s="190"/>
      <c r="N138" s="190"/>
      <c r="O138" s="190"/>
      <c r="P138" s="190"/>
      <c r="Q138" s="190"/>
      <c r="R138" s="190"/>
      <c r="S138" s="190"/>
      <c r="T138" s="190"/>
      <c r="U138" s="190"/>
      <c r="V138" s="190"/>
      <c r="W138" s="190"/>
      <c r="X138" s="190"/>
      <c r="Y138" s="190"/>
      <c r="Z138" s="190"/>
      <c r="AA138" s="190"/>
      <c r="AB138" s="190"/>
      <c r="AC138" s="190"/>
      <c r="AD138" s="190"/>
      <c r="AE138" s="190"/>
      <c r="AF138" s="190"/>
      <c r="AG138" s="190"/>
      <c r="AH138" s="190"/>
      <c r="AI138" s="190"/>
      <c r="AJ138" s="190"/>
      <c r="AK138" s="190"/>
      <c r="AL138" s="190"/>
      <c r="AM138" s="195"/>
      <c r="AN138" s="195"/>
      <c r="AO138" s="195"/>
    </row>
    <row r="139" s="12" customFormat="1" ht="30" hidden="1" customHeight="1" spans="1:41">
      <c r="A139" s="182" t="s">
        <v>54</v>
      </c>
      <c r="B139" s="187" t="s">
        <v>149</v>
      </c>
      <c r="C139" s="187"/>
      <c r="D139" s="187"/>
      <c r="E139" s="184"/>
      <c r="F139" s="184"/>
      <c r="G139" s="184"/>
      <c r="H139" s="184"/>
      <c r="I139" s="190"/>
      <c r="J139" s="190"/>
      <c r="K139" s="190"/>
      <c r="L139" s="190"/>
      <c r="M139" s="190"/>
      <c r="N139" s="190"/>
      <c r="O139" s="190"/>
      <c r="P139" s="190"/>
      <c r="Q139" s="190"/>
      <c r="R139" s="190"/>
      <c r="S139" s="190"/>
      <c r="T139" s="190"/>
      <c r="U139" s="190"/>
      <c r="V139" s="190"/>
      <c r="W139" s="190"/>
      <c r="X139" s="190"/>
      <c r="Y139" s="190"/>
      <c r="Z139" s="190"/>
      <c r="AA139" s="190"/>
      <c r="AB139" s="190"/>
      <c r="AC139" s="190"/>
      <c r="AD139" s="190"/>
      <c r="AE139" s="190"/>
      <c r="AF139" s="190"/>
      <c r="AG139" s="190"/>
      <c r="AH139" s="190"/>
      <c r="AI139" s="190"/>
      <c r="AJ139" s="190"/>
      <c r="AK139" s="190"/>
      <c r="AL139" s="190"/>
      <c r="AM139" s="195"/>
      <c r="AN139" s="195"/>
      <c r="AO139" s="195"/>
    </row>
    <row r="140" s="12" customFormat="1" ht="30" hidden="1" customHeight="1" spans="1:41">
      <c r="A140" s="182" t="s">
        <v>54</v>
      </c>
      <c r="B140" s="187" t="s">
        <v>150</v>
      </c>
      <c r="C140" s="187"/>
      <c r="D140" s="187"/>
      <c r="E140" s="184"/>
      <c r="F140" s="184"/>
      <c r="G140" s="184"/>
      <c r="H140" s="184"/>
      <c r="I140" s="190"/>
      <c r="J140" s="190"/>
      <c r="K140" s="190"/>
      <c r="L140" s="190"/>
      <c r="M140" s="190"/>
      <c r="N140" s="190"/>
      <c r="O140" s="190"/>
      <c r="P140" s="190"/>
      <c r="Q140" s="190"/>
      <c r="R140" s="190"/>
      <c r="S140" s="190"/>
      <c r="T140" s="190"/>
      <c r="U140" s="190"/>
      <c r="V140" s="190"/>
      <c r="W140" s="190"/>
      <c r="X140" s="190"/>
      <c r="Y140" s="190"/>
      <c r="Z140" s="190"/>
      <c r="AA140" s="190"/>
      <c r="AB140" s="190"/>
      <c r="AC140" s="190"/>
      <c r="AD140" s="190"/>
      <c r="AE140" s="190"/>
      <c r="AF140" s="190"/>
      <c r="AG140" s="190"/>
      <c r="AH140" s="190"/>
      <c r="AI140" s="190"/>
      <c r="AJ140" s="190"/>
      <c r="AK140" s="190"/>
      <c r="AL140" s="190"/>
      <c r="AM140" s="195"/>
      <c r="AN140" s="195"/>
      <c r="AO140" s="195"/>
    </row>
    <row r="141" s="12" customFormat="1" ht="30" hidden="1" customHeight="1" spans="1:41">
      <c r="A141" s="182" t="s">
        <v>54</v>
      </c>
      <c r="B141" s="187" t="s">
        <v>151</v>
      </c>
      <c r="C141" s="187"/>
      <c r="D141" s="187"/>
      <c r="E141" s="184"/>
      <c r="F141" s="184"/>
      <c r="G141" s="184"/>
      <c r="H141" s="184"/>
      <c r="I141" s="190"/>
      <c r="J141" s="190"/>
      <c r="K141" s="190"/>
      <c r="L141" s="190"/>
      <c r="M141" s="190"/>
      <c r="N141" s="190"/>
      <c r="O141" s="190"/>
      <c r="P141" s="190"/>
      <c r="Q141" s="190"/>
      <c r="R141" s="190"/>
      <c r="S141" s="190"/>
      <c r="T141" s="190"/>
      <c r="U141" s="190"/>
      <c r="V141" s="190"/>
      <c r="W141" s="190"/>
      <c r="X141" s="190"/>
      <c r="Y141" s="190"/>
      <c r="Z141" s="190"/>
      <c r="AA141" s="190"/>
      <c r="AB141" s="190"/>
      <c r="AC141" s="190"/>
      <c r="AD141" s="190"/>
      <c r="AE141" s="190"/>
      <c r="AF141" s="190"/>
      <c r="AG141" s="190"/>
      <c r="AH141" s="190"/>
      <c r="AI141" s="190"/>
      <c r="AJ141" s="190"/>
      <c r="AK141" s="190"/>
      <c r="AL141" s="190"/>
      <c r="AM141" s="195"/>
      <c r="AN141" s="195"/>
      <c r="AO141" s="195"/>
    </row>
    <row r="142" s="12" customFormat="1" ht="30" hidden="1" customHeight="1" spans="1:41">
      <c r="A142" s="202" t="s">
        <v>52</v>
      </c>
      <c r="B142" s="187" t="s">
        <v>152</v>
      </c>
      <c r="C142" s="187"/>
      <c r="D142" s="187"/>
      <c r="E142" s="184"/>
      <c r="F142" s="184"/>
      <c r="G142" s="184"/>
      <c r="H142" s="184"/>
      <c r="I142" s="190">
        <f t="shared" ref="I142:AL142" si="40">I143+I144+I145+I146+I147</f>
        <v>0</v>
      </c>
      <c r="J142" s="190">
        <f t="shared" si="40"/>
        <v>0</v>
      </c>
      <c r="K142" s="190">
        <f t="shared" si="40"/>
        <v>0</v>
      </c>
      <c r="L142" s="190">
        <f t="shared" si="40"/>
        <v>0</v>
      </c>
      <c r="M142" s="190">
        <f t="shared" si="40"/>
        <v>0</v>
      </c>
      <c r="N142" s="190">
        <f t="shared" si="40"/>
        <v>0</v>
      </c>
      <c r="O142" s="190">
        <f t="shared" si="40"/>
        <v>0</v>
      </c>
      <c r="P142" s="190">
        <f t="shared" si="40"/>
        <v>0</v>
      </c>
      <c r="Q142" s="190">
        <f t="shared" si="40"/>
        <v>0</v>
      </c>
      <c r="R142" s="190">
        <f t="shared" si="40"/>
        <v>0</v>
      </c>
      <c r="S142" s="190">
        <f t="shared" si="40"/>
        <v>0</v>
      </c>
      <c r="T142" s="190">
        <f t="shared" si="40"/>
        <v>0</v>
      </c>
      <c r="U142" s="190">
        <f t="shared" si="40"/>
        <v>0</v>
      </c>
      <c r="V142" s="190">
        <f t="shared" si="40"/>
        <v>0</v>
      </c>
      <c r="W142" s="190">
        <f t="shared" si="40"/>
        <v>0</v>
      </c>
      <c r="X142" s="190">
        <f t="shared" si="40"/>
        <v>0</v>
      </c>
      <c r="Y142" s="190">
        <f t="shared" si="40"/>
        <v>0</v>
      </c>
      <c r="Z142" s="190">
        <f t="shared" si="40"/>
        <v>0</v>
      </c>
      <c r="AA142" s="190">
        <f t="shared" si="40"/>
        <v>0</v>
      </c>
      <c r="AB142" s="190">
        <f t="shared" si="40"/>
        <v>0</v>
      </c>
      <c r="AC142" s="190">
        <f t="shared" si="40"/>
        <v>0</v>
      </c>
      <c r="AD142" s="190">
        <f t="shared" si="40"/>
        <v>0</v>
      </c>
      <c r="AE142" s="190">
        <f t="shared" si="40"/>
        <v>0</v>
      </c>
      <c r="AF142" s="190">
        <f t="shared" si="40"/>
        <v>0</v>
      </c>
      <c r="AG142" s="190">
        <f t="shared" si="40"/>
        <v>0</v>
      </c>
      <c r="AH142" s="190">
        <f t="shared" si="40"/>
        <v>0</v>
      </c>
      <c r="AI142" s="190">
        <f t="shared" si="40"/>
        <v>0</v>
      </c>
      <c r="AJ142" s="190">
        <f t="shared" si="40"/>
        <v>0</v>
      </c>
      <c r="AK142" s="190">
        <f t="shared" si="40"/>
        <v>0</v>
      </c>
      <c r="AL142" s="190">
        <f t="shared" si="40"/>
        <v>0</v>
      </c>
      <c r="AM142" s="195"/>
      <c r="AN142" s="195"/>
      <c r="AO142" s="195"/>
    </row>
    <row r="143" s="12" customFormat="1" ht="30" hidden="1" customHeight="1" spans="1:41">
      <c r="A143" s="182" t="s">
        <v>54</v>
      </c>
      <c r="B143" s="187" t="s">
        <v>153</v>
      </c>
      <c r="C143" s="187"/>
      <c r="D143" s="187"/>
      <c r="E143" s="184"/>
      <c r="F143" s="184"/>
      <c r="G143" s="184"/>
      <c r="H143" s="184"/>
      <c r="I143" s="190"/>
      <c r="J143" s="190"/>
      <c r="K143" s="190"/>
      <c r="L143" s="190"/>
      <c r="M143" s="190"/>
      <c r="N143" s="190"/>
      <c r="O143" s="190"/>
      <c r="P143" s="190"/>
      <c r="Q143" s="190"/>
      <c r="R143" s="190"/>
      <c r="S143" s="190"/>
      <c r="T143" s="190"/>
      <c r="U143" s="190"/>
      <c r="V143" s="190"/>
      <c r="W143" s="190"/>
      <c r="X143" s="190"/>
      <c r="Y143" s="190"/>
      <c r="Z143" s="190"/>
      <c r="AA143" s="190"/>
      <c r="AB143" s="190"/>
      <c r="AC143" s="190"/>
      <c r="AD143" s="190"/>
      <c r="AE143" s="190"/>
      <c r="AF143" s="190"/>
      <c r="AG143" s="190"/>
      <c r="AH143" s="190"/>
      <c r="AI143" s="190"/>
      <c r="AJ143" s="190"/>
      <c r="AK143" s="190"/>
      <c r="AL143" s="190"/>
      <c r="AM143" s="195"/>
      <c r="AN143" s="195"/>
      <c r="AO143" s="195"/>
    </row>
    <row r="144" s="12" customFormat="1" ht="30" hidden="1" customHeight="1" spans="1:41">
      <c r="A144" s="182" t="s">
        <v>54</v>
      </c>
      <c r="B144" s="187" t="s">
        <v>154</v>
      </c>
      <c r="C144" s="187"/>
      <c r="D144" s="187"/>
      <c r="E144" s="184"/>
      <c r="F144" s="184"/>
      <c r="G144" s="184"/>
      <c r="H144" s="184"/>
      <c r="I144" s="190"/>
      <c r="J144" s="190"/>
      <c r="K144" s="190"/>
      <c r="L144" s="190"/>
      <c r="M144" s="190"/>
      <c r="N144" s="190"/>
      <c r="O144" s="190"/>
      <c r="P144" s="190"/>
      <c r="Q144" s="190"/>
      <c r="R144" s="190"/>
      <c r="S144" s="190"/>
      <c r="T144" s="190"/>
      <c r="U144" s="190"/>
      <c r="V144" s="190"/>
      <c r="W144" s="190"/>
      <c r="X144" s="190"/>
      <c r="Y144" s="190"/>
      <c r="Z144" s="190"/>
      <c r="AA144" s="190"/>
      <c r="AB144" s="190"/>
      <c r="AC144" s="190"/>
      <c r="AD144" s="190"/>
      <c r="AE144" s="190"/>
      <c r="AF144" s="190"/>
      <c r="AG144" s="190"/>
      <c r="AH144" s="190"/>
      <c r="AI144" s="190"/>
      <c r="AJ144" s="190"/>
      <c r="AK144" s="190"/>
      <c r="AL144" s="190"/>
      <c r="AM144" s="195"/>
      <c r="AN144" s="195"/>
      <c r="AO144" s="195"/>
    </row>
    <row r="145" s="12" customFormat="1" ht="30" hidden="1" customHeight="1" spans="1:41">
      <c r="A145" s="182" t="s">
        <v>54</v>
      </c>
      <c r="B145" s="187" t="s">
        <v>155</v>
      </c>
      <c r="C145" s="187"/>
      <c r="D145" s="187"/>
      <c r="E145" s="184"/>
      <c r="F145" s="184"/>
      <c r="G145" s="184"/>
      <c r="H145" s="184"/>
      <c r="I145" s="190"/>
      <c r="J145" s="190"/>
      <c r="K145" s="190"/>
      <c r="L145" s="190"/>
      <c r="M145" s="190"/>
      <c r="N145" s="190"/>
      <c r="O145" s="190"/>
      <c r="P145" s="190"/>
      <c r="Q145" s="190"/>
      <c r="R145" s="190"/>
      <c r="S145" s="190"/>
      <c r="T145" s="190"/>
      <c r="U145" s="190"/>
      <c r="V145" s="190"/>
      <c r="W145" s="190"/>
      <c r="X145" s="190"/>
      <c r="Y145" s="190"/>
      <c r="Z145" s="190"/>
      <c r="AA145" s="190"/>
      <c r="AB145" s="190"/>
      <c r="AC145" s="190"/>
      <c r="AD145" s="190"/>
      <c r="AE145" s="190"/>
      <c r="AF145" s="190"/>
      <c r="AG145" s="190"/>
      <c r="AH145" s="190"/>
      <c r="AI145" s="190"/>
      <c r="AJ145" s="190"/>
      <c r="AK145" s="190"/>
      <c r="AL145" s="190"/>
      <c r="AM145" s="195"/>
      <c r="AN145" s="195"/>
      <c r="AO145" s="195"/>
    </row>
    <row r="146" s="12" customFormat="1" ht="30" hidden="1" customHeight="1" spans="1:41">
      <c r="A146" s="182" t="s">
        <v>54</v>
      </c>
      <c r="B146" s="187" t="s">
        <v>156</v>
      </c>
      <c r="C146" s="187"/>
      <c r="D146" s="187"/>
      <c r="E146" s="184"/>
      <c r="F146" s="184"/>
      <c r="G146" s="184"/>
      <c r="H146" s="184"/>
      <c r="I146" s="190"/>
      <c r="J146" s="190"/>
      <c r="K146" s="190"/>
      <c r="L146" s="190"/>
      <c r="M146" s="190"/>
      <c r="N146" s="190"/>
      <c r="O146" s="190"/>
      <c r="P146" s="190"/>
      <c r="Q146" s="190"/>
      <c r="R146" s="190"/>
      <c r="S146" s="190"/>
      <c r="T146" s="190"/>
      <c r="U146" s="190"/>
      <c r="V146" s="190"/>
      <c r="W146" s="190"/>
      <c r="X146" s="190"/>
      <c r="Y146" s="190"/>
      <c r="Z146" s="190"/>
      <c r="AA146" s="190"/>
      <c r="AB146" s="190"/>
      <c r="AC146" s="190"/>
      <c r="AD146" s="190"/>
      <c r="AE146" s="190"/>
      <c r="AF146" s="190"/>
      <c r="AG146" s="190"/>
      <c r="AH146" s="190"/>
      <c r="AI146" s="190"/>
      <c r="AJ146" s="190"/>
      <c r="AK146" s="190"/>
      <c r="AL146" s="190"/>
      <c r="AM146" s="195"/>
      <c r="AN146" s="195"/>
      <c r="AO146" s="195"/>
    </row>
    <row r="147" s="12" customFormat="1" ht="30" hidden="1" customHeight="1" spans="1:41">
      <c r="A147" s="182" t="s">
        <v>54</v>
      </c>
      <c r="B147" s="187" t="s">
        <v>157</v>
      </c>
      <c r="C147" s="187"/>
      <c r="D147" s="187"/>
      <c r="E147" s="184"/>
      <c r="F147" s="184"/>
      <c r="G147" s="184"/>
      <c r="H147" s="184"/>
      <c r="I147" s="190"/>
      <c r="J147" s="190"/>
      <c r="K147" s="190"/>
      <c r="L147" s="190"/>
      <c r="M147" s="190"/>
      <c r="N147" s="190"/>
      <c r="O147" s="190"/>
      <c r="P147" s="190"/>
      <c r="Q147" s="190"/>
      <c r="R147" s="190"/>
      <c r="S147" s="190"/>
      <c r="T147" s="190"/>
      <c r="U147" s="190"/>
      <c r="V147" s="190"/>
      <c r="W147" s="190"/>
      <c r="X147" s="190"/>
      <c r="Y147" s="190"/>
      <c r="Z147" s="190"/>
      <c r="AA147" s="190"/>
      <c r="AB147" s="190"/>
      <c r="AC147" s="190"/>
      <c r="AD147" s="190"/>
      <c r="AE147" s="190"/>
      <c r="AF147" s="190"/>
      <c r="AG147" s="190"/>
      <c r="AH147" s="190"/>
      <c r="AI147" s="190"/>
      <c r="AJ147" s="190"/>
      <c r="AK147" s="190"/>
      <c r="AL147" s="190"/>
      <c r="AM147" s="195"/>
      <c r="AN147" s="195"/>
      <c r="AO147" s="195"/>
    </row>
    <row r="148" s="12" customFormat="1" ht="30" hidden="1" customHeight="1" spans="1:41">
      <c r="A148" s="179" t="s">
        <v>50</v>
      </c>
      <c r="B148" s="187" t="s">
        <v>158</v>
      </c>
      <c r="C148" s="187"/>
      <c r="D148" s="187"/>
      <c r="E148" s="184"/>
      <c r="F148" s="184"/>
      <c r="G148" s="184"/>
      <c r="H148" s="184"/>
      <c r="I148" s="191">
        <f t="shared" ref="I148:AL148" si="41">I149+I152</f>
        <v>0</v>
      </c>
      <c r="J148" s="191">
        <f t="shared" si="41"/>
        <v>0</v>
      </c>
      <c r="K148" s="191">
        <f t="shared" si="41"/>
        <v>0</v>
      </c>
      <c r="L148" s="191">
        <f t="shared" si="41"/>
        <v>0</v>
      </c>
      <c r="M148" s="191">
        <f t="shared" si="41"/>
        <v>0</v>
      </c>
      <c r="N148" s="191">
        <f t="shared" si="41"/>
        <v>0</v>
      </c>
      <c r="O148" s="191">
        <f t="shared" si="41"/>
        <v>0</v>
      </c>
      <c r="P148" s="191">
        <f t="shared" si="41"/>
        <v>0</v>
      </c>
      <c r="Q148" s="191">
        <f t="shared" si="41"/>
        <v>0</v>
      </c>
      <c r="R148" s="191">
        <f t="shared" si="41"/>
        <v>0</v>
      </c>
      <c r="S148" s="191">
        <f t="shared" si="41"/>
        <v>0</v>
      </c>
      <c r="T148" s="191">
        <f t="shared" si="41"/>
        <v>0</v>
      </c>
      <c r="U148" s="191">
        <f t="shared" si="41"/>
        <v>0</v>
      </c>
      <c r="V148" s="191">
        <f t="shared" si="41"/>
        <v>0</v>
      </c>
      <c r="W148" s="191">
        <f t="shared" si="41"/>
        <v>0</v>
      </c>
      <c r="X148" s="191">
        <f t="shared" si="41"/>
        <v>0</v>
      </c>
      <c r="Y148" s="191">
        <f t="shared" si="41"/>
        <v>0</v>
      </c>
      <c r="Z148" s="191">
        <f t="shared" si="41"/>
        <v>0</v>
      </c>
      <c r="AA148" s="191">
        <f t="shared" si="41"/>
        <v>0</v>
      </c>
      <c r="AB148" s="191">
        <f t="shared" si="41"/>
        <v>0</v>
      </c>
      <c r="AC148" s="191">
        <f t="shared" si="41"/>
        <v>0</v>
      </c>
      <c r="AD148" s="191">
        <f t="shared" si="41"/>
        <v>0</v>
      </c>
      <c r="AE148" s="191">
        <f t="shared" si="41"/>
        <v>0</v>
      </c>
      <c r="AF148" s="191">
        <f t="shared" si="41"/>
        <v>0</v>
      </c>
      <c r="AG148" s="191">
        <f t="shared" si="41"/>
        <v>0</v>
      </c>
      <c r="AH148" s="191">
        <f t="shared" si="41"/>
        <v>0</v>
      </c>
      <c r="AI148" s="191">
        <f t="shared" si="41"/>
        <v>0</v>
      </c>
      <c r="AJ148" s="191">
        <f t="shared" si="41"/>
        <v>0</v>
      </c>
      <c r="AK148" s="191">
        <f t="shared" si="41"/>
        <v>0</v>
      </c>
      <c r="AL148" s="191">
        <f t="shared" si="41"/>
        <v>0</v>
      </c>
      <c r="AM148" s="195"/>
      <c r="AN148" s="195"/>
      <c r="AO148" s="195"/>
    </row>
    <row r="149" s="12" customFormat="1" ht="30" hidden="1" customHeight="1" spans="1:41">
      <c r="A149" s="202" t="s">
        <v>52</v>
      </c>
      <c r="B149" s="187" t="s">
        <v>159</v>
      </c>
      <c r="C149" s="187"/>
      <c r="D149" s="187"/>
      <c r="E149" s="184"/>
      <c r="F149" s="184"/>
      <c r="G149" s="184"/>
      <c r="H149" s="184"/>
      <c r="I149" s="190">
        <f t="shared" ref="I149:AL149" si="42">I150+I151</f>
        <v>0</v>
      </c>
      <c r="J149" s="190">
        <f t="shared" si="42"/>
        <v>0</v>
      </c>
      <c r="K149" s="190">
        <f t="shared" si="42"/>
        <v>0</v>
      </c>
      <c r="L149" s="190">
        <f t="shared" si="42"/>
        <v>0</v>
      </c>
      <c r="M149" s="190">
        <f t="shared" si="42"/>
        <v>0</v>
      </c>
      <c r="N149" s="190">
        <f t="shared" si="42"/>
        <v>0</v>
      </c>
      <c r="O149" s="190">
        <f t="shared" si="42"/>
        <v>0</v>
      </c>
      <c r="P149" s="190">
        <f t="shared" si="42"/>
        <v>0</v>
      </c>
      <c r="Q149" s="190">
        <f t="shared" si="42"/>
        <v>0</v>
      </c>
      <c r="R149" s="190">
        <f t="shared" si="42"/>
        <v>0</v>
      </c>
      <c r="S149" s="190">
        <f t="shared" si="42"/>
        <v>0</v>
      </c>
      <c r="T149" s="190">
        <f t="shared" si="42"/>
        <v>0</v>
      </c>
      <c r="U149" s="190">
        <f t="shared" si="42"/>
        <v>0</v>
      </c>
      <c r="V149" s="190">
        <f t="shared" si="42"/>
        <v>0</v>
      </c>
      <c r="W149" s="190">
        <f t="shared" si="42"/>
        <v>0</v>
      </c>
      <c r="X149" s="190">
        <f t="shared" si="42"/>
        <v>0</v>
      </c>
      <c r="Y149" s="190">
        <f t="shared" si="42"/>
        <v>0</v>
      </c>
      <c r="Z149" s="190">
        <f t="shared" si="42"/>
        <v>0</v>
      </c>
      <c r="AA149" s="190">
        <f t="shared" si="42"/>
        <v>0</v>
      </c>
      <c r="AB149" s="190">
        <f t="shared" si="42"/>
        <v>0</v>
      </c>
      <c r="AC149" s="190">
        <f t="shared" si="42"/>
        <v>0</v>
      </c>
      <c r="AD149" s="190">
        <f t="shared" si="42"/>
        <v>0</v>
      </c>
      <c r="AE149" s="190">
        <f t="shared" si="42"/>
        <v>0</v>
      </c>
      <c r="AF149" s="190">
        <f t="shared" si="42"/>
        <v>0</v>
      </c>
      <c r="AG149" s="190">
        <f t="shared" si="42"/>
        <v>0</v>
      </c>
      <c r="AH149" s="190">
        <f t="shared" si="42"/>
        <v>0</v>
      </c>
      <c r="AI149" s="190">
        <f t="shared" si="42"/>
        <v>0</v>
      </c>
      <c r="AJ149" s="190">
        <f t="shared" si="42"/>
        <v>0</v>
      </c>
      <c r="AK149" s="190">
        <f t="shared" si="42"/>
        <v>0</v>
      </c>
      <c r="AL149" s="190">
        <f t="shared" si="42"/>
        <v>0</v>
      </c>
      <c r="AM149" s="195"/>
      <c r="AN149" s="195"/>
      <c r="AO149" s="195"/>
    </row>
    <row r="150" s="12" customFormat="1" ht="30" hidden="1" customHeight="1" spans="1:41">
      <c r="A150" s="182" t="s">
        <v>54</v>
      </c>
      <c r="B150" s="187" t="s">
        <v>160</v>
      </c>
      <c r="C150" s="187"/>
      <c r="D150" s="187"/>
      <c r="E150" s="184"/>
      <c r="F150" s="184"/>
      <c r="G150" s="184"/>
      <c r="H150" s="184"/>
      <c r="I150" s="190"/>
      <c r="J150" s="190"/>
      <c r="K150" s="190"/>
      <c r="L150" s="190"/>
      <c r="M150" s="190"/>
      <c r="N150" s="190"/>
      <c r="O150" s="190"/>
      <c r="P150" s="190"/>
      <c r="Q150" s="190"/>
      <c r="R150" s="190"/>
      <c r="S150" s="190"/>
      <c r="T150" s="190"/>
      <c r="U150" s="190"/>
      <c r="V150" s="190"/>
      <c r="W150" s="190"/>
      <c r="X150" s="190"/>
      <c r="Y150" s="190"/>
      <c r="Z150" s="190"/>
      <c r="AA150" s="190"/>
      <c r="AB150" s="190"/>
      <c r="AC150" s="190"/>
      <c r="AD150" s="190"/>
      <c r="AE150" s="190"/>
      <c r="AF150" s="190"/>
      <c r="AG150" s="190"/>
      <c r="AH150" s="190"/>
      <c r="AI150" s="190"/>
      <c r="AJ150" s="190"/>
      <c r="AK150" s="190"/>
      <c r="AL150" s="190"/>
      <c r="AM150" s="195"/>
      <c r="AN150" s="195"/>
      <c r="AO150" s="195"/>
    </row>
    <row r="151" s="12" customFormat="1" ht="30" hidden="1" customHeight="1" spans="1:41">
      <c r="A151" s="182" t="s">
        <v>54</v>
      </c>
      <c r="B151" s="187" t="s">
        <v>161</v>
      </c>
      <c r="C151" s="187"/>
      <c r="D151" s="187"/>
      <c r="E151" s="184"/>
      <c r="F151" s="184"/>
      <c r="G151" s="184"/>
      <c r="H151" s="184"/>
      <c r="I151" s="190"/>
      <c r="J151" s="190"/>
      <c r="K151" s="190"/>
      <c r="L151" s="190"/>
      <c r="M151" s="190"/>
      <c r="N151" s="190"/>
      <c r="O151" s="190"/>
      <c r="P151" s="190"/>
      <c r="Q151" s="190"/>
      <c r="R151" s="190"/>
      <c r="S151" s="190"/>
      <c r="T151" s="190"/>
      <c r="U151" s="190"/>
      <c r="V151" s="190"/>
      <c r="W151" s="190"/>
      <c r="X151" s="190"/>
      <c r="Y151" s="190"/>
      <c r="Z151" s="190"/>
      <c r="AA151" s="190"/>
      <c r="AB151" s="190"/>
      <c r="AC151" s="190"/>
      <c r="AD151" s="190"/>
      <c r="AE151" s="190"/>
      <c r="AF151" s="190"/>
      <c r="AG151" s="190"/>
      <c r="AH151" s="190"/>
      <c r="AI151" s="190"/>
      <c r="AJ151" s="190"/>
      <c r="AK151" s="190"/>
      <c r="AL151" s="190"/>
      <c r="AM151" s="195"/>
      <c r="AN151" s="195"/>
      <c r="AO151" s="195"/>
    </row>
    <row r="152" s="12" customFormat="1" ht="30" hidden="1" customHeight="1" spans="1:41">
      <c r="A152" s="202" t="s">
        <v>52</v>
      </c>
      <c r="B152" s="187" t="s">
        <v>162</v>
      </c>
      <c r="C152" s="187"/>
      <c r="D152" s="187"/>
      <c r="E152" s="184"/>
      <c r="F152" s="184"/>
      <c r="G152" s="184"/>
      <c r="H152" s="184"/>
      <c r="I152" s="190">
        <f t="shared" ref="I152:AL152" si="43">I153+I154+I155+I156</f>
        <v>0</v>
      </c>
      <c r="J152" s="190">
        <f t="shared" si="43"/>
        <v>0</v>
      </c>
      <c r="K152" s="190">
        <f t="shared" si="43"/>
        <v>0</v>
      </c>
      <c r="L152" s="190">
        <f t="shared" si="43"/>
        <v>0</v>
      </c>
      <c r="M152" s="190">
        <f t="shared" si="43"/>
        <v>0</v>
      </c>
      <c r="N152" s="190">
        <f t="shared" si="43"/>
        <v>0</v>
      </c>
      <c r="O152" s="190">
        <f t="shared" si="43"/>
        <v>0</v>
      </c>
      <c r="P152" s="190">
        <f t="shared" si="43"/>
        <v>0</v>
      </c>
      <c r="Q152" s="190">
        <f t="shared" si="43"/>
        <v>0</v>
      </c>
      <c r="R152" s="190">
        <f t="shared" si="43"/>
        <v>0</v>
      </c>
      <c r="S152" s="190">
        <f t="shared" si="43"/>
        <v>0</v>
      </c>
      <c r="T152" s="190">
        <f t="shared" si="43"/>
        <v>0</v>
      </c>
      <c r="U152" s="190">
        <f t="shared" si="43"/>
        <v>0</v>
      </c>
      <c r="V152" s="190">
        <f t="shared" si="43"/>
        <v>0</v>
      </c>
      <c r="W152" s="190">
        <f t="shared" si="43"/>
        <v>0</v>
      </c>
      <c r="X152" s="190">
        <f t="shared" si="43"/>
        <v>0</v>
      </c>
      <c r="Y152" s="190">
        <f t="shared" si="43"/>
        <v>0</v>
      </c>
      <c r="Z152" s="190">
        <f t="shared" si="43"/>
        <v>0</v>
      </c>
      <c r="AA152" s="190">
        <f t="shared" si="43"/>
        <v>0</v>
      </c>
      <c r="AB152" s="190">
        <f t="shared" si="43"/>
        <v>0</v>
      </c>
      <c r="AC152" s="190">
        <f t="shared" si="43"/>
        <v>0</v>
      </c>
      <c r="AD152" s="190">
        <f t="shared" si="43"/>
        <v>0</v>
      </c>
      <c r="AE152" s="190">
        <f t="shared" si="43"/>
        <v>0</v>
      </c>
      <c r="AF152" s="190">
        <f t="shared" si="43"/>
        <v>0</v>
      </c>
      <c r="AG152" s="190">
        <f t="shared" si="43"/>
        <v>0</v>
      </c>
      <c r="AH152" s="190">
        <f t="shared" si="43"/>
        <v>0</v>
      </c>
      <c r="AI152" s="190">
        <f t="shared" si="43"/>
        <v>0</v>
      </c>
      <c r="AJ152" s="190">
        <f t="shared" si="43"/>
        <v>0</v>
      </c>
      <c r="AK152" s="190">
        <f t="shared" si="43"/>
        <v>0</v>
      </c>
      <c r="AL152" s="190">
        <f t="shared" si="43"/>
        <v>0</v>
      </c>
      <c r="AM152" s="195"/>
      <c r="AN152" s="195"/>
      <c r="AO152" s="195"/>
    </row>
    <row r="153" s="12" customFormat="1" ht="30" hidden="1" customHeight="1" spans="1:41">
      <c r="A153" s="182" t="s">
        <v>54</v>
      </c>
      <c r="B153" s="187" t="s">
        <v>163</v>
      </c>
      <c r="C153" s="187"/>
      <c r="D153" s="187"/>
      <c r="E153" s="184"/>
      <c r="F153" s="184"/>
      <c r="G153" s="184"/>
      <c r="H153" s="184"/>
      <c r="I153" s="190"/>
      <c r="J153" s="190"/>
      <c r="K153" s="190"/>
      <c r="L153" s="190"/>
      <c r="M153" s="190"/>
      <c r="N153" s="190"/>
      <c r="O153" s="190"/>
      <c r="P153" s="190"/>
      <c r="Q153" s="190"/>
      <c r="R153" s="190"/>
      <c r="S153" s="190"/>
      <c r="T153" s="190"/>
      <c r="U153" s="190"/>
      <c r="V153" s="190"/>
      <c r="W153" s="190"/>
      <c r="X153" s="190"/>
      <c r="Y153" s="190"/>
      <c r="Z153" s="190"/>
      <c r="AA153" s="190"/>
      <c r="AB153" s="190"/>
      <c r="AC153" s="190"/>
      <c r="AD153" s="190"/>
      <c r="AE153" s="190"/>
      <c r="AF153" s="190"/>
      <c r="AG153" s="190"/>
      <c r="AH153" s="190"/>
      <c r="AI153" s="190"/>
      <c r="AJ153" s="190"/>
      <c r="AK153" s="190"/>
      <c r="AL153" s="190"/>
      <c r="AM153" s="195"/>
      <c r="AN153" s="195"/>
      <c r="AO153" s="195"/>
    </row>
    <row r="154" s="12" customFormat="1" ht="30" hidden="1" customHeight="1" spans="1:41">
      <c r="A154" s="182" t="s">
        <v>54</v>
      </c>
      <c r="B154" s="187" t="s">
        <v>164</v>
      </c>
      <c r="C154" s="187"/>
      <c r="D154" s="187"/>
      <c r="E154" s="184"/>
      <c r="F154" s="184"/>
      <c r="G154" s="184"/>
      <c r="H154" s="184"/>
      <c r="I154" s="190"/>
      <c r="J154" s="190"/>
      <c r="K154" s="190"/>
      <c r="L154" s="190"/>
      <c r="M154" s="190"/>
      <c r="N154" s="190"/>
      <c r="O154" s="190"/>
      <c r="P154" s="190"/>
      <c r="Q154" s="190"/>
      <c r="R154" s="190"/>
      <c r="S154" s="190"/>
      <c r="T154" s="190"/>
      <c r="U154" s="190"/>
      <c r="V154" s="190"/>
      <c r="W154" s="190"/>
      <c r="X154" s="190"/>
      <c r="Y154" s="190"/>
      <c r="Z154" s="190"/>
      <c r="AA154" s="190"/>
      <c r="AB154" s="190"/>
      <c r="AC154" s="190"/>
      <c r="AD154" s="190"/>
      <c r="AE154" s="190"/>
      <c r="AF154" s="190"/>
      <c r="AG154" s="190"/>
      <c r="AH154" s="190"/>
      <c r="AI154" s="190"/>
      <c r="AJ154" s="190"/>
      <c r="AK154" s="190"/>
      <c r="AL154" s="190"/>
      <c r="AM154" s="195"/>
      <c r="AN154" s="195"/>
      <c r="AO154" s="195"/>
    </row>
    <row r="155" s="12" customFormat="1" ht="30" hidden="1" customHeight="1" spans="1:41">
      <c r="A155" s="182" t="s">
        <v>54</v>
      </c>
      <c r="B155" s="187" t="s">
        <v>165</v>
      </c>
      <c r="C155" s="187"/>
      <c r="D155" s="187"/>
      <c r="E155" s="184"/>
      <c r="F155" s="184"/>
      <c r="G155" s="184"/>
      <c r="H155" s="184"/>
      <c r="I155" s="190"/>
      <c r="J155" s="190"/>
      <c r="K155" s="190"/>
      <c r="L155" s="190"/>
      <c r="M155" s="190"/>
      <c r="N155" s="190"/>
      <c r="O155" s="190"/>
      <c r="P155" s="190"/>
      <c r="Q155" s="190"/>
      <c r="R155" s="190"/>
      <c r="S155" s="190"/>
      <c r="T155" s="190"/>
      <c r="U155" s="190"/>
      <c r="V155" s="190"/>
      <c r="W155" s="190"/>
      <c r="X155" s="190"/>
      <c r="Y155" s="190"/>
      <c r="Z155" s="190"/>
      <c r="AA155" s="190"/>
      <c r="AB155" s="190"/>
      <c r="AC155" s="190"/>
      <c r="AD155" s="190"/>
      <c r="AE155" s="190"/>
      <c r="AF155" s="190"/>
      <c r="AG155" s="190"/>
      <c r="AH155" s="190"/>
      <c r="AI155" s="190"/>
      <c r="AJ155" s="190"/>
      <c r="AK155" s="190"/>
      <c r="AL155" s="190"/>
      <c r="AM155" s="195"/>
      <c r="AN155" s="195"/>
      <c r="AO155" s="195"/>
    </row>
    <row r="156" s="12" customFormat="1" ht="30" hidden="1" customHeight="1" spans="1:41">
      <c r="A156" s="182" t="s">
        <v>54</v>
      </c>
      <c r="B156" s="187" t="s">
        <v>166</v>
      </c>
      <c r="C156" s="187"/>
      <c r="D156" s="187"/>
      <c r="E156" s="184"/>
      <c r="F156" s="184"/>
      <c r="G156" s="184"/>
      <c r="H156" s="184"/>
      <c r="I156" s="190"/>
      <c r="J156" s="190"/>
      <c r="K156" s="190"/>
      <c r="L156" s="190"/>
      <c r="M156" s="190"/>
      <c r="N156" s="190"/>
      <c r="O156" s="190"/>
      <c r="P156" s="190"/>
      <c r="Q156" s="190"/>
      <c r="R156" s="190"/>
      <c r="S156" s="190"/>
      <c r="T156" s="190"/>
      <c r="U156" s="190"/>
      <c r="V156" s="190"/>
      <c r="W156" s="190"/>
      <c r="X156" s="190"/>
      <c r="Y156" s="190"/>
      <c r="Z156" s="190"/>
      <c r="AA156" s="190"/>
      <c r="AB156" s="190"/>
      <c r="AC156" s="190"/>
      <c r="AD156" s="190"/>
      <c r="AE156" s="190"/>
      <c r="AF156" s="190"/>
      <c r="AG156" s="190"/>
      <c r="AH156" s="190"/>
      <c r="AI156" s="190"/>
      <c r="AJ156" s="190"/>
      <c r="AK156" s="190"/>
      <c r="AL156" s="190"/>
      <c r="AM156" s="195"/>
      <c r="AN156" s="195"/>
      <c r="AO156" s="195"/>
    </row>
    <row r="157" s="12" customFormat="1" ht="30" hidden="1" customHeight="1" spans="1:41">
      <c r="A157" s="179" t="s">
        <v>50</v>
      </c>
      <c r="B157" s="187" t="s">
        <v>167</v>
      </c>
      <c r="C157" s="187"/>
      <c r="D157" s="187"/>
      <c r="E157" s="184"/>
      <c r="F157" s="184"/>
      <c r="G157" s="184"/>
      <c r="H157" s="184"/>
      <c r="I157" s="191">
        <f t="shared" ref="I157:AL157" si="44">I158</f>
        <v>0</v>
      </c>
      <c r="J157" s="191">
        <f t="shared" si="44"/>
        <v>0</v>
      </c>
      <c r="K157" s="191">
        <f t="shared" si="44"/>
        <v>0</v>
      </c>
      <c r="L157" s="191">
        <f t="shared" si="44"/>
        <v>0</v>
      </c>
      <c r="M157" s="191">
        <f t="shared" si="44"/>
        <v>0</v>
      </c>
      <c r="N157" s="191">
        <f t="shared" si="44"/>
        <v>0</v>
      </c>
      <c r="O157" s="191">
        <f t="shared" si="44"/>
        <v>0</v>
      </c>
      <c r="P157" s="191">
        <f t="shared" si="44"/>
        <v>0</v>
      </c>
      <c r="Q157" s="191">
        <f t="shared" si="44"/>
        <v>0</v>
      </c>
      <c r="R157" s="191">
        <f t="shared" si="44"/>
        <v>0</v>
      </c>
      <c r="S157" s="191">
        <f t="shared" si="44"/>
        <v>0</v>
      </c>
      <c r="T157" s="191">
        <f t="shared" si="44"/>
        <v>0</v>
      </c>
      <c r="U157" s="191">
        <f t="shared" si="44"/>
        <v>0</v>
      </c>
      <c r="V157" s="191">
        <f t="shared" si="44"/>
        <v>0</v>
      </c>
      <c r="W157" s="191">
        <f t="shared" si="44"/>
        <v>0</v>
      </c>
      <c r="X157" s="191">
        <f t="shared" si="44"/>
        <v>0</v>
      </c>
      <c r="Y157" s="191">
        <f t="shared" si="44"/>
        <v>0</v>
      </c>
      <c r="Z157" s="191">
        <f t="shared" si="44"/>
        <v>0</v>
      </c>
      <c r="AA157" s="191">
        <f t="shared" si="44"/>
        <v>0</v>
      </c>
      <c r="AB157" s="191">
        <f t="shared" si="44"/>
        <v>0</v>
      </c>
      <c r="AC157" s="191">
        <f t="shared" si="44"/>
        <v>0</v>
      </c>
      <c r="AD157" s="191">
        <f t="shared" si="44"/>
        <v>0</v>
      </c>
      <c r="AE157" s="191">
        <f t="shared" si="44"/>
        <v>0</v>
      </c>
      <c r="AF157" s="191">
        <f t="shared" si="44"/>
        <v>0</v>
      </c>
      <c r="AG157" s="191">
        <f t="shared" si="44"/>
        <v>0</v>
      </c>
      <c r="AH157" s="191">
        <f t="shared" si="44"/>
        <v>0</v>
      </c>
      <c r="AI157" s="191">
        <f t="shared" si="44"/>
        <v>0</v>
      </c>
      <c r="AJ157" s="191">
        <f t="shared" si="44"/>
        <v>0</v>
      </c>
      <c r="AK157" s="191">
        <f t="shared" si="44"/>
        <v>0</v>
      </c>
      <c r="AL157" s="191">
        <f t="shared" si="44"/>
        <v>0</v>
      </c>
      <c r="AM157" s="195"/>
      <c r="AN157" s="195"/>
      <c r="AO157" s="195"/>
    </row>
    <row r="158" s="12" customFormat="1" ht="30" hidden="1" customHeight="1" spans="1:41">
      <c r="A158" s="179" t="s">
        <v>52</v>
      </c>
      <c r="B158" s="187" t="s">
        <v>167</v>
      </c>
      <c r="C158" s="187"/>
      <c r="D158" s="187"/>
      <c r="E158" s="184"/>
      <c r="F158" s="184"/>
      <c r="G158" s="184"/>
      <c r="H158" s="184"/>
      <c r="I158" s="190">
        <f t="shared" ref="I158:AL158" si="45">I159</f>
        <v>0</v>
      </c>
      <c r="J158" s="190">
        <f t="shared" si="45"/>
        <v>0</v>
      </c>
      <c r="K158" s="190">
        <f t="shared" si="45"/>
        <v>0</v>
      </c>
      <c r="L158" s="190">
        <f t="shared" si="45"/>
        <v>0</v>
      </c>
      <c r="M158" s="190">
        <f t="shared" si="45"/>
        <v>0</v>
      </c>
      <c r="N158" s="190">
        <f t="shared" si="45"/>
        <v>0</v>
      </c>
      <c r="O158" s="190">
        <f t="shared" si="45"/>
        <v>0</v>
      </c>
      <c r="P158" s="190">
        <f t="shared" si="45"/>
        <v>0</v>
      </c>
      <c r="Q158" s="190">
        <f t="shared" si="45"/>
        <v>0</v>
      </c>
      <c r="R158" s="190">
        <f t="shared" si="45"/>
        <v>0</v>
      </c>
      <c r="S158" s="190">
        <f t="shared" si="45"/>
        <v>0</v>
      </c>
      <c r="T158" s="190">
        <f t="shared" si="45"/>
        <v>0</v>
      </c>
      <c r="U158" s="190">
        <f t="shared" si="45"/>
        <v>0</v>
      </c>
      <c r="V158" s="190">
        <f t="shared" si="45"/>
        <v>0</v>
      </c>
      <c r="W158" s="190">
        <f t="shared" si="45"/>
        <v>0</v>
      </c>
      <c r="X158" s="190">
        <f t="shared" si="45"/>
        <v>0</v>
      </c>
      <c r="Y158" s="190">
        <f t="shared" si="45"/>
        <v>0</v>
      </c>
      <c r="Z158" s="190">
        <f t="shared" si="45"/>
        <v>0</v>
      </c>
      <c r="AA158" s="190">
        <f t="shared" si="45"/>
        <v>0</v>
      </c>
      <c r="AB158" s="190">
        <f t="shared" si="45"/>
        <v>0</v>
      </c>
      <c r="AC158" s="190">
        <f t="shared" si="45"/>
        <v>0</v>
      </c>
      <c r="AD158" s="190">
        <f t="shared" si="45"/>
        <v>0</v>
      </c>
      <c r="AE158" s="190">
        <f t="shared" si="45"/>
        <v>0</v>
      </c>
      <c r="AF158" s="190">
        <f t="shared" si="45"/>
        <v>0</v>
      </c>
      <c r="AG158" s="190">
        <f t="shared" si="45"/>
        <v>0</v>
      </c>
      <c r="AH158" s="190">
        <f t="shared" si="45"/>
        <v>0</v>
      </c>
      <c r="AI158" s="190">
        <f t="shared" si="45"/>
        <v>0</v>
      </c>
      <c r="AJ158" s="190">
        <f t="shared" si="45"/>
        <v>0</v>
      </c>
      <c r="AK158" s="190">
        <f t="shared" si="45"/>
        <v>0</v>
      </c>
      <c r="AL158" s="190">
        <f t="shared" si="45"/>
        <v>0</v>
      </c>
      <c r="AM158" s="195"/>
      <c r="AN158" s="195"/>
      <c r="AO158" s="195"/>
    </row>
    <row r="159" s="12" customFormat="1" ht="30" hidden="1" customHeight="1" spans="1:41">
      <c r="A159" s="179" t="s">
        <v>54</v>
      </c>
      <c r="B159" s="187" t="s">
        <v>167</v>
      </c>
      <c r="C159" s="187"/>
      <c r="D159" s="187"/>
      <c r="E159" s="184"/>
      <c r="F159" s="184"/>
      <c r="G159" s="184"/>
      <c r="H159" s="184"/>
      <c r="I159" s="190"/>
      <c r="J159" s="190"/>
      <c r="K159" s="190"/>
      <c r="L159" s="190"/>
      <c r="M159" s="190"/>
      <c r="N159" s="190"/>
      <c r="O159" s="190"/>
      <c r="P159" s="190"/>
      <c r="Q159" s="190"/>
      <c r="R159" s="190"/>
      <c r="S159" s="190"/>
      <c r="T159" s="190"/>
      <c r="U159" s="190"/>
      <c r="V159" s="190"/>
      <c r="W159" s="190"/>
      <c r="X159" s="190"/>
      <c r="Y159" s="190"/>
      <c r="Z159" s="190"/>
      <c r="AA159" s="190"/>
      <c r="AB159" s="190"/>
      <c r="AC159" s="190"/>
      <c r="AD159" s="190"/>
      <c r="AE159" s="190"/>
      <c r="AF159" s="190"/>
      <c r="AG159" s="190"/>
      <c r="AH159" s="190"/>
      <c r="AI159" s="190"/>
      <c r="AJ159" s="190"/>
      <c r="AK159" s="190"/>
      <c r="AL159" s="190"/>
      <c r="AM159" s="195"/>
      <c r="AN159" s="195"/>
      <c r="AO159" s="195"/>
    </row>
    <row r="160" s="12" customFormat="1" ht="30" hidden="1" customHeight="1" spans="1:41">
      <c r="A160" s="179" t="s">
        <v>50</v>
      </c>
      <c r="B160" s="187" t="s">
        <v>96</v>
      </c>
      <c r="C160" s="187"/>
      <c r="D160" s="187"/>
      <c r="E160" s="184"/>
      <c r="F160" s="184"/>
      <c r="G160" s="184"/>
      <c r="H160" s="184"/>
      <c r="I160" s="191">
        <f t="shared" ref="I160:AL160" si="46">I161</f>
        <v>1</v>
      </c>
      <c r="J160" s="191">
        <f t="shared" si="46"/>
        <v>3800</v>
      </c>
      <c r="K160" s="191">
        <f t="shared" si="46"/>
        <v>0</v>
      </c>
      <c r="L160" s="191">
        <f t="shared" si="46"/>
        <v>0</v>
      </c>
      <c r="M160" s="191">
        <f t="shared" si="46"/>
        <v>0</v>
      </c>
      <c r="N160" s="191">
        <f t="shared" si="46"/>
        <v>0</v>
      </c>
      <c r="O160" s="191">
        <f t="shared" si="46"/>
        <v>0</v>
      </c>
      <c r="P160" s="191">
        <f t="shared" si="46"/>
        <v>0</v>
      </c>
      <c r="Q160" s="191">
        <f t="shared" si="46"/>
        <v>0</v>
      </c>
      <c r="R160" s="191">
        <f t="shared" si="46"/>
        <v>1</v>
      </c>
      <c r="S160" s="191">
        <f t="shared" si="46"/>
        <v>3800</v>
      </c>
      <c r="T160" s="191">
        <f t="shared" si="46"/>
        <v>0</v>
      </c>
      <c r="U160" s="191">
        <f t="shared" si="46"/>
        <v>0</v>
      </c>
      <c r="V160" s="191">
        <f t="shared" si="46"/>
        <v>0</v>
      </c>
      <c r="W160" s="191">
        <f t="shared" si="46"/>
        <v>0</v>
      </c>
      <c r="X160" s="191">
        <f t="shared" si="46"/>
        <v>0</v>
      </c>
      <c r="Y160" s="191">
        <f t="shared" si="46"/>
        <v>0</v>
      </c>
      <c r="Z160" s="191">
        <f t="shared" si="46"/>
        <v>38</v>
      </c>
      <c r="AA160" s="191">
        <f t="shared" si="46"/>
        <v>38</v>
      </c>
      <c r="AB160" s="191">
        <f t="shared" si="46"/>
        <v>0</v>
      </c>
      <c r="AC160" s="191">
        <f t="shared" si="46"/>
        <v>0</v>
      </c>
      <c r="AD160" s="191">
        <f t="shared" si="46"/>
        <v>38</v>
      </c>
      <c r="AE160" s="191">
        <f t="shared" si="46"/>
        <v>0</v>
      </c>
      <c r="AF160" s="191">
        <f t="shared" si="46"/>
        <v>0</v>
      </c>
      <c r="AG160" s="191">
        <f t="shared" si="46"/>
        <v>0</v>
      </c>
      <c r="AH160" s="191">
        <f t="shared" si="46"/>
        <v>0</v>
      </c>
      <c r="AI160" s="191">
        <f t="shared" si="46"/>
        <v>0</v>
      </c>
      <c r="AJ160" s="191">
        <f t="shared" si="46"/>
        <v>0</v>
      </c>
      <c r="AK160" s="191">
        <f t="shared" si="46"/>
        <v>0</v>
      </c>
      <c r="AL160" s="191">
        <f t="shared" si="46"/>
        <v>0</v>
      </c>
      <c r="AM160" s="195"/>
      <c r="AN160" s="195"/>
      <c r="AO160" s="195"/>
    </row>
    <row r="161" s="12" customFormat="1" ht="30" hidden="1" customHeight="1" spans="1:41">
      <c r="A161" s="179" t="s">
        <v>52</v>
      </c>
      <c r="B161" s="187" t="s">
        <v>96</v>
      </c>
      <c r="C161" s="187"/>
      <c r="D161" s="187"/>
      <c r="E161" s="184"/>
      <c r="F161" s="184"/>
      <c r="G161" s="184"/>
      <c r="H161" s="184"/>
      <c r="I161" s="190">
        <f t="shared" ref="I161:AL161" si="47">I162+I163+I165</f>
        <v>1</v>
      </c>
      <c r="J161" s="190">
        <f t="shared" si="47"/>
        <v>3800</v>
      </c>
      <c r="K161" s="190">
        <f t="shared" si="47"/>
        <v>0</v>
      </c>
      <c r="L161" s="190">
        <f t="shared" si="47"/>
        <v>0</v>
      </c>
      <c r="M161" s="190">
        <f t="shared" si="47"/>
        <v>0</v>
      </c>
      <c r="N161" s="190">
        <f t="shared" si="47"/>
        <v>0</v>
      </c>
      <c r="O161" s="190">
        <f t="shared" si="47"/>
        <v>0</v>
      </c>
      <c r="P161" s="190">
        <f t="shared" si="47"/>
        <v>0</v>
      </c>
      <c r="Q161" s="190">
        <f t="shared" si="47"/>
        <v>0</v>
      </c>
      <c r="R161" s="190">
        <f t="shared" si="47"/>
        <v>1</v>
      </c>
      <c r="S161" s="190">
        <f t="shared" si="47"/>
        <v>3800</v>
      </c>
      <c r="T161" s="190">
        <f t="shared" si="47"/>
        <v>0</v>
      </c>
      <c r="U161" s="190">
        <f t="shared" si="47"/>
        <v>0</v>
      </c>
      <c r="V161" s="190">
        <f t="shared" si="47"/>
        <v>0</v>
      </c>
      <c r="W161" s="190">
        <f t="shared" si="47"/>
        <v>0</v>
      </c>
      <c r="X161" s="190">
        <f t="shared" si="47"/>
        <v>0</v>
      </c>
      <c r="Y161" s="190">
        <f t="shared" si="47"/>
        <v>0</v>
      </c>
      <c r="Z161" s="190">
        <f t="shared" si="47"/>
        <v>38</v>
      </c>
      <c r="AA161" s="190">
        <f t="shared" si="47"/>
        <v>38</v>
      </c>
      <c r="AB161" s="190">
        <f t="shared" si="47"/>
        <v>0</v>
      </c>
      <c r="AC161" s="190">
        <f t="shared" si="47"/>
        <v>0</v>
      </c>
      <c r="AD161" s="190">
        <f t="shared" si="47"/>
        <v>38</v>
      </c>
      <c r="AE161" s="190">
        <f t="shared" si="47"/>
        <v>0</v>
      </c>
      <c r="AF161" s="190">
        <f t="shared" si="47"/>
        <v>0</v>
      </c>
      <c r="AG161" s="190">
        <f t="shared" si="47"/>
        <v>0</v>
      </c>
      <c r="AH161" s="190">
        <f t="shared" si="47"/>
        <v>0</v>
      </c>
      <c r="AI161" s="190">
        <f t="shared" si="47"/>
        <v>0</v>
      </c>
      <c r="AJ161" s="190">
        <f t="shared" si="47"/>
        <v>0</v>
      </c>
      <c r="AK161" s="190">
        <f t="shared" si="47"/>
        <v>0</v>
      </c>
      <c r="AL161" s="190">
        <f t="shared" si="47"/>
        <v>0</v>
      </c>
      <c r="AM161" s="195"/>
      <c r="AN161" s="195"/>
      <c r="AO161" s="195"/>
    </row>
    <row r="162" s="12" customFormat="1" ht="45" hidden="1" customHeight="1" spans="1:41">
      <c r="A162" s="182" t="s">
        <v>54</v>
      </c>
      <c r="B162" s="187" t="s">
        <v>168</v>
      </c>
      <c r="C162" s="187"/>
      <c r="D162" s="187"/>
      <c r="E162" s="184"/>
      <c r="F162" s="184"/>
      <c r="G162" s="184"/>
      <c r="H162" s="184"/>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90"/>
      <c r="AF162" s="190"/>
      <c r="AG162" s="190"/>
      <c r="AH162" s="190"/>
      <c r="AI162" s="190"/>
      <c r="AJ162" s="190"/>
      <c r="AK162" s="190"/>
      <c r="AL162" s="190"/>
      <c r="AM162" s="195"/>
      <c r="AN162" s="195"/>
      <c r="AO162" s="195"/>
    </row>
    <row r="163" s="12" customFormat="1" ht="30" hidden="1" customHeight="1" spans="1:41">
      <c r="A163" s="182" t="s">
        <v>54</v>
      </c>
      <c r="B163" s="187" t="s">
        <v>169</v>
      </c>
      <c r="C163" s="187"/>
      <c r="D163" s="187"/>
      <c r="E163" s="184"/>
      <c r="F163" s="184"/>
      <c r="G163" s="184"/>
      <c r="H163" s="184"/>
      <c r="I163" s="190">
        <f t="shared" ref="I163:AL163" si="48">SUM(I164)</f>
        <v>1</v>
      </c>
      <c r="J163" s="190">
        <f t="shared" si="48"/>
        <v>3800</v>
      </c>
      <c r="K163" s="190">
        <f t="shared" si="48"/>
        <v>0</v>
      </c>
      <c r="L163" s="190">
        <f t="shared" si="48"/>
        <v>0</v>
      </c>
      <c r="M163" s="190">
        <f t="shared" si="48"/>
        <v>0</v>
      </c>
      <c r="N163" s="190">
        <f t="shared" si="48"/>
        <v>0</v>
      </c>
      <c r="O163" s="190">
        <f t="shared" si="48"/>
        <v>0</v>
      </c>
      <c r="P163" s="190">
        <f t="shared" si="48"/>
        <v>0</v>
      </c>
      <c r="Q163" s="190">
        <f t="shared" si="48"/>
        <v>0</v>
      </c>
      <c r="R163" s="190">
        <f t="shared" si="48"/>
        <v>1</v>
      </c>
      <c r="S163" s="190">
        <f t="shared" si="48"/>
        <v>3800</v>
      </c>
      <c r="T163" s="190">
        <f t="shared" si="48"/>
        <v>0</v>
      </c>
      <c r="U163" s="190">
        <f t="shared" si="48"/>
        <v>0</v>
      </c>
      <c r="V163" s="190">
        <f t="shared" si="48"/>
        <v>0</v>
      </c>
      <c r="W163" s="190">
        <f t="shared" si="48"/>
        <v>0</v>
      </c>
      <c r="X163" s="190">
        <f t="shared" si="48"/>
        <v>0</v>
      </c>
      <c r="Y163" s="190">
        <f t="shared" si="48"/>
        <v>0</v>
      </c>
      <c r="Z163" s="190">
        <f t="shared" si="48"/>
        <v>38</v>
      </c>
      <c r="AA163" s="190">
        <f t="shared" si="48"/>
        <v>38</v>
      </c>
      <c r="AB163" s="190">
        <f t="shared" si="48"/>
        <v>0</v>
      </c>
      <c r="AC163" s="190">
        <f t="shared" si="48"/>
        <v>0</v>
      </c>
      <c r="AD163" s="190">
        <f t="shared" si="48"/>
        <v>38</v>
      </c>
      <c r="AE163" s="190">
        <f t="shared" si="48"/>
        <v>0</v>
      </c>
      <c r="AF163" s="190">
        <f t="shared" si="48"/>
        <v>0</v>
      </c>
      <c r="AG163" s="190">
        <f t="shared" si="48"/>
        <v>0</v>
      </c>
      <c r="AH163" s="190">
        <f t="shared" si="48"/>
        <v>0</v>
      </c>
      <c r="AI163" s="190">
        <f t="shared" si="48"/>
        <v>0</v>
      </c>
      <c r="AJ163" s="190">
        <f t="shared" si="48"/>
        <v>0</v>
      </c>
      <c r="AK163" s="190">
        <f t="shared" si="48"/>
        <v>0</v>
      </c>
      <c r="AL163" s="190">
        <f t="shared" si="48"/>
        <v>0</v>
      </c>
      <c r="AM163" s="195"/>
      <c r="AN163" s="195"/>
      <c r="AO163" s="195"/>
    </row>
    <row r="164" s="249" customFormat="1" ht="178" customHeight="1" spans="1:41">
      <c r="A164" s="259">
        <v>35</v>
      </c>
      <c r="B164" s="259" t="s">
        <v>1183</v>
      </c>
      <c r="C164" s="259">
        <v>2024</v>
      </c>
      <c r="D164" s="269" t="s">
        <v>1004</v>
      </c>
      <c r="E164" s="259" t="s">
        <v>178</v>
      </c>
      <c r="F164" s="259" t="s">
        <v>1184</v>
      </c>
      <c r="G164" s="259" t="s">
        <v>995</v>
      </c>
      <c r="H164" s="269" t="s">
        <v>1006</v>
      </c>
      <c r="I164" s="259">
        <v>1</v>
      </c>
      <c r="J164" s="259">
        <v>3800</v>
      </c>
      <c r="K164" s="259"/>
      <c r="L164" s="259"/>
      <c r="M164" s="259"/>
      <c r="N164" s="259"/>
      <c r="O164" s="259"/>
      <c r="P164" s="259"/>
      <c r="Q164" s="259"/>
      <c r="R164" s="259">
        <v>1</v>
      </c>
      <c r="S164" s="259">
        <v>3800</v>
      </c>
      <c r="T164" s="259"/>
      <c r="U164" s="259" t="s">
        <v>1007</v>
      </c>
      <c r="V164" s="259" t="s">
        <v>1185</v>
      </c>
      <c r="W164" s="259" t="s">
        <v>1007</v>
      </c>
      <c r="X164" s="259" t="s">
        <v>1185</v>
      </c>
      <c r="Y164" s="259" t="s">
        <v>1186</v>
      </c>
      <c r="Z164" s="259">
        <v>38</v>
      </c>
      <c r="AA164" s="259">
        <v>38</v>
      </c>
      <c r="AB164" s="289"/>
      <c r="AC164" s="289"/>
      <c r="AD164" s="289">
        <v>38</v>
      </c>
      <c r="AE164" s="289"/>
      <c r="AF164" s="259"/>
      <c r="AG164" s="259"/>
      <c r="AH164" s="259"/>
      <c r="AI164" s="259"/>
      <c r="AJ164" s="259"/>
      <c r="AK164" s="259"/>
      <c r="AL164" s="259"/>
      <c r="AM164" s="269" t="s">
        <v>1187</v>
      </c>
      <c r="AN164" s="269" t="s">
        <v>1188</v>
      </c>
      <c r="AO164" s="330"/>
    </row>
    <row r="165" s="12" customFormat="1" ht="30" hidden="1" customHeight="1" spans="1:40">
      <c r="A165" s="182" t="s">
        <v>54</v>
      </c>
      <c r="B165" s="187" t="s">
        <v>170</v>
      </c>
      <c r="C165" s="187"/>
      <c r="D165" s="187"/>
      <c r="E165" s="184"/>
      <c r="F165" s="184"/>
      <c r="G165" s="184"/>
      <c r="H165" s="184"/>
      <c r="I165" s="190"/>
      <c r="J165" s="190"/>
      <c r="K165" s="190"/>
      <c r="L165" s="190"/>
      <c r="M165" s="190"/>
      <c r="N165" s="190"/>
      <c r="O165" s="190"/>
      <c r="P165" s="190"/>
      <c r="Q165" s="190"/>
      <c r="R165" s="190"/>
      <c r="S165" s="190"/>
      <c r="T165" s="190"/>
      <c r="U165" s="190"/>
      <c r="V165" s="190"/>
      <c r="W165" s="190"/>
      <c r="X165" s="190"/>
      <c r="Y165" s="190"/>
      <c r="Z165" s="190"/>
      <c r="AA165" s="190"/>
      <c r="AB165" s="190"/>
      <c r="AC165" s="190"/>
      <c r="AD165" s="190"/>
      <c r="AE165" s="190"/>
      <c r="AF165" s="190"/>
      <c r="AG165" s="190"/>
      <c r="AH165" s="190"/>
      <c r="AI165" s="190"/>
      <c r="AJ165" s="190"/>
      <c r="AK165" s="190"/>
      <c r="AL165" s="190"/>
      <c r="AM165" s="195"/>
      <c r="AN165" s="195"/>
    </row>
  </sheetData>
  <autoFilter ref="A5:XEW165">
    <filterColumn colId="38">
      <filters>
        <filter val="&#10;目标一：新建土地规整290亩，配套2.5公里土渠&#10;目标二：购买种子7250公斤，使用农家肥&#10;目标三：备提升泵及饮水设施一套、一座100方蓄水池"/>
        <filter val="目标一：进一步保障色帕巴依乡、库兰萨日克乡、良种场约1万人、11.3万头牲畜饮水安全；&#10;目标二：进一步加强农村供水信息化管理；进一步贯彻落实最严格水资源管理制度，提高水资源利用率，保障新建口岸、机场饮水安全。"/>
        <filter val="目标一：解决30户、克孜勒木纳克冬窝子、苏来日克冬窝子农牧民夏季饮水困难问题。&#10;目标二：改善克孜勒木纳克冬窝子、苏来日克冬窝子牲畜饮水问题。&#10;目标三：受益情况为67户，其中脱贫户为15户。"/>
        <filter val="目标一：加快农田水利设施的建设，提高农牧民群众水资源利用率，促进农牧民群众增收。&#10;目标二：提高苏木塔什村农田耕作条件，改善苏木塔什村灌溉问题，扩大苏木塔什村种植规模，提升苏木塔什村农牧民增收。&#10;目标三：受益情况为195户，其中脱贫户为89户。"/>
        <filter val="目标一：通过饲草料地引泉工程的建设，可浇灌1.5万亩土地，同时增加水资源的利用，提高饲草料的产量，促进农业增收，同时带动农牧民增收。&#10;目标二：改善农业的生产条件，改善周边农牧民生活环境。&#10;目标三：受益情况为114户，其中脱贫户为56户。"/>
        <filter val="目标一：对原有的巴扎进行提升改造，建成后由村集体进行运营，增加村集体经济收入约2万元&#10;目标二：提供就业岗位，利用摆摊方式，增加就业收入"/>
        <filter val="目标一：通过对干渠进行维修，可浇灌2万亩土地，同时增加水资源的利用，提高饲草料的产量，促进农业增收，同时带动农牧民增收。&#10;目标二：改善农业的生产条件，改善周边农牧民生活环境。&#10;"/>
        <filter val="目标一：改善50户262人冬季用水问题，牲畜冬季饮水安全的问题。&#10;目标二：改善人居饮水问题，提高居民幸福活指数，"/>
        <filter val="目标一;牧业点打井接水，能够改善常驻牧业点约560户1650余名群众吃水难的问题；&#10;目标二：保障牧业点约11.1万（头、匹、只）牲畜饮水困难的问题，并通过蓄水池蓄水，解决冬季饮水的困难。"/>
        <filter val="目标一：保障佳朗奇村三队羊圈集中连片内牲畜饮水安全，羊圈数量46个，牲畜数量5000只。&#10;目标二：在保障牲畜饮水的同时，给周围草料地、耕地供水，可增加饲草料及农作物储备。"/>
        <filter val="目标一：通过围栏保护种植的饲草料，避免牲畜破坏。通过饲草产量增加带动畜牧养殖数量增加，增加农牧民收入。"/>
        <filter val="目标一：优化4600亩草场，保护草原生态环境，扩大草料储备，提高村集体经济收入。&#10;目标二：为应对自然灾害造成的牲畜饲料缺少的困难，坚持底线思维，提高牧业点防灾减灾能力。如遇到有突发事件时，确保牲畜饲草料安全继续供应，尽量避免农牧民财产遭受损失。&#10;目标三：通过草地改良，改善草场，避免水土流失和草场退化，推进乡村振兴产业发展。&#10;目标四：项目实施后，种植苜蓿，产量可达到909吨，受益998户，3640人，增加牲畜（羊）饲养数量1515头，增加经济效益227.25万元，人均增加收入624元。"/>
        <filter val="目标一：有效整合项目区土地资源，可增加土地面积3%以上。&#10;目标二：通过项目实施农作物单产提升5%-10%以上，带动农户增加收入。&#10;目标三：通过高效节水措施，亩均节约用水量15%以上。"/>
        <filter val="目标一：有效减轻贫困家庭子女上学负担&#10;目标二：使贫困学生按时完成学业&#10;目标三：提高贫困人员的受教育水平"/>
        <filter val="目标一：本项目的实施可以有效解决脱贫劳动力就业交通费用"/>
        <filter val="目标一：为全县脱贫户、边缘易致贫户扶贫小额信贷，提供贴息&#10;目标目标二：促进户均增收1000元以上"/>
        <filter val="目标一：解决马场牧业点300户1000人的农牧民饮水、牲畜饮水安全的问题。&#10;目标二：有效防范牧业点农牧民取水距离远，且无法储水的安全隐患。&#10;目标三：有利于增加农牧民的身体健康和生活水平增加，生活生产成本减少和牲畜养殖便利，提高收入。&#10;"/>
        <filter val="目标一：新建日光大棚33座，智能温室大棚1座，建成后有企业进行运行，增加各村集体经济收入&#10;目标二：平衡农产品价格，降低生活成本"/>
        <filter val="目标一:解决博孜塔拉村70户300人冬季供水的问题&#10;目标二：解决老旧管网带来的供水压力不足，造成官网破损漏水的现象"/>
        <filter val="目标一：完善阿合奇镇、苏木塔什等灌区供水计量配套设施；目标二：促进按方收费工作机制，进一步推进农业水价综合改革工作；三是提高农牧民节约用水意识。"/>
        <filter val="目标一：保障牧业点农牧民饮水安全，维护农牧民的生命财产安全。&#10;目标二：保障牲畜的饮水安全以及健康状态，保证农牧民财产不受损失。&#10;目标三：改善牧业点33户、102人农牧民饮水安全。"/>
        <filter val="目标一：为全县困难群众按照100元/户购买低氟边销茶&#10;目标二：加强低氟病预防"/>
        <filter val="目标一：通过该项目建设可以增加草料地面积3900亩，增加饲草产量，可以增加牲畜饲养量1500余只。&#10;目标二：减少饲草料外调的成本，增加农牧民收入。"/>
        <filter val="目标一：提高色帕巴依乡主干渠防渗效率，解决约0.8万亩灌溉面积供水问题；&#10;目标二：进一步贯彻落实最严格水资源管理制度，提高水资源利用率，保障农业灌溉效率。"/>
        <filter val="目标一：优化420亩草场，保护草原生态环境，扩大草料储备，提高村集体经济收入。&#10;目标二：为应对自然灾害造成的牲畜饲料缺少的困难，坚持底线思维，提高牧业点防灾减灾能力。如遇到有突发事件时，确保牲畜饲草料安全继续供应，尽量避免农牧民财产遭受损失。&#10;目标三：通过草地改良，改善草场，避免水土流失和草场退化，推进乡村振兴产业发展。&#10;目标四：项目实施后，种植苜蓿，产量可达到160吨，受益11户，43人，增加牲畜（羊）饲养数量850头"/>
        <filter val="目标1：解决农牧民出行困难问题，提升农牧民生活生产条件&#10;目标2:受益户431户1548人"/>
        <filter val="目标一：有效210户农牧民改善饮水条件，降低群众生病危险；提升群众饮水质量，提高群众幸福感"/>
        <filter val="目标一：提升马场573户2383人的生活环境，强化污水源头控制和粪污集中收集，改善水质量，实现农村生活污水的有效排放，提升农村人居生态环境，加强农牧民生活质量。&#10;目标二：作为上游地区，提升河道水质环境，促进用水循环，不影响下游的水体功能，达到可利用效果，减少环境污染，促进乡村建设，&#10;目标三：为马场的厕所革命后续改造打好基础"/>
        <filter val="目标一：农作物病虫害重点智能监测站监测点，为农作物生长提供技术服务"/>
        <filter val="目标一：提高人居环境，改善生态环境，促进农牧民生产生活。&#10;目标二：中央财政以工代赈资金22%用于发放农民工资，预计可带动40个农民创收解决富余劳动力，带动当地农民可创收60余万元。"/>
        <filter val="目标一：优化3895亩草场，保护草原生态环境，扩大草料储备，提高村集体经济收入。&#10;目标二：中央财政以工代赈资金22%用于发放农民工资，可带动60个农民创收，带动当地农民可创收80余万元。&#10;目标三：：为应对自然灾害造成的牲畜饲料缺少的困难，坚持底线思维，提高牧业点防灾减灾能力。如遇到有突发事件时，确保牲畜饲草料安全继续供应，尽量避免农牧民财产遭受损失。&#10;目标四：项目实施后，种植燕麦，预计产量可达到每亩200公斤，预计总产草77吨，可增加牲畜养殖1500只羊，受益338户，1345人。"/>
        <filter val="目标一：马场573户2383人的生活污水和粪污集中各项垃圾的处理，提高垃圾处理的效率，降低和减少环境的污染，为马场的后续人居环境做好基础&#10;目标二：保证垃圾的安全处理，防止垃圾对环境和人们健康的危害。保障公共卫生和环境的重要措施。&#10;目标三：垃圾集中处理可以为后期人居环境工作打好基础，实现垃圾减量化，资源化和无害化处理，保障马场的环境卫生和美观"/>
        <filter val="目标一：可有效改善项目区生态环境，规范污水的收集处理行为。&#10;目标二：提升项目区1200余户群众的生活条件。"/>
        <filter val="目标一：该项目建成后，灌溉面积约2.0万亩（草料基地6400亩，机场绿化1500亩，周围林带及原灌溉面积1.15万亩"/>
        <filter val="目标一：利用马场“托河冰川牦牛”合作社，建设熟食加工生产线&#10;目标二：由企业进行运营，收取租赁费，增加村集体收入，同时增加农牧民就业岗位"/>
      </filters>
    </filterColumn>
    <extLst/>
  </autoFilter>
  <mergeCells count="172">
    <mergeCell ref="A1:D1"/>
    <mergeCell ref="A2:AN2"/>
    <mergeCell ref="K3:R3"/>
    <mergeCell ref="S3:T3"/>
    <mergeCell ref="U3:Y3"/>
    <mergeCell ref="Z3:AL3"/>
    <mergeCell ref="AB4:AE4"/>
    <mergeCell ref="B6:H6"/>
    <mergeCell ref="B7:D7"/>
    <mergeCell ref="E7:G7"/>
    <mergeCell ref="B8:D8"/>
    <mergeCell ref="E8:G8"/>
    <mergeCell ref="B9:D9"/>
    <mergeCell ref="E9:G9"/>
    <mergeCell ref="B10:D10"/>
    <mergeCell ref="B11:D11"/>
    <mergeCell ref="B14:D14"/>
    <mergeCell ref="B16:D16"/>
    <mergeCell ref="B17:D17"/>
    <mergeCell ref="B18:D18"/>
    <mergeCell ref="B19:D19"/>
    <mergeCell ref="B20:D20"/>
    <mergeCell ref="B21:D21"/>
    <mergeCell ref="B22:D22"/>
    <mergeCell ref="B23:D23"/>
    <mergeCell ref="B24:D24"/>
    <mergeCell ref="B31:D31"/>
    <mergeCell ref="B32:D32"/>
    <mergeCell ref="B33:D33"/>
    <mergeCell ref="B34:D34"/>
    <mergeCell ref="B35:D35"/>
    <mergeCell ref="B36:D36"/>
    <mergeCell ref="B37:D37"/>
    <mergeCell ref="B39:D39"/>
    <mergeCell ref="B41:D41"/>
    <mergeCell ref="B42:D42"/>
    <mergeCell ref="B43:D43"/>
    <mergeCell ref="B44:D44"/>
    <mergeCell ref="B45:D45"/>
    <mergeCell ref="B46:D46"/>
    <mergeCell ref="B47:D47"/>
    <mergeCell ref="B54:D54"/>
    <mergeCell ref="B55:D55"/>
    <mergeCell ref="B56:D56"/>
    <mergeCell ref="B58:D58"/>
    <mergeCell ref="B59:D59"/>
    <mergeCell ref="B60:D60"/>
    <mergeCell ref="B61:D61"/>
    <mergeCell ref="B62:D62"/>
    <mergeCell ref="B64:D64"/>
    <mergeCell ref="B65:D65"/>
    <mergeCell ref="B66:D66"/>
    <mergeCell ref="B67:D67"/>
    <mergeCell ref="B68:D68"/>
    <mergeCell ref="B69:D69"/>
    <mergeCell ref="B70:D70"/>
    <mergeCell ref="B71:D71"/>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7:D87"/>
    <mergeCell ref="B88:D88"/>
    <mergeCell ref="B89:D89"/>
    <mergeCell ref="B90:D90"/>
    <mergeCell ref="B92:D92"/>
    <mergeCell ref="B101:D101"/>
    <mergeCell ref="B102:D102"/>
    <mergeCell ref="B103:D103"/>
    <mergeCell ref="B104:D104"/>
    <mergeCell ref="B105:D105"/>
    <mergeCell ref="B106:D106"/>
    <mergeCell ref="B107:D107"/>
    <mergeCell ref="B108:D108"/>
    <mergeCell ref="B112:D112"/>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B131:D131"/>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6:D156"/>
    <mergeCell ref="B157:D157"/>
    <mergeCell ref="B158:D158"/>
    <mergeCell ref="B159:D159"/>
    <mergeCell ref="B160:D160"/>
    <mergeCell ref="B161:D161"/>
    <mergeCell ref="B162:D162"/>
    <mergeCell ref="B163:D163"/>
    <mergeCell ref="B165:D165"/>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s>
  <conditionalFormatting sqref="D63">
    <cfRule type="expression" dxfId="0" priority="1">
      <formula>AND(SUMPRODUCT(IFERROR(1*(($D$63&amp;"x")=(D63&amp;"x")),0))&gt;1,NOT(ISBLANK(D63)))</formula>
    </cfRule>
  </conditionalFormatting>
  <conditionalFormatting sqref="D132">
    <cfRule type="expression" dxfId="0" priority="2">
      <formula>AND(COUNTIF(#REF!,D132)+COUNTIF(#REF!,D132)+COUNTIF(#REF!,D132)+COUNTIF(#REF!,D132)+COUNTIF(#REF!,D132)+COUNTIF(#REF!,D132)+COUNTIF(#REF!,D132)+COUNTIF(#REF!,D132)+COUNTIF(#REF!,D132)+COUNTIF(#REF!,D132)+COUNTIF(#REF!,D132)+COUNTIF(#REF!,D132)&gt;1,NOT(ISBLANK(D132)))</formula>
    </cfRule>
  </conditionalFormatting>
  <pageMargins left="0.751388888888889" right="0.751388888888889" top="1" bottom="1" header="0.5" footer="0.5"/>
  <pageSetup paperSize="8" scale="22" fitToHeight="0" orientation="landscape" horizontalDpi="600"/>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AN147"/>
  <sheetViews>
    <sheetView view="pageBreakPreview" zoomScale="38" zoomScaleNormal="47" workbookViewId="0">
      <pane xSplit="7" ySplit="7" topLeftCell="H114" activePane="bottomRight" state="frozen"/>
      <selection/>
      <selection pane="topRight"/>
      <selection pane="bottomLeft"/>
      <selection pane="bottomRight" activeCell="H103" sqref="H103"/>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15.1296296296296" style="12" customWidth="1"/>
    <col min="7" max="7" width="36" style="12" customWidth="1"/>
    <col min="8" max="8" width="181.75"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5" width="18.6296296296296" style="14" customWidth="1"/>
    <col min="26" max="26" width="15.3796296296296" style="9" customWidth="1"/>
    <col min="27" max="27" width="22" style="9" customWidth="1"/>
    <col min="28"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0" width="36.6296296296296" style="12" customWidth="1"/>
    <col min="41" max="16367" width="8.88888888888889" style="12"/>
    <col min="16368" max="16368" width="8.88888888888889" style="8"/>
    <col min="16369" max="16384" width="8.88888888888889" style="258"/>
  </cols>
  <sheetData>
    <row r="1" s="5" customFormat="1" ht="39" customHeight="1" spans="1:40">
      <c r="A1" s="15" t="s">
        <v>0</v>
      </c>
      <c r="B1" s="15"/>
      <c r="C1" s="15"/>
      <c r="D1" s="15"/>
      <c r="H1" s="15"/>
      <c r="I1" s="16"/>
      <c r="J1" s="16"/>
      <c r="K1" s="16"/>
      <c r="L1" s="16"/>
      <c r="Z1" s="53"/>
      <c r="AM1" s="63"/>
      <c r="AN1" s="63"/>
    </row>
    <row r="2" s="6" customFormat="1" ht="63" customHeight="1" spans="1:40">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row>
    <row r="3" s="7" customFormat="1" ht="70" customHeight="1" spans="1:40">
      <c r="A3" s="18" t="s">
        <v>2</v>
      </c>
      <c r="B3" s="80"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row>
    <row r="4" s="7" customFormat="1" ht="90" customHeight="1" spans="1:40">
      <c r="A4" s="18"/>
      <c r="B4" s="80"/>
      <c r="C4" s="18"/>
      <c r="D4" s="18"/>
      <c r="E4" s="18"/>
      <c r="F4" s="18"/>
      <c r="G4" s="18"/>
      <c r="H4" s="18"/>
      <c r="I4" s="18"/>
      <c r="J4" s="18"/>
      <c r="K4" s="80" t="s">
        <v>18</v>
      </c>
      <c r="L4" s="80" t="s">
        <v>19</v>
      </c>
      <c r="M4" s="80" t="s">
        <v>20</v>
      </c>
      <c r="N4" s="80" t="s">
        <v>21</v>
      </c>
      <c r="O4" s="80" t="s">
        <v>22</v>
      </c>
      <c r="P4" s="80" t="s">
        <v>23</v>
      </c>
      <c r="Q4" s="80" t="s">
        <v>24</v>
      </c>
      <c r="R4" s="80" t="s">
        <v>25</v>
      </c>
      <c r="S4" s="45" t="s">
        <v>1253</v>
      </c>
      <c r="T4" s="45" t="s">
        <v>1254</v>
      </c>
      <c r="U4" s="45" t="s">
        <v>30</v>
      </c>
      <c r="V4" s="45" t="s">
        <v>31</v>
      </c>
      <c r="W4" s="45" t="s">
        <v>32</v>
      </c>
      <c r="X4" s="45" t="s">
        <v>33</v>
      </c>
      <c r="Y4" s="89" t="s">
        <v>34</v>
      </c>
      <c r="Z4" s="56" t="s">
        <v>35</v>
      </c>
      <c r="AA4" s="80" t="s">
        <v>36</v>
      </c>
      <c r="AB4" s="99" t="s">
        <v>37</v>
      </c>
      <c r="AC4" s="99"/>
      <c r="AD4" s="99"/>
      <c r="AE4" s="99"/>
      <c r="AF4" s="80" t="s">
        <v>38</v>
      </c>
      <c r="AG4" s="80" t="s">
        <v>39</v>
      </c>
      <c r="AH4" s="80" t="s">
        <v>40</v>
      </c>
      <c r="AI4" s="80" t="s">
        <v>41</v>
      </c>
      <c r="AJ4" s="80" t="s">
        <v>42</v>
      </c>
      <c r="AK4" s="80" t="s">
        <v>43</v>
      </c>
      <c r="AL4" s="89" t="s">
        <v>44</v>
      </c>
      <c r="AM4" s="18"/>
      <c r="AN4" s="18"/>
    </row>
    <row r="5" s="7" customFormat="1" ht="118" customHeight="1" spans="1:40">
      <c r="A5" s="18"/>
      <c r="B5" s="80"/>
      <c r="C5" s="18"/>
      <c r="D5" s="18"/>
      <c r="E5" s="18"/>
      <c r="F5" s="18"/>
      <c r="G5" s="18"/>
      <c r="H5" s="18"/>
      <c r="I5" s="18"/>
      <c r="J5" s="18"/>
      <c r="K5" s="80"/>
      <c r="L5" s="80"/>
      <c r="M5" s="80"/>
      <c r="N5" s="80"/>
      <c r="O5" s="80"/>
      <c r="P5" s="80"/>
      <c r="Q5" s="80"/>
      <c r="R5" s="80"/>
      <c r="S5" s="46"/>
      <c r="T5" s="46"/>
      <c r="U5" s="46"/>
      <c r="V5" s="46"/>
      <c r="W5" s="46"/>
      <c r="X5" s="46"/>
      <c r="Y5" s="90"/>
      <c r="Z5" s="56"/>
      <c r="AA5" s="80"/>
      <c r="AB5" s="99" t="s">
        <v>45</v>
      </c>
      <c r="AC5" s="99" t="s">
        <v>46</v>
      </c>
      <c r="AD5" s="99" t="s">
        <v>47</v>
      </c>
      <c r="AE5" s="99" t="s">
        <v>48</v>
      </c>
      <c r="AF5" s="80"/>
      <c r="AG5" s="80"/>
      <c r="AH5" s="80"/>
      <c r="AI5" s="80"/>
      <c r="AJ5" s="80"/>
      <c r="AK5" s="80"/>
      <c r="AL5" s="90"/>
      <c r="AM5" s="18"/>
      <c r="AN5" s="18"/>
    </row>
    <row r="6" s="79" customFormat="1" ht="30" hidden="1" customHeight="1" spans="1:40">
      <c r="A6" s="81"/>
      <c r="B6" s="82" t="s">
        <v>49</v>
      </c>
      <c r="C6" s="82"/>
      <c r="D6" s="82"/>
      <c r="E6" s="82"/>
      <c r="F6" s="82"/>
      <c r="G6" s="82"/>
      <c r="H6" s="82"/>
      <c r="I6" s="83">
        <f t="shared" ref="I6:AL6" si="0">I7+I60+I77+I104+I109+I130+I139+I142</f>
        <v>17</v>
      </c>
      <c r="J6" s="83">
        <f t="shared" si="0"/>
        <v>27845.8</v>
      </c>
      <c r="K6" s="83">
        <f t="shared" si="0"/>
        <v>9</v>
      </c>
      <c r="L6" s="83">
        <f t="shared" si="0"/>
        <v>1</v>
      </c>
      <c r="M6" s="83">
        <f t="shared" si="0"/>
        <v>5</v>
      </c>
      <c r="N6" s="83">
        <f t="shared" si="0"/>
        <v>0</v>
      </c>
      <c r="O6" s="83">
        <f t="shared" si="0"/>
        <v>1</v>
      </c>
      <c r="P6" s="83">
        <f t="shared" si="0"/>
        <v>0</v>
      </c>
      <c r="Q6" s="83">
        <f t="shared" si="0"/>
        <v>0</v>
      </c>
      <c r="R6" s="83">
        <f t="shared" si="0"/>
        <v>1</v>
      </c>
      <c r="S6" s="83">
        <f t="shared" si="0"/>
        <v>14525</v>
      </c>
      <c r="T6" s="83">
        <f t="shared" si="0"/>
        <v>36315</v>
      </c>
      <c r="U6" s="83">
        <f t="shared" si="0"/>
        <v>0</v>
      </c>
      <c r="V6" s="83">
        <f t="shared" si="0"/>
        <v>0</v>
      </c>
      <c r="W6" s="83">
        <f t="shared" si="0"/>
        <v>0</v>
      </c>
      <c r="X6" s="83">
        <f t="shared" si="0"/>
        <v>0</v>
      </c>
      <c r="Y6" s="83">
        <f t="shared" si="0"/>
        <v>0</v>
      </c>
      <c r="Z6" s="83">
        <f t="shared" si="0"/>
        <v>15633</v>
      </c>
      <c r="AA6" s="83">
        <f t="shared" si="0"/>
        <v>11688</v>
      </c>
      <c r="AB6" s="83">
        <f t="shared" si="0"/>
        <v>8750</v>
      </c>
      <c r="AC6" s="83">
        <f t="shared" si="0"/>
        <v>1200</v>
      </c>
      <c r="AD6" s="83">
        <f t="shared" si="0"/>
        <v>1738</v>
      </c>
      <c r="AE6" s="83">
        <f t="shared" si="0"/>
        <v>0</v>
      </c>
      <c r="AF6" s="83">
        <f t="shared" si="0"/>
        <v>1460</v>
      </c>
      <c r="AG6" s="83">
        <f t="shared" si="0"/>
        <v>485</v>
      </c>
      <c r="AH6" s="83">
        <f t="shared" si="0"/>
        <v>2000</v>
      </c>
      <c r="AI6" s="83">
        <f t="shared" si="0"/>
        <v>0</v>
      </c>
      <c r="AJ6" s="83">
        <f t="shared" si="0"/>
        <v>0</v>
      </c>
      <c r="AK6" s="83">
        <f t="shared" si="0"/>
        <v>0</v>
      </c>
      <c r="AL6" s="83">
        <f t="shared" si="0"/>
        <v>0</v>
      </c>
      <c r="AM6" s="81"/>
      <c r="AN6" s="81"/>
    </row>
    <row r="7" s="178" customFormat="1" ht="30" hidden="1" customHeight="1" spans="1:40">
      <c r="A7" s="179" t="s">
        <v>50</v>
      </c>
      <c r="B7" s="180" t="s">
        <v>51</v>
      </c>
      <c r="C7" s="181"/>
      <c r="D7" s="181"/>
      <c r="E7" s="180"/>
      <c r="F7" s="181"/>
      <c r="G7" s="181"/>
      <c r="H7" s="180"/>
      <c r="I7" s="188">
        <f t="shared" ref="I7:AL7" si="1">I8+I31+I37+I47+I52</f>
        <v>10</v>
      </c>
      <c r="J7" s="188">
        <f t="shared" si="1"/>
        <v>23102</v>
      </c>
      <c r="K7" s="188">
        <f t="shared" si="1"/>
        <v>9</v>
      </c>
      <c r="L7" s="188">
        <f t="shared" si="1"/>
        <v>0</v>
      </c>
      <c r="M7" s="188">
        <f t="shared" si="1"/>
        <v>1</v>
      </c>
      <c r="N7" s="188">
        <f t="shared" si="1"/>
        <v>0</v>
      </c>
      <c r="O7" s="188">
        <f t="shared" si="1"/>
        <v>0</v>
      </c>
      <c r="P7" s="188">
        <f t="shared" si="1"/>
        <v>0</v>
      </c>
      <c r="Q7" s="188">
        <f t="shared" si="1"/>
        <v>0</v>
      </c>
      <c r="R7" s="188">
        <f t="shared" si="1"/>
        <v>0</v>
      </c>
      <c r="S7" s="188">
        <f t="shared" si="1"/>
        <v>5895</v>
      </c>
      <c r="T7" s="188">
        <f t="shared" si="1"/>
        <v>19109</v>
      </c>
      <c r="U7" s="188">
        <f t="shared" si="1"/>
        <v>0</v>
      </c>
      <c r="V7" s="188">
        <f t="shared" si="1"/>
        <v>0</v>
      </c>
      <c r="W7" s="188">
        <f t="shared" si="1"/>
        <v>0</v>
      </c>
      <c r="X7" s="188">
        <f t="shared" si="1"/>
        <v>0</v>
      </c>
      <c r="Y7" s="188">
        <f t="shared" si="1"/>
        <v>0</v>
      </c>
      <c r="Z7" s="188">
        <f t="shared" si="1"/>
        <v>9145</v>
      </c>
      <c r="AA7" s="188">
        <f t="shared" si="1"/>
        <v>7210</v>
      </c>
      <c r="AB7" s="188">
        <f t="shared" si="1"/>
        <v>4310</v>
      </c>
      <c r="AC7" s="188">
        <f t="shared" si="1"/>
        <v>1200</v>
      </c>
      <c r="AD7" s="188">
        <f t="shared" si="1"/>
        <v>1700</v>
      </c>
      <c r="AE7" s="188">
        <f t="shared" si="1"/>
        <v>0</v>
      </c>
      <c r="AF7" s="188">
        <f t="shared" si="1"/>
        <v>1450</v>
      </c>
      <c r="AG7" s="188">
        <f t="shared" si="1"/>
        <v>485</v>
      </c>
      <c r="AH7" s="188">
        <f t="shared" si="1"/>
        <v>0</v>
      </c>
      <c r="AI7" s="188">
        <f t="shared" si="1"/>
        <v>0</v>
      </c>
      <c r="AJ7" s="188">
        <f t="shared" si="1"/>
        <v>0</v>
      </c>
      <c r="AK7" s="188">
        <f t="shared" si="1"/>
        <v>0</v>
      </c>
      <c r="AL7" s="188">
        <f t="shared" si="1"/>
        <v>0</v>
      </c>
      <c r="AM7" s="194"/>
      <c r="AN7" s="194"/>
    </row>
    <row r="8" s="178" customFormat="1" ht="30" hidden="1" customHeight="1" spans="1:40">
      <c r="A8" s="182" t="s">
        <v>52</v>
      </c>
      <c r="B8" s="180" t="s">
        <v>53</v>
      </c>
      <c r="C8" s="181"/>
      <c r="D8" s="181"/>
      <c r="E8" s="180"/>
      <c r="F8" s="181"/>
      <c r="G8" s="181"/>
      <c r="H8" s="180"/>
      <c r="I8" s="189">
        <f t="shared" ref="I8:AL8" si="2">I9+I13+I18+I28+I29+I30+I19</f>
        <v>5</v>
      </c>
      <c r="J8" s="189">
        <f t="shared" si="2"/>
        <v>11182</v>
      </c>
      <c r="K8" s="189">
        <f t="shared" si="2"/>
        <v>5</v>
      </c>
      <c r="L8" s="189">
        <f t="shared" si="2"/>
        <v>0</v>
      </c>
      <c r="M8" s="189">
        <f t="shared" si="2"/>
        <v>0</v>
      </c>
      <c r="N8" s="189">
        <f t="shared" si="2"/>
        <v>0</v>
      </c>
      <c r="O8" s="189">
        <f t="shared" si="2"/>
        <v>0</v>
      </c>
      <c r="P8" s="189">
        <f t="shared" si="2"/>
        <v>0</v>
      </c>
      <c r="Q8" s="189">
        <f t="shared" si="2"/>
        <v>0</v>
      </c>
      <c r="R8" s="189">
        <f t="shared" si="2"/>
        <v>0</v>
      </c>
      <c r="S8" s="189">
        <f t="shared" si="2"/>
        <v>1614</v>
      </c>
      <c r="T8" s="189">
        <f t="shared" si="2"/>
        <v>5577</v>
      </c>
      <c r="U8" s="189">
        <f t="shared" si="2"/>
        <v>0</v>
      </c>
      <c r="V8" s="189">
        <f t="shared" si="2"/>
        <v>0</v>
      </c>
      <c r="W8" s="189">
        <f t="shared" si="2"/>
        <v>0</v>
      </c>
      <c r="X8" s="189">
        <f t="shared" si="2"/>
        <v>0</v>
      </c>
      <c r="Y8" s="189">
        <f t="shared" si="2"/>
        <v>0</v>
      </c>
      <c r="Z8" s="189">
        <f t="shared" si="2"/>
        <v>5110</v>
      </c>
      <c r="AA8" s="189">
        <f t="shared" si="2"/>
        <v>5110</v>
      </c>
      <c r="AB8" s="189">
        <f t="shared" si="2"/>
        <v>4310</v>
      </c>
      <c r="AC8" s="189">
        <f t="shared" si="2"/>
        <v>800</v>
      </c>
      <c r="AD8" s="189">
        <f t="shared" si="2"/>
        <v>0</v>
      </c>
      <c r="AE8" s="189">
        <f t="shared" si="2"/>
        <v>0</v>
      </c>
      <c r="AF8" s="189">
        <f t="shared" si="2"/>
        <v>0</v>
      </c>
      <c r="AG8" s="189">
        <f t="shared" si="2"/>
        <v>0</v>
      </c>
      <c r="AH8" s="189">
        <f t="shared" si="2"/>
        <v>0</v>
      </c>
      <c r="AI8" s="189">
        <f t="shared" si="2"/>
        <v>0</v>
      </c>
      <c r="AJ8" s="189">
        <f t="shared" si="2"/>
        <v>0</v>
      </c>
      <c r="AK8" s="189">
        <f t="shared" si="2"/>
        <v>0</v>
      </c>
      <c r="AL8" s="189">
        <f t="shared" si="2"/>
        <v>0</v>
      </c>
      <c r="AM8" s="194"/>
      <c r="AN8" s="194"/>
    </row>
    <row r="9" s="12" customFormat="1" ht="30" hidden="1" customHeight="1" spans="1:40">
      <c r="A9" s="182" t="s">
        <v>54</v>
      </c>
      <c r="B9" s="180" t="s">
        <v>55</v>
      </c>
      <c r="C9" s="181"/>
      <c r="D9" s="181"/>
      <c r="E9" s="180"/>
      <c r="F9" s="181"/>
      <c r="G9" s="181"/>
      <c r="H9" s="180"/>
      <c r="I9" s="190">
        <f t="shared" ref="I9:AL9" si="3">I10+I11</f>
        <v>1</v>
      </c>
      <c r="J9" s="190">
        <f t="shared" si="3"/>
        <v>2000</v>
      </c>
      <c r="K9" s="190">
        <f t="shared" si="3"/>
        <v>1</v>
      </c>
      <c r="L9" s="190">
        <f t="shared" si="3"/>
        <v>0</v>
      </c>
      <c r="M9" s="190">
        <f t="shared" si="3"/>
        <v>0</v>
      </c>
      <c r="N9" s="190">
        <f t="shared" si="3"/>
        <v>0</v>
      </c>
      <c r="O9" s="190">
        <f t="shared" si="3"/>
        <v>0</v>
      </c>
      <c r="P9" s="190">
        <f t="shared" si="3"/>
        <v>0</v>
      </c>
      <c r="Q9" s="190">
        <f t="shared" si="3"/>
        <v>0</v>
      </c>
      <c r="R9" s="190">
        <f t="shared" si="3"/>
        <v>0</v>
      </c>
      <c r="S9" s="190">
        <f t="shared" si="3"/>
        <v>56</v>
      </c>
      <c r="T9" s="190">
        <f t="shared" si="3"/>
        <v>183</v>
      </c>
      <c r="U9" s="190">
        <f t="shared" si="3"/>
        <v>0</v>
      </c>
      <c r="V9" s="190">
        <f t="shared" si="3"/>
        <v>0</v>
      </c>
      <c r="W9" s="190">
        <f t="shared" si="3"/>
        <v>0</v>
      </c>
      <c r="X9" s="190">
        <f t="shared" si="3"/>
        <v>0</v>
      </c>
      <c r="Y9" s="190">
        <f t="shared" si="3"/>
        <v>0</v>
      </c>
      <c r="Z9" s="190">
        <f t="shared" si="3"/>
        <v>760</v>
      </c>
      <c r="AA9" s="190">
        <f t="shared" si="3"/>
        <v>760</v>
      </c>
      <c r="AB9" s="190">
        <f t="shared" si="3"/>
        <v>760</v>
      </c>
      <c r="AC9" s="190">
        <f t="shared" si="3"/>
        <v>0</v>
      </c>
      <c r="AD9" s="190">
        <f t="shared" si="3"/>
        <v>0</v>
      </c>
      <c r="AE9" s="190">
        <f t="shared" si="3"/>
        <v>0</v>
      </c>
      <c r="AF9" s="190">
        <f t="shared" si="3"/>
        <v>0</v>
      </c>
      <c r="AG9" s="190">
        <f t="shared" si="3"/>
        <v>0</v>
      </c>
      <c r="AH9" s="190">
        <f t="shared" si="3"/>
        <v>0</v>
      </c>
      <c r="AI9" s="190">
        <f t="shared" si="3"/>
        <v>0</v>
      </c>
      <c r="AJ9" s="190">
        <f t="shared" si="3"/>
        <v>0</v>
      </c>
      <c r="AK9" s="190">
        <f t="shared" si="3"/>
        <v>0</v>
      </c>
      <c r="AL9" s="190">
        <f t="shared" si="3"/>
        <v>0</v>
      </c>
      <c r="AM9" s="195"/>
      <c r="AN9" s="195"/>
    </row>
    <row r="10" s="12" customFormat="1" ht="30" hidden="1" customHeight="1" spans="1:40">
      <c r="A10" s="183" t="s">
        <v>56</v>
      </c>
      <c r="B10" s="180" t="s">
        <v>57</v>
      </c>
      <c r="C10" s="181"/>
      <c r="D10" s="181"/>
      <c r="E10" s="184"/>
      <c r="F10" s="184"/>
      <c r="G10" s="184"/>
      <c r="H10" s="184"/>
      <c r="I10" s="190"/>
      <c r="J10" s="190"/>
      <c r="K10" s="190"/>
      <c r="L10" s="190"/>
      <c r="M10" s="190"/>
      <c r="N10" s="190"/>
      <c r="O10" s="190"/>
      <c r="P10" s="190"/>
      <c r="Q10" s="190"/>
      <c r="R10" s="190"/>
      <c r="S10" s="190"/>
      <c r="T10" s="190"/>
      <c r="U10" s="190"/>
      <c r="V10" s="190"/>
      <c r="W10" s="190"/>
      <c r="X10" s="190"/>
      <c r="Y10" s="190"/>
      <c r="Z10" s="190"/>
      <c r="AA10" s="190"/>
      <c r="AB10" s="190"/>
      <c r="AC10" s="190"/>
      <c r="AD10" s="190"/>
      <c r="AE10" s="190"/>
      <c r="AF10" s="190"/>
      <c r="AG10" s="190"/>
      <c r="AH10" s="190"/>
      <c r="AI10" s="190"/>
      <c r="AJ10" s="190"/>
      <c r="AK10" s="190"/>
      <c r="AL10" s="190"/>
      <c r="AM10" s="195"/>
      <c r="AN10" s="195"/>
    </row>
    <row r="11" s="12" customFormat="1" ht="30" hidden="1" customHeight="1" spans="1:40">
      <c r="A11" s="183" t="s">
        <v>56</v>
      </c>
      <c r="B11" s="180" t="s">
        <v>58</v>
      </c>
      <c r="C11" s="181"/>
      <c r="D11" s="181"/>
      <c r="E11" s="184"/>
      <c r="F11" s="184"/>
      <c r="G11" s="184"/>
      <c r="H11" s="184"/>
      <c r="I11" s="190">
        <f t="shared" ref="I11:AL11" si="4">SUM(I12:I12)</f>
        <v>1</v>
      </c>
      <c r="J11" s="190">
        <f t="shared" si="4"/>
        <v>2000</v>
      </c>
      <c r="K11" s="190">
        <f t="shared" si="4"/>
        <v>1</v>
      </c>
      <c r="L11" s="190">
        <f t="shared" si="4"/>
        <v>0</v>
      </c>
      <c r="M11" s="190">
        <f t="shared" si="4"/>
        <v>0</v>
      </c>
      <c r="N11" s="190">
        <f t="shared" si="4"/>
        <v>0</v>
      </c>
      <c r="O11" s="190">
        <f t="shared" si="4"/>
        <v>0</v>
      </c>
      <c r="P11" s="190">
        <f t="shared" si="4"/>
        <v>0</v>
      </c>
      <c r="Q11" s="190">
        <f t="shared" si="4"/>
        <v>0</v>
      </c>
      <c r="R11" s="190">
        <f t="shared" si="4"/>
        <v>0</v>
      </c>
      <c r="S11" s="190">
        <f t="shared" si="4"/>
        <v>56</v>
      </c>
      <c r="T11" s="190">
        <f t="shared" si="4"/>
        <v>183</v>
      </c>
      <c r="U11" s="190">
        <f t="shared" si="4"/>
        <v>0</v>
      </c>
      <c r="V11" s="190">
        <f t="shared" si="4"/>
        <v>0</v>
      </c>
      <c r="W11" s="190">
        <f t="shared" si="4"/>
        <v>0</v>
      </c>
      <c r="X11" s="190">
        <f t="shared" si="4"/>
        <v>0</v>
      </c>
      <c r="Y11" s="190">
        <f t="shared" si="4"/>
        <v>0</v>
      </c>
      <c r="Z11" s="190">
        <f t="shared" si="4"/>
        <v>760</v>
      </c>
      <c r="AA11" s="190">
        <f t="shared" si="4"/>
        <v>760</v>
      </c>
      <c r="AB11" s="190">
        <f t="shared" si="4"/>
        <v>760</v>
      </c>
      <c r="AC11" s="190">
        <f t="shared" si="4"/>
        <v>0</v>
      </c>
      <c r="AD11" s="190">
        <f t="shared" si="4"/>
        <v>0</v>
      </c>
      <c r="AE11" s="190">
        <f t="shared" si="4"/>
        <v>0</v>
      </c>
      <c r="AF11" s="190">
        <f t="shared" si="4"/>
        <v>0</v>
      </c>
      <c r="AG11" s="190">
        <f t="shared" si="4"/>
        <v>0</v>
      </c>
      <c r="AH11" s="190">
        <f t="shared" si="4"/>
        <v>0</v>
      </c>
      <c r="AI11" s="190">
        <f t="shared" si="4"/>
        <v>0</v>
      </c>
      <c r="AJ11" s="190">
        <f t="shared" si="4"/>
        <v>0</v>
      </c>
      <c r="AK11" s="190">
        <f t="shared" si="4"/>
        <v>0</v>
      </c>
      <c r="AL11" s="190">
        <f t="shared" si="4"/>
        <v>0</v>
      </c>
      <c r="AM11" s="190">
        <f>SUM(AM12)</f>
        <v>0</v>
      </c>
      <c r="AN11" s="195"/>
    </row>
    <row r="12" s="248" customFormat="1" ht="283" customHeight="1" spans="1:40">
      <c r="A12" s="259">
        <v>1</v>
      </c>
      <c r="B12" s="259" t="s">
        <v>1158</v>
      </c>
      <c r="C12" s="259">
        <v>2024</v>
      </c>
      <c r="D12" s="260" t="s">
        <v>1284</v>
      </c>
      <c r="E12" s="259" t="s">
        <v>178</v>
      </c>
      <c r="F12" s="261" t="s">
        <v>990</v>
      </c>
      <c r="G12" s="259" t="s">
        <v>1160</v>
      </c>
      <c r="H12" s="260" t="s">
        <v>1285</v>
      </c>
      <c r="I12" s="259">
        <v>1</v>
      </c>
      <c r="J12" s="259">
        <v>2000</v>
      </c>
      <c r="K12" s="259">
        <v>1</v>
      </c>
      <c r="L12" s="259"/>
      <c r="M12" s="259"/>
      <c r="N12" s="259"/>
      <c r="O12" s="259"/>
      <c r="P12" s="259"/>
      <c r="Q12" s="259"/>
      <c r="R12" s="259"/>
      <c r="S12" s="259">
        <v>56</v>
      </c>
      <c r="T12" s="259">
        <v>183</v>
      </c>
      <c r="U12" s="259" t="s">
        <v>183</v>
      </c>
      <c r="V12" s="259" t="s">
        <v>1144</v>
      </c>
      <c r="W12" s="259" t="s">
        <v>183</v>
      </c>
      <c r="X12" s="259" t="s">
        <v>1144</v>
      </c>
      <c r="Y12" s="259" t="s">
        <v>1286</v>
      </c>
      <c r="Z12" s="259">
        <v>760</v>
      </c>
      <c r="AA12" s="259">
        <v>760</v>
      </c>
      <c r="AB12" s="259">
        <v>760</v>
      </c>
      <c r="AC12" s="259"/>
      <c r="AD12" s="259"/>
      <c r="AE12" s="259"/>
      <c r="AF12" s="259"/>
      <c r="AG12" s="259"/>
      <c r="AH12" s="259"/>
      <c r="AI12" s="259"/>
      <c r="AJ12" s="259"/>
      <c r="AK12" s="259"/>
      <c r="AL12" s="259"/>
      <c r="AM12" s="269" t="s">
        <v>1162</v>
      </c>
      <c r="AN12" s="269" t="s">
        <v>1163</v>
      </c>
    </row>
    <row r="13" s="12" customFormat="1" ht="30" hidden="1" customHeight="1" spans="1:40">
      <c r="A13" s="182" t="s">
        <v>54</v>
      </c>
      <c r="B13" s="180" t="s">
        <v>59</v>
      </c>
      <c r="C13" s="181"/>
      <c r="D13" s="181"/>
      <c r="E13" s="184"/>
      <c r="F13" s="184"/>
      <c r="G13" s="184"/>
      <c r="H13" s="184"/>
      <c r="I13" s="190">
        <f t="shared" ref="I13:AL13" si="5">I14+I15+I16+I17</f>
        <v>0</v>
      </c>
      <c r="J13" s="190">
        <f t="shared" si="5"/>
        <v>0</v>
      </c>
      <c r="K13" s="190">
        <f t="shared" si="5"/>
        <v>0</v>
      </c>
      <c r="L13" s="190">
        <f t="shared" si="5"/>
        <v>0</v>
      </c>
      <c r="M13" s="190">
        <f t="shared" si="5"/>
        <v>0</v>
      </c>
      <c r="N13" s="190">
        <f t="shared" si="5"/>
        <v>0</v>
      </c>
      <c r="O13" s="190">
        <f t="shared" si="5"/>
        <v>0</v>
      </c>
      <c r="P13" s="190">
        <f t="shared" si="5"/>
        <v>0</v>
      </c>
      <c r="Q13" s="190">
        <f t="shared" si="5"/>
        <v>0</v>
      </c>
      <c r="R13" s="190">
        <f t="shared" si="5"/>
        <v>0</v>
      </c>
      <c r="S13" s="190">
        <f t="shared" si="5"/>
        <v>0</v>
      </c>
      <c r="T13" s="190">
        <f t="shared" si="5"/>
        <v>0</v>
      </c>
      <c r="U13" s="190">
        <f t="shared" si="5"/>
        <v>0</v>
      </c>
      <c r="V13" s="190">
        <f t="shared" si="5"/>
        <v>0</v>
      </c>
      <c r="W13" s="190">
        <f t="shared" si="5"/>
        <v>0</v>
      </c>
      <c r="X13" s="190">
        <f t="shared" si="5"/>
        <v>0</v>
      </c>
      <c r="Y13" s="190">
        <f t="shared" si="5"/>
        <v>0</v>
      </c>
      <c r="Z13" s="190">
        <f t="shared" si="5"/>
        <v>0</v>
      </c>
      <c r="AA13" s="190">
        <f t="shared" si="5"/>
        <v>0</v>
      </c>
      <c r="AB13" s="190">
        <f t="shared" si="5"/>
        <v>0</v>
      </c>
      <c r="AC13" s="190">
        <f t="shared" si="5"/>
        <v>0</v>
      </c>
      <c r="AD13" s="190">
        <f t="shared" si="5"/>
        <v>0</v>
      </c>
      <c r="AE13" s="190">
        <f t="shared" si="5"/>
        <v>0</v>
      </c>
      <c r="AF13" s="190">
        <f t="shared" si="5"/>
        <v>0</v>
      </c>
      <c r="AG13" s="190">
        <f t="shared" si="5"/>
        <v>0</v>
      </c>
      <c r="AH13" s="190">
        <f t="shared" si="5"/>
        <v>0</v>
      </c>
      <c r="AI13" s="190">
        <f t="shared" si="5"/>
        <v>0</v>
      </c>
      <c r="AJ13" s="190">
        <f t="shared" si="5"/>
        <v>0</v>
      </c>
      <c r="AK13" s="190">
        <f t="shared" si="5"/>
        <v>0</v>
      </c>
      <c r="AL13" s="190">
        <f t="shared" si="5"/>
        <v>0</v>
      </c>
      <c r="AM13" s="195"/>
      <c r="AN13" s="195"/>
    </row>
    <row r="14" s="12" customFormat="1" ht="30" hidden="1" customHeight="1" spans="1:40">
      <c r="A14" s="183" t="s">
        <v>56</v>
      </c>
      <c r="B14" s="180" t="s">
        <v>60</v>
      </c>
      <c r="C14" s="181"/>
      <c r="D14" s="181"/>
      <c r="E14" s="184"/>
      <c r="F14" s="184"/>
      <c r="G14" s="184"/>
      <c r="H14" s="184"/>
      <c r="I14" s="190"/>
      <c r="J14" s="190"/>
      <c r="K14" s="190"/>
      <c r="L14" s="190"/>
      <c r="M14" s="190"/>
      <c r="N14" s="190"/>
      <c r="O14" s="19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5"/>
      <c r="AN14" s="195"/>
    </row>
    <row r="15" s="12" customFormat="1" ht="30" hidden="1" customHeight="1" spans="1:40">
      <c r="A15" s="183" t="s">
        <v>56</v>
      </c>
      <c r="B15" s="187" t="s">
        <v>61</v>
      </c>
      <c r="C15" s="187"/>
      <c r="D15" s="187"/>
      <c r="E15" s="184"/>
      <c r="F15" s="184"/>
      <c r="G15" s="184"/>
      <c r="H15" s="184"/>
      <c r="I15" s="190"/>
      <c r="J15" s="190"/>
      <c r="K15" s="190"/>
      <c r="L15" s="190"/>
      <c r="M15" s="190"/>
      <c r="N15" s="190"/>
      <c r="O15" s="190"/>
      <c r="P15" s="190"/>
      <c r="Q15" s="190"/>
      <c r="R15" s="190"/>
      <c r="S15" s="190"/>
      <c r="T15" s="190"/>
      <c r="U15" s="190"/>
      <c r="V15" s="190"/>
      <c r="W15" s="190"/>
      <c r="X15" s="190"/>
      <c r="Y15" s="190"/>
      <c r="Z15" s="190"/>
      <c r="AA15" s="190"/>
      <c r="AB15" s="190"/>
      <c r="AC15" s="190"/>
      <c r="AD15" s="190"/>
      <c r="AE15" s="190"/>
      <c r="AF15" s="190"/>
      <c r="AG15" s="190"/>
      <c r="AH15" s="190"/>
      <c r="AI15" s="190"/>
      <c r="AJ15" s="190"/>
      <c r="AK15" s="190"/>
      <c r="AL15" s="190"/>
      <c r="AM15" s="195"/>
      <c r="AN15" s="195"/>
    </row>
    <row r="16" s="12" customFormat="1" ht="30" hidden="1" customHeight="1" spans="1:40">
      <c r="A16" s="183" t="s">
        <v>56</v>
      </c>
      <c r="B16" s="187" t="s">
        <v>62</v>
      </c>
      <c r="C16" s="187"/>
      <c r="D16" s="187"/>
      <c r="E16" s="184"/>
      <c r="F16" s="184"/>
      <c r="G16" s="184"/>
      <c r="H16" s="184"/>
      <c r="I16" s="190"/>
      <c r="J16" s="190"/>
      <c r="K16" s="190"/>
      <c r="L16" s="190"/>
      <c r="M16" s="190"/>
      <c r="N16" s="190"/>
      <c r="O16" s="190"/>
      <c r="P16" s="190"/>
      <c r="Q16" s="190"/>
      <c r="R16" s="190"/>
      <c r="S16" s="190"/>
      <c r="T16" s="190"/>
      <c r="U16" s="190"/>
      <c r="V16" s="190"/>
      <c r="W16" s="190"/>
      <c r="X16" s="190"/>
      <c r="Y16" s="190"/>
      <c r="Z16" s="190"/>
      <c r="AA16" s="190"/>
      <c r="AB16" s="190"/>
      <c r="AC16" s="190"/>
      <c r="AD16" s="190"/>
      <c r="AE16" s="190"/>
      <c r="AF16" s="190"/>
      <c r="AG16" s="190"/>
      <c r="AH16" s="190"/>
      <c r="AI16" s="190"/>
      <c r="AJ16" s="190"/>
      <c r="AK16" s="190"/>
      <c r="AL16" s="190"/>
      <c r="AM16" s="195"/>
      <c r="AN16" s="195"/>
    </row>
    <row r="17" s="12" customFormat="1" ht="30" hidden="1" customHeight="1" spans="1:40">
      <c r="A17" s="183" t="s">
        <v>56</v>
      </c>
      <c r="B17" s="187" t="s">
        <v>63</v>
      </c>
      <c r="C17" s="187"/>
      <c r="D17" s="187"/>
      <c r="E17" s="184"/>
      <c r="F17" s="184"/>
      <c r="G17" s="184"/>
      <c r="H17" s="184"/>
      <c r="I17" s="190"/>
      <c r="J17" s="190"/>
      <c r="K17" s="190"/>
      <c r="L17" s="190"/>
      <c r="M17" s="190"/>
      <c r="N17" s="190"/>
      <c r="O17" s="190"/>
      <c r="P17" s="190"/>
      <c r="Q17" s="190"/>
      <c r="R17" s="190"/>
      <c r="S17" s="190"/>
      <c r="T17" s="190"/>
      <c r="U17" s="190"/>
      <c r="V17" s="190"/>
      <c r="W17" s="190"/>
      <c r="X17" s="190"/>
      <c r="Y17" s="190"/>
      <c r="Z17" s="190"/>
      <c r="AA17" s="190"/>
      <c r="AB17" s="190"/>
      <c r="AC17" s="190"/>
      <c r="AD17" s="190"/>
      <c r="AE17" s="190"/>
      <c r="AF17" s="190"/>
      <c r="AG17" s="190"/>
      <c r="AH17" s="190"/>
      <c r="AI17" s="190"/>
      <c r="AJ17" s="190"/>
      <c r="AK17" s="190"/>
      <c r="AL17" s="190"/>
      <c r="AM17" s="195"/>
      <c r="AN17" s="195"/>
    </row>
    <row r="18" s="12" customFormat="1" ht="30" hidden="1" customHeight="1" spans="1:40">
      <c r="A18" s="182" t="s">
        <v>54</v>
      </c>
      <c r="B18" s="187" t="s">
        <v>64</v>
      </c>
      <c r="C18" s="187"/>
      <c r="D18" s="187"/>
      <c r="E18" s="184"/>
      <c r="F18" s="184"/>
      <c r="G18" s="184"/>
      <c r="H18" s="184"/>
      <c r="I18" s="190"/>
      <c r="J18" s="190"/>
      <c r="K18" s="190"/>
      <c r="L18" s="190"/>
      <c r="M18" s="190"/>
      <c r="N18" s="190"/>
      <c r="O18" s="190"/>
      <c r="P18" s="190"/>
      <c r="Q18" s="190"/>
      <c r="R18" s="190"/>
      <c r="S18" s="190"/>
      <c r="T18" s="190"/>
      <c r="U18" s="190"/>
      <c r="V18" s="190"/>
      <c r="W18" s="190"/>
      <c r="X18" s="190"/>
      <c r="Y18" s="190"/>
      <c r="Z18" s="190"/>
      <c r="AA18" s="190"/>
      <c r="AB18" s="190"/>
      <c r="AC18" s="190"/>
      <c r="AD18" s="190"/>
      <c r="AE18" s="190"/>
      <c r="AF18" s="190"/>
      <c r="AG18" s="190"/>
      <c r="AH18" s="190"/>
      <c r="AI18" s="190"/>
      <c r="AJ18" s="190"/>
      <c r="AK18" s="190"/>
      <c r="AL18" s="190"/>
      <c r="AM18" s="195"/>
      <c r="AN18" s="195"/>
    </row>
    <row r="19" s="12" customFormat="1" ht="30" hidden="1" customHeight="1" spans="1:40">
      <c r="A19" s="182" t="s">
        <v>54</v>
      </c>
      <c r="B19" s="187" t="s">
        <v>65</v>
      </c>
      <c r="C19" s="187"/>
      <c r="D19" s="187"/>
      <c r="E19" s="184"/>
      <c r="F19" s="184"/>
      <c r="G19" s="184"/>
      <c r="H19" s="184"/>
      <c r="I19" s="190">
        <f t="shared" ref="I19:AL19" si="6">I20+I21+I22+I27</f>
        <v>4</v>
      </c>
      <c r="J19" s="190">
        <f t="shared" si="6"/>
        <v>9182</v>
      </c>
      <c r="K19" s="190">
        <f t="shared" si="6"/>
        <v>4</v>
      </c>
      <c r="L19" s="190">
        <f t="shared" si="6"/>
        <v>0</v>
      </c>
      <c r="M19" s="190">
        <f t="shared" si="6"/>
        <v>0</v>
      </c>
      <c r="N19" s="190">
        <f t="shared" si="6"/>
        <v>0</v>
      </c>
      <c r="O19" s="190">
        <f t="shared" si="6"/>
        <v>0</v>
      </c>
      <c r="P19" s="190">
        <f t="shared" si="6"/>
        <v>0</v>
      </c>
      <c r="Q19" s="190">
        <f t="shared" si="6"/>
        <v>0</v>
      </c>
      <c r="R19" s="190">
        <f t="shared" si="6"/>
        <v>0</v>
      </c>
      <c r="S19" s="190">
        <f t="shared" si="6"/>
        <v>1558</v>
      </c>
      <c r="T19" s="190">
        <f t="shared" si="6"/>
        <v>5394</v>
      </c>
      <c r="U19" s="190">
        <f t="shared" si="6"/>
        <v>0</v>
      </c>
      <c r="V19" s="190">
        <f t="shared" si="6"/>
        <v>0</v>
      </c>
      <c r="W19" s="190">
        <f t="shared" si="6"/>
        <v>0</v>
      </c>
      <c r="X19" s="190">
        <f t="shared" si="6"/>
        <v>0</v>
      </c>
      <c r="Y19" s="190">
        <f t="shared" si="6"/>
        <v>0</v>
      </c>
      <c r="Z19" s="190">
        <f t="shared" si="6"/>
        <v>4350</v>
      </c>
      <c r="AA19" s="190">
        <f t="shared" si="6"/>
        <v>4350</v>
      </c>
      <c r="AB19" s="190">
        <f t="shared" si="6"/>
        <v>3550</v>
      </c>
      <c r="AC19" s="190">
        <f t="shared" si="6"/>
        <v>800</v>
      </c>
      <c r="AD19" s="190">
        <f t="shared" si="6"/>
        <v>0</v>
      </c>
      <c r="AE19" s="190">
        <f t="shared" si="6"/>
        <v>0</v>
      </c>
      <c r="AF19" s="190">
        <f t="shared" si="6"/>
        <v>0</v>
      </c>
      <c r="AG19" s="190">
        <f t="shared" si="6"/>
        <v>0</v>
      </c>
      <c r="AH19" s="190">
        <f t="shared" si="6"/>
        <v>0</v>
      </c>
      <c r="AI19" s="190">
        <f t="shared" si="6"/>
        <v>0</v>
      </c>
      <c r="AJ19" s="190">
        <f t="shared" si="6"/>
        <v>0</v>
      </c>
      <c r="AK19" s="190">
        <f t="shared" si="6"/>
        <v>0</v>
      </c>
      <c r="AL19" s="190">
        <f t="shared" si="6"/>
        <v>0</v>
      </c>
      <c r="AM19" s="195"/>
      <c r="AN19" s="195"/>
    </row>
    <row r="20" s="12" customFormat="1" ht="30" hidden="1" customHeight="1" spans="1:40">
      <c r="A20" s="183" t="s">
        <v>56</v>
      </c>
      <c r="B20" s="187" t="s">
        <v>66</v>
      </c>
      <c r="C20" s="187"/>
      <c r="D20" s="187"/>
      <c r="E20" s="184"/>
      <c r="F20" s="184"/>
      <c r="G20" s="184"/>
      <c r="H20" s="184"/>
      <c r="I20" s="190"/>
      <c r="J20" s="190"/>
      <c r="K20" s="190"/>
      <c r="L20" s="190"/>
      <c r="M20" s="190"/>
      <c r="N20" s="190"/>
      <c r="O20" s="190"/>
      <c r="P20" s="190"/>
      <c r="Q20" s="190"/>
      <c r="R20" s="190"/>
      <c r="S20" s="190"/>
      <c r="T20" s="190"/>
      <c r="U20" s="190"/>
      <c r="V20" s="190"/>
      <c r="W20" s="190"/>
      <c r="X20" s="190"/>
      <c r="Y20" s="190"/>
      <c r="Z20" s="190"/>
      <c r="AA20" s="190"/>
      <c r="AB20" s="190"/>
      <c r="AC20" s="190"/>
      <c r="AD20" s="190"/>
      <c r="AE20" s="190"/>
      <c r="AF20" s="190"/>
      <c r="AG20" s="190"/>
      <c r="AH20" s="190"/>
      <c r="AI20" s="190"/>
      <c r="AJ20" s="190"/>
      <c r="AK20" s="190"/>
      <c r="AL20" s="190"/>
      <c r="AM20" s="195"/>
      <c r="AN20" s="195"/>
    </row>
    <row r="21" s="12" customFormat="1" ht="30" hidden="1" customHeight="1" spans="1:40">
      <c r="A21" s="183" t="s">
        <v>56</v>
      </c>
      <c r="B21" s="187" t="s">
        <v>67</v>
      </c>
      <c r="C21" s="187"/>
      <c r="D21" s="187"/>
      <c r="E21" s="184"/>
      <c r="F21" s="184"/>
      <c r="G21" s="184"/>
      <c r="H21" s="184"/>
      <c r="I21" s="190"/>
      <c r="J21" s="190"/>
      <c r="K21" s="190"/>
      <c r="L21" s="190"/>
      <c r="M21" s="190"/>
      <c r="N21" s="190"/>
      <c r="O21" s="190"/>
      <c r="P21" s="190"/>
      <c r="Q21" s="190"/>
      <c r="R21" s="190"/>
      <c r="S21" s="190"/>
      <c r="T21" s="190"/>
      <c r="U21" s="190"/>
      <c r="V21" s="190"/>
      <c r="W21" s="190"/>
      <c r="X21" s="190"/>
      <c r="Y21" s="190"/>
      <c r="Z21" s="190"/>
      <c r="AA21" s="190"/>
      <c r="AB21" s="190"/>
      <c r="AC21" s="190"/>
      <c r="AD21" s="190"/>
      <c r="AE21" s="190"/>
      <c r="AF21" s="190"/>
      <c r="AG21" s="190"/>
      <c r="AH21" s="190"/>
      <c r="AI21" s="190"/>
      <c r="AJ21" s="190"/>
      <c r="AK21" s="190"/>
      <c r="AL21" s="190"/>
      <c r="AM21" s="195"/>
      <c r="AN21" s="195"/>
    </row>
    <row r="22" s="12" customFormat="1" ht="30" hidden="1" customHeight="1" spans="1:40">
      <c r="A22" s="183" t="s">
        <v>56</v>
      </c>
      <c r="B22" s="187" t="s">
        <v>68</v>
      </c>
      <c r="C22" s="187"/>
      <c r="D22" s="187"/>
      <c r="E22" s="184"/>
      <c r="F22" s="184"/>
      <c r="G22" s="184"/>
      <c r="H22" s="184"/>
      <c r="I22" s="190">
        <f t="shared" ref="I22:AL22" si="7">SUM(I23:I26)</f>
        <v>4</v>
      </c>
      <c r="J22" s="190">
        <f t="shared" si="7"/>
        <v>9182</v>
      </c>
      <c r="K22" s="190">
        <f t="shared" si="7"/>
        <v>4</v>
      </c>
      <c r="L22" s="190">
        <f t="shared" si="7"/>
        <v>0</v>
      </c>
      <c r="M22" s="190">
        <f t="shared" si="7"/>
        <v>0</v>
      </c>
      <c r="N22" s="190">
        <f t="shared" si="7"/>
        <v>0</v>
      </c>
      <c r="O22" s="190">
        <f t="shared" si="7"/>
        <v>0</v>
      </c>
      <c r="P22" s="190">
        <f t="shared" si="7"/>
        <v>0</v>
      </c>
      <c r="Q22" s="190">
        <f t="shared" si="7"/>
        <v>0</v>
      </c>
      <c r="R22" s="190">
        <f t="shared" si="7"/>
        <v>0</v>
      </c>
      <c r="S22" s="190">
        <f t="shared" si="7"/>
        <v>1558</v>
      </c>
      <c r="T22" s="190">
        <f t="shared" si="7"/>
        <v>5394</v>
      </c>
      <c r="U22" s="190">
        <f t="shared" si="7"/>
        <v>0</v>
      </c>
      <c r="V22" s="190">
        <f t="shared" si="7"/>
        <v>0</v>
      </c>
      <c r="W22" s="190">
        <f t="shared" si="7"/>
        <v>0</v>
      </c>
      <c r="X22" s="190">
        <f t="shared" si="7"/>
        <v>0</v>
      </c>
      <c r="Y22" s="190">
        <f t="shared" si="7"/>
        <v>0</v>
      </c>
      <c r="Z22" s="190">
        <f t="shared" si="7"/>
        <v>4350</v>
      </c>
      <c r="AA22" s="190">
        <f t="shared" si="7"/>
        <v>4350</v>
      </c>
      <c r="AB22" s="190">
        <f t="shared" si="7"/>
        <v>3550</v>
      </c>
      <c r="AC22" s="190">
        <f t="shared" si="7"/>
        <v>800</v>
      </c>
      <c r="AD22" s="190">
        <f t="shared" si="7"/>
        <v>0</v>
      </c>
      <c r="AE22" s="190">
        <f t="shared" si="7"/>
        <v>0</v>
      </c>
      <c r="AF22" s="190">
        <f t="shared" si="7"/>
        <v>0</v>
      </c>
      <c r="AG22" s="190">
        <f t="shared" si="7"/>
        <v>0</v>
      </c>
      <c r="AH22" s="190">
        <f t="shared" si="7"/>
        <v>0</v>
      </c>
      <c r="AI22" s="190">
        <f t="shared" si="7"/>
        <v>0</v>
      </c>
      <c r="AJ22" s="190">
        <f t="shared" si="7"/>
        <v>0</v>
      </c>
      <c r="AK22" s="190">
        <f t="shared" si="7"/>
        <v>0</v>
      </c>
      <c r="AL22" s="190">
        <f t="shared" si="7"/>
        <v>0</v>
      </c>
      <c r="AM22" s="195"/>
      <c r="AN22" s="195"/>
    </row>
    <row r="23" s="249" customFormat="1" ht="409" customHeight="1" spans="1:40">
      <c r="A23" s="259">
        <v>2</v>
      </c>
      <c r="B23" s="259" t="s">
        <v>1138</v>
      </c>
      <c r="C23" s="259">
        <v>2024</v>
      </c>
      <c r="D23" s="264" t="s">
        <v>983</v>
      </c>
      <c r="E23" s="261" t="s">
        <v>178</v>
      </c>
      <c r="F23" s="261" t="s">
        <v>984</v>
      </c>
      <c r="G23" s="261" t="s">
        <v>180</v>
      </c>
      <c r="H23" s="264" t="s">
        <v>1294</v>
      </c>
      <c r="I23" s="259">
        <v>1</v>
      </c>
      <c r="J23" s="259">
        <v>3896</v>
      </c>
      <c r="K23" s="259">
        <v>1</v>
      </c>
      <c r="L23" s="259"/>
      <c r="M23" s="259"/>
      <c r="N23" s="259"/>
      <c r="O23" s="259"/>
      <c r="P23" s="259"/>
      <c r="Q23" s="259"/>
      <c r="R23" s="259"/>
      <c r="S23" s="259">
        <v>338</v>
      </c>
      <c r="T23" s="259">
        <v>1345</v>
      </c>
      <c r="U23" s="261" t="s">
        <v>985</v>
      </c>
      <c r="V23" s="259" t="s">
        <v>944</v>
      </c>
      <c r="W23" s="261" t="s">
        <v>183</v>
      </c>
      <c r="X23" s="259" t="s">
        <v>811</v>
      </c>
      <c r="Y23" s="259" t="s">
        <v>1286</v>
      </c>
      <c r="Z23" s="261">
        <v>2000</v>
      </c>
      <c r="AA23" s="259">
        <v>2000</v>
      </c>
      <c r="AB23" s="289">
        <v>1600</v>
      </c>
      <c r="AC23" s="289">
        <v>400</v>
      </c>
      <c r="AD23" s="289"/>
      <c r="AE23" s="289"/>
      <c r="AF23" s="259"/>
      <c r="AG23" s="259"/>
      <c r="AH23" s="259"/>
      <c r="AI23" s="259"/>
      <c r="AJ23" s="259"/>
      <c r="AK23" s="259"/>
      <c r="AL23" s="259"/>
      <c r="AM23" s="269" t="s">
        <v>1139</v>
      </c>
      <c r="AN23" s="269" t="s">
        <v>1140</v>
      </c>
    </row>
    <row r="24" s="249" customFormat="1" ht="409" customHeight="1" spans="1:40">
      <c r="A24" s="259">
        <v>3</v>
      </c>
      <c r="B24" s="259" t="s">
        <v>1142</v>
      </c>
      <c r="C24" s="259">
        <v>2024</v>
      </c>
      <c r="D24" s="260" t="s">
        <v>185</v>
      </c>
      <c r="E24" s="261" t="s">
        <v>178</v>
      </c>
      <c r="F24" s="261" t="s">
        <v>984</v>
      </c>
      <c r="G24" s="261" t="s">
        <v>1295</v>
      </c>
      <c r="H24" s="265" t="s">
        <v>1296</v>
      </c>
      <c r="I24" s="259">
        <v>1</v>
      </c>
      <c r="J24" s="259">
        <v>4581</v>
      </c>
      <c r="K24" s="259">
        <v>1</v>
      </c>
      <c r="L24" s="259"/>
      <c r="M24" s="259"/>
      <c r="N24" s="259"/>
      <c r="O24" s="259"/>
      <c r="P24" s="259"/>
      <c r="Q24" s="259"/>
      <c r="R24" s="259"/>
      <c r="S24" s="259">
        <v>737</v>
      </c>
      <c r="T24" s="259">
        <v>2312</v>
      </c>
      <c r="U24" s="261" t="s">
        <v>183</v>
      </c>
      <c r="V24" s="259" t="s">
        <v>1144</v>
      </c>
      <c r="W24" s="261" t="s">
        <v>183</v>
      </c>
      <c r="X24" s="259" t="s">
        <v>1144</v>
      </c>
      <c r="Y24" s="259" t="s">
        <v>1286</v>
      </c>
      <c r="Z24" s="290">
        <v>2000</v>
      </c>
      <c r="AA24" s="259">
        <v>2000</v>
      </c>
      <c r="AB24" s="289">
        <v>1600</v>
      </c>
      <c r="AC24" s="289">
        <v>400</v>
      </c>
      <c r="AD24" s="289"/>
      <c r="AE24" s="289"/>
      <c r="AF24" s="259"/>
      <c r="AG24" s="259"/>
      <c r="AH24" s="259"/>
      <c r="AI24" s="259"/>
      <c r="AJ24" s="259"/>
      <c r="AK24" s="259"/>
      <c r="AL24" s="259"/>
      <c r="AM24" s="269" t="s">
        <v>1145</v>
      </c>
      <c r="AN24" s="269" t="s">
        <v>1146</v>
      </c>
    </row>
    <row r="25" s="249" customFormat="1" ht="382" customHeight="1" spans="1:40">
      <c r="A25" s="259">
        <v>4</v>
      </c>
      <c r="B25" s="259" t="s">
        <v>1297</v>
      </c>
      <c r="C25" s="259">
        <v>2024</v>
      </c>
      <c r="D25" s="266" t="s">
        <v>1298</v>
      </c>
      <c r="E25" s="261" t="s">
        <v>178</v>
      </c>
      <c r="F25" s="266" t="s">
        <v>402</v>
      </c>
      <c r="G25" s="261" t="s">
        <v>198</v>
      </c>
      <c r="H25" s="267" t="s">
        <v>1299</v>
      </c>
      <c r="I25" s="259">
        <v>1</v>
      </c>
      <c r="J25" s="259">
        <v>415</v>
      </c>
      <c r="K25" s="259">
        <v>1</v>
      </c>
      <c r="L25" s="259"/>
      <c r="M25" s="259"/>
      <c r="N25" s="259"/>
      <c r="O25" s="259"/>
      <c r="P25" s="259"/>
      <c r="Q25" s="259"/>
      <c r="R25" s="259"/>
      <c r="S25" s="279">
        <v>11</v>
      </c>
      <c r="T25" s="279">
        <v>43</v>
      </c>
      <c r="U25" s="261" t="s">
        <v>192</v>
      </c>
      <c r="V25" s="259"/>
      <c r="W25" s="261" t="s">
        <v>183</v>
      </c>
      <c r="X25" s="259" t="s">
        <v>1144</v>
      </c>
      <c r="Y25" s="259" t="s">
        <v>1286</v>
      </c>
      <c r="Z25" s="261">
        <v>250</v>
      </c>
      <c r="AA25" s="259">
        <v>250</v>
      </c>
      <c r="AB25" s="289">
        <v>250</v>
      </c>
      <c r="AC25" s="289"/>
      <c r="AD25" s="289"/>
      <c r="AE25" s="289"/>
      <c r="AF25" s="259"/>
      <c r="AG25" s="259"/>
      <c r="AH25" s="259"/>
      <c r="AI25" s="259"/>
      <c r="AJ25" s="259"/>
      <c r="AK25" s="259"/>
      <c r="AL25" s="259"/>
      <c r="AM25" s="269" t="s">
        <v>1300</v>
      </c>
      <c r="AN25" s="269" t="s">
        <v>1301</v>
      </c>
    </row>
    <row r="26" s="249" customFormat="1" ht="189" customHeight="1" spans="1:40">
      <c r="A26" s="259">
        <v>5</v>
      </c>
      <c r="B26" s="259" t="s">
        <v>1302</v>
      </c>
      <c r="C26" s="259">
        <v>2024</v>
      </c>
      <c r="D26" s="259" t="s">
        <v>1303</v>
      </c>
      <c r="E26" s="259" t="s">
        <v>178</v>
      </c>
      <c r="F26" s="259" t="s">
        <v>984</v>
      </c>
      <c r="G26" s="259" t="s">
        <v>1304</v>
      </c>
      <c r="H26" s="269" t="s">
        <v>1305</v>
      </c>
      <c r="I26" s="276">
        <v>1</v>
      </c>
      <c r="J26" s="259">
        <v>290</v>
      </c>
      <c r="K26" s="259">
        <v>1</v>
      </c>
      <c r="L26" s="259"/>
      <c r="M26" s="259"/>
      <c r="N26" s="259"/>
      <c r="O26" s="259"/>
      <c r="P26" s="259"/>
      <c r="Q26" s="259"/>
      <c r="R26" s="259"/>
      <c r="S26" s="280">
        <v>472</v>
      </c>
      <c r="T26" s="280">
        <v>1694</v>
      </c>
      <c r="U26" s="259" t="s">
        <v>192</v>
      </c>
      <c r="V26" s="281" t="s">
        <v>810</v>
      </c>
      <c r="W26" s="259" t="s">
        <v>183</v>
      </c>
      <c r="X26" s="276" t="s">
        <v>1144</v>
      </c>
      <c r="Y26" s="259" t="s">
        <v>1286</v>
      </c>
      <c r="Z26" s="259">
        <v>100</v>
      </c>
      <c r="AA26" s="276">
        <v>100</v>
      </c>
      <c r="AB26" s="259">
        <v>100</v>
      </c>
      <c r="AC26" s="259"/>
      <c r="AD26" s="259"/>
      <c r="AE26" s="259"/>
      <c r="AF26" s="259"/>
      <c r="AG26" s="259"/>
      <c r="AH26" s="259"/>
      <c r="AI26" s="259"/>
      <c r="AJ26" s="259"/>
      <c r="AK26" s="259"/>
      <c r="AL26" s="259"/>
      <c r="AM26" s="47" t="s">
        <v>1306</v>
      </c>
      <c r="AN26" s="47" t="s">
        <v>1307</v>
      </c>
    </row>
    <row r="27" s="12" customFormat="1" ht="51" hidden="1" customHeight="1" spans="1:40">
      <c r="A27" s="183" t="s">
        <v>56</v>
      </c>
      <c r="B27" s="187" t="s">
        <v>69</v>
      </c>
      <c r="C27" s="187"/>
      <c r="D27" s="187"/>
      <c r="E27" s="184"/>
      <c r="F27" s="184"/>
      <c r="G27" s="184"/>
      <c r="H27" s="184"/>
      <c r="I27" s="190"/>
      <c r="J27" s="190"/>
      <c r="K27" s="190"/>
      <c r="L27" s="190"/>
      <c r="M27" s="190"/>
      <c r="N27" s="190"/>
      <c r="O27" s="190"/>
      <c r="P27" s="190"/>
      <c r="Q27" s="190"/>
      <c r="R27" s="190"/>
      <c r="S27" s="190"/>
      <c r="T27" s="190"/>
      <c r="U27" s="190"/>
      <c r="V27" s="190"/>
      <c r="W27" s="190"/>
      <c r="X27" s="190"/>
      <c r="Y27" s="190"/>
      <c r="Z27" s="190"/>
      <c r="AA27" s="190"/>
      <c r="AB27" s="190"/>
      <c r="AC27" s="190"/>
      <c r="AD27" s="190"/>
      <c r="AE27" s="190"/>
      <c r="AF27" s="190"/>
      <c r="AG27" s="190"/>
      <c r="AH27" s="190"/>
      <c r="AI27" s="190"/>
      <c r="AJ27" s="190"/>
      <c r="AK27" s="190"/>
      <c r="AL27" s="190"/>
      <c r="AM27" s="195"/>
      <c r="AN27" s="195"/>
    </row>
    <row r="28" s="12" customFormat="1" ht="30" hidden="1" customHeight="1" spans="1:40">
      <c r="A28" s="182" t="s">
        <v>54</v>
      </c>
      <c r="B28" s="187" t="s">
        <v>70</v>
      </c>
      <c r="C28" s="187"/>
      <c r="D28" s="187"/>
      <c r="E28" s="184"/>
      <c r="F28" s="184"/>
      <c r="G28" s="184"/>
      <c r="H28" s="184"/>
      <c r="I28" s="190"/>
      <c r="J28" s="190"/>
      <c r="K28" s="190"/>
      <c r="L28" s="190"/>
      <c r="M28" s="190"/>
      <c r="N28" s="190"/>
      <c r="O28" s="190"/>
      <c r="P28" s="190"/>
      <c r="Q28" s="190"/>
      <c r="R28" s="190"/>
      <c r="S28" s="190"/>
      <c r="T28" s="190"/>
      <c r="U28" s="190"/>
      <c r="V28" s="190"/>
      <c r="W28" s="190"/>
      <c r="X28" s="190"/>
      <c r="Y28" s="190"/>
      <c r="Z28" s="190"/>
      <c r="AA28" s="190"/>
      <c r="AB28" s="190"/>
      <c r="AC28" s="190"/>
      <c r="AD28" s="190"/>
      <c r="AE28" s="190"/>
      <c r="AF28" s="190"/>
      <c r="AG28" s="190"/>
      <c r="AH28" s="190"/>
      <c r="AI28" s="190"/>
      <c r="AJ28" s="190"/>
      <c r="AK28" s="190"/>
      <c r="AL28" s="190"/>
      <c r="AM28" s="195"/>
      <c r="AN28" s="195"/>
    </row>
    <row r="29" s="12" customFormat="1" ht="30" hidden="1" customHeight="1" spans="1:40">
      <c r="A29" s="182" t="s">
        <v>54</v>
      </c>
      <c r="B29" s="187" t="s">
        <v>71</v>
      </c>
      <c r="C29" s="187"/>
      <c r="D29" s="187"/>
      <c r="E29" s="184"/>
      <c r="F29" s="184"/>
      <c r="G29" s="184"/>
      <c r="H29" s="184"/>
      <c r="I29" s="190"/>
      <c r="J29" s="190"/>
      <c r="K29" s="190"/>
      <c r="L29" s="190"/>
      <c r="M29" s="190"/>
      <c r="N29" s="190"/>
      <c r="O29" s="190"/>
      <c r="P29" s="190"/>
      <c r="Q29" s="190"/>
      <c r="R29" s="190"/>
      <c r="S29" s="190"/>
      <c r="T29" s="190"/>
      <c r="U29" s="190"/>
      <c r="V29" s="190"/>
      <c r="W29" s="190"/>
      <c r="X29" s="190"/>
      <c r="Y29" s="190"/>
      <c r="Z29" s="190"/>
      <c r="AA29" s="190"/>
      <c r="AB29" s="190"/>
      <c r="AC29" s="190"/>
      <c r="AD29" s="190"/>
      <c r="AE29" s="190"/>
      <c r="AF29" s="190"/>
      <c r="AG29" s="190"/>
      <c r="AH29" s="190"/>
      <c r="AI29" s="190"/>
      <c r="AJ29" s="190"/>
      <c r="AK29" s="190"/>
      <c r="AL29" s="190"/>
      <c r="AM29" s="195"/>
      <c r="AN29" s="195"/>
    </row>
    <row r="30" s="12" customFormat="1" ht="51" hidden="1" customHeight="1" spans="1:40">
      <c r="A30" s="182" t="s">
        <v>54</v>
      </c>
      <c r="B30" s="187" t="s">
        <v>72</v>
      </c>
      <c r="C30" s="187"/>
      <c r="D30" s="187"/>
      <c r="E30" s="184"/>
      <c r="F30" s="184"/>
      <c r="G30" s="184"/>
      <c r="H30" s="184"/>
      <c r="I30" s="190"/>
      <c r="J30" s="190"/>
      <c r="K30" s="190"/>
      <c r="L30" s="190"/>
      <c r="M30" s="190"/>
      <c r="N30" s="190"/>
      <c r="O30" s="190"/>
      <c r="P30" s="190"/>
      <c r="Q30" s="190"/>
      <c r="R30" s="190"/>
      <c r="S30" s="190"/>
      <c r="T30" s="190"/>
      <c r="U30" s="190"/>
      <c r="V30" s="190"/>
      <c r="W30" s="190"/>
      <c r="X30" s="190"/>
      <c r="Y30" s="190"/>
      <c r="Z30" s="190"/>
      <c r="AA30" s="190"/>
      <c r="AB30" s="190"/>
      <c r="AC30" s="190"/>
      <c r="AD30" s="190"/>
      <c r="AE30" s="190"/>
      <c r="AF30" s="190"/>
      <c r="AG30" s="190"/>
      <c r="AH30" s="190"/>
      <c r="AI30" s="190"/>
      <c r="AJ30" s="190"/>
      <c r="AK30" s="190"/>
      <c r="AL30" s="190"/>
      <c r="AM30" s="195"/>
      <c r="AN30" s="195"/>
    </row>
    <row r="31" s="12" customFormat="1" ht="30" hidden="1" customHeight="1" spans="1:40">
      <c r="A31" s="182" t="s">
        <v>52</v>
      </c>
      <c r="B31" s="187" t="s">
        <v>73</v>
      </c>
      <c r="C31" s="187"/>
      <c r="D31" s="187"/>
      <c r="E31" s="184"/>
      <c r="F31" s="184"/>
      <c r="G31" s="184"/>
      <c r="H31" s="184"/>
      <c r="I31" s="190">
        <f t="shared" ref="I31:AL31" si="8">I32+I33+I34+I36</f>
        <v>1</v>
      </c>
      <c r="J31" s="190">
        <f t="shared" si="8"/>
        <v>10700</v>
      </c>
      <c r="K31" s="190">
        <f t="shared" si="8"/>
        <v>1</v>
      </c>
      <c r="L31" s="190">
        <f t="shared" si="8"/>
        <v>0</v>
      </c>
      <c r="M31" s="190">
        <f t="shared" si="8"/>
        <v>0</v>
      </c>
      <c r="N31" s="190">
        <f t="shared" si="8"/>
        <v>0</v>
      </c>
      <c r="O31" s="190">
        <f t="shared" si="8"/>
        <v>0</v>
      </c>
      <c r="P31" s="190">
        <f t="shared" si="8"/>
        <v>0</v>
      </c>
      <c r="Q31" s="190">
        <f t="shared" si="8"/>
        <v>0</v>
      </c>
      <c r="R31" s="190">
        <f t="shared" si="8"/>
        <v>0</v>
      </c>
      <c r="S31" s="190">
        <f t="shared" si="8"/>
        <v>312</v>
      </c>
      <c r="T31" s="190">
        <f t="shared" si="8"/>
        <v>1096</v>
      </c>
      <c r="U31" s="190">
        <f t="shared" si="8"/>
        <v>0</v>
      </c>
      <c r="V31" s="190">
        <f t="shared" si="8"/>
        <v>0</v>
      </c>
      <c r="W31" s="190">
        <f t="shared" si="8"/>
        <v>0</v>
      </c>
      <c r="X31" s="190">
        <f t="shared" si="8"/>
        <v>0</v>
      </c>
      <c r="Y31" s="190">
        <f t="shared" si="8"/>
        <v>0</v>
      </c>
      <c r="Z31" s="190">
        <f t="shared" si="8"/>
        <v>185</v>
      </c>
      <c r="AA31" s="190">
        <f t="shared" si="8"/>
        <v>0</v>
      </c>
      <c r="AB31" s="190">
        <f t="shared" si="8"/>
        <v>0</v>
      </c>
      <c r="AC31" s="190">
        <f t="shared" si="8"/>
        <v>0</v>
      </c>
      <c r="AD31" s="190">
        <f t="shared" si="8"/>
        <v>0</v>
      </c>
      <c r="AE31" s="190">
        <f t="shared" si="8"/>
        <v>0</v>
      </c>
      <c r="AF31" s="190">
        <f t="shared" si="8"/>
        <v>0</v>
      </c>
      <c r="AG31" s="190">
        <f t="shared" si="8"/>
        <v>185</v>
      </c>
      <c r="AH31" s="190">
        <f t="shared" si="8"/>
        <v>0</v>
      </c>
      <c r="AI31" s="190">
        <f t="shared" si="8"/>
        <v>0</v>
      </c>
      <c r="AJ31" s="190">
        <f t="shared" si="8"/>
        <v>0</v>
      </c>
      <c r="AK31" s="190">
        <f t="shared" si="8"/>
        <v>0</v>
      </c>
      <c r="AL31" s="190">
        <f t="shared" si="8"/>
        <v>0</v>
      </c>
      <c r="AM31" s="195"/>
      <c r="AN31" s="195"/>
    </row>
    <row r="32" s="12" customFormat="1" ht="47" hidden="1" customHeight="1" spans="1:40">
      <c r="A32" s="182" t="s">
        <v>54</v>
      </c>
      <c r="B32" s="187" t="s">
        <v>74</v>
      </c>
      <c r="C32" s="187"/>
      <c r="D32" s="187"/>
      <c r="E32" s="184"/>
      <c r="F32" s="184"/>
      <c r="G32" s="184"/>
      <c r="H32" s="184"/>
      <c r="I32" s="190"/>
      <c r="J32" s="190"/>
      <c r="K32" s="190"/>
      <c r="L32" s="190"/>
      <c r="M32" s="190"/>
      <c r="N32" s="190"/>
      <c r="O32" s="190"/>
      <c r="P32" s="190"/>
      <c r="Q32" s="190"/>
      <c r="R32" s="190"/>
      <c r="S32" s="190"/>
      <c r="T32" s="190"/>
      <c r="U32" s="190"/>
      <c r="V32" s="190"/>
      <c r="W32" s="190"/>
      <c r="X32" s="190"/>
      <c r="Y32" s="190"/>
      <c r="Z32" s="190"/>
      <c r="AA32" s="190"/>
      <c r="AB32" s="190"/>
      <c r="AC32" s="190"/>
      <c r="AD32" s="190"/>
      <c r="AE32" s="190"/>
      <c r="AF32" s="190"/>
      <c r="AG32" s="190"/>
      <c r="AH32" s="190"/>
      <c r="AI32" s="190"/>
      <c r="AJ32" s="190"/>
      <c r="AK32" s="190"/>
      <c r="AL32" s="190"/>
      <c r="AM32" s="195"/>
      <c r="AN32" s="195"/>
    </row>
    <row r="33" s="12" customFormat="1" ht="30" customHeight="1" spans="1:40">
      <c r="A33" s="182" t="s">
        <v>54</v>
      </c>
      <c r="B33" s="187" t="s">
        <v>75</v>
      </c>
      <c r="C33" s="187"/>
      <c r="D33" s="187"/>
      <c r="E33" s="184"/>
      <c r="F33" s="184"/>
      <c r="G33" s="184"/>
      <c r="H33" s="184"/>
      <c r="I33" s="190">
        <v>0</v>
      </c>
      <c r="J33" s="190">
        <v>0</v>
      </c>
      <c r="K33" s="190">
        <v>0</v>
      </c>
      <c r="L33" s="190">
        <v>0</v>
      </c>
      <c r="M33" s="190">
        <v>0</v>
      </c>
      <c r="N33" s="190">
        <v>0</v>
      </c>
      <c r="O33" s="190">
        <v>0</v>
      </c>
      <c r="P33" s="190">
        <v>0</v>
      </c>
      <c r="Q33" s="190">
        <v>0</v>
      </c>
      <c r="R33" s="190">
        <v>0</v>
      </c>
      <c r="S33" s="190">
        <v>0</v>
      </c>
      <c r="T33" s="190">
        <v>0</v>
      </c>
      <c r="U33" s="190">
        <v>0</v>
      </c>
      <c r="V33" s="190">
        <v>0</v>
      </c>
      <c r="W33" s="190">
        <v>0</v>
      </c>
      <c r="X33" s="190">
        <v>0</v>
      </c>
      <c r="Y33" s="190">
        <v>0</v>
      </c>
      <c r="Z33" s="190">
        <v>0</v>
      </c>
      <c r="AA33" s="190">
        <v>0</v>
      </c>
      <c r="AB33" s="190">
        <v>0</v>
      </c>
      <c r="AC33" s="190">
        <v>0</v>
      </c>
      <c r="AD33" s="190">
        <v>0</v>
      </c>
      <c r="AE33" s="190">
        <v>0</v>
      </c>
      <c r="AF33" s="190">
        <v>0</v>
      </c>
      <c r="AG33" s="190">
        <v>0</v>
      </c>
      <c r="AH33" s="190">
        <v>0</v>
      </c>
      <c r="AI33" s="190">
        <v>0</v>
      </c>
      <c r="AJ33" s="190">
        <v>0</v>
      </c>
      <c r="AK33" s="190">
        <v>0</v>
      </c>
      <c r="AL33" s="190">
        <v>0</v>
      </c>
      <c r="AM33" s="190" t="e">
        <f>SUM(#REF!)</f>
        <v>#REF!</v>
      </c>
      <c r="AN33" s="195"/>
    </row>
    <row r="34" s="12" customFormat="1" ht="30" hidden="1" customHeight="1" spans="1:40">
      <c r="A34" s="182" t="s">
        <v>54</v>
      </c>
      <c r="B34" s="187" t="s">
        <v>76</v>
      </c>
      <c r="C34" s="187"/>
      <c r="D34" s="187"/>
      <c r="E34" s="184"/>
      <c r="F34" s="184"/>
      <c r="G34" s="184"/>
      <c r="H34" s="184"/>
      <c r="I34" s="190">
        <f t="shared" ref="I34:AL34" si="9">SUM(I35)</f>
        <v>1</v>
      </c>
      <c r="J34" s="190">
        <f t="shared" si="9"/>
        <v>10700</v>
      </c>
      <c r="K34" s="190">
        <f t="shared" si="9"/>
        <v>1</v>
      </c>
      <c r="L34" s="190">
        <f t="shared" si="9"/>
        <v>0</v>
      </c>
      <c r="M34" s="190">
        <f t="shared" si="9"/>
        <v>0</v>
      </c>
      <c r="N34" s="190">
        <f t="shared" si="9"/>
        <v>0</v>
      </c>
      <c r="O34" s="190">
        <f t="shared" si="9"/>
        <v>0</v>
      </c>
      <c r="P34" s="190">
        <f t="shared" si="9"/>
        <v>0</v>
      </c>
      <c r="Q34" s="190">
        <f t="shared" si="9"/>
        <v>0</v>
      </c>
      <c r="R34" s="190">
        <f t="shared" si="9"/>
        <v>0</v>
      </c>
      <c r="S34" s="190">
        <f t="shared" si="9"/>
        <v>312</v>
      </c>
      <c r="T34" s="190">
        <f t="shared" si="9"/>
        <v>1096</v>
      </c>
      <c r="U34" s="190">
        <f t="shared" si="9"/>
        <v>0</v>
      </c>
      <c r="V34" s="190">
        <f t="shared" si="9"/>
        <v>0</v>
      </c>
      <c r="W34" s="190">
        <f t="shared" si="9"/>
        <v>0</v>
      </c>
      <c r="X34" s="190">
        <f t="shared" si="9"/>
        <v>0</v>
      </c>
      <c r="Y34" s="190">
        <f t="shared" si="9"/>
        <v>0</v>
      </c>
      <c r="Z34" s="190">
        <f t="shared" si="9"/>
        <v>185</v>
      </c>
      <c r="AA34" s="190">
        <f t="shared" si="9"/>
        <v>0</v>
      </c>
      <c r="AB34" s="190">
        <f t="shared" si="9"/>
        <v>0</v>
      </c>
      <c r="AC34" s="190">
        <f t="shared" si="9"/>
        <v>0</v>
      </c>
      <c r="AD34" s="190">
        <f t="shared" si="9"/>
        <v>0</v>
      </c>
      <c r="AE34" s="190">
        <f t="shared" si="9"/>
        <v>0</v>
      </c>
      <c r="AF34" s="190">
        <f t="shared" si="9"/>
        <v>0</v>
      </c>
      <c r="AG34" s="190">
        <f t="shared" si="9"/>
        <v>185</v>
      </c>
      <c r="AH34" s="190">
        <f t="shared" si="9"/>
        <v>0</v>
      </c>
      <c r="AI34" s="190">
        <f t="shared" si="9"/>
        <v>0</v>
      </c>
      <c r="AJ34" s="190">
        <f t="shared" si="9"/>
        <v>0</v>
      </c>
      <c r="AK34" s="190">
        <f t="shared" si="9"/>
        <v>0</v>
      </c>
      <c r="AL34" s="190">
        <f t="shared" si="9"/>
        <v>0</v>
      </c>
      <c r="AM34" s="195"/>
      <c r="AN34" s="195"/>
    </row>
    <row r="35" s="249" customFormat="1" ht="189" customHeight="1" spans="1:40">
      <c r="A35" s="259">
        <v>6</v>
      </c>
      <c r="B35" s="259" t="s">
        <v>1314</v>
      </c>
      <c r="C35" s="259">
        <v>2024</v>
      </c>
      <c r="D35" s="259" t="s">
        <v>1315</v>
      </c>
      <c r="E35" s="259" t="s">
        <v>178</v>
      </c>
      <c r="F35" s="259" t="s">
        <v>1289</v>
      </c>
      <c r="G35" s="259" t="s">
        <v>204</v>
      </c>
      <c r="H35" s="269" t="s">
        <v>1316</v>
      </c>
      <c r="I35" s="259">
        <v>1</v>
      </c>
      <c r="J35" s="259">
        <v>10700</v>
      </c>
      <c r="K35" s="259">
        <v>1</v>
      </c>
      <c r="L35" s="259"/>
      <c r="M35" s="259"/>
      <c r="N35" s="259"/>
      <c r="O35" s="259"/>
      <c r="P35" s="259"/>
      <c r="Q35" s="259"/>
      <c r="R35" s="259"/>
      <c r="S35" s="280">
        <v>312</v>
      </c>
      <c r="T35" s="280">
        <v>1096</v>
      </c>
      <c r="U35" s="259" t="s">
        <v>206</v>
      </c>
      <c r="V35" s="259" t="s">
        <v>902</v>
      </c>
      <c r="W35" s="259" t="s">
        <v>183</v>
      </c>
      <c r="X35" s="276" t="s">
        <v>1144</v>
      </c>
      <c r="Y35" s="259" t="s">
        <v>1286</v>
      </c>
      <c r="Z35" s="259">
        <v>185</v>
      </c>
      <c r="AA35" s="293"/>
      <c r="AB35" s="279"/>
      <c r="AC35" s="279"/>
      <c r="AD35" s="279"/>
      <c r="AE35" s="279"/>
      <c r="AF35" s="279"/>
      <c r="AG35" s="279">
        <v>185</v>
      </c>
      <c r="AH35" s="279"/>
      <c r="AI35" s="279"/>
      <c r="AJ35" s="279"/>
      <c r="AK35" s="279"/>
      <c r="AL35" s="279"/>
      <c r="AM35" s="279" t="s">
        <v>1317</v>
      </c>
      <c r="AN35" s="296" t="s">
        <v>1318</v>
      </c>
    </row>
    <row r="36" s="12" customFormat="1" ht="30" hidden="1" customHeight="1" spans="1:40">
      <c r="A36" s="182" t="s">
        <v>54</v>
      </c>
      <c r="B36" s="187" t="s">
        <v>77</v>
      </c>
      <c r="C36" s="187"/>
      <c r="D36" s="187"/>
      <c r="E36" s="184"/>
      <c r="F36" s="184"/>
      <c r="G36" s="184"/>
      <c r="H36" s="184"/>
      <c r="I36" s="190"/>
      <c r="J36" s="190"/>
      <c r="K36" s="190"/>
      <c r="L36" s="190"/>
      <c r="M36" s="190"/>
      <c r="N36" s="190"/>
      <c r="O36" s="190"/>
      <c r="P36" s="190"/>
      <c r="Q36" s="190"/>
      <c r="R36" s="190"/>
      <c r="S36" s="190"/>
      <c r="T36" s="190"/>
      <c r="U36" s="190"/>
      <c r="V36" s="190"/>
      <c r="W36" s="190"/>
      <c r="X36" s="190"/>
      <c r="Y36" s="190"/>
      <c r="Z36" s="190"/>
      <c r="AA36" s="190"/>
      <c r="AB36" s="190"/>
      <c r="AC36" s="190"/>
      <c r="AD36" s="190"/>
      <c r="AE36" s="190"/>
      <c r="AF36" s="190"/>
      <c r="AG36" s="190"/>
      <c r="AH36" s="190"/>
      <c r="AI36" s="190"/>
      <c r="AJ36" s="190"/>
      <c r="AK36" s="190"/>
      <c r="AL36" s="190"/>
      <c r="AM36" s="195"/>
      <c r="AN36" s="195"/>
    </row>
    <row r="37" s="12" customFormat="1" ht="30" hidden="1" customHeight="1" spans="1:40">
      <c r="A37" s="182" t="s">
        <v>52</v>
      </c>
      <c r="B37" s="187" t="s">
        <v>78</v>
      </c>
      <c r="C37" s="187"/>
      <c r="D37" s="187"/>
      <c r="E37" s="184"/>
      <c r="F37" s="184"/>
      <c r="G37" s="184"/>
      <c r="H37" s="184"/>
      <c r="I37" s="190">
        <f t="shared" ref="I37:AL37" si="10">I38+I46</f>
        <v>3</v>
      </c>
      <c r="J37" s="190">
        <f t="shared" si="10"/>
        <v>20</v>
      </c>
      <c r="K37" s="190">
        <f t="shared" si="10"/>
        <v>2</v>
      </c>
      <c r="L37" s="190">
        <f t="shared" si="10"/>
        <v>0</v>
      </c>
      <c r="M37" s="190">
        <f t="shared" si="10"/>
        <v>1</v>
      </c>
      <c r="N37" s="190">
        <f t="shared" si="10"/>
        <v>0</v>
      </c>
      <c r="O37" s="190">
        <f t="shared" si="10"/>
        <v>0</v>
      </c>
      <c r="P37" s="190">
        <f t="shared" si="10"/>
        <v>0</v>
      </c>
      <c r="Q37" s="190">
        <f t="shared" si="10"/>
        <v>0</v>
      </c>
      <c r="R37" s="190">
        <f t="shared" si="10"/>
        <v>0</v>
      </c>
      <c r="S37" s="190">
        <f t="shared" si="10"/>
        <v>2769</v>
      </c>
      <c r="T37" s="190">
        <f t="shared" si="10"/>
        <v>11236</v>
      </c>
      <c r="U37" s="190">
        <f t="shared" si="10"/>
        <v>0</v>
      </c>
      <c r="V37" s="190">
        <f t="shared" si="10"/>
        <v>0</v>
      </c>
      <c r="W37" s="190">
        <f t="shared" si="10"/>
        <v>0</v>
      </c>
      <c r="X37" s="190">
        <f t="shared" si="10"/>
        <v>0</v>
      </c>
      <c r="Y37" s="190">
        <f t="shared" si="10"/>
        <v>0</v>
      </c>
      <c r="Z37" s="190">
        <f t="shared" si="10"/>
        <v>3650</v>
      </c>
      <c r="AA37" s="190">
        <f t="shared" si="10"/>
        <v>2100</v>
      </c>
      <c r="AB37" s="190">
        <f t="shared" si="10"/>
        <v>0</v>
      </c>
      <c r="AC37" s="190">
        <f t="shared" si="10"/>
        <v>400</v>
      </c>
      <c r="AD37" s="190">
        <f t="shared" si="10"/>
        <v>1700</v>
      </c>
      <c r="AE37" s="190">
        <f t="shared" si="10"/>
        <v>0</v>
      </c>
      <c r="AF37" s="190">
        <f t="shared" si="10"/>
        <v>1250</v>
      </c>
      <c r="AG37" s="190">
        <f t="shared" si="10"/>
        <v>300</v>
      </c>
      <c r="AH37" s="190">
        <f t="shared" si="10"/>
        <v>0</v>
      </c>
      <c r="AI37" s="190">
        <f t="shared" si="10"/>
        <v>0</v>
      </c>
      <c r="AJ37" s="190">
        <f t="shared" si="10"/>
        <v>0</v>
      </c>
      <c r="AK37" s="190">
        <f t="shared" si="10"/>
        <v>0</v>
      </c>
      <c r="AL37" s="190">
        <f t="shared" si="10"/>
        <v>0</v>
      </c>
      <c r="AM37" s="195"/>
      <c r="AN37" s="195"/>
    </row>
    <row r="38" s="12" customFormat="1" ht="30" hidden="1" customHeight="1" spans="1:40">
      <c r="A38" s="182" t="s">
        <v>54</v>
      </c>
      <c r="B38" s="187" t="s">
        <v>79</v>
      </c>
      <c r="C38" s="187"/>
      <c r="D38" s="187"/>
      <c r="E38" s="184"/>
      <c r="F38" s="184"/>
      <c r="G38" s="184"/>
      <c r="H38" s="184"/>
      <c r="I38" s="190">
        <f t="shared" ref="I38:AL38" si="11">I39+I40+I41+I42</f>
        <v>3</v>
      </c>
      <c r="J38" s="190">
        <f t="shared" si="11"/>
        <v>20</v>
      </c>
      <c r="K38" s="190">
        <f t="shared" si="11"/>
        <v>2</v>
      </c>
      <c r="L38" s="190">
        <f t="shared" si="11"/>
        <v>0</v>
      </c>
      <c r="M38" s="190">
        <f t="shared" si="11"/>
        <v>1</v>
      </c>
      <c r="N38" s="190">
        <f t="shared" si="11"/>
        <v>0</v>
      </c>
      <c r="O38" s="190">
        <f t="shared" si="11"/>
        <v>0</v>
      </c>
      <c r="P38" s="190">
        <f t="shared" si="11"/>
        <v>0</v>
      </c>
      <c r="Q38" s="190">
        <f t="shared" si="11"/>
        <v>0</v>
      </c>
      <c r="R38" s="190">
        <f t="shared" si="11"/>
        <v>0</v>
      </c>
      <c r="S38" s="190">
        <f t="shared" si="11"/>
        <v>2769</v>
      </c>
      <c r="T38" s="190">
        <f t="shared" si="11"/>
        <v>11236</v>
      </c>
      <c r="U38" s="190">
        <f t="shared" si="11"/>
        <v>0</v>
      </c>
      <c r="V38" s="190">
        <f t="shared" si="11"/>
        <v>0</v>
      </c>
      <c r="W38" s="190">
        <f t="shared" si="11"/>
        <v>0</v>
      </c>
      <c r="X38" s="190">
        <f t="shared" si="11"/>
        <v>0</v>
      </c>
      <c r="Y38" s="190">
        <f t="shared" si="11"/>
        <v>0</v>
      </c>
      <c r="Z38" s="190">
        <f t="shared" si="11"/>
        <v>3650</v>
      </c>
      <c r="AA38" s="190">
        <f t="shared" si="11"/>
        <v>2100</v>
      </c>
      <c r="AB38" s="190">
        <f t="shared" si="11"/>
        <v>0</v>
      </c>
      <c r="AC38" s="190">
        <f t="shared" si="11"/>
        <v>400</v>
      </c>
      <c r="AD38" s="190">
        <f t="shared" si="11"/>
        <v>1700</v>
      </c>
      <c r="AE38" s="190">
        <f t="shared" si="11"/>
        <v>0</v>
      </c>
      <c r="AF38" s="190">
        <f t="shared" si="11"/>
        <v>1250</v>
      </c>
      <c r="AG38" s="190">
        <f t="shared" si="11"/>
        <v>300</v>
      </c>
      <c r="AH38" s="190">
        <f t="shared" si="11"/>
        <v>0</v>
      </c>
      <c r="AI38" s="190">
        <f t="shared" si="11"/>
        <v>0</v>
      </c>
      <c r="AJ38" s="190">
        <f t="shared" si="11"/>
        <v>0</v>
      </c>
      <c r="AK38" s="190">
        <f t="shared" si="11"/>
        <v>0</v>
      </c>
      <c r="AL38" s="190">
        <f t="shared" si="11"/>
        <v>0</v>
      </c>
      <c r="AM38" s="195"/>
      <c r="AN38" s="195"/>
    </row>
    <row r="39" s="12" customFormat="1" ht="30" hidden="1" customHeight="1" spans="1:40">
      <c r="A39" s="183" t="s">
        <v>56</v>
      </c>
      <c r="B39" s="187" t="s">
        <v>80</v>
      </c>
      <c r="C39" s="187"/>
      <c r="D39" s="187"/>
      <c r="E39" s="184"/>
      <c r="F39" s="184"/>
      <c r="G39" s="184"/>
      <c r="H39" s="184"/>
      <c r="I39" s="190"/>
      <c r="J39" s="190"/>
      <c r="K39" s="190"/>
      <c r="L39" s="190"/>
      <c r="M39" s="190"/>
      <c r="N39" s="190"/>
      <c r="O39" s="190"/>
      <c r="P39" s="190"/>
      <c r="Q39" s="190"/>
      <c r="R39" s="190"/>
      <c r="S39" s="190"/>
      <c r="T39" s="190"/>
      <c r="U39" s="190"/>
      <c r="V39" s="190"/>
      <c r="W39" s="190"/>
      <c r="X39" s="190"/>
      <c r="Y39" s="190"/>
      <c r="Z39" s="190"/>
      <c r="AA39" s="190"/>
      <c r="AB39" s="190"/>
      <c r="AC39" s="190"/>
      <c r="AD39" s="190"/>
      <c r="AE39" s="190"/>
      <c r="AF39" s="190"/>
      <c r="AG39" s="190"/>
      <c r="AH39" s="190"/>
      <c r="AI39" s="190"/>
      <c r="AJ39" s="190"/>
      <c r="AK39" s="190"/>
      <c r="AL39" s="190"/>
      <c r="AM39" s="195"/>
      <c r="AN39" s="195"/>
    </row>
    <row r="40" s="12" customFormat="1" ht="30" hidden="1" customHeight="1" spans="1:40">
      <c r="A40" s="183" t="s">
        <v>56</v>
      </c>
      <c r="B40" s="187" t="s">
        <v>81</v>
      </c>
      <c r="C40" s="187"/>
      <c r="D40" s="187"/>
      <c r="E40" s="184"/>
      <c r="F40" s="184"/>
      <c r="G40" s="184"/>
      <c r="H40" s="184"/>
      <c r="I40" s="190"/>
      <c r="J40" s="190"/>
      <c r="K40" s="190"/>
      <c r="L40" s="190"/>
      <c r="M40" s="190"/>
      <c r="N40" s="190"/>
      <c r="O40" s="190"/>
      <c r="P40" s="190"/>
      <c r="Q40" s="190"/>
      <c r="R40" s="190"/>
      <c r="S40" s="190"/>
      <c r="T40" s="190"/>
      <c r="U40" s="190"/>
      <c r="V40" s="190"/>
      <c r="W40" s="190"/>
      <c r="X40" s="190"/>
      <c r="Y40" s="190"/>
      <c r="Z40" s="190"/>
      <c r="AA40" s="190"/>
      <c r="AB40" s="190"/>
      <c r="AC40" s="190"/>
      <c r="AD40" s="190"/>
      <c r="AE40" s="190"/>
      <c r="AF40" s="190"/>
      <c r="AG40" s="190"/>
      <c r="AH40" s="190"/>
      <c r="AI40" s="190"/>
      <c r="AJ40" s="190"/>
      <c r="AK40" s="190"/>
      <c r="AL40" s="190"/>
      <c r="AM40" s="195"/>
      <c r="AN40" s="195"/>
    </row>
    <row r="41" s="12" customFormat="1" ht="30" hidden="1" customHeight="1" spans="1:40">
      <c r="A41" s="183" t="s">
        <v>56</v>
      </c>
      <c r="B41" s="187" t="s">
        <v>82</v>
      </c>
      <c r="C41" s="187"/>
      <c r="D41" s="187"/>
      <c r="E41" s="184"/>
      <c r="F41" s="184"/>
      <c r="G41" s="184"/>
      <c r="H41" s="184"/>
      <c r="I41" s="190"/>
      <c r="J41" s="190"/>
      <c r="K41" s="190"/>
      <c r="L41" s="190"/>
      <c r="M41" s="190"/>
      <c r="N41" s="190"/>
      <c r="O41" s="190"/>
      <c r="P41" s="190"/>
      <c r="Q41" s="190"/>
      <c r="R41" s="190"/>
      <c r="S41" s="190"/>
      <c r="T41" s="190"/>
      <c r="U41" s="190"/>
      <c r="V41" s="190"/>
      <c r="W41" s="190"/>
      <c r="X41" s="190"/>
      <c r="Y41" s="190"/>
      <c r="Z41" s="190"/>
      <c r="AA41" s="190"/>
      <c r="AB41" s="190"/>
      <c r="AC41" s="190"/>
      <c r="AD41" s="190"/>
      <c r="AE41" s="190"/>
      <c r="AF41" s="190"/>
      <c r="AG41" s="190"/>
      <c r="AH41" s="190"/>
      <c r="AI41" s="190"/>
      <c r="AJ41" s="190"/>
      <c r="AK41" s="190"/>
      <c r="AL41" s="190"/>
      <c r="AM41" s="195"/>
      <c r="AN41" s="195"/>
    </row>
    <row r="42" s="12" customFormat="1" ht="50" hidden="1" customHeight="1" spans="1:40">
      <c r="A42" s="183" t="s">
        <v>56</v>
      </c>
      <c r="B42" s="187" t="s">
        <v>83</v>
      </c>
      <c r="C42" s="187"/>
      <c r="D42" s="187"/>
      <c r="E42" s="184"/>
      <c r="F42" s="184"/>
      <c r="G42" s="184"/>
      <c r="H42" s="184"/>
      <c r="I42" s="190">
        <f t="shared" ref="I42:AL42" si="12">SUM(I43:I45)</f>
        <v>3</v>
      </c>
      <c r="J42" s="190">
        <f t="shared" si="12"/>
        <v>20</v>
      </c>
      <c r="K42" s="190">
        <f t="shared" si="12"/>
        <v>2</v>
      </c>
      <c r="L42" s="190">
        <f t="shared" si="12"/>
        <v>0</v>
      </c>
      <c r="M42" s="190">
        <f t="shared" si="12"/>
        <v>1</v>
      </c>
      <c r="N42" s="190">
        <f t="shared" si="12"/>
        <v>0</v>
      </c>
      <c r="O42" s="190">
        <f t="shared" si="12"/>
        <v>0</v>
      </c>
      <c r="P42" s="190">
        <f t="shared" si="12"/>
        <v>0</v>
      </c>
      <c r="Q42" s="190">
        <f t="shared" si="12"/>
        <v>0</v>
      </c>
      <c r="R42" s="190">
        <f t="shared" si="12"/>
        <v>0</v>
      </c>
      <c r="S42" s="190">
        <f t="shared" si="12"/>
        <v>2769</v>
      </c>
      <c r="T42" s="190">
        <f t="shared" si="12"/>
        <v>11236</v>
      </c>
      <c r="U42" s="190">
        <f t="shared" si="12"/>
        <v>0</v>
      </c>
      <c r="V42" s="190">
        <f t="shared" si="12"/>
        <v>0</v>
      </c>
      <c r="W42" s="190">
        <f t="shared" si="12"/>
        <v>0</v>
      </c>
      <c r="X42" s="190">
        <f t="shared" si="12"/>
        <v>0</v>
      </c>
      <c r="Y42" s="190">
        <f t="shared" si="12"/>
        <v>0</v>
      </c>
      <c r="Z42" s="190">
        <f t="shared" si="12"/>
        <v>3650</v>
      </c>
      <c r="AA42" s="190">
        <f t="shared" si="12"/>
        <v>2100</v>
      </c>
      <c r="AB42" s="190">
        <f t="shared" si="12"/>
        <v>0</v>
      </c>
      <c r="AC42" s="190">
        <f t="shared" si="12"/>
        <v>400</v>
      </c>
      <c r="AD42" s="190">
        <f t="shared" si="12"/>
        <v>1700</v>
      </c>
      <c r="AE42" s="190">
        <f t="shared" si="12"/>
        <v>0</v>
      </c>
      <c r="AF42" s="190">
        <f t="shared" si="12"/>
        <v>1250</v>
      </c>
      <c r="AG42" s="190">
        <f t="shared" si="12"/>
        <v>300</v>
      </c>
      <c r="AH42" s="190">
        <f t="shared" si="12"/>
        <v>0</v>
      </c>
      <c r="AI42" s="190">
        <f t="shared" si="12"/>
        <v>0</v>
      </c>
      <c r="AJ42" s="190">
        <f t="shared" si="12"/>
        <v>0</v>
      </c>
      <c r="AK42" s="190">
        <f t="shared" si="12"/>
        <v>0</v>
      </c>
      <c r="AL42" s="190">
        <f t="shared" si="12"/>
        <v>0</v>
      </c>
      <c r="AM42" s="195"/>
      <c r="AN42" s="195"/>
    </row>
    <row r="43" s="249" customFormat="1" ht="309" customHeight="1" spans="1:40">
      <c r="A43" s="259">
        <v>7</v>
      </c>
      <c r="B43" s="259" t="s">
        <v>1155</v>
      </c>
      <c r="C43" s="259">
        <v>2024</v>
      </c>
      <c r="D43" s="271" t="s">
        <v>203</v>
      </c>
      <c r="E43" s="261" t="s">
        <v>178</v>
      </c>
      <c r="F43" s="261" t="s">
        <v>990</v>
      </c>
      <c r="G43" s="261" t="s">
        <v>204</v>
      </c>
      <c r="H43" s="272" t="s">
        <v>1319</v>
      </c>
      <c r="I43" s="259">
        <v>1</v>
      </c>
      <c r="J43" s="259">
        <v>4</v>
      </c>
      <c r="K43" s="259">
        <v>1</v>
      </c>
      <c r="L43" s="259"/>
      <c r="M43" s="259"/>
      <c r="N43" s="259"/>
      <c r="O43" s="259"/>
      <c r="P43" s="259"/>
      <c r="Q43" s="259"/>
      <c r="R43" s="259"/>
      <c r="S43" s="284">
        <v>788</v>
      </c>
      <c r="T43" s="284">
        <v>2878</v>
      </c>
      <c r="U43" s="285" t="s">
        <v>206</v>
      </c>
      <c r="V43" s="259" t="s">
        <v>902</v>
      </c>
      <c r="W43" s="285" t="s">
        <v>207</v>
      </c>
      <c r="X43" s="259" t="s">
        <v>715</v>
      </c>
      <c r="Y43" s="259" t="s">
        <v>1286</v>
      </c>
      <c r="Z43" s="294">
        <v>2100</v>
      </c>
      <c r="AA43" s="259">
        <v>2100</v>
      </c>
      <c r="AB43" s="289"/>
      <c r="AC43" s="289">
        <v>400</v>
      </c>
      <c r="AD43" s="289">
        <v>1700</v>
      </c>
      <c r="AE43" s="289"/>
      <c r="AF43" s="259"/>
      <c r="AG43" s="259"/>
      <c r="AH43" s="259"/>
      <c r="AI43" s="259"/>
      <c r="AJ43" s="259"/>
      <c r="AK43" s="259"/>
      <c r="AL43" s="259"/>
      <c r="AM43" s="269" t="s">
        <v>1156</v>
      </c>
      <c r="AN43" s="269" t="s">
        <v>1157</v>
      </c>
    </row>
    <row r="44" s="251" customFormat="1" ht="320" customHeight="1" spans="1:40">
      <c r="A44" s="259">
        <v>8</v>
      </c>
      <c r="B44" s="259" t="s">
        <v>1189</v>
      </c>
      <c r="C44" s="259">
        <v>2024</v>
      </c>
      <c r="D44" s="259" t="s">
        <v>1190</v>
      </c>
      <c r="E44" s="259" t="s">
        <v>178</v>
      </c>
      <c r="F44" s="259" t="s">
        <v>990</v>
      </c>
      <c r="G44" s="259" t="s">
        <v>357</v>
      </c>
      <c r="H44" s="259" t="s">
        <v>1320</v>
      </c>
      <c r="I44" s="277">
        <v>1</v>
      </c>
      <c r="J44" s="278">
        <v>16</v>
      </c>
      <c r="K44" s="278">
        <v>1</v>
      </c>
      <c r="L44" s="278"/>
      <c r="M44" s="278"/>
      <c r="N44" s="278"/>
      <c r="O44" s="278"/>
      <c r="P44" s="278"/>
      <c r="Q44" s="278"/>
      <c r="R44" s="278"/>
      <c r="S44" s="278">
        <v>114</v>
      </c>
      <c r="T44" s="278">
        <v>456</v>
      </c>
      <c r="U44" s="278" t="s">
        <v>1016</v>
      </c>
      <c r="V44" s="259" t="s">
        <v>749</v>
      </c>
      <c r="W44" s="285" t="s">
        <v>207</v>
      </c>
      <c r="X44" s="259" t="s">
        <v>715</v>
      </c>
      <c r="Y44" s="259" t="s">
        <v>1286</v>
      </c>
      <c r="Z44" s="259">
        <v>1250</v>
      </c>
      <c r="AA44" s="278"/>
      <c r="AB44" s="278"/>
      <c r="AC44" s="278"/>
      <c r="AD44" s="278"/>
      <c r="AE44" s="278"/>
      <c r="AF44" s="278">
        <v>1250</v>
      </c>
      <c r="AG44" s="278"/>
      <c r="AH44" s="278"/>
      <c r="AI44" s="278"/>
      <c r="AJ44" s="278"/>
      <c r="AK44" s="278"/>
      <c r="AL44" s="278"/>
      <c r="AM44" s="297" t="s">
        <v>1192</v>
      </c>
      <c r="AN44" s="297" t="s">
        <v>1193</v>
      </c>
    </row>
    <row r="45" s="249" customFormat="1" ht="189" customHeight="1" spans="1:40">
      <c r="A45" s="259">
        <v>9</v>
      </c>
      <c r="B45" s="273" t="s">
        <v>1194</v>
      </c>
      <c r="C45" s="273">
        <v>2024</v>
      </c>
      <c r="D45" s="274" t="s">
        <v>208</v>
      </c>
      <c r="E45" s="275" t="s">
        <v>178</v>
      </c>
      <c r="F45" s="275" t="s">
        <v>990</v>
      </c>
      <c r="G45" s="275" t="s">
        <v>209</v>
      </c>
      <c r="H45" s="274" t="s">
        <v>1321</v>
      </c>
      <c r="I45" s="273">
        <v>1</v>
      </c>
      <c r="J45" s="273"/>
      <c r="K45" s="273"/>
      <c r="L45" s="273"/>
      <c r="M45" s="273">
        <v>1</v>
      </c>
      <c r="N45" s="273"/>
      <c r="O45" s="273"/>
      <c r="P45" s="273"/>
      <c r="Q45" s="273"/>
      <c r="R45" s="273"/>
      <c r="S45" s="273">
        <v>1867</v>
      </c>
      <c r="T45" s="273">
        <v>7902</v>
      </c>
      <c r="U45" s="286" t="s">
        <v>211</v>
      </c>
      <c r="V45" s="273" t="s">
        <v>715</v>
      </c>
      <c r="W45" s="287" t="s">
        <v>207</v>
      </c>
      <c r="X45" s="273" t="s">
        <v>715</v>
      </c>
      <c r="Y45" s="259" t="s">
        <v>1286</v>
      </c>
      <c r="Z45" s="273">
        <v>300</v>
      </c>
      <c r="AA45" s="273"/>
      <c r="AB45" s="295"/>
      <c r="AC45" s="295"/>
      <c r="AD45" s="295"/>
      <c r="AE45" s="295"/>
      <c r="AF45" s="273"/>
      <c r="AG45" s="273">
        <v>300</v>
      </c>
      <c r="AH45" s="273"/>
      <c r="AI45" s="273"/>
      <c r="AJ45" s="273"/>
      <c r="AK45" s="273"/>
      <c r="AL45" s="273"/>
      <c r="AM45" s="298" t="s">
        <v>1195</v>
      </c>
      <c r="AN45" s="298" t="s">
        <v>1196</v>
      </c>
    </row>
    <row r="46" s="12" customFormat="1" ht="30" hidden="1" customHeight="1" spans="1:40">
      <c r="A46" s="182" t="s">
        <v>54</v>
      </c>
      <c r="B46" s="187" t="s">
        <v>84</v>
      </c>
      <c r="C46" s="187"/>
      <c r="D46" s="187"/>
      <c r="E46" s="184"/>
      <c r="F46" s="184"/>
      <c r="G46" s="184"/>
      <c r="H46" s="184"/>
      <c r="I46" s="190"/>
      <c r="J46" s="190"/>
      <c r="K46" s="190"/>
      <c r="L46" s="190"/>
      <c r="M46" s="190"/>
      <c r="N46" s="190"/>
      <c r="O46" s="190"/>
      <c r="P46" s="190"/>
      <c r="Q46" s="190"/>
      <c r="R46" s="190"/>
      <c r="S46" s="190"/>
      <c r="T46" s="190"/>
      <c r="U46" s="190"/>
      <c r="V46" s="190"/>
      <c r="W46" s="190"/>
      <c r="X46" s="190"/>
      <c r="Y46" s="190"/>
      <c r="Z46" s="190"/>
      <c r="AA46" s="190"/>
      <c r="AB46" s="190"/>
      <c r="AC46" s="190"/>
      <c r="AD46" s="190"/>
      <c r="AE46" s="190"/>
      <c r="AF46" s="190"/>
      <c r="AG46" s="190"/>
      <c r="AH46" s="190"/>
      <c r="AI46" s="190"/>
      <c r="AJ46" s="190"/>
      <c r="AK46" s="190"/>
      <c r="AL46" s="190"/>
      <c r="AM46" s="195"/>
      <c r="AN46" s="195"/>
    </row>
    <row r="47" s="12" customFormat="1" ht="30" hidden="1" customHeight="1" spans="1:40">
      <c r="A47" s="182" t="s">
        <v>52</v>
      </c>
      <c r="B47" s="187" t="s">
        <v>85</v>
      </c>
      <c r="C47" s="187"/>
      <c r="D47" s="187"/>
      <c r="E47" s="184"/>
      <c r="F47" s="184"/>
      <c r="G47" s="184"/>
      <c r="H47" s="184"/>
      <c r="I47" s="190">
        <f t="shared" ref="I47:AL47" si="13">I48+I49+I50+I51</f>
        <v>0</v>
      </c>
      <c r="J47" s="190">
        <f t="shared" si="13"/>
        <v>0</v>
      </c>
      <c r="K47" s="190">
        <f t="shared" si="13"/>
        <v>0</v>
      </c>
      <c r="L47" s="190">
        <f t="shared" si="13"/>
        <v>0</v>
      </c>
      <c r="M47" s="190">
        <f t="shared" si="13"/>
        <v>0</v>
      </c>
      <c r="N47" s="190">
        <f t="shared" si="13"/>
        <v>0</v>
      </c>
      <c r="O47" s="190">
        <f t="shared" si="13"/>
        <v>0</v>
      </c>
      <c r="P47" s="190">
        <f t="shared" si="13"/>
        <v>0</v>
      </c>
      <c r="Q47" s="190">
        <f t="shared" si="13"/>
        <v>0</v>
      </c>
      <c r="R47" s="190">
        <f t="shared" si="13"/>
        <v>0</v>
      </c>
      <c r="S47" s="190">
        <f t="shared" si="13"/>
        <v>0</v>
      </c>
      <c r="T47" s="190">
        <f t="shared" si="13"/>
        <v>0</v>
      </c>
      <c r="U47" s="190">
        <f t="shared" si="13"/>
        <v>0</v>
      </c>
      <c r="V47" s="190">
        <f t="shared" si="13"/>
        <v>0</v>
      </c>
      <c r="W47" s="190">
        <f t="shared" si="13"/>
        <v>0</v>
      </c>
      <c r="X47" s="190">
        <f t="shared" si="13"/>
        <v>0</v>
      </c>
      <c r="Y47" s="190">
        <f t="shared" si="13"/>
        <v>0</v>
      </c>
      <c r="Z47" s="190">
        <f t="shared" si="13"/>
        <v>0</v>
      </c>
      <c r="AA47" s="190">
        <f t="shared" si="13"/>
        <v>0</v>
      </c>
      <c r="AB47" s="190">
        <f t="shared" si="13"/>
        <v>0</v>
      </c>
      <c r="AC47" s="190">
        <f t="shared" si="13"/>
        <v>0</v>
      </c>
      <c r="AD47" s="190">
        <f t="shared" si="13"/>
        <v>0</v>
      </c>
      <c r="AE47" s="190">
        <f t="shared" si="13"/>
        <v>0</v>
      </c>
      <c r="AF47" s="190">
        <f t="shared" si="13"/>
        <v>0</v>
      </c>
      <c r="AG47" s="190">
        <f t="shared" si="13"/>
        <v>0</v>
      </c>
      <c r="AH47" s="190">
        <f t="shared" si="13"/>
        <v>0</v>
      </c>
      <c r="AI47" s="190">
        <f t="shared" si="13"/>
        <v>0</v>
      </c>
      <c r="AJ47" s="190">
        <f t="shared" si="13"/>
        <v>0</v>
      </c>
      <c r="AK47" s="190">
        <f t="shared" si="13"/>
        <v>0</v>
      </c>
      <c r="AL47" s="190">
        <f t="shared" si="13"/>
        <v>0</v>
      </c>
      <c r="AM47" s="195"/>
      <c r="AN47" s="195"/>
    </row>
    <row r="48" s="12" customFormat="1" ht="30" hidden="1" customHeight="1" spans="1:40">
      <c r="A48" s="182" t="s">
        <v>54</v>
      </c>
      <c r="B48" s="187" t="s">
        <v>86</v>
      </c>
      <c r="C48" s="187"/>
      <c r="D48" s="187"/>
      <c r="E48" s="184"/>
      <c r="F48" s="184"/>
      <c r="G48" s="184"/>
      <c r="H48" s="184"/>
      <c r="I48" s="190">
        <v>0</v>
      </c>
      <c r="J48" s="190">
        <v>0</v>
      </c>
      <c r="K48" s="190">
        <v>0</v>
      </c>
      <c r="L48" s="190">
        <v>0</v>
      </c>
      <c r="M48" s="190">
        <v>0</v>
      </c>
      <c r="N48" s="190">
        <v>0</v>
      </c>
      <c r="O48" s="190">
        <v>0</v>
      </c>
      <c r="P48" s="190">
        <v>0</v>
      </c>
      <c r="Q48" s="190">
        <v>0</v>
      </c>
      <c r="R48" s="190">
        <v>0</v>
      </c>
      <c r="S48" s="190">
        <v>0</v>
      </c>
      <c r="T48" s="190">
        <v>0</v>
      </c>
      <c r="U48" s="190">
        <v>0</v>
      </c>
      <c r="V48" s="190">
        <v>0</v>
      </c>
      <c r="W48" s="190">
        <v>0</v>
      </c>
      <c r="X48" s="190">
        <v>0</v>
      </c>
      <c r="Y48" s="190">
        <v>0</v>
      </c>
      <c r="Z48" s="190">
        <v>0</v>
      </c>
      <c r="AA48" s="190">
        <v>0</v>
      </c>
      <c r="AB48" s="190">
        <v>0</v>
      </c>
      <c r="AC48" s="190">
        <v>0</v>
      </c>
      <c r="AD48" s="190">
        <v>0</v>
      </c>
      <c r="AE48" s="190">
        <v>0</v>
      </c>
      <c r="AF48" s="190">
        <v>0</v>
      </c>
      <c r="AG48" s="190">
        <v>0</v>
      </c>
      <c r="AH48" s="190">
        <v>0</v>
      </c>
      <c r="AI48" s="190">
        <v>0</v>
      </c>
      <c r="AJ48" s="190">
        <v>0</v>
      </c>
      <c r="AK48" s="190">
        <v>0</v>
      </c>
      <c r="AL48" s="190">
        <v>0</v>
      </c>
      <c r="AM48" s="190"/>
      <c r="AN48" s="195"/>
    </row>
    <row r="49" s="12" customFormat="1" ht="30" hidden="1" customHeight="1" spans="1:40">
      <c r="A49" s="182" t="s">
        <v>54</v>
      </c>
      <c r="B49" s="187" t="s">
        <v>87</v>
      </c>
      <c r="C49" s="187"/>
      <c r="D49" s="187"/>
      <c r="E49" s="184"/>
      <c r="F49" s="184"/>
      <c r="G49" s="184"/>
      <c r="H49" s="184"/>
      <c r="I49" s="190"/>
      <c r="J49" s="190"/>
      <c r="K49" s="190"/>
      <c r="L49" s="190"/>
      <c r="M49" s="190"/>
      <c r="N49" s="190"/>
      <c r="O49" s="190"/>
      <c r="P49" s="190"/>
      <c r="Q49" s="190"/>
      <c r="R49" s="190"/>
      <c r="S49" s="190"/>
      <c r="T49" s="190"/>
      <c r="U49" s="190"/>
      <c r="V49" s="190"/>
      <c r="W49" s="190"/>
      <c r="X49" s="190"/>
      <c r="Y49" s="190"/>
      <c r="Z49" s="190"/>
      <c r="AA49" s="190"/>
      <c r="AB49" s="190"/>
      <c r="AC49" s="190"/>
      <c r="AD49" s="190"/>
      <c r="AE49" s="190"/>
      <c r="AF49" s="190"/>
      <c r="AG49" s="190"/>
      <c r="AH49" s="190"/>
      <c r="AI49" s="190"/>
      <c r="AJ49" s="190"/>
      <c r="AK49" s="190"/>
      <c r="AL49" s="190"/>
      <c r="AM49" s="195"/>
      <c r="AN49" s="195"/>
    </row>
    <row r="50" s="12" customFormat="1" ht="30" hidden="1" customHeight="1" spans="1:40">
      <c r="A50" s="182" t="s">
        <v>54</v>
      </c>
      <c r="B50" s="187" t="s">
        <v>88</v>
      </c>
      <c r="C50" s="187"/>
      <c r="D50" s="187"/>
      <c r="E50" s="184"/>
      <c r="F50" s="184"/>
      <c r="G50" s="184"/>
      <c r="H50" s="184"/>
      <c r="I50" s="190"/>
      <c r="J50" s="190"/>
      <c r="K50" s="190"/>
      <c r="L50" s="190"/>
      <c r="M50" s="190"/>
      <c r="N50" s="190"/>
      <c r="O50" s="190"/>
      <c r="P50" s="190"/>
      <c r="Q50" s="190"/>
      <c r="R50" s="190"/>
      <c r="S50" s="190"/>
      <c r="T50" s="190"/>
      <c r="U50" s="190"/>
      <c r="V50" s="190"/>
      <c r="W50" s="190"/>
      <c r="X50" s="190"/>
      <c r="Y50" s="190"/>
      <c r="Z50" s="190"/>
      <c r="AA50" s="190"/>
      <c r="AB50" s="190"/>
      <c r="AC50" s="190"/>
      <c r="AD50" s="190"/>
      <c r="AE50" s="190"/>
      <c r="AF50" s="190"/>
      <c r="AG50" s="190"/>
      <c r="AH50" s="190"/>
      <c r="AI50" s="190"/>
      <c r="AJ50" s="190"/>
      <c r="AK50" s="190"/>
      <c r="AL50" s="190"/>
      <c r="AM50" s="195"/>
      <c r="AN50" s="195"/>
    </row>
    <row r="51" s="12" customFormat="1" ht="30" hidden="1" customHeight="1" spans="1:40">
      <c r="A51" s="182" t="s">
        <v>54</v>
      </c>
      <c r="B51" s="187" t="s">
        <v>89</v>
      </c>
      <c r="C51" s="187"/>
      <c r="D51" s="187"/>
      <c r="E51" s="184"/>
      <c r="F51" s="184"/>
      <c r="G51" s="184"/>
      <c r="H51" s="184"/>
      <c r="I51" s="190"/>
      <c r="J51" s="190"/>
      <c r="K51" s="190"/>
      <c r="L51" s="190"/>
      <c r="M51" s="190"/>
      <c r="N51" s="190"/>
      <c r="O51" s="190"/>
      <c r="P51" s="190"/>
      <c r="Q51" s="190"/>
      <c r="R51" s="190"/>
      <c r="S51" s="190"/>
      <c r="T51" s="190"/>
      <c r="U51" s="190"/>
      <c r="V51" s="190"/>
      <c r="W51" s="190"/>
      <c r="X51" s="190"/>
      <c r="Y51" s="190"/>
      <c r="Z51" s="190"/>
      <c r="AA51" s="190"/>
      <c r="AB51" s="190"/>
      <c r="AC51" s="190"/>
      <c r="AD51" s="190"/>
      <c r="AE51" s="190"/>
      <c r="AF51" s="190"/>
      <c r="AG51" s="190"/>
      <c r="AH51" s="190"/>
      <c r="AI51" s="190"/>
      <c r="AJ51" s="190"/>
      <c r="AK51" s="190"/>
      <c r="AL51" s="190"/>
      <c r="AM51" s="195"/>
      <c r="AN51" s="195"/>
    </row>
    <row r="52" s="12" customFormat="1" ht="30" hidden="1" customHeight="1" spans="1:40">
      <c r="A52" s="182" t="s">
        <v>52</v>
      </c>
      <c r="B52" s="187" t="s">
        <v>90</v>
      </c>
      <c r="C52" s="187"/>
      <c r="D52" s="187"/>
      <c r="E52" s="184"/>
      <c r="F52" s="184"/>
      <c r="G52" s="184"/>
      <c r="H52" s="184"/>
      <c r="I52" s="190">
        <f t="shared" ref="I52:AL52" si="14">I53+I55+I58+I56+I57+I59</f>
        <v>1</v>
      </c>
      <c r="J52" s="190">
        <f t="shared" si="14"/>
        <v>1200</v>
      </c>
      <c r="K52" s="190">
        <f t="shared" si="14"/>
        <v>1</v>
      </c>
      <c r="L52" s="190">
        <f t="shared" si="14"/>
        <v>0</v>
      </c>
      <c r="M52" s="190">
        <f t="shared" si="14"/>
        <v>0</v>
      </c>
      <c r="N52" s="190">
        <f t="shared" si="14"/>
        <v>0</v>
      </c>
      <c r="O52" s="190">
        <f t="shared" si="14"/>
        <v>0</v>
      </c>
      <c r="P52" s="190">
        <f t="shared" si="14"/>
        <v>0</v>
      </c>
      <c r="Q52" s="190">
        <f t="shared" si="14"/>
        <v>0</v>
      </c>
      <c r="R52" s="190">
        <f t="shared" si="14"/>
        <v>0</v>
      </c>
      <c r="S52" s="190">
        <f t="shared" si="14"/>
        <v>1200</v>
      </c>
      <c r="T52" s="190">
        <f t="shared" si="14"/>
        <v>1200</v>
      </c>
      <c r="U52" s="190">
        <f t="shared" si="14"/>
        <v>0</v>
      </c>
      <c r="V52" s="190">
        <f t="shared" si="14"/>
        <v>0</v>
      </c>
      <c r="W52" s="190">
        <f t="shared" si="14"/>
        <v>0</v>
      </c>
      <c r="X52" s="190">
        <f t="shared" si="14"/>
        <v>0</v>
      </c>
      <c r="Y52" s="190">
        <f t="shared" si="14"/>
        <v>0</v>
      </c>
      <c r="Z52" s="190">
        <f t="shared" si="14"/>
        <v>200</v>
      </c>
      <c r="AA52" s="190">
        <f t="shared" si="14"/>
        <v>0</v>
      </c>
      <c r="AB52" s="190">
        <f t="shared" si="14"/>
        <v>0</v>
      </c>
      <c r="AC52" s="190">
        <f t="shared" si="14"/>
        <v>0</v>
      </c>
      <c r="AD52" s="190">
        <f t="shared" si="14"/>
        <v>0</v>
      </c>
      <c r="AE52" s="190">
        <f t="shared" si="14"/>
        <v>0</v>
      </c>
      <c r="AF52" s="190">
        <f t="shared" si="14"/>
        <v>200</v>
      </c>
      <c r="AG52" s="190">
        <f t="shared" si="14"/>
        <v>0</v>
      </c>
      <c r="AH52" s="190">
        <f t="shared" si="14"/>
        <v>0</v>
      </c>
      <c r="AI52" s="190">
        <f t="shared" si="14"/>
        <v>0</v>
      </c>
      <c r="AJ52" s="190">
        <f t="shared" si="14"/>
        <v>0</v>
      </c>
      <c r="AK52" s="190">
        <f t="shared" si="14"/>
        <v>0</v>
      </c>
      <c r="AL52" s="190">
        <f t="shared" si="14"/>
        <v>0</v>
      </c>
      <c r="AM52" s="195"/>
      <c r="AN52" s="195"/>
    </row>
    <row r="53" s="12" customFormat="1" ht="30" hidden="1" customHeight="1" spans="1:40">
      <c r="A53" s="182" t="s">
        <v>54</v>
      </c>
      <c r="B53" s="187" t="s">
        <v>91</v>
      </c>
      <c r="C53" s="187"/>
      <c r="D53" s="187"/>
      <c r="E53" s="184"/>
      <c r="F53" s="184"/>
      <c r="G53" s="184"/>
      <c r="H53" s="184"/>
      <c r="I53" s="190">
        <f t="shared" ref="I53:AL53" si="15">SUM(I54)</f>
        <v>1</v>
      </c>
      <c r="J53" s="190">
        <f t="shared" si="15"/>
        <v>1200</v>
      </c>
      <c r="K53" s="190">
        <f t="shared" si="15"/>
        <v>1</v>
      </c>
      <c r="L53" s="190">
        <f t="shared" si="15"/>
        <v>0</v>
      </c>
      <c r="M53" s="190">
        <f t="shared" si="15"/>
        <v>0</v>
      </c>
      <c r="N53" s="190">
        <f t="shared" si="15"/>
        <v>0</v>
      </c>
      <c r="O53" s="190">
        <f t="shared" si="15"/>
        <v>0</v>
      </c>
      <c r="P53" s="190">
        <f t="shared" si="15"/>
        <v>0</v>
      </c>
      <c r="Q53" s="190">
        <f t="shared" si="15"/>
        <v>0</v>
      </c>
      <c r="R53" s="190">
        <f t="shared" si="15"/>
        <v>0</v>
      </c>
      <c r="S53" s="190">
        <f t="shared" si="15"/>
        <v>1200</v>
      </c>
      <c r="T53" s="190">
        <f t="shared" si="15"/>
        <v>1200</v>
      </c>
      <c r="U53" s="190">
        <f t="shared" si="15"/>
        <v>0</v>
      </c>
      <c r="V53" s="190">
        <f t="shared" si="15"/>
        <v>0</v>
      </c>
      <c r="W53" s="190">
        <f t="shared" si="15"/>
        <v>0</v>
      </c>
      <c r="X53" s="190">
        <f t="shared" si="15"/>
        <v>0</v>
      </c>
      <c r="Y53" s="190">
        <f t="shared" si="15"/>
        <v>0</v>
      </c>
      <c r="Z53" s="190">
        <f t="shared" si="15"/>
        <v>200</v>
      </c>
      <c r="AA53" s="190">
        <f t="shared" si="15"/>
        <v>0</v>
      </c>
      <c r="AB53" s="190">
        <f t="shared" si="15"/>
        <v>0</v>
      </c>
      <c r="AC53" s="190">
        <f t="shared" si="15"/>
        <v>0</v>
      </c>
      <c r="AD53" s="190">
        <f t="shared" si="15"/>
        <v>0</v>
      </c>
      <c r="AE53" s="190">
        <f t="shared" si="15"/>
        <v>0</v>
      </c>
      <c r="AF53" s="190">
        <f t="shared" si="15"/>
        <v>200</v>
      </c>
      <c r="AG53" s="190">
        <f t="shared" si="15"/>
        <v>0</v>
      </c>
      <c r="AH53" s="190">
        <f t="shared" si="15"/>
        <v>0</v>
      </c>
      <c r="AI53" s="190">
        <f t="shared" si="15"/>
        <v>0</v>
      </c>
      <c r="AJ53" s="190">
        <f t="shared" si="15"/>
        <v>0</v>
      </c>
      <c r="AK53" s="190">
        <f t="shared" si="15"/>
        <v>0</v>
      </c>
      <c r="AL53" s="190">
        <f t="shared" si="15"/>
        <v>0</v>
      </c>
      <c r="AM53" s="195"/>
      <c r="AN53" s="195"/>
    </row>
    <row r="54" s="249" customFormat="1" ht="178" customHeight="1" spans="1:40">
      <c r="A54" s="259">
        <v>10</v>
      </c>
      <c r="B54" s="259" t="s">
        <v>1180</v>
      </c>
      <c r="C54" s="259">
        <v>2024</v>
      </c>
      <c r="D54" s="269" t="s">
        <v>998</v>
      </c>
      <c r="E54" s="259" t="s">
        <v>178</v>
      </c>
      <c r="F54" s="259" t="s">
        <v>1175</v>
      </c>
      <c r="G54" s="259" t="s">
        <v>995</v>
      </c>
      <c r="H54" s="269" t="s">
        <v>999</v>
      </c>
      <c r="I54" s="259">
        <v>1</v>
      </c>
      <c r="J54" s="259">
        <v>1200</v>
      </c>
      <c r="K54" s="259">
        <v>1</v>
      </c>
      <c r="L54" s="259"/>
      <c r="M54" s="259"/>
      <c r="N54" s="259"/>
      <c r="O54" s="259"/>
      <c r="P54" s="259"/>
      <c r="Q54" s="259"/>
      <c r="R54" s="259"/>
      <c r="S54" s="259">
        <v>1200</v>
      </c>
      <c r="T54" s="259">
        <v>1200</v>
      </c>
      <c r="U54" s="278" t="s">
        <v>183</v>
      </c>
      <c r="V54" s="259" t="s">
        <v>1144</v>
      </c>
      <c r="W54" s="278" t="s">
        <v>183</v>
      </c>
      <c r="X54" s="259" t="s">
        <v>1144</v>
      </c>
      <c r="Y54" s="259" t="s">
        <v>1286</v>
      </c>
      <c r="Z54" s="259">
        <v>200</v>
      </c>
      <c r="AA54" s="259"/>
      <c r="AB54" s="289"/>
      <c r="AC54" s="289"/>
      <c r="AD54" s="289"/>
      <c r="AE54" s="289"/>
      <c r="AF54" s="259">
        <v>200</v>
      </c>
      <c r="AG54" s="259"/>
      <c r="AH54" s="259"/>
      <c r="AI54" s="259"/>
      <c r="AJ54" s="259"/>
      <c r="AK54" s="259"/>
      <c r="AL54" s="259"/>
      <c r="AM54" s="269" t="s">
        <v>1181</v>
      </c>
      <c r="AN54" s="269" t="s">
        <v>1182</v>
      </c>
    </row>
    <row r="55" s="12" customFormat="1" ht="30" hidden="1" customHeight="1" spans="1:40">
      <c r="A55" s="182" t="s">
        <v>54</v>
      </c>
      <c r="B55" s="187" t="s">
        <v>92</v>
      </c>
      <c r="C55" s="187"/>
      <c r="D55" s="187"/>
      <c r="E55" s="184"/>
      <c r="F55" s="184"/>
      <c r="G55" s="184"/>
      <c r="H55" s="184"/>
      <c r="I55" s="190"/>
      <c r="J55" s="190"/>
      <c r="K55" s="190"/>
      <c r="L55" s="190"/>
      <c r="M55" s="190"/>
      <c r="N55" s="190"/>
      <c r="O55" s="190"/>
      <c r="P55" s="190"/>
      <c r="Q55" s="190"/>
      <c r="R55" s="190"/>
      <c r="S55" s="190"/>
      <c r="T55" s="190"/>
      <c r="U55" s="190"/>
      <c r="V55" s="190"/>
      <c r="W55" s="190"/>
      <c r="X55" s="190"/>
      <c r="Y55" s="190"/>
      <c r="Z55" s="190"/>
      <c r="AA55" s="190"/>
      <c r="AB55" s="190"/>
      <c r="AC55" s="190"/>
      <c r="AD55" s="190"/>
      <c r="AE55" s="190"/>
      <c r="AF55" s="190"/>
      <c r="AG55" s="190"/>
      <c r="AH55" s="190"/>
      <c r="AI55" s="190"/>
      <c r="AJ55" s="190"/>
      <c r="AK55" s="190"/>
      <c r="AL55" s="190"/>
      <c r="AM55" s="195"/>
      <c r="AN55" s="195"/>
    </row>
    <row r="56" s="12" customFormat="1" ht="30" hidden="1" customHeight="1" spans="1:40">
      <c r="A56" s="182" t="s">
        <v>54</v>
      </c>
      <c r="B56" s="187" t="s">
        <v>93</v>
      </c>
      <c r="C56" s="187"/>
      <c r="D56" s="187"/>
      <c r="E56" s="184"/>
      <c r="F56" s="184"/>
      <c r="G56" s="184"/>
      <c r="H56" s="184"/>
      <c r="I56" s="190"/>
      <c r="J56" s="190"/>
      <c r="K56" s="190"/>
      <c r="L56" s="190"/>
      <c r="M56" s="190"/>
      <c r="N56" s="190"/>
      <c r="O56" s="190"/>
      <c r="P56" s="190"/>
      <c r="Q56" s="190"/>
      <c r="R56" s="190"/>
      <c r="S56" s="190"/>
      <c r="T56" s="190"/>
      <c r="U56" s="190"/>
      <c r="V56" s="190"/>
      <c r="W56" s="190"/>
      <c r="X56" s="190"/>
      <c r="Y56" s="190"/>
      <c r="Z56" s="190"/>
      <c r="AA56" s="190"/>
      <c r="AB56" s="190"/>
      <c r="AC56" s="190"/>
      <c r="AD56" s="190"/>
      <c r="AE56" s="190"/>
      <c r="AF56" s="190"/>
      <c r="AG56" s="190"/>
      <c r="AH56" s="190"/>
      <c r="AI56" s="190"/>
      <c r="AJ56" s="190"/>
      <c r="AK56" s="190"/>
      <c r="AL56" s="190"/>
      <c r="AM56" s="195"/>
      <c r="AN56" s="195"/>
    </row>
    <row r="57" s="12" customFormat="1" ht="30" hidden="1" customHeight="1" spans="1:40">
      <c r="A57" s="182" t="s">
        <v>54</v>
      </c>
      <c r="B57" s="187" t="s">
        <v>94</v>
      </c>
      <c r="C57" s="187"/>
      <c r="D57" s="187"/>
      <c r="E57" s="184"/>
      <c r="F57" s="184"/>
      <c r="G57" s="184"/>
      <c r="H57" s="184"/>
      <c r="I57" s="190"/>
      <c r="J57" s="190"/>
      <c r="K57" s="190"/>
      <c r="L57" s="190"/>
      <c r="M57" s="190"/>
      <c r="N57" s="190"/>
      <c r="O57" s="190"/>
      <c r="P57" s="190"/>
      <c r="Q57" s="190"/>
      <c r="R57" s="190"/>
      <c r="S57" s="190"/>
      <c r="T57" s="190"/>
      <c r="U57" s="190"/>
      <c r="V57" s="190"/>
      <c r="W57" s="190"/>
      <c r="X57" s="190"/>
      <c r="Y57" s="190"/>
      <c r="Z57" s="190"/>
      <c r="AA57" s="190"/>
      <c r="AB57" s="190"/>
      <c r="AC57" s="190"/>
      <c r="AD57" s="190"/>
      <c r="AE57" s="190"/>
      <c r="AF57" s="190"/>
      <c r="AG57" s="190"/>
      <c r="AH57" s="190"/>
      <c r="AI57" s="190"/>
      <c r="AJ57" s="190"/>
      <c r="AK57" s="190"/>
      <c r="AL57" s="190"/>
      <c r="AM57" s="195"/>
      <c r="AN57" s="195"/>
    </row>
    <row r="58" s="12" customFormat="1" ht="30" hidden="1" customHeight="1" spans="1:40">
      <c r="A58" s="182" t="s">
        <v>54</v>
      </c>
      <c r="B58" s="187" t="s">
        <v>95</v>
      </c>
      <c r="C58" s="187"/>
      <c r="D58" s="187"/>
      <c r="E58" s="184"/>
      <c r="F58" s="184"/>
      <c r="G58" s="184"/>
      <c r="H58" s="184"/>
      <c r="I58" s="190"/>
      <c r="J58" s="190"/>
      <c r="K58" s="190"/>
      <c r="L58" s="190"/>
      <c r="M58" s="190"/>
      <c r="N58" s="190"/>
      <c r="O58" s="190"/>
      <c r="P58" s="190"/>
      <c r="Q58" s="190"/>
      <c r="R58" s="190"/>
      <c r="S58" s="190"/>
      <c r="T58" s="190"/>
      <c r="U58" s="190"/>
      <c r="V58" s="190"/>
      <c r="W58" s="190"/>
      <c r="X58" s="190"/>
      <c r="Y58" s="190"/>
      <c r="Z58" s="190"/>
      <c r="AA58" s="190"/>
      <c r="AB58" s="190"/>
      <c r="AC58" s="190"/>
      <c r="AD58" s="190"/>
      <c r="AE58" s="190"/>
      <c r="AF58" s="190"/>
      <c r="AG58" s="190"/>
      <c r="AH58" s="190"/>
      <c r="AI58" s="190"/>
      <c r="AJ58" s="190"/>
      <c r="AK58" s="190"/>
      <c r="AL58" s="190"/>
      <c r="AM58" s="195"/>
      <c r="AN58" s="195"/>
    </row>
    <row r="59" s="12" customFormat="1" ht="30" hidden="1" customHeight="1" spans="1:40">
      <c r="A59" s="182" t="s">
        <v>54</v>
      </c>
      <c r="B59" s="187" t="s">
        <v>96</v>
      </c>
      <c r="C59" s="187"/>
      <c r="D59" s="187"/>
      <c r="E59" s="184"/>
      <c r="F59" s="184"/>
      <c r="G59" s="184"/>
      <c r="H59" s="184"/>
      <c r="I59" s="190"/>
      <c r="J59" s="190"/>
      <c r="K59" s="190"/>
      <c r="L59" s="190"/>
      <c r="M59" s="190"/>
      <c r="N59" s="190"/>
      <c r="O59" s="190"/>
      <c r="P59" s="190"/>
      <c r="Q59" s="190"/>
      <c r="R59" s="190"/>
      <c r="S59" s="190"/>
      <c r="T59" s="190"/>
      <c r="U59" s="190"/>
      <c r="V59" s="190"/>
      <c r="W59" s="190"/>
      <c r="X59" s="190"/>
      <c r="Y59" s="190"/>
      <c r="Z59" s="190"/>
      <c r="AA59" s="190"/>
      <c r="AB59" s="190"/>
      <c r="AC59" s="190"/>
      <c r="AD59" s="190"/>
      <c r="AE59" s="190"/>
      <c r="AF59" s="190"/>
      <c r="AG59" s="190"/>
      <c r="AH59" s="190"/>
      <c r="AI59" s="190"/>
      <c r="AJ59" s="190"/>
      <c r="AK59" s="190"/>
      <c r="AL59" s="190"/>
      <c r="AM59" s="195"/>
      <c r="AN59" s="195"/>
    </row>
    <row r="60" s="12" customFormat="1" ht="30" hidden="1" customHeight="1" spans="1:40">
      <c r="A60" s="179" t="s">
        <v>50</v>
      </c>
      <c r="B60" s="187" t="s">
        <v>97</v>
      </c>
      <c r="C60" s="187"/>
      <c r="D60" s="187"/>
      <c r="E60" s="184"/>
      <c r="F60" s="184"/>
      <c r="G60" s="184"/>
      <c r="H60" s="184"/>
      <c r="I60" s="191">
        <f t="shared" ref="I60:AL60" si="16">I61+I65+I68+I71+I75</f>
        <v>1</v>
      </c>
      <c r="J60" s="191">
        <f t="shared" si="16"/>
        <v>0</v>
      </c>
      <c r="K60" s="191">
        <f t="shared" si="16"/>
        <v>0</v>
      </c>
      <c r="L60" s="191">
        <f t="shared" si="16"/>
        <v>1</v>
      </c>
      <c r="M60" s="191">
        <f t="shared" si="16"/>
        <v>0</v>
      </c>
      <c r="N60" s="191">
        <f t="shared" si="16"/>
        <v>0</v>
      </c>
      <c r="O60" s="191">
        <f t="shared" si="16"/>
        <v>0</v>
      </c>
      <c r="P60" s="191">
        <f t="shared" si="16"/>
        <v>0</v>
      </c>
      <c r="Q60" s="191">
        <f t="shared" si="16"/>
        <v>0</v>
      </c>
      <c r="R60" s="191">
        <f t="shared" si="16"/>
        <v>0</v>
      </c>
      <c r="S60" s="191">
        <f t="shared" si="16"/>
        <v>0</v>
      </c>
      <c r="T60" s="191">
        <f t="shared" si="16"/>
        <v>0</v>
      </c>
      <c r="U60" s="191">
        <f t="shared" si="16"/>
        <v>0</v>
      </c>
      <c r="V60" s="191">
        <f t="shared" si="16"/>
        <v>0</v>
      </c>
      <c r="W60" s="191">
        <f t="shared" si="16"/>
        <v>0</v>
      </c>
      <c r="X60" s="191">
        <f t="shared" si="16"/>
        <v>0</v>
      </c>
      <c r="Y60" s="191">
        <f t="shared" si="16"/>
        <v>0</v>
      </c>
      <c r="Z60" s="191">
        <f t="shared" si="16"/>
        <v>10</v>
      </c>
      <c r="AA60" s="191">
        <f t="shared" si="16"/>
        <v>0</v>
      </c>
      <c r="AB60" s="191">
        <f t="shared" si="16"/>
        <v>0</v>
      </c>
      <c r="AC60" s="191">
        <f t="shared" si="16"/>
        <v>0</v>
      </c>
      <c r="AD60" s="191">
        <f t="shared" si="16"/>
        <v>0</v>
      </c>
      <c r="AE60" s="191">
        <f t="shared" si="16"/>
        <v>0</v>
      </c>
      <c r="AF60" s="191">
        <f t="shared" si="16"/>
        <v>10</v>
      </c>
      <c r="AG60" s="191">
        <f t="shared" si="16"/>
        <v>0</v>
      </c>
      <c r="AH60" s="191">
        <f t="shared" si="16"/>
        <v>0</v>
      </c>
      <c r="AI60" s="191">
        <f t="shared" si="16"/>
        <v>0</v>
      </c>
      <c r="AJ60" s="191">
        <f t="shared" si="16"/>
        <v>0</v>
      </c>
      <c r="AK60" s="191">
        <f t="shared" si="16"/>
        <v>0</v>
      </c>
      <c r="AL60" s="191">
        <f t="shared" si="16"/>
        <v>0</v>
      </c>
      <c r="AM60" s="195"/>
      <c r="AN60" s="195"/>
    </row>
    <row r="61" s="12" customFormat="1" ht="30" hidden="1" customHeight="1" spans="1:40">
      <c r="A61" s="179" t="s">
        <v>52</v>
      </c>
      <c r="B61" s="187" t="s">
        <v>98</v>
      </c>
      <c r="C61" s="187"/>
      <c r="D61" s="187"/>
      <c r="E61" s="184"/>
      <c r="F61" s="184"/>
      <c r="G61" s="184"/>
      <c r="H61" s="184"/>
      <c r="I61" s="190">
        <f t="shared" ref="I61:AL61" si="17">I62+I64</f>
        <v>1</v>
      </c>
      <c r="J61" s="190">
        <f t="shared" si="17"/>
        <v>0</v>
      </c>
      <c r="K61" s="190">
        <f t="shared" si="17"/>
        <v>0</v>
      </c>
      <c r="L61" s="190">
        <f t="shared" si="17"/>
        <v>1</v>
      </c>
      <c r="M61" s="190">
        <f t="shared" si="17"/>
        <v>0</v>
      </c>
      <c r="N61" s="190">
        <f t="shared" si="17"/>
        <v>0</v>
      </c>
      <c r="O61" s="190">
        <f t="shared" si="17"/>
        <v>0</v>
      </c>
      <c r="P61" s="190">
        <f t="shared" si="17"/>
        <v>0</v>
      </c>
      <c r="Q61" s="190">
        <f t="shared" si="17"/>
        <v>0</v>
      </c>
      <c r="R61" s="190">
        <f t="shared" si="17"/>
        <v>0</v>
      </c>
      <c r="S61" s="190">
        <f t="shared" si="17"/>
        <v>0</v>
      </c>
      <c r="T61" s="190">
        <f t="shared" si="17"/>
        <v>0</v>
      </c>
      <c r="U61" s="190">
        <f t="shared" si="17"/>
        <v>0</v>
      </c>
      <c r="V61" s="190">
        <f t="shared" si="17"/>
        <v>0</v>
      </c>
      <c r="W61" s="190">
        <f t="shared" si="17"/>
        <v>0</v>
      </c>
      <c r="X61" s="190">
        <f t="shared" si="17"/>
        <v>0</v>
      </c>
      <c r="Y61" s="190">
        <f t="shared" si="17"/>
        <v>0</v>
      </c>
      <c r="Z61" s="190">
        <f t="shared" si="17"/>
        <v>10</v>
      </c>
      <c r="AA61" s="190">
        <f t="shared" si="17"/>
        <v>0</v>
      </c>
      <c r="AB61" s="190">
        <f t="shared" si="17"/>
        <v>0</v>
      </c>
      <c r="AC61" s="190">
        <f t="shared" si="17"/>
        <v>0</v>
      </c>
      <c r="AD61" s="190">
        <f t="shared" si="17"/>
        <v>0</v>
      </c>
      <c r="AE61" s="190">
        <f t="shared" si="17"/>
        <v>0</v>
      </c>
      <c r="AF61" s="190">
        <f t="shared" si="17"/>
        <v>10</v>
      </c>
      <c r="AG61" s="190">
        <f t="shared" si="17"/>
        <v>0</v>
      </c>
      <c r="AH61" s="190">
        <f t="shared" si="17"/>
        <v>0</v>
      </c>
      <c r="AI61" s="190">
        <f t="shared" si="17"/>
        <v>0</v>
      </c>
      <c r="AJ61" s="190">
        <f t="shared" si="17"/>
        <v>0</v>
      </c>
      <c r="AK61" s="190">
        <f t="shared" si="17"/>
        <v>0</v>
      </c>
      <c r="AL61" s="190">
        <f t="shared" si="17"/>
        <v>0</v>
      </c>
      <c r="AM61" s="195"/>
      <c r="AN61" s="195"/>
    </row>
    <row r="62" s="12" customFormat="1" ht="30" hidden="1" customHeight="1" spans="1:40">
      <c r="A62" s="182" t="s">
        <v>54</v>
      </c>
      <c r="B62" s="187" t="s">
        <v>99</v>
      </c>
      <c r="C62" s="187"/>
      <c r="D62" s="187"/>
      <c r="E62" s="184"/>
      <c r="F62" s="184"/>
      <c r="G62" s="184"/>
      <c r="H62" s="184"/>
      <c r="I62" s="190">
        <f t="shared" ref="I62:AL62" si="18">SUM(I63)</f>
        <v>1</v>
      </c>
      <c r="J62" s="190">
        <f t="shared" si="18"/>
        <v>0</v>
      </c>
      <c r="K62" s="190">
        <f t="shared" si="18"/>
        <v>0</v>
      </c>
      <c r="L62" s="190">
        <f t="shared" si="18"/>
        <v>1</v>
      </c>
      <c r="M62" s="190">
        <f t="shared" si="18"/>
        <v>0</v>
      </c>
      <c r="N62" s="190">
        <f t="shared" si="18"/>
        <v>0</v>
      </c>
      <c r="O62" s="190">
        <f t="shared" si="18"/>
        <v>0</v>
      </c>
      <c r="P62" s="190">
        <f t="shared" si="18"/>
        <v>0</v>
      </c>
      <c r="Q62" s="190">
        <f t="shared" si="18"/>
        <v>0</v>
      </c>
      <c r="R62" s="190">
        <f t="shared" si="18"/>
        <v>0</v>
      </c>
      <c r="S62" s="190">
        <f t="shared" si="18"/>
        <v>0</v>
      </c>
      <c r="T62" s="190">
        <f t="shared" si="18"/>
        <v>0</v>
      </c>
      <c r="U62" s="190">
        <f t="shared" si="18"/>
        <v>0</v>
      </c>
      <c r="V62" s="190">
        <f t="shared" si="18"/>
        <v>0</v>
      </c>
      <c r="W62" s="190">
        <f t="shared" si="18"/>
        <v>0</v>
      </c>
      <c r="X62" s="190">
        <f t="shared" si="18"/>
        <v>0</v>
      </c>
      <c r="Y62" s="190">
        <f t="shared" si="18"/>
        <v>0</v>
      </c>
      <c r="Z62" s="190">
        <f t="shared" si="18"/>
        <v>10</v>
      </c>
      <c r="AA62" s="190">
        <f t="shared" si="18"/>
        <v>0</v>
      </c>
      <c r="AB62" s="190">
        <f t="shared" si="18"/>
        <v>0</v>
      </c>
      <c r="AC62" s="190">
        <f t="shared" si="18"/>
        <v>0</v>
      </c>
      <c r="AD62" s="190">
        <f t="shared" si="18"/>
        <v>0</v>
      </c>
      <c r="AE62" s="190">
        <f t="shared" si="18"/>
        <v>0</v>
      </c>
      <c r="AF62" s="190">
        <f t="shared" si="18"/>
        <v>10</v>
      </c>
      <c r="AG62" s="190">
        <f t="shared" si="18"/>
        <v>0</v>
      </c>
      <c r="AH62" s="190">
        <f t="shared" si="18"/>
        <v>0</v>
      </c>
      <c r="AI62" s="190">
        <f t="shared" si="18"/>
        <v>0</v>
      </c>
      <c r="AJ62" s="190">
        <f t="shared" si="18"/>
        <v>0</v>
      </c>
      <c r="AK62" s="190">
        <f t="shared" si="18"/>
        <v>0</v>
      </c>
      <c r="AL62" s="190">
        <f t="shared" si="18"/>
        <v>0</v>
      </c>
      <c r="AM62" s="195"/>
      <c r="AN62" s="195"/>
    </row>
    <row r="63" s="249" customFormat="1" ht="189" customHeight="1" spans="1:40">
      <c r="A63" s="259">
        <v>11</v>
      </c>
      <c r="B63" s="273" t="s">
        <v>1219</v>
      </c>
      <c r="C63" s="273">
        <v>2024</v>
      </c>
      <c r="D63" s="298" t="s">
        <v>1333</v>
      </c>
      <c r="E63" s="273" t="s">
        <v>178</v>
      </c>
      <c r="F63" s="273" t="s">
        <v>1175</v>
      </c>
      <c r="G63" s="273" t="s">
        <v>995</v>
      </c>
      <c r="H63" s="298" t="s">
        <v>1114</v>
      </c>
      <c r="I63" s="259">
        <v>1</v>
      </c>
      <c r="J63" s="259"/>
      <c r="K63" s="259"/>
      <c r="L63" s="259">
        <v>1</v>
      </c>
      <c r="M63" s="259"/>
      <c r="N63" s="259"/>
      <c r="O63" s="259"/>
      <c r="P63" s="259"/>
      <c r="Q63" s="259"/>
      <c r="R63" s="259"/>
      <c r="S63" s="259"/>
      <c r="T63" s="259"/>
      <c r="U63" s="286" t="s">
        <v>1003</v>
      </c>
      <c r="V63" s="259" t="s">
        <v>810</v>
      </c>
      <c r="W63" s="286" t="s">
        <v>1003</v>
      </c>
      <c r="X63" s="259" t="s">
        <v>810</v>
      </c>
      <c r="Y63" s="259" t="s">
        <v>1220</v>
      </c>
      <c r="Z63" s="273">
        <v>10</v>
      </c>
      <c r="AA63" s="259"/>
      <c r="AB63" s="289"/>
      <c r="AC63" s="289"/>
      <c r="AD63" s="289"/>
      <c r="AE63" s="289"/>
      <c r="AF63" s="259">
        <v>10</v>
      </c>
      <c r="AG63" s="259"/>
      <c r="AH63" s="259"/>
      <c r="AI63" s="259"/>
      <c r="AJ63" s="259"/>
      <c r="AK63" s="259"/>
      <c r="AL63" s="259"/>
      <c r="AM63" s="269" t="s">
        <v>1221</v>
      </c>
      <c r="AN63" s="269" t="s">
        <v>1334</v>
      </c>
    </row>
    <row r="64" s="12" customFormat="1" ht="30" hidden="1" customHeight="1" spans="1:40">
      <c r="A64" s="182" t="s">
        <v>54</v>
      </c>
      <c r="B64" s="187" t="s">
        <v>100</v>
      </c>
      <c r="C64" s="187"/>
      <c r="D64" s="187"/>
      <c r="E64" s="184"/>
      <c r="F64" s="184"/>
      <c r="G64" s="184"/>
      <c r="H64" s="184"/>
      <c r="I64" s="190"/>
      <c r="J64" s="190"/>
      <c r="K64" s="190"/>
      <c r="L64" s="190"/>
      <c r="M64" s="190"/>
      <c r="N64" s="190"/>
      <c r="O64" s="190"/>
      <c r="P64" s="190"/>
      <c r="Q64" s="190"/>
      <c r="R64" s="190"/>
      <c r="S64" s="190"/>
      <c r="T64" s="190"/>
      <c r="U64" s="190"/>
      <c r="V64" s="190"/>
      <c r="W64" s="190"/>
      <c r="X64" s="190"/>
      <c r="Y64" s="190"/>
      <c r="Z64" s="190"/>
      <c r="AA64" s="190"/>
      <c r="AB64" s="190"/>
      <c r="AC64" s="190"/>
      <c r="AD64" s="190"/>
      <c r="AE64" s="190"/>
      <c r="AF64" s="190"/>
      <c r="AG64" s="190"/>
      <c r="AH64" s="190"/>
      <c r="AI64" s="190"/>
      <c r="AJ64" s="190"/>
      <c r="AK64" s="190"/>
      <c r="AL64" s="190"/>
      <c r="AM64" s="195"/>
      <c r="AN64" s="195"/>
    </row>
    <row r="65" s="12" customFormat="1" ht="30" hidden="1" customHeight="1" spans="1:40">
      <c r="A65" s="182" t="s">
        <v>52</v>
      </c>
      <c r="B65" s="187" t="s">
        <v>101</v>
      </c>
      <c r="C65" s="187"/>
      <c r="D65" s="187"/>
      <c r="E65" s="184"/>
      <c r="F65" s="184"/>
      <c r="G65" s="184"/>
      <c r="H65" s="184"/>
      <c r="I65" s="190">
        <f t="shared" ref="I65:AL65" si="19">I66+I67</f>
        <v>0</v>
      </c>
      <c r="J65" s="190">
        <f t="shared" si="19"/>
        <v>0</v>
      </c>
      <c r="K65" s="190">
        <f t="shared" si="19"/>
        <v>0</v>
      </c>
      <c r="L65" s="190">
        <f t="shared" si="19"/>
        <v>0</v>
      </c>
      <c r="M65" s="190">
        <f t="shared" si="19"/>
        <v>0</v>
      </c>
      <c r="N65" s="190">
        <f t="shared" si="19"/>
        <v>0</v>
      </c>
      <c r="O65" s="190">
        <f t="shared" si="19"/>
        <v>0</v>
      </c>
      <c r="P65" s="190">
        <f t="shared" si="19"/>
        <v>0</v>
      </c>
      <c r="Q65" s="190">
        <f t="shared" si="19"/>
        <v>0</v>
      </c>
      <c r="R65" s="190">
        <f t="shared" si="19"/>
        <v>0</v>
      </c>
      <c r="S65" s="190">
        <f t="shared" si="19"/>
        <v>0</v>
      </c>
      <c r="T65" s="190">
        <f t="shared" si="19"/>
        <v>0</v>
      </c>
      <c r="U65" s="190">
        <f t="shared" si="19"/>
        <v>0</v>
      </c>
      <c r="V65" s="190">
        <f t="shared" si="19"/>
        <v>0</v>
      </c>
      <c r="W65" s="190">
        <f t="shared" si="19"/>
        <v>0</v>
      </c>
      <c r="X65" s="190">
        <f t="shared" si="19"/>
        <v>0</v>
      </c>
      <c r="Y65" s="190">
        <f t="shared" si="19"/>
        <v>0</v>
      </c>
      <c r="Z65" s="190">
        <f t="shared" si="19"/>
        <v>0</v>
      </c>
      <c r="AA65" s="190">
        <f t="shared" si="19"/>
        <v>0</v>
      </c>
      <c r="AB65" s="190">
        <f t="shared" si="19"/>
        <v>0</v>
      </c>
      <c r="AC65" s="190">
        <f t="shared" si="19"/>
        <v>0</v>
      </c>
      <c r="AD65" s="190">
        <f t="shared" si="19"/>
        <v>0</v>
      </c>
      <c r="AE65" s="190">
        <f t="shared" si="19"/>
        <v>0</v>
      </c>
      <c r="AF65" s="190">
        <f t="shared" si="19"/>
        <v>0</v>
      </c>
      <c r="AG65" s="190">
        <f t="shared" si="19"/>
        <v>0</v>
      </c>
      <c r="AH65" s="190">
        <f t="shared" si="19"/>
        <v>0</v>
      </c>
      <c r="AI65" s="190">
        <f t="shared" si="19"/>
        <v>0</v>
      </c>
      <c r="AJ65" s="190">
        <f t="shared" si="19"/>
        <v>0</v>
      </c>
      <c r="AK65" s="190">
        <f t="shared" si="19"/>
        <v>0</v>
      </c>
      <c r="AL65" s="190">
        <f t="shared" si="19"/>
        <v>0</v>
      </c>
      <c r="AM65" s="195"/>
      <c r="AN65" s="195"/>
    </row>
    <row r="66" s="12" customFormat="1" ht="30" hidden="1" customHeight="1" spans="1:40">
      <c r="A66" s="182" t="s">
        <v>54</v>
      </c>
      <c r="B66" s="187" t="s">
        <v>102</v>
      </c>
      <c r="C66" s="187"/>
      <c r="D66" s="187"/>
      <c r="E66" s="184"/>
      <c r="F66" s="184"/>
      <c r="G66" s="184"/>
      <c r="H66" s="184"/>
      <c r="I66" s="190"/>
      <c r="J66" s="190"/>
      <c r="K66" s="190"/>
      <c r="L66" s="190"/>
      <c r="M66" s="190"/>
      <c r="N66" s="190"/>
      <c r="O66" s="190"/>
      <c r="P66" s="190"/>
      <c r="Q66" s="190"/>
      <c r="R66" s="190"/>
      <c r="S66" s="190"/>
      <c r="T66" s="190"/>
      <c r="U66" s="190"/>
      <c r="V66" s="190"/>
      <c r="W66" s="190"/>
      <c r="X66" s="190"/>
      <c r="Y66" s="190"/>
      <c r="Z66" s="190"/>
      <c r="AA66" s="190"/>
      <c r="AB66" s="190"/>
      <c r="AC66" s="190"/>
      <c r="AD66" s="190"/>
      <c r="AE66" s="190"/>
      <c r="AF66" s="190"/>
      <c r="AG66" s="190"/>
      <c r="AH66" s="190"/>
      <c r="AI66" s="190"/>
      <c r="AJ66" s="190"/>
      <c r="AK66" s="190"/>
      <c r="AL66" s="190"/>
      <c r="AM66" s="195"/>
      <c r="AN66" s="195"/>
    </row>
    <row r="67" s="12" customFormat="1" ht="30" hidden="1" customHeight="1" spans="1:40">
      <c r="A67" s="182" t="s">
        <v>54</v>
      </c>
      <c r="B67" s="187" t="s">
        <v>103</v>
      </c>
      <c r="C67" s="187"/>
      <c r="D67" s="187"/>
      <c r="E67" s="184"/>
      <c r="F67" s="184"/>
      <c r="G67" s="184"/>
      <c r="H67" s="184"/>
      <c r="I67" s="190"/>
      <c r="J67" s="190"/>
      <c r="K67" s="190"/>
      <c r="L67" s="190"/>
      <c r="M67" s="190"/>
      <c r="N67" s="190"/>
      <c r="O67" s="190"/>
      <c r="P67" s="190"/>
      <c r="Q67" s="190"/>
      <c r="R67" s="190"/>
      <c r="S67" s="190"/>
      <c r="T67" s="190"/>
      <c r="U67" s="190"/>
      <c r="V67" s="190"/>
      <c r="W67" s="190"/>
      <c r="X67" s="190"/>
      <c r="Y67" s="190"/>
      <c r="Z67" s="190"/>
      <c r="AA67" s="190"/>
      <c r="AB67" s="190"/>
      <c r="AC67" s="190"/>
      <c r="AD67" s="190"/>
      <c r="AE67" s="190"/>
      <c r="AF67" s="190"/>
      <c r="AG67" s="190"/>
      <c r="AH67" s="190"/>
      <c r="AI67" s="190"/>
      <c r="AJ67" s="190"/>
      <c r="AK67" s="190"/>
      <c r="AL67" s="190"/>
      <c r="AM67" s="195"/>
      <c r="AN67" s="195"/>
    </row>
    <row r="68" s="12" customFormat="1" ht="30" hidden="1" customHeight="1" spans="1:40">
      <c r="A68" s="182" t="s">
        <v>52</v>
      </c>
      <c r="B68" s="187" t="s">
        <v>104</v>
      </c>
      <c r="C68" s="187"/>
      <c r="D68" s="187"/>
      <c r="E68" s="184"/>
      <c r="F68" s="184"/>
      <c r="G68" s="184"/>
      <c r="H68" s="184"/>
      <c r="I68" s="190">
        <f t="shared" ref="I68:AL68" si="20">I69+I70</f>
        <v>0</v>
      </c>
      <c r="J68" s="190">
        <f t="shared" si="20"/>
        <v>0</v>
      </c>
      <c r="K68" s="190">
        <f t="shared" si="20"/>
        <v>0</v>
      </c>
      <c r="L68" s="190">
        <f t="shared" si="20"/>
        <v>0</v>
      </c>
      <c r="M68" s="190">
        <f t="shared" si="20"/>
        <v>0</v>
      </c>
      <c r="N68" s="190">
        <f t="shared" si="20"/>
        <v>0</v>
      </c>
      <c r="O68" s="190">
        <f t="shared" si="20"/>
        <v>0</v>
      </c>
      <c r="P68" s="190">
        <f t="shared" si="20"/>
        <v>0</v>
      </c>
      <c r="Q68" s="190">
        <f t="shared" si="20"/>
        <v>0</v>
      </c>
      <c r="R68" s="190">
        <f t="shared" si="20"/>
        <v>0</v>
      </c>
      <c r="S68" s="190">
        <f t="shared" si="20"/>
        <v>0</v>
      </c>
      <c r="T68" s="190">
        <f t="shared" si="20"/>
        <v>0</v>
      </c>
      <c r="U68" s="190">
        <f t="shared" si="20"/>
        <v>0</v>
      </c>
      <c r="V68" s="190">
        <f t="shared" si="20"/>
        <v>0</v>
      </c>
      <c r="W68" s="190">
        <f t="shared" si="20"/>
        <v>0</v>
      </c>
      <c r="X68" s="190">
        <f t="shared" si="20"/>
        <v>0</v>
      </c>
      <c r="Y68" s="190">
        <f t="shared" si="20"/>
        <v>0</v>
      </c>
      <c r="Z68" s="190">
        <f t="shared" si="20"/>
        <v>0</v>
      </c>
      <c r="AA68" s="190">
        <f t="shared" si="20"/>
        <v>0</v>
      </c>
      <c r="AB68" s="190">
        <f t="shared" si="20"/>
        <v>0</v>
      </c>
      <c r="AC68" s="190">
        <f t="shared" si="20"/>
        <v>0</v>
      </c>
      <c r="AD68" s="190">
        <f t="shared" si="20"/>
        <v>0</v>
      </c>
      <c r="AE68" s="190">
        <f t="shared" si="20"/>
        <v>0</v>
      </c>
      <c r="AF68" s="190">
        <f t="shared" si="20"/>
        <v>0</v>
      </c>
      <c r="AG68" s="190">
        <f t="shared" si="20"/>
        <v>0</v>
      </c>
      <c r="AH68" s="190">
        <f t="shared" si="20"/>
        <v>0</v>
      </c>
      <c r="AI68" s="190">
        <f t="shared" si="20"/>
        <v>0</v>
      </c>
      <c r="AJ68" s="190">
        <f t="shared" si="20"/>
        <v>0</v>
      </c>
      <c r="AK68" s="190">
        <f t="shared" si="20"/>
        <v>0</v>
      </c>
      <c r="AL68" s="190">
        <f t="shared" si="20"/>
        <v>0</v>
      </c>
      <c r="AM68" s="195"/>
      <c r="AN68" s="195"/>
    </row>
    <row r="69" s="12" customFormat="1" ht="30" hidden="1" customHeight="1" spans="1:40">
      <c r="A69" s="182" t="s">
        <v>54</v>
      </c>
      <c r="B69" s="187" t="s">
        <v>105</v>
      </c>
      <c r="C69" s="187"/>
      <c r="D69" s="187"/>
      <c r="E69" s="184"/>
      <c r="F69" s="184"/>
      <c r="G69" s="184"/>
      <c r="H69" s="184"/>
      <c r="I69" s="190"/>
      <c r="J69" s="190"/>
      <c r="K69" s="190"/>
      <c r="L69" s="190"/>
      <c r="M69" s="190"/>
      <c r="N69" s="190"/>
      <c r="O69" s="190"/>
      <c r="P69" s="190"/>
      <c r="Q69" s="190"/>
      <c r="R69" s="190"/>
      <c r="S69" s="190"/>
      <c r="T69" s="190"/>
      <c r="U69" s="190"/>
      <c r="V69" s="190"/>
      <c r="W69" s="190"/>
      <c r="X69" s="190"/>
      <c r="Y69" s="190"/>
      <c r="Z69" s="190"/>
      <c r="AA69" s="190"/>
      <c r="AB69" s="190"/>
      <c r="AC69" s="190"/>
      <c r="AD69" s="190"/>
      <c r="AE69" s="190"/>
      <c r="AF69" s="190"/>
      <c r="AG69" s="190"/>
      <c r="AH69" s="190"/>
      <c r="AI69" s="190"/>
      <c r="AJ69" s="190"/>
      <c r="AK69" s="190"/>
      <c r="AL69" s="190"/>
      <c r="AM69" s="195"/>
      <c r="AN69" s="195"/>
    </row>
    <row r="70" s="12" customFormat="1" ht="30" hidden="1" customHeight="1" spans="1:40">
      <c r="A70" s="182" t="s">
        <v>54</v>
      </c>
      <c r="B70" s="187" t="s">
        <v>106</v>
      </c>
      <c r="C70" s="187"/>
      <c r="D70" s="187"/>
      <c r="E70" s="184"/>
      <c r="F70" s="184"/>
      <c r="G70" s="184"/>
      <c r="H70" s="184"/>
      <c r="I70" s="190"/>
      <c r="J70" s="190"/>
      <c r="K70" s="190"/>
      <c r="L70" s="190"/>
      <c r="M70" s="190"/>
      <c r="N70" s="190"/>
      <c r="O70" s="190"/>
      <c r="P70" s="190"/>
      <c r="Q70" s="190"/>
      <c r="R70" s="190"/>
      <c r="S70" s="190"/>
      <c r="T70" s="190"/>
      <c r="U70" s="190"/>
      <c r="V70" s="190"/>
      <c r="W70" s="190"/>
      <c r="X70" s="190"/>
      <c r="Y70" s="190"/>
      <c r="Z70" s="190"/>
      <c r="AA70" s="190"/>
      <c r="AB70" s="190"/>
      <c r="AC70" s="190"/>
      <c r="AD70" s="190"/>
      <c r="AE70" s="190"/>
      <c r="AF70" s="190"/>
      <c r="AG70" s="190"/>
      <c r="AH70" s="190"/>
      <c r="AI70" s="190"/>
      <c r="AJ70" s="190"/>
      <c r="AK70" s="190"/>
      <c r="AL70" s="190"/>
      <c r="AM70" s="195"/>
      <c r="AN70" s="195"/>
    </row>
    <row r="71" s="12" customFormat="1" ht="30" hidden="1" customHeight="1" spans="1:40">
      <c r="A71" s="182" t="s">
        <v>52</v>
      </c>
      <c r="B71" s="187" t="s">
        <v>107</v>
      </c>
      <c r="C71" s="187"/>
      <c r="D71" s="187"/>
      <c r="E71" s="184"/>
      <c r="F71" s="184"/>
      <c r="G71" s="184"/>
      <c r="H71" s="184"/>
      <c r="I71" s="190">
        <f t="shared" ref="I71:AL71" si="21">I72+I74+I73</f>
        <v>0</v>
      </c>
      <c r="J71" s="190">
        <f t="shared" si="21"/>
        <v>0</v>
      </c>
      <c r="K71" s="190">
        <f t="shared" si="21"/>
        <v>0</v>
      </c>
      <c r="L71" s="190">
        <f t="shared" si="21"/>
        <v>0</v>
      </c>
      <c r="M71" s="190">
        <f t="shared" si="21"/>
        <v>0</v>
      </c>
      <c r="N71" s="190">
        <f t="shared" si="21"/>
        <v>0</v>
      </c>
      <c r="O71" s="190">
        <f t="shared" si="21"/>
        <v>0</v>
      </c>
      <c r="P71" s="190">
        <f t="shared" si="21"/>
        <v>0</v>
      </c>
      <c r="Q71" s="190">
        <f t="shared" si="21"/>
        <v>0</v>
      </c>
      <c r="R71" s="190">
        <f t="shared" si="21"/>
        <v>0</v>
      </c>
      <c r="S71" s="190">
        <f t="shared" si="21"/>
        <v>0</v>
      </c>
      <c r="T71" s="190">
        <f t="shared" si="21"/>
        <v>0</v>
      </c>
      <c r="U71" s="190">
        <f t="shared" si="21"/>
        <v>0</v>
      </c>
      <c r="V71" s="190">
        <f t="shared" si="21"/>
        <v>0</v>
      </c>
      <c r="W71" s="190">
        <f t="shared" si="21"/>
        <v>0</v>
      </c>
      <c r="X71" s="190">
        <f t="shared" si="21"/>
        <v>0</v>
      </c>
      <c r="Y71" s="190">
        <f t="shared" si="21"/>
        <v>0</v>
      </c>
      <c r="Z71" s="190">
        <f t="shared" si="21"/>
        <v>0</v>
      </c>
      <c r="AA71" s="190">
        <f t="shared" si="21"/>
        <v>0</v>
      </c>
      <c r="AB71" s="190">
        <f t="shared" si="21"/>
        <v>0</v>
      </c>
      <c r="AC71" s="190">
        <f t="shared" si="21"/>
        <v>0</v>
      </c>
      <c r="AD71" s="190">
        <f t="shared" si="21"/>
        <v>0</v>
      </c>
      <c r="AE71" s="190">
        <f t="shared" si="21"/>
        <v>0</v>
      </c>
      <c r="AF71" s="190">
        <f t="shared" si="21"/>
        <v>0</v>
      </c>
      <c r="AG71" s="190">
        <f t="shared" si="21"/>
        <v>0</v>
      </c>
      <c r="AH71" s="190">
        <f t="shared" si="21"/>
        <v>0</v>
      </c>
      <c r="AI71" s="190">
        <f t="shared" si="21"/>
        <v>0</v>
      </c>
      <c r="AJ71" s="190">
        <f t="shared" si="21"/>
        <v>0</v>
      </c>
      <c r="AK71" s="190">
        <f t="shared" si="21"/>
        <v>0</v>
      </c>
      <c r="AL71" s="190">
        <f t="shared" si="21"/>
        <v>0</v>
      </c>
      <c r="AM71" s="195"/>
      <c r="AN71" s="195"/>
    </row>
    <row r="72" s="12" customFormat="1" ht="30" hidden="1" customHeight="1" spans="1:40">
      <c r="A72" s="182" t="s">
        <v>54</v>
      </c>
      <c r="B72" s="187" t="s">
        <v>108</v>
      </c>
      <c r="C72" s="187"/>
      <c r="D72" s="187"/>
      <c r="E72" s="184"/>
      <c r="F72" s="184"/>
      <c r="G72" s="184"/>
      <c r="H72" s="184"/>
      <c r="I72" s="190"/>
      <c r="J72" s="190"/>
      <c r="K72" s="190"/>
      <c r="L72" s="190"/>
      <c r="M72" s="190"/>
      <c r="N72" s="190"/>
      <c r="O72" s="190"/>
      <c r="P72" s="190"/>
      <c r="Q72" s="190"/>
      <c r="R72" s="190"/>
      <c r="S72" s="190"/>
      <c r="T72" s="190"/>
      <c r="U72" s="190"/>
      <c r="V72" s="190"/>
      <c r="W72" s="190"/>
      <c r="X72" s="190"/>
      <c r="Y72" s="190"/>
      <c r="Z72" s="190"/>
      <c r="AA72" s="190"/>
      <c r="AB72" s="190"/>
      <c r="AC72" s="190"/>
      <c r="AD72" s="190"/>
      <c r="AE72" s="190"/>
      <c r="AF72" s="190"/>
      <c r="AG72" s="190"/>
      <c r="AH72" s="190"/>
      <c r="AI72" s="190"/>
      <c r="AJ72" s="190"/>
      <c r="AK72" s="190"/>
      <c r="AL72" s="190"/>
      <c r="AM72" s="195"/>
      <c r="AN72" s="195"/>
    </row>
    <row r="73" s="12" customFormat="1" ht="30" hidden="1" customHeight="1" spans="1:40">
      <c r="A73" s="182" t="s">
        <v>54</v>
      </c>
      <c r="B73" s="187" t="s">
        <v>109</v>
      </c>
      <c r="C73" s="187"/>
      <c r="D73" s="187"/>
      <c r="E73" s="184"/>
      <c r="F73" s="184"/>
      <c r="G73" s="184"/>
      <c r="H73" s="184"/>
      <c r="I73" s="190"/>
      <c r="J73" s="190"/>
      <c r="K73" s="190"/>
      <c r="L73" s="190"/>
      <c r="M73" s="190"/>
      <c r="N73" s="190"/>
      <c r="O73" s="190"/>
      <c r="P73" s="190"/>
      <c r="Q73" s="190"/>
      <c r="R73" s="190"/>
      <c r="S73" s="190"/>
      <c r="T73" s="190"/>
      <c r="U73" s="190"/>
      <c r="V73" s="190"/>
      <c r="W73" s="190"/>
      <c r="X73" s="190"/>
      <c r="Y73" s="190"/>
      <c r="Z73" s="190"/>
      <c r="AA73" s="190"/>
      <c r="AB73" s="190"/>
      <c r="AC73" s="190"/>
      <c r="AD73" s="190"/>
      <c r="AE73" s="190"/>
      <c r="AF73" s="190"/>
      <c r="AG73" s="190"/>
      <c r="AH73" s="190"/>
      <c r="AI73" s="190"/>
      <c r="AJ73" s="190"/>
      <c r="AK73" s="190"/>
      <c r="AL73" s="190"/>
      <c r="AM73" s="195"/>
      <c r="AN73" s="195"/>
    </row>
    <row r="74" s="12" customFormat="1" ht="30" hidden="1" customHeight="1" spans="1:40">
      <c r="A74" s="182" t="s">
        <v>54</v>
      </c>
      <c r="B74" s="187" t="s">
        <v>110</v>
      </c>
      <c r="C74" s="187"/>
      <c r="D74" s="187"/>
      <c r="E74" s="184"/>
      <c r="F74" s="184"/>
      <c r="G74" s="184"/>
      <c r="H74" s="184"/>
      <c r="I74" s="190"/>
      <c r="J74" s="190"/>
      <c r="K74" s="190"/>
      <c r="L74" s="190"/>
      <c r="M74" s="190"/>
      <c r="N74" s="190"/>
      <c r="O74" s="190"/>
      <c r="P74" s="190"/>
      <c r="Q74" s="190"/>
      <c r="R74" s="190"/>
      <c r="S74" s="190"/>
      <c r="T74" s="190"/>
      <c r="U74" s="190"/>
      <c r="V74" s="190"/>
      <c r="W74" s="190"/>
      <c r="X74" s="190"/>
      <c r="Y74" s="190"/>
      <c r="Z74" s="190"/>
      <c r="AA74" s="190"/>
      <c r="AB74" s="190"/>
      <c r="AC74" s="190"/>
      <c r="AD74" s="190"/>
      <c r="AE74" s="190"/>
      <c r="AF74" s="190"/>
      <c r="AG74" s="190"/>
      <c r="AH74" s="190"/>
      <c r="AI74" s="190"/>
      <c r="AJ74" s="190"/>
      <c r="AK74" s="190"/>
      <c r="AL74" s="190"/>
      <c r="AM74" s="195"/>
      <c r="AN74" s="195"/>
    </row>
    <row r="75" s="12" customFormat="1" ht="30" hidden="1" customHeight="1" spans="1:40">
      <c r="A75" s="182" t="s">
        <v>52</v>
      </c>
      <c r="B75" s="187" t="s">
        <v>111</v>
      </c>
      <c r="C75" s="187"/>
      <c r="D75" s="187"/>
      <c r="E75" s="184"/>
      <c r="F75" s="184"/>
      <c r="G75" s="184"/>
      <c r="H75" s="184"/>
      <c r="I75" s="190">
        <f t="shared" ref="I75:AL75" si="22">I76</f>
        <v>0</v>
      </c>
      <c r="J75" s="190">
        <f t="shared" si="22"/>
        <v>0</v>
      </c>
      <c r="K75" s="190">
        <f t="shared" si="22"/>
        <v>0</v>
      </c>
      <c r="L75" s="190">
        <f t="shared" si="22"/>
        <v>0</v>
      </c>
      <c r="M75" s="190">
        <f t="shared" si="22"/>
        <v>0</v>
      </c>
      <c r="N75" s="190">
        <f t="shared" si="22"/>
        <v>0</v>
      </c>
      <c r="O75" s="190">
        <f t="shared" si="22"/>
        <v>0</v>
      </c>
      <c r="P75" s="190">
        <f t="shared" si="22"/>
        <v>0</v>
      </c>
      <c r="Q75" s="190">
        <f t="shared" si="22"/>
        <v>0</v>
      </c>
      <c r="R75" s="190">
        <f t="shared" si="22"/>
        <v>0</v>
      </c>
      <c r="S75" s="190">
        <f t="shared" si="22"/>
        <v>0</v>
      </c>
      <c r="T75" s="190">
        <f t="shared" si="22"/>
        <v>0</v>
      </c>
      <c r="U75" s="190">
        <f t="shared" si="22"/>
        <v>0</v>
      </c>
      <c r="V75" s="190">
        <f t="shared" si="22"/>
        <v>0</v>
      </c>
      <c r="W75" s="190">
        <f t="shared" si="22"/>
        <v>0</v>
      </c>
      <c r="X75" s="190">
        <f t="shared" si="22"/>
        <v>0</v>
      </c>
      <c r="Y75" s="190">
        <f t="shared" si="22"/>
        <v>0</v>
      </c>
      <c r="Z75" s="190">
        <f t="shared" si="22"/>
        <v>0</v>
      </c>
      <c r="AA75" s="190">
        <f t="shared" si="22"/>
        <v>0</v>
      </c>
      <c r="AB75" s="190">
        <f t="shared" si="22"/>
        <v>0</v>
      </c>
      <c r="AC75" s="190">
        <f t="shared" si="22"/>
        <v>0</v>
      </c>
      <c r="AD75" s="190">
        <f t="shared" si="22"/>
        <v>0</v>
      </c>
      <c r="AE75" s="190">
        <f t="shared" si="22"/>
        <v>0</v>
      </c>
      <c r="AF75" s="190">
        <f t="shared" si="22"/>
        <v>0</v>
      </c>
      <c r="AG75" s="190">
        <f t="shared" si="22"/>
        <v>0</v>
      </c>
      <c r="AH75" s="190">
        <f t="shared" si="22"/>
        <v>0</v>
      </c>
      <c r="AI75" s="190">
        <f t="shared" si="22"/>
        <v>0</v>
      </c>
      <c r="AJ75" s="190">
        <f t="shared" si="22"/>
        <v>0</v>
      </c>
      <c r="AK75" s="190">
        <f t="shared" si="22"/>
        <v>0</v>
      </c>
      <c r="AL75" s="190">
        <f t="shared" si="22"/>
        <v>0</v>
      </c>
      <c r="AM75" s="195"/>
      <c r="AN75" s="195"/>
    </row>
    <row r="76" s="12" customFormat="1" ht="30" hidden="1" customHeight="1" spans="1:40">
      <c r="A76" s="182" t="s">
        <v>54</v>
      </c>
      <c r="B76" s="187" t="s">
        <v>111</v>
      </c>
      <c r="C76" s="187"/>
      <c r="D76" s="187"/>
      <c r="E76" s="184"/>
      <c r="F76" s="184"/>
      <c r="G76" s="184"/>
      <c r="H76" s="184"/>
      <c r="I76" s="190"/>
      <c r="J76" s="190"/>
      <c r="K76" s="190"/>
      <c r="L76" s="190"/>
      <c r="M76" s="190"/>
      <c r="N76" s="190"/>
      <c r="O76" s="190"/>
      <c r="P76" s="190"/>
      <c r="Q76" s="190"/>
      <c r="R76" s="190"/>
      <c r="S76" s="190"/>
      <c r="T76" s="190"/>
      <c r="U76" s="190"/>
      <c r="V76" s="190"/>
      <c r="W76" s="190"/>
      <c r="X76" s="190"/>
      <c r="Y76" s="190"/>
      <c r="Z76" s="190"/>
      <c r="AA76" s="190"/>
      <c r="AB76" s="190"/>
      <c r="AC76" s="190"/>
      <c r="AD76" s="190"/>
      <c r="AE76" s="190"/>
      <c r="AF76" s="190"/>
      <c r="AG76" s="190"/>
      <c r="AH76" s="190"/>
      <c r="AI76" s="190"/>
      <c r="AJ76" s="190"/>
      <c r="AK76" s="190"/>
      <c r="AL76" s="190"/>
      <c r="AM76" s="195"/>
      <c r="AN76" s="195"/>
    </row>
    <row r="77" s="12" customFormat="1" ht="30" hidden="1" customHeight="1" spans="1:40">
      <c r="A77" s="179" t="s">
        <v>50</v>
      </c>
      <c r="B77" s="187" t="s">
        <v>112</v>
      </c>
      <c r="C77" s="187"/>
      <c r="D77" s="187"/>
      <c r="E77" s="184"/>
      <c r="F77" s="184"/>
      <c r="G77" s="184"/>
      <c r="H77" s="184"/>
      <c r="I77" s="191">
        <f t="shared" ref="I77:AL77" si="23">I78+I92+I97</f>
        <v>4</v>
      </c>
      <c r="J77" s="191">
        <f t="shared" si="23"/>
        <v>143.8</v>
      </c>
      <c r="K77" s="191">
        <f t="shared" si="23"/>
        <v>0</v>
      </c>
      <c r="L77" s="191">
        <f t="shared" si="23"/>
        <v>0</v>
      </c>
      <c r="M77" s="191">
        <f t="shared" si="23"/>
        <v>4</v>
      </c>
      <c r="N77" s="191">
        <f t="shared" si="23"/>
        <v>0</v>
      </c>
      <c r="O77" s="191">
        <f t="shared" si="23"/>
        <v>0</v>
      </c>
      <c r="P77" s="191">
        <f t="shared" si="23"/>
        <v>0</v>
      </c>
      <c r="Q77" s="191">
        <f t="shared" si="23"/>
        <v>0</v>
      </c>
      <c r="R77" s="191">
        <f t="shared" si="23"/>
        <v>0</v>
      </c>
      <c r="S77" s="191">
        <f t="shared" si="23"/>
        <v>4030</v>
      </c>
      <c r="T77" s="191">
        <f t="shared" si="23"/>
        <v>16406</v>
      </c>
      <c r="U77" s="191">
        <f t="shared" si="23"/>
        <v>0</v>
      </c>
      <c r="V77" s="191">
        <f t="shared" si="23"/>
        <v>0</v>
      </c>
      <c r="W77" s="191">
        <f t="shared" si="23"/>
        <v>0</v>
      </c>
      <c r="X77" s="191">
        <f t="shared" si="23"/>
        <v>0</v>
      </c>
      <c r="Y77" s="191">
        <f t="shared" si="23"/>
        <v>0</v>
      </c>
      <c r="Z77" s="191">
        <f t="shared" si="23"/>
        <v>6200</v>
      </c>
      <c r="AA77" s="191">
        <f t="shared" si="23"/>
        <v>4200</v>
      </c>
      <c r="AB77" s="191">
        <f t="shared" si="23"/>
        <v>4200</v>
      </c>
      <c r="AC77" s="191">
        <f t="shared" si="23"/>
        <v>0</v>
      </c>
      <c r="AD77" s="191">
        <f t="shared" si="23"/>
        <v>0</v>
      </c>
      <c r="AE77" s="191">
        <f t="shared" si="23"/>
        <v>0</v>
      </c>
      <c r="AF77" s="191">
        <f t="shared" si="23"/>
        <v>0</v>
      </c>
      <c r="AG77" s="191">
        <f t="shared" si="23"/>
        <v>0</v>
      </c>
      <c r="AH77" s="191">
        <f t="shared" si="23"/>
        <v>2000</v>
      </c>
      <c r="AI77" s="191">
        <f t="shared" si="23"/>
        <v>0</v>
      </c>
      <c r="AJ77" s="191">
        <f t="shared" si="23"/>
        <v>0</v>
      </c>
      <c r="AK77" s="191">
        <f t="shared" si="23"/>
        <v>0</v>
      </c>
      <c r="AL77" s="191">
        <f t="shared" si="23"/>
        <v>0</v>
      </c>
      <c r="AM77" s="195"/>
      <c r="AN77" s="195"/>
    </row>
    <row r="78" s="12" customFormat="1" ht="30" hidden="1" customHeight="1" spans="1:40">
      <c r="A78" s="179" t="s">
        <v>52</v>
      </c>
      <c r="B78" s="187" t="s">
        <v>113</v>
      </c>
      <c r="C78" s="187"/>
      <c r="D78" s="187"/>
      <c r="E78" s="184"/>
      <c r="F78" s="184"/>
      <c r="G78" s="184"/>
      <c r="H78" s="184"/>
      <c r="I78" s="190">
        <f t="shared" ref="I78:AL78" si="24">I79+I80+I81+I83+I87+I88+I89+I90+I91</f>
        <v>4</v>
      </c>
      <c r="J78" s="190">
        <f t="shared" si="24"/>
        <v>143.8</v>
      </c>
      <c r="K78" s="190">
        <f t="shared" si="24"/>
        <v>0</v>
      </c>
      <c r="L78" s="190">
        <f t="shared" si="24"/>
        <v>0</v>
      </c>
      <c r="M78" s="190">
        <f t="shared" si="24"/>
        <v>4</v>
      </c>
      <c r="N78" s="190">
        <f t="shared" si="24"/>
        <v>0</v>
      </c>
      <c r="O78" s="190">
        <f t="shared" si="24"/>
        <v>0</v>
      </c>
      <c r="P78" s="190">
        <f t="shared" si="24"/>
        <v>0</v>
      </c>
      <c r="Q78" s="190">
        <f t="shared" si="24"/>
        <v>0</v>
      </c>
      <c r="R78" s="190">
        <f t="shared" si="24"/>
        <v>0</v>
      </c>
      <c r="S78" s="190">
        <f t="shared" si="24"/>
        <v>4030</v>
      </c>
      <c r="T78" s="190">
        <f t="shared" si="24"/>
        <v>16406</v>
      </c>
      <c r="U78" s="190">
        <f t="shared" si="24"/>
        <v>0</v>
      </c>
      <c r="V78" s="190">
        <f t="shared" si="24"/>
        <v>0</v>
      </c>
      <c r="W78" s="190">
        <f t="shared" si="24"/>
        <v>0</v>
      </c>
      <c r="X78" s="190">
        <f t="shared" si="24"/>
        <v>0</v>
      </c>
      <c r="Y78" s="190">
        <f t="shared" si="24"/>
        <v>0</v>
      </c>
      <c r="Z78" s="190">
        <f t="shared" si="24"/>
        <v>6200</v>
      </c>
      <c r="AA78" s="190">
        <f t="shared" si="24"/>
        <v>4200</v>
      </c>
      <c r="AB78" s="190">
        <f t="shared" si="24"/>
        <v>4200</v>
      </c>
      <c r="AC78" s="190">
        <f t="shared" si="24"/>
        <v>0</v>
      </c>
      <c r="AD78" s="190">
        <f t="shared" si="24"/>
        <v>0</v>
      </c>
      <c r="AE78" s="190">
        <f t="shared" si="24"/>
        <v>0</v>
      </c>
      <c r="AF78" s="190">
        <f t="shared" si="24"/>
        <v>0</v>
      </c>
      <c r="AG78" s="190">
        <f t="shared" si="24"/>
        <v>0</v>
      </c>
      <c r="AH78" s="190">
        <f t="shared" si="24"/>
        <v>2000</v>
      </c>
      <c r="AI78" s="190">
        <f t="shared" si="24"/>
        <v>0</v>
      </c>
      <c r="AJ78" s="190">
        <f t="shared" si="24"/>
        <v>0</v>
      </c>
      <c r="AK78" s="190">
        <f t="shared" si="24"/>
        <v>0</v>
      </c>
      <c r="AL78" s="190">
        <f t="shared" si="24"/>
        <v>0</v>
      </c>
      <c r="AM78" s="195"/>
      <c r="AN78" s="195"/>
    </row>
    <row r="79" s="12" customFormat="1" ht="43" hidden="1" customHeight="1" spans="1:40">
      <c r="A79" s="182" t="s">
        <v>54</v>
      </c>
      <c r="B79" s="187" t="s">
        <v>114</v>
      </c>
      <c r="C79" s="187"/>
      <c r="D79" s="187"/>
      <c r="E79" s="184"/>
      <c r="F79" s="184"/>
      <c r="G79" s="184"/>
      <c r="H79" s="184"/>
      <c r="I79" s="190"/>
      <c r="J79" s="190"/>
      <c r="K79" s="190"/>
      <c r="L79" s="190"/>
      <c r="M79" s="190"/>
      <c r="N79" s="190"/>
      <c r="O79" s="190"/>
      <c r="P79" s="190"/>
      <c r="Q79" s="190"/>
      <c r="R79" s="190"/>
      <c r="S79" s="190"/>
      <c r="T79" s="190"/>
      <c r="U79" s="190"/>
      <c r="V79" s="190"/>
      <c r="W79" s="190"/>
      <c r="X79" s="190"/>
      <c r="Y79" s="190"/>
      <c r="Z79" s="190"/>
      <c r="AA79" s="190"/>
      <c r="AB79" s="190"/>
      <c r="AC79" s="190"/>
      <c r="AD79" s="190"/>
      <c r="AE79" s="190"/>
      <c r="AF79" s="190"/>
      <c r="AG79" s="190"/>
      <c r="AH79" s="190"/>
      <c r="AI79" s="190"/>
      <c r="AJ79" s="190"/>
      <c r="AK79" s="190"/>
      <c r="AL79" s="190"/>
      <c r="AM79" s="195"/>
      <c r="AN79" s="195"/>
    </row>
    <row r="80" s="12" customFormat="1" ht="43" hidden="1" customHeight="1" spans="1:40">
      <c r="A80" s="182" t="s">
        <v>54</v>
      </c>
      <c r="B80" s="187" t="s">
        <v>115</v>
      </c>
      <c r="C80" s="187"/>
      <c r="D80" s="187"/>
      <c r="E80" s="184"/>
      <c r="F80" s="184"/>
      <c r="G80" s="184"/>
      <c r="H80" s="184"/>
      <c r="I80" s="190"/>
      <c r="J80" s="190"/>
      <c r="K80" s="190"/>
      <c r="L80" s="190"/>
      <c r="M80" s="190"/>
      <c r="N80" s="190"/>
      <c r="O80" s="190"/>
      <c r="P80" s="190"/>
      <c r="Q80" s="190"/>
      <c r="R80" s="190"/>
      <c r="S80" s="190"/>
      <c r="T80" s="190"/>
      <c r="U80" s="190"/>
      <c r="V80" s="190"/>
      <c r="W80" s="190"/>
      <c r="X80" s="190"/>
      <c r="Y80" s="190"/>
      <c r="Z80" s="190"/>
      <c r="AA80" s="190"/>
      <c r="AB80" s="190"/>
      <c r="AC80" s="190"/>
      <c r="AD80" s="190"/>
      <c r="AE80" s="190"/>
      <c r="AF80" s="190"/>
      <c r="AG80" s="190"/>
      <c r="AH80" s="190"/>
      <c r="AI80" s="190"/>
      <c r="AJ80" s="190"/>
      <c r="AK80" s="190"/>
      <c r="AL80" s="190"/>
      <c r="AM80" s="195"/>
      <c r="AN80" s="195"/>
    </row>
    <row r="81" s="12" customFormat="1" ht="43" hidden="1" customHeight="1" spans="1:40">
      <c r="A81" s="182" t="s">
        <v>54</v>
      </c>
      <c r="B81" s="187" t="s">
        <v>116</v>
      </c>
      <c r="C81" s="187"/>
      <c r="D81" s="187"/>
      <c r="E81" s="184"/>
      <c r="F81" s="184"/>
      <c r="G81" s="184"/>
      <c r="H81" s="184"/>
      <c r="I81" s="190">
        <f t="shared" ref="I81:AL81" si="25">SUM(I82)</f>
        <v>1</v>
      </c>
      <c r="J81" s="190">
        <f t="shared" si="25"/>
        <v>30</v>
      </c>
      <c r="K81" s="190">
        <f t="shared" si="25"/>
        <v>0</v>
      </c>
      <c r="L81" s="190">
        <f t="shared" si="25"/>
        <v>0</v>
      </c>
      <c r="M81" s="190">
        <f t="shared" si="25"/>
        <v>1</v>
      </c>
      <c r="N81" s="190">
        <f t="shared" si="25"/>
        <v>0</v>
      </c>
      <c r="O81" s="190">
        <f t="shared" si="25"/>
        <v>0</v>
      </c>
      <c r="P81" s="190">
        <f t="shared" si="25"/>
        <v>0</v>
      </c>
      <c r="Q81" s="190">
        <f t="shared" si="25"/>
        <v>0</v>
      </c>
      <c r="R81" s="190">
        <f t="shared" si="25"/>
        <v>0</v>
      </c>
      <c r="S81" s="190">
        <f t="shared" si="25"/>
        <v>431</v>
      </c>
      <c r="T81" s="190">
        <f t="shared" si="25"/>
        <v>1548</v>
      </c>
      <c r="U81" s="190">
        <f t="shared" si="25"/>
        <v>0</v>
      </c>
      <c r="V81" s="190">
        <f t="shared" si="25"/>
        <v>0</v>
      </c>
      <c r="W81" s="190">
        <f t="shared" si="25"/>
        <v>0</v>
      </c>
      <c r="X81" s="190">
        <f t="shared" si="25"/>
        <v>0</v>
      </c>
      <c r="Y81" s="190">
        <f t="shared" si="25"/>
        <v>0</v>
      </c>
      <c r="Z81" s="190">
        <f t="shared" si="25"/>
        <v>1400</v>
      </c>
      <c r="AA81" s="190">
        <f t="shared" si="25"/>
        <v>1400</v>
      </c>
      <c r="AB81" s="190">
        <f t="shared" si="25"/>
        <v>1400</v>
      </c>
      <c r="AC81" s="190">
        <f t="shared" si="25"/>
        <v>0</v>
      </c>
      <c r="AD81" s="190">
        <f t="shared" si="25"/>
        <v>0</v>
      </c>
      <c r="AE81" s="190">
        <f t="shared" si="25"/>
        <v>0</v>
      </c>
      <c r="AF81" s="190">
        <f t="shared" si="25"/>
        <v>0</v>
      </c>
      <c r="AG81" s="190">
        <f t="shared" si="25"/>
        <v>0</v>
      </c>
      <c r="AH81" s="190">
        <f t="shared" si="25"/>
        <v>0</v>
      </c>
      <c r="AI81" s="190">
        <f t="shared" si="25"/>
        <v>0</v>
      </c>
      <c r="AJ81" s="190">
        <f t="shared" si="25"/>
        <v>0</v>
      </c>
      <c r="AK81" s="190">
        <f t="shared" si="25"/>
        <v>0</v>
      </c>
      <c r="AL81" s="190">
        <f t="shared" si="25"/>
        <v>0</v>
      </c>
      <c r="AM81" s="195"/>
      <c r="AN81" s="195"/>
    </row>
    <row r="82" s="254" customFormat="1" ht="189" customHeight="1" spans="1:40">
      <c r="A82" s="259">
        <v>12</v>
      </c>
      <c r="B82" s="259" t="s">
        <v>1335</v>
      </c>
      <c r="C82" s="259">
        <v>2024</v>
      </c>
      <c r="D82" s="297" t="s">
        <v>1336</v>
      </c>
      <c r="E82" s="261" t="s">
        <v>178</v>
      </c>
      <c r="F82" s="261" t="s">
        <v>1337</v>
      </c>
      <c r="G82" s="261" t="s">
        <v>1304</v>
      </c>
      <c r="H82" s="297" t="s">
        <v>1338</v>
      </c>
      <c r="I82" s="259">
        <v>1</v>
      </c>
      <c r="J82" s="259">
        <v>30</v>
      </c>
      <c r="K82" s="259"/>
      <c r="L82" s="259"/>
      <c r="M82" s="259">
        <v>1</v>
      </c>
      <c r="N82" s="259"/>
      <c r="O82" s="259"/>
      <c r="P82" s="259"/>
      <c r="Q82" s="259"/>
      <c r="R82" s="259"/>
      <c r="S82" s="259">
        <v>431</v>
      </c>
      <c r="T82" s="259">
        <v>1548</v>
      </c>
      <c r="U82" s="278" t="s">
        <v>215</v>
      </c>
      <c r="V82" s="259" t="s">
        <v>853</v>
      </c>
      <c r="W82" s="278" t="s">
        <v>215</v>
      </c>
      <c r="X82" s="259" t="s">
        <v>853</v>
      </c>
      <c r="Y82" s="259" t="s">
        <v>1286</v>
      </c>
      <c r="Z82" s="259">
        <v>1400</v>
      </c>
      <c r="AA82" s="259">
        <v>1400</v>
      </c>
      <c r="AB82" s="289">
        <v>1400</v>
      </c>
      <c r="AC82" s="289"/>
      <c r="AD82" s="289"/>
      <c r="AE82" s="289"/>
      <c r="AF82" s="259"/>
      <c r="AG82" s="259"/>
      <c r="AH82" s="259"/>
      <c r="AI82" s="259"/>
      <c r="AJ82" s="259"/>
      <c r="AK82" s="259"/>
      <c r="AL82" s="259"/>
      <c r="AM82" s="269" t="s">
        <v>1339</v>
      </c>
      <c r="AN82" s="269" t="s">
        <v>1340</v>
      </c>
    </row>
    <row r="83" s="12" customFormat="1" ht="30" hidden="1" customHeight="1" spans="1:40">
      <c r="A83" s="182" t="s">
        <v>54</v>
      </c>
      <c r="B83" s="187" t="s">
        <v>117</v>
      </c>
      <c r="C83" s="187"/>
      <c r="D83" s="187"/>
      <c r="E83" s="184"/>
      <c r="F83" s="184"/>
      <c r="G83" s="184"/>
      <c r="H83" s="184"/>
      <c r="I83" s="190">
        <f t="shared" ref="I83:AL83" si="26">SUM(I84:I86)</f>
        <v>3</v>
      </c>
      <c r="J83" s="190">
        <f t="shared" si="26"/>
        <v>113.8</v>
      </c>
      <c r="K83" s="190">
        <f t="shared" si="26"/>
        <v>0</v>
      </c>
      <c r="L83" s="190">
        <f t="shared" si="26"/>
        <v>0</v>
      </c>
      <c r="M83" s="190">
        <f t="shared" si="26"/>
        <v>3</v>
      </c>
      <c r="N83" s="190">
        <f t="shared" si="26"/>
        <v>0</v>
      </c>
      <c r="O83" s="190">
        <f t="shared" si="26"/>
        <v>0</v>
      </c>
      <c r="P83" s="190">
        <f t="shared" si="26"/>
        <v>0</v>
      </c>
      <c r="Q83" s="190">
        <f t="shared" si="26"/>
        <v>0</v>
      </c>
      <c r="R83" s="190">
        <f t="shared" si="26"/>
        <v>0</v>
      </c>
      <c r="S83" s="190">
        <f t="shared" si="26"/>
        <v>3599</v>
      </c>
      <c r="T83" s="190">
        <f t="shared" si="26"/>
        <v>14858</v>
      </c>
      <c r="U83" s="190">
        <f t="shared" si="26"/>
        <v>0</v>
      </c>
      <c r="V83" s="190">
        <f t="shared" si="26"/>
        <v>0</v>
      </c>
      <c r="W83" s="190">
        <f t="shared" si="26"/>
        <v>0</v>
      </c>
      <c r="X83" s="190">
        <f t="shared" si="26"/>
        <v>0</v>
      </c>
      <c r="Y83" s="190">
        <f t="shared" si="26"/>
        <v>0</v>
      </c>
      <c r="Z83" s="190">
        <f t="shared" si="26"/>
        <v>4800</v>
      </c>
      <c r="AA83" s="190">
        <f t="shared" si="26"/>
        <v>2800</v>
      </c>
      <c r="AB83" s="190">
        <f t="shared" si="26"/>
        <v>2800</v>
      </c>
      <c r="AC83" s="190">
        <f t="shared" si="26"/>
        <v>0</v>
      </c>
      <c r="AD83" s="190">
        <f t="shared" si="26"/>
        <v>0</v>
      </c>
      <c r="AE83" s="190">
        <f t="shared" si="26"/>
        <v>0</v>
      </c>
      <c r="AF83" s="190">
        <f t="shared" si="26"/>
        <v>0</v>
      </c>
      <c r="AG83" s="190">
        <f t="shared" si="26"/>
        <v>0</v>
      </c>
      <c r="AH83" s="190">
        <f t="shared" si="26"/>
        <v>2000</v>
      </c>
      <c r="AI83" s="190">
        <f t="shared" si="26"/>
        <v>0</v>
      </c>
      <c r="AJ83" s="190">
        <f t="shared" si="26"/>
        <v>0</v>
      </c>
      <c r="AK83" s="190">
        <f t="shared" si="26"/>
        <v>0</v>
      </c>
      <c r="AL83" s="190">
        <f t="shared" si="26"/>
        <v>0</v>
      </c>
      <c r="AM83" s="195"/>
      <c r="AN83" s="195"/>
    </row>
    <row r="84" s="249" customFormat="1" ht="348" customHeight="1" spans="1:40">
      <c r="A84" s="259">
        <v>13</v>
      </c>
      <c r="B84" s="259" t="s">
        <v>1164</v>
      </c>
      <c r="C84" s="259">
        <v>2024</v>
      </c>
      <c r="D84" s="271" t="s">
        <v>220</v>
      </c>
      <c r="E84" s="259" t="s">
        <v>178</v>
      </c>
      <c r="F84" s="261" t="s">
        <v>990</v>
      </c>
      <c r="G84" s="259" t="s">
        <v>221</v>
      </c>
      <c r="H84" s="271" t="s">
        <v>1098</v>
      </c>
      <c r="I84" s="259">
        <v>1</v>
      </c>
      <c r="J84" s="259">
        <v>3</v>
      </c>
      <c r="K84" s="259"/>
      <c r="L84" s="259"/>
      <c r="M84" s="259">
        <v>1</v>
      </c>
      <c r="N84" s="259"/>
      <c r="O84" s="259"/>
      <c r="P84" s="259"/>
      <c r="Q84" s="259"/>
      <c r="R84" s="259"/>
      <c r="S84" s="259">
        <v>2245</v>
      </c>
      <c r="T84" s="259">
        <v>10000</v>
      </c>
      <c r="U84" s="278" t="s">
        <v>211</v>
      </c>
      <c r="V84" s="259" t="s">
        <v>715</v>
      </c>
      <c r="W84" s="259" t="s">
        <v>207</v>
      </c>
      <c r="X84" s="259" t="s">
        <v>715</v>
      </c>
      <c r="Y84" s="259" t="s">
        <v>1286</v>
      </c>
      <c r="Z84" s="259">
        <v>3000</v>
      </c>
      <c r="AA84" s="259">
        <v>1000</v>
      </c>
      <c r="AB84" s="289">
        <v>1000</v>
      </c>
      <c r="AC84" s="289"/>
      <c r="AD84" s="289"/>
      <c r="AE84" s="289"/>
      <c r="AF84" s="259"/>
      <c r="AG84" s="259"/>
      <c r="AH84" s="259">
        <v>2000</v>
      </c>
      <c r="AI84" s="259"/>
      <c r="AJ84" s="259"/>
      <c r="AK84" s="259"/>
      <c r="AL84" s="259"/>
      <c r="AM84" s="269" t="s">
        <v>1165</v>
      </c>
      <c r="AN84" s="269" t="s">
        <v>1166</v>
      </c>
    </row>
    <row r="85" s="251" customFormat="1" ht="409" customHeight="1" spans="1:40">
      <c r="A85" s="259">
        <v>14</v>
      </c>
      <c r="B85" s="259" t="s">
        <v>1170</v>
      </c>
      <c r="C85" s="259">
        <v>2024</v>
      </c>
      <c r="D85" s="297" t="s">
        <v>327</v>
      </c>
      <c r="E85" s="278" t="s">
        <v>178</v>
      </c>
      <c r="F85" s="278" t="s">
        <v>984</v>
      </c>
      <c r="G85" s="278" t="s">
        <v>209</v>
      </c>
      <c r="H85" s="297" t="s">
        <v>1081</v>
      </c>
      <c r="I85" s="278">
        <v>1</v>
      </c>
      <c r="J85" s="278">
        <v>1</v>
      </c>
      <c r="K85" s="278"/>
      <c r="L85" s="278"/>
      <c r="M85" s="278">
        <v>1</v>
      </c>
      <c r="N85" s="278"/>
      <c r="O85" s="278"/>
      <c r="P85" s="278"/>
      <c r="Q85" s="278"/>
      <c r="R85" s="278"/>
      <c r="S85" s="278">
        <v>560</v>
      </c>
      <c r="T85" s="278">
        <v>1650</v>
      </c>
      <c r="U85" s="278" t="s">
        <v>305</v>
      </c>
      <c r="V85" s="278" t="s">
        <v>1171</v>
      </c>
      <c r="W85" s="278" t="s">
        <v>207</v>
      </c>
      <c r="X85" s="278" t="s">
        <v>715</v>
      </c>
      <c r="Y85" s="278" t="s">
        <v>1286</v>
      </c>
      <c r="Z85" s="278">
        <v>800</v>
      </c>
      <c r="AA85" s="278">
        <v>800</v>
      </c>
      <c r="AB85" s="278">
        <v>800</v>
      </c>
      <c r="AC85" s="278"/>
      <c r="AD85" s="278"/>
      <c r="AE85" s="278"/>
      <c r="AF85" s="278"/>
      <c r="AG85" s="278"/>
      <c r="AH85" s="278"/>
      <c r="AI85" s="278"/>
      <c r="AJ85" s="278"/>
      <c r="AK85" s="278"/>
      <c r="AL85" s="278"/>
      <c r="AM85" s="297" t="s">
        <v>1172</v>
      </c>
      <c r="AN85" s="297" t="s">
        <v>1173</v>
      </c>
    </row>
    <row r="86" s="255" customFormat="1" ht="409" customHeight="1" spans="1:40">
      <c r="A86" s="259">
        <v>15</v>
      </c>
      <c r="B86" s="259" t="s">
        <v>1201</v>
      </c>
      <c r="C86" s="259">
        <v>2024</v>
      </c>
      <c r="D86" s="269" t="s">
        <v>1341</v>
      </c>
      <c r="E86" s="259" t="s">
        <v>178</v>
      </c>
      <c r="F86" s="261" t="s">
        <v>1013</v>
      </c>
      <c r="G86" s="259" t="s">
        <v>1342</v>
      </c>
      <c r="H86" s="269" t="s">
        <v>1343</v>
      </c>
      <c r="I86" s="259">
        <v>1</v>
      </c>
      <c r="J86" s="294">
        <v>109.8</v>
      </c>
      <c r="K86" s="294"/>
      <c r="L86" s="294"/>
      <c r="M86" s="294">
        <v>1</v>
      </c>
      <c r="N86" s="294"/>
      <c r="O86" s="294"/>
      <c r="P86" s="294"/>
      <c r="Q86" s="294"/>
      <c r="R86" s="294"/>
      <c r="S86" s="294">
        <v>794</v>
      </c>
      <c r="T86" s="294">
        <v>3208</v>
      </c>
      <c r="U86" s="259" t="s">
        <v>207</v>
      </c>
      <c r="V86" s="259" t="s">
        <v>715</v>
      </c>
      <c r="W86" s="259" t="s">
        <v>207</v>
      </c>
      <c r="X86" s="259" t="s">
        <v>715</v>
      </c>
      <c r="Y86" s="259" t="s">
        <v>1286</v>
      </c>
      <c r="Z86" s="294">
        <v>1000</v>
      </c>
      <c r="AA86" s="294">
        <v>1000</v>
      </c>
      <c r="AB86" s="294">
        <v>1000</v>
      </c>
      <c r="AC86" s="294"/>
      <c r="AD86" s="294"/>
      <c r="AE86" s="294"/>
      <c r="AF86" s="294"/>
      <c r="AG86" s="294"/>
      <c r="AH86" s="294"/>
      <c r="AI86" s="294"/>
      <c r="AJ86" s="294"/>
      <c r="AK86" s="294"/>
      <c r="AL86" s="294"/>
      <c r="AM86" s="304" t="s">
        <v>1202</v>
      </c>
      <c r="AN86" s="304" t="s">
        <v>1203</v>
      </c>
    </row>
    <row r="87" s="12" customFormat="1" ht="70" hidden="1" customHeight="1" spans="1:40">
      <c r="A87" s="182" t="s">
        <v>54</v>
      </c>
      <c r="B87" s="187" t="s">
        <v>118</v>
      </c>
      <c r="C87" s="187"/>
      <c r="D87" s="187"/>
      <c r="E87" s="184"/>
      <c r="F87" s="184"/>
      <c r="G87" s="184"/>
      <c r="H87" s="184"/>
      <c r="I87" s="190"/>
      <c r="J87" s="190"/>
      <c r="K87" s="190"/>
      <c r="L87" s="190"/>
      <c r="M87" s="190"/>
      <c r="N87" s="190"/>
      <c r="O87" s="190"/>
      <c r="P87" s="190"/>
      <c r="Q87" s="190"/>
      <c r="R87" s="190"/>
      <c r="S87" s="190"/>
      <c r="T87" s="190"/>
      <c r="U87" s="190"/>
      <c r="V87" s="190"/>
      <c r="W87" s="190"/>
      <c r="X87" s="190"/>
      <c r="Y87" s="190"/>
      <c r="Z87" s="190"/>
      <c r="AA87" s="190"/>
      <c r="AB87" s="190"/>
      <c r="AC87" s="190"/>
      <c r="AD87" s="190"/>
      <c r="AE87" s="190"/>
      <c r="AF87" s="190"/>
      <c r="AG87" s="190"/>
      <c r="AH87" s="190"/>
      <c r="AI87" s="190"/>
      <c r="AJ87" s="190"/>
      <c r="AK87" s="190"/>
      <c r="AL87" s="190"/>
      <c r="AM87" s="195"/>
      <c r="AN87" s="195"/>
    </row>
    <row r="88" s="12" customFormat="1" ht="77" hidden="1" customHeight="1" spans="1:40">
      <c r="A88" s="182" t="s">
        <v>54</v>
      </c>
      <c r="B88" s="187" t="s">
        <v>119</v>
      </c>
      <c r="C88" s="187"/>
      <c r="D88" s="187"/>
      <c r="E88" s="184"/>
      <c r="F88" s="184"/>
      <c r="G88" s="184"/>
      <c r="H88" s="184"/>
      <c r="I88" s="190"/>
      <c r="J88" s="190"/>
      <c r="K88" s="190"/>
      <c r="L88" s="190"/>
      <c r="M88" s="190"/>
      <c r="N88" s="190"/>
      <c r="O88" s="190"/>
      <c r="P88" s="190"/>
      <c r="Q88" s="190"/>
      <c r="R88" s="190"/>
      <c r="S88" s="190"/>
      <c r="T88" s="190"/>
      <c r="U88" s="190"/>
      <c r="V88" s="190"/>
      <c r="W88" s="190"/>
      <c r="X88" s="190"/>
      <c r="Y88" s="190"/>
      <c r="Z88" s="190"/>
      <c r="AA88" s="190"/>
      <c r="AB88" s="190"/>
      <c r="AC88" s="190"/>
      <c r="AD88" s="190"/>
      <c r="AE88" s="190"/>
      <c r="AF88" s="190"/>
      <c r="AG88" s="190"/>
      <c r="AH88" s="190"/>
      <c r="AI88" s="190"/>
      <c r="AJ88" s="190"/>
      <c r="AK88" s="190"/>
      <c r="AL88" s="190"/>
      <c r="AM88" s="195"/>
      <c r="AN88" s="195"/>
    </row>
    <row r="89" s="12" customFormat="1" ht="77" hidden="1" customHeight="1" spans="1:40">
      <c r="A89" s="182" t="s">
        <v>54</v>
      </c>
      <c r="B89" s="187" t="s">
        <v>120</v>
      </c>
      <c r="C89" s="187"/>
      <c r="D89" s="187"/>
      <c r="E89" s="184"/>
      <c r="F89" s="184"/>
      <c r="G89" s="184"/>
      <c r="H89" s="184"/>
      <c r="I89" s="190"/>
      <c r="J89" s="190"/>
      <c r="K89" s="190"/>
      <c r="L89" s="190"/>
      <c r="M89" s="190"/>
      <c r="N89" s="190"/>
      <c r="O89" s="190"/>
      <c r="P89" s="190"/>
      <c r="Q89" s="190"/>
      <c r="R89" s="190"/>
      <c r="S89" s="190"/>
      <c r="T89" s="190"/>
      <c r="U89" s="190"/>
      <c r="V89" s="190"/>
      <c r="W89" s="190"/>
      <c r="X89" s="190"/>
      <c r="Y89" s="190"/>
      <c r="Z89" s="190"/>
      <c r="AA89" s="190"/>
      <c r="AB89" s="190"/>
      <c r="AC89" s="190"/>
      <c r="AD89" s="190"/>
      <c r="AE89" s="190"/>
      <c r="AF89" s="190"/>
      <c r="AG89" s="190"/>
      <c r="AH89" s="190"/>
      <c r="AI89" s="190"/>
      <c r="AJ89" s="190"/>
      <c r="AK89" s="190"/>
      <c r="AL89" s="190"/>
      <c r="AM89" s="195"/>
      <c r="AN89" s="195"/>
    </row>
    <row r="90" s="12" customFormat="1" ht="50" hidden="1" customHeight="1" spans="1:40">
      <c r="A90" s="182" t="s">
        <v>54</v>
      </c>
      <c r="B90" s="187" t="s">
        <v>121</v>
      </c>
      <c r="C90" s="187"/>
      <c r="D90" s="187"/>
      <c r="E90" s="184"/>
      <c r="F90" s="184"/>
      <c r="G90" s="184"/>
      <c r="H90" s="184"/>
      <c r="I90" s="190"/>
      <c r="J90" s="190"/>
      <c r="K90" s="190"/>
      <c r="L90" s="190"/>
      <c r="M90" s="190"/>
      <c r="N90" s="190"/>
      <c r="O90" s="190"/>
      <c r="P90" s="190"/>
      <c r="Q90" s="190"/>
      <c r="R90" s="190"/>
      <c r="S90" s="190"/>
      <c r="T90" s="190"/>
      <c r="U90" s="190"/>
      <c r="V90" s="190"/>
      <c r="W90" s="190"/>
      <c r="X90" s="190"/>
      <c r="Y90" s="190"/>
      <c r="Z90" s="190"/>
      <c r="AA90" s="190"/>
      <c r="AB90" s="190"/>
      <c r="AC90" s="190"/>
      <c r="AD90" s="190"/>
      <c r="AE90" s="190"/>
      <c r="AF90" s="190"/>
      <c r="AG90" s="190"/>
      <c r="AH90" s="190"/>
      <c r="AI90" s="190"/>
      <c r="AJ90" s="190"/>
      <c r="AK90" s="190"/>
      <c r="AL90" s="190"/>
      <c r="AM90" s="195"/>
      <c r="AN90" s="195"/>
    </row>
    <row r="91" s="12" customFormat="1" ht="30" hidden="1" customHeight="1" spans="1:40">
      <c r="A91" s="182" t="s">
        <v>54</v>
      </c>
      <c r="B91" s="187" t="s">
        <v>96</v>
      </c>
      <c r="C91" s="187"/>
      <c r="D91" s="187"/>
      <c r="E91" s="184"/>
      <c r="F91" s="184"/>
      <c r="G91" s="184"/>
      <c r="H91" s="184"/>
      <c r="I91" s="190"/>
      <c r="J91" s="190"/>
      <c r="K91" s="190"/>
      <c r="L91" s="190"/>
      <c r="M91" s="190"/>
      <c r="N91" s="190"/>
      <c r="O91" s="190"/>
      <c r="P91" s="190"/>
      <c r="Q91" s="190"/>
      <c r="R91" s="190"/>
      <c r="S91" s="190"/>
      <c r="T91" s="190"/>
      <c r="U91" s="190"/>
      <c r="V91" s="190"/>
      <c r="W91" s="190"/>
      <c r="X91" s="190"/>
      <c r="Y91" s="190"/>
      <c r="Z91" s="190"/>
      <c r="AA91" s="190"/>
      <c r="AB91" s="190"/>
      <c r="AC91" s="190"/>
      <c r="AD91" s="190"/>
      <c r="AE91" s="190"/>
      <c r="AF91" s="190"/>
      <c r="AG91" s="190"/>
      <c r="AH91" s="190"/>
      <c r="AI91" s="190"/>
      <c r="AJ91" s="190"/>
      <c r="AK91" s="190"/>
      <c r="AL91" s="190"/>
      <c r="AM91" s="195"/>
      <c r="AN91" s="195"/>
    </row>
    <row r="92" s="12" customFormat="1" ht="30" hidden="1" customHeight="1" spans="1:40">
      <c r="A92" s="202" t="s">
        <v>52</v>
      </c>
      <c r="B92" s="187" t="s">
        <v>122</v>
      </c>
      <c r="C92" s="187"/>
      <c r="D92" s="187"/>
      <c r="E92" s="184"/>
      <c r="F92" s="184"/>
      <c r="G92" s="184"/>
      <c r="H92" s="184"/>
      <c r="I92" s="190">
        <f t="shared" ref="I92:AL92" si="27">I93+I94+I95+I96</f>
        <v>0</v>
      </c>
      <c r="J92" s="190">
        <f t="shared" si="27"/>
        <v>0</v>
      </c>
      <c r="K92" s="190">
        <f t="shared" si="27"/>
        <v>0</v>
      </c>
      <c r="L92" s="190">
        <f t="shared" si="27"/>
        <v>0</v>
      </c>
      <c r="M92" s="190">
        <f t="shared" si="27"/>
        <v>0</v>
      </c>
      <c r="N92" s="190">
        <f t="shared" si="27"/>
        <v>0</v>
      </c>
      <c r="O92" s="190">
        <f t="shared" si="27"/>
        <v>0</v>
      </c>
      <c r="P92" s="190">
        <f t="shared" si="27"/>
        <v>0</v>
      </c>
      <c r="Q92" s="190">
        <f t="shared" si="27"/>
        <v>0</v>
      </c>
      <c r="R92" s="190">
        <f t="shared" si="27"/>
        <v>0</v>
      </c>
      <c r="S92" s="190">
        <f t="shared" si="27"/>
        <v>0</v>
      </c>
      <c r="T92" s="190">
        <f t="shared" si="27"/>
        <v>0</v>
      </c>
      <c r="U92" s="190">
        <f t="shared" si="27"/>
        <v>0</v>
      </c>
      <c r="V92" s="190">
        <f t="shared" si="27"/>
        <v>0</v>
      </c>
      <c r="W92" s="190">
        <f t="shared" si="27"/>
        <v>0</v>
      </c>
      <c r="X92" s="190">
        <f t="shared" si="27"/>
        <v>0</v>
      </c>
      <c r="Y92" s="190">
        <f t="shared" si="27"/>
        <v>0</v>
      </c>
      <c r="Z92" s="190">
        <f t="shared" si="27"/>
        <v>0</v>
      </c>
      <c r="AA92" s="190">
        <f t="shared" si="27"/>
        <v>0</v>
      </c>
      <c r="AB92" s="190">
        <f t="shared" si="27"/>
        <v>0</v>
      </c>
      <c r="AC92" s="190">
        <f t="shared" si="27"/>
        <v>0</v>
      </c>
      <c r="AD92" s="190">
        <f t="shared" si="27"/>
        <v>0</v>
      </c>
      <c r="AE92" s="190">
        <f t="shared" si="27"/>
        <v>0</v>
      </c>
      <c r="AF92" s="190">
        <f t="shared" si="27"/>
        <v>0</v>
      </c>
      <c r="AG92" s="190">
        <f t="shared" si="27"/>
        <v>0</v>
      </c>
      <c r="AH92" s="190">
        <f t="shared" si="27"/>
        <v>0</v>
      </c>
      <c r="AI92" s="190">
        <f t="shared" si="27"/>
        <v>0</v>
      </c>
      <c r="AJ92" s="190">
        <f t="shared" si="27"/>
        <v>0</v>
      </c>
      <c r="AK92" s="190">
        <f t="shared" si="27"/>
        <v>0</v>
      </c>
      <c r="AL92" s="190">
        <f t="shared" si="27"/>
        <v>0</v>
      </c>
      <c r="AM92" s="195"/>
      <c r="AN92" s="195"/>
    </row>
    <row r="93" s="12" customFormat="1" ht="30" hidden="1" customHeight="1" spans="1:40">
      <c r="A93" s="182" t="s">
        <v>54</v>
      </c>
      <c r="B93" s="187" t="s">
        <v>123</v>
      </c>
      <c r="C93" s="187"/>
      <c r="D93" s="187"/>
      <c r="E93" s="184"/>
      <c r="F93" s="184"/>
      <c r="G93" s="184"/>
      <c r="H93" s="184"/>
      <c r="I93" s="190"/>
      <c r="J93" s="190"/>
      <c r="K93" s="190"/>
      <c r="L93" s="190"/>
      <c r="M93" s="190"/>
      <c r="N93" s="190"/>
      <c r="O93" s="190"/>
      <c r="P93" s="190"/>
      <c r="Q93" s="190"/>
      <c r="R93" s="190"/>
      <c r="S93" s="190"/>
      <c r="T93" s="190"/>
      <c r="U93" s="190"/>
      <c r="V93" s="190"/>
      <c r="W93" s="190"/>
      <c r="X93" s="190"/>
      <c r="Y93" s="190"/>
      <c r="Z93" s="190"/>
      <c r="AA93" s="190"/>
      <c r="AB93" s="190"/>
      <c r="AC93" s="190"/>
      <c r="AD93" s="190"/>
      <c r="AE93" s="190"/>
      <c r="AF93" s="190"/>
      <c r="AG93" s="190"/>
      <c r="AH93" s="190"/>
      <c r="AI93" s="190"/>
      <c r="AJ93" s="190"/>
      <c r="AK93" s="190"/>
      <c r="AL93" s="190"/>
      <c r="AM93" s="195"/>
      <c r="AN93" s="195"/>
    </row>
    <row r="94" s="12" customFormat="1" ht="30" hidden="1" customHeight="1" spans="1:40">
      <c r="A94" s="182" t="s">
        <v>54</v>
      </c>
      <c r="B94" s="187" t="s">
        <v>124</v>
      </c>
      <c r="C94" s="187"/>
      <c r="D94" s="187"/>
      <c r="E94" s="184"/>
      <c r="F94" s="184"/>
      <c r="G94" s="184"/>
      <c r="H94" s="184"/>
      <c r="I94" s="190">
        <v>0</v>
      </c>
      <c r="J94" s="190">
        <v>0</v>
      </c>
      <c r="K94" s="190">
        <v>0</v>
      </c>
      <c r="L94" s="190">
        <v>0</v>
      </c>
      <c r="M94" s="190">
        <v>0</v>
      </c>
      <c r="N94" s="190">
        <v>0</v>
      </c>
      <c r="O94" s="190">
        <v>0</v>
      </c>
      <c r="P94" s="190">
        <v>0</v>
      </c>
      <c r="Q94" s="190">
        <v>0</v>
      </c>
      <c r="R94" s="190">
        <v>0</v>
      </c>
      <c r="S94" s="190">
        <v>0</v>
      </c>
      <c r="T94" s="190">
        <v>0</v>
      </c>
      <c r="U94" s="190">
        <v>0</v>
      </c>
      <c r="V94" s="190">
        <v>0</v>
      </c>
      <c r="W94" s="190">
        <v>0</v>
      </c>
      <c r="X94" s="190">
        <v>0</v>
      </c>
      <c r="Y94" s="190">
        <v>0</v>
      </c>
      <c r="Z94" s="190">
        <v>0</v>
      </c>
      <c r="AA94" s="190">
        <v>0</v>
      </c>
      <c r="AB94" s="190">
        <v>0</v>
      </c>
      <c r="AC94" s="190">
        <v>0</v>
      </c>
      <c r="AD94" s="190">
        <v>0</v>
      </c>
      <c r="AE94" s="190">
        <v>0</v>
      </c>
      <c r="AF94" s="190">
        <v>0</v>
      </c>
      <c r="AG94" s="190">
        <v>0</v>
      </c>
      <c r="AH94" s="190">
        <v>0</v>
      </c>
      <c r="AI94" s="190">
        <v>0</v>
      </c>
      <c r="AJ94" s="190">
        <v>0</v>
      </c>
      <c r="AK94" s="190">
        <v>0</v>
      </c>
      <c r="AL94" s="190">
        <v>0</v>
      </c>
      <c r="AM94" s="195"/>
      <c r="AN94" s="195"/>
    </row>
    <row r="95" s="12" customFormat="1" ht="30" hidden="1" customHeight="1" spans="1:40">
      <c r="A95" s="182" t="s">
        <v>54</v>
      </c>
      <c r="B95" s="187" t="s">
        <v>125</v>
      </c>
      <c r="C95" s="187"/>
      <c r="D95" s="187"/>
      <c r="E95" s="184"/>
      <c r="F95" s="184"/>
      <c r="G95" s="184"/>
      <c r="H95" s="184"/>
      <c r="I95" s="190">
        <v>0</v>
      </c>
      <c r="J95" s="190">
        <v>0</v>
      </c>
      <c r="K95" s="190">
        <v>0</v>
      </c>
      <c r="L95" s="190">
        <v>0</v>
      </c>
      <c r="M95" s="190">
        <v>0</v>
      </c>
      <c r="N95" s="190">
        <v>0</v>
      </c>
      <c r="O95" s="190">
        <v>0</v>
      </c>
      <c r="P95" s="190">
        <v>0</v>
      </c>
      <c r="Q95" s="190">
        <v>0</v>
      </c>
      <c r="R95" s="190">
        <v>0</v>
      </c>
      <c r="S95" s="190">
        <v>0</v>
      </c>
      <c r="T95" s="190">
        <v>0</v>
      </c>
      <c r="U95" s="190">
        <v>0</v>
      </c>
      <c r="V95" s="190">
        <v>0</v>
      </c>
      <c r="W95" s="190">
        <v>0</v>
      </c>
      <c r="X95" s="190">
        <v>0</v>
      </c>
      <c r="Y95" s="190">
        <v>0</v>
      </c>
      <c r="Z95" s="190">
        <v>0</v>
      </c>
      <c r="AA95" s="190">
        <v>0</v>
      </c>
      <c r="AB95" s="190">
        <v>0</v>
      </c>
      <c r="AC95" s="190">
        <v>0</v>
      </c>
      <c r="AD95" s="190">
        <v>0</v>
      </c>
      <c r="AE95" s="190">
        <v>0</v>
      </c>
      <c r="AF95" s="190">
        <v>0</v>
      </c>
      <c r="AG95" s="190">
        <v>0</v>
      </c>
      <c r="AH95" s="190">
        <v>0</v>
      </c>
      <c r="AI95" s="190">
        <v>0</v>
      </c>
      <c r="AJ95" s="190">
        <v>0</v>
      </c>
      <c r="AK95" s="190">
        <v>0</v>
      </c>
      <c r="AL95" s="190">
        <v>0</v>
      </c>
      <c r="AM95" s="195"/>
      <c r="AN95" s="195"/>
    </row>
    <row r="96" s="12" customFormat="1" ht="30" hidden="1" customHeight="1" spans="1:40">
      <c r="A96" s="182" t="s">
        <v>54</v>
      </c>
      <c r="B96" s="187" t="s">
        <v>126</v>
      </c>
      <c r="C96" s="187"/>
      <c r="D96" s="187"/>
      <c r="E96" s="184"/>
      <c r="F96" s="184"/>
      <c r="G96" s="184"/>
      <c r="H96" s="184"/>
      <c r="I96" s="190"/>
      <c r="J96" s="190"/>
      <c r="K96" s="190"/>
      <c r="L96" s="190"/>
      <c r="M96" s="190"/>
      <c r="N96" s="190"/>
      <c r="O96" s="190"/>
      <c r="P96" s="190"/>
      <c r="Q96" s="190"/>
      <c r="R96" s="190"/>
      <c r="S96" s="190"/>
      <c r="T96" s="190"/>
      <c r="U96" s="190"/>
      <c r="V96" s="190"/>
      <c r="W96" s="190"/>
      <c r="X96" s="190"/>
      <c r="Y96" s="190"/>
      <c r="Z96" s="190"/>
      <c r="AA96" s="190"/>
      <c r="AB96" s="190"/>
      <c r="AC96" s="190"/>
      <c r="AD96" s="190"/>
      <c r="AE96" s="190"/>
      <c r="AF96" s="190"/>
      <c r="AG96" s="190"/>
      <c r="AH96" s="190"/>
      <c r="AI96" s="190"/>
      <c r="AJ96" s="190"/>
      <c r="AK96" s="190"/>
      <c r="AL96" s="190"/>
      <c r="AM96" s="195"/>
      <c r="AN96" s="195"/>
    </row>
    <row r="97" s="12" customFormat="1" ht="30" hidden="1" customHeight="1" spans="1:40">
      <c r="A97" s="202" t="s">
        <v>52</v>
      </c>
      <c r="B97" s="187" t="s">
        <v>127</v>
      </c>
      <c r="C97" s="187"/>
      <c r="D97" s="187"/>
      <c r="E97" s="184"/>
      <c r="F97" s="184"/>
      <c r="G97" s="184"/>
      <c r="H97" s="184"/>
      <c r="I97" s="190">
        <f t="shared" ref="I97:AL97" si="28">I98+I99+I100+I101+I102+I103</f>
        <v>0</v>
      </c>
      <c r="J97" s="190">
        <f t="shared" si="28"/>
        <v>0</v>
      </c>
      <c r="K97" s="190">
        <f t="shared" si="28"/>
        <v>0</v>
      </c>
      <c r="L97" s="190">
        <f t="shared" si="28"/>
        <v>0</v>
      </c>
      <c r="M97" s="190">
        <f t="shared" si="28"/>
        <v>0</v>
      </c>
      <c r="N97" s="190">
        <f t="shared" si="28"/>
        <v>0</v>
      </c>
      <c r="O97" s="190">
        <f t="shared" si="28"/>
        <v>0</v>
      </c>
      <c r="P97" s="190">
        <f t="shared" si="28"/>
        <v>0</v>
      </c>
      <c r="Q97" s="190">
        <f t="shared" si="28"/>
        <v>0</v>
      </c>
      <c r="R97" s="190">
        <f t="shared" si="28"/>
        <v>0</v>
      </c>
      <c r="S97" s="190">
        <f t="shared" si="28"/>
        <v>0</v>
      </c>
      <c r="T97" s="190">
        <f t="shared" si="28"/>
        <v>0</v>
      </c>
      <c r="U97" s="190">
        <f t="shared" si="28"/>
        <v>0</v>
      </c>
      <c r="V97" s="190">
        <f t="shared" si="28"/>
        <v>0</v>
      </c>
      <c r="W97" s="190">
        <f t="shared" si="28"/>
        <v>0</v>
      </c>
      <c r="X97" s="190">
        <f t="shared" si="28"/>
        <v>0</v>
      </c>
      <c r="Y97" s="190">
        <f t="shared" si="28"/>
        <v>0</v>
      </c>
      <c r="Z97" s="190">
        <f t="shared" si="28"/>
        <v>0</v>
      </c>
      <c r="AA97" s="190">
        <f t="shared" si="28"/>
        <v>0</v>
      </c>
      <c r="AB97" s="190">
        <f t="shared" si="28"/>
        <v>0</v>
      </c>
      <c r="AC97" s="190">
        <f t="shared" si="28"/>
        <v>0</v>
      </c>
      <c r="AD97" s="190">
        <f t="shared" si="28"/>
        <v>0</v>
      </c>
      <c r="AE97" s="190">
        <f t="shared" si="28"/>
        <v>0</v>
      </c>
      <c r="AF97" s="190">
        <f t="shared" si="28"/>
        <v>0</v>
      </c>
      <c r="AG97" s="190">
        <f t="shared" si="28"/>
        <v>0</v>
      </c>
      <c r="AH97" s="190">
        <f t="shared" si="28"/>
        <v>0</v>
      </c>
      <c r="AI97" s="190">
        <f t="shared" si="28"/>
        <v>0</v>
      </c>
      <c r="AJ97" s="190">
        <f t="shared" si="28"/>
        <v>0</v>
      </c>
      <c r="AK97" s="190">
        <f t="shared" si="28"/>
        <v>0</v>
      </c>
      <c r="AL97" s="190">
        <f t="shared" si="28"/>
        <v>0</v>
      </c>
      <c r="AM97" s="195"/>
      <c r="AN97" s="195"/>
    </row>
    <row r="98" s="12" customFormat="1" ht="30" hidden="1" customHeight="1" spans="1:40">
      <c r="A98" s="182" t="s">
        <v>54</v>
      </c>
      <c r="B98" s="187" t="s">
        <v>128</v>
      </c>
      <c r="C98" s="187"/>
      <c r="D98" s="187"/>
      <c r="E98" s="184"/>
      <c r="F98" s="184"/>
      <c r="G98" s="184"/>
      <c r="H98" s="184"/>
      <c r="I98" s="190"/>
      <c r="J98" s="190"/>
      <c r="K98" s="190"/>
      <c r="L98" s="190"/>
      <c r="M98" s="190"/>
      <c r="N98" s="190"/>
      <c r="O98" s="190"/>
      <c r="P98" s="190"/>
      <c r="Q98" s="190"/>
      <c r="R98" s="190"/>
      <c r="S98" s="190"/>
      <c r="T98" s="190"/>
      <c r="U98" s="190"/>
      <c r="V98" s="190"/>
      <c r="W98" s="190"/>
      <c r="X98" s="190"/>
      <c r="Y98" s="190"/>
      <c r="Z98" s="190"/>
      <c r="AA98" s="190"/>
      <c r="AB98" s="190"/>
      <c r="AC98" s="190"/>
      <c r="AD98" s="190"/>
      <c r="AE98" s="190"/>
      <c r="AF98" s="190"/>
      <c r="AG98" s="190"/>
      <c r="AH98" s="190"/>
      <c r="AI98" s="190"/>
      <c r="AJ98" s="190"/>
      <c r="AK98" s="190"/>
      <c r="AL98" s="190"/>
      <c r="AM98" s="195"/>
      <c r="AN98" s="195"/>
    </row>
    <row r="99" s="12" customFormat="1" ht="58" hidden="1" customHeight="1" spans="1:40">
      <c r="A99" s="182" t="s">
        <v>54</v>
      </c>
      <c r="B99" s="187" t="s">
        <v>129</v>
      </c>
      <c r="C99" s="187"/>
      <c r="D99" s="187"/>
      <c r="E99" s="184"/>
      <c r="F99" s="184"/>
      <c r="G99" s="184"/>
      <c r="H99" s="184"/>
      <c r="I99" s="190"/>
      <c r="J99" s="190"/>
      <c r="K99" s="190"/>
      <c r="L99" s="190"/>
      <c r="M99" s="190"/>
      <c r="N99" s="190"/>
      <c r="O99" s="190"/>
      <c r="P99" s="190"/>
      <c r="Q99" s="190"/>
      <c r="R99" s="190"/>
      <c r="S99" s="190"/>
      <c r="T99" s="190"/>
      <c r="U99" s="190"/>
      <c r="V99" s="190"/>
      <c r="W99" s="190"/>
      <c r="X99" s="190"/>
      <c r="Y99" s="190"/>
      <c r="Z99" s="190"/>
      <c r="AA99" s="190"/>
      <c r="AB99" s="190"/>
      <c r="AC99" s="190"/>
      <c r="AD99" s="190"/>
      <c r="AE99" s="190"/>
      <c r="AF99" s="190"/>
      <c r="AG99" s="190"/>
      <c r="AH99" s="190"/>
      <c r="AI99" s="190"/>
      <c r="AJ99" s="190"/>
      <c r="AK99" s="190"/>
      <c r="AL99" s="190"/>
      <c r="AM99" s="195"/>
      <c r="AN99" s="195"/>
    </row>
    <row r="100" s="12" customFormat="1" ht="68" hidden="1" customHeight="1" spans="1:40">
      <c r="A100" s="182" t="s">
        <v>54</v>
      </c>
      <c r="B100" s="187" t="s">
        <v>130</v>
      </c>
      <c r="C100" s="187"/>
      <c r="D100" s="187"/>
      <c r="E100" s="184"/>
      <c r="F100" s="184"/>
      <c r="G100" s="184"/>
      <c r="H100" s="184"/>
      <c r="I100" s="190"/>
      <c r="J100" s="190"/>
      <c r="K100" s="190"/>
      <c r="L100" s="190"/>
      <c r="M100" s="190"/>
      <c r="N100" s="190"/>
      <c r="O100" s="190"/>
      <c r="P100" s="190"/>
      <c r="Q100" s="190"/>
      <c r="R100" s="190"/>
      <c r="S100" s="190"/>
      <c r="T100" s="190"/>
      <c r="U100" s="190"/>
      <c r="V100" s="190"/>
      <c r="W100" s="190"/>
      <c r="X100" s="190"/>
      <c r="Y100" s="190"/>
      <c r="Z100" s="190"/>
      <c r="AA100" s="190"/>
      <c r="AB100" s="190"/>
      <c r="AC100" s="190"/>
      <c r="AD100" s="190"/>
      <c r="AE100" s="190"/>
      <c r="AF100" s="190"/>
      <c r="AG100" s="190"/>
      <c r="AH100" s="190"/>
      <c r="AI100" s="190"/>
      <c r="AJ100" s="190"/>
      <c r="AK100" s="190"/>
      <c r="AL100" s="190"/>
      <c r="AM100" s="195"/>
      <c r="AN100" s="195"/>
    </row>
    <row r="101" s="12" customFormat="1" ht="30" hidden="1" customHeight="1" spans="1:40">
      <c r="A101" s="182" t="s">
        <v>54</v>
      </c>
      <c r="B101" s="187" t="s">
        <v>131</v>
      </c>
      <c r="C101" s="187"/>
      <c r="D101" s="187"/>
      <c r="E101" s="184"/>
      <c r="F101" s="184"/>
      <c r="G101" s="184"/>
      <c r="H101" s="184"/>
      <c r="I101" s="190"/>
      <c r="J101" s="190"/>
      <c r="K101" s="190"/>
      <c r="L101" s="190"/>
      <c r="M101" s="190"/>
      <c r="N101" s="190"/>
      <c r="O101" s="190"/>
      <c r="P101" s="190"/>
      <c r="Q101" s="190"/>
      <c r="R101" s="190"/>
      <c r="S101" s="190"/>
      <c r="T101" s="190"/>
      <c r="U101" s="190"/>
      <c r="V101" s="190"/>
      <c r="W101" s="190"/>
      <c r="X101" s="190"/>
      <c r="Y101" s="190"/>
      <c r="Z101" s="190"/>
      <c r="AA101" s="190"/>
      <c r="AB101" s="190"/>
      <c r="AC101" s="190"/>
      <c r="AD101" s="190"/>
      <c r="AE101" s="190"/>
      <c r="AF101" s="190"/>
      <c r="AG101" s="190"/>
      <c r="AH101" s="190"/>
      <c r="AI101" s="190"/>
      <c r="AJ101" s="190"/>
      <c r="AK101" s="190"/>
      <c r="AL101" s="190"/>
      <c r="AM101" s="195"/>
      <c r="AN101" s="195"/>
    </row>
    <row r="102" s="12" customFormat="1" ht="30" hidden="1" customHeight="1" spans="1:40">
      <c r="A102" s="182" t="s">
        <v>54</v>
      </c>
      <c r="B102" s="187" t="s">
        <v>132</v>
      </c>
      <c r="C102" s="187"/>
      <c r="D102" s="187"/>
      <c r="E102" s="184"/>
      <c r="F102" s="184"/>
      <c r="G102" s="184"/>
      <c r="H102" s="184"/>
      <c r="I102" s="190"/>
      <c r="J102" s="190"/>
      <c r="K102" s="190"/>
      <c r="L102" s="190"/>
      <c r="M102" s="190"/>
      <c r="N102" s="190"/>
      <c r="O102" s="190"/>
      <c r="P102" s="190"/>
      <c r="Q102" s="190"/>
      <c r="R102" s="190"/>
      <c r="S102" s="190"/>
      <c r="T102" s="190"/>
      <c r="U102" s="190"/>
      <c r="V102" s="190"/>
      <c r="W102" s="190"/>
      <c r="X102" s="190"/>
      <c r="Y102" s="190"/>
      <c r="Z102" s="190"/>
      <c r="AA102" s="190"/>
      <c r="AB102" s="190"/>
      <c r="AC102" s="190"/>
      <c r="AD102" s="190"/>
      <c r="AE102" s="190"/>
      <c r="AF102" s="190"/>
      <c r="AG102" s="190"/>
      <c r="AH102" s="190"/>
      <c r="AI102" s="190"/>
      <c r="AJ102" s="190"/>
      <c r="AK102" s="190"/>
      <c r="AL102" s="190"/>
      <c r="AM102" s="195"/>
      <c r="AN102" s="195"/>
    </row>
    <row r="103" s="12" customFormat="1" ht="30" hidden="1" customHeight="1" spans="1:40">
      <c r="A103" s="182" t="s">
        <v>54</v>
      </c>
      <c r="B103" s="187" t="s">
        <v>133</v>
      </c>
      <c r="C103" s="187"/>
      <c r="D103" s="187"/>
      <c r="E103" s="184"/>
      <c r="F103" s="184"/>
      <c r="G103" s="184"/>
      <c r="H103" s="184"/>
      <c r="I103" s="190"/>
      <c r="J103" s="190"/>
      <c r="K103" s="190"/>
      <c r="L103" s="190"/>
      <c r="M103" s="190"/>
      <c r="N103" s="190"/>
      <c r="O103" s="190"/>
      <c r="P103" s="190"/>
      <c r="Q103" s="190"/>
      <c r="R103" s="190"/>
      <c r="S103" s="190"/>
      <c r="T103" s="190"/>
      <c r="U103" s="190"/>
      <c r="V103" s="190"/>
      <c r="W103" s="190"/>
      <c r="X103" s="190"/>
      <c r="Y103" s="190"/>
      <c r="Z103" s="190"/>
      <c r="AA103" s="190"/>
      <c r="AB103" s="190"/>
      <c r="AC103" s="190"/>
      <c r="AD103" s="190"/>
      <c r="AE103" s="190"/>
      <c r="AF103" s="190"/>
      <c r="AG103" s="190"/>
      <c r="AH103" s="190"/>
      <c r="AI103" s="190"/>
      <c r="AJ103" s="190"/>
      <c r="AK103" s="190"/>
      <c r="AL103" s="190"/>
      <c r="AM103" s="195"/>
      <c r="AN103" s="195"/>
    </row>
    <row r="104" s="12" customFormat="1" ht="30" hidden="1" customHeight="1" spans="1:40">
      <c r="A104" s="179" t="s">
        <v>50</v>
      </c>
      <c r="B104" s="187" t="s">
        <v>134</v>
      </c>
      <c r="C104" s="187"/>
      <c r="D104" s="187"/>
      <c r="E104" s="184"/>
      <c r="F104" s="184"/>
      <c r="G104" s="184"/>
      <c r="H104" s="184"/>
      <c r="I104" s="191">
        <f t="shared" ref="I104:AL104" si="29">I105</f>
        <v>0</v>
      </c>
      <c r="J104" s="191">
        <f t="shared" si="29"/>
        <v>0</v>
      </c>
      <c r="K104" s="191">
        <f t="shared" si="29"/>
        <v>0</v>
      </c>
      <c r="L104" s="191">
        <f t="shared" si="29"/>
        <v>0</v>
      </c>
      <c r="M104" s="191">
        <f t="shared" si="29"/>
        <v>0</v>
      </c>
      <c r="N104" s="191">
        <f t="shared" si="29"/>
        <v>0</v>
      </c>
      <c r="O104" s="191">
        <f t="shared" si="29"/>
        <v>0</v>
      </c>
      <c r="P104" s="191">
        <f t="shared" si="29"/>
        <v>0</v>
      </c>
      <c r="Q104" s="191">
        <f t="shared" si="29"/>
        <v>0</v>
      </c>
      <c r="R104" s="191">
        <f t="shared" si="29"/>
        <v>0</v>
      </c>
      <c r="S104" s="191">
        <f t="shared" si="29"/>
        <v>0</v>
      </c>
      <c r="T104" s="191">
        <f t="shared" si="29"/>
        <v>0</v>
      </c>
      <c r="U104" s="191">
        <f t="shared" si="29"/>
        <v>0</v>
      </c>
      <c r="V104" s="191">
        <f t="shared" si="29"/>
        <v>0</v>
      </c>
      <c r="W104" s="191">
        <f t="shared" si="29"/>
        <v>0</v>
      </c>
      <c r="X104" s="191">
        <f t="shared" si="29"/>
        <v>0</v>
      </c>
      <c r="Y104" s="191">
        <f t="shared" si="29"/>
        <v>0</v>
      </c>
      <c r="Z104" s="191">
        <f t="shared" si="29"/>
        <v>0</v>
      </c>
      <c r="AA104" s="191">
        <f t="shared" si="29"/>
        <v>0</v>
      </c>
      <c r="AB104" s="191">
        <f t="shared" si="29"/>
        <v>0</v>
      </c>
      <c r="AC104" s="191">
        <f t="shared" si="29"/>
        <v>0</v>
      </c>
      <c r="AD104" s="191">
        <f t="shared" si="29"/>
        <v>0</v>
      </c>
      <c r="AE104" s="191">
        <f t="shared" si="29"/>
        <v>0</v>
      </c>
      <c r="AF104" s="191">
        <f t="shared" si="29"/>
        <v>0</v>
      </c>
      <c r="AG104" s="191">
        <f t="shared" si="29"/>
        <v>0</v>
      </c>
      <c r="AH104" s="191">
        <f t="shared" si="29"/>
        <v>0</v>
      </c>
      <c r="AI104" s="191">
        <f t="shared" si="29"/>
        <v>0</v>
      </c>
      <c r="AJ104" s="191">
        <f t="shared" si="29"/>
        <v>0</v>
      </c>
      <c r="AK104" s="191">
        <f t="shared" si="29"/>
        <v>0</v>
      </c>
      <c r="AL104" s="191">
        <f t="shared" si="29"/>
        <v>0</v>
      </c>
      <c r="AM104" s="195"/>
      <c r="AN104" s="195"/>
    </row>
    <row r="105" s="12" customFormat="1" ht="30" hidden="1" customHeight="1" spans="1:40">
      <c r="A105" s="179" t="s">
        <v>52</v>
      </c>
      <c r="B105" s="187" t="s">
        <v>134</v>
      </c>
      <c r="C105" s="187"/>
      <c r="D105" s="187"/>
      <c r="E105" s="184"/>
      <c r="F105" s="184"/>
      <c r="G105" s="184"/>
      <c r="H105" s="184"/>
      <c r="I105" s="190">
        <f t="shared" ref="I105:AL105" si="30">I106+I107+I108</f>
        <v>0</v>
      </c>
      <c r="J105" s="190">
        <f t="shared" si="30"/>
        <v>0</v>
      </c>
      <c r="K105" s="190">
        <f t="shared" si="30"/>
        <v>0</v>
      </c>
      <c r="L105" s="190">
        <f t="shared" si="30"/>
        <v>0</v>
      </c>
      <c r="M105" s="190">
        <f t="shared" si="30"/>
        <v>0</v>
      </c>
      <c r="N105" s="190">
        <f t="shared" si="30"/>
        <v>0</v>
      </c>
      <c r="O105" s="190">
        <f t="shared" si="30"/>
        <v>0</v>
      </c>
      <c r="P105" s="190">
        <f t="shared" si="30"/>
        <v>0</v>
      </c>
      <c r="Q105" s="190">
        <f t="shared" si="30"/>
        <v>0</v>
      </c>
      <c r="R105" s="190">
        <f t="shared" si="30"/>
        <v>0</v>
      </c>
      <c r="S105" s="190">
        <f t="shared" si="30"/>
        <v>0</v>
      </c>
      <c r="T105" s="190">
        <f t="shared" si="30"/>
        <v>0</v>
      </c>
      <c r="U105" s="190">
        <f t="shared" si="30"/>
        <v>0</v>
      </c>
      <c r="V105" s="190">
        <f t="shared" si="30"/>
        <v>0</v>
      </c>
      <c r="W105" s="190">
        <f t="shared" si="30"/>
        <v>0</v>
      </c>
      <c r="X105" s="190">
        <f t="shared" si="30"/>
        <v>0</v>
      </c>
      <c r="Y105" s="190">
        <f t="shared" si="30"/>
        <v>0</v>
      </c>
      <c r="Z105" s="190">
        <f t="shared" si="30"/>
        <v>0</v>
      </c>
      <c r="AA105" s="190">
        <f t="shared" si="30"/>
        <v>0</v>
      </c>
      <c r="AB105" s="190">
        <f t="shared" si="30"/>
        <v>0</v>
      </c>
      <c r="AC105" s="190">
        <f t="shared" si="30"/>
        <v>0</v>
      </c>
      <c r="AD105" s="190">
        <f t="shared" si="30"/>
        <v>0</v>
      </c>
      <c r="AE105" s="190">
        <f t="shared" si="30"/>
        <v>0</v>
      </c>
      <c r="AF105" s="190">
        <f t="shared" si="30"/>
        <v>0</v>
      </c>
      <c r="AG105" s="190">
        <f t="shared" si="30"/>
        <v>0</v>
      </c>
      <c r="AH105" s="190">
        <f t="shared" si="30"/>
        <v>0</v>
      </c>
      <c r="AI105" s="190">
        <f t="shared" si="30"/>
        <v>0</v>
      </c>
      <c r="AJ105" s="190">
        <f t="shared" si="30"/>
        <v>0</v>
      </c>
      <c r="AK105" s="190">
        <f t="shared" si="30"/>
        <v>0</v>
      </c>
      <c r="AL105" s="190">
        <f t="shared" si="30"/>
        <v>0</v>
      </c>
      <c r="AM105" s="195"/>
      <c r="AN105" s="195"/>
    </row>
    <row r="106" s="12" customFormat="1" ht="30" hidden="1" customHeight="1" spans="1:40">
      <c r="A106" s="182" t="s">
        <v>54</v>
      </c>
      <c r="B106" s="187" t="s">
        <v>135</v>
      </c>
      <c r="C106" s="187"/>
      <c r="D106" s="187"/>
      <c r="E106" s="184"/>
      <c r="F106" s="184"/>
      <c r="G106" s="184"/>
      <c r="H106" s="184"/>
      <c r="I106" s="190"/>
      <c r="J106" s="190"/>
      <c r="K106" s="190"/>
      <c r="L106" s="190"/>
      <c r="M106" s="190"/>
      <c r="N106" s="190"/>
      <c r="O106" s="190"/>
      <c r="P106" s="190"/>
      <c r="Q106" s="190"/>
      <c r="R106" s="190"/>
      <c r="S106" s="190"/>
      <c r="T106" s="190"/>
      <c r="U106" s="190"/>
      <c r="V106" s="190"/>
      <c r="W106" s="190"/>
      <c r="X106" s="190"/>
      <c r="Y106" s="190"/>
      <c r="Z106" s="190"/>
      <c r="AA106" s="190"/>
      <c r="AB106" s="190"/>
      <c r="AC106" s="190"/>
      <c r="AD106" s="190"/>
      <c r="AE106" s="190"/>
      <c r="AF106" s="190"/>
      <c r="AG106" s="190"/>
      <c r="AH106" s="190"/>
      <c r="AI106" s="190"/>
      <c r="AJ106" s="190"/>
      <c r="AK106" s="190"/>
      <c r="AL106" s="190"/>
      <c r="AM106" s="195"/>
      <c r="AN106" s="195"/>
    </row>
    <row r="107" s="12" customFormat="1" ht="30" hidden="1" customHeight="1" spans="1:40">
      <c r="A107" s="182" t="s">
        <v>54</v>
      </c>
      <c r="B107" s="187" t="s">
        <v>136</v>
      </c>
      <c r="C107" s="187"/>
      <c r="D107" s="187"/>
      <c r="E107" s="184"/>
      <c r="F107" s="184"/>
      <c r="G107" s="184"/>
      <c r="H107" s="184"/>
      <c r="I107" s="190"/>
      <c r="J107" s="190"/>
      <c r="K107" s="190"/>
      <c r="L107" s="190"/>
      <c r="M107" s="190"/>
      <c r="N107" s="190"/>
      <c r="O107" s="190"/>
      <c r="P107" s="190"/>
      <c r="Q107" s="190"/>
      <c r="R107" s="190"/>
      <c r="S107" s="190"/>
      <c r="T107" s="190"/>
      <c r="U107" s="190"/>
      <c r="V107" s="190"/>
      <c r="W107" s="190"/>
      <c r="X107" s="190"/>
      <c r="Y107" s="190"/>
      <c r="Z107" s="190"/>
      <c r="AA107" s="190"/>
      <c r="AB107" s="190"/>
      <c r="AC107" s="190"/>
      <c r="AD107" s="190"/>
      <c r="AE107" s="190"/>
      <c r="AF107" s="190"/>
      <c r="AG107" s="190"/>
      <c r="AH107" s="190"/>
      <c r="AI107" s="190"/>
      <c r="AJ107" s="190"/>
      <c r="AK107" s="190"/>
      <c r="AL107" s="190"/>
      <c r="AM107" s="195"/>
      <c r="AN107" s="195"/>
    </row>
    <row r="108" s="12" customFormat="1" ht="30" hidden="1" customHeight="1" spans="1:40">
      <c r="A108" s="182" t="s">
        <v>54</v>
      </c>
      <c r="B108" s="187" t="s">
        <v>137</v>
      </c>
      <c r="C108" s="187"/>
      <c r="D108" s="187"/>
      <c r="E108" s="184"/>
      <c r="F108" s="184"/>
      <c r="G108" s="184"/>
      <c r="H108" s="184"/>
      <c r="I108" s="190"/>
      <c r="J108" s="190"/>
      <c r="K108" s="190"/>
      <c r="L108" s="190"/>
      <c r="M108" s="190"/>
      <c r="N108" s="190"/>
      <c r="O108" s="190"/>
      <c r="P108" s="190"/>
      <c r="Q108" s="190"/>
      <c r="R108" s="190"/>
      <c r="S108" s="190"/>
      <c r="T108" s="190"/>
      <c r="U108" s="190"/>
      <c r="V108" s="190"/>
      <c r="W108" s="190"/>
      <c r="X108" s="190"/>
      <c r="Y108" s="190"/>
      <c r="Z108" s="190"/>
      <c r="AA108" s="190"/>
      <c r="AB108" s="190"/>
      <c r="AC108" s="190"/>
      <c r="AD108" s="190"/>
      <c r="AE108" s="190"/>
      <c r="AF108" s="190"/>
      <c r="AG108" s="190"/>
      <c r="AH108" s="190"/>
      <c r="AI108" s="190"/>
      <c r="AJ108" s="190"/>
      <c r="AK108" s="190"/>
      <c r="AL108" s="190"/>
      <c r="AM108" s="195"/>
      <c r="AN108" s="195"/>
    </row>
    <row r="109" s="12" customFormat="1" ht="30" hidden="1" customHeight="1" spans="1:40">
      <c r="A109" s="179" t="s">
        <v>50</v>
      </c>
      <c r="B109" s="187" t="s">
        <v>138</v>
      </c>
      <c r="C109" s="187"/>
      <c r="D109" s="187"/>
      <c r="E109" s="184"/>
      <c r="F109" s="184"/>
      <c r="G109" s="184"/>
      <c r="H109" s="184"/>
      <c r="I109" s="191">
        <f t="shared" ref="I109:AL109" si="31">I110+I112+I117+I124</f>
        <v>1</v>
      </c>
      <c r="J109" s="191">
        <f t="shared" si="31"/>
        <v>800</v>
      </c>
      <c r="K109" s="191">
        <f t="shared" si="31"/>
        <v>0</v>
      </c>
      <c r="L109" s="191">
        <f t="shared" si="31"/>
        <v>0</v>
      </c>
      <c r="M109" s="191">
        <f t="shared" si="31"/>
        <v>0</v>
      </c>
      <c r="N109" s="191">
        <f t="shared" si="31"/>
        <v>0</v>
      </c>
      <c r="O109" s="191">
        <f t="shared" si="31"/>
        <v>1</v>
      </c>
      <c r="P109" s="191">
        <f t="shared" si="31"/>
        <v>0</v>
      </c>
      <c r="Q109" s="191">
        <f t="shared" si="31"/>
        <v>0</v>
      </c>
      <c r="R109" s="191">
        <f t="shared" si="31"/>
        <v>0</v>
      </c>
      <c r="S109" s="191">
        <f t="shared" si="31"/>
        <v>800</v>
      </c>
      <c r="T109" s="191">
        <f t="shared" si="31"/>
        <v>800</v>
      </c>
      <c r="U109" s="191">
        <f t="shared" si="31"/>
        <v>0</v>
      </c>
      <c r="V109" s="191">
        <f t="shared" si="31"/>
        <v>0</v>
      </c>
      <c r="W109" s="191">
        <f t="shared" si="31"/>
        <v>0</v>
      </c>
      <c r="X109" s="191">
        <f t="shared" si="31"/>
        <v>0</v>
      </c>
      <c r="Y109" s="191">
        <f t="shared" si="31"/>
        <v>0</v>
      </c>
      <c r="Z109" s="191">
        <f t="shared" si="31"/>
        <v>240</v>
      </c>
      <c r="AA109" s="191">
        <f t="shared" si="31"/>
        <v>240</v>
      </c>
      <c r="AB109" s="191">
        <f t="shared" si="31"/>
        <v>240</v>
      </c>
      <c r="AC109" s="191">
        <f t="shared" si="31"/>
        <v>0</v>
      </c>
      <c r="AD109" s="191">
        <f t="shared" si="31"/>
        <v>0</v>
      </c>
      <c r="AE109" s="191">
        <f t="shared" si="31"/>
        <v>0</v>
      </c>
      <c r="AF109" s="191">
        <f t="shared" si="31"/>
        <v>0</v>
      </c>
      <c r="AG109" s="191">
        <f t="shared" si="31"/>
        <v>0</v>
      </c>
      <c r="AH109" s="191">
        <f t="shared" si="31"/>
        <v>0</v>
      </c>
      <c r="AI109" s="191">
        <f t="shared" si="31"/>
        <v>0</v>
      </c>
      <c r="AJ109" s="191">
        <f t="shared" si="31"/>
        <v>0</v>
      </c>
      <c r="AK109" s="191">
        <f t="shared" si="31"/>
        <v>0</v>
      </c>
      <c r="AL109" s="191">
        <f t="shared" si="31"/>
        <v>0</v>
      </c>
      <c r="AM109" s="195"/>
      <c r="AN109" s="195"/>
    </row>
    <row r="110" s="12" customFormat="1" ht="30" hidden="1" customHeight="1" spans="1:40">
      <c r="A110" s="202" t="s">
        <v>52</v>
      </c>
      <c r="B110" s="187" t="s">
        <v>139</v>
      </c>
      <c r="C110" s="187"/>
      <c r="D110" s="187"/>
      <c r="E110" s="184"/>
      <c r="F110" s="184"/>
      <c r="G110" s="184"/>
      <c r="H110" s="184"/>
      <c r="I110" s="190">
        <f t="shared" ref="I110:AL110" si="32">I111</f>
        <v>0</v>
      </c>
      <c r="J110" s="190">
        <f t="shared" si="32"/>
        <v>0</v>
      </c>
      <c r="K110" s="190">
        <f t="shared" si="32"/>
        <v>0</v>
      </c>
      <c r="L110" s="190">
        <f t="shared" si="32"/>
        <v>0</v>
      </c>
      <c r="M110" s="190">
        <f t="shared" si="32"/>
        <v>0</v>
      </c>
      <c r="N110" s="190">
        <f t="shared" si="32"/>
        <v>0</v>
      </c>
      <c r="O110" s="190">
        <f t="shared" si="32"/>
        <v>0</v>
      </c>
      <c r="P110" s="190">
        <f t="shared" si="32"/>
        <v>0</v>
      </c>
      <c r="Q110" s="190">
        <f t="shared" si="32"/>
        <v>0</v>
      </c>
      <c r="R110" s="190">
        <f t="shared" si="32"/>
        <v>0</v>
      </c>
      <c r="S110" s="190">
        <f t="shared" si="32"/>
        <v>0</v>
      </c>
      <c r="T110" s="190">
        <f t="shared" si="32"/>
        <v>0</v>
      </c>
      <c r="U110" s="190">
        <f t="shared" si="32"/>
        <v>0</v>
      </c>
      <c r="V110" s="190">
        <f t="shared" si="32"/>
        <v>0</v>
      </c>
      <c r="W110" s="190">
        <f t="shared" si="32"/>
        <v>0</v>
      </c>
      <c r="X110" s="190">
        <f t="shared" si="32"/>
        <v>0</v>
      </c>
      <c r="Y110" s="190">
        <f t="shared" si="32"/>
        <v>0</v>
      </c>
      <c r="Z110" s="190">
        <f t="shared" si="32"/>
        <v>0</v>
      </c>
      <c r="AA110" s="190">
        <f t="shared" si="32"/>
        <v>0</v>
      </c>
      <c r="AB110" s="190">
        <f t="shared" si="32"/>
        <v>0</v>
      </c>
      <c r="AC110" s="190">
        <f t="shared" si="32"/>
        <v>0</v>
      </c>
      <c r="AD110" s="190">
        <f t="shared" si="32"/>
        <v>0</v>
      </c>
      <c r="AE110" s="190">
        <f t="shared" si="32"/>
        <v>0</v>
      </c>
      <c r="AF110" s="190">
        <f t="shared" si="32"/>
        <v>0</v>
      </c>
      <c r="AG110" s="190">
        <f t="shared" si="32"/>
        <v>0</v>
      </c>
      <c r="AH110" s="190">
        <f t="shared" si="32"/>
        <v>0</v>
      </c>
      <c r="AI110" s="190">
        <f t="shared" si="32"/>
        <v>0</v>
      </c>
      <c r="AJ110" s="190">
        <f t="shared" si="32"/>
        <v>0</v>
      </c>
      <c r="AK110" s="190">
        <f t="shared" si="32"/>
        <v>0</v>
      </c>
      <c r="AL110" s="190">
        <f t="shared" si="32"/>
        <v>0</v>
      </c>
      <c r="AM110" s="195"/>
      <c r="AN110" s="195"/>
    </row>
    <row r="111" s="12" customFormat="1" ht="30" hidden="1" customHeight="1" spans="1:40">
      <c r="A111" s="182" t="s">
        <v>54</v>
      </c>
      <c r="B111" s="187" t="s">
        <v>140</v>
      </c>
      <c r="C111" s="187"/>
      <c r="D111" s="187"/>
      <c r="E111" s="184"/>
      <c r="F111" s="184"/>
      <c r="G111" s="184"/>
      <c r="H111" s="184"/>
      <c r="I111" s="190"/>
      <c r="J111" s="190"/>
      <c r="K111" s="190"/>
      <c r="L111" s="190"/>
      <c r="M111" s="190"/>
      <c r="N111" s="190"/>
      <c r="O111" s="190"/>
      <c r="P111" s="190"/>
      <c r="Q111" s="190"/>
      <c r="R111" s="190"/>
      <c r="S111" s="190"/>
      <c r="T111" s="190"/>
      <c r="U111" s="190"/>
      <c r="V111" s="190"/>
      <c r="W111" s="190"/>
      <c r="X111" s="190"/>
      <c r="Y111" s="190"/>
      <c r="Z111" s="190"/>
      <c r="AA111" s="190"/>
      <c r="AB111" s="190"/>
      <c r="AC111" s="190"/>
      <c r="AD111" s="190"/>
      <c r="AE111" s="190"/>
      <c r="AF111" s="190"/>
      <c r="AG111" s="190"/>
      <c r="AH111" s="190"/>
      <c r="AI111" s="190"/>
      <c r="AJ111" s="190"/>
      <c r="AK111" s="190"/>
      <c r="AL111" s="190"/>
      <c r="AM111" s="195"/>
      <c r="AN111" s="195"/>
    </row>
    <row r="112" s="12" customFormat="1" ht="30" hidden="1" customHeight="1" spans="1:40">
      <c r="A112" s="202" t="s">
        <v>52</v>
      </c>
      <c r="B112" s="187" t="s">
        <v>141</v>
      </c>
      <c r="C112" s="187"/>
      <c r="D112" s="187"/>
      <c r="E112" s="184"/>
      <c r="F112" s="184"/>
      <c r="G112" s="184"/>
      <c r="H112" s="184"/>
      <c r="I112" s="190">
        <f t="shared" ref="I112:AL112" si="33">I113+I115+I116</f>
        <v>1</v>
      </c>
      <c r="J112" s="190">
        <f t="shared" si="33"/>
        <v>800</v>
      </c>
      <c r="K112" s="190">
        <f t="shared" si="33"/>
        <v>0</v>
      </c>
      <c r="L112" s="190">
        <f t="shared" si="33"/>
        <v>0</v>
      </c>
      <c r="M112" s="190">
        <f t="shared" si="33"/>
        <v>0</v>
      </c>
      <c r="N112" s="190">
        <f t="shared" si="33"/>
        <v>0</v>
      </c>
      <c r="O112" s="190">
        <f t="shared" si="33"/>
        <v>1</v>
      </c>
      <c r="P112" s="190">
        <f t="shared" si="33"/>
        <v>0</v>
      </c>
      <c r="Q112" s="190">
        <f t="shared" si="33"/>
        <v>0</v>
      </c>
      <c r="R112" s="190">
        <f t="shared" si="33"/>
        <v>0</v>
      </c>
      <c r="S112" s="190">
        <f t="shared" si="33"/>
        <v>800</v>
      </c>
      <c r="T112" s="190">
        <f t="shared" si="33"/>
        <v>800</v>
      </c>
      <c r="U112" s="190">
        <f t="shared" si="33"/>
        <v>0</v>
      </c>
      <c r="V112" s="190">
        <f t="shared" si="33"/>
        <v>0</v>
      </c>
      <c r="W112" s="190">
        <f t="shared" si="33"/>
        <v>0</v>
      </c>
      <c r="X112" s="190">
        <f t="shared" si="33"/>
        <v>0</v>
      </c>
      <c r="Y112" s="190">
        <f t="shared" si="33"/>
        <v>0</v>
      </c>
      <c r="Z112" s="190">
        <f t="shared" si="33"/>
        <v>240</v>
      </c>
      <c r="AA112" s="190">
        <f t="shared" si="33"/>
        <v>240</v>
      </c>
      <c r="AB112" s="190">
        <f t="shared" si="33"/>
        <v>240</v>
      </c>
      <c r="AC112" s="190">
        <f t="shared" si="33"/>
        <v>0</v>
      </c>
      <c r="AD112" s="190">
        <f t="shared" si="33"/>
        <v>0</v>
      </c>
      <c r="AE112" s="190">
        <f t="shared" si="33"/>
        <v>0</v>
      </c>
      <c r="AF112" s="190">
        <f t="shared" si="33"/>
        <v>0</v>
      </c>
      <c r="AG112" s="190">
        <f t="shared" si="33"/>
        <v>0</v>
      </c>
      <c r="AH112" s="190">
        <f t="shared" si="33"/>
        <v>0</v>
      </c>
      <c r="AI112" s="190">
        <f t="shared" si="33"/>
        <v>0</v>
      </c>
      <c r="AJ112" s="190">
        <f t="shared" si="33"/>
        <v>0</v>
      </c>
      <c r="AK112" s="190">
        <f t="shared" si="33"/>
        <v>0</v>
      </c>
      <c r="AL112" s="190">
        <f t="shared" si="33"/>
        <v>0</v>
      </c>
      <c r="AM112" s="195"/>
      <c r="AN112" s="195"/>
    </row>
    <row r="113" s="12" customFormat="1" ht="30" hidden="1" customHeight="1" spans="1:40">
      <c r="A113" s="182" t="s">
        <v>54</v>
      </c>
      <c r="B113" s="187" t="s">
        <v>142</v>
      </c>
      <c r="C113" s="187"/>
      <c r="D113" s="187"/>
      <c r="E113" s="184"/>
      <c r="F113" s="184"/>
      <c r="G113" s="184"/>
      <c r="H113" s="184"/>
      <c r="I113" s="190">
        <f t="shared" ref="I113:AL113" si="34">SUM(I114)</f>
        <v>1</v>
      </c>
      <c r="J113" s="190">
        <f t="shared" si="34"/>
        <v>800</v>
      </c>
      <c r="K113" s="190">
        <f t="shared" si="34"/>
        <v>0</v>
      </c>
      <c r="L113" s="190">
        <f t="shared" si="34"/>
        <v>0</v>
      </c>
      <c r="M113" s="190">
        <f t="shared" si="34"/>
        <v>0</v>
      </c>
      <c r="N113" s="190">
        <f t="shared" si="34"/>
        <v>0</v>
      </c>
      <c r="O113" s="190">
        <f t="shared" si="34"/>
        <v>1</v>
      </c>
      <c r="P113" s="190">
        <f t="shared" si="34"/>
        <v>0</v>
      </c>
      <c r="Q113" s="190">
        <f t="shared" si="34"/>
        <v>0</v>
      </c>
      <c r="R113" s="190">
        <f t="shared" si="34"/>
        <v>0</v>
      </c>
      <c r="S113" s="190">
        <f t="shared" si="34"/>
        <v>800</v>
      </c>
      <c r="T113" s="190">
        <f t="shared" si="34"/>
        <v>800</v>
      </c>
      <c r="U113" s="190">
        <f t="shared" si="34"/>
        <v>0</v>
      </c>
      <c r="V113" s="190">
        <f t="shared" si="34"/>
        <v>0</v>
      </c>
      <c r="W113" s="190">
        <f t="shared" si="34"/>
        <v>0</v>
      </c>
      <c r="X113" s="190">
        <f t="shared" si="34"/>
        <v>0</v>
      </c>
      <c r="Y113" s="190">
        <f t="shared" si="34"/>
        <v>0</v>
      </c>
      <c r="Z113" s="190">
        <f t="shared" si="34"/>
        <v>240</v>
      </c>
      <c r="AA113" s="190">
        <f t="shared" si="34"/>
        <v>240</v>
      </c>
      <c r="AB113" s="190">
        <f t="shared" si="34"/>
        <v>240</v>
      </c>
      <c r="AC113" s="190">
        <f t="shared" si="34"/>
        <v>0</v>
      </c>
      <c r="AD113" s="190">
        <f t="shared" si="34"/>
        <v>0</v>
      </c>
      <c r="AE113" s="190">
        <f t="shared" si="34"/>
        <v>0</v>
      </c>
      <c r="AF113" s="190">
        <f t="shared" si="34"/>
        <v>0</v>
      </c>
      <c r="AG113" s="190">
        <f t="shared" si="34"/>
        <v>0</v>
      </c>
      <c r="AH113" s="190">
        <f t="shared" si="34"/>
        <v>0</v>
      </c>
      <c r="AI113" s="190">
        <f t="shared" si="34"/>
        <v>0</v>
      </c>
      <c r="AJ113" s="190">
        <f t="shared" si="34"/>
        <v>0</v>
      </c>
      <c r="AK113" s="190">
        <f t="shared" si="34"/>
        <v>0</v>
      </c>
      <c r="AL113" s="190">
        <f t="shared" si="34"/>
        <v>0</v>
      </c>
      <c r="AM113" s="195"/>
      <c r="AN113" s="195"/>
    </row>
    <row r="114" s="249" customFormat="1" ht="198" customHeight="1" spans="1:40">
      <c r="A114" s="259">
        <v>16</v>
      </c>
      <c r="B114" s="259" t="s">
        <v>1174</v>
      </c>
      <c r="C114" s="259">
        <v>2024</v>
      </c>
      <c r="D114" s="269" t="s">
        <v>993</v>
      </c>
      <c r="E114" s="259" t="s">
        <v>178</v>
      </c>
      <c r="F114" s="259" t="s">
        <v>1175</v>
      </c>
      <c r="G114" s="259" t="s">
        <v>995</v>
      </c>
      <c r="H114" s="269" t="s">
        <v>1103</v>
      </c>
      <c r="I114" s="259">
        <v>1</v>
      </c>
      <c r="J114" s="259">
        <v>800</v>
      </c>
      <c r="K114" s="259"/>
      <c r="L114" s="259"/>
      <c r="M114" s="259"/>
      <c r="N114" s="259"/>
      <c r="O114" s="259">
        <v>1</v>
      </c>
      <c r="P114" s="259"/>
      <c r="Q114" s="259"/>
      <c r="R114" s="259"/>
      <c r="S114" s="259">
        <v>800</v>
      </c>
      <c r="T114" s="259">
        <v>800</v>
      </c>
      <c r="U114" s="278" t="s">
        <v>997</v>
      </c>
      <c r="V114" s="259" t="s">
        <v>1176</v>
      </c>
      <c r="W114" s="259" t="s">
        <v>997</v>
      </c>
      <c r="X114" s="259" t="s">
        <v>1176</v>
      </c>
      <c r="Y114" s="259" t="s">
        <v>1177</v>
      </c>
      <c r="Z114" s="259">
        <v>240</v>
      </c>
      <c r="AA114" s="259">
        <v>240</v>
      </c>
      <c r="AB114" s="289">
        <v>240</v>
      </c>
      <c r="AC114" s="289"/>
      <c r="AD114" s="289"/>
      <c r="AE114" s="289"/>
      <c r="AF114" s="259"/>
      <c r="AG114" s="259"/>
      <c r="AH114" s="259"/>
      <c r="AI114" s="259"/>
      <c r="AJ114" s="259"/>
      <c r="AK114" s="259"/>
      <c r="AL114" s="259"/>
      <c r="AM114" s="269" t="s">
        <v>1178</v>
      </c>
      <c r="AN114" s="269" t="s">
        <v>1179</v>
      </c>
    </row>
    <row r="115" s="12" customFormat="1" ht="30" hidden="1" customHeight="1" spans="1:40">
      <c r="A115" s="182" t="s">
        <v>54</v>
      </c>
      <c r="B115" s="187" t="s">
        <v>143</v>
      </c>
      <c r="C115" s="187"/>
      <c r="D115" s="187"/>
      <c r="E115" s="184"/>
      <c r="F115" s="184"/>
      <c r="G115" s="184"/>
      <c r="H115" s="184"/>
      <c r="I115" s="190"/>
      <c r="J115" s="190"/>
      <c r="K115" s="190"/>
      <c r="L115" s="190"/>
      <c r="M115" s="190"/>
      <c r="N115" s="190"/>
      <c r="O115" s="190"/>
      <c r="P115" s="190"/>
      <c r="Q115" s="190"/>
      <c r="R115" s="190"/>
      <c r="S115" s="190"/>
      <c r="T115" s="190"/>
      <c r="U115" s="190"/>
      <c r="V115" s="190"/>
      <c r="W115" s="190"/>
      <c r="X115" s="190"/>
      <c r="Y115" s="190"/>
      <c r="Z115" s="190"/>
      <c r="AA115" s="190"/>
      <c r="AB115" s="190"/>
      <c r="AC115" s="190"/>
      <c r="AD115" s="190"/>
      <c r="AE115" s="190"/>
      <c r="AF115" s="190"/>
      <c r="AG115" s="190"/>
      <c r="AH115" s="190"/>
      <c r="AI115" s="190"/>
      <c r="AJ115" s="190"/>
      <c r="AK115" s="190"/>
      <c r="AL115" s="190"/>
      <c r="AM115" s="195"/>
      <c r="AN115" s="195"/>
    </row>
    <row r="116" s="12" customFormat="1" ht="30" hidden="1" customHeight="1" spans="1:40">
      <c r="A116" s="182" t="s">
        <v>54</v>
      </c>
      <c r="B116" s="187" t="s">
        <v>144</v>
      </c>
      <c r="C116" s="187"/>
      <c r="D116" s="187"/>
      <c r="E116" s="184"/>
      <c r="F116" s="184"/>
      <c r="G116" s="184"/>
      <c r="H116" s="184"/>
      <c r="I116" s="190"/>
      <c r="J116" s="190"/>
      <c r="K116" s="190"/>
      <c r="L116" s="190"/>
      <c r="M116" s="190"/>
      <c r="N116" s="190"/>
      <c r="O116" s="190"/>
      <c r="P116" s="190"/>
      <c r="Q116" s="190"/>
      <c r="R116" s="190"/>
      <c r="S116" s="190"/>
      <c r="T116" s="190"/>
      <c r="U116" s="190"/>
      <c r="V116" s="190"/>
      <c r="W116" s="190"/>
      <c r="X116" s="190"/>
      <c r="Y116" s="190"/>
      <c r="Z116" s="190"/>
      <c r="AA116" s="190"/>
      <c r="AB116" s="190"/>
      <c r="AC116" s="190"/>
      <c r="AD116" s="190"/>
      <c r="AE116" s="190"/>
      <c r="AF116" s="190"/>
      <c r="AG116" s="190"/>
      <c r="AH116" s="190"/>
      <c r="AI116" s="190"/>
      <c r="AJ116" s="190"/>
      <c r="AK116" s="190"/>
      <c r="AL116" s="190"/>
      <c r="AM116" s="195"/>
      <c r="AN116" s="195"/>
    </row>
    <row r="117" s="12" customFormat="1" ht="30" hidden="1" customHeight="1" spans="1:40">
      <c r="A117" s="202" t="s">
        <v>52</v>
      </c>
      <c r="B117" s="187" t="s">
        <v>145</v>
      </c>
      <c r="C117" s="187"/>
      <c r="D117" s="187"/>
      <c r="E117" s="184"/>
      <c r="F117" s="184"/>
      <c r="G117" s="184"/>
      <c r="H117" s="184"/>
      <c r="I117" s="190">
        <f t="shared" ref="I117:AL117" si="35">I118+I119+I120+I121+I122+I123</f>
        <v>0</v>
      </c>
      <c r="J117" s="190">
        <f t="shared" si="35"/>
        <v>0</v>
      </c>
      <c r="K117" s="190">
        <f t="shared" si="35"/>
        <v>0</v>
      </c>
      <c r="L117" s="190">
        <f t="shared" si="35"/>
        <v>0</v>
      </c>
      <c r="M117" s="190">
        <f t="shared" si="35"/>
        <v>0</v>
      </c>
      <c r="N117" s="190">
        <f t="shared" si="35"/>
        <v>0</v>
      </c>
      <c r="O117" s="190">
        <f t="shared" si="35"/>
        <v>0</v>
      </c>
      <c r="P117" s="190">
        <f t="shared" si="35"/>
        <v>0</v>
      </c>
      <c r="Q117" s="190">
        <f t="shared" si="35"/>
        <v>0</v>
      </c>
      <c r="R117" s="190">
        <f t="shared" si="35"/>
        <v>0</v>
      </c>
      <c r="S117" s="190">
        <f t="shared" si="35"/>
        <v>0</v>
      </c>
      <c r="T117" s="190">
        <f t="shared" si="35"/>
        <v>0</v>
      </c>
      <c r="U117" s="190">
        <f t="shared" si="35"/>
        <v>0</v>
      </c>
      <c r="V117" s="190">
        <f t="shared" si="35"/>
        <v>0</v>
      </c>
      <c r="W117" s="190">
        <f t="shared" si="35"/>
        <v>0</v>
      </c>
      <c r="X117" s="190">
        <f t="shared" si="35"/>
        <v>0</v>
      </c>
      <c r="Y117" s="190">
        <f t="shared" si="35"/>
        <v>0</v>
      </c>
      <c r="Z117" s="190">
        <f t="shared" si="35"/>
        <v>0</v>
      </c>
      <c r="AA117" s="190">
        <f t="shared" si="35"/>
        <v>0</v>
      </c>
      <c r="AB117" s="190">
        <f t="shared" si="35"/>
        <v>0</v>
      </c>
      <c r="AC117" s="190">
        <f t="shared" si="35"/>
        <v>0</v>
      </c>
      <c r="AD117" s="190">
        <f t="shared" si="35"/>
        <v>0</v>
      </c>
      <c r="AE117" s="190">
        <f t="shared" si="35"/>
        <v>0</v>
      </c>
      <c r="AF117" s="190">
        <f t="shared" si="35"/>
        <v>0</v>
      </c>
      <c r="AG117" s="190">
        <f t="shared" si="35"/>
        <v>0</v>
      </c>
      <c r="AH117" s="190">
        <f t="shared" si="35"/>
        <v>0</v>
      </c>
      <c r="AI117" s="190">
        <f t="shared" si="35"/>
        <v>0</v>
      </c>
      <c r="AJ117" s="190">
        <f t="shared" si="35"/>
        <v>0</v>
      </c>
      <c r="AK117" s="190">
        <f t="shared" si="35"/>
        <v>0</v>
      </c>
      <c r="AL117" s="190">
        <f t="shared" si="35"/>
        <v>0</v>
      </c>
      <c r="AM117" s="195"/>
      <c r="AN117" s="195"/>
    </row>
    <row r="118" s="12" customFormat="1" ht="30" hidden="1" customHeight="1" spans="1:40">
      <c r="A118" s="182" t="s">
        <v>54</v>
      </c>
      <c r="B118" s="187" t="s">
        <v>146</v>
      </c>
      <c r="C118" s="187"/>
      <c r="D118" s="187"/>
      <c r="E118" s="184"/>
      <c r="F118" s="184"/>
      <c r="G118" s="184"/>
      <c r="H118" s="184"/>
      <c r="I118" s="190"/>
      <c r="J118" s="190"/>
      <c r="K118" s="190"/>
      <c r="L118" s="190"/>
      <c r="M118" s="190"/>
      <c r="N118" s="190"/>
      <c r="O118" s="190"/>
      <c r="P118" s="190"/>
      <c r="Q118" s="190"/>
      <c r="R118" s="190"/>
      <c r="S118" s="190"/>
      <c r="T118" s="190"/>
      <c r="U118" s="190"/>
      <c r="V118" s="190"/>
      <c r="W118" s="190"/>
      <c r="X118" s="190"/>
      <c r="Y118" s="190"/>
      <c r="Z118" s="190"/>
      <c r="AA118" s="190"/>
      <c r="AB118" s="190"/>
      <c r="AC118" s="190"/>
      <c r="AD118" s="190"/>
      <c r="AE118" s="190"/>
      <c r="AF118" s="190"/>
      <c r="AG118" s="190"/>
      <c r="AH118" s="190"/>
      <c r="AI118" s="190"/>
      <c r="AJ118" s="190"/>
      <c r="AK118" s="190"/>
      <c r="AL118" s="190"/>
      <c r="AM118" s="195"/>
      <c r="AN118" s="195"/>
    </row>
    <row r="119" s="12" customFormat="1" ht="30" hidden="1" customHeight="1" spans="1:40">
      <c r="A119" s="182" t="s">
        <v>54</v>
      </c>
      <c r="B119" s="187" t="s">
        <v>147</v>
      </c>
      <c r="C119" s="187"/>
      <c r="D119" s="187"/>
      <c r="E119" s="184"/>
      <c r="F119" s="184"/>
      <c r="G119" s="184"/>
      <c r="H119" s="184"/>
      <c r="I119" s="190"/>
      <c r="J119" s="190"/>
      <c r="K119" s="190"/>
      <c r="L119" s="190"/>
      <c r="M119" s="190"/>
      <c r="N119" s="190"/>
      <c r="O119" s="190"/>
      <c r="P119" s="190"/>
      <c r="Q119" s="190"/>
      <c r="R119" s="190"/>
      <c r="S119" s="190"/>
      <c r="T119" s="190"/>
      <c r="U119" s="190"/>
      <c r="V119" s="190"/>
      <c r="W119" s="190"/>
      <c r="X119" s="190"/>
      <c r="Y119" s="190"/>
      <c r="Z119" s="190"/>
      <c r="AA119" s="190"/>
      <c r="AB119" s="190"/>
      <c r="AC119" s="190"/>
      <c r="AD119" s="190"/>
      <c r="AE119" s="190"/>
      <c r="AF119" s="190"/>
      <c r="AG119" s="190"/>
      <c r="AH119" s="190"/>
      <c r="AI119" s="190"/>
      <c r="AJ119" s="190"/>
      <c r="AK119" s="190"/>
      <c r="AL119" s="190"/>
      <c r="AM119" s="195"/>
      <c r="AN119" s="195"/>
    </row>
    <row r="120" s="12" customFormat="1" ht="30" hidden="1" customHeight="1" spans="1:40">
      <c r="A120" s="182" t="s">
        <v>54</v>
      </c>
      <c r="B120" s="187" t="s">
        <v>148</v>
      </c>
      <c r="C120" s="187"/>
      <c r="D120" s="187"/>
      <c r="E120" s="184"/>
      <c r="F120" s="184"/>
      <c r="G120" s="184"/>
      <c r="H120" s="184"/>
      <c r="I120" s="190"/>
      <c r="J120" s="190"/>
      <c r="K120" s="190"/>
      <c r="L120" s="190"/>
      <c r="M120" s="190"/>
      <c r="N120" s="190"/>
      <c r="O120" s="190"/>
      <c r="P120" s="190"/>
      <c r="Q120" s="190"/>
      <c r="R120" s="190"/>
      <c r="S120" s="190"/>
      <c r="T120" s="190"/>
      <c r="U120" s="190"/>
      <c r="V120" s="190"/>
      <c r="W120" s="190"/>
      <c r="X120" s="190"/>
      <c r="Y120" s="190"/>
      <c r="Z120" s="190"/>
      <c r="AA120" s="190"/>
      <c r="AB120" s="190"/>
      <c r="AC120" s="190"/>
      <c r="AD120" s="190"/>
      <c r="AE120" s="190"/>
      <c r="AF120" s="190"/>
      <c r="AG120" s="190"/>
      <c r="AH120" s="190"/>
      <c r="AI120" s="190"/>
      <c r="AJ120" s="190"/>
      <c r="AK120" s="190"/>
      <c r="AL120" s="190"/>
      <c r="AM120" s="195"/>
      <c r="AN120" s="195"/>
    </row>
    <row r="121" s="12" customFormat="1" ht="30" hidden="1" customHeight="1" spans="1:40">
      <c r="A121" s="182" t="s">
        <v>54</v>
      </c>
      <c r="B121" s="187" t="s">
        <v>149</v>
      </c>
      <c r="C121" s="187"/>
      <c r="D121" s="187"/>
      <c r="E121" s="184"/>
      <c r="F121" s="184"/>
      <c r="G121" s="184"/>
      <c r="H121" s="184"/>
      <c r="I121" s="190"/>
      <c r="J121" s="190"/>
      <c r="K121" s="190"/>
      <c r="L121" s="190"/>
      <c r="M121" s="190"/>
      <c r="N121" s="190"/>
      <c r="O121" s="190"/>
      <c r="P121" s="190"/>
      <c r="Q121" s="190"/>
      <c r="R121" s="190"/>
      <c r="S121" s="190"/>
      <c r="T121" s="190"/>
      <c r="U121" s="190"/>
      <c r="V121" s="190"/>
      <c r="W121" s="190"/>
      <c r="X121" s="190"/>
      <c r="Y121" s="190"/>
      <c r="Z121" s="190"/>
      <c r="AA121" s="190"/>
      <c r="AB121" s="190"/>
      <c r="AC121" s="190"/>
      <c r="AD121" s="190"/>
      <c r="AE121" s="190"/>
      <c r="AF121" s="190"/>
      <c r="AG121" s="190"/>
      <c r="AH121" s="190"/>
      <c r="AI121" s="190"/>
      <c r="AJ121" s="190"/>
      <c r="AK121" s="190"/>
      <c r="AL121" s="190"/>
      <c r="AM121" s="195"/>
      <c r="AN121" s="195"/>
    </row>
    <row r="122" s="12" customFormat="1" ht="30" hidden="1" customHeight="1" spans="1:40">
      <c r="A122" s="182" t="s">
        <v>54</v>
      </c>
      <c r="B122" s="187" t="s">
        <v>150</v>
      </c>
      <c r="C122" s="187"/>
      <c r="D122" s="187"/>
      <c r="E122" s="184"/>
      <c r="F122" s="184"/>
      <c r="G122" s="184"/>
      <c r="H122" s="184"/>
      <c r="I122" s="190"/>
      <c r="J122" s="190"/>
      <c r="K122" s="190"/>
      <c r="L122" s="190"/>
      <c r="M122" s="190"/>
      <c r="N122" s="190"/>
      <c r="O122" s="190"/>
      <c r="P122" s="190"/>
      <c r="Q122" s="190"/>
      <c r="R122" s="190"/>
      <c r="S122" s="190"/>
      <c r="T122" s="190"/>
      <c r="U122" s="190"/>
      <c r="V122" s="190"/>
      <c r="W122" s="190"/>
      <c r="X122" s="190"/>
      <c r="Y122" s="190"/>
      <c r="Z122" s="190"/>
      <c r="AA122" s="190"/>
      <c r="AB122" s="190"/>
      <c r="AC122" s="190"/>
      <c r="AD122" s="190"/>
      <c r="AE122" s="190"/>
      <c r="AF122" s="190"/>
      <c r="AG122" s="190"/>
      <c r="AH122" s="190"/>
      <c r="AI122" s="190"/>
      <c r="AJ122" s="190"/>
      <c r="AK122" s="190"/>
      <c r="AL122" s="190"/>
      <c r="AM122" s="195"/>
      <c r="AN122" s="195"/>
    </row>
    <row r="123" s="12" customFormat="1" ht="30" hidden="1" customHeight="1" spans="1:40">
      <c r="A123" s="182" t="s">
        <v>54</v>
      </c>
      <c r="B123" s="187" t="s">
        <v>151</v>
      </c>
      <c r="C123" s="187"/>
      <c r="D123" s="187"/>
      <c r="E123" s="184"/>
      <c r="F123" s="184"/>
      <c r="G123" s="184"/>
      <c r="H123" s="184"/>
      <c r="I123" s="190"/>
      <c r="J123" s="190"/>
      <c r="K123" s="190"/>
      <c r="L123" s="190"/>
      <c r="M123" s="190"/>
      <c r="N123" s="190"/>
      <c r="O123" s="190"/>
      <c r="P123" s="190"/>
      <c r="Q123" s="190"/>
      <c r="R123" s="190"/>
      <c r="S123" s="190"/>
      <c r="T123" s="190"/>
      <c r="U123" s="190"/>
      <c r="V123" s="190"/>
      <c r="W123" s="190"/>
      <c r="X123" s="190"/>
      <c r="Y123" s="190"/>
      <c r="Z123" s="190"/>
      <c r="AA123" s="190"/>
      <c r="AB123" s="190"/>
      <c r="AC123" s="190"/>
      <c r="AD123" s="190"/>
      <c r="AE123" s="190"/>
      <c r="AF123" s="190"/>
      <c r="AG123" s="190"/>
      <c r="AH123" s="190"/>
      <c r="AI123" s="190"/>
      <c r="AJ123" s="190"/>
      <c r="AK123" s="190"/>
      <c r="AL123" s="190"/>
      <c r="AM123" s="195"/>
      <c r="AN123" s="195"/>
    </row>
    <row r="124" s="12" customFormat="1" ht="30" hidden="1" customHeight="1" spans="1:40">
      <c r="A124" s="202" t="s">
        <v>52</v>
      </c>
      <c r="B124" s="187" t="s">
        <v>152</v>
      </c>
      <c r="C124" s="187"/>
      <c r="D124" s="187"/>
      <c r="E124" s="184"/>
      <c r="F124" s="184"/>
      <c r="G124" s="184"/>
      <c r="H124" s="184"/>
      <c r="I124" s="190">
        <f t="shared" ref="I124:AL124" si="36">I125+I126+I127+I128+I129</f>
        <v>0</v>
      </c>
      <c r="J124" s="190">
        <f t="shared" si="36"/>
        <v>0</v>
      </c>
      <c r="K124" s="190">
        <f t="shared" si="36"/>
        <v>0</v>
      </c>
      <c r="L124" s="190">
        <f t="shared" si="36"/>
        <v>0</v>
      </c>
      <c r="M124" s="190">
        <f t="shared" si="36"/>
        <v>0</v>
      </c>
      <c r="N124" s="190">
        <f t="shared" si="36"/>
        <v>0</v>
      </c>
      <c r="O124" s="190">
        <f t="shared" si="36"/>
        <v>0</v>
      </c>
      <c r="P124" s="190">
        <f t="shared" si="36"/>
        <v>0</v>
      </c>
      <c r="Q124" s="190">
        <f t="shared" si="36"/>
        <v>0</v>
      </c>
      <c r="R124" s="190">
        <f t="shared" si="36"/>
        <v>0</v>
      </c>
      <c r="S124" s="190">
        <f t="shared" si="36"/>
        <v>0</v>
      </c>
      <c r="T124" s="190">
        <f t="shared" si="36"/>
        <v>0</v>
      </c>
      <c r="U124" s="190">
        <f t="shared" si="36"/>
        <v>0</v>
      </c>
      <c r="V124" s="190">
        <f t="shared" si="36"/>
        <v>0</v>
      </c>
      <c r="W124" s="190">
        <f t="shared" si="36"/>
        <v>0</v>
      </c>
      <c r="X124" s="190">
        <f t="shared" si="36"/>
        <v>0</v>
      </c>
      <c r="Y124" s="190">
        <f t="shared" si="36"/>
        <v>0</v>
      </c>
      <c r="Z124" s="190">
        <f t="shared" si="36"/>
        <v>0</v>
      </c>
      <c r="AA124" s="190">
        <f t="shared" si="36"/>
        <v>0</v>
      </c>
      <c r="AB124" s="190">
        <f t="shared" si="36"/>
        <v>0</v>
      </c>
      <c r="AC124" s="190">
        <f t="shared" si="36"/>
        <v>0</v>
      </c>
      <c r="AD124" s="190">
        <f t="shared" si="36"/>
        <v>0</v>
      </c>
      <c r="AE124" s="190">
        <f t="shared" si="36"/>
        <v>0</v>
      </c>
      <c r="AF124" s="190">
        <f t="shared" si="36"/>
        <v>0</v>
      </c>
      <c r="AG124" s="190">
        <f t="shared" si="36"/>
        <v>0</v>
      </c>
      <c r="AH124" s="190">
        <f t="shared" si="36"/>
        <v>0</v>
      </c>
      <c r="AI124" s="190">
        <f t="shared" si="36"/>
        <v>0</v>
      </c>
      <c r="AJ124" s="190">
        <f t="shared" si="36"/>
        <v>0</v>
      </c>
      <c r="AK124" s="190">
        <f t="shared" si="36"/>
        <v>0</v>
      </c>
      <c r="AL124" s="190">
        <f t="shared" si="36"/>
        <v>0</v>
      </c>
      <c r="AM124" s="195"/>
      <c r="AN124" s="195"/>
    </row>
    <row r="125" s="12" customFormat="1" ht="30" hidden="1" customHeight="1" spans="1:40">
      <c r="A125" s="182" t="s">
        <v>54</v>
      </c>
      <c r="B125" s="187" t="s">
        <v>153</v>
      </c>
      <c r="C125" s="187"/>
      <c r="D125" s="187"/>
      <c r="E125" s="184"/>
      <c r="F125" s="184"/>
      <c r="G125" s="184"/>
      <c r="H125" s="184"/>
      <c r="I125" s="190"/>
      <c r="J125" s="190"/>
      <c r="K125" s="190"/>
      <c r="L125" s="190"/>
      <c r="M125" s="190"/>
      <c r="N125" s="190"/>
      <c r="O125" s="190"/>
      <c r="P125" s="190"/>
      <c r="Q125" s="190"/>
      <c r="R125" s="190"/>
      <c r="S125" s="190"/>
      <c r="T125" s="190"/>
      <c r="U125" s="190"/>
      <c r="V125" s="190"/>
      <c r="W125" s="190"/>
      <c r="X125" s="190"/>
      <c r="Y125" s="190"/>
      <c r="Z125" s="190"/>
      <c r="AA125" s="190"/>
      <c r="AB125" s="190"/>
      <c r="AC125" s="190"/>
      <c r="AD125" s="190"/>
      <c r="AE125" s="190"/>
      <c r="AF125" s="190"/>
      <c r="AG125" s="190"/>
      <c r="AH125" s="190"/>
      <c r="AI125" s="190"/>
      <c r="AJ125" s="190"/>
      <c r="AK125" s="190"/>
      <c r="AL125" s="190"/>
      <c r="AM125" s="195"/>
      <c r="AN125" s="195"/>
    </row>
    <row r="126" s="12" customFormat="1" ht="30" hidden="1" customHeight="1" spans="1:40">
      <c r="A126" s="182" t="s">
        <v>54</v>
      </c>
      <c r="B126" s="187" t="s">
        <v>154</v>
      </c>
      <c r="C126" s="187"/>
      <c r="D126" s="187"/>
      <c r="E126" s="184"/>
      <c r="F126" s="184"/>
      <c r="G126" s="184"/>
      <c r="H126" s="184"/>
      <c r="I126" s="190"/>
      <c r="J126" s="190"/>
      <c r="K126" s="190"/>
      <c r="L126" s="190"/>
      <c r="M126" s="190"/>
      <c r="N126" s="190"/>
      <c r="O126" s="190"/>
      <c r="P126" s="190"/>
      <c r="Q126" s="190"/>
      <c r="R126" s="190"/>
      <c r="S126" s="190"/>
      <c r="T126" s="190"/>
      <c r="U126" s="190"/>
      <c r="V126" s="190"/>
      <c r="W126" s="190"/>
      <c r="X126" s="190"/>
      <c r="Y126" s="190"/>
      <c r="Z126" s="190"/>
      <c r="AA126" s="190"/>
      <c r="AB126" s="190"/>
      <c r="AC126" s="190"/>
      <c r="AD126" s="190"/>
      <c r="AE126" s="190"/>
      <c r="AF126" s="190"/>
      <c r="AG126" s="190"/>
      <c r="AH126" s="190"/>
      <c r="AI126" s="190"/>
      <c r="AJ126" s="190"/>
      <c r="AK126" s="190"/>
      <c r="AL126" s="190"/>
      <c r="AM126" s="195"/>
      <c r="AN126" s="195"/>
    </row>
    <row r="127" s="12" customFormat="1" ht="30" hidden="1" customHeight="1" spans="1:40">
      <c r="A127" s="182" t="s">
        <v>54</v>
      </c>
      <c r="B127" s="187" t="s">
        <v>155</v>
      </c>
      <c r="C127" s="187"/>
      <c r="D127" s="187"/>
      <c r="E127" s="184"/>
      <c r="F127" s="184"/>
      <c r="G127" s="184"/>
      <c r="H127" s="184"/>
      <c r="I127" s="190"/>
      <c r="J127" s="190"/>
      <c r="K127" s="190"/>
      <c r="L127" s="190"/>
      <c r="M127" s="190"/>
      <c r="N127" s="190"/>
      <c r="O127" s="190"/>
      <c r="P127" s="190"/>
      <c r="Q127" s="190"/>
      <c r="R127" s="190"/>
      <c r="S127" s="190"/>
      <c r="T127" s="190"/>
      <c r="U127" s="190"/>
      <c r="V127" s="190"/>
      <c r="W127" s="190"/>
      <c r="X127" s="190"/>
      <c r="Y127" s="190"/>
      <c r="Z127" s="190"/>
      <c r="AA127" s="190"/>
      <c r="AB127" s="190"/>
      <c r="AC127" s="190"/>
      <c r="AD127" s="190"/>
      <c r="AE127" s="190"/>
      <c r="AF127" s="190"/>
      <c r="AG127" s="190"/>
      <c r="AH127" s="190"/>
      <c r="AI127" s="190"/>
      <c r="AJ127" s="190"/>
      <c r="AK127" s="190"/>
      <c r="AL127" s="190"/>
      <c r="AM127" s="195"/>
      <c r="AN127" s="195"/>
    </row>
    <row r="128" s="12" customFormat="1" ht="30" hidden="1" customHeight="1" spans="1:40">
      <c r="A128" s="182" t="s">
        <v>54</v>
      </c>
      <c r="B128" s="187" t="s">
        <v>156</v>
      </c>
      <c r="C128" s="187"/>
      <c r="D128" s="187"/>
      <c r="E128" s="184"/>
      <c r="F128" s="184"/>
      <c r="G128" s="184"/>
      <c r="H128" s="184"/>
      <c r="I128" s="190"/>
      <c r="J128" s="190"/>
      <c r="K128" s="190"/>
      <c r="L128" s="190"/>
      <c r="M128" s="190"/>
      <c r="N128" s="190"/>
      <c r="O128" s="190"/>
      <c r="P128" s="190"/>
      <c r="Q128" s="190"/>
      <c r="R128" s="190"/>
      <c r="S128" s="190"/>
      <c r="T128" s="190"/>
      <c r="U128" s="190"/>
      <c r="V128" s="190"/>
      <c r="W128" s="190"/>
      <c r="X128" s="190"/>
      <c r="Y128" s="190"/>
      <c r="Z128" s="190"/>
      <c r="AA128" s="190"/>
      <c r="AB128" s="190"/>
      <c r="AC128" s="190"/>
      <c r="AD128" s="190"/>
      <c r="AE128" s="190"/>
      <c r="AF128" s="190"/>
      <c r="AG128" s="190"/>
      <c r="AH128" s="190"/>
      <c r="AI128" s="190"/>
      <c r="AJ128" s="190"/>
      <c r="AK128" s="190"/>
      <c r="AL128" s="190"/>
      <c r="AM128" s="195"/>
      <c r="AN128" s="195"/>
    </row>
    <row r="129" s="12" customFormat="1" ht="30" hidden="1" customHeight="1" spans="1:40">
      <c r="A129" s="182" t="s">
        <v>54</v>
      </c>
      <c r="B129" s="187" t="s">
        <v>157</v>
      </c>
      <c r="C129" s="187"/>
      <c r="D129" s="187"/>
      <c r="E129" s="184"/>
      <c r="F129" s="184"/>
      <c r="G129" s="184"/>
      <c r="H129" s="184"/>
      <c r="I129" s="190"/>
      <c r="J129" s="190"/>
      <c r="K129" s="190"/>
      <c r="L129" s="190"/>
      <c r="M129" s="190"/>
      <c r="N129" s="190"/>
      <c r="O129" s="190"/>
      <c r="P129" s="190"/>
      <c r="Q129" s="190"/>
      <c r="R129" s="190"/>
      <c r="S129" s="190"/>
      <c r="T129" s="190"/>
      <c r="U129" s="190"/>
      <c r="V129" s="190"/>
      <c r="W129" s="190"/>
      <c r="X129" s="190"/>
      <c r="Y129" s="190"/>
      <c r="Z129" s="190"/>
      <c r="AA129" s="190"/>
      <c r="AB129" s="190"/>
      <c r="AC129" s="190"/>
      <c r="AD129" s="190"/>
      <c r="AE129" s="190"/>
      <c r="AF129" s="190"/>
      <c r="AG129" s="190"/>
      <c r="AH129" s="190"/>
      <c r="AI129" s="190"/>
      <c r="AJ129" s="190"/>
      <c r="AK129" s="190"/>
      <c r="AL129" s="190"/>
      <c r="AM129" s="195"/>
      <c r="AN129" s="195"/>
    </row>
    <row r="130" s="12" customFormat="1" ht="30" hidden="1" customHeight="1" spans="1:40">
      <c r="A130" s="179" t="s">
        <v>50</v>
      </c>
      <c r="B130" s="187" t="s">
        <v>158</v>
      </c>
      <c r="C130" s="187"/>
      <c r="D130" s="187"/>
      <c r="E130" s="184"/>
      <c r="F130" s="184"/>
      <c r="G130" s="184"/>
      <c r="H130" s="184"/>
      <c r="I130" s="191">
        <f t="shared" ref="I130:AL130" si="37">I131+I134</f>
        <v>0</v>
      </c>
      <c r="J130" s="191">
        <f t="shared" si="37"/>
        <v>0</v>
      </c>
      <c r="K130" s="191">
        <f t="shared" si="37"/>
        <v>0</v>
      </c>
      <c r="L130" s="191">
        <f t="shared" si="37"/>
        <v>0</v>
      </c>
      <c r="M130" s="191">
        <f t="shared" si="37"/>
        <v>0</v>
      </c>
      <c r="N130" s="191">
        <f t="shared" si="37"/>
        <v>0</v>
      </c>
      <c r="O130" s="191">
        <f t="shared" si="37"/>
        <v>0</v>
      </c>
      <c r="P130" s="191">
        <f t="shared" si="37"/>
        <v>0</v>
      </c>
      <c r="Q130" s="191">
        <f t="shared" si="37"/>
        <v>0</v>
      </c>
      <c r="R130" s="191">
        <f t="shared" si="37"/>
        <v>0</v>
      </c>
      <c r="S130" s="191">
        <f t="shared" si="37"/>
        <v>0</v>
      </c>
      <c r="T130" s="191">
        <f t="shared" si="37"/>
        <v>0</v>
      </c>
      <c r="U130" s="191">
        <f t="shared" si="37"/>
        <v>0</v>
      </c>
      <c r="V130" s="191">
        <f t="shared" si="37"/>
        <v>0</v>
      </c>
      <c r="W130" s="191">
        <f t="shared" si="37"/>
        <v>0</v>
      </c>
      <c r="X130" s="191">
        <f t="shared" si="37"/>
        <v>0</v>
      </c>
      <c r="Y130" s="191">
        <f t="shared" si="37"/>
        <v>0</v>
      </c>
      <c r="Z130" s="191">
        <f t="shared" si="37"/>
        <v>0</v>
      </c>
      <c r="AA130" s="191">
        <f t="shared" si="37"/>
        <v>0</v>
      </c>
      <c r="AB130" s="191">
        <f t="shared" si="37"/>
        <v>0</v>
      </c>
      <c r="AC130" s="191">
        <f t="shared" si="37"/>
        <v>0</v>
      </c>
      <c r="AD130" s="191">
        <f t="shared" si="37"/>
        <v>0</v>
      </c>
      <c r="AE130" s="191">
        <f t="shared" si="37"/>
        <v>0</v>
      </c>
      <c r="AF130" s="191">
        <f t="shared" si="37"/>
        <v>0</v>
      </c>
      <c r="AG130" s="191">
        <f t="shared" si="37"/>
        <v>0</v>
      </c>
      <c r="AH130" s="191">
        <f t="shared" si="37"/>
        <v>0</v>
      </c>
      <c r="AI130" s="191">
        <f t="shared" si="37"/>
        <v>0</v>
      </c>
      <c r="AJ130" s="191">
        <f t="shared" si="37"/>
        <v>0</v>
      </c>
      <c r="AK130" s="191">
        <f t="shared" si="37"/>
        <v>0</v>
      </c>
      <c r="AL130" s="191">
        <f t="shared" si="37"/>
        <v>0</v>
      </c>
      <c r="AM130" s="195"/>
      <c r="AN130" s="195"/>
    </row>
    <row r="131" s="12" customFormat="1" ht="30" hidden="1" customHeight="1" spans="1:40">
      <c r="A131" s="202" t="s">
        <v>52</v>
      </c>
      <c r="B131" s="187" t="s">
        <v>159</v>
      </c>
      <c r="C131" s="187"/>
      <c r="D131" s="187"/>
      <c r="E131" s="184"/>
      <c r="F131" s="184"/>
      <c r="G131" s="184"/>
      <c r="H131" s="184"/>
      <c r="I131" s="190">
        <f t="shared" ref="I131:AL131" si="38">I132+I133</f>
        <v>0</v>
      </c>
      <c r="J131" s="190">
        <f t="shared" si="38"/>
        <v>0</v>
      </c>
      <c r="K131" s="190">
        <f t="shared" si="38"/>
        <v>0</v>
      </c>
      <c r="L131" s="190">
        <f t="shared" si="38"/>
        <v>0</v>
      </c>
      <c r="M131" s="190">
        <f t="shared" si="38"/>
        <v>0</v>
      </c>
      <c r="N131" s="190">
        <f t="shared" si="38"/>
        <v>0</v>
      </c>
      <c r="O131" s="190">
        <f t="shared" si="38"/>
        <v>0</v>
      </c>
      <c r="P131" s="190">
        <f t="shared" si="38"/>
        <v>0</v>
      </c>
      <c r="Q131" s="190">
        <f t="shared" si="38"/>
        <v>0</v>
      </c>
      <c r="R131" s="190">
        <f t="shared" si="38"/>
        <v>0</v>
      </c>
      <c r="S131" s="190">
        <f t="shared" si="38"/>
        <v>0</v>
      </c>
      <c r="T131" s="190">
        <f t="shared" si="38"/>
        <v>0</v>
      </c>
      <c r="U131" s="190">
        <f t="shared" si="38"/>
        <v>0</v>
      </c>
      <c r="V131" s="190">
        <f t="shared" si="38"/>
        <v>0</v>
      </c>
      <c r="W131" s="190">
        <f t="shared" si="38"/>
        <v>0</v>
      </c>
      <c r="X131" s="190">
        <f t="shared" si="38"/>
        <v>0</v>
      </c>
      <c r="Y131" s="190">
        <f t="shared" si="38"/>
        <v>0</v>
      </c>
      <c r="Z131" s="190">
        <f t="shared" si="38"/>
        <v>0</v>
      </c>
      <c r="AA131" s="190">
        <f t="shared" si="38"/>
        <v>0</v>
      </c>
      <c r="AB131" s="190">
        <f t="shared" si="38"/>
        <v>0</v>
      </c>
      <c r="AC131" s="190">
        <f t="shared" si="38"/>
        <v>0</v>
      </c>
      <c r="AD131" s="190">
        <f t="shared" si="38"/>
        <v>0</v>
      </c>
      <c r="AE131" s="190">
        <f t="shared" si="38"/>
        <v>0</v>
      </c>
      <c r="AF131" s="190">
        <f t="shared" si="38"/>
        <v>0</v>
      </c>
      <c r="AG131" s="190">
        <f t="shared" si="38"/>
        <v>0</v>
      </c>
      <c r="AH131" s="190">
        <f t="shared" si="38"/>
        <v>0</v>
      </c>
      <c r="AI131" s="190">
        <f t="shared" si="38"/>
        <v>0</v>
      </c>
      <c r="AJ131" s="190">
        <f t="shared" si="38"/>
        <v>0</v>
      </c>
      <c r="AK131" s="190">
        <f t="shared" si="38"/>
        <v>0</v>
      </c>
      <c r="AL131" s="190">
        <f t="shared" si="38"/>
        <v>0</v>
      </c>
      <c r="AM131" s="195"/>
      <c r="AN131" s="195"/>
    </row>
    <row r="132" s="12" customFormat="1" ht="30" hidden="1" customHeight="1" spans="1:40">
      <c r="A132" s="182" t="s">
        <v>54</v>
      </c>
      <c r="B132" s="187" t="s">
        <v>160</v>
      </c>
      <c r="C132" s="187"/>
      <c r="D132" s="187"/>
      <c r="E132" s="184"/>
      <c r="F132" s="184"/>
      <c r="G132" s="184"/>
      <c r="H132" s="184"/>
      <c r="I132" s="190"/>
      <c r="J132" s="190"/>
      <c r="K132" s="190"/>
      <c r="L132" s="190"/>
      <c r="M132" s="190"/>
      <c r="N132" s="190"/>
      <c r="O132" s="190"/>
      <c r="P132" s="190"/>
      <c r="Q132" s="190"/>
      <c r="R132" s="190"/>
      <c r="S132" s="190"/>
      <c r="T132" s="190"/>
      <c r="U132" s="190"/>
      <c r="V132" s="190"/>
      <c r="W132" s="190"/>
      <c r="X132" s="190"/>
      <c r="Y132" s="190"/>
      <c r="Z132" s="190"/>
      <c r="AA132" s="190"/>
      <c r="AB132" s="190"/>
      <c r="AC132" s="190"/>
      <c r="AD132" s="190"/>
      <c r="AE132" s="190"/>
      <c r="AF132" s="190"/>
      <c r="AG132" s="190"/>
      <c r="AH132" s="190"/>
      <c r="AI132" s="190"/>
      <c r="AJ132" s="190"/>
      <c r="AK132" s="190"/>
      <c r="AL132" s="190"/>
      <c r="AM132" s="195"/>
      <c r="AN132" s="195"/>
    </row>
    <row r="133" s="12" customFormat="1" ht="30" hidden="1" customHeight="1" spans="1:40">
      <c r="A133" s="182" t="s">
        <v>54</v>
      </c>
      <c r="B133" s="187" t="s">
        <v>161</v>
      </c>
      <c r="C133" s="187"/>
      <c r="D133" s="187"/>
      <c r="E133" s="184"/>
      <c r="F133" s="184"/>
      <c r="G133" s="184"/>
      <c r="H133" s="184"/>
      <c r="I133" s="190"/>
      <c r="J133" s="190"/>
      <c r="K133" s="190"/>
      <c r="L133" s="190"/>
      <c r="M133" s="190"/>
      <c r="N133" s="190"/>
      <c r="O133" s="190"/>
      <c r="P133" s="190"/>
      <c r="Q133" s="190"/>
      <c r="R133" s="190"/>
      <c r="S133" s="190"/>
      <c r="T133" s="190"/>
      <c r="U133" s="190"/>
      <c r="V133" s="190"/>
      <c r="W133" s="190"/>
      <c r="X133" s="190"/>
      <c r="Y133" s="190"/>
      <c r="Z133" s="190"/>
      <c r="AA133" s="190"/>
      <c r="AB133" s="190"/>
      <c r="AC133" s="190"/>
      <c r="AD133" s="190"/>
      <c r="AE133" s="190"/>
      <c r="AF133" s="190"/>
      <c r="AG133" s="190"/>
      <c r="AH133" s="190"/>
      <c r="AI133" s="190"/>
      <c r="AJ133" s="190"/>
      <c r="AK133" s="190"/>
      <c r="AL133" s="190"/>
      <c r="AM133" s="195"/>
      <c r="AN133" s="195"/>
    </row>
    <row r="134" s="12" customFormat="1" ht="30" hidden="1" customHeight="1" spans="1:40">
      <c r="A134" s="202" t="s">
        <v>52</v>
      </c>
      <c r="B134" s="187" t="s">
        <v>162</v>
      </c>
      <c r="C134" s="187"/>
      <c r="D134" s="187"/>
      <c r="E134" s="184"/>
      <c r="F134" s="184"/>
      <c r="G134" s="184"/>
      <c r="H134" s="184"/>
      <c r="I134" s="190">
        <f t="shared" ref="I134:AL134" si="39">I135+I136+I137+I138</f>
        <v>0</v>
      </c>
      <c r="J134" s="190">
        <f t="shared" si="39"/>
        <v>0</v>
      </c>
      <c r="K134" s="190">
        <f t="shared" si="39"/>
        <v>0</v>
      </c>
      <c r="L134" s="190">
        <f t="shared" si="39"/>
        <v>0</v>
      </c>
      <c r="M134" s="190">
        <f t="shared" si="39"/>
        <v>0</v>
      </c>
      <c r="N134" s="190">
        <f t="shared" si="39"/>
        <v>0</v>
      </c>
      <c r="O134" s="190">
        <f t="shared" si="39"/>
        <v>0</v>
      </c>
      <c r="P134" s="190">
        <f t="shared" si="39"/>
        <v>0</v>
      </c>
      <c r="Q134" s="190">
        <f t="shared" si="39"/>
        <v>0</v>
      </c>
      <c r="R134" s="190">
        <f t="shared" si="39"/>
        <v>0</v>
      </c>
      <c r="S134" s="190">
        <f t="shared" si="39"/>
        <v>0</v>
      </c>
      <c r="T134" s="190">
        <f t="shared" si="39"/>
        <v>0</v>
      </c>
      <c r="U134" s="190">
        <f t="shared" si="39"/>
        <v>0</v>
      </c>
      <c r="V134" s="190">
        <f t="shared" si="39"/>
        <v>0</v>
      </c>
      <c r="W134" s="190">
        <f t="shared" si="39"/>
        <v>0</v>
      </c>
      <c r="X134" s="190">
        <f t="shared" si="39"/>
        <v>0</v>
      </c>
      <c r="Y134" s="190">
        <f t="shared" si="39"/>
        <v>0</v>
      </c>
      <c r="Z134" s="190">
        <f t="shared" si="39"/>
        <v>0</v>
      </c>
      <c r="AA134" s="190">
        <f t="shared" si="39"/>
        <v>0</v>
      </c>
      <c r="AB134" s="190">
        <f t="shared" si="39"/>
        <v>0</v>
      </c>
      <c r="AC134" s="190">
        <f t="shared" si="39"/>
        <v>0</v>
      </c>
      <c r="AD134" s="190">
        <f t="shared" si="39"/>
        <v>0</v>
      </c>
      <c r="AE134" s="190">
        <f t="shared" si="39"/>
        <v>0</v>
      </c>
      <c r="AF134" s="190">
        <f t="shared" si="39"/>
        <v>0</v>
      </c>
      <c r="AG134" s="190">
        <f t="shared" si="39"/>
        <v>0</v>
      </c>
      <c r="AH134" s="190">
        <f t="shared" si="39"/>
        <v>0</v>
      </c>
      <c r="AI134" s="190">
        <f t="shared" si="39"/>
        <v>0</v>
      </c>
      <c r="AJ134" s="190">
        <f t="shared" si="39"/>
        <v>0</v>
      </c>
      <c r="AK134" s="190">
        <f t="shared" si="39"/>
        <v>0</v>
      </c>
      <c r="AL134" s="190">
        <f t="shared" si="39"/>
        <v>0</v>
      </c>
      <c r="AM134" s="195"/>
      <c r="AN134" s="195"/>
    </row>
    <row r="135" s="12" customFormat="1" ht="30" hidden="1" customHeight="1" spans="1:40">
      <c r="A135" s="182" t="s">
        <v>54</v>
      </c>
      <c r="B135" s="187" t="s">
        <v>163</v>
      </c>
      <c r="C135" s="187"/>
      <c r="D135" s="187"/>
      <c r="E135" s="184"/>
      <c r="F135" s="184"/>
      <c r="G135" s="184"/>
      <c r="H135" s="184"/>
      <c r="I135" s="190"/>
      <c r="J135" s="190"/>
      <c r="K135" s="190"/>
      <c r="L135" s="190"/>
      <c r="M135" s="190"/>
      <c r="N135" s="190"/>
      <c r="O135" s="190"/>
      <c r="P135" s="190"/>
      <c r="Q135" s="190"/>
      <c r="R135" s="190"/>
      <c r="S135" s="190"/>
      <c r="T135" s="190"/>
      <c r="U135" s="190"/>
      <c r="V135" s="190"/>
      <c r="W135" s="190"/>
      <c r="X135" s="190"/>
      <c r="Y135" s="190"/>
      <c r="Z135" s="190"/>
      <c r="AA135" s="190"/>
      <c r="AB135" s="190"/>
      <c r="AC135" s="190"/>
      <c r="AD135" s="190"/>
      <c r="AE135" s="190"/>
      <c r="AF135" s="190"/>
      <c r="AG135" s="190"/>
      <c r="AH135" s="190"/>
      <c r="AI135" s="190"/>
      <c r="AJ135" s="190"/>
      <c r="AK135" s="190"/>
      <c r="AL135" s="190"/>
      <c r="AM135" s="195"/>
      <c r="AN135" s="195"/>
    </row>
    <row r="136" s="12" customFormat="1" ht="30" hidden="1" customHeight="1" spans="1:40">
      <c r="A136" s="182" t="s">
        <v>54</v>
      </c>
      <c r="B136" s="187" t="s">
        <v>164</v>
      </c>
      <c r="C136" s="187"/>
      <c r="D136" s="187"/>
      <c r="E136" s="184"/>
      <c r="F136" s="184"/>
      <c r="G136" s="184"/>
      <c r="H136" s="184"/>
      <c r="I136" s="190"/>
      <c r="J136" s="190"/>
      <c r="K136" s="190"/>
      <c r="L136" s="190"/>
      <c r="M136" s="190"/>
      <c r="N136" s="190"/>
      <c r="O136" s="190"/>
      <c r="P136" s="190"/>
      <c r="Q136" s="190"/>
      <c r="R136" s="190"/>
      <c r="S136" s="190"/>
      <c r="T136" s="190"/>
      <c r="U136" s="190"/>
      <c r="V136" s="190"/>
      <c r="W136" s="190"/>
      <c r="X136" s="190"/>
      <c r="Y136" s="190"/>
      <c r="Z136" s="190"/>
      <c r="AA136" s="190"/>
      <c r="AB136" s="190"/>
      <c r="AC136" s="190"/>
      <c r="AD136" s="190"/>
      <c r="AE136" s="190"/>
      <c r="AF136" s="190"/>
      <c r="AG136" s="190"/>
      <c r="AH136" s="190"/>
      <c r="AI136" s="190"/>
      <c r="AJ136" s="190"/>
      <c r="AK136" s="190"/>
      <c r="AL136" s="190"/>
      <c r="AM136" s="195"/>
      <c r="AN136" s="195"/>
    </row>
    <row r="137" s="12" customFormat="1" ht="30" hidden="1" customHeight="1" spans="1:40">
      <c r="A137" s="182" t="s">
        <v>54</v>
      </c>
      <c r="B137" s="187" t="s">
        <v>165</v>
      </c>
      <c r="C137" s="187"/>
      <c r="D137" s="187"/>
      <c r="E137" s="184"/>
      <c r="F137" s="184"/>
      <c r="G137" s="184"/>
      <c r="H137" s="184"/>
      <c r="I137" s="190"/>
      <c r="J137" s="190"/>
      <c r="K137" s="190"/>
      <c r="L137" s="190"/>
      <c r="M137" s="190"/>
      <c r="N137" s="190"/>
      <c r="O137" s="190"/>
      <c r="P137" s="190"/>
      <c r="Q137" s="190"/>
      <c r="R137" s="190"/>
      <c r="S137" s="190"/>
      <c r="T137" s="190"/>
      <c r="U137" s="190"/>
      <c r="V137" s="190"/>
      <c r="W137" s="190"/>
      <c r="X137" s="190"/>
      <c r="Y137" s="190"/>
      <c r="Z137" s="190"/>
      <c r="AA137" s="190"/>
      <c r="AB137" s="190"/>
      <c r="AC137" s="190"/>
      <c r="AD137" s="190"/>
      <c r="AE137" s="190"/>
      <c r="AF137" s="190"/>
      <c r="AG137" s="190"/>
      <c r="AH137" s="190"/>
      <c r="AI137" s="190"/>
      <c r="AJ137" s="190"/>
      <c r="AK137" s="190"/>
      <c r="AL137" s="190"/>
      <c r="AM137" s="195"/>
      <c r="AN137" s="195"/>
    </row>
    <row r="138" s="12" customFormat="1" ht="30" hidden="1" customHeight="1" spans="1:40">
      <c r="A138" s="182" t="s">
        <v>54</v>
      </c>
      <c r="B138" s="187" t="s">
        <v>166</v>
      </c>
      <c r="C138" s="187"/>
      <c r="D138" s="187"/>
      <c r="E138" s="184"/>
      <c r="F138" s="184"/>
      <c r="G138" s="184"/>
      <c r="H138" s="184"/>
      <c r="I138" s="190"/>
      <c r="J138" s="190"/>
      <c r="K138" s="190"/>
      <c r="L138" s="190"/>
      <c r="M138" s="190"/>
      <c r="N138" s="190"/>
      <c r="O138" s="190"/>
      <c r="P138" s="190"/>
      <c r="Q138" s="190"/>
      <c r="R138" s="190"/>
      <c r="S138" s="190"/>
      <c r="T138" s="190"/>
      <c r="U138" s="190"/>
      <c r="V138" s="190"/>
      <c r="W138" s="190"/>
      <c r="X138" s="190"/>
      <c r="Y138" s="190"/>
      <c r="Z138" s="190"/>
      <c r="AA138" s="190"/>
      <c r="AB138" s="190"/>
      <c r="AC138" s="190"/>
      <c r="AD138" s="190"/>
      <c r="AE138" s="190"/>
      <c r="AF138" s="190"/>
      <c r="AG138" s="190"/>
      <c r="AH138" s="190"/>
      <c r="AI138" s="190"/>
      <c r="AJ138" s="190"/>
      <c r="AK138" s="190"/>
      <c r="AL138" s="190"/>
      <c r="AM138" s="195"/>
      <c r="AN138" s="195"/>
    </row>
    <row r="139" s="12" customFormat="1" ht="30" hidden="1" customHeight="1" spans="1:40">
      <c r="A139" s="179" t="s">
        <v>50</v>
      </c>
      <c r="B139" s="187" t="s">
        <v>167</v>
      </c>
      <c r="C139" s="187"/>
      <c r="D139" s="187"/>
      <c r="E139" s="184"/>
      <c r="F139" s="184"/>
      <c r="G139" s="184"/>
      <c r="H139" s="184"/>
      <c r="I139" s="191">
        <f t="shared" ref="I139:AL139" si="40">I140</f>
        <v>0</v>
      </c>
      <c r="J139" s="191">
        <f t="shared" si="40"/>
        <v>0</v>
      </c>
      <c r="K139" s="191">
        <f t="shared" si="40"/>
        <v>0</v>
      </c>
      <c r="L139" s="191">
        <f t="shared" si="40"/>
        <v>0</v>
      </c>
      <c r="M139" s="191">
        <f t="shared" si="40"/>
        <v>0</v>
      </c>
      <c r="N139" s="191">
        <f t="shared" si="40"/>
        <v>0</v>
      </c>
      <c r="O139" s="191">
        <f t="shared" si="40"/>
        <v>0</v>
      </c>
      <c r="P139" s="191">
        <f t="shared" si="40"/>
        <v>0</v>
      </c>
      <c r="Q139" s="191">
        <f t="shared" si="40"/>
        <v>0</v>
      </c>
      <c r="R139" s="191">
        <f t="shared" si="40"/>
        <v>0</v>
      </c>
      <c r="S139" s="191">
        <f t="shared" si="40"/>
        <v>0</v>
      </c>
      <c r="T139" s="191">
        <f t="shared" si="40"/>
        <v>0</v>
      </c>
      <c r="U139" s="191">
        <f t="shared" si="40"/>
        <v>0</v>
      </c>
      <c r="V139" s="191">
        <f t="shared" si="40"/>
        <v>0</v>
      </c>
      <c r="W139" s="191">
        <f t="shared" si="40"/>
        <v>0</v>
      </c>
      <c r="X139" s="191">
        <f t="shared" si="40"/>
        <v>0</v>
      </c>
      <c r="Y139" s="191">
        <f t="shared" si="40"/>
        <v>0</v>
      </c>
      <c r="Z139" s="191">
        <f t="shared" si="40"/>
        <v>0</v>
      </c>
      <c r="AA139" s="191">
        <f t="shared" si="40"/>
        <v>0</v>
      </c>
      <c r="AB139" s="191">
        <f t="shared" si="40"/>
        <v>0</v>
      </c>
      <c r="AC139" s="191">
        <f t="shared" si="40"/>
        <v>0</v>
      </c>
      <c r="AD139" s="191">
        <f t="shared" si="40"/>
        <v>0</v>
      </c>
      <c r="AE139" s="191">
        <f t="shared" si="40"/>
        <v>0</v>
      </c>
      <c r="AF139" s="191">
        <f t="shared" si="40"/>
        <v>0</v>
      </c>
      <c r="AG139" s="191">
        <f t="shared" si="40"/>
        <v>0</v>
      </c>
      <c r="AH139" s="191">
        <f t="shared" si="40"/>
        <v>0</v>
      </c>
      <c r="AI139" s="191">
        <f t="shared" si="40"/>
        <v>0</v>
      </c>
      <c r="AJ139" s="191">
        <f t="shared" si="40"/>
        <v>0</v>
      </c>
      <c r="AK139" s="191">
        <f t="shared" si="40"/>
        <v>0</v>
      </c>
      <c r="AL139" s="191">
        <f t="shared" si="40"/>
        <v>0</v>
      </c>
      <c r="AM139" s="195"/>
      <c r="AN139" s="195"/>
    </row>
    <row r="140" s="12" customFormat="1" ht="30" hidden="1" customHeight="1" spans="1:40">
      <c r="A140" s="179" t="s">
        <v>52</v>
      </c>
      <c r="B140" s="187" t="s">
        <v>167</v>
      </c>
      <c r="C140" s="187"/>
      <c r="D140" s="187"/>
      <c r="E140" s="184"/>
      <c r="F140" s="184"/>
      <c r="G140" s="184"/>
      <c r="H140" s="184"/>
      <c r="I140" s="190">
        <f t="shared" ref="I140:AL140" si="41">I141</f>
        <v>0</v>
      </c>
      <c r="J140" s="190">
        <f t="shared" si="41"/>
        <v>0</v>
      </c>
      <c r="K140" s="190">
        <f t="shared" si="41"/>
        <v>0</v>
      </c>
      <c r="L140" s="190">
        <f t="shared" si="41"/>
        <v>0</v>
      </c>
      <c r="M140" s="190">
        <f t="shared" si="41"/>
        <v>0</v>
      </c>
      <c r="N140" s="190">
        <f t="shared" si="41"/>
        <v>0</v>
      </c>
      <c r="O140" s="190">
        <f t="shared" si="41"/>
        <v>0</v>
      </c>
      <c r="P140" s="190">
        <f t="shared" si="41"/>
        <v>0</v>
      </c>
      <c r="Q140" s="190">
        <f t="shared" si="41"/>
        <v>0</v>
      </c>
      <c r="R140" s="190">
        <f t="shared" si="41"/>
        <v>0</v>
      </c>
      <c r="S140" s="190">
        <f t="shared" si="41"/>
        <v>0</v>
      </c>
      <c r="T140" s="190">
        <f t="shared" si="41"/>
        <v>0</v>
      </c>
      <c r="U140" s="190">
        <f t="shared" si="41"/>
        <v>0</v>
      </c>
      <c r="V140" s="190">
        <f t="shared" si="41"/>
        <v>0</v>
      </c>
      <c r="W140" s="190">
        <f t="shared" si="41"/>
        <v>0</v>
      </c>
      <c r="X140" s="190">
        <f t="shared" si="41"/>
        <v>0</v>
      </c>
      <c r="Y140" s="190">
        <f t="shared" si="41"/>
        <v>0</v>
      </c>
      <c r="Z140" s="190">
        <f t="shared" si="41"/>
        <v>0</v>
      </c>
      <c r="AA140" s="190">
        <f t="shared" si="41"/>
        <v>0</v>
      </c>
      <c r="AB140" s="190">
        <f t="shared" si="41"/>
        <v>0</v>
      </c>
      <c r="AC140" s="190">
        <f t="shared" si="41"/>
        <v>0</v>
      </c>
      <c r="AD140" s="190">
        <f t="shared" si="41"/>
        <v>0</v>
      </c>
      <c r="AE140" s="190">
        <f t="shared" si="41"/>
        <v>0</v>
      </c>
      <c r="AF140" s="190">
        <f t="shared" si="41"/>
        <v>0</v>
      </c>
      <c r="AG140" s="190">
        <f t="shared" si="41"/>
        <v>0</v>
      </c>
      <c r="AH140" s="190">
        <f t="shared" si="41"/>
        <v>0</v>
      </c>
      <c r="AI140" s="190">
        <f t="shared" si="41"/>
        <v>0</v>
      </c>
      <c r="AJ140" s="190">
        <f t="shared" si="41"/>
        <v>0</v>
      </c>
      <c r="AK140" s="190">
        <f t="shared" si="41"/>
        <v>0</v>
      </c>
      <c r="AL140" s="190">
        <f t="shared" si="41"/>
        <v>0</v>
      </c>
      <c r="AM140" s="195"/>
      <c r="AN140" s="195"/>
    </row>
    <row r="141" s="12" customFormat="1" ht="30" hidden="1" customHeight="1" spans="1:40">
      <c r="A141" s="179" t="s">
        <v>54</v>
      </c>
      <c r="B141" s="187" t="s">
        <v>167</v>
      </c>
      <c r="C141" s="187"/>
      <c r="D141" s="187"/>
      <c r="E141" s="184"/>
      <c r="F141" s="184"/>
      <c r="G141" s="184"/>
      <c r="H141" s="184"/>
      <c r="I141" s="190"/>
      <c r="J141" s="190"/>
      <c r="K141" s="190"/>
      <c r="L141" s="190"/>
      <c r="M141" s="190"/>
      <c r="N141" s="190"/>
      <c r="O141" s="190"/>
      <c r="P141" s="190"/>
      <c r="Q141" s="190"/>
      <c r="R141" s="190"/>
      <c r="S141" s="190"/>
      <c r="T141" s="190"/>
      <c r="U141" s="190"/>
      <c r="V141" s="190"/>
      <c r="W141" s="190"/>
      <c r="X141" s="190"/>
      <c r="Y141" s="190"/>
      <c r="Z141" s="190"/>
      <c r="AA141" s="190"/>
      <c r="AB141" s="190"/>
      <c r="AC141" s="190"/>
      <c r="AD141" s="190"/>
      <c r="AE141" s="190"/>
      <c r="AF141" s="190"/>
      <c r="AG141" s="190"/>
      <c r="AH141" s="190"/>
      <c r="AI141" s="190"/>
      <c r="AJ141" s="190"/>
      <c r="AK141" s="190"/>
      <c r="AL141" s="190"/>
      <c r="AM141" s="195"/>
      <c r="AN141" s="195"/>
    </row>
    <row r="142" s="12" customFormat="1" ht="30" hidden="1" customHeight="1" spans="1:40">
      <c r="A142" s="179" t="s">
        <v>50</v>
      </c>
      <c r="B142" s="187" t="s">
        <v>96</v>
      </c>
      <c r="C142" s="187"/>
      <c r="D142" s="187"/>
      <c r="E142" s="184"/>
      <c r="F142" s="184"/>
      <c r="G142" s="184"/>
      <c r="H142" s="184"/>
      <c r="I142" s="191">
        <f t="shared" ref="I142:AL142" si="42">I143</f>
        <v>1</v>
      </c>
      <c r="J142" s="191">
        <f t="shared" si="42"/>
        <v>3800</v>
      </c>
      <c r="K142" s="191">
        <f t="shared" si="42"/>
        <v>0</v>
      </c>
      <c r="L142" s="191">
        <f t="shared" si="42"/>
        <v>0</v>
      </c>
      <c r="M142" s="191">
        <f t="shared" si="42"/>
        <v>0</v>
      </c>
      <c r="N142" s="191">
        <f t="shared" si="42"/>
        <v>0</v>
      </c>
      <c r="O142" s="191">
        <f t="shared" si="42"/>
        <v>0</v>
      </c>
      <c r="P142" s="191">
        <f t="shared" si="42"/>
        <v>0</v>
      </c>
      <c r="Q142" s="191">
        <f t="shared" si="42"/>
        <v>0</v>
      </c>
      <c r="R142" s="191">
        <f t="shared" si="42"/>
        <v>1</v>
      </c>
      <c r="S142" s="191">
        <f t="shared" si="42"/>
        <v>3800</v>
      </c>
      <c r="T142" s="191">
        <f t="shared" si="42"/>
        <v>0</v>
      </c>
      <c r="U142" s="191">
        <f t="shared" si="42"/>
        <v>0</v>
      </c>
      <c r="V142" s="191">
        <f t="shared" si="42"/>
        <v>0</v>
      </c>
      <c r="W142" s="191">
        <f t="shared" si="42"/>
        <v>0</v>
      </c>
      <c r="X142" s="191">
        <f t="shared" si="42"/>
        <v>0</v>
      </c>
      <c r="Y142" s="191">
        <f t="shared" si="42"/>
        <v>0</v>
      </c>
      <c r="Z142" s="191">
        <f t="shared" si="42"/>
        <v>38</v>
      </c>
      <c r="AA142" s="191">
        <f t="shared" si="42"/>
        <v>38</v>
      </c>
      <c r="AB142" s="191">
        <f t="shared" si="42"/>
        <v>0</v>
      </c>
      <c r="AC142" s="191">
        <f t="shared" si="42"/>
        <v>0</v>
      </c>
      <c r="AD142" s="191">
        <f t="shared" si="42"/>
        <v>38</v>
      </c>
      <c r="AE142" s="191">
        <f t="shared" si="42"/>
        <v>0</v>
      </c>
      <c r="AF142" s="191">
        <f t="shared" si="42"/>
        <v>0</v>
      </c>
      <c r="AG142" s="191">
        <f t="shared" si="42"/>
        <v>0</v>
      </c>
      <c r="AH142" s="191">
        <f t="shared" si="42"/>
        <v>0</v>
      </c>
      <c r="AI142" s="191">
        <f t="shared" si="42"/>
        <v>0</v>
      </c>
      <c r="AJ142" s="191">
        <f t="shared" si="42"/>
        <v>0</v>
      </c>
      <c r="AK142" s="191">
        <f t="shared" si="42"/>
        <v>0</v>
      </c>
      <c r="AL142" s="191">
        <f t="shared" si="42"/>
        <v>0</v>
      </c>
      <c r="AM142" s="195"/>
      <c r="AN142" s="195"/>
    </row>
    <row r="143" s="12" customFormat="1" ht="30" hidden="1" customHeight="1" spans="1:40">
      <c r="A143" s="179" t="s">
        <v>52</v>
      </c>
      <c r="B143" s="187" t="s">
        <v>96</v>
      </c>
      <c r="C143" s="187"/>
      <c r="D143" s="187"/>
      <c r="E143" s="184"/>
      <c r="F143" s="184"/>
      <c r="G143" s="184"/>
      <c r="H143" s="184"/>
      <c r="I143" s="190">
        <f t="shared" ref="I143:AL143" si="43">I144+I145+I147</f>
        <v>1</v>
      </c>
      <c r="J143" s="190">
        <f t="shared" si="43"/>
        <v>3800</v>
      </c>
      <c r="K143" s="190">
        <f t="shared" si="43"/>
        <v>0</v>
      </c>
      <c r="L143" s="190">
        <f t="shared" si="43"/>
        <v>0</v>
      </c>
      <c r="M143" s="190">
        <f t="shared" si="43"/>
        <v>0</v>
      </c>
      <c r="N143" s="190">
        <f t="shared" si="43"/>
        <v>0</v>
      </c>
      <c r="O143" s="190">
        <f t="shared" si="43"/>
        <v>0</v>
      </c>
      <c r="P143" s="190">
        <f t="shared" si="43"/>
        <v>0</v>
      </c>
      <c r="Q143" s="190">
        <f t="shared" si="43"/>
        <v>0</v>
      </c>
      <c r="R143" s="190">
        <f t="shared" si="43"/>
        <v>1</v>
      </c>
      <c r="S143" s="190">
        <f t="shared" si="43"/>
        <v>3800</v>
      </c>
      <c r="T143" s="190">
        <f t="shared" si="43"/>
        <v>0</v>
      </c>
      <c r="U143" s="190">
        <f t="shared" si="43"/>
        <v>0</v>
      </c>
      <c r="V143" s="190">
        <f t="shared" si="43"/>
        <v>0</v>
      </c>
      <c r="W143" s="190">
        <f t="shared" si="43"/>
        <v>0</v>
      </c>
      <c r="X143" s="190">
        <f t="shared" si="43"/>
        <v>0</v>
      </c>
      <c r="Y143" s="190">
        <f t="shared" si="43"/>
        <v>0</v>
      </c>
      <c r="Z143" s="190">
        <f t="shared" si="43"/>
        <v>38</v>
      </c>
      <c r="AA143" s="190">
        <f t="shared" si="43"/>
        <v>38</v>
      </c>
      <c r="AB143" s="190">
        <f t="shared" si="43"/>
        <v>0</v>
      </c>
      <c r="AC143" s="190">
        <f t="shared" si="43"/>
        <v>0</v>
      </c>
      <c r="AD143" s="190">
        <f t="shared" si="43"/>
        <v>38</v>
      </c>
      <c r="AE143" s="190">
        <f t="shared" si="43"/>
        <v>0</v>
      </c>
      <c r="AF143" s="190">
        <f t="shared" si="43"/>
        <v>0</v>
      </c>
      <c r="AG143" s="190">
        <f t="shared" si="43"/>
        <v>0</v>
      </c>
      <c r="AH143" s="190">
        <f t="shared" si="43"/>
        <v>0</v>
      </c>
      <c r="AI143" s="190">
        <f t="shared" si="43"/>
        <v>0</v>
      </c>
      <c r="AJ143" s="190">
        <f t="shared" si="43"/>
        <v>0</v>
      </c>
      <c r="AK143" s="190">
        <f t="shared" si="43"/>
        <v>0</v>
      </c>
      <c r="AL143" s="190">
        <f t="shared" si="43"/>
        <v>0</v>
      </c>
      <c r="AM143" s="195"/>
      <c r="AN143" s="195"/>
    </row>
    <row r="144" s="12" customFormat="1" ht="45" hidden="1" customHeight="1" spans="1:40">
      <c r="A144" s="182" t="s">
        <v>54</v>
      </c>
      <c r="B144" s="187" t="s">
        <v>168</v>
      </c>
      <c r="C144" s="187"/>
      <c r="D144" s="187"/>
      <c r="E144" s="184"/>
      <c r="F144" s="184"/>
      <c r="G144" s="184"/>
      <c r="H144" s="184"/>
      <c r="I144" s="190"/>
      <c r="J144" s="190"/>
      <c r="K144" s="190"/>
      <c r="L144" s="190"/>
      <c r="M144" s="190"/>
      <c r="N144" s="190"/>
      <c r="O144" s="190"/>
      <c r="P144" s="190"/>
      <c r="Q144" s="190"/>
      <c r="R144" s="190"/>
      <c r="S144" s="190"/>
      <c r="T144" s="190"/>
      <c r="U144" s="190"/>
      <c r="V144" s="190"/>
      <c r="W144" s="190"/>
      <c r="X144" s="190"/>
      <c r="Y144" s="190"/>
      <c r="Z144" s="190"/>
      <c r="AA144" s="190"/>
      <c r="AB144" s="190"/>
      <c r="AC144" s="190"/>
      <c r="AD144" s="190"/>
      <c r="AE144" s="190"/>
      <c r="AF144" s="190"/>
      <c r="AG144" s="190"/>
      <c r="AH144" s="190"/>
      <c r="AI144" s="190"/>
      <c r="AJ144" s="190"/>
      <c r="AK144" s="190"/>
      <c r="AL144" s="190"/>
      <c r="AM144" s="195"/>
      <c r="AN144" s="195"/>
    </row>
    <row r="145" s="12" customFormat="1" ht="30" hidden="1" customHeight="1" spans="1:40">
      <c r="A145" s="182" t="s">
        <v>54</v>
      </c>
      <c r="B145" s="187" t="s">
        <v>169</v>
      </c>
      <c r="C145" s="187"/>
      <c r="D145" s="187"/>
      <c r="E145" s="184"/>
      <c r="F145" s="184"/>
      <c r="G145" s="184"/>
      <c r="H145" s="184"/>
      <c r="I145" s="190">
        <f t="shared" ref="I145:AL145" si="44">SUM(I146)</f>
        <v>1</v>
      </c>
      <c r="J145" s="190">
        <f t="shared" si="44"/>
        <v>3800</v>
      </c>
      <c r="K145" s="190">
        <f t="shared" si="44"/>
        <v>0</v>
      </c>
      <c r="L145" s="190">
        <f t="shared" si="44"/>
        <v>0</v>
      </c>
      <c r="M145" s="190">
        <f t="shared" si="44"/>
        <v>0</v>
      </c>
      <c r="N145" s="190">
        <f t="shared" si="44"/>
        <v>0</v>
      </c>
      <c r="O145" s="190">
        <f t="shared" si="44"/>
        <v>0</v>
      </c>
      <c r="P145" s="190">
        <f t="shared" si="44"/>
        <v>0</v>
      </c>
      <c r="Q145" s="190">
        <f t="shared" si="44"/>
        <v>0</v>
      </c>
      <c r="R145" s="190">
        <f t="shared" si="44"/>
        <v>1</v>
      </c>
      <c r="S145" s="190">
        <f t="shared" si="44"/>
        <v>3800</v>
      </c>
      <c r="T145" s="190">
        <f t="shared" si="44"/>
        <v>0</v>
      </c>
      <c r="U145" s="190">
        <f t="shared" si="44"/>
        <v>0</v>
      </c>
      <c r="V145" s="190">
        <f t="shared" si="44"/>
        <v>0</v>
      </c>
      <c r="W145" s="190">
        <f t="shared" si="44"/>
        <v>0</v>
      </c>
      <c r="X145" s="190">
        <f t="shared" si="44"/>
        <v>0</v>
      </c>
      <c r="Y145" s="190">
        <f t="shared" si="44"/>
        <v>0</v>
      </c>
      <c r="Z145" s="190">
        <f t="shared" si="44"/>
        <v>38</v>
      </c>
      <c r="AA145" s="190">
        <f t="shared" si="44"/>
        <v>38</v>
      </c>
      <c r="AB145" s="190">
        <f t="shared" si="44"/>
        <v>0</v>
      </c>
      <c r="AC145" s="190">
        <f t="shared" si="44"/>
        <v>0</v>
      </c>
      <c r="AD145" s="190">
        <f t="shared" si="44"/>
        <v>38</v>
      </c>
      <c r="AE145" s="190">
        <f t="shared" si="44"/>
        <v>0</v>
      </c>
      <c r="AF145" s="190">
        <f t="shared" si="44"/>
        <v>0</v>
      </c>
      <c r="AG145" s="190">
        <f t="shared" si="44"/>
        <v>0</v>
      </c>
      <c r="AH145" s="190">
        <f t="shared" si="44"/>
        <v>0</v>
      </c>
      <c r="AI145" s="190">
        <f t="shared" si="44"/>
        <v>0</v>
      </c>
      <c r="AJ145" s="190">
        <f t="shared" si="44"/>
        <v>0</v>
      </c>
      <c r="AK145" s="190">
        <f t="shared" si="44"/>
        <v>0</v>
      </c>
      <c r="AL145" s="190">
        <f t="shared" si="44"/>
        <v>0</v>
      </c>
      <c r="AM145" s="195"/>
      <c r="AN145" s="195"/>
    </row>
    <row r="146" s="249" customFormat="1" ht="178" customHeight="1" spans="1:40">
      <c r="A146" s="259">
        <v>17</v>
      </c>
      <c r="B146" s="259" t="s">
        <v>1183</v>
      </c>
      <c r="C146" s="259">
        <v>2024</v>
      </c>
      <c r="D146" s="269" t="s">
        <v>1004</v>
      </c>
      <c r="E146" s="259" t="s">
        <v>178</v>
      </c>
      <c r="F146" s="259" t="s">
        <v>1184</v>
      </c>
      <c r="G146" s="259" t="s">
        <v>995</v>
      </c>
      <c r="H146" s="269" t="s">
        <v>1006</v>
      </c>
      <c r="I146" s="259">
        <v>1</v>
      </c>
      <c r="J146" s="259">
        <v>3800</v>
      </c>
      <c r="K146" s="259"/>
      <c r="L146" s="259"/>
      <c r="M146" s="259"/>
      <c r="N146" s="259"/>
      <c r="O146" s="259"/>
      <c r="P146" s="259"/>
      <c r="Q146" s="259"/>
      <c r="R146" s="259">
        <v>1</v>
      </c>
      <c r="S146" s="259">
        <v>3800</v>
      </c>
      <c r="T146" s="259"/>
      <c r="U146" s="259" t="s">
        <v>1007</v>
      </c>
      <c r="V146" s="259" t="s">
        <v>1185</v>
      </c>
      <c r="W146" s="259" t="s">
        <v>1007</v>
      </c>
      <c r="X146" s="259" t="s">
        <v>1185</v>
      </c>
      <c r="Y146" s="259" t="s">
        <v>1186</v>
      </c>
      <c r="Z146" s="259">
        <v>38</v>
      </c>
      <c r="AA146" s="259">
        <v>38</v>
      </c>
      <c r="AB146" s="289"/>
      <c r="AC146" s="289"/>
      <c r="AD146" s="289">
        <v>38</v>
      </c>
      <c r="AE146" s="289"/>
      <c r="AF146" s="259"/>
      <c r="AG146" s="259"/>
      <c r="AH146" s="259"/>
      <c r="AI146" s="259"/>
      <c r="AJ146" s="259"/>
      <c r="AK146" s="259"/>
      <c r="AL146" s="259"/>
      <c r="AM146" s="269" t="s">
        <v>1187</v>
      </c>
      <c r="AN146" s="269" t="s">
        <v>1188</v>
      </c>
    </row>
    <row r="147" s="12" customFormat="1" ht="30" hidden="1" customHeight="1" spans="1:40">
      <c r="A147" s="182" t="s">
        <v>54</v>
      </c>
      <c r="B147" s="187" t="s">
        <v>170</v>
      </c>
      <c r="C147" s="187"/>
      <c r="D147" s="187"/>
      <c r="E147" s="184"/>
      <c r="F147" s="184"/>
      <c r="G147" s="184"/>
      <c r="H147" s="184"/>
      <c r="I147" s="190"/>
      <c r="J147" s="190"/>
      <c r="K147" s="190"/>
      <c r="L147" s="190"/>
      <c r="M147" s="190"/>
      <c r="N147" s="190"/>
      <c r="O147" s="190"/>
      <c r="P147" s="190"/>
      <c r="Q147" s="190"/>
      <c r="R147" s="190"/>
      <c r="S147" s="190"/>
      <c r="T147" s="190"/>
      <c r="U147" s="190"/>
      <c r="V147" s="190"/>
      <c r="W147" s="190"/>
      <c r="X147" s="190"/>
      <c r="Y147" s="190"/>
      <c r="Z147" s="190"/>
      <c r="AA147" s="190"/>
      <c r="AB147" s="190"/>
      <c r="AC147" s="190"/>
      <c r="AD147" s="190"/>
      <c r="AE147" s="190"/>
      <c r="AF147" s="190"/>
      <c r="AG147" s="190"/>
      <c r="AH147" s="190"/>
      <c r="AI147" s="190"/>
      <c r="AJ147" s="190"/>
      <c r="AK147" s="190"/>
      <c r="AL147" s="190"/>
      <c r="AM147" s="195"/>
      <c r="AN147" s="195"/>
    </row>
  </sheetData>
  <autoFilter ref="A5:XFD147">
    <filterColumn colId="38">
      <filters>
        <filter val="&#10;目标一：新建土地规整290亩，配套2.5公里土渠&#10;目标二：购买种子7250公斤，使用农家肥&#10;目标三：备提升泵及饮水设施一套、一座100方蓄水池"/>
        <filter val="#REF!"/>
        <filter val="目标一：进一步保障色帕巴依乡、库兰萨日克乡、良种场约1万人、11.3万头牲畜饮水安全；&#10;目标二：进一步加强农村供水信息化管理；进一步贯彻落实最严格水资源管理制度，提高水资源利用率，保障新建口岸、机场饮水安全。"/>
        <filter val="目标一：通过饲草料地引泉工程的建设，可浇灌1.5万亩土地，同时增加水资源的利用，提高饲草料的产量，促进农业增收，同时带动农牧民增收。&#10;目标二：改善农业的生产条件，改善周边农牧民生活环境。&#10;目标三：受益情况为114户，其中脱贫户为56户。"/>
        <filter val="目标一：对原有的巴扎进行提升改造，建成后由村集体进行运营，增加村集体经济收入约2万元&#10;目标二：提供就业岗位，利用摆摊方式，增加就业收入"/>
        <filter val="目标一;牧业点打井接水，能够改善常驻牧业点约560户1650余名群众吃水难的问题；&#10;目标二：保障牧业点约11.1万（头、匹、只）牲畜饮水困难的问题，并通过蓄水池蓄水，解决冬季饮水的困难。"/>
        <filter val="目标一：有效整合项目区土地资源，可增加土地面积3%以上。&#10;目标二：通过项目实施增加亩均农作物10%以上，带动农户增加收入。&#10;目标三：通过高效节水措施，亩均节约用水量15%以上。"/>
        <filter val="目标一：有效减轻贫困家庭子女上学负担&#10;目标二：使贫困学生按时完成学业&#10;目标三：提高贫困人员的受教育水平"/>
        <filter val="目标一：本项目的实施可以有效解决脱贫劳动力就业交通费用"/>
        <filter val="目标一：为全县脱贫户、边缘易致贫户扶贫小额信贷，提供贴息&#10;目标目标二：促进户均增收1000元以上"/>
        <filter val="目标一：解决马场牧业点300户1000人的农牧民饮水、牲畜饮水安全的问题。&#10;目标二：有效防范牧业点农牧民取水距离远，且无法储水的安全隐患。&#10;目标三：有利于增加农牧民的身体健康和生活水平增加，生活生产成本减少和牲畜养殖便利，提高收入。&#10;"/>
        <filter val="目标一：完善阿合奇镇、苏木塔什等灌区供水计量配套设施；目标二：促进按方收费工作机制，进一步推进农业水价综合改革工作；三是提高农牧民节约用水意识。"/>
        <filter val="目标一：为全县困难群众按照100元/户购买低氟边销茶&#10;目标二：加强低氟病预防"/>
        <filter val="目标一：通过该项目建设可以增加草料地面积3900亩，增加饲草产量，可以增加牲畜饲养量1500余只。&#10;目标二：减少饲草料外调的成本，增加农牧民收入。"/>
        <filter val="目标一：优化420亩草场，保护草原生态环境，扩大草料储备，提高村集体经济收入。&#10;目标二：为应对自然灾害造成的牲畜饲料缺少的困难，坚持底线思维，提高牧业点防灾减灾能力。如遇到有突发事件时，确保牲畜饲草料安全继续供应，尽量避免农牧民财产遭受损失。&#10;目标三：通过草地改良，改善草场，避免水土流失和草场退化，推进乡村振兴产业发展。&#10;目标四：项目实施后，种植苜蓿，产量可达到160吨，受益11户，43人，增加牲畜（羊）饲养数量850头"/>
        <filter val="目标1：解决农牧民出行困难问题，提升农牧民生活生产条件&#10;目标2:受益户431户1548人"/>
        <filter val="目标一：优化3895亩草场，保护草原生态环境，扩大草料储备，提高村集体经济收入。&#10;目标二：中央财政以工代赈资金22%用于发放农民工资，可带动60个农民创收，带动当地农民可创收80余万元。&#10;目标三：：为应对自然灾害造成的牲畜饲料缺少的困难，坚持底线思维，提高牧业点防灾减灾能力。如遇到有突发事件时，确保牲畜饲草料安全继续供应，尽量避免农牧民财产遭受损失。&#10;目标四：项目实施后，种植燕麦，预计产量可达到每亩200公斤，预计总产草77吨，可增加牲畜养殖1500只羊，受益338户，1345人。"/>
        <filter val="目标一：该项目建成后，灌溉面积约2.0万亩（草料基地6400亩，机场绿化1500亩，周围林带及原灌溉面积1.15万亩"/>
      </filters>
    </filterColumn>
    <extLst/>
  </autoFilter>
  <mergeCells count="171">
    <mergeCell ref="A1:D1"/>
    <mergeCell ref="A2:AN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4:D14"/>
    <mergeCell ref="B15:D15"/>
    <mergeCell ref="B16:D16"/>
    <mergeCell ref="B17:D17"/>
    <mergeCell ref="B18:D18"/>
    <mergeCell ref="B19:D19"/>
    <mergeCell ref="B20:D20"/>
    <mergeCell ref="B21:D21"/>
    <mergeCell ref="B22:D22"/>
    <mergeCell ref="B27:D27"/>
    <mergeCell ref="B28:D28"/>
    <mergeCell ref="B29:D29"/>
    <mergeCell ref="B30:D30"/>
    <mergeCell ref="B31:D31"/>
    <mergeCell ref="B32:D32"/>
    <mergeCell ref="B33:D33"/>
    <mergeCell ref="B34:D34"/>
    <mergeCell ref="B36:D36"/>
    <mergeCell ref="B37:D37"/>
    <mergeCell ref="B38:D38"/>
    <mergeCell ref="B39:D39"/>
    <mergeCell ref="B40:D40"/>
    <mergeCell ref="B41:D41"/>
    <mergeCell ref="B42:D42"/>
    <mergeCell ref="B46:D46"/>
    <mergeCell ref="B47:D47"/>
    <mergeCell ref="B48:D48"/>
    <mergeCell ref="B49:D49"/>
    <mergeCell ref="B50:D50"/>
    <mergeCell ref="B51:D51"/>
    <mergeCell ref="B52:D52"/>
    <mergeCell ref="B53:D53"/>
    <mergeCell ref="B55:D55"/>
    <mergeCell ref="B56:D56"/>
    <mergeCell ref="B57:D57"/>
    <mergeCell ref="B58:D58"/>
    <mergeCell ref="B59:D59"/>
    <mergeCell ref="B60:D60"/>
    <mergeCell ref="B61:D61"/>
    <mergeCell ref="B62:D62"/>
    <mergeCell ref="B64:D64"/>
    <mergeCell ref="B65:D65"/>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3:D83"/>
    <mergeCell ref="B87:D87"/>
    <mergeCell ref="B88:D88"/>
    <mergeCell ref="B89:D89"/>
    <mergeCell ref="B90:D90"/>
    <mergeCell ref="B91:D91"/>
    <mergeCell ref="B92:D92"/>
    <mergeCell ref="B93:D93"/>
    <mergeCell ref="B94:D94"/>
    <mergeCell ref="B95:D95"/>
    <mergeCell ref="B96:D96"/>
    <mergeCell ref="B97:D97"/>
    <mergeCell ref="B98:D98"/>
    <mergeCell ref="B99:D99"/>
    <mergeCell ref="B100:D100"/>
    <mergeCell ref="B101:D101"/>
    <mergeCell ref="B102:D102"/>
    <mergeCell ref="B103:D103"/>
    <mergeCell ref="B104:D104"/>
    <mergeCell ref="B105:D105"/>
    <mergeCell ref="B106:D106"/>
    <mergeCell ref="B107:D107"/>
    <mergeCell ref="B108:D108"/>
    <mergeCell ref="B109:D109"/>
    <mergeCell ref="B110:D110"/>
    <mergeCell ref="B111:D111"/>
    <mergeCell ref="B112:D112"/>
    <mergeCell ref="B113:D113"/>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7:D147"/>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s>
  <conditionalFormatting sqref="D54">
    <cfRule type="expression" dxfId="0" priority="1">
      <formula>AND(SUMPRODUCT(IFERROR(1*(($D$54&amp;"x")=(D54&amp;"x")),0))&gt;1,NOT(ISBLANK(D54)))</formula>
    </cfRule>
  </conditionalFormatting>
  <conditionalFormatting sqref="D114">
    <cfRule type="expression" dxfId="0" priority="2">
      <formula>AND(COUNTIF(#REF!,D114)+COUNTIF(#REF!,D114)+COUNTIF(#REF!,D114)+COUNTIF(#REF!,D114)+COUNTIF(#REF!,D114)+COUNTIF(#REF!,D114)+COUNTIF(#REF!,D114)+COUNTIF(#REF!,D114)+COUNTIF(#REF!,D114)+COUNTIF(#REF!,D114)+COUNTIF(#REF!,D114)+COUNTIF(#REF!,D114)&gt;1,NOT(ISBLANK(D114)))</formula>
    </cfRule>
  </conditionalFormatting>
  <pageMargins left="0.751388888888889" right="0.751388888888889" top="1" bottom="1" header="0.5" footer="0.5"/>
  <pageSetup paperSize="8" scale="23" fitToHeight="0" orientation="landscape" horizontalDpi="600"/>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AN156"/>
  <sheetViews>
    <sheetView view="pageBreakPreview" zoomScale="38" zoomScaleNormal="47" workbookViewId="0">
      <pane xSplit="7" ySplit="7" topLeftCell="Y104" activePane="bottomRight" state="frozen"/>
      <selection/>
      <selection pane="topRight"/>
      <selection pane="bottomLeft"/>
      <selection pane="bottomRight" activeCell="H103" sqref="H103"/>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15.1296296296296" style="12" customWidth="1"/>
    <col min="7" max="7" width="36" style="12" customWidth="1"/>
    <col min="8" max="8" width="181.75"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5" width="18.6296296296296" style="14" customWidth="1"/>
    <col min="26" max="26" width="15.3796296296296" style="9" customWidth="1"/>
    <col min="27" max="27" width="22" style="9" customWidth="1"/>
    <col min="28"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0" width="36.6296296296296" style="12" customWidth="1"/>
    <col min="41" max="16367" width="8.88888888888889" style="12"/>
    <col min="16368" max="16368" width="8.88888888888889" style="8"/>
    <col min="16369" max="16384" width="8.88888888888889" style="258"/>
  </cols>
  <sheetData>
    <row r="1" s="5" customFormat="1" ht="39" customHeight="1" spans="1:40">
      <c r="A1" s="15" t="s">
        <v>0</v>
      </c>
      <c r="B1" s="15"/>
      <c r="C1" s="15"/>
      <c r="D1" s="15"/>
      <c r="H1" s="15"/>
      <c r="I1" s="16"/>
      <c r="J1" s="16"/>
      <c r="K1" s="16"/>
      <c r="L1" s="16"/>
      <c r="Z1" s="53"/>
      <c r="AM1" s="63"/>
      <c r="AN1" s="63"/>
    </row>
    <row r="2" s="6" customFormat="1" ht="63" customHeight="1" spans="1:40">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row>
    <row r="3" s="7" customFormat="1" ht="70" customHeight="1" spans="1:40">
      <c r="A3" s="18" t="s">
        <v>2</v>
      </c>
      <c r="B3" s="80"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row>
    <row r="4" s="7" customFormat="1" ht="90" customHeight="1" spans="1:40">
      <c r="A4" s="18"/>
      <c r="B4" s="80"/>
      <c r="C4" s="18"/>
      <c r="D4" s="18"/>
      <c r="E4" s="18"/>
      <c r="F4" s="18"/>
      <c r="G4" s="18"/>
      <c r="H4" s="18"/>
      <c r="I4" s="18"/>
      <c r="J4" s="18"/>
      <c r="K4" s="80" t="s">
        <v>18</v>
      </c>
      <c r="L4" s="80" t="s">
        <v>19</v>
      </c>
      <c r="M4" s="80" t="s">
        <v>20</v>
      </c>
      <c r="N4" s="80" t="s">
        <v>21</v>
      </c>
      <c r="O4" s="80" t="s">
        <v>22</v>
      </c>
      <c r="P4" s="80" t="s">
        <v>23</v>
      </c>
      <c r="Q4" s="80" t="s">
        <v>24</v>
      </c>
      <c r="R4" s="80" t="s">
        <v>25</v>
      </c>
      <c r="S4" s="45" t="s">
        <v>1253</v>
      </c>
      <c r="T4" s="45" t="s">
        <v>1254</v>
      </c>
      <c r="U4" s="45" t="s">
        <v>30</v>
      </c>
      <c r="V4" s="45" t="s">
        <v>31</v>
      </c>
      <c r="W4" s="45" t="s">
        <v>32</v>
      </c>
      <c r="X4" s="45" t="s">
        <v>33</v>
      </c>
      <c r="Y4" s="89" t="s">
        <v>34</v>
      </c>
      <c r="Z4" s="56" t="s">
        <v>35</v>
      </c>
      <c r="AA4" s="80" t="s">
        <v>36</v>
      </c>
      <c r="AB4" s="99" t="s">
        <v>37</v>
      </c>
      <c r="AC4" s="99"/>
      <c r="AD4" s="99"/>
      <c r="AE4" s="99"/>
      <c r="AF4" s="80" t="s">
        <v>38</v>
      </c>
      <c r="AG4" s="80" t="s">
        <v>39</v>
      </c>
      <c r="AH4" s="80" t="s">
        <v>40</v>
      </c>
      <c r="AI4" s="80" t="s">
        <v>41</v>
      </c>
      <c r="AJ4" s="80" t="s">
        <v>42</v>
      </c>
      <c r="AK4" s="80" t="s">
        <v>43</v>
      </c>
      <c r="AL4" s="89" t="s">
        <v>44</v>
      </c>
      <c r="AM4" s="18"/>
      <c r="AN4" s="18"/>
    </row>
    <row r="5" s="7" customFormat="1" ht="118" customHeight="1" spans="1:40">
      <c r="A5" s="18"/>
      <c r="B5" s="80"/>
      <c r="C5" s="18"/>
      <c r="D5" s="18"/>
      <c r="E5" s="18"/>
      <c r="F5" s="18"/>
      <c r="G5" s="18"/>
      <c r="H5" s="18"/>
      <c r="I5" s="18"/>
      <c r="J5" s="18"/>
      <c r="K5" s="80"/>
      <c r="L5" s="80"/>
      <c r="M5" s="80"/>
      <c r="N5" s="80"/>
      <c r="O5" s="80"/>
      <c r="P5" s="80"/>
      <c r="Q5" s="80"/>
      <c r="R5" s="80"/>
      <c r="S5" s="46"/>
      <c r="T5" s="46"/>
      <c r="U5" s="46"/>
      <c r="V5" s="46"/>
      <c r="W5" s="46"/>
      <c r="X5" s="46"/>
      <c r="Y5" s="90"/>
      <c r="Z5" s="56"/>
      <c r="AA5" s="80"/>
      <c r="AB5" s="99" t="s">
        <v>45</v>
      </c>
      <c r="AC5" s="99" t="s">
        <v>46</v>
      </c>
      <c r="AD5" s="99" t="s">
        <v>47</v>
      </c>
      <c r="AE5" s="99" t="s">
        <v>48</v>
      </c>
      <c r="AF5" s="80"/>
      <c r="AG5" s="80"/>
      <c r="AH5" s="80"/>
      <c r="AI5" s="80"/>
      <c r="AJ5" s="80"/>
      <c r="AK5" s="80"/>
      <c r="AL5" s="90"/>
      <c r="AM5" s="18"/>
      <c r="AN5" s="18"/>
    </row>
    <row r="6" s="79" customFormat="1" ht="30" hidden="1" customHeight="1" spans="1:40">
      <c r="A6" s="81"/>
      <c r="B6" s="82" t="s">
        <v>49</v>
      </c>
      <c r="C6" s="82"/>
      <c r="D6" s="82"/>
      <c r="E6" s="82"/>
      <c r="F6" s="82"/>
      <c r="G6" s="82"/>
      <c r="H6" s="82"/>
      <c r="I6" s="83">
        <f t="shared" ref="I6:AL6" si="0">I7+I65+I82+I113+I118+I139+I148+I151</f>
        <v>26</v>
      </c>
      <c r="J6" s="83">
        <f t="shared" si="0"/>
        <v>27944.1</v>
      </c>
      <c r="K6" s="83">
        <f t="shared" si="0"/>
        <v>13</v>
      </c>
      <c r="L6" s="83">
        <f t="shared" si="0"/>
        <v>1</v>
      </c>
      <c r="M6" s="83">
        <f t="shared" si="0"/>
        <v>10</v>
      </c>
      <c r="N6" s="83">
        <f t="shared" si="0"/>
        <v>0</v>
      </c>
      <c r="O6" s="83">
        <f t="shared" si="0"/>
        <v>1</v>
      </c>
      <c r="P6" s="83">
        <f t="shared" si="0"/>
        <v>0</v>
      </c>
      <c r="Q6" s="83">
        <f t="shared" si="0"/>
        <v>0</v>
      </c>
      <c r="R6" s="83">
        <f t="shared" si="0"/>
        <v>1</v>
      </c>
      <c r="S6" s="83">
        <f t="shared" si="0"/>
        <v>20346</v>
      </c>
      <c r="T6" s="83">
        <f t="shared" si="0"/>
        <v>58049</v>
      </c>
      <c r="U6" s="83">
        <f t="shared" si="0"/>
        <v>0</v>
      </c>
      <c r="V6" s="83">
        <f t="shared" si="0"/>
        <v>0</v>
      </c>
      <c r="W6" s="83">
        <f t="shared" si="0"/>
        <v>0</v>
      </c>
      <c r="X6" s="83">
        <f t="shared" si="0"/>
        <v>0</v>
      </c>
      <c r="Y6" s="83">
        <f t="shared" si="0"/>
        <v>0</v>
      </c>
      <c r="Z6" s="83">
        <f t="shared" si="0"/>
        <v>21569</v>
      </c>
      <c r="AA6" s="83">
        <f t="shared" si="0"/>
        <v>12268</v>
      </c>
      <c r="AB6" s="83">
        <f t="shared" si="0"/>
        <v>9330</v>
      </c>
      <c r="AC6" s="83">
        <f t="shared" si="0"/>
        <v>1200</v>
      </c>
      <c r="AD6" s="83">
        <f t="shared" si="0"/>
        <v>1738</v>
      </c>
      <c r="AE6" s="83">
        <f t="shared" si="0"/>
        <v>0</v>
      </c>
      <c r="AF6" s="83">
        <f t="shared" si="0"/>
        <v>1460</v>
      </c>
      <c r="AG6" s="83">
        <f t="shared" si="0"/>
        <v>3341</v>
      </c>
      <c r="AH6" s="83">
        <f t="shared" si="0"/>
        <v>2000</v>
      </c>
      <c r="AI6" s="83">
        <f t="shared" si="0"/>
        <v>0</v>
      </c>
      <c r="AJ6" s="83">
        <f t="shared" si="0"/>
        <v>2500</v>
      </c>
      <c r="AK6" s="83">
        <f t="shared" si="0"/>
        <v>0</v>
      </c>
      <c r="AL6" s="83">
        <f t="shared" si="0"/>
        <v>0</v>
      </c>
      <c r="AM6" s="81"/>
      <c r="AN6" s="81"/>
    </row>
    <row r="7" s="178" customFormat="1" ht="30" hidden="1" customHeight="1" spans="1:40">
      <c r="A7" s="179" t="s">
        <v>50</v>
      </c>
      <c r="B7" s="180" t="s">
        <v>51</v>
      </c>
      <c r="C7" s="181"/>
      <c r="D7" s="181"/>
      <c r="E7" s="180"/>
      <c r="F7" s="181"/>
      <c r="G7" s="181"/>
      <c r="H7" s="180"/>
      <c r="I7" s="188">
        <f t="shared" ref="I7:AL7" si="1">I8+I33+I40+I51+I57</f>
        <v>15</v>
      </c>
      <c r="J7" s="188">
        <f t="shared" si="1"/>
        <v>23183.3</v>
      </c>
      <c r="K7" s="188">
        <f t="shared" si="1"/>
        <v>13</v>
      </c>
      <c r="L7" s="188">
        <f t="shared" si="1"/>
        <v>0</v>
      </c>
      <c r="M7" s="188">
        <f t="shared" si="1"/>
        <v>2</v>
      </c>
      <c r="N7" s="188">
        <f t="shared" si="1"/>
        <v>0</v>
      </c>
      <c r="O7" s="188">
        <f t="shared" si="1"/>
        <v>0</v>
      </c>
      <c r="P7" s="188">
        <f t="shared" si="1"/>
        <v>0</v>
      </c>
      <c r="Q7" s="188">
        <f t="shared" si="1"/>
        <v>0</v>
      </c>
      <c r="R7" s="188">
        <f t="shared" si="1"/>
        <v>0</v>
      </c>
      <c r="S7" s="188">
        <f t="shared" si="1"/>
        <v>10627</v>
      </c>
      <c r="T7" s="188">
        <f t="shared" si="1"/>
        <v>36662</v>
      </c>
      <c r="U7" s="188">
        <f t="shared" si="1"/>
        <v>0</v>
      </c>
      <c r="V7" s="188">
        <f t="shared" si="1"/>
        <v>0</v>
      </c>
      <c r="W7" s="188">
        <f t="shared" si="1"/>
        <v>0</v>
      </c>
      <c r="X7" s="188">
        <f t="shared" si="1"/>
        <v>0</v>
      </c>
      <c r="Y7" s="188">
        <f t="shared" si="1"/>
        <v>0</v>
      </c>
      <c r="Z7" s="188">
        <f t="shared" si="1"/>
        <v>13771</v>
      </c>
      <c r="AA7" s="188">
        <f t="shared" si="1"/>
        <v>7210</v>
      </c>
      <c r="AB7" s="188">
        <f t="shared" si="1"/>
        <v>4310</v>
      </c>
      <c r="AC7" s="188">
        <f t="shared" si="1"/>
        <v>1200</v>
      </c>
      <c r="AD7" s="188">
        <f t="shared" si="1"/>
        <v>1700</v>
      </c>
      <c r="AE7" s="188">
        <f t="shared" si="1"/>
        <v>0</v>
      </c>
      <c r="AF7" s="188">
        <f t="shared" si="1"/>
        <v>1450</v>
      </c>
      <c r="AG7" s="188">
        <f t="shared" si="1"/>
        <v>2611</v>
      </c>
      <c r="AH7" s="188">
        <f t="shared" si="1"/>
        <v>0</v>
      </c>
      <c r="AI7" s="188">
        <f t="shared" si="1"/>
        <v>0</v>
      </c>
      <c r="AJ7" s="188">
        <f t="shared" si="1"/>
        <v>2500</v>
      </c>
      <c r="AK7" s="188">
        <f t="shared" si="1"/>
        <v>0</v>
      </c>
      <c r="AL7" s="188">
        <f t="shared" si="1"/>
        <v>0</v>
      </c>
      <c r="AM7" s="194"/>
      <c r="AN7" s="194"/>
    </row>
    <row r="8" s="178" customFormat="1" ht="30" hidden="1" customHeight="1" spans="1:40">
      <c r="A8" s="182" t="s">
        <v>52</v>
      </c>
      <c r="B8" s="180" t="s">
        <v>53</v>
      </c>
      <c r="C8" s="181"/>
      <c r="D8" s="181"/>
      <c r="E8" s="180"/>
      <c r="F8" s="181"/>
      <c r="G8" s="181"/>
      <c r="H8" s="180"/>
      <c r="I8" s="189">
        <f t="shared" ref="I8:AL8" si="2">I9+I14+I19+I30+I31+I32+I20</f>
        <v>7</v>
      </c>
      <c r="J8" s="189">
        <f t="shared" si="2"/>
        <v>11254.6</v>
      </c>
      <c r="K8" s="189">
        <f t="shared" si="2"/>
        <v>6</v>
      </c>
      <c r="L8" s="189">
        <f t="shared" si="2"/>
        <v>0</v>
      </c>
      <c r="M8" s="189">
        <f t="shared" si="2"/>
        <v>1</v>
      </c>
      <c r="N8" s="189">
        <f t="shared" si="2"/>
        <v>0</v>
      </c>
      <c r="O8" s="189">
        <f t="shared" si="2"/>
        <v>0</v>
      </c>
      <c r="P8" s="189">
        <f t="shared" si="2"/>
        <v>0</v>
      </c>
      <c r="Q8" s="189">
        <f t="shared" si="2"/>
        <v>0</v>
      </c>
      <c r="R8" s="189">
        <f t="shared" si="2"/>
        <v>0</v>
      </c>
      <c r="S8" s="189">
        <f t="shared" si="2"/>
        <v>5009</v>
      </c>
      <c r="T8" s="189">
        <f t="shared" si="2"/>
        <v>17980</v>
      </c>
      <c r="U8" s="189">
        <f t="shared" si="2"/>
        <v>0</v>
      </c>
      <c r="V8" s="189">
        <f t="shared" si="2"/>
        <v>0</v>
      </c>
      <c r="W8" s="189">
        <f t="shared" si="2"/>
        <v>0</v>
      </c>
      <c r="X8" s="189">
        <f t="shared" si="2"/>
        <v>0</v>
      </c>
      <c r="Y8" s="189">
        <f t="shared" si="2"/>
        <v>0</v>
      </c>
      <c r="Z8" s="189">
        <f t="shared" si="2"/>
        <v>7726</v>
      </c>
      <c r="AA8" s="189">
        <f t="shared" si="2"/>
        <v>5110</v>
      </c>
      <c r="AB8" s="189">
        <f t="shared" si="2"/>
        <v>4310</v>
      </c>
      <c r="AC8" s="189">
        <f t="shared" si="2"/>
        <v>800</v>
      </c>
      <c r="AD8" s="189">
        <f t="shared" si="2"/>
        <v>0</v>
      </c>
      <c r="AE8" s="189">
        <f t="shared" si="2"/>
        <v>0</v>
      </c>
      <c r="AF8" s="189">
        <f t="shared" si="2"/>
        <v>0</v>
      </c>
      <c r="AG8" s="189">
        <f t="shared" si="2"/>
        <v>116</v>
      </c>
      <c r="AH8" s="189">
        <f t="shared" si="2"/>
        <v>0</v>
      </c>
      <c r="AI8" s="189">
        <f t="shared" si="2"/>
        <v>0</v>
      </c>
      <c r="AJ8" s="189">
        <f t="shared" si="2"/>
        <v>2500</v>
      </c>
      <c r="AK8" s="189">
        <f t="shared" si="2"/>
        <v>0</v>
      </c>
      <c r="AL8" s="189">
        <f t="shared" si="2"/>
        <v>0</v>
      </c>
      <c r="AM8" s="194"/>
      <c r="AN8" s="194"/>
    </row>
    <row r="9" s="12" customFormat="1" ht="30" hidden="1" customHeight="1" spans="1:40">
      <c r="A9" s="182" t="s">
        <v>54</v>
      </c>
      <c r="B9" s="180" t="s">
        <v>55</v>
      </c>
      <c r="C9" s="181"/>
      <c r="D9" s="181"/>
      <c r="E9" s="180"/>
      <c r="F9" s="181"/>
      <c r="G9" s="181"/>
      <c r="H9" s="180"/>
      <c r="I9" s="190">
        <f t="shared" ref="I9:AL9" si="3">I10+I11</f>
        <v>2</v>
      </c>
      <c r="J9" s="190">
        <f t="shared" si="3"/>
        <v>2034</v>
      </c>
      <c r="K9" s="190">
        <f t="shared" si="3"/>
        <v>2</v>
      </c>
      <c r="L9" s="190">
        <f t="shared" si="3"/>
        <v>0</v>
      </c>
      <c r="M9" s="190">
        <f t="shared" si="3"/>
        <v>0</v>
      </c>
      <c r="N9" s="190">
        <f t="shared" si="3"/>
        <v>0</v>
      </c>
      <c r="O9" s="190">
        <f t="shared" si="3"/>
        <v>0</v>
      </c>
      <c r="P9" s="190">
        <f t="shared" si="3"/>
        <v>0</v>
      </c>
      <c r="Q9" s="190">
        <f t="shared" si="3"/>
        <v>0</v>
      </c>
      <c r="R9" s="190">
        <f t="shared" si="3"/>
        <v>0</v>
      </c>
      <c r="S9" s="190">
        <f t="shared" si="3"/>
        <v>618</v>
      </c>
      <c r="T9" s="190">
        <f t="shared" si="3"/>
        <v>2670</v>
      </c>
      <c r="U9" s="190">
        <f t="shared" si="3"/>
        <v>0</v>
      </c>
      <c r="V9" s="190">
        <f t="shared" si="3"/>
        <v>0</v>
      </c>
      <c r="W9" s="190">
        <f t="shared" si="3"/>
        <v>0</v>
      </c>
      <c r="X9" s="190">
        <f t="shared" si="3"/>
        <v>0</v>
      </c>
      <c r="Y9" s="190">
        <f t="shared" si="3"/>
        <v>0</v>
      </c>
      <c r="Z9" s="190">
        <f t="shared" si="3"/>
        <v>3260</v>
      </c>
      <c r="AA9" s="190">
        <f t="shared" si="3"/>
        <v>760</v>
      </c>
      <c r="AB9" s="190">
        <f t="shared" si="3"/>
        <v>760</v>
      </c>
      <c r="AC9" s="190">
        <f t="shared" si="3"/>
        <v>0</v>
      </c>
      <c r="AD9" s="190">
        <f t="shared" si="3"/>
        <v>0</v>
      </c>
      <c r="AE9" s="190">
        <f t="shared" si="3"/>
        <v>0</v>
      </c>
      <c r="AF9" s="190">
        <f t="shared" si="3"/>
        <v>0</v>
      </c>
      <c r="AG9" s="190">
        <f t="shared" si="3"/>
        <v>0</v>
      </c>
      <c r="AH9" s="190">
        <f t="shared" si="3"/>
        <v>0</v>
      </c>
      <c r="AI9" s="190">
        <f t="shared" si="3"/>
        <v>0</v>
      </c>
      <c r="AJ9" s="190">
        <f t="shared" si="3"/>
        <v>2500</v>
      </c>
      <c r="AK9" s="190">
        <f t="shared" si="3"/>
        <v>0</v>
      </c>
      <c r="AL9" s="190">
        <f t="shared" si="3"/>
        <v>0</v>
      </c>
      <c r="AM9" s="195"/>
      <c r="AN9" s="195"/>
    </row>
    <row r="10" s="12" customFormat="1" ht="30" hidden="1" customHeight="1" spans="1:40">
      <c r="A10" s="183" t="s">
        <v>56</v>
      </c>
      <c r="B10" s="180" t="s">
        <v>57</v>
      </c>
      <c r="C10" s="181"/>
      <c r="D10" s="181"/>
      <c r="E10" s="184"/>
      <c r="F10" s="184"/>
      <c r="G10" s="184"/>
      <c r="H10" s="184"/>
      <c r="I10" s="190"/>
      <c r="J10" s="190"/>
      <c r="K10" s="190"/>
      <c r="L10" s="190"/>
      <c r="M10" s="190"/>
      <c r="N10" s="190"/>
      <c r="O10" s="190"/>
      <c r="P10" s="190"/>
      <c r="Q10" s="190"/>
      <c r="R10" s="190"/>
      <c r="S10" s="190"/>
      <c r="T10" s="190"/>
      <c r="U10" s="190"/>
      <c r="V10" s="190"/>
      <c r="W10" s="190"/>
      <c r="X10" s="190"/>
      <c r="Y10" s="190"/>
      <c r="Z10" s="190"/>
      <c r="AA10" s="190"/>
      <c r="AB10" s="190"/>
      <c r="AC10" s="190"/>
      <c r="AD10" s="190"/>
      <c r="AE10" s="190"/>
      <c r="AF10" s="190"/>
      <c r="AG10" s="190"/>
      <c r="AH10" s="190"/>
      <c r="AI10" s="190"/>
      <c r="AJ10" s="190"/>
      <c r="AK10" s="190"/>
      <c r="AL10" s="190"/>
      <c r="AM10" s="195"/>
      <c r="AN10" s="195"/>
    </row>
    <row r="11" s="12" customFormat="1" ht="30" hidden="1" customHeight="1" spans="1:40">
      <c r="A11" s="183" t="s">
        <v>56</v>
      </c>
      <c r="B11" s="180" t="s">
        <v>58</v>
      </c>
      <c r="C11" s="181"/>
      <c r="D11" s="181"/>
      <c r="E11" s="184"/>
      <c r="F11" s="184"/>
      <c r="G11" s="184"/>
      <c r="H11" s="184"/>
      <c r="I11" s="190">
        <f t="shared" ref="I11:AL11" si="4">SUM(I12:I13)</f>
        <v>2</v>
      </c>
      <c r="J11" s="190">
        <f t="shared" si="4"/>
        <v>2034</v>
      </c>
      <c r="K11" s="190">
        <f t="shared" si="4"/>
        <v>2</v>
      </c>
      <c r="L11" s="190">
        <f t="shared" si="4"/>
        <v>0</v>
      </c>
      <c r="M11" s="190">
        <f t="shared" si="4"/>
        <v>0</v>
      </c>
      <c r="N11" s="190">
        <f t="shared" si="4"/>
        <v>0</v>
      </c>
      <c r="O11" s="190">
        <f t="shared" si="4"/>
        <v>0</v>
      </c>
      <c r="P11" s="190">
        <f t="shared" si="4"/>
        <v>0</v>
      </c>
      <c r="Q11" s="190">
        <f t="shared" si="4"/>
        <v>0</v>
      </c>
      <c r="R11" s="190">
        <f t="shared" si="4"/>
        <v>0</v>
      </c>
      <c r="S11" s="190">
        <f t="shared" si="4"/>
        <v>618</v>
      </c>
      <c r="T11" s="190">
        <f t="shared" si="4"/>
        <v>2670</v>
      </c>
      <c r="U11" s="190">
        <f t="shared" si="4"/>
        <v>0</v>
      </c>
      <c r="V11" s="190">
        <f t="shared" si="4"/>
        <v>0</v>
      </c>
      <c r="W11" s="190">
        <f t="shared" si="4"/>
        <v>0</v>
      </c>
      <c r="X11" s="190">
        <f t="shared" si="4"/>
        <v>0</v>
      </c>
      <c r="Y11" s="190">
        <f t="shared" si="4"/>
        <v>0</v>
      </c>
      <c r="Z11" s="190">
        <f t="shared" si="4"/>
        <v>3260</v>
      </c>
      <c r="AA11" s="190">
        <f t="shared" si="4"/>
        <v>760</v>
      </c>
      <c r="AB11" s="190">
        <f t="shared" si="4"/>
        <v>760</v>
      </c>
      <c r="AC11" s="190">
        <f t="shared" si="4"/>
        <v>0</v>
      </c>
      <c r="AD11" s="190">
        <f t="shared" si="4"/>
        <v>0</v>
      </c>
      <c r="AE11" s="190">
        <f t="shared" si="4"/>
        <v>0</v>
      </c>
      <c r="AF11" s="190">
        <f t="shared" si="4"/>
        <v>0</v>
      </c>
      <c r="AG11" s="190">
        <f t="shared" si="4"/>
        <v>0</v>
      </c>
      <c r="AH11" s="190">
        <f t="shared" si="4"/>
        <v>0</v>
      </c>
      <c r="AI11" s="190">
        <f t="shared" si="4"/>
        <v>0</v>
      </c>
      <c r="AJ11" s="190">
        <f t="shared" si="4"/>
        <v>2500</v>
      </c>
      <c r="AK11" s="190">
        <f t="shared" si="4"/>
        <v>0</v>
      </c>
      <c r="AL11" s="190">
        <f t="shared" si="4"/>
        <v>0</v>
      </c>
      <c r="AM11" s="190">
        <f>SUM(AM12)</f>
        <v>0</v>
      </c>
      <c r="AN11" s="195"/>
    </row>
    <row r="12" s="248" customFormat="1" ht="283" customHeight="1" spans="1:40">
      <c r="A12" s="259">
        <v>1</v>
      </c>
      <c r="B12" s="259" t="s">
        <v>1158</v>
      </c>
      <c r="C12" s="259">
        <v>2024</v>
      </c>
      <c r="D12" s="260" t="s">
        <v>1284</v>
      </c>
      <c r="E12" s="259" t="s">
        <v>178</v>
      </c>
      <c r="F12" s="261" t="s">
        <v>990</v>
      </c>
      <c r="G12" s="259" t="s">
        <v>1160</v>
      </c>
      <c r="H12" s="260" t="s">
        <v>1285</v>
      </c>
      <c r="I12" s="259">
        <v>1</v>
      </c>
      <c r="J12" s="259">
        <v>2000</v>
      </c>
      <c r="K12" s="259">
        <v>1</v>
      </c>
      <c r="L12" s="259"/>
      <c r="M12" s="259"/>
      <c r="N12" s="259"/>
      <c r="O12" s="259"/>
      <c r="P12" s="259"/>
      <c r="Q12" s="259"/>
      <c r="R12" s="259"/>
      <c r="S12" s="259">
        <v>56</v>
      </c>
      <c r="T12" s="259">
        <v>183</v>
      </c>
      <c r="U12" s="259" t="s">
        <v>183</v>
      </c>
      <c r="V12" s="259" t="s">
        <v>1144</v>
      </c>
      <c r="W12" s="259" t="s">
        <v>183</v>
      </c>
      <c r="X12" s="259" t="s">
        <v>1144</v>
      </c>
      <c r="Y12" s="259" t="s">
        <v>1286</v>
      </c>
      <c r="Z12" s="259">
        <v>760</v>
      </c>
      <c r="AA12" s="259">
        <v>760</v>
      </c>
      <c r="AB12" s="259">
        <v>760</v>
      </c>
      <c r="AC12" s="259"/>
      <c r="AD12" s="259"/>
      <c r="AE12" s="259"/>
      <c r="AF12" s="259"/>
      <c r="AG12" s="259"/>
      <c r="AH12" s="259"/>
      <c r="AI12" s="259"/>
      <c r="AJ12" s="259"/>
      <c r="AK12" s="259"/>
      <c r="AL12" s="259"/>
      <c r="AM12" s="269" t="s">
        <v>1162</v>
      </c>
      <c r="AN12" s="269" t="s">
        <v>1163</v>
      </c>
    </row>
    <row r="13" s="104" customFormat="1" ht="189" customHeight="1" spans="1:40">
      <c r="A13" s="262">
        <v>2</v>
      </c>
      <c r="B13" s="262" t="s">
        <v>1287</v>
      </c>
      <c r="C13" s="262">
        <v>2024</v>
      </c>
      <c r="D13" s="263" t="s">
        <v>1288</v>
      </c>
      <c r="E13" s="263" t="s">
        <v>178</v>
      </c>
      <c r="F13" s="263" t="s">
        <v>1289</v>
      </c>
      <c r="G13" s="263" t="s">
        <v>198</v>
      </c>
      <c r="H13" s="263" t="s">
        <v>1290</v>
      </c>
      <c r="I13" s="262">
        <v>1</v>
      </c>
      <c r="J13" s="263">
        <v>34</v>
      </c>
      <c r="K13" s="263">
        <v>1</v>
      </c>
      <c r="L13" s="263"/>
      <c r="M13" s="263"/>
      <c r="N13" s="263"/>
      <c r="O13" s="263"/>
      <c r="P13" s="263"/>
      <c r="Q13" s="263"/>
      <c r="R13" s="263"/>
      <c r="S13" s="263">
        <v>562</v>
      </c>
      <c r="T13" s="263">
        <v>2487</v>
      </c>
      <c r="U13" s="263" t="s">
        <v>183</v>
      </c>
      <c r="V13" s="263" t="s">
        <v>1144</v>
      </c>
      <c r="W13" s="263" t="s">
        <v>183</v>
      </c>
      <c r="X13" s="263" t="s">
        <v>1144</v>
      </c>
      <c r="Y13" s="263" t="s">
        <v>1286</v>
      </c>
      <c r="Z13" s="263">
        <v>2500</v>
      </c>
      <c r="AA13" s="263"/>
      <c r="AB13" s="263"/>
      <c r="AC13" s="263"/>
      <c r="AD13" s="263"/>
      <c r="AE13" s="263"/>
      <c r="AF13" s="263"/>
      <c r="AG13" s="263"/>
      <c r="AH13" s="263"/>
      <c r="AI13" s="263"/>
      <c r="AJ13" s="263">
        <v>2500</v>
      </c>
      <c r="AK13" s="263" t="s">
        <v>1291</v>
      </c>
      <c r="AL13" s="263"/>
      <c r="AM13" s="263" t="s">
        <v>1292</v>
      </c>
      <c r="AN13" s="263" t="s">
        <v>1293</v>
      </c>
    </row>
    <row r="14" s="12" customFormat="1" ht="30" hidden="1" customHeight="1" spans="1:40">
      <c r="A14" s="182" t="s">
        <v>54</v>
      </c>
      <c r="B14" s="180" t="s">
        <v>59</v>
      </c>
      <c r="C14" s="181"/>
      <c r="D14" s="181"/>
      <c r="E14" s="184"/>
      <c r="F14" s="184"/>
      <c r="G14" s="184"/>
      <c r="H14" s="184"/>
      <c r="I14" s="190">
        <f>I15+I16+I17+I18</f>
        <v>0</v>
      </c>
      <c r="J14" s="190">
        <f t="shared" ref="J14:AL14" si="5">J15+J16+J17+J18</f>
        <v>0</v>
      </c>
      <c r="K14" s="190">
        <f t="shared" si="5"/>
        <v>0</v>
      </c>
      <c r="L14" s="190">
        <f t="shared" si="5"/>
        <v>0</v>
      </c>
      <c r="M14" s="190">
        <f t="shared" si="5"/>
        <v>0</v>
      </c>
      <c r="N14" s="190">
        <f t="shared" si="5"/>
        <v>0</v>
      </c>
      <c r="O14" s="190">
        <f t="shared" si="5"/>
        <v>0</v>
      </c>
      <c r="P14" s="190">
        <f t="shared" si="5"/>
        <v>0</v>
      </c>
      <c r="Q14" s="190">
        <f t="shared" si="5"/>
        <v>0</v>
      </c>
      <c r="R14" s="190">
        <f t="shared" si="5"/>
        <v>0</v>
      </c>
      <c r="S14" s="190">
        <f t="shared" si="5"/>
        <v>0</v>
      </c>
      <c r="T14" s="190">
        <f t="shared" si="5"/>
        <v>0</v>
      </c>
      <c r="U14" s="190">
        <f t="shared" si="5"/>
        <v>0</v>
      </c>
      <c r="V14" s="190">
        <f t="shared" si="5"/>
        <v>0</v>
      </c>
      <c r="W14" s="190">
        <f t="shared" si="5"/>
        <v>0</v>
      </c>
      <c r="X14" s="190">
        <f t="shared" si="5"/>
        <v>0</v>
      </c>
      <c r="Y14" s="190">
        <f t="shared" si="5"/>
        <v>0</v>
      </c>
      <c r="Z14" s="190">
        <f t="shared" si="5"/>
        <v>0</v>
      </c>
      <c r="AA14" s="190">
        <f t="shared" si="5"/>
        <v>0</v>
      </c>
      <c r="AB14" s="190">
        <f t="shared" si="5"/>
        <v>0</v>
      </c>
      <c r="AC14" s="190">
        <f t="shared" si="5"/>
        <v>0</v>
      </c>
      <c r="AD14" s="190">
        <f t="shared" si="5"/>
        <v>0</v>
      </c>
      <c r="AE14" s="190">
        <f t="shared" si="5"/>
        <v>0</v>
      </c>
      <c r="AF14" s="190">
        <f t="shared" si="5"/>
        <v>0</v>
      </c>
      <c r="AG14" s="190">
        <f t="shared" si="5"/>
        <v>0</v>
      </c>
      <c r="AH14" s="190">
        <f t="shared" si="5"/>
        <v>0</v>
      </c>
      <c r="AI14" s="190">
        <f t="shared" si="5"/>
        <v>0</v>
      </c>
      <c r="AJ14" s="190">
        <f t="shared" si="5"/>
        <v>0</v>
      </c>
      <c r="AK14" s="190">
        <f t="shared" si="5"/>
        <v>0</v>
      </c>
      <c r="AL14" s="190">
        <f t="shared" si="5"/>
        <v>0</v>
      </c>
      <c r="AM14" s="195"/>
      <c r="AN14" s="195"/>
    </row>
    <row r="15" s="12" customFormat="1" ht="30" hidden="1" customHeight="1" spans="1:40">
      <c r="A15" s="183" t="s">
        <v>56</v>
      </c>
      <c r="B15" s="180" t="s">
        <v>60</v>
      </c>
      <c r="C15" s="181"/>
      <c r="D15" s="181"/>
      <c r="E15" s="184"/>
      <c r="F15" s="184"/>
      <c r="G15" s="184"/>
      <c r="H15" s="184"/>
      <c r="I15" s="190"/>
      <c r="J15" s="190"/>
      <c r="K15" s="190"/>
      <c r="L15" s="190"/>
      <c r="M15" s="190"/>
      <c r="N15" s="190"/>
      <c r="O15" s="190"/>
      <c r="P15" s="190"/>
      <c r="Q15" s="190"/>
      <c r="R15" s="190"/>
      <c r="S15" s="190"/>
      <c r="T15" s="190"/>
      <c r="U15" s="190"/>
      <c r="V15" s="190"/>
      <c r="W15" s="190"/>
      <c r="X15" s="190"/>
      <c r="Y15" s="190"/>
      <c r="Z15" s="190"/>
      <c r="AA15" s="190"/>
      <c r="AB15" s="190"/>
      <c r="AC15" s="190"/>
      <c r="AD15" s="190"/>
      <c r="AE15" s="190"/>
      <c r="AF15" s="190"/>
      <c r="AG15" s="190"/>
      <c r="AH15" s="190"/>
      <c r="AI15" s="190"/>
      <c r="AJ15" s="190"/>
      <c r="AK15" s="190"/>
      <c r="AL15" s="190"/>
      <c r="AM15" s="195"/>
      <c r="AN15" s="195"/>
    </row>
    <row r="16" s="12" customFormat="1" ht="30" hidden="1" customHeight="1" spans="1:40">
      <c r="A16" s="183" t="s">
        <v>56</v>
      </c>
      <c r="B16" s="187" t="s">
        <v>61</v>
      </c>
      <c r="C16" s="187"/>
      <c r="D16" s="187"/>
      <c r="E16" s="184"/>
      <c r="F16" s="184"/>
      <c r="G16" s="184"/>
      <c r="H16" s="184"/>
      <c r="I16" s="190"/>
      <c r="J16" s="190"/>
      <c r="K16" s="190"/>
      <c r="L16" s="190"/>
      <c r="M16" s="190"/>
      <c r="N16" s="190"/>
      <c r="O16" s="190"/>
      <c r="P16" s="190"/>
      <c r="Q16" s="190"/>
      <c r="R16" s="190"/>
      <c r="S16" s="190"/>
      <c r="T16" s="190"/>
      <c r="U16" s="190"/>
      <c r="V16" s="190"/>
      <c r="W16" s="190"/>
      <c r="X16" s="190"/>
      <c r="Y16" s="190"/>
      <c r="Z16" s="190"/>
      <c r="AA16" s="190"/>
      <c r="AB16" s="190"/>
      <c r="AC16" s="190"/>
      <c r="AD16" s="190"/>
      <c r="AE16" s="190"/>
      <c r="AF16" s="190"/>
      <c r="AG16" s="190"/>
      <c r="AH16" s="190"/>
      <c r="AI16" s="190"/>
      <c r="AJ16" s="190"/>
      <c r="AK16" s="190"/>
      <c r="AL16" s="190"/>
      <c r="AM16" s="195"/>
      <c r="AN16" s="195"/>
    </row>
    <row r="17" s="12" customFormat="1" ht="30" hidden="1" customHeight="1" spans="1:40">
      <c r="A17" s="183" t="s">
        <v>56</v>
      </c>
      <c r="B17" s="187" t="s">
        <v>62</v>
      </c>
      <c r="C17" s="187"/>
      <c r="D17" s="187"/>
      <c r="E17" s="184"/>
      <c r="F17" s="184"/>
      <c r="G17" s="184"/>
      <c r="H17" s="184"/>
      <c r="I17" s="190"/>
      <c r="J17" s="190"/>
      <c r="K17" s="190"/>
      <c r="L17" s="190"/>
      <c r="M17" s="190"/>
      <c r="N17" s="190"/>
      <c r="O17" s="190"/>
      <c r="P17" s="190"/>
      <c r="Q17" s="190"/>
      <c r="R17" s="190"/>
      <c r="S17" s="190"/>
      <c r="T17" s="190"/>
      <c r="U17" s="190"/>
      <c r="V17" s="190"/>
      <c r="W17" s="190"/>
      <c r="X17" s="190"/>
      <c r="Y17" s="190"/>
      <c r="Z17" s="190"/>
      <c r="AA17" s="190"/>
      <c r="AB17" s="190"/>
      <c r="AC17" s="190"/>
      <c r="AD17" s="190"/>
      <c r="AE17" s="190"/>
      <c r="AF17" s="190"/>
      <c r="AG17" s="190"/>
      <c r="AH17" s="190"/>
      <c r="AI17" s="190"/>
      <c r="AJ17" s="190"/>
      <c r="AK17" s="190"/>
      <c r="AL17" s="190"/>
      <c r="AM17" s="195"/>
      <c r="AN17" s="195"/>
    </row>
    <row r="18" s="12" customFormat="1" ht="30" hidden="1" customHeight="1" spans="1:40">
      <c r="A18" s="183" t="s">
        <v>56</v>
      </c>
      <c r="B18" s="187" t="s">
        <v>63</v>
      </c>
      <c r="C18" s="187"/>
      <c r="D18" s="187"/>
      <c r="E18" s="184"/>
      <c r="F18" s="184"/>
      <c r="G18" s="184"/>
      <c r="H18" s="184"/>
      <c r="I18" s="190"/>
      <c r="J18" s="190"/>
      <c r="K18" s="190"/>
      <c r="L18" s="190"/>
      <c r="M18" s="190"/>
      <c r="N18" s="190"/>
      <c r="O18" s="190"/>
      <c r="P18" s="190"/>
      <c r="Q18" s="190"/>
      <c r="R18" s="190"/>
      <c r="S18" s="190"/>
      <c r="T18" s="190"/>
      <c r="U18" s="190"/>
      <c r="V18" s="190"/>
      <c r="W18" s="190"/>
      <c r="X18" s="190"/>
      <c r="Y18" s="190"/>
      <c r="Z18" s="190"/>
      <c r="AA18" s="190"/>
      <c r="AB18" s="190"/>
      <c r="AC18" s="190"/>
      <c r="AD18" s="190"/>
      <c r="AE18" s="190"/>
      <c r="AF18" s="190"/>
      <c r="AG18" s="190"/>
      <c r="AH18" s="190"/>
      <c r="AI18" s="190"/>
      <c r="AJ18" s="190"/>
      <c r="AK18" s="190"/>
      <c r="AL18" s="190"/>
      <c r="AM18" s="195"/>
      <c r="AN18" s="195"/>
    </row>
    <row r="19" s="12" customFormat="1" ht="30" hidden="1" customHeight="1" spans="1:40">
      <c r="A19" s="182" t="s">
        <v>54</v>
      </c>
      <c r="B19" s="187" t="s">
        <v>64</v>
      </c>
      <c r="C19" s="187"/>
      <c r="D19" s="187"/>
      <c r="E19" s="184"/>
      <c r="F19" s="184"/>
      <c r="G19" s="184"/>
      <c r="H19" s="184"/>
      <c r="I19" s="190"/>
      <c r="J19" s="190"/>
      <c r="K19" s="190"/>
      <c r="L19" s="190"/>
      <c r="M19" s="190"/>
      <c r="N19" s="190"/>
      <c r="O19" s="190"/>
      <c r="P19" s="190"/>
      <c r="Q19" s="190"/>
      <c r="R19" s="190"/>
      <c r="S19" s="190"/>
      <c r="T19" s="190"/>
      <c r="U19" s="190"/>
      <c r="V19" s="190"/>
      <c r="W19" s="190"/>
      <c r="X19" s="190"/>
      <c r="Y19" s="190"/>
      <c r="Z19" s="190"/>
      <c r="AA19" s="190"/>
      <c r="AB19" s="190"/>
      <c r="AC19" s="190"/>
      <c r="AD19" s="190"/>
      <c r="AE19" s="190"/>
      <c r="AF19" s="190"/>
      <c r="AG19" s="190"/>
      <c r="AH19" s="190"/>
      <c r="AI19" s="190"/>
      <c r="AJ19" s="190"/>
      <c r="AK19" s="190"/>
      <c r="AL19" s="190"/>
      <c r="AM19" s="195"/>
      <c r="AN19" s="195"/>
    </row>
    <row r="20" s="12" customFormat="1" ht="30" hidden="1" customHeight="1" spans="1:40">
      <c r="A20" s="182" t="s">
        <v>54</v>
      </c>
      <c r="B20" s="187" t="s">
        <v>65</v>
      </c>
      <c r="C20" s="187"/>
      <c r="D20" s="187"/>
      <c r="E20" s="184"/>
      <c r="F20" s="184"/>
      <c r="G20" s="184"/>
      <c r="H20" s="184"/>
      <c r="I20" s="190">
        <f t="shared" ref="I20:AL20" si="6">I21+I22+I23+I29</f>
        <v>5</v>
      </c>
      <c r="J20" s="190">
        <f t="shared" si="6"/>
        <v>9220.6</v>
      </c>
      <c r="K20" s="190">
        <f t="shared" si="6"/>
        <v>4</v>
      </c>
      <c r="L20" s="190">
        <f t="shared" si="6"/>
        <v>0</v>
      </c>
      <c r="M20" s="190">
        <f t="shared" si="6"/>
        <v>1</v>
      </c>
      <c r="N20" s="190">
        <f t="shared" si="6"/>
        <v>0</v>
      </c>
      <c r="O20" s="190">
        <f t="shared" si="6"/>
        <v>0</v>
      </c>
      <c r="P20" s="190">
        <f t="shared" si="6"/>
        <v>0</v>
      </c>
      <c r="Q20" s="190">
        <f t="shared" si="6"/>
        <v>0</v>
      </c>
      <c r="R20" s="190">
        <f t="shared" si="6"/>
        <v>0</v>
      </c>
      <c r="S20" s="190">
        <f t="shared" si="6"/>
        <v>4391</v>
      </c>
      <c r="T20" s="190">
        <f t="shared" si="6"/>
        <v>15310</v>
      </c>
      <c r="U20" s="190">
        <f t="shared" si="6"/>
        <v>0</v>
      </c>
      <c r="V20" s="190">
        <f t="shared" si="6"/>
        <v>0</v>
      </c>
      <c r="W20" s="190">
        <f t="shared" si="6"/>
        <v>0</v>
      </c>
      <c r="X20" s="190">
        <f t="shared" si="6"/>
        <v>0</v>
      </c>
      <c r="Y20" s="190">
        <f t="shared" si="6"/>
        <v>0</v>
      </c>
      <c r="Z20" s="190">
        <f t="shared" si="6"/>
        <v>4466</v>
      </c>
      <c r="AA20" s="190">
        <f t="shared" si="6"/>
        <v>4350</v>
      </c>
      <c r="AB20" s="190">
        <f t="shared" si="6"/>
        <v>3550</v>
      </c>
      <c r="AC20" s="190">
        <f t="shared" si="6"/>
        <v>800</v>
      </c>
      <c r="AD20" s="190">
        <f t="shared" si="6"/>
        <v>0</v>
      </c>
      <c r="AE20" s="190">
        <f t="shared" si="6"/>
        <v>0</v>
      </c>
      <c r="AF20" s="190">
        <f t="shared" si="6"/>
        <v>0</v>
      </c>
      <c r="AG20" s="190">
        <f t="shared" si="6"/>
        <v>116</v>
      </c>
      <c r="AH20" s="190">
        <f t="shared" si="6"/>
        <v>0</v>
      </c>
      <c r="AI20" s="190">
        <f t="shared" si="6"/>
        <v>0</v>
      </c>
      <c r="AJ20" s="190">
        <f t="shared" si="6"/>
        <v>0</v>
      </c>
      <c r="AK20" s="190">
        <f t="shared" si="6"/>
        <v>0</v>
      </c>
      <c r="AL20" s="190">
        <f t="shared" si="6"/>
        <v>0</v>
      </c>
      <c r="AM20" s="195"/>
      <c r="AN20" s="195"/>
    </row>
    <row r="21" s="12" customFormat="1" ht="30" hidden="1" customHeight="1" spans="1:40">
      <c r="A21" s="183" t="s">
        <v>56</v>
      </c>
      <c r="B21" s="187" t="s">
        <v>66</v>
      </c>
      <c r="C21" s="187"/>
      <c r="D21" s="187"/>
      <c r="E21" s="184"/>
      <c r="F21" s="184"/>
      <c r="G21" s="184"/>
      <c r="H21" s="184"/>
      <c r="I21" s="190"/>
      <c r="J21" s="190"/>
      <c r="K21" s="190"/>
      <c r="L21" s="190"/>
      <c r="M21" s="190"/>
      <c r="N21" s="190"/>
      <c r="O21" s="190"/>
      <c r="P21" s="190"/>
      <c r="Q21" s="190"/>
      <c r="R21" s="190"/>
      <c r="S21" s="190"/>
      <c r="T21" s="190"/>
      <c r="U21" s="190"/>
      <c r="V21" s="190"/>
      <c r="W21" s="190"/>
      <c r="X21" s="190"/>
      <c r="Y21" s="190"/>
      <c r="Z21" s="190"/>
      <c r="AA21" s="190"/>
      <c r="AB21" s="190"/>
      <c r="AC21" s="190"/>
      <c r="AD21" s="190"/>
      <c r="AE21" s="190"/>
      <c r="AF21" s="190"/>
      <c r="AG21" s="190"/>
      <c r="AH21" s="190"/>
      <c r="AI21" s="190"/>
      <c r="AJ21" s="190"/>
      <c r="AK21" s="190"/>
      <c r="AL21" s="190"/>
      <c r="AM21" s="195"/>
      <c r="AN21" s="195"/>
    </row>
    <row r="22" s="12" customFormat="1" ht="30" hidden="1" customHeight="1" spans="1:40">
      <c r="A22" s="183" t="s">
        <v>56</v>
      </c>
      <c r="B22" s="187" t="s">
        <v>67</v>
      </c>
      <c r="C22" s="187"/>
      <c r="D22" s="187"/>
      <c r="E22" s="184"/>
      <c r="F22" s="184"/>
      <c r="G22" s="184"/>
      <c r="H22" s="184"/>
      <c r="I22" s="190"/>
      <c r="J22" s="190"/>
      <c r="K22" s="190"/>
      <c r="L22" s="190"/>
      <c r="M22" s="190"/>
      <c r="N22" s="190"/>
      <c r="O22" s="190"/>
      <c r="P22" s="190"/>
      <c r="Q22" s="190"/>
      <c r="R22" s="190"/>
      <c r="S22" s="190"/>
      <c r="T22" s="190"/>
      <c r="U22" s="190"/>
      <c r="V22" s="190"/>
      <c r="W22" s="190"/>
      <c r="X22" s="190"/>
      <c r="Y22" s="190"/>
      <c r="Z22" s="190"/>
      <c r="AA22" s="190"/>
      <c r="AB22" s="190"/>
      <c r="AC22" s="190"/>
      <c r="AD22" s="190"/>
      <c r="AE22" s="190"/>
      <c r="AF22" s="190"/>
      <c r="AG22" s="190"/>
      <c r="AH22" s="190"/>
      <c r="AI22" s="190"/>
      <c r="AJ22" s="190"/>
      <c r="AK22" s="190"/>
      <c r="AL22" s="190"/>
      <c r="AM22" s="195"/>
      <c r="AN22" s="195"/>
    </row>
    <row r="23" s="12" customFormat="1" ht="30" hidden="1" customHeight="1" spans="1:40">
      <c r="A23" s="183" t="s">
        <v>56</v>
      </c>
      <c r="B23" s="187" t="s">
        <v>68</v>
      </c>
      <c r="C23" s="187"/>
      <c r="D23" s="187"/>
      <c r="E23" s="184"/>
      <c r="F23" s="184"/>
      <c r="G23" s="184"/>
      <c r="H23" s="184"/>
      <c r="I23" s="190">
        <f t="shared" ref="I23:AL23" si="7">SUM(I24:I28)</f>
        <v>5</v>
      </c>
      <c r="J23" s="190">
        <f t="shared" si="7"/>
        <v>9220.6</v>
      </c>
      <c r="K23" s="190">
        <f t="shared" si="7"/>
        <v>4</v>
      </c>
      <c r="L23" s="190">
        <f t="shared" si="7"/>
        <v>0</v>
      </c>
      <c r="M23" s="190">
        <f t="shared" si="7"/>
        <v>1</v>
      </c>
      <c r="N23" s="190">
        <f t="shared" si="7"/>
        <v>0</v>
      </c>
      <c r="O23" s="190">
        <f t="shared" si="7"/>
        <v>0</v>
      </c>
      <c r="P23" s="190">
        <f t="shared" si="7"/>
        <v>0</v>
      </c>
      <c r="Q23" s="190">
        <f t="shared" si="7"/>
        <v>0</v>
      </c>
      <c r="R23" s="190">
        <f t="shared" si="7"/>
        <v>0</v>
      </c>
      <c r="S23" s="190">
        <f t="shared" si="7"/>
        <v>4391</v>
      </c>
      <c r="T23" s="190">
        <f t="shared" si="7"/>
        <v>15310</v>
      </c>
      <c r="U23" s="190">
        <f t="shared" si="7"/>
        <v>0</v>
      </c>
      <c r="V23" s="190">
        <f t="shared" si="7"/>
        <v>0</v>
      </c>
      <c r="W23" s="190">
        <f t="shared" si="7"/>
        <v>0</v>
      </c>
      <c r="X23" s="190">
        <f t="shared" si="7"/>
        <v>0</v>
      </c>
      <c r="Y23" s="190">
        <f t="shared" si="7"/>
        <v>0</v>
      </c>
      <c r="Z23" s="190">
        <f t="shared" si="7"/>
        <v>4466</v>
      </c>
      <c r="AA23" s="190">
        <f t="shared" si="7"/>
        <v>4350</v>
      </c>
      <c r="AB23" s="190">
        <f t="shared" si="7"/>
        <v>3550</v>
      </c>
      <c r="AC23" s="190">
        <f t="shared" si="7"/>
        <v>800</v>
      </c>
      <c r="AD23" s="190">
        <f t="shared" si="7"/>
        <v>0</v>
      </c>
      <c r="AE23" s="190">
        <f t="shared" si="7"/>
        <v>0</v>
      </c>
      <c r="AF23" s="190">
        <f t="shared" si="7"/>
        <v>0</v>
      </c>
      <c r="AG23" s="190">
        <f t="shared" si="7"/>
        <v>116</v>
      </c>
      <c r="AH23" s="190">
        <f t="shared" si="7"/>
        <v>0</v>
      </c>
      <c r="AI23" s="190">
        <f t="shared" si="7"/>
        <v>0</v>
      </c>
      <c r="AJ23" s="190">
        <f t="shared" si="7"/>
        <v>0</v>
      </c>
      <c r="AK23" s="190">
        <f t="shared" si="7"/>
        <v>0</v>
      </c>
      <c r="AL23" s="190">
        <f t="shared" si="7"/>
        <v>0</v>
      </c>
      <c r="AM23" s="195"/>
      <c r="AN23" s="195"/>
    </row>
    <row r="24" s="249" customFormat="1" ht="409" customHeight="1" spans="1:40">
      <c r="A24" s="259">
        <v>3</v>
      </c>
      <c r="B24" s="259" t="s">
        <v>1138</v>
      </c>
      <c r="C24" s="259">
        <v>2024</v>
      </c>
      <c r="D24" s="264" t="s">
        <v>983</v>
      </c>
      <c r="E24" s="261" t="s">
        <v>178</v>
      </c>
      <c r="F24" s="261" t="s">
        <v>984</v>
      </c>
      <c r="G24" s="261" t="s">
        <v>180</v>
      </c>
      <c r="H24" s="264" t="s">
        <v>1294</v>
      </c>
      <c r="I24" s="259">
        <v>1</v>
      </c>
      <c r="J24" s="259">
        <v>3896</v>
      </c>
      <c r="K24" s="259">
        <v>1</v>
      </c>
      <c r="L24" s="259"/>
      <c r="M24" s="259"/>
      <c r="N24" s="259"/>
      <c r="O24" s="259"/>
      <c r="P24" s="259"/>
      <c r="Q24" s="259"/>
      <c r="R24" s="259"/>
      <c r="S24" s="259">
        <v>338</v>
      </c>
      <c r="T24" s="259">
        <v>1345</v>
      </c>
      <c r="U24" s="261" t="s">
        <v>985</v>
      </c>
      <c r="V24" s="259" t="s">
        <v>944</v>
      </c>
      <c r="W24" s="261" t="s">
        <v>183</v>
      </c>
      <c r="X24" s="259" t="s">
        <v>811</v>
      </c>
      <c r="Y24" s="259" t="s">
        <v>1286</v>
      </c>
      <c r="Z24" s="261">
        <v>2000</v>
      </c>
      <c r="AA24" s="259">
        <v>2000</v>
      </c>
      <c r="AB24" s="289">
        <v>1600</v>
      </c>
      <c r="AC24" s="289">
        <v>400</v>
      </c>
      <c r="AD24" s="289"/>
      <c r="AE24" s="289"/>
      <c r="AF24" s="259"/>
      <c r="AG24" s="259"/>
      <c r="AH24" s="259"/>
      <c r="AI24" s="259"/>
      <c r="AJ24" s="259"/>
      <c r="AK24" s="259"/>
      <c r="AL24" s="259"/>
      <c r="AM24" s="269" t="s">
        <v>1139</v>
      </c>
      <c r="AN24" s="269" t="s">
        <v>1140</v>
      </c>
    </row>
    <row r="25" s="249" customFormat="1" ht="409" customHeight="1" spans="1:40">
      <c r="A25" s="259">
        <v>4</v>
      </c>
      <c r="B25" s="259" t="s">
        <v>1142</v>
      </c>
      <c r="C25" s="259">
        <v>2024</v>
      </c>
      <c r="D25" s="260" t="s">
        <v>185</v>
      </c>
      <c r="E25" s="261" t="s">
        <v>178</v>
      </c>
      <c r="F25" s="261" t="s">
        <v>984</v>
      </c>
      <c r="G25" s="261" t="s">
        <v>1295</v>
      </c>
      <c r="H25" s="265" t="s">
        <v>1296</v>
      </c>
      <c r="I25" s="259">
        <v>1</v>
      </c>
      <c r="J25" s="259">
        <v>4581</v>
      </c>
      <c r="K25" s="259">
        <v>1</v>
      </c>
      <c r="L25" s="259"/>
      <c r="M25" s="259"/>
      <c r="N25" s="259"/>
      <c r="O25" s="259"/>
      <c r="P25" s="259"/>
      <c r="Q25" s="259"/>
      <c r="R25" s="259"/>
      <c r="S25" s="259">
        <v>737</v>
      </c>
      <c r="T25" s="259">
        <v>2312</v>
      </c>
      <c r="U25" s="261" t="s">
        <v>183</v>
      </c>
      <c r="V25" s="259" t="s">
        <v>1144</v>
      </c>
      <c r="W25" s="261" t="s">
        <v>183</v>
      </c>
      <c r="X25" s="259" t="s">
        <v>1144</v>
      </c>
      <c r="Y25" s="259" t="s">
        <v>1286</v>
      </c>
      <c r="Z25" s="290">
        <v>2000</v>
      </c>
      <c r="AA25" s="259">
        <v>2000</v>
      </c>
      <c r="AB25" s="289">
        <v>1600</v>
      </c>
      <c r="AC25" s="289">
        <v>400</v>
      </c>
      <c r="AD25" s="289"/>
      <c r="AE25" s="289"/>
      <c r="AF25" s="259"/>
      <c r="AG25" s="259"/>
      <c r="AH25" s="259"/>
      <c r="AI25" s="259"/>
      <c r="AJ25" s="259"/>
      <c r="AK25" s="259"/>
      <c r="AL25" s="259"/>
      <c r="AM25" s="269" t="s">
        <v>1145</v>
      </c>
      <c r="AN25" s="269" t="s">
        <v>1146</v>
      </c>
    </row>
    <row r="26" s="249" customFormat="1" ht="382" customHeight="1" spans="1:40">
      <c r="A26" s="259">
        <v>5</v>
      </c>
      <c r="B26" s="259" t="s">
        <v>1297</v>
      </c>
      <c r="C26" s="259">
        <v>2024</v>
      </c>
      <c r="D26" s="266" t="s">
        <v>1298</v>
      </c>
      <c r="E26" s="261" t="s">
        <v>178</v>
      </c>
      <c r="F26" s="266" t="s">
        <v>402</v>
      </c>
      <c r="G26" s="261" t="s">
        <v>198</v>
      </c>
      <c r="H26" s="267" t="s">
        <v>1299</v>
      </c>
      <c r="I26" s="259">
        <v>1</v>
      </c>
      <c r="J26" s="259">
        <v>415</v>
      </c>
      <c r="K26" s="259">
        <v>1</v>
      </c>
      <c r="L26" s="259"/>
      <c r="M26" s="259"/>
      <c r="N26" s="259"/>
      <c r="O26" s="259"/>
      <c r="P26" s="259"/>
      <c r="Q26" s="259"/>
      <c r="R26" s="259"/>
      <c r="S26" s="279">
        <v>11</v>
      </c>
      <c r="T26" s="279">
        <v>43</v>
      </c>
      <c r="U26" s="261" t="s">
        <v>192</v>
      </c>
      <c r="V26" s="259"/>
      <c r="W26" s="261" t="s">
        <v>183</v>
      </c>
      <c r="X26" s="259" t="s">
        <v>1144</v>
      </c>
      <c r="Y26" s="259" t="s">
        <v>1286</v>
      </c>
      <c r="Z26" s="261">
        <v>250</v>
      </c>
      <c r="AA26" s="259">
        <v>250</v>
      </c>
      <c r="AB26" s="289">
        <v>250</v>
      </c>
      <c r="AC26" s="289"/>
      <c r="AD26" s="289"/>
      <c r="AE26" s="289"/>
      <c r="AF26" s="259"/>
      <c r="AG26" s="259"/>
      <c r="AH26" s="259"/>
      <c r="AI26" s="259"/>
      <c r="AJ26" s="259"/>
      <c r="AK26" s="259"/>
      <c r="AL26" s="259"/>
      <c r="AM26" s="269" t="s">
        <v>1300</v>
      </c>
      <c r="AN26" s="269" t="s">
        <v>1301</v>
      </c>
    </row>
    <row r="27" s="250" customFormat="1" ht="221" customHeight="1" spans="1:40">
      <c r="A27" s="262">
        <v>6</v>
      </c>
      <c r="B27" s="262" t="s">
        <v>1216</v>
      </c>
      <c r="C27" s="262">
        <v>2024</v>
      </c>
      <c r="D27" s="263" t="s">
        <v>648</v>
      </c>
      <c r="E27" s="262" t="s">
        <v>178</v>
      </c>
      <c r="F27" s="268" t="s">
        <v>1011</v>
      </c>
      <c r="G27" s="262" t="s">
        <v>1059</v>
      </c>
      <c r="H27" s="263" t="s">
        <v>1060</v>
      </c>
      <c r="I27" s="262">
        <v>1</v>
      </c>
      <c r="J27" s="262">
        <v>38.6</v>
      </c>
      <c r="K27" s="262"/>
      <c r="L27" s="262"/>
      <c r="M27" s="262">
        <v>1</v>
      </c>
      <c r="N27" s="262"/>
      <c r="O27" s="262"/>
      <c r="P27" s="262"/>
      <c r="Q27" s="262"/>
      <c r="R27" s="262"/>
      <c r="S27" s="262">
        <v>2833</v>
      </c>
      <c r="T27" s="262">
        <v>9916</v>
      </c>
      <c r="U27" s="262" t="s">
        <v>183</v>
      </c>
      <c r="V27" s="262" t="s">
        <v>1144</v>
      </c>
      <c r="W27" s="262" t="s">
        <v>183</v>
      </c>
      <c r="X27" s="262" t="s">
        <v>811</v>
      </c>
      <c r="Y27" s="262" t="s">
        <v>1286</v>
      </c>
      <c r="Z27" s="262">
        <v>116</v>
      </c>
      <c r="AA27" s="262"/>
      <c r="AB27" s="262"/>
      <c r="AC27" s="262"/>
      <c r="AD27" s="262"/>
      <c r="AE27" s="262"/>
      <c r="AF27" s="262"/>
      <c r="AG27" s="262">
        <v>116</v>
      </c>
      <c r="AH27" s="262"/>
      <c r="AI27" s="262"/>
      <c r="AJ27" s="262"/>
      <c r="AK27" s="262"/>
      <c r="AL27" s="262"/>
      <c r="AM27" s="263" t="s">
        <v>1217</v>
      </c>
      <c r="AN27" s="263" t="s">
        <v>1218</v>
      </c>
    </row>
    <row r="28" s="249" customFormat="1" ht="189" customHeight="1" spans="1:40">
      <c r="A28" s="259">
        <v>7</v>
      </c>
      <c r="B28" s="259" t="s">
        <v>1302</v>
      </c>
      <c r="C28" s="259">
        <v>2024</v>
      </c>
      <c r="D28" s="259" t="s">
        <v>1303</v>
      </c>
      <c r="E28" s="259" t="s">
        <v>178</v>
      </c>
      <c r="F28" s="259" t="s">
        <v>984</v>
      </c>
      <c r="G28" s="259" t="s">
        <v>1304</v>
      </c>
      <c r="H28" s="269" t="s">
        <v>1305</v>
      </c>
      <c r="I28" s="276">
        <v>1</v>
      </c>
      <c r="J28" s="259">
        <v>290</v>
      </c>
      <c r="K28" s="259">
        <v>1</v>
      </c>
      <c r="L28" s="259"/>
      <c r="M28" s="259"/>
      <c r="N28" s="259"/>
      <c r="O28" s="259"/>
      <c r="P28" s="259"/>
      <c r="Q28" s="259"/>
      <c r="R28" s="259"/>
      <c r="S28" s="280">
        <v>472</v>
      </c>
      <c r="T28" s="280">
        <v>1694</v>
      </c>
      <c r="U28" s="259" t="s">
        <v>192</v>
      </c>
      <c r="V28" s="281" t="s">
        <v>810</v>
      </c>
      <c r="W28" s="259" t="s">
        <v>183</v>
      </c>
      <c r="X28" s="276" t="s">
        <v>1144</v>
      </c>
      <c r="Y28" s="259" t="s">
        <v>1286</v>
      </c>
      <c r="Z28" s="259">
        <v>100</v>
      </c>
      <c r="AA28" s="276">
        <v>100</v>
      </c>
      <c r="AB28" s="259">
        <v>100</v>
      </c>
      <c r="AC28" s="259"/>
      <c r="AD28" s="259"/>
      <c r="AE28" s="259"/>
      <c r="AF28" s="259"/>
      <c r="AG28" s="259"/>
      <c r="AH28" s="259"/>
      <c r="AI28" s="259"/>
      <c r="AJ28" s="259"/>
      <c r="AK28" s="259"/>
      <c r="AL28" s="259"/>
      <c r="AM28" s="47" t="s">
        <v>1306</v>
      </c>
      <c r="AN28" s="47" t="s">
        <v>1307</v>
      </c>
    </row>
    <row r="29" s="12" customFormat="1" ht="51" hidden="1" customHeight="1" spans="1:40">
      <c r="A29" s="183" t="s">
        <v>56</v>
      </c>
      <c r="B29" s="187" t="s">
        <v>69</v>
      </c>
      <c r="C29" s="187"/>
      <c r="D29" s="187"/>
      <c r="E29" s="184"/>
      <c r="F29" s="184"/>
      <c r="G29" s="184"/>
      <c r="H29" s="184"/>
      <c r="I29" s="190"/>
      <c r="J29" s="190"/>
      <c r="K29" s="190"/>
      <c r="L29" s="190"/>
      <c r="M29" s="190"/>
      <c r="N29" s="190"/>
      <c r="O29" s="190"/>
      <c r="P29" s="190"/>
      <c r="Q29" s="190"/>
      <c r="R29" s="190"/>
      <c r="S29" s="190"/>
      <c r="T29" s="190"/>
      <c r="U29" s="190"/>
      <c r="V29" s="190"/>
      <c r="W29" s="190"/>
      <c r="X29" s="190"/>
      <c r="Y29" s="190"/>
      <c r="Z29" s="190"/>
      <c r="AA29" s="190"/>
      <c r="AB29" s="190"/>
      <c r="AC29" s="190"/>
      <c r="AD29" s="190"/>
      <c r="AE29" s="190"/>
      <c r="AF29" s="190"/>
      <c r="AG29" s="190"/>
      <c r="AH29" s="190"/>
      <c r="AI29" s="190"/>
      <c r="AJ29" s="190"/>
      <c r="AK29" s="190"/>
      <c r="AL29" s="190"/>
      <c r="AM29" s="195"/>
      <c r="AN29" s="195"/>
    </row>
    <row r="30" s="12" customFormat="1" ht="30" hidden="1" customHeight="1" spans="1:40">
      <c r="A30" s="182" t="s">
        <v>54</v>
      </c>
      <c r="B30" s="187" t="s">
        <v>70</v>
      </c>
      <c r="C30" s="187"/>
      <c r="D30" s="187"/>
      <c r="E30" s="184"/>
      <c r="F30" s="184"/>
      <c r="G30" s="184"/>
      <c r="H30" s="184"/>
      <c r="I30" s="190"/>
      <c r="J30" s="190"/>
      <c r="K30" s="190"/>
      <c r="L30" s="190"/>
      <c r="M30" s="190"/>
      <c r="N30" s="190"/>
      <c r="O30" s="190"/>
      <c r="P30" s="190"/>
      <c r="Q30" s="190"/>
      <c r="R30" s="190"/>
      <c r="S30" s="190"/>
      <c r="T30" s="190"/>
      <c r="U30" s="190"/>
      <c r="V30" s="190"/>
      <c r="W30" s="190"/>
      <c r="X30" s="190"/>
      <c r="Y30" s="190"/>
      <c r="Z30" s="190"/>
      <c r="AA30" s="190"/>
      <c r="AB30" s="190"/>
      <c r="AC30" s="190"/>
      <c r="AD30" s="190"/>
      <c r="AE30" s="190"/>
      <c r="AF30" s="190"/>
      <c r="AG30" s="190"/>
      <c r="AH30" s="190"/>
      <c r="AI30" s="190"/>
      <c r="AJ30" s="190"/>
      <c r="AK30" s="190"/>
      <c r="AL30" s="190"/>
      <c r="AM30" s="195"/>
      <c r="AN30" s="195"/>
    </row>
    <row r="31" s="12" customFormat="1" ht="30" hidden="1" customHeight="1" spans="1:40">
      <c r="A31" s="182" t="s">
        <v>54</v>
      </c>
      <c r="B31" s="187" t="s">
        <v>71</v>
      </c>
      <c r="C31" s="187"/>
      <c r="D31" s="187"/>
      <c r="E31" s="184"/>
      <c r="F31" s="184"/>
      <c r="G31" s="184"/>
      <c r="H31" s="184"/>
      <c r="I31" s="190"/>
      <c r="J31" s="190"/>
      <c r="K31" s="190"/>
      <c r="L31" s="190"/>
      <c r="M31" s="190"/>
      <c r="N31" s="190"/>
      <c r="O31" s="190"/>
      <c r="P31" s="190"/>
      <c r="Q31" s="190"/>
      <c r="R31" s="190"/>
      <c r="S31" s="190"/>
      <c r="T31" s="190"/>
      <c r="U31" s="190"/>
      <c r="V31" s="190"/>
      <c r="W31" s="190"/>
      <c r="X31" s="190"/>
      <c r="Y31" s="190"/>
      <c r="Z31" s="190"/>
      <c r="AA31" s="190"/>
      <c r="AB31" s="190"/>
      <c r="AC31" s="190"/>
      <c r="AD31" s="190"/>
      <c r="AE31" s="190"/>
      <c r="AF31" s="190"/>
      <c r="AG31" s="190"/>
      <c r="AH31" s="190"/>
      <c r="AI31" s="190"/>
      <c r="AJ31" s="190"/>
      <c r="AK31" s="190"/>
      <c r="AL31" s="190"/>
      <c r="AM31" s="195"/>
      <c r="AN31" s="195"/>
    </row>
    <row r="32" s="12" customFormat="1" ht="51" hidden="1" customHeight="1" spans="1:40">
      <c r="A32" s="182" t="s">
        <v>54</v>
      </c>
      <c r="B32" s="187" t="s">
        <v>72</v>
      </c>
      <c r="C32" s="187"/>
      <c r="D32" s="187"/>
      <c r="E32" s="184"/>
      <c r="F32" s="184"/>
      <c r="G32" s="184"/>
      <c r="H32" s="184"/>
      <c r="I32" s="190"/>
      <c r="J32" s="190"/>
      <c r="K32" s="190"/>
      <c r="L32" s="190"/>
      <c r="M32" s="190"/>
      <c r="N32" s="190"/>
      <c r="O32" s="190"/>
      <c r="P32" s="190"/>
      <c r="Q32" s="190"/>
      <c r="R32" s="190"/>
      <c r="S32" s="190"/>
      <c r="T32" s="190"/>
      <c r="U32" s="190"/>
      <c r="V32" s="190"/>
      <c r="W32" s="190"/>
      <c r="X32" s="190"/>
      <c r="Y32" s="190"/>
      <c r="Z32" s="190"/>
      <c r="AA32" s="190"/>
      <c r="AB32" s="190"/>
      <c r="AC32" s="190"/>
      <c r="AD32" s="190"/>
      <c r="AE32" s="190"/>
      <c r="AF32" s="190"/>
      <c r="AG32" s="190"/>
      <c r="AH32" s="190"/>
      <c r="AI32" s="190"/>
      <c r="AJ32" s="190"/>
      <c r="AK32" s="190"/>
      <c r="AL32" s="190"/>
      <c r="AM32" s="195"/>
      <c r="AN32" s="195"/>
    </row>
    <row r="33" s="12" customFormat="1" ht="30" hidden="1" customHeight="1" spans="1:40">
      <c r="A33" s="182" t="s">
        <v>52</v>
      </c>
      <c r="B33" s="187" t="s">
        <v>73</v>
      </c>
      <c r="C33" s="187"/>
      <c r="D33" s="187"/>
      <c r="E33" s="184"/>
      <c r="F33" s="184"/>
      <c r="G33" s="184"/>
      <c r="H33" s="184"/>
      <c r="I33" s="190">
        <f t="shared" ref="I33:AL33" si="8">I34+I35+I37+I39</f>
        <v>2</v>
      </c>
      <c r="J33" s="190">
        <f t="shared" si="8"/>
        <v>10701</v>
      </c>
      <c r="K33" s="190">
        <f t="shared" si="8"/>
        <v>2</v>
      </c>
      <c r="L33" s="190">
        <f t="shared" si="8"/>
        <v>0</v>
      </c>
      <c r="M33" s="190">
        <f t="shared" si="8"/>
        <v>0</v>
      </c>
      <c r="N33" s="190">
        <f t="shared" si="8"/>
        <v>0</v>
      </c>
      <c r="O33" s="190">
        <f t="shared" si="8"/>
        <v>0</v>
      </c>
      <c r="P33" s="190">
        <f t="shared" si="8"/>
        <v>0</v>
      </c>
      <c r="Q33" s="190">
        <f t="shared" si="8"/>
        <v>0</v>
      </c>
      <c r="R33" s="190">
        <f t="shared" si="8"/>
        <v>0</v>
      </c>
      <c r="S33" s="190">
        <f t="shared" si="8"/>
        <v>835</v>
      </c>
      <c r="T33" s="190">
        <f t="shared" si="8"/>
        <v>3285</v>
      </c>
      <c r="U33" s="190">
        <f t="shared" si="8"/>
        <v>0</v>
      </c>
      <c r="V33" s="190">
        <f t="shared" si="8"/>
        <v>0</v>
      </c>
      <c r="W33" s="190">
        <f t="shared" si="8"/>
        <v>0</v>
      </c>
      <c r="X33" s="190">
        <f t="shared" si="8"/>
        <v>0</v>
      </c>
      <c r="Y33" s="190">
        <f t="shared" si="8"/>
        <v>0</v>
      </c>
      <c r="Z33" s="190">
        <f t="shared" si="8"/>
        <v>1185</v>
      </c>
      <c r="AA33" s="190">
        <f t="shared" si="8"/>
        <v>0</v>
      </c>
      <c r="AB33" s="190">
        <f t="shared" si="8"/>
        <v>0</v>
      </c>
      <c r="AC33" s="190">
        <f t="shared" si="8"/>
        <v>0</v>
      </c>
      <c r="AD33" s="190">
        <f t="shared" si="8"/>
        <v>0</v>
      </c>
      <c r="AE33" s="190">
        <f t="shared" si="8"/>
        <v>0</v>
      </c>
      <c r="AF33" s="190">
        <f t="shared" si="8"/>
        <v>0</v>
      </c>
      <c r="AG33" s="190">
        <f t="shared" si="8"/>
        <v>1185</v>
      </c>
      <c r="AH33" s="190">
        <f t="shared" si="8"/>
        <v>0</v>
      </c>
      <c r="AI33" s="190">
        <f t="shared" si="8"/>
        <v>0</v>
      </c>
      <c r="AJ33" s="190">
        <f t="shared" si="8"/>
        <v>0</v>
      </c>
      <c r="AK33" s="190">
        <f t="shared" si="8"/>
        <v>0</v>
      </c>
      <c r="AL33" s="190">
        <f t="shared" si="8"/>
        <v>0</v>
      </c>
      <c r="AM33" s="195"/>
      <c r="AN33" s="195"/>
    </row>
    <row r="34" s="12" customFormat="1" ht="47" hidden="1" customHeight="1" spans="1:40">
      <c r="A34" s="182" t="s">
        <v>54</v>
      </c>
      <c r="B34" s="187" t="s">
        <v>74</v>
      </c>
      <c r="C34" s="187"/>
      <c r="D34" s="187"/>
      <c r="E34" s="184"/>
      <c r="F34" s="184"/>
      <c r="G34" s="184"/>
      <c r="H34" s="184"/>
      <c r="I34" s="190"/>
      <c r="J34" s="190"/>
      <c r="K34" s="190"/>
      <c r="L34" s="190"/>
      <c r="M34" s="190"/>
      <c r="N34" s="190"/>
      <c r="O34" s="190"/>
      <c r="P34" s="190"/>
      <c r="Q34" s="190"/>
      <c r="R34" s="190"/>
      <c r="S34" s="190"/>
      <c r="T34" s="190"/>
      <c r="U34" s="190"/>
      <c r="V34" s="190"/>
      <c r="W34" s="190"/>
      <c r="X34" s="190"/>
      <c r="Y34" s="190"/>
      <c r="Z34" s="190"/>
      <c r="AA34" s="190"/>
      <c r="AB34" s="190"/>
      <c r="AC34" s="190"/>
      <c r="AD34" s="190"/>
      <c r="AE34" s="190"/>
      <c r="AF34" s="190"/>
      <c r="AG34" s="190"/>
      <c r="AH34" s="190"/>
      <c r="AI34" s="190"/>
      <c r="AJ34" s="190"/>
      <c r="AK34" s="190"/>
      <c r="AL34" s="190"/>
      <c r="AM34" s="195"/>
      <c r="AN34" s="195"/>
    </row>
    <row r="35" s="12" customFormat="1" ht="30" hidden="1" customHeight="1" spans="1:40">
      <c r="A35" s="182" t="s">
        <v>54</v>
      </c>
      <c r="B35" s="187" t="s">
        <v>75</v>
      </c>
      <c r="C35" s="187"/>
      <c r="D35" s="187"/>
      <c r="E35" s="184"/>
      <c r="F35" s="184"/>
      <c r="G35" s="184"/>
      <c r="H35" s="184"/>
      <c r="I35" s="190">
        <f t="shared" ref="I35:AM35" si="9">SUM(I36)</f>
        <v>1</v>
      </c>
      <c r="J35" s="190">
        <f t="shared" si="9"/>
        <v>1</v>
      </c>
      <c r="K35" s="190">
        <f t="shared" si="9"/>
        <v>1</v>
      </c>
      <c r="L35" s="190">
        <f t="shared" si="9"/>
        <v>0</v>
      </c>
      <c r="M35" s="190">
        <f t="shared" si="9"/>
        <v>0</v>
      </c>
      <c r="N35" s="190">
        <f t="shared" si="9"/>
        <v>0</v>
      </c>
      <c r="O35" s="190">
        <f t="shared" si="9"/>
        <v>0</v>
      </c>
      <c r="P35" s="190">
        <f t="shared" si="9"/>
        <v>0</v>
      </c>
      <c r="Q35" s="190">
        <f t="shared" si="9"/>
        <v>0</v>
      </c>
      <c r="R35" s="190">
        <f t="shared" si="9"/>
        <v>0</v>
      </c>
      <c r="S35" s="190">
        <f t="shared" si="9"/>
        <v>523</v>
      </c>
      <c r="T35" s="190">
        <f t="shared" si="9"/>
        <v>2189</v>
      </c>
      <c r="U35" s="190">
        <f t="shared" si="9"/>
        <v>0</v>
      </c>
      <c r="V35" s="190">
        <f t="shared" si="9"/>
        <v>0</v>
      </c>
      <c r="W35" s="190">
        <f t="shared" si="9"/>
        <v>0</v>
      </c>
      <c r="X35" s="190">
        <f t="shared" si="9"/>
        <v>0</v>
      </c>
      <c r="Y35" s="190">
        <f t="shared" si="9"/>
        <v>0</v>
      </c>
      <c r="Z35" s="190">
        <f t="shared" si="9"/>
        <v>1000</v>
      </c>
      <c r="AA35" s="190">
        <f t="shared" si="9"/>
        <v>0</v>
      </c>
      <c r="AB35" s="190">
        <f t="shared" si="9"/>
        <v>0</v>
      </c>
      <c r="AC35" s="190">
        <f t="shared" si="9"/>
        <v>0</v>
      </c>
      <c r="AD35" s="190">
        <f t="shared" si="9"/>
        <v>0</v>
      </c>
      <c r="AE35" s="190">
        <f t="shared" si="9"/>
        <v>0</v>
      </c>
      <c r="AF35" s="190">
        <f t="shared" si="9"/>
        <v>0</v>
      </c>
      <c r="AG35" s="190">
        <f t="shared" si="9"/>
        <v>1000</v>
      </c>
      <c r="AH35" s="190">
        <f t="shared" si="9"/>
        <v>0</v>
      </c>
      <c r="AI35" s="190">
        <f t="shared" si="9"/>
        <v>0</v>
      </c>
      <c r="AJ35" s="190">
        <f t="shared" si="9"/>
        <v>0</v>
      </c>
      <c r="AK35" s="190">
        <f t="shared" si="9"/>
        <v>0</v>
      </c>
      <c r="AL35" s="190">
        <f t="shared" si="9"/>
        <v>0</v>
      </c>
      <c r="AM35" s="190">
        <f t="shared" si="9"/>
        <v>0</v>
      </c>
      <c r="AN35" s="195"/>
    </row>
    <row r="36" s="104" customFormat="1" ht="362" customHeight="1" spans="1:40">
      <c r="A36" s="262">
        <v>8</v>
      </c>
      <c r="B36" s="262" t="s">
        <v>1308</v>
      </c>
      <c r="C36" s="262">
        <v>2024</v>
      </c>
      <c r="D36" s="225" t="s">
        <v>1309</v>
      </c>
      <c r="E36" s="262" t="s">
        <v>178</v>
      </c>
      <c r="F36" s="262" t="s">
        <v>1289</v>
      </c>
      <c r="G36" s="262" t="s">
        <v>1310</v>
      </c>
      <c r="H36" s="270" t="s">
        <v>1311</v>
      </c>
      <c r="I36" s="262">
        <v>1</v>
      </c>
      <c r="J36" s="262">
        <v>1</v>
      </c>
      <c r="K36" s="262">
        <v>1</v>
      </c>
      <c r="L36" s="262"/>
      <c r="M36" s="262"/>
      <c r="N36" s="262"/>
      <c r="O36" s="262"/>
      <c r="P36" s="262"/>
      <c r="Q36" s="262"/>
      <c r="R36" s="262"/>
      <c r="S36" s="262">
        <v>523</v>
      </c>
      <c r="T36" s="262">
        <v>2189</v>
      </c>
      <c r="U36" s="262" t="s">
        <v>227</v>
      </c>
      <c r="V36" s="282" t="s">
        <v>656</v>
      </c>
      <c r="W36" s="262" t="s">
        <v>183</v>
      </c>
      <c r="X36" s="283" t="s">
        <v>1144</v>
      </c>
      <c r="Y36" s="291" t="s">
        <v>1286</v>
      </c>
      <c r="Z36" s="262">
        <v>1000</v>
      </c>
      <c r="AA36" s="283"/>
      <c r="AB36" s="292"/>
      <c r="AC36" s="292"/>
      <c r="AD36" s="292"/>
      <c r="AE36" s="292"/>
      <c r="AF36" s="292"/>
      <c r="AG36" s="292">
        <v>1000</v>
      </c>
      <c r="AH36" s="292"/>
      <c r="AI36" s="292"/>
      <c r="AJ36" s="292"/>
      <c r="AK36" s="292"/>
      <c r="AL36" s="292"/>
      <c r="AM36" s="292" t="s">
        <v>1312</v>
      </c>
      <c r="AN36" s="292" t="s">
        <v>1313</v>
      </c>
    </row>
    <row r="37" s="12" customFormat="1" ht="30" hidden="1" customHeight="1" spans="1:40">
      <c r="A37" s="182" t="s">
        <v>54</v>
      </c>
      <c r="B37" s="187" t="s">
        <v>76</v>
      </c>
      <c r="C37" s="187"/>
      <c r="D37" s="187"/>
      <c r="E37" s="184"/>
      <c r="F37" s="184"/>
      <c r="G37" s="184"/>
      <c r="H37" s="184"/>
      <c r="I37" s="190">
        <f t="shared" ref="I37:AL37" si="10">SUM(I38)</f>
        <v>1</v>
      </c>
      <c r="J37" s="190">
        <f t="shared" si="10"/>
        <v>10700</v>
      </c>
      <c r="K37" s="190">
        <f t="shared" si="10"/>
        <v>1</v>
      </c>
      <c r="L37" s="190">
        <f t="shared" si="10"/>
        <v>0</v>
      </c>
      <c r="M37" s="190">
        <f t="shared" si="10"/>
        <v>0</v>
      </c>
      <c r="N37" s="190">
        <f t="shared" si="10"/>
        <v>0</v>
      </c>
      <c r="O37" s="190">
        <f t="shared" si="10"/>
        <v>0</v>
      </c>
      <c r="P37" s="190">
        <f t="shared" si="10"/>
        <v>0</v>
      </c>
      <c r="Q37" s="190">
        <f t="shared" si="10"/>
        <v>0</v>
      </c>
      <c r="R37" s="190">
        <f t="shared" si="10"/>
        <v>0</v>
      </c>
      <c r="S37" s="190">
        <f t="shared" si="10"/>
        <v>312</v>
      </c>
      <c r="T37" s="190">
        <f t="shared" si="10"/>
        <v>1096</v>
      </c>
      <c r="U37" s="190">
        <f t="shared" si="10"/>
        <v>0</v>
      </c>
      <c r="V37" s="190">
        <f t="shared" si="10"/>
        <v>0</v>
      </c>
      <c r="W37" s="190">
        <f t="shared" si="10"/>
        <v>0</v>
      </c>
      <c r="X37" s="190">
        <f t="shared" si="10"/>
        <v>0</v>
      </c>
      <c r="Y37" s="190">
        <f t="shared" si="10"/>
        <v>0</v>
      </c>
      <c r="Z37" s="190">
        <f t="shared" si="10"/>
        <v>185</v>
      </c>
      <c r="AA37" s="190">
        <f t="shared" si="10"/>
        <v>0</v>
      </c>
      <c r="AB37" s="190">
        <f t="shared" si="10"/>
        <v>0</v>
      </c>
      <c r="AC37" s="190">
        <f t="shared" si="10"/>
        <v>0</v>
      </c>
      <c r="AD37" s="190">
        <f t="shared" si="10"/>
        <v>0</v>
      </c>
      <c r="AE37" s="190">
        <f t="shared" si="10"/>
        <v>0</v>
      </c>
      <c r="AF37" s="190">
        <f t="shared" si="10"/>
        <v>0</v>
      </c>
      <c r="AG37" s="190">
        <f t="shared" si="10"/>
        <v>185</v>
      </c>
      <c r="AH37" s="190">
        <f t="shared" si="10"/>
        <v>0</v>
      </c>
      <c r="AI37" s="190">
        <f t="shared" si="10"/>
        <v>0</v>
      </c>
      <c r="AJ37" s="190">
        <f t="shared" si="10"/>
        <v>0</v>
      </c>
      <c r="AK37" s="190">
        <f t="shared" si="10"/>
        <v>0</v>
      </c>
      <c r="AL37" s="190">
        <f t="shared" si="10"/>
        <v>0</v>
      </c>
      <c r="AM37" s="195"/>
      <c r="AN37" s="195"/>
    </row>
    <row r="38" s="249" customFormat="1" ht="189" customHeight="1" spans="1:40">
      <c r="A38" s="259">
        <v>9</v>
      </c>
      <c r="B38" s="259" t="s">
        <v>1314</v>
      </c>
      <c r="C38" s="259">
        <v>2024</v>
      </c>
      <c r="D38" s="259" t="s">
        <v>1315</v>
      </c>
      <c r="E38" s="259" t="s">
        <v>178</v>
      </c>
      <c r="F38" s="259" t="s">
        <v>1289</v>
      </c>
      <c r="G38" s="259" t="s">
        <v>204</v>
      </c>
      <c r="H38" s="269" t="s">
        <v>1316</v>
      </c>
      <c r="I38" s="259">
        <v>1</v>
      </c>
      <c r="J38" s="259">
        <v>10700</v>
      </c>
      <c r="K38" s="259">
        <v>1</v>
      </c>
      <c r="L38" s="259"/>
      <c r="M38" s="259"/>
      <c r="N38" s="259"/>
      <c r="O38" s="259"/>
      <c r="P38" s="259"/>
      <c r="Q38" s="259"/>
      <c r="R38" s="259"/>
      <c r="S38" s="280">
        <v>312</v>
      </c>
      <c r="T38" s="280">
        <v>1096</v>
      </c>
      <c r="U38" s="259" t="s">
        <v>206</v>
      </c>
      <c r="V38" s="259" t="s">
        <v>902</v>
      </c>
      <c r="W38" s="259" t="s">
        <v>183</v>
      </c>
      <c r="X38" s="276" t="s">
        <v>1144</v>
      </c>
      <c r="Y38" s="259" t="s">
        <v>1286</v>
      </c>
      <c r="Z38" s="259">
        <v>185</v>
      </c>
      <c r="AA38" s="293"/>
      <c r="AB38" s="279"/>
      <c r="AC38" s="279"/>
      <c r="AD38" s="279"/>
      <c r="AE38" s="279"/>
      <c r="AF38" s="279"/>
      <c r="AG38" s="279">
        <v>185</v>
      </c>
      <c r="AH38" s="279"/>
      <c r="AI38" s="279"/>
      <c r="AJ38" s="279"/>
      <c r="AK38" s="279"/>
      <c r="AL38" s="279"/>
      <c r="AM38" s="279" t="s">
        <v>1317</v>
      </c>
      <c r="AN38" s="296" t="s">
        <v>1318</v>
      </c>
    </row>
    <row r="39" s="12" customFormat="1" ht="30" hidden="1" customHeight="1" spans="1:40">
      <c r="A39" s="182" t="s">
        <v>54</v>
      </c>
      <c r="B39" s="187" t="s">
        <v>77</v>
      </c>
      <c r="C39" s="187"/>
      <c r="D39" s="187"/>
      <c r="E39" s="184"/>
      <c r="F39" s="184"/>
      <c r="G39" s="184"/>
      <c r="H39" s="184"/>
      <c r="I39" s="190"/>
      <c r="J39" s="190"/>
      <c r="K39" s="190"/>
      <c r="L39" s="190"/>
      <c r="M39" s="190"/>
      <c r="N39" s="190"/>
      <c r="O39" s="190"/>
      <c r="P39" s="190"/>
      <c r="Q39" s="190"/>
      <c r="R39" s="190"/>
      <c r="S39" s="190"/>
      <c r="T39" s="190"/>
      <c r="U39" s="190"/>
      <c r="V39" s="190"/>
      <c r="W39" s="190"/>
      <c r="X39" s="190"/>
      <c r="Y39" s="190"/>
      <c r="Z39" s="190"/>
      <c r="AA39" s="190"/>
      <c r="AB39" s="190"/>
      <c r="AC39" s="190"/>
      <c r="AD39" s="190"/>
      <c r="AE39" s="190"/>
      <c r="AF39" s="190"/>
      <c r="AG39" s="190"/>
      <c r="AH39" s="190"/>
      <c r="AI39" s="190"/>
      <c r="AJ39" s="190"/>
      <c r="AK39" s="190"/>
      <c r="AL39" s="190"/>
      <c r="AM39" s="195"/>
      <c r="AN39" s="195"/>
    </row>
    <row r="40" s="12" customFormat="1" ht="30" hidden="1" customHeight="1" spans="1:40">
      <c r="A40" s="182" t="s">
        <v>52</v>
      </c>
      <c r="B40" s="187" t="s">
        <v>78</v>
      </c>
      <c r="C40" s="187"/>
      <c r="D40" s="187"/>
      <c r="E40" s="184"/>
      <c r="F40" s="184"/>
      <c r="G40" s="184"/>
      <c r="H40" s="184"/>
      <c r="I40" s="190">
        <f t="shared" ref="I40:AL40" si="11">I41+I50</f>
        <v>4</v>
      </c>
      <c r="J40" s="190">
        <f t="shared" si="11"/>
        <v>27.7</v>
      </c>
      <c r="K40" s="190">
        <f t="shared" si="11"/>
        <v>3</v>
      </c>
      <c r="L40" s="190">
        <f t="shared" si="11"/>
        <v>0</v>
      </c>
      <c r="M40" s="190">
        <f t="shared" si="11"/>
        <v>1</v>
      </c>
      <c r="N40" s="190">
        <f t="shared" si="11"/>
        <v>0</v>
      </c>
      <c r="O40" s="190">
        <f t="shared" si="11"/>
        <v>0</v>
      </c>
      <c r="P40" s="190">
        <f t="shared" si="11"/>
        <v>0</v>
      </c>
      <c r="Q40" s="190">
        <f t="shared" si="11"/>
        <v>0</v>
      </c>
      <c r="R40" s="190">
        <f t="shared" si="11"/>
        <v>0</v>
      </c>
      <c r="S40" s="190">
        <f t="shared" si="11"/>
        <v>3557</v>
      </c>
      <c r="T40" s="190">
        <f t="shared" si="11"/>
        <v>14114</v>
      </c>
      <c r="U40" s="190">
        <f t="shared" si="11"/>
        <v>0</v>
      </c>
      <c r="V40" s="190">
        <f t="shared" si="11"/>
        <v>0</v>
      </c>
      <c r="W40" s="190">
        <f t="shared" si="11"/>
        <v>0</v>
      </c>
      <c r="X40" s="190">
        <f t="shared" si="11"/>
        <v>0</v>
      </c>
      <c r="Y40" s="190">
        <f t="shared" si="11"/>
        <v>0</v>
      </c>
      <c r="Z40" s="190">
        <f t="shared" si="11"/>
        <v>4600</v>
      </c>
      <c r="AA40" s="190">
        <f t="shared" si="11"/>
        <v>2100</v>
      </c>
      <c r="AB40" s="190">
        <f t="shared" si="11"/>
        <v>0</v>
      </c>
      <c r="AC40" s="190">
        <f t="shared" si="11"/>
        <v>400</v>
      </c>
      <c r="AD40" s="190">
        <f t="shared" si="11"/>
        <v>1700</v>
      </c>
      <c r="AE40" s="190">
        <f t="shared" si="11"/>
        <v>0</v>
      </c>
      <c r="AF40" s="190">
        <f t="shared" si="11"/>
        <v>1250</v>
      </c>
      <c r="AG40" s="190">
        <f t="shared" si="11"/>
        <v>1250</v>
      </c>
      <c r="AH40" s="190">
        <f t="shared" si="11"/>
        <v>0</v>
      </c>
      <c r="AI40" s="190">
        <f t="shared" si="11"/>
        <v>0</v>
      </c>
      <c r="AJ40" s="190">
        <f t="shared" si="11"/>
        <v>0</v>
      </c>
      <c r="AK40" s="190">
        <f t="shared" si="11"/>
        <v>0</v>
      </c>
      <c r="AL40" s="190">
        <f t="shared" si="11"/>
        <v>0</v>
      </c>
      <c r="AM40" s="195"/>
      <c r="AN40" s="195"/>
    </row>
    <row r="41" s="12" customFormat="1" ht="30" hidden="1" customHeight="1" spans="1:40">
      <c r="A41" s="182" t="s">
        <v>54</v>
      </c>
      <c r="B41" s="187" t="s">
        <v>79</v>
      </c>
      <c r="C41" s="187"/>
      <c r="D41" s="187"/>
      <c r="E41" s="184"/>
      <c r="F41" s="184"/>
      <c r="G41" s="184"/>
      <c r="H41" s="184"/>
      <c r="I41" s="190">
        <f t="shared" ref="I41:AL41" si="12">I42+I43+I44+I45</f>
        <v>4</v>
      </c>
      <c r="J41" s="190">
        <f t="shared" si="12"/>
        <v>27.7</v>
      </c>
      <c r="K41" s="190">
        <f t="shared" si="12"/>
        <v>3</v>
      </c>
      <c r="L41" s="190">
        <f t="shared" si="12"/>
        <v>0</v>
      </c>
      <c r="M41" s="190">
        <f t="shared" si="12"/>
        <v>1</v>
      </c>
      <c r="N41" s="190">
        <f t="shared" si="12"/>
        <v>0</v>
      </c>
      <c r="O41" s="190">
        <f t="shared" si="12"/>
        <v>0</v>
      </c>
      <c r="P41" s="190">
        <f t="shared" si="12"/>
        <v>0</v>
      </c>
      <c r="Q41" s="190">
        <f t="shared" si="12"/>
        <v>0</v>
      </c>
      <c r="R41" s="190">
        <f t="shared" si="12"/>
        <v>0</v>
      </c>
      <c r="S41" s="190">
        <f t="shared" si="12"/>
        <v>3557</v>
      </c>
      <c r="T41" s="190">
        <f t="shared" si="12"/>
        <v>14114</v>
      </c>
      <c r="U41" s="190">
        <f t="shared" si="12"/>
        <v>0</v>
      </c>
      <c r="V41" s="190">
        <f t="shared" si="12"/>
        <v>0</v>
      </c>
      <c r="W41" s="190">
        <f t="shared" si="12"/>
        <v>0</v>
      </c>
      <c r="X41" s="190">
        <f t="shared" si="12"/>
        <v>0</v>
      </c>
      <c r="Y41" s="190">
        <f t="shared" si="12"/>
        <v>0</v>
      </c>
      <c r="Z41" s="190">
        <f t="shared" si="12"/>
        <v>4600</v>
      </c>
      <c r="AA41" s="190">
        <f t="shared" si="12"/>
        <v>2100</v>
      </c>
      <c r="AB41" s="190">
        <f t="shared" si="12"/>
        <v>0</v>
      </c>
      <c r="AC41" s="190">
        <f t="shared" si="12"/>
        <v>400</v>
      </c>
      <c r="AD41" s="190">
        <f t="shared" si="12"/>
        <v>1700</v>
      </c>
      <c r="AE41" s="190">
        <f t="shared" si="12"/>
        <v>0</v>
      </c>
      <c r="AF41" s="190">
        <f t="shared" si="12"/>
        <v>1250</v>
      </c>
      <c r="AG41" s="190">
        <f t="shared" si="12"/>
        <v>1250</v>
      </c>
      <c r="AH41" s="190">
        <f t="shared" si="12"/>
        <v>0</v>
      </c>
      <c r="AI41" s="190">
        <f t="shared" si="12"/>
        <v>0</v>
      </c>
      <c r="AJ41" s="190">
        <f t="shared" si="12"/>
        <v>0</v>
      </c>
      <c r="AK41" s="190">
        <f t="shared" si="12"/>
        <v>0</v>
      </c>
      <c r="AL41" s="190">
        <f t="shared" si="12"/>
        <v>0</v>
      </c>
      <c r="AM41" s="195"/>
      <c r="AN41" s="195"/>
    </row>
    <row r="42" s="12" customFormat="1" ht="30" hidden="1" customHeight="1" spans="1:40">
      <c r="A42" s="183" t="s">
        <v>56</v>
      </c>
      <c r="B42" s="187" t="s">
        <v>80</v>
      </c>
      <c r="C42" s="187"/>
      <c r="D42" s="187"/>
      <c r="E42" s="184"/>
      <c r="F42" s="184"/>
      <c r="G42" s="184"/>
      <c r="H42" s="184"/>
      <c r="I42" s="190"/>
      <c r="J42" s="190"/>
      <c r="K42" s="190"/>
      <c r="L42" s="190"/>
      <c r="M42" s="190"/>
      <c r="N42" s="190"/>
      <c r="O42" s="190"/>
      <c r="P42" s="190"/>
      <c r="Q42" s="190"/>
      <c r="R42" s="190"/>
      <c r="S42" s="190"/>
      <c r="T42" s="190"/>
      <c r="U42" s="190"/>
      <c r="V42" s="190"/>
      <c r="W42" s="190"/>
      <c r="X42" s="190"/>
      <c r="Y42" s="190"/>
      <c r="Z42" s="190"/>
      <c r="AA42" s="190"/>
      <c r="AB42" s="190"/>
      <c r="AC42" s="190"/>
      <c r="AD42" s="190"/>
      <c r="AE42" s="190"/>
      <c r="AF42" s="190"/>
      <c r="AG42" s="190"/>
      <c r="AH42" s="190"/>
      <c r="AI42" s="190"/>
      <c r="AJ42" s="190"/>
      <c r="AK42" s="190"/>
      <c r="AL42" s="190"/>
      <c r="AM42" s="195"/>
      <c r="AN42" s="195"/>
    </row>
    <row r="43" s="12" customFormat="1" ht="30" hidden="1" customHeight="1" spans="1:40">
      <c r="A43" s="183" t="s">
        <v>56</v>
      </c>
      <c r="B43" s="187" t="s">
        <v>81</v>
      </c>
      <c r="C43" s="187"/>
      <c r="D43" s="187"/>
      <c r="E43" s="184"/>
      <c r="F43" s="184"/>
      <c r="G43" s="184"/>
      <c r="H43" s="184"/>
      <c r="I43" s="190"/>
      <c r="J43" s="190"/>
      <c r="K43" s="190"/>
      <c r="L43" s="190"/>
      <c r="M43" s="190"/>
      <c r="N43" s="190"/>
      <c r="O43" s="190"/>
      <c r="P43" s="190"/>
      <c r="Q43" s="190"/>
      <c r="R43" s="190"/>
      <c r="S43" s="190"/>
      <c r="T43" s="190"/>
      <c r="U43" s="190"/>
      <c r="V43" s="190"/>
      <c r="W43" s="190"/>
      <c r="X43" s="190"/>
      <c r="Y43" s="190"/>
      <c r="Z43" s="190"/>
      <c r="AA43" s="190"/>
      <c r="AB43" s="190"/>
      <c r="AC43" s="190"/>
      <c r="AD43" s="190"/>
      <c r="AE43" s="190"/>
      <c r="AF43" s="190"/>
      <c r="AG43" s="190"/>
      <c r="AH43" s="190"/>
      <c r="AI43" s="190"/>
      <c r="AJ43" s="190"/>
      <c r="AK43" s="190"/>
      <c r="AL43" s="190"/>
      <c r="AM43" s="195"/>
      <c r="AN43" s="195"/>
    </row>
    <row r="44" s="12" customFormat="1" ht="30" hidden="1" customHeight="1" spans="1:40">
      <c r="A44" s="183" t="s">
        <v>56</v>
      </c>
      <c r="B44" s="187" t="s">
        <v>82</v>
      </c>
      <c r="C44" s="187"/>
      <c r="D44" s="187"/>
      <c r="E44" s="184"/>
      <c r="F44" s="184"/>
      <c r="G44" s="184"/>
      <c r="H44" s="184"/>
      <c r="I44" s="190"/>
      <c r="J44" s="190"/>
      <c r="K44" s="190"/>
      <c r="L44" s="190"/>
      <c r="M44" s="190"/>
      <c r="N44" s="190"/>
      <c r="O44" s="190"/>
      <c r="P44" s="190"/>
      <c r="Q44" s="190"/>
      <c r="R44" s="190"/>
      <c r="S44" s="190"/>
      <c r="T44" s="190"/>
      <c r="U44" s="190"/>
      <c r="V44" s="190"/>
      <c r="W44" s="190"/>
      <c r="X44" s="190"/>
      <c r="Y44" s="190"/>
      <c r="Z44" s="190"/>
      <c r="AA44" s="190"/>
      <c r="AB44" s="190"/>
      <c r="AC44" s="190"/>
      <c r="AD44" s="190"/>
      <c r="AE44" s="190"/>
      <c r="AF44" s="190"/>
      <c r="AG44" s="190"/>
      <c r="AH44" s="190"/>
      <c r="AI44" s="190"/>
      <c r="AJ44" s="190"/>
      <c r="AK44" s="190"/>
      <c r="AL44" s="190"/>
      <c r="AM44" s="195"/>
      <c r="AN44" s="195"/>
    </row>
    <row r="45" s="12" customFormat="1" ht="50" hidden="1" customHeight="1" spans="1:40">
      <c r="A45" s="183" t="s">
        <v>56</v>
      </c>
      <c r="B45" s="187" t="s">
        <v>83</v>
      </c>
      <c r="C45" s="187"/>
      <c r="D45" s="187"/>
      <c r="E45" s="184"/>
      <c r="F45" s="184"/>
      <c r="G45" s="184"/>
      <c r="H45" s="184"/>
      <c r="I45" s="190">
        <f t="shared" ref="I45:AL45" si="13">SUM(I46:I49)</f>
        <v>4</v>
      </c>
      <c r="J45" s="190">
        <f t="shared" si="13"/>
        <v>27.7</v>
      </c>
      <c r="K45" s="190">
        <f t="shared" si="13"/>
        <v>3</v>
      </c>
      <c r="L45" s="190">
        <f t="shared" si="13"/>
        <v>0</v>
      </c>
      <c r="M45" s="190">
        <f t="shared" si="13"/>
        <v>1</v>
      </c>
      <c r="N45" s="190">
        <f t="shared" si="13"/>
        <v>0</v>
      </c>
      <c r="O45" s="190">
        <f t="shared" si="13"/>
        <v>0</v>
      </c>
      <c r="P45" s="190">
        <f t="shared" si="13"/>
        <v>0</v>
      </c>
      <c r="Q45" s="190">
        <f t="shared" si="13"/>
        <v>0</v>
      </c>
      <c r="R45" s="190">
        <f t="shared" si="13"/>
        <v>0</v>
      </c>
      <c r="S45" s="190">
        <f t="shared" si="13"/>
        <v>3557</v>
      </c>
      <c r="T45" s="190">
        <f t="shared" si="13"/>
        <v>14114</v>
      </c>
      <c r="U45" s="190">
        <f t="shared" si="13"/>
        <v>0</v>
      </c>
      <c r="V45" s="190">
        <f t="shared" si="13"/>
        <v>0</v>
      </c>
      <c r="W45" s="190">
        <f t="shared" si="13"/>
        <v>0</v>
      </c>
      <c r="X45" s="190">
        <f t="shared" si="13"/>
        <v>0</v>
      </c>
      <c r="Y45" s="190">
        <f t="shared" si="13"/>
        <v>0</v>
      </c>
      <c r="Z45" s="190">
        <f t="shared" si="13"/>
        <v>4600</v>
      </c>
      <c r="AA45" s="190">
        <f t="shared" si="13"/>
        <v>2100</v>
      </c>
      <c r="AB45" s="190">
        <f t="shared" si="13"/>
        <v>0</v>
      </c>
      <c r="AC45" s="190">
        <f t="shared" si="13"/>
        <v>400</v>
      </c>
      <c r="AD45" s="190">
        <f t="shared" si="13"/>
        <v>1700</v>
      </c>
      <c r="AE45" s="190">
        <f t="shared" si="13"/>
        <v>0</v>
      </c>
      <c r="AF45" s="190">
        <f t="shared" si="13"/>
        <v>1250</v>
      </c>
      <c r="AG45" s="190">
        <f t="shared" si="13"/>
        <v>1250</v>
      </c>
      <c r="AH45" s="190">
        <f t="shared" si="13"/>
        <v>0</v>
      </c>
      <c r="AI45" s="190">
        <f t="shared" si="13"/>
        <v>0</v>
      </c>
      <c r="AJ45" s="190">
        <f t="shared" si="13"/>
        <v>0</v>
      </c>
      <c r="AK45" s="190">
        <f t="shared" si="13"/>
        <v>0</v>
      </c>
      <c r="AL45" s="190">
        <f t="shared" si="13"/>
        <v>0</v>
      </c>
      <c r="AM45" s="195"/>
      <c r="AN45" s="195"/>
    </row>
    <row r="46" s="249" customFormat="1" ht="309" customHeight="1" spans="1:40">
      <c r="A46" s="259">
        <v>10</v>
      </c>
      <c r="B46" s="259" t="s">
        <v>1155</v>
      </c>
      <c r="C46" s="259">
        <v>2024</v>
      </c>
      <c r="D46" s="271" t="s">
        <v>203</v>
      </c>
      <c r="E46" s="261" t="s">
        <v>178</v>
      </c>
      <c r="F46" s="261" t="s">
        <v>990</v>
      </c>
      <c r="G46" s="261" t="s">
        <v>204</v>
      </c>
      <c r="H46" s="272" t="s">
        <v>1319</v>
      </c>
      <c r="I46" s="259">
        <v>1</v>
      </c>
      <c r="J46" s="259">
        <v>4</v>
      </c>
      <c r="K46" s="259">
        <v>1</v>
      </c>
      <c r="L46" s="259"/>
      <c r="M46" s="259"/>
      <c r="N46" s="259"/>
      <c r="O46" s="259"/>
      <c r="P46" s="259"/>
      <c r="Q46" s="259"/>
      <c r="R46" s="259"/>
      <c r="S46" s="284">
        <v>788</v>
      </c>
      <c r="T46" s="284">
        <v>2878</v>
      </c>
      <c r="U46" s="285" t="s">
        <v>206</v>
      </c>
      <c r="V46" s="259" t="s">
        <v>902</v>
      </c>
      <c r="W46" s="285" t="s">
        <v>207</v>
      </c>
      <c r="X46" s="259" t="s">
        <v>715</v>
      </c>
      <c r="Y46" s="259" t="s">
        <v>1286</v>
      </c>
      <c r="Z46" s="294">
        <v>2100</v>
      </c>
      <c r="AA46" s="259">
        <v>2100</v>
      </c>
      <c r="AB46" s="289"/>
      <c r="AC46" s="289">
        <v>400</v>
      </c>
      <c r="AD46" s="289">
        <v>1700</v>
      </c>
      <c r="AE46" s="289"/>
      <c r="AF46" s="259"/>
      <c r="AG46" s="259"/>
      <c r="AH46" s="259"/>
      <c r="AI46" s="259"/>
      <c r="AJ46" s="259"/>
      <c r="AK46" s="259"/>
      <c r="AL46" s="259"/>
      <c r="AM46" s="269" t="s">
        <v>1156</v>
      </c>
      <c r="AN46" s="269" t="s">
        <v>1157</v>
      </c>
    </row>
    <row r="47" s="251" customFormat="1" ht="320" customHeight="1" spans="1:40">
      <c r="A47" s="259">
        <v>11</v>
      </c>
      <c r="B47" s="259" t="s">
        <v>1189</v>
      </c>
      <c r="C47" s="259">
        <v>2024</v>
      </c>
      <c r="D47" s="259" t="s">
        <v>1190</v>
      </c>
      <c r="E47" s="259" t="s">
        <v>178</v>
      </c>
      <c r="F47" s="259" t="s">
        <v>990</v>
      </c>
      <c r="G47" s="259" t="s">
        <v>357</v>
      </c>
      <c r="H47" s="259" t="s">
        <v>1320</v>
      </c>
      <c r="I47" s="277">
        <v>1</v>
      </c>
      <c r="J47" s="278">
        <v>16</v>
      </c>
      <c r="K47" s="278">
        <v>1</v>
      </c>
      <c r="L47" s="278"/>
      <c r="M47" s="278"/>
      <c r="N47" s="278"/>
      <c r="O47" s="278"/>
      <c r="P47" s="278"/>
      <c r="Q47" s="278"/>
      <c r="R47" s="278"/>
      <c r="S47" s="278">
        <v>114</v>
      </c>
      <c r="T47" s="278">
        <v>456</v>
      </c>
      <c r="U47" s="278" t="s">
        <v>1016</v>
      </c>
      <c r="V47" s="259" t="s">
        <v>749</v>
      </c>
      <c r="W47" s="285" t="s">
        <v>207</v>
      </c>
      <c r="X47" s="259" t="s">
        <v>715</v>
      </c>
      <c r="Y47" s="259" t="s">
        <v>1286</v>
      </c>
      <c r="Z47" s="259">
        <v>1250</v>
      </c>
      <c r="AA47" s="278"/>
      <c r="AB47" s="278"/>
      <c r="AC47" s="278"/>
      <c r="AD47" s="278"/>
      <c r="AE47" s="278"/>
      <c r="AF47" s="278">
        <v>1250</v>
      </c>
      <c r="AG47" s="278"/>
      <c r="AH47" s="278"/>
      <c r="AI47" s="278"/>
      <c r="AJ47" s="278"/>
      <c r="AK47" s="278"/>
      <c r="AL47" s="278"/>
      <c r="AM47" s="297" t="s">
        <v>1192</v>
      </c>
      <c r="AN47" s="297" t="s">
        <v>1193</v>
      </c>
    </row>
    <row r="48" s="249" customFormat="1" ht="189" customHeight="1" spans="1:40">
      <c r="A48" s="259">
        <v>12</v>
      </c>
      <c r="B48" s="273" t="s">
        <v>1194</v>
      </c>
      <c r="C48" s="273">
        <v>2024</v>
      </c>
      <c r="D48" s="274" t="s">
        <v>208</v>
      </c>
      <c r="E48" s="275" t="s">
        <v>178</v>
      </c>
      <c r="F48" s="275" t="s">
        <v>990</v>
      </c>
      <c r="G48" s="275" t="s">
        <v>209</v>
      </c>
      <c r="H48" s="274" t="s">
        <v>1321</v>
      </c>
      <c r="I48" s="273">
        <v>1</v>
      </c>
      <c r="J48" s="273"/>
      <c r="K48" s="273"/>
      <c r="L48" s="273"/>
      <c r="M48" s="273">
        <v>1</v>
      </c>
      <c r="N48" s="273"/>
      <c r="O48" s="273"/>
      <c r="P48" s="273"/>
      <c r="Q48" s="273"/>
      <c r="R48" s="273"/>
      <c r="S48" s="273">
        <v>1867</v>
      </c>
      <c r="T48" s="273">
        <v>7902</v>
      </c>
      <c r="U48" s="286" t="s">
        <v>211</v>
      </c>
      <c r="V48" s="273" t="s">
        <v>715</v>
      </c>
      <c r="W48" s="287" t="s">
        <v>207</v>
      </c>
      <c r="X48" s="273" t="s">
        <v>715</v>
      </c>
      <c r="Y48" s="259" t="s">
        <v>1286</v>
      </c>
      <c r="Z48" s="273">
        <v>300</v>
      </c>
      <c r="AA48" s="273"/>
      <c r="AB48" s="295"/>
      <c r="AC48" s="295"/>
      <c r="AD48" s="295"/>
      <c r="AE48" s="295"/>
      <c r="AF48" s="273"/>
      <c r="AG48" s="273">
        <v>300</v>
      </c>
      <c r="AH48" s="273"/>
      <c r="AI48" s="273"/>
      <c r="AJ48" s="273"/>
      <c r="AK48" s="273"/>
      <c r="AL48" s="273"/>
      <c r="AM48" s="298" t="s">
        <v>1195</v>
      </c>
      <c r="AN48" s="298" t="s">
        <v>1196</v>
      </c>
    </row>
    <row r="49" s="252" customFormat="1" ht="111" customHeight="1" spans="1:40">
      <c r="A49" s="262">
        <v>13</v>
      </c>
      <c r="B49" s="262" t="s">
        <v>1322</v>
      </c>
      <c r="C49" s="263">
        <v>2024</v>
      </c>
      <c r="D49" s="263" t="s">
        <v>1323</v>
      </c>
      <c r="E49" s="263" t="s">
        <v>178</v>
      </c>
      <c r="F49" s="262" t="s">
        <v>1009</v>
      </c>
      <c r="G49" s="263" t="s">
        <v>1324</v>
      </c>
      <c r="H49" s="263" t="s">
        <v>1325</v>
      </c>
      <c r="I49" s="263">
        <v>1</v>
      </c>
      <c r="J49" s="263">
        <v>7.7</v>
      </c>
      <c r="K49" s="263">
        <v>1</v>
      </c>
      <c r="L49" s="263"/>
      <c r="M49" s="263"/>
      <c r="N49" s="263"/>
      <c r="O49" s="263"/>
      <c r="P49" s="263"/>
      <c r="Q49" s="263"/>
      <c r="R49" s="263"/>
      <c r="S49" s="288">
        <v>788</v>
      </c>
      <c r="T49" s="288">
        <v>2878</v>
      </c>
      <c r="U49" s="262" t="s">
        <v>206</v>
      </c>
      <c r="V49" s="263" t="s">
        <v>902</v>
      </c>
      <c r="W49" s="263" t="s">
        <v>207</v>
      </c>
      <c r="X49" s="262" t="s">
        <v>715</v>
      </c>
      <c r="Y49" s="263" t="s">
        <v>1286</v>
      </c>
      <c r="Z49" s="263">
        <v>950</v>
      </c>
      <c r="AA49" s="263"/>
      <c r="AB49" s="263"/>
      <c r="AC49" s="263"/>
      <c r="AD49" s="263"/>
      <c r="AE49" s="263"/>
      <c r="AF49" s="263"/>
      <c r="AG49" s="263">
        <v>950</v>
      </c>
      <c r="AH49" s="263"/>
      <c r="AI49" s="263"/>
      <c r="AJ49" s="263"/>
      <c r="AK49" s="263"/>
      <c r="AL49" s="263"/>
      <c r="AM49" s="263" t="s">
        <v>1326</v>
      </c>
      <c r="AN49" s="263" t="s">
        <v>913</v>
      </c>
    </row>
    <row r="50" s="12" customFormat="1" ht="30" hidden="1" customHeight="1" spans="1:40">
      <c r="A50" s="182" t="s">
        <v>54</v>
      </c>
      <c r="B50" s="187" t="s">
        <v>84</v>
      </c>
      <c r="C50" s="187"/>
      <c r="D50" s="187"/>
      <c r="E50" s="184"/>
      <c r="F50" s="184"/>
      <c r="G50" s="184"/>
      <c r="H50" s="184"/>
      <c r="I50" s="190"/>
      <c r="J50" s="190"/>
      <c r="K50" s="190"/>
      <c r="L50" s="190"/>
      <c r="M50" s="190"/>
      <c r="N50" s="190"/>
      <c r="O50" s="190"/>
      <c r="P50" s="190"/>
      <c r="Q50" s="190"/>
      <c r="R50" s="190"/>
      <c r="S50" s="190"/>
      <c r="T50" s="190"/>
      <c r="U50" s="190"/>
      <c r="V50" s="190"/>
      <c r="W50" s="190"/>
      <c r="X50" s="190"/>
      <c r="Y50" s="190"/>
      <c r="Z50" s="190"/>
      <c r="AA50" s="190"/>
      <c r="AB50" s="190"/>
      <c r="AC50" s="190"/>
      <c r="AD50" s="190"/>
      <c r="AE50" s="190"/>
      <c r="AF50" s="190"/>
      <c r="AG50" s="190"/>
      <c r="AH50" s="190"/>
      <c r="AI50" s="190"/>
      <c r="AJ50" s="190"/>
      <c r="AK50" s="190"/>
      <c r="AL50" s="190"/>
      <c r="AM50" s="195"/>
      <c r="AN50" s="195"/>
    </row>
    <row r="51" s="12" customFormat="1" ht="30" hidden="1" customHeight="1" spans="1:40">
      <c r="A51" s="182" t="s">
        <v>52</v>
      </c>
      <c r="B51" s="187" t="s">
        <v>85</v>
      </c>
      <c r="C51" s="187"/>
      <c r="D51" s="187"/>
      <c r="E51" s="184"/>
      <c r="F51" s="184"/>
      <c r="G51" s="184"/>
      <c r="H51" s="184"/>
      <c r="I51" s="190">
        <f t="shared" ref="I51:AL51" si="14">I52+I54+I55+I56</f>
        <v>1</v>
      </c>
      <c r="J51" s="190">
        <f t="shared" si="14"/>
        <v>0</v>
      </c>
      <c r="K51" s="190">
        <f t="shared" si="14"/>
        <v>1</v>
      </c>
      <c r="L51" s="190">
        <f t="shared" si="14"/>
        <v>0</v>
      </c>
      <c r="M51" s="190">
        <f t="shared" si="14"/>
        <v>0</v>
      </c>
      <c r="N51" s="190">
        <f t="shared" si="14"/>
        <v>0</v>
      </c>
      <c r="O51" s="190">
        <f t="shared" si="14"/>
        <v>0</v>
      </c>
      <c r="P51" s="190">
        <f t="shared" si="14"/>
        <v>0</v>
      </c>
      <c r="Q51" s="190">
        <f t="shared" si="14"/>
        <v>0</v>
      </c>
      <c r="R51" s="190">
        <f t="shared" si="14"/>
        <v>0</v>
      </c>
      <c r="S51" s="190">
        <f t="shared" si="14"/>
        <v>26</v>
      </c>
      <c r="T51" s="190">
        <f t="shared" si="14"/>
        <v>83</v>
      </c>
      <c r="U51" s="190">
        <f t="shared" si="14"/>
        <v>0</v>
      </c>
      <c r="V51" s="190">
        <f t="shared" si="14"/>
        <v>0</v>
      </c>
      <c r="W51" s="190">
        <f t="shared" si="14"/>
        <v>0</v>
      </c>
      <c r="X51" s="190">
        <f t="shared" si="14"/>
        <v>0</v>
      </c>
      <c r="Y51" s="190">
        <f t="shared" si="14"/>
        <v>0</v>
      </c>
      <c r="Z51" s="190">
        <f t="shared" si="14"/>
        <v>60</v>
      </c>
      <c r="AA51" s="190">
        <f t="shared" si="14"/>
        <v>0</v>
      </c>
      <c r="AB51" s="190">
        <f t="shared" si="14"/>
        <v>0</v>
      </c>
      <c r="AC51" s="190">
        <f t="shared" si="14"/>
        <v>0</v>
      </c>
      <c r="AD51" s="190">
        <f t="shared" si="14"/>
        <v>0</v>
      </c>
      <c r="AE51" s="190">
        <f t="shared" si="14"/>
        <v>0</v>
      </c>
      <c r="AF51" s="190">
        <f t="shared" si="14"/>
        <v>0</v>
      </c>
      <c r="AG51" s="190">
        <f t="shared" si="14"/>
        <v>60</v>
      </c>
      <c r="AH51" s="190">
        <f t="shared" si="14"/>
        <v>0</v>
      </c>
      <c r="AI51" s="190">
        <f t="shared" si="14"/>
        <v>0</v>
      </c>
      <c r="AJ51" s="190">
        <f t="shared" si="14"/>
        <v>0</v>
      </c>
      <c r="AK51" s="190">
        <f t="shared" si="14"/>
        <v>0</v>
      </c>
      <c r="AL51" s="190">
        <f t="shared" si="14"/>
        <v>0</v>
      </c>
      <c r="AM51" s="195"/>
      <c r="AN51" s="195"/>
    </row>
    <row r="52" s="12" customFormat="1" ht="30" hidden="1" customHeight="1" spans="1:40">
      <c r="A52" s="182" t="s">
        <v>54</v>
      </c>
      <c r="B52" s="187" t="s">
        <v>86</v>
      </c>
      <c r="C52" s="187"/>
      <c r="D52" s="187"/>
      <c r="E52" s="184"/>
      <c r="F52" s="184"/>
      <c r="G52" s="184"/>
      <c r="H52" s="184"/>
      <c r="I52" s="190">
        <f t="shared" ref="I52:AL52" si="15">SUM(I53)</f>
        <v>1</v>
      </c>
      <c r="J52" s="190">
        <f t="shared" si="15"/>
        <v>0</v>
      </c>
      <c r="K52" s="190">
        <f t="shared" si="15"/>
        <v>1</v>
      </c>
      <c r="L52" s="190">
        <f t="shared" si="15"/>
        <v>0</v>
      </c>
      <c r="M52" s="190">
        <f t="shared" si="15"/>
        <v>0</v>
      </c>
      <c r="N52" s="190">
        <f t="shared" si="15"/>
        <v>0</v>
      </c>
      <c r="O52" s="190">
        <f t="shared" si="15"/>
        <v>0</v>
      </c>
      <c r="P52" s="190">
        <f t="shared" si="15"/>
        <v>0</v>
      </c>
      <c r="Q52" s="190">
        <f t="shared" si="15"/>
        <v>0</v>
      </c>
      <c r="R52" s="190">
        <f t="shared" si="15"/>
        <v>0</v>
      </c>
      <c r="S52" s="190">
        <f t="shared" si="15"/>
        <v>26</v>
      </c>
      <c r="T52" s="190">
        <f t="shared" si="15"/>
        <v>83</v>
      </c>
      <c r="U52" s="190">
        <f t="shared" si="15"/>
        <v>0</v>
      </c>
      <c r="V52" s="190">
        <f t="shared" si="15"/>
        <v>0</v>
      </c>
      <c r="W52" s="190">
        <f t="shared" si="15"/>
        <v>0</v>
      </c>
      <c r="X52" s="190">
        <f t="shared" si="15"/>
        <v>0</v>
      </c>
      <c r="Y52" s="190">
        <f t="shared" si="15"/>
        <v>0</v>
      </c>
      <c r="Z52" s="190">
        <f t="shared" si="15"/>
        <v>60</v>
      </c>
      <c r="AA52" s="190">
        <f t="shared" si="15"/>
        <v>0</v>
      </c>
      <c r="AB52" s="190">
        <f t="shared" si="15"/>
        <v>0</v>
      </c>
      <c r="AC52" s="190">
        <f t="shared" si="15"/>
        <v>0</v>
      </c>
      <c r="AD52" s="190">
        <f t="shared" si="15"/>
        <v>0</v>
      </c>
      <c r="AE52" s="190">
        <f t="shared" si="15"/>
        <v>0</v>
      </c>
      <c r="AF52" s="190">
        <f t="shared" si="15"/>
        <v>0</v>
      </c>
      <c r="AG52" s="190">
        <f t="shared" si="15"/>
        <v>60</v>
      </c>
      <c r="AH52" s="190">
        <f t="shared" si="15"/>
        <v>0</v>
      </c>
      <c r="AI52" s="190">
        <f t="shared" si="15"/>
        <v>0</v>
      </c>
      <c r="AJ52" s="190">
        <f t="shared" si="15"/>
        <v>0</v>
      </c>
      <c r="AK52" s="190">
        <f t="shared" si="15"/>
        <v>0</v>
      </c>
      <c r="AL52" s="190">
        <f t="shared" si="15"/>
        <v>0</v>
      </c>
      <c r="AM52" s="190"/>
      <c r="AN52" s="195"/>
    </row>
    <row r="53" s="253" customFormat="1" ht="408" customHeight="1" spans="1:40">
      <c r="A53" s="262">
        <v>14</v>
      </c>
      <c r="B53" s="262" t="s">
        <v>1327</v>
      </c>
      <c r="C53" s="263">
        <v>2024</v>
      </c>
      <c r="D53" s="263" t="s">
        <v>1328</v>
      </c>
      <c r="E53" s="263" t="s">
        <v>178</v>
      </c>
      <c r="F53" s="262" t="s">
        <v>1009</v>
      </c>
      <c r="G53" s="263" t="s">
        <v>548</v>
      </c>
      <c r="H53" s="263" t="s">
        <v>1329</v>
      </c>
      <c r="I53" s="263">
        <v>1</v>
      </c>
      <c r="J53" s="263" t="s">
        <v>1330</v>
      </c>
      <c r="K53" s="263">
        <v>1</v>
      </c>
      <c r="L53" s="263"/>
      <c r="M53" s="263"/>
      <c r="N53" s="263"/>
      <c r="O53" s="263"/>
      <c r="P53" s="263"/>
      <c r="Q53" s="263"/>
      <c r="R53" s="263"/>
      <c r="S53" s="263">
        <v>26</v>
      </c>
      <c r="T53" s="263">
        <v>83</v>
      </c>
      <c r="U53" s="263" t="s">
        <v>183</v>
      </c>
      <c r="V53" s="263" t="s">
        <v>1144</v>
      </c>
      <c r="W53" s="263" t="s">
        <v>183</v>
      </c>
      <c r="X53" s="263" t="s">
        <v>1144</v>
      </c>
      <c r="Y53" s="263" t="s">
        <v>1286</v>
      </c>
      <c r="Z53" s="263">
        <v>60</v>
      </c>
      <c r="AA53" s="263"/>
      <c r="AB53" s="263"/>
      <c r="AC53" s="263"/>
      <c r="AD53" s="263"/>
      <c r="AE53" s="263"/>
      <c r="AF53" s="263"/>
      <c r="AG53" s="263">
        <v>60</v>
      </c>
      <c r="AH53" s="263"/>
      <c r="AI53" s="263"/>
      <c r="AJ53" s="263"/>
      <c r="AK53" s="299"/>
      <c r="AL53" s="263"/>
      <c r="AM53" s="300" t="s">
        <v>1331</v>
      </c>
      <c r="AN53" s="263" t="s">
        <v>1332</v>
      </c>
    </row>
    <row r="54" s="12" customFormat="1" ht="30" hidden="1" customHeight="1" spans="1:40">
      <c r="A54" s="182" t="s">
        <v>54</v>
      </c>
      <c r="B54" s="187" t="s">
        <v>87</v>
      </c>
      <c r="C54" s="187"/>
      <c r="D54" s="187"/>
      <c r="E54" s="184"/>
      <c r="F54" s="184"/>
      <c r="G54" s="184"/>
      <c r="H54" s="184"/>
      <c r="I54" s="190"/>
      <c r="J54" s="190"/>
      <c r="K54" s="190"/>
      <c r="L54" s="190"/>
      <c r="M54" s="190"/>
      <c r="N54" s="190"/>
      <c r="O54" s="190"/>
      <c r="P54" s="190"/>
      <c r="Q54" s="190"/>
      <c r="R54" s="190"/>
      <c r="S54" s="190"/>
      <c r="T54" s="190"/>
      <c r="U54" s="190"/>
      <c r="V54" s="190"/>
      <c r="W54" s="190"/>
      <c r="X54" s="190"/>
      <c r="Y54" s="190"/>
      <c r="Z54" s="190"/>
      <c r="AA54" s="190"/>
      <c r="AB54" s="190"/>
      <c r="AC54" s="190"/>
      <c r="AD54" s="190"/>
      <c r="AE54" s="190"/>
      <c r="AF54" s="190"/>
      <c r="AG54" s="190"/>
      <c r="AH54" s="190"/>
      <c r="AI54" s="190"/>
      <c r="AJ54" s="190"/>
      <c r="AK54" s="190"/>
      <c r="AL54" s="190"/>
      <c r="AM54" s="195"/>
      <c r="AN54" s="195"/>
    </row>
    <row r="55" s="12" customFormat="1" ht="30" hidden="1" customHeight="1" spans="1:40">
      <c r="A55" s="182" t="s">
        <v>54</v>
      </c>
      <c r="B55" s="187" t="s">
        <v>88</v>
      </c>
      <c r="C55" s="187"/>
      <c r="D55" s="187"/>
      <c r="E55" s="184"/>
      <c r="F55" s="184"/>
      <c r="G55" s="184"/>
      <c r="H55" s="184"/>
      <c r="I55" s="190"/>
      <c r="J55" s="190"/>
      <c r="K55" s="190"/>
      <c r="L55" s="190"/>
      <c r="M55" s="190"/>
      <c r="N55" s="190"/>
      <c r="O55" s="190"/>
      <c r="P55" s="190"/>
      <c r="Q55" s="190"/>
      <c r="R55" s="190"/>
      <c r="S55" s="190"/>
      <c r="T55" s="190"/>
      <c r="U55" s="190"/>
      <c r="V55" s="190"/>
      <c r="W55" s="190"/>
      <c r="X55" s="190"/>
      <c r="Y55" s="190"/>
      <c r="Z55" s="190"/>
      <c r="AA55" s="190"/>
      <c r="AB55" s="190"/>
      <c r="AC55" s="190"/>
      <c r="AD55" s="190"/>
      <c r="AE55" s="190"/>
      <c r="AF55" s="190"/>
      <c r="AG55" s="190"/>
      <c r="AH55" s="190"/>
      <c r="AI55" s="190"/>
      <c r="AJ55" s="190"/>
      <c r="AK55" s="190"/>
      <c r="AL55" s="190"/>
      <c r="AM55" s="195"/>
      <c r="AN55" s="195"/>
    </row>
    <row r="56" s="12" customFormat="1" ht="30" hidden="1" customHeight="1" spans="1:40">
      <c r="A56" s="182" t="s">
        <v>54</v>
      </c>
      <c r="B56" s="187" t="s">
        <v>89</v>
      </c>
      <c r="C56" s="187"/>
      <c r="D56" s="187"/>
      <c r="E56" s="184"/>
      <c r="F56" s="184"/>
      <c r="G56" s="184"/>
      <c r="H56" s="184"/>
      <c r="I56" s="190"/>
      <c r="J56" s="190"/>
      <c r="K56" s="190"/>
      <c r="L56" s="190"/>
      <c r="M56" s="190"/>
      <c r="N56" s="190"/>
      <c r="O56" s="190"/>
      <c r="P56" s="190"/>
      <c r="Q56" s="190"/>
      <c r="R56" s="190"/>
      <c r="S56" s="190"/>
      <c r="T56" s="190"/>
      <c r="U56" s="190"/>
      <c r="V56" s="190"/>
      <c r="W56" s="190"/>
      <c r="X56" s="190"/>
      <c r="Y56" s="190"/>
      <c r="Z56" s="190"/>
      <c r="AA56" s="190"/>
      <c r="AB56" s="190"/>
      <c r="AC56" s="190"/>
      <c r="AD56" s="190"/>
      <c r="AE56" s="190"/>
      <c r="AF56" s="190"/>
      <c r="AG56" s="190"/>
      <c r="AH56" s="190"/>
      <c r="AI56" s="190"/>
      <c r="AJ56" s="190"/>
      <c r="AK56" s="190"/>
      <c r="AL56" s="190"/>
      <c r="AM56" s="195"/>
      <c r="AN56" s="195"/>
    </row>
    <row r="57" s="12" customFormat="1" ht="30" hidden="1" customHeight="1" spans="1:40">
      <c r="A57" s="182" t="s">
        <v>52</v>
      </c>
      <c r="B57" s="187" t="s">
        <v>90</v>
      </c>
      <c r="C57" s="187"/>
      <c r="D57" s="187"/>
      <c r="E57" s="184"/>
      <c r="F57" s="184"/>
      <c r="G57" s="184"/>
      <c r="H57" s="184"/>
      <c r="I57" s="190">
        <f t="shared" ref="I57:AL57" si="16">I58+I60+I63+I61+I62+I64</f>
        <v>1</v>
      </c>
      <c r="J57" s="190">
        <f t="shared" si="16"/>
        <v>1200</v>
      </c>
      <c r="K57" s="190">
        <f t="shared" si="16"/>
        <v>1</v>
      </c>
      <c r="L57" s="190">
        <f t="shared" si="16"/>
        <v>0</v>
      </c>
      <c r="M57" s="190">
        <f t="shared" si="16"/>
        <v>0</v>
      </c>
      <c r="N57" s="190">
        <f t="shared" si="16"/>
        <v>0</v>
      </c>
      <c r="O57" s="190">
        <f t="shared" si="16"/>
        <v>0</v>
      </c>
      <c r="P57" s="190">
        <f t="shared" si="16"/>
        <v>0</v>
      </c>
      <c r="Q57" s="190">
        <f t="shared" si="16"/>
        <v>0</v>
      </c>
      <c r="R57" s="190">
        <f t="shared" si="16"/>
        <v>0</v>
      </c>
      <c r="S57" s="190">
        <f t="shared" si="16"/>
        <v>1200</v>
      </c>
      <c r="T57" s="190">
        <f t="shared" si="16"/>
        <v>1200</v>
      </c>
      <c r="U57" s="190">
        <f t="shared" si="16"/>
        <v>0</v>
      </c>
      <c r="V57" s="190">
        <f t="shared" si="16"/>
        <v>0</v>
      </c>
      <c r="W57" s="190">
        <f t="shared" si="16"/>
        <v>0</v>
      </c>
      <c r="X57" s="190">
        <f t="shared" si="16"/>
        <v>0</v>
      </c>
      <c r="Y57" s="190">
        <f t="shared" si="16"/>
        <v>0</v>
      </c>
      <c r="Z57" s="190">
        <f t="shared" si="16"/>
        <v>200</v>
      </c>
      <c r="AA57" s="190">
        <f t="shared" si="16"/>
        <v>0</v>
      </c>
      <c r="AB57" s="190">
        <f t="shared" si="16"/>
        <v>0</v>
      </c>
      <c r="AC57" s="190">
        <f t="shared" si="16"/>
        <v>0</v>
      </c>
      <c r="AD57" s="190">
        <f t="shared" si="16"/>
        <v>0</v>
      </c>
      <c r="AE57" s="190">
        <f t="shared" si="16"/>
        <v>0</v>
      </c>
      <c r="AF57" s="190">
        <f t="shared" si="16"/>
        <v>200</v>
      </c>
      <c r="AG57" s="190">
        <f t="shared" si="16"/>
        <v>0</v>
      </c>
      <c r="AH57" s="190">
        <f t="shared" si="16"/>
        <v>0</v>
      </c>
      <c r="AI57" s="190">
        <f t="shared" si="16"/>
        <v>0</v>
      </c>
      <c r="AJ57" s="190">
        <f t="shared" si="16"/>
        <v>0</v>
      </c>
      <c r="AK57" s="190">
        <f t="shared" si="16"/>
        <v>0</v>
      </c>
      <c r="AL57" s="190">
        <f t="shared" si="16"/>
        <v>0</v>
      </c>
      <c r="AM57" s="195"/>
      <c r="AN57" s="195"/>
    </row>
    <row r="58" s="12" customFormat="1" ht="30" hidden="1" customHeight="1" spans="1:40">
      <c r="A58" s="182" t="s">
        <v>54</v>
      </c>
      <c r="B58" s="187" t="s">
        <v>91</v>
      </c>
      <c r="C58" s="187"/>
      <c r="D58" s="187"/>
      <c r="E58" s="184"/>
      <c r="F58" s="184"/>
      <c r="G58" s="184"/>
      <c r="H58" s="184"/>
      <c r="I58" s="190">
        <f t="shared" ref="I58:AL58" si="17">SUM(I59)</f>
        <v>1</v>
      </c>
      <c r="J58" s="190">
        <f t="shared" si="17"/>
        <v>1200</v>
      </c>
      <c r="K58" s="190">
        <f t="shared" si="17"/>
        <v>1</v>
      </c>
      <c r="L58" s="190">
        <f t="shared" si="17"/>
        <v>0</v>
      </c>
      <c r="M58" s="190">
        <f t="shared" si="17"/>
        <v>0</v>
      </c>
      <c r="N58" s="190">
        <f t="shared" si="17"/>
        <v>0</v>
      </c>
      <c r="O58" s="190">
        <f t="shared" si="17"/>
        <v>0</v>
      </c>
      <c r="P58" s="190">
        <f t="shared" si="17"/>
        <v>0</v>
      </c>
      <c r="Q58" s="190">
        <f t="shared" si="17"/>
        <v>0</v>
      </c>
      <c r="R58" s="190">
        <f t="shared" si="17"/>
        <v>0</v>
      </c>
      <c r="S58" s="190">
        <f t="shared" si="17"/>
        <v>1200</v>
      </c>
      <c r="T58" s="190">
        <f t="shared" si="17"/>
        <v>1200</v>
      </c>
      <c r="U58" s="190">
        <f t="shared" si="17"/>
        <v>0</v>
      </c>
      <c r="V58" s="190">
        <f t="shared" si="17"/>
        <v>0</v>
      </c>
      <c r="W58" s="190">
        <f t="shared" si="17"/>
        <v>0</v>
      </c>
      <c r="X58" s="190">
        <f t="shared" si="17"/>
        <v>0</v>
      </c>
      <c r="Y58" s="190">
        <f t="shared" si="17"/>
        <v>0</v>
      </c>
      <c r="Z58" s="190">
        <f t="shared" si="17"/>
        <v>200</v>
      </c>
      <c r="AA58" s="190">
        <f t="shared" si="17"/>
        <v>0</v>
      </c>
      <c r="AB58" s="190">
        <f t="shared" si="17"/>
        <v>0</v>
      </c>
      <c r="AC58" s="190">
        <f t="shared" si="17"/>
        <v>0</v>
      </c>
      <c r="AD58" s="190">
        <f t="shared" si="17"/>
        <v>0</v>
      </c>
      <c r="AE58" s="190">
        <f t="shared" si="17"/>
        <v>0</v>
      </c>
      <c r="AF58" s="190">
        <f t="shared" si="17"/>
        <v>200</v>
      </c>
      <c r="AG58" s="190">
        <f t="shared" si="17"/>
        <v>0</v>
      </c>
      <c r="AH58" s="190">
        <f t="shared" si="17"/>
        <v>0</v>
      </c>
      <c r="AI58" s="190">
        <f t="shared" si="17"/>
        <v>0</v>
      </c>
      <c r="AJ58" s="190">
        <f t="shared" si="17"/>
        <v>0</v>
      </c>
      <c r="AK58" s="190">
        <f t="shared" si="17"/>
        <v>0</v>
      </c>
      <c r="AL58" s="190">
        <f t="shared" si="17"/>
        <v>0</v>
      </c>
      <c r="AM58" s="195"/>
      <c r="AN58" s="195"/>
    </row>
    <row r="59" s="249" customFormat="1" ht="178" customHeight="1" spans="1:40">
      <c r="A59" s="259">
        <v>15</v>
      </c>
      <c r="B59" s="259" t="s">
        <v>1180</v>
      </c>
      <c r="C59" s="259">
        <v>2024</v>
      </c>
      <c r="D59" s="269" t="s">
        <v>998</v>
      </c>
      <c r="E59" s="259" t="s">
        <v>178</v>
      </c>
      <c r="F59" s="259" t="s">
        <v>1175</v>
      </c>
      <c r="G59" s="259" t="s">
        <v>995</v>
      </c>
      <c r="H59" s="269" t="s">
        <v>999</v>
      </c>
      <c r="I59" s="259">
        <v>1</v>
      </c>
      <c r="J59" s="259">
        <v>1200</v>
      </c>
      <c r="K59" s="259">
        <v>1</v>
      </c>
      <c r="L59" s="259"/>
      <c r="M59" s="259"/>
      <c r="N59" s="259"/>
      <c r="O59" s="259"/>
      <c r="P59" s="259"/>
      <c r="Q59" s="259"/>
      <c r="R59" s="259"/>
      <c r="S59" s="259">
        <v>1200</v>
      </c>
      <c r="T59" s="259">
        <v>1200</v>
      </c>
      <c r="U59" s="278" t="s">
        <v>183</v>
      </c>
      <c r="V59" s="259" t="s">
        <v>1144</v>
      </c>
      <c r="W59" s="278" t="s">
        <v>183</v>
      </c>
      <c r="X59" s="259" t="s">
        <v>1144</v>
      </c>
      <c r="Y59" s="259" t="s">
        <v>1286</v>
      </c>
      <c r="Z59" s="259">
        <v>200</v>
      </c>
      <c r="AA59" s="259"/>
      <c r="AB59" s="289"/>
      <c r="AC59" s="289"/>
      <c r="AD59" s="289"/>
      <c r="AE59" s="289"/>
      <c r="AF59" s="259">
        <v>200</v>
      </c>
      <c r="AG59" s="259"/>
      <c r="AH59" s="259"/>
      <c r="AI59" s="259"/>
      <c r="AJ59" s="259"/>
      <c r="AK59" s="259"/>
      <c r="AL59" s="259"/>
      <c r="AM59" s="269" t="s">
        <v>1181</v>
      </c>
      <c r="AN59" s="269" t="s">
        <v>1182</v>
      </c>
    </row>
    <row r="60" s="12" customFormat="1" ht="30" hidden="1" customHeight="1" spans="1:40">
      <c r="A60" s="182" t="s">
        <v>54</v>
      </c>
      <c r="B60" s="187" t="s">
        <v>92</v>
      </c>
      <c r="C60" s="187"/>
      <c r="D60" s="187"/>
      <c r="E60" s="184"/>
      <c r="F60" s="184"/>
      <c r="G60" s="184"/>
      <c r="H60" s="184"/>
      <c r="I60" s="190"/>
      <c r="J60" s="190"/>
      <c r="K60" s="190"/>
      <c r="L60" s="190"/>
      <c r="M60" s="190"/>
      <c r="N60" s="190"/>
      <c r="O60" s="190"/>
      <c r="P60" s="190"/>
      <c r="Q60" s="190"/>
      <c r="R60" s="190"/>
      <c r="S60" s="190"/>
      <c r="T60" s="190"/>
      <c r="U60" s="190"/>
      <c r="V60" s="190"/>
      <c r="W60" s="190"/>
      <c r="X60" s="190"/>
      <c r="Y60" s="190"/>
      <c r="Z60" s="190"/>
      <c r="AA60" s="190"/>
      <c r="AB60" s="190"/>
      <c r="AC60" s="190"/>
      <c r="AD60" s="190"/>
      <c r="AE60" s="190"/>
      <c r="AF60" s="190"/>
      <c r="AG60" s="190"/>
      <c r="AH60" s="190"/>
      <c r="AI60" s="190"/>
      <c r="AJ60" s="190"/>
      <c r="AK60" s="190"/>
      <c r="AL60" s="190"/>
      <c r="AM60" s="195"/>
      <c r="AN60" s="195"/>
    </row>
    <row r="61" s="12" customFormat="1" ht="30" hidden="1" customHeight="1" spans="1:40">
      <c r="A61" s="182" t="s">
        <v>54</v>
      </c>
      <c r="B61" s="187" t="s">
        <v>93</v>
      </c>
      <c r="C61" s="187"/>
      <c r="D61" s="187"/>
      <c r="E61" s="184"/>
      <c r="F61" s="184"/>
      <c r="G61" s="184"/>
      <c r="H61" s="184"/>
      <c r="I61" s="190"/>
      <c r="J61" s="190"/>
      <c r="K61" s="190"/>
      <c r="L61" s="190"/>
      <c r="M61" s="190"/>
      <c r="N61" s="190"/>
      <c r="O61" s="190"/>
      <c r="P61" s="190"/>
      <c r="Q61" s="190"/>
      <c r="R61" s="190"/>
      <c r="S61" s="190"/>
      <c r="T61" s="190"/>
      <c r="U61" s="190"/>
      <c r="V61" s="190"/>
      <c r="W61" s="190"/>
      <c r="X61" s="190"/>
      <c r="Y61" s="190"/>
      <c r="Z61" s="190"/>
      <c r="AA61" s="190"/>
      <c r="AB61" s="190"/>
      <c r="AC61" s="190"/>
      <c r="AD61" s="190"/>
      <c r="AE61" s="190"/>
      <c r="AF61" s="190"/>
      <c r="AG61" s="190"/>
      <c r="AH61" s="190"/>
      <c r="AI61" s="190"/>
      <c r="AJ61" s="190"/>
      <c r="AK61" s="190"/>
      <c r="AL61" s="190"/>
      <c r="AM61" s="195"/>
      <c r="AN61" s="195"/>
    </row>
    <row r="62" s="12" customFormat="1" ht="30" hidden="1" customHeight="1" spans="1:40">
      <c r="A62" s="182" t="s">
        <v>54</v>
      </c>
      <c r="B62" s="187" t="s">
        <v>94</v>
      </c>
      <c r="C62" s="187"/>
      <c r="D62" s="187"/>
      <c r="E62" s="184"/>
      <c r="F62" s="184"/>
      <c r="G62" s="184"/>
      <c r="H62" s="184"/>
      <c r="I62" s="190"/>
      <c r="J62" s="190"/>
      <c r="K62" s="190"/>
      <c r="L62" s="190"/>
      <c r="M62" s="190"/>
      <c r="N62" s="190"/>
      <c r="O62" s="190"/>
      <c r="P62" s="190"/>
      <c r="Q62" s="190"/>
      <c r="R62" s="190"/>
      <c r="S62" s="190"/>
      <c r="T62" s="190"/>
      <c r="U62" s="190"/>
      <c r="V62" s="190"/>
      <c r="W62" s="190"/>
      <c r="X62" s="190"/>
      <c r="Y62" s="190"/>
      <c r="Z62" s="190"/>
      <c r="AA62" s="190"/>
      <c r="AB62" s="190"/>
      <c r="AC62" s="190"/>
      <c r="AD62" s="190"/>
      <c r="AE62" s="190"/>
      <c r="AF62" s="190"/>
      <c r="AG62" s="190"/>
      <c r="AH62" s="190"/>
      <c r="AI62" s="190"/>
      <c r="AJ62" s="190"/>
      <c r="AK62" s="190"/>
      <c r="AL62" s="190"/>
      <c r="AM62" s="195"/>
      <c r="AN62" s="195"/>
    </row>
    <row r="63" s="12" customFormat="1" ht="30" hidden="1" customHeight="1" spans="1:40">
      <c r="A63" s="182" t="s">
        <v>54</v>
      </c>
      <c r="B63" s="187" t="s">
        <v>95</v>
      </c>
      <c r="C63" s="187"/>
      <c r="D63" s="187"/>
      <c r="E63" s="184"/>
      <c r="F63" s="184"/>
      <c r="G63" s="184"/>
      <c r="H63" s="184"/>
      <c r="I63" s="190"/>
      <c r="J63" s="190"/>
      <c r="K63" s="190"/>
      <c r="L63" s="190"/>
      <c r="M63" s="190"/>
      <c r="N63" s="190"/>
      <c r="O63" s="190"/>
      <c r="P63" s="190"/>
      <c r="Q63" s="190"/>
      <c r="R63" s="190"/>
      <c r="S63" s="190"/>
      <c r="T63" s="190"/>
      <c r="U63" s="190"/>
      <c r="V63" s="190"/>
      <c r="W63" s="190"/>
      <c r="X63" s="190"/>
      <c r="Y63" s="190"/>
      <c r="Z63" s="190"/>
      <c r="AA63" s="190"/>
      <c r="AB63" s="190"/>
      <c r="AC63" s="190"/>
      <c r="AD63" s="190"/>
      <c r="AE63" s="190"/>
      <c r="AF63" s="190"/>
      <c r="AG63" s="190"/>
      <c r="AH63" s="190"/>
      <c r="AI63" s="190"/>
      <c r="AJ63" s="190"/>
      <c r="AK63" s="190"/>
      <c r="AL63" s="190"/>
      <c r="AM63" s="195"/>
      <c r="AN63" s="195"/>
    </row>
    <row r="64" s="12" customFormat="1" ht="30" hidden="1" customHeight="1" spans="1:40">
      <c r="A64" s="182" t="s">
        <v>54</v>
      </c>
      <c r="B64" s="187" t="s">
        <v>96</v>
      </c>
      <c r="C64" s="187"/>
      <c r="D64" s="187"/>
      <c r="E64" s="184"/>
      <c r="F64" s="184"/>
      <c r="G64" s="184"/>
      <c r="H64" s="184"/>
      <c r="I64" s="190"/>
      <c r="J64" s="190"/>
      <c r="K64" s="190"/>
      <c r="L64" s="190"/>
      <c r="M64" s="190"/>
      <c r="N64" s="190"/>
      <c r="O64" s="190"/>
      <c r="P64" s="190"/>
      <c r="Q64" s="190"/>
      <c r="R64" s="190"/>
      <c r="S64" s="190"/>
      <c r="T64" s="190"/>
      <c r="U64" s="190"/>
      <c r="V64" s="190"/>
      <c r="W64" s="190"/>
      <c r="X64" s="190"/>
      <c r="Y64" s="190"/>
      <c r="Z64" s="190"/>
      <c r="AA64" s="190"/>
      <c r="AB64" s="190"/>
      <c r="AC64" s="190"/>
      <c r="AD64" s="190"/>
      <c r="AE64" s="190"/>
      <c r="AF64" s="190"/>
      <c r="AG64" s="190"/>
      <c r="AH64" s="190"/>
      <c r="AI64" s="190"/>
      <c r="AJ64" s="190"/>
      <c r="AK64" s="190"/>
      <c r="AL64" s="190"/>
      <c r="AM64" s="195"/>
      <c r="AN64" s="195"/>
    </row>
    <row r="65" s="12" customFormat="1" ht="30" hidden="1" customHeight="1" spans="1:40">
      <c r="A65" s="179" t="s">
        <v>50</v>
      </c>
      <c r="B65" s="187" t="s">
        <v>97</v>
      </c>
      <c r="C65" s="187"/>
      <c r="D65" s="187"/>
      <c r="E65" s="184"/>
      <c r="F65" s="184"/>
      <c r="G65" s="184"/>
      <c r="H65" s="184"/>
      <c r="I65" s="191">
        <f t="shared" ref="I65:AL65" si="18">I66+I70+I73+I76+I80</f>
        <v>1</v>
      </c>
      <c r="J65" s="191">
        <f t="shared" si="18"/>
        <v>0</v>
      </c>
      <c r="K65" s="191">
        <f t="shared" si="18"/>
        <v>0</v>
      </c>
      <c r="L65" s="191">
        <f t="shared" si="18"/>
        <v>1</v>
      </c>
      <c r="M65" s="191">
        <f t="shared" si="18"/>
        <v>0</v>
      </c>
      <c r="N65" s="191">
        <f t="shared" si="18"/>
        <v>0</v>
      </c>
      <c r="O65" s="191">
        <f t="shared" si="18"/>
        <v>0</v>
      </c>
      <c r="P65" s="191">
        <f t="shared" si="18"/>
        <v>0</v>
      </c>
      <c r="Q65" s="191">
        <f t="shared" si="18"/>
        <v>0</v>
      </c>
      <c r="R65" s="191">
        <f t="shared" si="18"/>
        <v>0</v>
      </c>
      <c r="S65" s="191">
        <f t="shared" si="18"/>
        <v>0</v>
      </c>
      <c r="T65" s="191">
        <f t="shared" si="18"/>
        <v>0</v>
      </c>
      <c r="U65" s="191">
        <f t="shared" si="18"/>
        <v>0</v>
      </c>
      <c r="V65" s="191">
        <f t="shared" si="18"/>
        <v>0</v>
      </c>
      <c r="W65" s="191">
        <f t="shared" si="18"/>
        <v>0</v>
      </c>
      <c r="X65" s="191">
        <f t="shared" si="18"/>
        <v>0</v>
      </c>
      <c r="Y65" s="191">
        <f t="shared" si="18"/>
        <v>0</v>
      </c>
      <c r="Z65" s="191">
        <f t="shared" si="18"/>
        <v>10</v>
      </c>
      <c r="AA65" s="191">
        <f t="shared" si="18"/>
        <v>0</v>
      </c>
      <c r="AB65" s="191">
        <f t="shared" si="18"/>
        <v>0</v>
      </c>
      <c r="AC65" s="191">
        <f t="shared" si="18"/>
        <v>0</v>
      </c>
      <c r="AD65" s="191">
        <f t="shared" si="18"/>
        <v>0</v>
      </c>
      <c r="AE65" s="191">
        <f t="shared" si="18"/>
        <v>0</v>
      </c>
      <c r="AF65" s="191">
        <f t="shared" si="18"/>
        <v>10</v>
      </c>
      <c r="AG65" s="191">
        <f t="shared" si="18"/>
        <v>0</v>
      </c>
      <c r="AH65" s="191">
        <f t="shared" si="18"/>
        <v>0</v>
      </c>
      <c r="AI65" s="191">
        <f t="shared" si="18"/>
        <v>0</v>
      </c>
      <c r="AJ65" s="191">
        <f t="shared" si="18"/>
        <v>0</v>
      </c>
      <c r="AK65" s="191">
        <f t="shared" si="18"/>
        <v>0</v>
      </c>
      <c r="AL65" s="191">
        <f t="shared" si="18"/>
        <v>0</v>
      </c>
      <c r="AM65" s="195"/>
      <c r="AN65" s="195"/>
    </row>
    <row r="66" s="12" customFormat="1" ht="30" hidden="1" customHeight="1" spans="1:40">
      <c r="A66" s="179" t="s">
        <v>52</v>
      </c>
      <c r="B66" s="187" t="s">
        <v>98</v>
      </c>
      <c r="C66" s="187"/>
      <c r="D66" s="187"/>
      <c r="E66" s="184"/>
      <c r="F66" s="184"/>
      <c r="G66" s="184"/>
      <c r="H66" s="184"/>
      <c r="I66" s="190">
        <f t="shared" ref="I66:AL66" si="19">I67+I69</f>
        <v>1</v>
      </c>
      <c r="J66" s="190">
        <f t="shared" si="19"/>
        <v>0</v>
      </c>
      <c r="K66" s="190">
        <f t="shared" si="19"/>
        <v>0</v>
      </c>
      <c r="L66" s="190">
        <f t="shared" si="19"/>
        <v>1</v>
      </c>
      <c r="M66" s="190">
        <f t="shared" si="19"/>
        <v>0</v>
      </c>
      <c r="N66" s="190">
        <f t="shared" si="19"/>
        <v>0</v>
      </c>
      <c r="O66" s="190">
        <f t="shared" si="19"/>
        <v>0</v>
      </c>
      <c r="P66" s="190">
        <f t="shared" si="19"/>
        <v>0</v>
      </c>
      <c r="Q66" s="190">
        <f t="shared" si="19"/>
        <v>0</v>
      </c>
      <c r="R66" s="190">
        <f t="shared" si="19"/>
        <v>0</v>
      </c>
      <c r="S66" s="190">
        <f t="shared" si="19"/>
        <v>0</v>
      </c>
      <c r="T66" s="190">
        <f t="shared" si="19"/>
        <v>0</v>
      </c>
      <c r="U66" s="190">
        <f t="shared" si="19"/>
        <v>0</v>
      </c>
      <c r="V66" s="190">
        <f t="shared" si="19"/>
        <v>0</v>
      </c>
      <c r="W66" s="190">
        <f t="shared" si="19"/>
        <v>0</v>
      </c>
      <c r="X66" s="190">
        <f t="shared" si="19"/>
        <v>0</v>
      </c>
      <c r="Y66" s="190">
        <f t="shared" si="19"/>
        <v>0</v>
      </c>
      <c r="Z66" s="190">
        <f t="shared" si="19"/>
        <v>10</v>
      </c>
      <c r="AA66" s="190">
        <f t="shared" si="19"/>
        <v>0</v>
      </c>
      <c r="AB66" s="190">
        <f t="shared" si="19"/>
        <v>0</v>
      </c>
      <c r="AC66" s="190">
        <f t="shared" si="19"/>
        <v>0</v>
      </c>
      <c r="AD66" s="190">
        <f t="shared" si="19"/>
        <v>0</v>
      </c>
      <c r="AE66" s="190">
        <f t="shared" si="19"/>
        <v>0</v>
      </c>
      <c r="AF66" s="190">
        <f t="shared" si="19"/>
        <v>10</v>
      </c>
      <c r="AG66" s="190">
        <f t="shared" si="19"/>
        <v>0</v>
      </c>
      <c r="AH66" s="190">
        <f t="shared" si="19"/>
        <v>0</v>
      </c>
      <c r="AI66" s="190">
        <f t="shared" si="19"/>
        <v>0</v>
      </c>
      <c r="AJ66" s="190">
        <f t="shared" si="19"/>
        <v>0</v>
      </c>
      <c r="AK66" s="190">
        <f t="shared" si="19"/>
        <v>0</v>
      </c>
      <c r="AL66" s="190">
        <f t="shared" si="19"/>
        <v>0</v>
      </c>
      <c r="AM66" s="195"/>
      <c r="AN66" s="195"/>
    </row>
    <row r="67" s="12" customFormat="1" ht="30" hidden="1" customHeight="1" spans="1:40">
      <c r="A67" s="182" t="s">
        <v>54</v>
      </c>
      <c r="B67" s="187" t="s">
        <v>99</v>
      </c>
      <c r="C67" s="187"/>
      <c r="D67" s="187"/>
      <c r="E67" s="184"/>
      <c r="F67" s="184"/>
      <c r="G67" s="184"/>
      <c r="H67" s="184"/>
      <c r="I67" s="190">
        <f t="shared" ref="I67:AL67" si="20">SUM(I68)</f>
        <v>1</v>
      </c>
      <c r="J67" s="190">
        <f t="shared" si="20"/>
        <v>0</v>
      </c>
      <c r="K67" s="190">
        <f t="shared" si="20"/>
        <v>0</v>
      </c>
      <c r="L67" s="190">
        <f t="shared" si="20"/>
        <v>1</v>
      </c>
      <c r="M67" s="190">
        <f t="shared" si="20"/>
        <v>0</v>
      </c>
      <c r="N67" s="190">
        <f t="shared" si="20"/>
        <v>0</v>
      </c>
      <c r="O67" s="190">
        <f t="shared" si="20"/>
        <v>0</v>
      </c>
      <c r="P67" s="190">
        <f t="shared" si="20"/>
        <v>0</v>
      </c>
      <c r="Q67" s="190">
        <f t="shared" si="20"/>
        <v>0</v>
      </c>
      <c r="R67" s="190">
        <f t="shared" si="20"/>
        <v>0</v>
      </c>
      <c r="S67" s="190">
        <f t="shared" si="20"/>
        <v>0</v>
      </c>
      <c r="T67" s="190">
        <f t="shared" si="20"/>
        <v>0</v>
      </c>
      <c r="U67" s="190">
        <f t="shared" si="20"/>
        <v>0</v>
      </c>
      <c r="V67" s="190">
        <f t="shared" si="20"/>
        <v>0</v>
      </c>
      <c r="W67" s="190">
        <f t="shared" si="20"/>
        <v>0</v>
      </c>
      <c r="X67" s="190">
        <f t="shared" si="20"/>
        <v>0</v>
      </c>
      <c r="Y67" s="190">
        <f t="shared" si="20"/>
        <v>0</v>
      </c>
      <c r="Z67" s="190">
        <f t="shared" si="20"/>
        <v>10</v>
      </c>
      <c r="AA67" s="190">
        <f t="shared" si="20"/>
        <v>0</v>
      </c>
      <c r="AB67" s="190">
        <f t="shared" si="20"/>
        <v>0</v>
      </c>
      <c r="AC67" s="190">
        <f t="shared" si="20"/>
        <v>0</v>
      </c>
      <c r="AD67" s="190">
        <f t="shared" si="20"/>
        <v>0</v>
      </c>
      <c r="AE67" s="190">
        <f t="shared" si="20"/>
        <v>0</v>
      </c>
      <c r="AF67" s="190">
        <f t="shared" si="20"/>
        <v>10</v>
      </c>
      <c r="AG67" s="190">
        <f t="shared" si="20"/>
        <v>0</v>
      </c>
      <c r="AH67" s="190">
        <f t="shared" si="20"/>
        <v>0</v>
      </c>
      <c r="AI67" s="190">
        <f t="shared" si="20"/>
        <v>0</v>
      </c>
      <c r="AJ67" s="190">
        <f t="shared" si="20"/>
        <v>0</v>
      </c>
      <c r="AK67" s="190">
        <f t="shared" si="20"/>
        <v>0</v>
      </c>
      <c r="AL67" s="190">
        <f t="shared" si="20"/>
        <v>0</v>
      </c>
      <c r="AM67" s="195"/>
      <c r="AN67" s="195"/>
    </row>
    <row r="68" s="249" customFormat="1" ht="189" customHeight="1" spans="1:40">
      <c r="A68" s="259">
        <v>16</v>
      </c>
      <c r="B68" s="273" t="s">
        <v>1219</v>
      </c>
      <c r="C68" s="273">
        <v>2024</v>
      </c>
      <c r="D68" s="298" t="s">
        <v>1333</v>
      </c>
      <c r="E68" s="273" t="s">
        <v>178</v>
      </c>
      <c r="F68" s="273" t="s">
        <v>1175</v>
      </c>
      <c r="G68" s="273" t="s">
        <v>995</v>
      </c>
      <c r="H68" s="298" t="s">
        <v>1114</v>
      </c>
      <c r="I68" s="259">
        <v>1</v>
      </c>
      <c r="J68" s="259"/>
      <c r="K68" s="259"/>
      <c r="L68" s="259">
        <v>1</v>
      </c>
      <c r="M68" s="259"/>
      <c r="N68" s="259"/>
      <c r="O68" s="259"/>
      <c r="P68" s="259"/>
      <c r="Q68" s="259"/>
      <c r="R68" s="259"/>
      <c r="S68" s="259"/>
      <c r="T68" s="259"/>
      <c r="U68" s="286" t="s">
        <v>1003</v>
      </c>
      <c r="V68" s="259" t="s">
        <v>810</v>
      </c>
      <c r="W68" s="286" t="s">
        <v>1003</v>
      </c>
      <c r="X68" s="259" t="s">
        <v>810</v>
      </c>
      <c r="Y68" s="259" t="s">
        <v>1220</v>
      </c>
      <c r="Z68" s="273">
        <v>10</v>
      </c>
      <c r="AA68" s="259"/>
      <c r="AB68" s="289"/>
      <c r="AC68" s="289"/>
      <c r="AD68" s="289"/>
      <c r="AE68" s="289"/>
      <c r="AF68" s="259">
        <v>10</v>
      </c>
      <c r="AG68" s="259"/>
      <c r="AH68" s="259"/>
      <c r="AI68" s="259"/>
      <c r="AJ68" s="259"/>
      <c r="AK68" s="259"/>
      <c r="AL68" s="259"/>
      <c r="AM68" s="269" t="s">
        <v>1221</v>
      </c>
      <c r="AN68" s="269" t="s">
        <v>1334</v>
      </c>
    </row>
    <row r="69" s="12" customFormat="1" ht="30" hidden="1" customHeight="1" spans="1:40">
      <c r="A69" s="182" t="s">
        <v>54</v>
      </c>
      <c r="B69" s="187" t="s">
        <v>100</v>
      </c>
      <c r="C69" s="187"/>
      <c r="D69" s="187"/>
      <c r="E69" s="184"/>
      <c r="F69" s="184"/>
      <c r="G69" s="184"/>
      <c r="H69" s="184"/>
      <c r="I69" s="190"/>
      <c r="J69" s="190"/>
      <c r="K69" s="190"/>
      <c r="L69" s="190"/>
      <c r="M69" s="190"/>
      <c r="N69" s="190"/>
      <c r="O69" s="190"/>
      <c r="P69" s="190"/>
      <c r="Q69" s="190"/>
      <c r="R69" s="190"/>
      <c r="S69" s="190"/>
      <c r="T69" s="190"/>
      <c r="U69" s="190"/>
      <c r="V69" s="190"/>
      <c r="W69" s="190"/>
      <c r="X69" s="190"/>
      <c r="Y69" s="190"/>
      <c r="Z69" s="190"/>
      <c r="AA69" s="190"/>
      <c r="AB69" s="190"/>
      <c r="AC69" s="190"/>
      <c r="AD69" s="190"/>
      <c r="AE69" s="190"/>
      <c r="AF69" s="190"/>
      <c r="AG69" s="190"/>
      <c r="AH69" s="190"/>
      <c r="AI69" s="190"/>
      <c r="AJ69" s="190"/>
      <c r="AK69" s="190"/>
      <c r="AL69" s="190"/>
      <c r="AM69" s="195"/>
      <c r="AN69" s="195"/>
    </row>
    <row r="70" s="12" customFormat="1" ht="30" hidden="1" customHeight="1" spans="1:40">
      <c r="A70" s="182" t="s">
        <v>52</v>
      </c>
      <c r="B70" s="187" t="s">
        <v>101</v>
      </c>
      <c r="C70" s="187"/>
      <c r="D70" s="187"/>
      <c r="E70" s="184"/>
      <c r="F70" s="184"/>
      <c r="G70" s="184"/>
      <c r="H70" s="184"/>
      <c r="I70" s="190">
        <f t="shared" ref="I70:AL70" si="21">I71+I72</f>
        <v>0</v>
      </c>
      <c r="J70" s="190">
        <f t="shared" si="21"/>
        <v>0</v>
      </c>
      <c r="K70" s="190">
        <f t="shared" si="21"/>
        <v>0</v>
      </c>
      <c r="L70" s="190">
        <f t="shared" si="21"/>
        <v>0</v>
      </c>
      <c r="M70" s="190">
        <f t="shared" si="21"/>
        <v>0</v>
      </c>
      <c r="N70" s="190">
        <f t="shared" si="21"/>
        <v>0</v>
      </c>
      <c r="O70" s="190">
        <f t="shared" si="21"/>
        <v>0</v>
      </c>
      <c r="P70" s="190">
        <f t="shared" si="21"/>
        <v>0</v>
      </c>
      <c r="Q70" s="190">
        <f t="shared" si="21"/>
        <v>0</v>
      </c>
      <c r="R70" s="190">
        <f t="shared" si="21"/>
        <v>0</v>
      </c>
      <c r="S70" s="190">
        <f t="shared" si="21"/>
        <v>0</v>
      </c>
      <c r="T70" s="190">
        <f t="shared" si="21"/>
        <v>0</v>
      </c>
      <c r="U70" s="190">
        <f t="shared" si="21"/>
        <v>0</v>
      </c>
      <c r="V70" s="190">
        <f t="shared" si="21"/>
        <v>0</v>
      </c>
      <c r="W70" s="190">
        <f t="shared" si="21"/>
        <v>0</v>
      </c>
      <c r="X70" s="190">
        <f t="shared" si="21"/>
        <v>0</v>
      </c>
      <c r="Y70" s="190">
        <f t="shared" si="21"/>
        <v>0</v>
      </c>
      <c r="Z70" s="190">
        <f t="shared" si="21"/>
        <v>0</v>
      </c>
      <c r="AA70" s="190">
        <f t="shared" si="21"/>
        <v>0</v>
      </c>
      <c r="AB70" s="190">
        <f t="shared" si="21"/>
        <v>0</v>
      </c>
      <c r="AC70" s="190">
        <f t="shared" si="21"/>
        <v>0</v>
      </c>
      <c r="AD70" s="190">
        <f t="shared" si="21"/>
        <v>0</v>
      </c>
      <c r="AE70" s="190">
        <f t="shared" si="21"/>
        <v>0</v>
      </c>
      <c r="AF70" s="190">
        <f t="shared" si="21"/>
        <v>0</v>
      </c>
      <c r="AG70" s="190">
        <f t="shared" si="21"/>
        <v>0</v>
      </c>
      <c r="AH70" s="190">
        <f t="shared" si="21"/>
        <v>0</v>
      </c>
      <c r="AI70" s="190">
        <f t="shared" si="21"/>
        <v>0</v>
      </c>
      <c r="AJ70" s="190">
        <f t="shared" si="21"/>
        <v>0</v>
      </c>
      <c r="AK70" s="190">
        <f t="shared" si="21"/>
        <v>0</v>
      </c>
      <c r="AL70" s="190">
        <f t="shared" si="21"/>
        <v>0</v>
      </c>
      <c r="AM70" s="195"/>
      <c r="AN70" s="195"/>
    </row>
    <row r="71" s="12" customFormat="1" ht="30" hidden="1" customHeight="1" spans="1:40">
      <c r="A71" s="182" t="s">
        <v>54</v>
      </c>
      <c r="B71" s="187" t="s">
        <v>102</v>
      </c>
      <c r="C71" s="187"/>
      <c r="D71" s="187"/>
      <c r="E71" s="184"/>
      <c r="F71" s="184"/>
      <c r="G71" s="184"/>
      <c r="H71" s="184"/>
      <c r="I71" s="190"/>
      <c r="J71" s="190"/>
      <c r="K71" s="190"/>
      <c r="L71" s="190"/>
      <c r="M71" s="190"/>
      <c r="N71" s="190"/>
      <c r="O71" s="190"/>
      <c r="P71" s="190"/>
      <c r="Q71" s="190"/>
      <c r="R71" s="190"/>
      <c r="S71" s="190"/>
      <c r="T71" s="190"/>
      <c r="U71" s="190"/>
      <c r="V71" s="190"/>
      <c r="W71" s="190"/>
      <c r="X71" s="190"/>
      <c r="Y71" s="190"/>
      <c r="Z71" s="190"/>
      <c r="AA71" s="190"/>
      <c r="AB71" s="190"/>
      <c r="AC71" s="190"/>
      <c r="AD71" s="190"/>
      <c r="AE71" s="190"/>
      <c r="AF71" s="190"/>
      <c r="AG71" s="190"/>
      <c r="AH71" s="190"/>
      <c r="AI71" s="190"/>
      <c r="AJ71" s="190"/>
      <c r="AK71" s="190"/>
      <c r="AL71" s="190"/>
      <c r="AM71" s="195"/>
      <c r="AN71" s="195"/>
    </row>
    <row r="72" s="12" customFormat="1" ht="30" hidden="1" customHeight="1" spans="1:40">
      <c r="A72" s="182" t="s">
        <v>54</v>
      </c>
      <c r="B72" s="187" t="s">
        <v>103</v>
      </c>
      <c r="C72" s="187"/>
      <c r="D72" s="187"/>
      <c r="E72" s="184"/>
      <c r="F72" s="184"/>
      <c r="G72" s="184"/>
      <c r="H72" s="184"/>
      <c r="I72" s="190"/>
      <c r="J72" s="190"/>
      <c r="K72" s="190"/>
      <c r="L72" s="190"/>
      <c r="M72" s="190"/>
      <c r="N72" s="190"/>
      <c r="O72" s="190"/>
      <c r="P72" s="190"/>
      <c r="Q72" s="190"/>
      <c r="R72" s="190"/>
      <c r="S72" s="190"/>
      <c r="T72" s="190"/>
      <c r="U72" s="190"/>
      <c r="V72" s="190"/>
      <c r="W72" s="190"/>
      <c r="X72" s="190"/>
      <c r="Y72" s="190"/>
      <c r="Z72" s="190"/>
      <c r="AA72" s="190"/>
      <c r="AB72" s="190"/>
      <c r="AC72" s="190"/>
      <c r="AD72" s="190"/>
      <c r="AE72" s="190"/>
      <c r="AF72" s="190"/>
      <c r="AG72" s="190"/>
      <c r="AH72" s="190"/>
      <c r="AI72" s="190"/>
      <c r="AJ72" s="190"/>
      <c r="AK72" s="190"/>
      <c r="AL72" s="190"/>
      <c r="AM72" s="195"/>
      <c r="AN72" s="195"/>
    </row>
    <row r="73" s="12" customFormat="1" ht="30" hidden="1" customHeight="1" spans="1:40">
      <c r="A73" s="182" t="s">
        <v>52</v>
      </c>
      <c r="B73" s="187" t="s">
        <v>104</v>
      </c>
      <c r="C73" s="187"/>
      <c r="D73" s="187"/>
      <c r="E73" s="184"/>
      <c r="F73" s="184"/>
      <c r="G73" s="184"/>
      <c r="H73" s="184"/>
      <c r="I73" s="190">
        <f t="shared" ref="I73:AL73" si="22">I74+I75</f>
        <v>0</v>
      </c>
      <c r="J73" s="190">
        <f t="shared" si="22"/>
        <v>0</v>
      </c>
      <c r="K73" s="190">
        <f t="shared" si="22"/>
        <v>0</v>
      </c>
      <c r="L73" s="190">
        <f t="shared" si="22"/>
        <v>0</v>
      </c>
      <c r="M73" s="190">
        <f t="shared" si="22"/>
        <v>0</v>
      </c>
      <c r="N73" s="190">
        <f t="shared" si="22"/>
        <v>0</v>
      </c>
      <c r="O73" s="190">
        <f t="shared" si="22"/>
        <v>0</v>
      </c>
      <c r="P73" s="190">
        <f t="shared" si="22"/>
        <v>0</v>
      </c>
      <c r="Q73" s="190">
        <f t="shared" si="22"/>
        <v>0</v>
      </c>
      <c r="R73" s="190">
        <f t="shared" si="22"/>
        <v>0</v>
      </c>
      <c r="S73" s="190">
        <f t="shared" si="22"/>
        <v>0</v>
      </c>
      <c r="T73" s="190">
        <f t="shared" si="22"/>
        <v>0</v>
      </c>
      <c r="U73" s="190">
        <f t="shared" si="22"/>
        <v>0</v>
      </c>
      <c r="V73" s="190">
        <f t="shared" si="22"/>
        <v>0</v>
      </c>
      <c r="W73" s="190">
        <f t="shared" si="22"/>
        <v>0</v>
      </c>
      <c r="X73" s="190">
        <f t="shared" si="22"/>
        <v>0</v>
      </c>
      <c r="Y73" s="190">
        <f t="shared" si="22"/>
        <v>0</v>
      </c>
      <c r="Z73" s="190">
        <f t="shared" si="22"/>
        <v>0</v>
      </c>
      <c r="AA73" s="190">
        <f t="shared" si="22"/>
        <v>0</v>
      </c>
      <c r="AB73" s="190">
        <f t="shared" si="22"/>
        <v>0</v>
      </c>
      <c r="AC73" s="190">
        <f t="shared" si="22"/>
        <v>0</v>
      </c>
      <c r="AD73" s="190">
        <f t="shared" si="22"/>
        <v>0</v>
      </c>
      <c r="AE73" s="190">
        <f t="shared" si="22"/>
        <v>0</v>
      </c>
      <c r="AF73" s="190">
        <f t="shared" si="22"/>
        <v>0</v>
      </c>
      <c r="AG73" s="190">
        <f t="shared" si="22"/>
        <v>0</v>
      </c>
      <c r="AH73" s="190">
        <f t="shared" si="22"/>
        <v>0</v>
      </c>
      <c r="AI73" s="190">
        <f t="shared" si="22"/>
        <v>0</v>
      </c>
      <c r="AJ73" s="190">
        <f t="shared" si="22"/>
        <v>0</v>
      </c>
      <c r="AK73" s="190">
        <f t="shared" si="22"/>
        <v>0</v>
      </c>
      <c r="AL73" s="190">
        <f t="shared" si="22"/>
        <v>0</v>
      </c>
      <c r="AM73" s="195"/>
      <c r="AN73" s="195"/>
    </row>
    <row r="74" s="12" customFormat="1" ht="30" hidden="1" customHeight="1" spans="1:40">
      <c r="A74" s="182" t="s">
        <v>54</v>
      </c>
      <c r="B74" s="187" t="s">
        <v>105</v>
      </c>
      <c r="C74" s="187"/>
      <c r="D74" s="187"/>
      <c r="E74" s="184"/>
      <c r="F74" s="184"/>
      <c r="G74" s="184"/>
      <c r="H74" s="184"/>
      <c r="I74" s="190"/>
      <c r="J74" s="190"/>
      <c r="K74" s="190"/>
      <c r="L74" s="190"/>
      <c r="M74" s="190"/>
      <c r="N74" s="190"/>
      <c r="O74" s="190"/>
      <c r="P74" s="190"/>
      <c r="Q74" s="190"/>
      <c r="R74" s="190"/>
      <c r="S74" s="190"/>
      <c r="T74" s="190"/>
      <c r="U74" s="190"/>
      <c r="V74" s="190"/>
      <c r="W74" s="190"/>
      <c r="X74" s="190"/>
      <c r="Y74" s="190"/>
      <c r="Z74" s="190"/>
      <c r="AA74" s="190"/>
      <c r="AB74" s="190"/>
      <c r="AC74" s="190"/>
      <c r="AD74" s="190"/>
      <c r="AE74" s="190"/>
      <c r="AF74" s="190"/>
      <c r="AG74" s="190"/>
      <c r="AH74" s="190"/>
      <c r="AI74" s="190"/>
      <c r="AJ74" s="190"/>
      <c r="AK74" s="190"/>
      <c r="AL74" s="190"/>
      <c r="AM74" s="195"/>
      <c r="AN74" s="195"/>
    </row>
    <row r="75" s="12" customFormat="1" ht="30" hidden="1" customHeight="1" spans="1:40">
      <c r="A75" s="182" t="s">
        <v>54</v>
      </c>
      <c r="B75" s="187" t="s">
        <v>106</v>
      </c>
      <c r="C75" s="187"/>
      <c r="D75" s="187"/>
      <c r="E75" s="184"/>
      <c r="F75" s="184"/>
      <c r="G75" s="184"/>
      <c r="H75" s="184"/>
      <c r="I75" s="190"/>
      <c r="J75" s="190"/>
      <c r="K75" s="190"/>
      <c r="L75" s="190"/>
      <c r="M75" s="190"/>
      <c r="N75" s="190"/>
      <c r="O75" s="190"/>
      <c r="P75" s="190"/>
      <c r="Q75" s="190"/>
      <c r="R75" s="190"/>
      <c r="S75" s="190"/>
      <c r="T75" s="190"/>
      <c r="U75" s="190"/>
      <c r="V75" s="190"/>
      <c r="W75" s="190"/>
      <c r="X75" s="190"/>
      <c r="Y75" s="190"/>
      <c r="Z75" s="190"/>
      <c r="AA75" s="190"/>
      <c r="AB75" s="190"/>
      <c r="AC75" s="190"/>
      <c r="AD75" s="190"/>
      <c r="AE75" s="190"/>
      <c r="AF75" s="190"/>
      <c r="AG75" s="190"/>
      <c r="AH75" s="190"/>
      <c r="AI75" s="190"/>
      <c r="AJ75" s="190"/>
      <c r="AK75" s="190"/>
      <c r="AL75" s="190"/>
      <c r="AM75" s="195"/>
      <c r="AN75" s="195"/>
    </row>
    <row r="76" s="12" customFormat="1" ht="30" hidden="1" customHeight="1" spans="1:40">
      <c r="A76" s="182" t="s">
        <v>52</v>
      </c>
      <c r="B76" s="187" t="s">
        <v>107</v>
      </c>
      <c r="C76" s="187"/>
      <c r="D76" s="187"/>
      <c r="E76" s="184"/>
      <c r="F76" s="184"/>
      <c r="G76" s="184"/>
      <c r="H76" s="184"/>
      <c r="I76" s="190">
        <f t="shared" ref="I76:AL76" si="23">I77+I79+I78</f>
        <v>0</v>
      </c>
      <c r="J76" s="190">
        <f t="shared" si="23"/>
        <v>0</v>
      </c>
      <c r="K76" s="190">
        <f t="shared" si="23"/>
        <v>0</v>
      </c>
      <c r="L76" s="190">
        <f t="shared" si="23"/>
        <v>0</v>
      </c>
      <c r="M76" s="190">
        <f t="shared" si="23"/>
        <v>0</v>
      </c>
      <c r="N76" s="190">
        <f t="shared" si="23"/>
        <v>0</v>
      </c>
      <c r="O76" s="190">
        <f t="shared" si="23"/>
        <v>0</v>
      </c>
      <c r="P76" s="190">
        <f t="shared" si="23"/>
        <v>0</v>
      </c>
      <c r="Q76" s="190">
        <f t="shared" si="23"/>
        <v>0</v>
      </c>
      <c r="R76" s="190">
        <f t="shared" si="23"/>
        <v>0</v>
      </c>
      <c r="S76" s="190">
        <f t="shared" si="23"/>
        <v>0</v>
      </c>
      <c r="T76" s="190">
        <f t="shared" si="23"/>
        <v>0</v>
      </c>
      <c r="U76" s="190">
        <f t="shared" si="23"/>
        <v>0</v>
      </c>
      <c r="V76" s="190">
        <f t="shared" si="23"/>
        <v>0</v>
      </c>
      <c r="W76" s="190">
        <f t="shared" si="23"/>
        <v>0</v>
      </c>
      <c r="X76" s="190">
        <f t="shared" si="23"/>
        <v>0</v>
      </c>
      <c r="Y76" s="190">
        <f t="shared" si="23"/>
        <v>0</v>
      </c>
      <c r="Z76" s="190">
        <f t="shared" si="23"/>
        <v>0</v>
      </c>
      <c r="AA76" s="190">
        <f t="shared" si="23"/>
        <v>0</v>
      </c>
      <c r="AB76" s="190">
        <f t="shared" si="23"/>
        <v>0</v>
      </c>
      <c r="AC76" s="190">
        <f t="shared" si="23"/>
        <v>0</v>
      </c>
      <c r="AD76" s="190">
        <f t="shared" si="23"/>
        <v>0</v>
      </c>
      <c r="AE76" s="190">
        <f t="shared" si="23"/>
        <v>0</v>
      </c>
      <c r="AF76" s="190">
        <f t="shared" si="23"/>
        <v>0</v>
      </c>
      <c r="AG76" s="190">
        <f t="shared" si="23"/>
        <v>0</v>
      </c>
      <c r="AH76" s="190">
        <f t="shared" si="23"/>
        <v>0</v>
      </c>
      <c r="AI76" s="190">
        <f t="shared" si="23"/>
        <v>0</v>
      </c>
      <c r="AJ76" s="190">
        <f t="shared" si="23"/>
        <v>0</v>
      </c>
      <c r="AK76" s="190">
        <f t="shared" si="23"/>
        <v>0</v>
      </c>
      <c r="AL76" s="190">
        <f t="shared" si="23"/>
        <v>0</v>
      </c>
      <c r="AM76" s="195"/>
      <c r="AN76" s="195"/>
    </row>
    <row r="77" s="12" customFormat="1" ht="30" hidden="1" customHeight="1" spans="1:40">
      <c r="A77" s="182" t="s">
        <v>54</v>
      </c>
      <c r="B77" s="187" t="s">
        <v>108</v>
      </c>
      <c r="C77" s="187"/>
      <c r="D77" s="187"/>
      <c r="E77" s="184"/>
      <c r="F77" s="184"/>
      <c r="G77" s="184"/>
      <c r="H77" s="184"/>
      <c r="I77" s="190"/>
      <c r="J77" s="190"/>
      <c r="K77" s="190"/>
      <c r="L77" s="190"/>
      <c r="M77" s="190"/>
      <c r="N77" s="190"/>
      <c r="O77" s="190"/>
      <c r="P77" s="190"/>
      <c r="Q77" s="190"/>
      <c r="R77" s="190"/>
      <c r="S77" s="190"/>
      <c r="T77" s="190"/>
      <c r="U77" s="190"/>
      <c r="V77" s="190"/>
      <c r="W77" s="190"/>
      <c r="X77" s="190"/>
      <c r="Y77" s="190"/>
      <c r="Z77" s="190"/>
      <c r="AA77" s="190"/>
      <c r="AB77" s="190"/>
      <c r="AC77" s="190"/>
      <c r="AD77" s="190"/>
      <c r="AE77" s="190"/>
      <c r="AF77" s="190"/>
      <c r="AG77" s="190"/>
      <c r="AH77" s="190"/>
      <c r="AI77" s="190"/>
      <c r="AJ77" s="190"/>
      <c r="AK77" s="190"/>
      <c r="AL77" s="190"/>
      <c r="AM77" s="195"/>
      <c r="AN77" s="195"/>
    </row>
    <row r="78" s="12" customFormat="1" ht="30" hidden="1" customHeight="1" spans="1:40">
      <c r="A78" s="182" t="s">
        <v>54</v>
      </c>
      <c r="B78" s="187" t="s">
        <v>109</v>
      </c>
      <c r="C78" s="187"/>
      <c r="D78" s="187"/>
      <c r="E78" s="184"/>
      <c r="F78" s="184"/>
      <c r="G78" s="184"/>
      <c r="H78" s="184"/>
      <c r="I78" s="190"/>
      <c r="J78" s="190"/>
      <c r="K78" s="190"/>
      <c r="L78" s="190"/>
      <c r="M78" s="190"/>
      <c r="N78" s="190"/>
      <c r="O78" s="190"/>
      <c r="P78" s="190"/>
      <c r="Q78" s="190"/>
      <c r="R78" s="190"/>
      <c r="S78" s="190"/>
      <c r="T78" s="190"/>
      <c r="U78" s="190"/>
      <c r="V78" s="190"/>
      <c r="W78" s="190"/>
      <c r="X78" s="190"/>
      <c r="Y78" s="190"/>
      <c r="Z78" s="190"/>
      <c r="AA78" s="190"/>
      <c r="AB78" s="190"/>
      <c r="AC78" s="190"/>
      <c r="AD78" s="190"/>
      <c r="AE78" s="190"/>
      <c r="AF78" s="190"/>
      <c r="AG78" s="190"/>
      <c r="AH78" s="190"/>
      <c r="AI78" s="190"/>
      <c r="AJ78" s="190"/>
      <c r="AK78" s="190"/>
      <c r="AL78" s="190"/>
      <c r="AM78" s="195"/>
      <c r="AN78" s="195"/>
    </row>
    <row r="79" s="12" customFormat="1" ht="30" hidden="1" customHeight="1" spans="1:40">
      <c r="A79" s="182" t="s">
        <v>54</v>
      </c>
      <c r="B79" s="187" t="s">
        <v>110</v>
      </c>
      <c r="C79" s="187"/>
      <c r="D79" s="187"/>
      <c r="E79" s="184"/>
      <c r="F79" s="184"/>
      <c r="G79" s="184"/>
      <c r="H79" s="184"/>
      <c r="I79" s="190"/>
      <c r="J79" s="190"/>
      <c r="K79" s="190"/>
      <c r="L79" s="190"/>
      <c r="M79" s="190"/>
      <c r="N79" s="190"/>
      <c r="O79" s="190"/>
      <c r="P79" s="190"/>
      <c r="Q79" s="190"/>
      <c r="R79" s="190"/>
      <c r="S79" s="190"/>
      <c r="T79" s="190"/>
      <c r="U79" s="190"/>
      <c r="V79" s="190"/>
      <c r="W79" s="190"/>
      <c r="X79" s="190"/>
      <c r="Y79" s="190"/>
      <c r="Z79" s="190"/>
      <c r="AA79" s="190"/>
      <c r="AB79" s="190"/>
      <c r="AC79" s="190"/>
      <c r="AD79" s="190"/>
      <c r="AE79" s="190"/>
      <c r="AF79" s="190"/>
      <c r="AG79" s="190"/>
      <c r="AH79" s="190"/>
      <c r="AI79" s="190"/>
      <c r="AJ79" s="190"/>
      <c r="AK79" s="190"/>
      <c r="AL79" s="190"/>
      <c r="AM79" s="195"/>
      <c r="AN79" s="195"/>
    </row>
    <row r="80" s="12" customFormat="1" ht="30" hidden="1" customHeight="1" spans="1:40">
      <c r="A80" s="182" t="s">
        <v>52</v>
      </c>
      <c r="B80" s="187" t="s">
        <v>111</v>
      </c>
      <c r="C80" s="187"/>
      <c r="D80" s="187"/>
      <c r="E80" s="184"/>
      <c r="F80" s="184"/>
      <c r="G80" s="184"/>
      <c r="H80" s="184"/>
      <c r="I80" s="190">
        <f t="shared" ref="I80:AL80" si="24">I81</f>
        <v>0</v>
      </c>
      <c r="J80" s="190">
        <f t="shared" si="24"/>
        <v>0</v>
      </c>
      <c r="K80" s="190">
        <f t="shared" si="24"/>
        <v>0</v>
      </c>
      <c r="L80" s="190">
        <f t="shared" si="24"/>
        <v>0</v>
      </c>
      <c r="M80" s="190">
        <f t="shared" si="24"/>
        <v>0</v>
      </c>
      <c r="N80" s="190">
        <f t="shared" si="24"/>
        <v>0</v>
      </c>
      <c r="O80" s="190">
        <f t="shared" si="24"/>
        <v>0</v>
      </c>
      <c r="P80" s="190">
        <f t="shared" si="24"/>
        <v>0</v>
      </c>
      <c r="Q80" s="190">
        <f t="shared" si="24"/>
        <v>0</v>
      </c>
      <c r="R80" s="190">
        <f t="shared" si="24"/>
        <v>0</v>
      </c>
      <c r="S80" s="190">
        <f t="shared" si="24"/>
        <v>0</v>
      </c>
      <c r="T80" s="190">
        <f t="shared" si="24"/>
        <v>0</v>
      </c>
      <c r="U80" s="190">
        <f t="shared" si="24"/>
        <v>0</v>
      </c>
      <c r="V80" s="190">
        <f t="shared" si="24"/>
        <v>0</v>
      </c>
      <c r="W80" s="190">
        <f t="shared" si="24"/>
        <v>0</v>
      </c>
      <c r="X80" s="190">
        <f t="shared" si="24"/>
        <v>0</v>
      </c>
      <c r="Y80" s="190">
        <f t="shared" si="24"/>
        <v>0</v>
      </c>
      <c r="Z80" s="190">
        <f t="shared" si="24"/>
        <v>0</v>
      </c>
      <c r="AA80" s="190">
        <f t="shared" si="24"/>
        <v>0</v>
      </c>
      <c r="AB80" s="190">
        <f t="shared" si="24"/>
        <v>0</v>
      </c>
      <c r="AC80" s="190">
        <f t="shared" si="24"/>
        <v>0</v>
      </c>
      <c r="AD80" s="190">
        <f t="shared" si="24"/>
        <v>0</v>
      </c>
      <c r="AE80" s="190">
        <f t="shared" si="24"/>
        <v>0</v>
      </c>
      <c r="AF80" s="190">
        <f t="shared" si="24"/>
        <v>0</v>
      </c>
      <c r="AG80" s="190">
        <f t="shared" si="24"/>
        <v>0</v>
      </c>
      <c r="AH80" s="190">
        <f t="shared" si="24"/>
        <v>0</v>
      </c>
      <c r="AI80" s="190">
        <f t="shared" si="24"/>
        <v>0</v>
      </c>
      <c r="AJ80" s="190">
        <f t="shared" si="24"/>
        <v>0</v>
      </c>
      <c r="AK80" s="190">
        <f t="shared" si="24"/>
        <v>0</v>
      </c>
      <c r="AL80" s="190">
        <f t="shared" si="24"/>
        <v>0</v>
      </c>
      <c r="AM80" s="195"/>
      <c r="AN80" s="195"/>
    </row>
    <row r="81" s="12" customFormat="1" ht="30" hidden="1" customHeight="1" spans="1:40">
      <c r="A81" s="182" t="s">
        <v>54</v>
      </c>
      <c r="B81" s="187" t="s">
        <v>111</v>
      </c>
      <c r="C81" s="187"/>
      <c r="D81" s="187"/>
      <c r="E81" s="184"/>
      <c r="F81" s="184"/>
      <c r="G81" s="184"/>
      <c r="H81" s="184"/>
      <c r="I81" s="190"/>
      <c r="J81" s="190"/>
      <c r="K81" s="190"/>
      <c r="L81" s="190"/>
      <c r="M81" s="190"/>
      <c r="N81" s="190"/>
      <c r="O81" s="190"/>
      <c r="P81" s="190"/>
      <c r="Q81" s="190"/>
      <c r="R81" s="190"/>
      <c r="S81" s="190"/>
      <c r="T81" s="190"/>
      <c r="U81" s="190"/>
      <c r="V81" s="190"/>
      <c r="W81" s="190"/>
      <c r="X81" s="190"/>
      <c r="Y81" s="190"/>
      <c r="Z81" s="190"/>
      <c r="AA81" s="190"/>
      <c r="AB81" s="190"/>
      <c r="AC81" s="190"/>
      <c r="AD81" s="190"/>
      <c r="AE81" s="190"/>
      <c r="AF81" s="190"/>
      <c r="AG81" s="190"/>
      <c r="AH81" s="190"/>
      <c r="AI81" s="190"/>
      <c r="AJ81" s="190"/>
      <c r="AK81" s="190"/>
      <c r="AL81" s="190"/>
      <c r="AM81" s="195"/>
      <c r="AN81" s="195"/>
    </row>
    <row r="82" s="12" customFormat="1" ht="30" hidden="1" customHeight="1" spans="1:40">
      <c r="A82" s="179" t="s">
        <v>50</v>
      </c>
      <c r="B82" s="187" t="s">
        <v>112</v>
      </c>
      <c r="C82" s="187"/>
      <c r="D82" s="187"/>
      <c r="E82" s="184"/>
      <c r="F82" s="184"/>
      <c r="G82" s="184"/>
      <c r="H82" s="184"/>
      <c r="I82" s="191">
        <f t="shared" ref="I82:AL82" si="25">I83+I99+I106</f>
        <v>8</v>
      </c>
      <c r="J82" s="191">
        <f t="shared" si="25"/>
        <v>160.8</v>
      </c>
      <c r="K82" s="191">
        <f t="shared" si="25"/>
        <v>0</v>
      </c>
      <c r="L82" s="191">
        <f t="shared" si="25"/>
        <v>0</v>
      </c>
      <c r="M82" s="191">
        <f t="shared" si="25"/>
        <v>8</v>
      </c>
      <c r="N82" s="191">
        <f t="shared" si="25"/>
        <v>0</v>
      </c>
      <c r="O82" s="191">
        <f t="shared" si="25"/>
        <v>0</v>
      </c>
      <c r="P82" s="191">
        <f t="shared" si="25"/>
        <v>0</v>
      </c>
      <c r="Q82" s="191">
        <f t="shared" si="25"/>
        <v>0</v>
      </c>
      <c r="R82" s="191">
        <f t="shared" si="25"/>
        <v>0</v>
      </c>
      <c r="S82" s="191">
        <f t="shared" si="25"/>
        <v>5119</v>
      </c>
      <c r="T82" s="191">
        <f t="shared" si="25"/>
        <v>20587</v>
      </c>
      <c r="U82" s="191">
        <f t="shared" si="25"/>
        <v>0</v>
      </c>
      <c r="V82" s="191">
        <f t="shared" si="25"/>
        <v>0</v>
      </c>
      <c r="W82" s="191">
        <f t="shared" si="25"/>
        <v>0</v>
      </c>
      <c r="X82" s="191">
        <f t="shared" si="25"/>
        <v>0</v>
      </c>
      <c r="Y82" s="191">
        <f t="shared" si="25"/>
        <v>0</v>
      </c>
      <c r="Z82" s="191">
        <f t="shared" si="25"/>
        <v>7510</v>
      </c>
      <c r="AA82" s="191">
        <f t="shared" si="25"/>
        <v>4780</v>
      </c>
      <c r="AB82" s="191">
        <f t="shared" si="25"/>
        <v>4780</v>
      </c>
      <c r="AC82" s="191">
        <f t="shared" si="25"/>
        <v>0</v>
      </c>
      <c r="AD82" s="191">
        <f t="shared" si="25"/>
        <v>0</v>
      </c>
      <c r="AE82" s="191">
        <f t="shared" si="25"/>
        <v>0</v>
      </c>
      <c r="AF82" s="191">
        <f t="shared" si="25"/>
        <v>0</v>
      </c>
      <c r="AG82" s="191">
        <f t="shared" si="25"/>
        <v>730</v>
      </c>
      <c r="AH82" s="191">
        <f t="shared" si="25"/>
        <v>2000</v>
      </c>
      <c r="AI82" s="191">
        <f t="shared" si="25"/>
        <v>0</v>
      </c>
      <c r="AJ82" s="191">
        <f t="shared" si="25"/>
        <v>0</v>
      </c>
      <c r="AK82" s="191">
        <f t="shared" si="25"/>
        <v>0</v>
      </c>
      <c r="AL82" s="191">
        <f t="shared" si="25"/>
        <v>0</v>
      </c>
      <c r="AM82" s="195"/>
      <c r="AN82" s="195"/>
    </row>
    <row r="83" s="12" customFormat="1" ht="30" hidden="1" customHeight="1" spans="1:40">
      <c r="A83" s="179" t="s">
        <v>52</v>
      </c>
      <c r="B83" s="187" t="s">
        <v>113</v>
      </c>
      <c r="C83" s="187"/>
      <c r="D83" s="187"/>
      <c r="E83" s="184"/>
      <c r="F83" s="184"/>
      <c r="G83" s="184"/>
      <c r="H83" s="184"/>
      <c r="I83" s="190">
        <f t="shared" ref="I83:AL83" si="26">I84+I85+I86+I88+I94+I95+I96+I97+I98</f>
        <v>6</v>
      </c>
      <c r="J83" s="190">
        <f t="shared" si="26"/>
        <v>158.8</v>
      </c>
      <c r="K83" s="190">
        <f t="shared" si="26"/>
        <v>0</v>
      </c>
      <c r="L83" s="190">
        <f t="shared" si="26"/>
        <v>0</v>
      </c>
      <c r="M83" s="190">
        <f t="shared" si="26"/>
        <v>6</v>
      </c>
      <c r="N83" s="190">
        <f t="shared" si="26"/>
        <v>0</v>
      </c>
      <c r="O83" s="190">
        <f t="shared" si="26"/>
        <v>0</v>
      </c>
      <c r="P83" s="190">
        <f t="shared" si="26"/>
        <v>0</v>
      </c>
      <c r="Q83" s="190">
        <f t="shared" si="26"/>
        <v>0</v>
      </c>
      <c r="R83" s="190">
        <f t="shared" si="26"/>
        <v>0</v>
      </c>
      <c r="S83" s="190">
        <f t="shared" si="26"/>
        <v>4290</v>
      </c>
      <c r="T83" s="190">
        <f t="shared" si="26"/>
        <v>17333</v>
      </c>
      <c r="U83" s="190">
        <f t="shared" si="26"/>
        <v>0</v>
      </c>
      <c r="V83" s="190">
        <f t="shared" si="26"/>
        <v>0</v>
      </c>
      <c r="W83" s="190">
        <f t="shared" si="26"/>
        <v>0</v>
      </c>
      <c r="X83" s="190">
        <f t="shared" si="26"/>
        <v>0</v>
      </c>
      <c r="Y83" s="190">
        <f t="shared" si="26"/>
        <v>0</v>
      </c>
      <c r="Z83" s="190">
        <f t="shared" si="26"/>
        <v>6780</v>
      </c>
      <c r="AA83" s="190">
        <f t="shared" si="26"/>
        <v>4780</v>
      </c>
      <c r="AB83" s="190">
        <f t="shared" si="26"/>
        <v>4780</v>
      </c>
      <c r="AC83" s="190">
        <f t="shared" si="26"/>
        <v>0</v>
      </c>
      <c r="AD83" s="190">
        <f t="shared" si="26"/>
        <v>0</v>
      </c>
      <c r="AE83" s="190">
        <f t="shared" si="26"/>
        <v>0</v>
      </c>
      <c r="AF83" s="190">
        <f t="shared" si="26"/>
        <v>0</v>
      </c>
      <c r="AG83" s="190">
        <f t="shared" si="26"/>
        <v>0</v>
      </c>
      <c r="AH83" s="190">
        <f t="shared" si="26"/>
        <v>2000</v>
      </c>
      <c r="AI83" s="190">
        <f t="shared" si="26"/>
        <v>0</v>
      </c>
      <c r="AJ83" s="190">
        <f t="shared" si="26"/>
        <v>0</v>
      </c>
      <c r="AK83" s="190">
        <f t="shared" si="26"/>
        <v>0</v>
      </c>
      <c r="AL83" s="190">
        <f t="shared" si="26"/>
        <v>0</v>
      </c>
      <c r="AM83" s="195"/>
      <c r="AN83" s="195"/>
    </row>
    <row r="84" s="12" customFormat="1" ht="43" hidden="1" customHeight="1" spans="1:40">
      <c r="A84" s="182" t="s">
        <v>54</v>
      </c>
      <c r="B84" s="187" t="s">
        <v>114</v>
      </c>
      <c r="C84" s="187"/>
      <c r="D84" s="187"/>
      <c r="E84" s="184"/>
      <c r="F84" s="184"/>
      <c r="G84" s="184"/>
      <c r="H84" s="184"/>
      <c r="I84" s="190"/>
      <c r="J84" s="190"/>
      <c r="K84" s="190"/>
      <c r="L84" s="190"/>
      <c r="M84" s="190"/>
      <c r="N84" s="190"/>
      <c r="O84" s="190"/>
      <c r="P84" s="190"/>
      <c r="Q84" s="190"/>
      <c r="R84" s="190"/>
      <c r="S84" s="190"/>
      <c r="T84" s="190"/>
      <c r="U84" s="190"/>
      <c r="V84" s="190"/>
      <c r="W84" s="190"/>
      <c r="X84" s="190"/>
      <c r="Y84" s="190"/>
      <c r="Z84" s="190"/>
      <c r="AA84" s="190"/>
      <c r="AB84" s="190"/>
      <c r="AC84" s="190"/>
      <c r="AD84" s="190"/>
      <c r="AE84" s="190"/>
      <c r="AF84" s="190"/>
      <c r="AG84" s="190"/>
      <c r="AH84" s="190"/>
      <c r="AI84" s="190"/>
      <c r="AJ84" s="190"/>
      <c r="AK84" s="190"/>
      <c r="AL84" s="190"/>
      <c r="AM84" s="195"/>
      <c r="AN84" s="195"/>
    </row>
    <row r="85" s="12" customFormat="1" ht="43" hidden="1" customHeight="1" spans="1:40">
      <c r="A85" s="182" t="s">
        <v>54</v>
      </c>
      <c r="B85" s="187" t="s">
        <v>115</v>
      </c>
      <c r="C85" s="187"/>
      <c r="D85" s="187"/>
      <c r="E85" s="184"/>
      <c r="F85" s="184"/>
      <c r="G85" s="184"/>
      <c r="H85" s="184"/>
      <c r="I85" s="190"/>
      <c r="J85" s="190"/>
      <c r="K85" s="190"/>
      <c r="L85" s="190"/>
      <c r="M85" s="190"/>
      <c r="N85" s="190"/>
      <c r="O85" s="190"/>
      <c r="P85" s="190"/>
      <c r="Q85" s="190"/>
      <c r="R85" s="190"/>
      <c r="S85" s="190"/>
      <c r="T85" s="190"/>
      <c r="U85" s="190"/>
      <c r="V85" s="190"/>
      <c r="W85" s="190"/>
      <c r="X85" s="190"/>
      <c r="Y85" s="190"/>
      <c r="Z85" s="190"/>
      <c r="AA85" s="190"/>
      <c r="AB85" s="190"/>
      <c r="AC85" s="190"/>
      <c r="AD85" s="190"/>
      <c r="AE85" s="190"/>
      <c r="AF85" s="190"/>
      <c r="AG85" s="190"/>
      <c r="AH85" s="190"/>
      <c r="AI85" s="190"/>
      <c r="AJ85" s="190"/>
      <c r="AK85" s="190"/>
      <c r="AL85" s="190"/>
      <c r="AM85" s="195"/>
      <c r="AN85" s="195"/>
    </row>
    <row r="86" s="12" customFormat="1" ht="43" hidden="1" customHeight="1" spans="1:40">
      <c r="A86" s="182" t="s">
        <v>54</v>
      </c>
      <c r="B86" s="187" t="s">
        <v>116</v>
      </c>
      <c r="C86" s="187"/>
      <c r="D86" s="187"/>
      <c r="E86" s="184"/>
      <c r="F86" s="184"/>
      <c r="G86" s="184"/>
      <c r="H86" s="184"/>
      <c r="I86" s="190">
        <f t="shared" ref="I86:AL86" si="27">SUM(I87)</f>
        <v>1</v>
      </c>
      <c r="J86" s="190">
        <f t="shared" si="27"/>
        <v>30</v>
      </c>
      <c r="K86" s="190">
        <f t="shared" si="27"/>
        <v>0</v>
      </c>
      <c r="L86" s="190">
        <f t="shared" si="27"/>
        <v>0</v>
      </c>
      <c r="M86" s="190">
        <f t="shared" si="27"/>
        <v>1</v>
      </c>
      <c r="N86" s="190">
        <f t="shared" si="27"/>
        <v>0</v>
      </c>
      <c r="O86" s="190">
        <f t="shared" si="27"/>
        <v>0</v>
      </c>
      <c r="P86" s="190">
        <f t="shared" si="27"/>
        <v>0</v>
      </c>
      <c r="Q86" s="190">
        <f t="shared" si="27"/>
        <v>0</v>
      </c>
      <c r="R86" s="190">
        <f t="shared" si="27"/>
        <v>0</v>
      </c>
      <c r="S86" s="190">
        <f t="shared" si="27"/>
        <v>431</v>
      </c>
      <c r="T86" s="190">
        <f t="shared" si="27"/>
        <v>1548</v>
      </c>
      <c r="U86" s="190">
        <f t="shared" si="27"/>
        <v>0</v>
      </c>
      <c r="V86" s="190">
        <f t="shared" si="27"/>
        <v>0</v>
      </c>
      <c r="W86" s="190">
        <f t="shared" si="27"/>
        <v>0</v>
      </c>
      <c r="X86" s="190">
        <f t="shared" si="27"/>
        <v>0</v>
      </c>
      <c r="Y86" s="190">
        <f t="shared" si="27"/>
        <v>0</v>
      </c>
      <c r="Z86" s="190">
        <f t="shared" si="27"/>
        <v>1400</v>
      </c>
      <c r="AA86" s="190">
        <f t="shared" si="27"/>
        <v>1400</v>
      </c>
      <c r="AB86" s="190">
        <f t="shared" si="27"/>
        <v>1400</v>
      </c>
      <c r="AC86" s="190">
        <f t="shared" si="27"/>
        <v>0</v>
      </c>
      <c r="AD86" s="190">
        <f t="shared" si="27"/>
        <v>0</v>
      </c>
      <c r="AE86" s="190">
        <f t="shared" si="27"/>
        <v>0</v>
      </c>
      <c r="AF86" s="190">
        <f t="shared" si="27"/>
        <v>0</v>
      </c>
      <c r="AG86" s="190">
        <f t="shared" si="27"/>
        <v>0</v>
      </c>
      <c r="AH86" s="190">
        <f t="shared" si="27"/>
        <v>0</v>
      </c>
      <c r="AI86" s="190">
        <f t="shared" si="27"/>
        <v>0</v>
      </c>
      <c r="AJ86" s="190">
        <f t="shared" si="27"/>
        <v>0</v>
      </c>
      <c r="AK86" s="190">
        <f t="shared" si="27"/>
        <v>0</v>
      </c>
      <c r="AL86" s="190">
        <f t="shared" si="27"/>
        <v>0</v>
      </c>
      <c r="AM86" s="195"/>
      <c r="AN86" s="195"/>
    </row>
    <row r="87" s="254" customFormat="1" ht="189" customHeight="1" spans="1:40">
      <c r="A87" s="259">
        <v>17</v>
      </c>
      <c r="B87" s="259" t="s">
        <v>1335</v>
      </c>
      <c r="C87" s="259">
        <v>2024</v>
      </c>
      <c r="D87" s="297" t="s">
        <v>1336</v>
      </c>
      <c r="E87" s="261" t="s">
        <v>178</v>
      </c>
      <c r="F87" s="261" t="s">
        <v>1337</v>
      </c>
      <c r="G87" s="261" t="s">
        <v>1304</v>
      </c>
      <c r="H87" s="297" t="s">
        <v>1338</v>
      </c>
      <c r="I87" s="259">
        <v>1</v>
      </c>
      <c r="J87" s="259">
        <v>30</v>
      </c>
      <c r="K87" s="259"/>
      <c r="L87" s="259"/>
      <c r="M87" s="259">
        <v>1</v>
      </c>
      <c r="N87" s="259"/>
      <c r="O87" s="259"/>
      <c r="P87" s="259"/>
      <c r="Q87" s="259"/>
      <c r="R87" s="259"/>
      <c r="S87" s="259">
        <v>431</v>
      </c>
      <c r="T87" s="259">
        <v>1548</v>
      </c>
      <c r="U87" s="278" t="s">
        <v>215</v>
      </c>
      <c r="V87" s="259" t="s">
        <v>853</v>
      </c>
      <c r="W87" s="278" t="s">
        <v>215</v>
      </c>
      <c r="X87" s="259" t="s">
        <v>853</v>
      </c>
      <c r="Y87" s="259" t="s">
        <v>1286</v>
      </c>
      <c r="Z87" s="259">
        <v>1400</v>
      </c>
      <c r="AA87" s="259">
        <v>1400</v>
      </c>
      <c r="AB87" s="289">
        <v>1400</v>
      </c>
      <c r="AC87" s="289"/>
      <c r="AD87" s="289"/>
      <c r="AE87" s="289"/>
      <c r="AF87" s="259"/>
      <c r="AG87" s="259"/>
      <c r="AH87" s="259"/>
      <c r="AI87" s="259"/>
      <c r="AJ87" s="259"/>
      <c r="AK87" s="259"/>
      <c r="AL87" s="259"/>
      <c r="AM87" s="269" t="s">
        <v>1339</v>
      </c>
      <c r="AN87" s="269" t="s">
        <v>1340</v>
      </c>
    </row>
    <row r="88" s="12" customFormat="1" ht="30" hidden="1" customHeight="1" spans="1:40">
      <c r="A88" s="182" t="s">
        <v>54</v>
      </c>
      <c r="B88" s="187" t="s">
        <v>117</v>
      </c>
      <c r="C88" s="187"/>
      <c r="D88" s="187"/>
      <c r="E88" s="184"/>
      <c r="F88" s="184"/>
      <c r="G88" s="184"/>
      <c r="H88" s="184"/>
      <c r="I88" s="190">
        <f t="shared" ref="I88:AL88" si="28">SUM(I89:I93)</f>
        <v>5</v>
      </c>
      <c r="J88" s="190">
        <f t="shared" si="28"/>
        <v>128.8</v>
      </c>
      <c r="K88" s="190">
        <f t="shared" si="28"/>
        <v>0</v>
      </c>
      <c r="L88" s="190">
        <f t="shared" si="28"/>
        <v>0</v>
      </c>
      <c r="M88" s="190">
        <f t="shared" si="28"/>
        <v>5</v>
      </c>
      <c r="N88" s="190">
        <f t="shared" si="28"/>
        <v>0</v>
      </c>
      <c r="O88" s="190">
        <f t="shared" si="28"/>
        <v>0</v>
      </c>
      <c r="P88" s="190">
        <f t="shared" si="28"/>
        <v>0</v>
      </c>
      <c r="Q88" s="190">
        <f t="shared" si="28"/>
        <v>0</v>
      </c>
      <c r="R88" s="190">
        <f t="shared" si="28"/>
        <v>0</v>
      </c>
      <c r="S88" s="190">
        <f t="shared" si="28"/>
        <v>3859</v>
      </c>
      <c r="T88" s="190">
        <f t="shared" si="28"/>
        <v>15785</v>
      </c>
      <c r="U88" s="190">
        <f t="shared" si="28"/>
        <v>0</v>
      </c>
      <c r="V88" s="190">
        <f t="shared" si="28"/>
        <v>0</v>
      </c>
      <c r="W88" s="190">
        <f t="shared" si="28"/>
        <v>0</v>
      </c>
      <c r="X88" s="190">
        <f t="shared" si="28"/>
        <v>0</v>
      </c>
      <c r="Y88" s="190">
        <f t="shared" si="28"/>
        <v>0</v>
      </c>
      <c r="Z88" s="190">
        <f t="shared" si="28"/>
        <v>5380</v>
      </c>
      <c r="AA88" s="190">
        <f t="shared" si="28"/>
        <v>3380</v>
      </c>
      <c r="AB88" s="190">
        <f t="shared" si="28"/>
        <v>3380</v>
      </c>
      <c r="AC88" s="190">
        <f t="shared" si="28"/>
        <v>0</v>
      </c>
      <c r="AD88" s="190">
        <f t="shared" si="28"/>
        <v>0</v>
      </c>
      <c r="AE88" s="190">
        <f t="shared" si="28"/>
        <v>0</v>
      </c>
      <c r="AF88" s="190">
        <f t="shared" si="28"/>
        <v>0</v>
      </c>
      <c r="AG88" s="190">
        <f t="shared" si="28"/>
        <v>0</v>
      </c>
      <c r="AH88" s="190">
        <f t="shared" si="28"/>
        <v>2000</v>
      </c>
      <c r="AI88" s="190">
        <f t="shared" si="28"/>
        <v>0</v>
      </c>
      <c r="AJ88" s="190">
        <f t="shared" si="28"/>
        <v>0</v>
      </c>
      <c r="AK88" s="190">
        <f t="shared" si="28"/>
        <v>0</v>
      </c>
      <c r="AL88" s="190">
        <f t="shared" si="28"/>
        <v>0</v>
      </c>
      <c r="AM88" s="195"/>
      <c r="AN88" s="195"/>
    </row>
    <row r="89" s="249" customFormat="1" ht="348" customHeight="1" spans="1:40">
      <c r="A89" s="259">
        <v>18</v>
      </c>
      <c r="B89" s="259" t="s">
        <v>1164</v>
      </c>
      <c r="C89" s="259">
        <v>2024</v>
      </c>
      <c r="D89" s="271" t="s">
        <v>220</v>
      </c>
      <c r="E89" s="259" t="s">
        <v>178</v>
      </c>
      <c r="F89" s="261" t="s">
        <v>990</v>
      </c>
      <c r="G89" s="259" t="s">
        <v>221</v>
      </c>
      <c r="H89" s="271" t="s">
        <v>1098</v>
      </c>
      <c r="I89" s="259">
        <v>1</v>
      </c>
      <c r="J89" s="259">
        <v>3</v>
      </c>
      <c r="K89" s="259"/>
      <c r="L89" s="259"/>
      <c r="M89" s="259">
        <v>1</v>
      </c>
      <c r="N89" s="259"/>
      <c r="O89" s="259"/>
      <c r="P89" s="259"/>
      <c r="Q89" s="259"/>
      <c r="R89" s="259"/>
      <c r="S89" s="259">
        <v>2245</v>
      </c>
      <c r="T89" s="259">
        <v>10000</v>
      </c>
      <c r="U89" s="278" t="s">
        <v>211</v>
      </c>
      <c r="V89" s="259" t="s">
        <v>715</v>
      </c>
      <c r="W89" s="259" t="s">
        <v>207</v>
      </c>
      <c r="X89" s="259" t="s">
        <v>715</v>
      </c>
      <c r="Y89" s="259" t="s">
        <v>1286</v>
      </c>
      <c r="Z89" s="259">
        <v>3000</v>
      </c>
      <c r="AA89" s="259">
        <v>1000</v>
      </c>
      <c r="AB89" s="289">
        <v>1000</v>
      </c>
      <c r="AC89" s="289"/>
      <c r="AD89" s="289"/>
      <c r="AE89" s="289"/>
      <c r="AF89" s="259"/>
      <c r="AG89" s="259"/>
      <c r="AH89" s="259">
        <v>2000</v>
      </c>
      <c r="AI89" s="259"/>
      <c r="AJ89" s="259"/>
      <c r="AK89" s="259"/>
      <c r="AL89" s="259"/>
      <c r="AM89" s="269" t="s">
        <v>1165</v>
      </c>
      <c r="AN89" s="269" t="s">
        <v>1166</v>
      </c>
    </row>
    <row r="90" s="251" customFormat="1" ht="409" customHeight="1" spans="1:40">
      <c r="A90" s="259">
        <v>19</v>
      </c>
      <c r="B90" s="259" t="s">
        <v>1170</v>
      </c>
      <c r="C90" s="259">
        <v>2024</v>
      </c>
      <c r="D90" s="297" t="s">
        <v>327</v>
      </c>
      <c r="E90" s="278" t="s">
        <v>178</v>
      </c>
      <c r="F90" s="278" t="s">
        <v>984</v>
      </c>
      <c r="G90" s="278" t="s">
        <v>209</v>
      </c>
      <c r="H90" s="297" t="s">
        <v>1081</v>
      </c>
      <c r="I90" s="278">
        <v>1</v>
      </c>
      <c r="J90" s="278">
        <v>1</v>
      </c>
      <c r="K90" s="278"/>
      <c r="L90" s="278"/>
      <c r="M90" s="278">
        <v>1</v>
      </c>
      <c r="N90" s="278"/>
      <c r="O90" s="278"/>
      <c r="P90" s="278"/>
      <c r="Q90" s="278"/>
      <c r="R90" s="278"/>
      <c r="S90" s="278">
        <v>560</v>
      </c>
      <c r="T90" s="278">
        <v>1650</v>
      </c>
      <c r="U90" s="278" t="s">
        <v>305</v>
      </c>
      <c r="V90" s="278" t="s">
        <v>1171</v>
      </c>
      <c r="W90" s="278" t="s">
        <v>207</v>
      </c>
      <c r="X90" s="278" t="s">
        <v>715</v>
      </c>
      <c r="Y90" s="278" t="s">
        <v>1286</v>
      </c>
      <c r="Z90" s="278">
        <v>800</v>
      </c>
      <c r="AA90" s="278">
        <v>800</v>
      </c>
      <c r="AB90" s="278">
        <v>800</v>
      </c>
      <c r="AC90" s="278"/>
      <c r="AD90" s="278"/>
      <c r="AE90" s="278"/>
      <c r="AF90" s="278"/>
      <c r="AG90" s="278"/>
      <c r="AH90" s="278"/>
      <c r="AI90" s="278"/>
      <c r="AJ90" s="278"/>
      <c r="AK90" s="278"/>
      <c r="AL90" s="278"/>
      <c r="AM90" s="297" t="s">
        <v>1172</v>
      </c>
      <c r="AN90" s="297" t="s">
        <v>1173</v>
      </c>
    </row>
    <row r="91" s="255" customFormat="1" ht="409" customHeight="1" spans="1:40">
      <c r="A91" s="259">
        <v>20</v>
      </c>
      <c r="B91" s="259" t="s">
        <v>1201</v>
      </c>
      <c r="C91" s="259">
        <v>2024</v>
      </c>
      <c r="D91" s="269" t="s">
        <v>1341</v>
      </c>
      <c r="E91" s="259" t="s">
        <v>178</v>
      </c>
      <c r="F91" s="261" t="s">
        <v>1013</v>
      </c>
      <c r="G91" s="259" t="s">
        <v>1342</v>
      </c>
      <c r="H91" s="269" t="s">
        <v>1343</v>
      </c>
      <c r="I91" s="259">
        <v>1</v>
      </c>
      <c r="J91" s="294">
        <v>109.8</v>
      </c>
      <c r="K91" s="294"/>
      <c r="L91" s="294"/>
      <c r="M91" s="294">
        <v>1</v>
      </c>
      <c r="N91" s="294"/>
      <c r="O91" s="294"/>
      <c r="P91" s="294"/>
      <c r="Q91" s="294"/>
      <c r="R91" s="294"/>
      <c r="S91" s="294">
        <v>794</v>
      </c>
      <c r="T91" s="294">
        <v>3208</v>
      </c>
      <c r="U91" s="259" t="s">
        <v>207</v>
      </c>
      <c r="V91" s="259" t="s">
        <v>715</v>
      </c>
      <c r="W91" s="259" t="s">
        <v>207</v>
      </c>
      <c r="X91" s="259" t="s">
        <v>715</v>
      </c>
      <c r="Y91" s="259" t="s">
        <v>1286</v>
      </c>
      <c r="Z91" s="294">
        <v>1000</v>
      </c>
      <c r="AA91" s="294">
        <v>1000</v>
      </c>
      <c r="AB91" s="294">
        <v>1000</v>
      </c>
      <c r="AC91" s="294"/>
      <c r="AD91" s="294"/>
      <c r="AE91" s="294"/>
      <c r="AF91" s="294"/>
      <c r="AG91" s="294"/>
      <c r="AH91" s="294"/>
      <c r="AI91" s="294"/>
      <c r="AJ91" s="294"/>
      <c r="AK91" s="294"/>
      <c r="AL91" s="294"/>
      <c r="AM91" s="304" t="s">
        <v>1202</v>
      </c>
      <c r="AN91" s="304" t="s">
        <v>1203</v>
      </c>
    </row>
    <row r="92" s="250" customFormat="1" ht="201" customHeight="1" spans="1:40">
      <c r="A92" s="262">
        <v>21</v>
      </c>
      <c r="B92" s="262" t="s">
        <v>1213</v>
      </c>
      <c r="C92" s="268">
        <v>2024</v>
      </c>
      <c r="D92" s="301" t="s">
        <v>592</v>
      </c>
      <c r="E92" s="268" t="s">
        <v>178</v>
      </c>
      <c r="F92" s="268" t="s">
        <v>1022</v>
      </c>
      <c r="G92" s="268" t="s">
        <v>593</v>
      </c>
      <c r="H92" s="301" t="s">
        <v>594</v>
      </c>
      <c r="I92" s="302">
        <v>1</v>
      </c>
      <c r="J92" s="268">
        <v>11</v>
      </c>
      <c r="K92" s="302"/>
      <c r="L92" s="302"/>
      <c r="M92" s="268">
        <v>1</v>
      </c>
      <c r="N92" s="302"/>
      <c r="O92" s="302"/>
      <c r="P92" s="302"/>
      <c r="Q92" s="302"/>
      <c r="R92" s="302"/>
      <c r="S92" s="268">
        <v>50</v>
      </c>
      <c r="T92" s="302">
        <v>218</v>
      </c>
      <c r="U92" s="268" t="s">
        <v>985</v>
      </c>
      <c r="V92" s="268" t="s">
        <v>944</v>
      </c>
      <c r="W92" s="268" t="s">
        <v>207</v>
      </c>
      <c r="X92" s="268" t="s">
        <v>715</v>
      </c>
      <c r="Y92" s="262" t="s">
        <v>1286</v>
      </c>
      <c r="Z92" s="268">
        <v>370</v>
      </c>
      <c r="AA92" s="268">
        <v>370</v>
      </c>
      <c r="AB92" s="268">
        <v>370</v>
      </c>
      <c r="AC92" s="268"/>
      <c r="AD92" s="268"/>
      <c r="AE92" s="268"/>
      <c r="AF92" s="268"/>
      <c r="AG92" s="268"/>
      <c r="AH92" s="268"/>
      <c r="AI92" s="268"/>
      <c r="AJ92" s="268"/>
      <c r="AK92" s="262"/>
      <c r="AL92" s="262"/>
      <c r="AM92" s="263" t="s">
        <v>1214</v>
      </c>
      <c r="AN92" s="263" t="s">
        <v>1215</v>
      </c>
    </row>
    <row r="93" s="256" customFormat="1" ht="258" customHeight="1" spans="1:40">
      <c r="A93" s="262">
        <v>22</v>
      </c>
      <c r="B93" s="262" t="s">
        <v>1232</v>
      </c>
      <c r="C93" s="262">
        <v>2024</v>
      </c>
      <c r="D93" s="263" t="s">
        <v>565</v>
      </c>
      <c r="E93" s="262" t="s">
        <v>302</v>
      </c>
      <c r="F93" s="262" t="s">
        <v>1009</v>
      </c>
      <c r="G93" s="262" t="s">
        <v>535</v>
      </c>
      <c r="H93" s="263" t="s">
        <v>566</v>
      </c>
      <c r="I93" s="262">
        <v>1</v>
      </c>
      <c r="J93" s="262">
        <v>4</v>
      </c>
      <c r="K93" s="262"/>
      <c r="L93" s="262"/>
      <c r="M93" s="262">
        <v>1</v>
      </c>
      <c r="N93" s="262"/>
      <c r="O93" s="262"/>
      <c r="P93" s="262"/>
      <c r="Q93" s="262"/>
      <c r="R93" s="262"/>
      <c r="S93" s="262">
        <v>210</v>
      </c>
      <c r="T93" s="262">
        <v>709</v>
      </c>
      <c r="U93" s="262" t="s">
        <v>206</v>
      </c>
      <c r="V93" s="262" t="s">
        <v>902</v>
      </c>
      <c r="W93" s="262" t="s">
        <v>207</v>
      </c>
      <c r="X93" s="262" t="s">
        <v>715</v>
      </c>
      <c r="Y93" s="262" t="s">
        <v>1286</v>
      </c>
      <c r="Z93" s="262">
        <v>210</v>
      </c>
      <c r="AA93" s="262">
        <v>210</v>
      </c>
      <c r="AB93" s="303">
        <v>210</v>
      </c>
      <c r="AC93" s="303"/>
      <c r="AD93" s="303"/>
      <c r="AE93" s="303"/>
      <c r="AF93" s="262"/>
      <c r="AG93" s="262"/>
      <c r="AH93" s="262"/>
      <c r="AI93" s="262"/>
      <c r="AJ93" s="262"/>
      <c r="AK93" s="262"/>
      <c r="AL93" s="262"/>
      <c r="AM93" s="263" t="s">
        <v>1233</v>
      </c>
      <c r="AN93" s="263" t="s">
        <v>1234</v>
      </c>
    </row>
    <row r="94" s="12" customFormat="1" ht="70" hidden="1" customHeight="1" spans="1:40">
      <c r="A94" s="182" t="s">
        <v>54</v>
      </c>
      <c r="B94" s="187" t="s">
        <v>118</v>
      </c>
      <c r="C94" s="187"/>
      <c r="D94" s="187"/>
      <c r="E94" s="184"/>
      <c r="F94" s="184"/>
      <c r="G94" s="184"/>
      <c r="H94" s="184"/>
      <c r="I94" s="190"/>
      <c r="J94" s="190"/>
      <c r="K94" s="190"/>
      <c r="L94" s="190"/>
      <c r="M94" s="190"/>
      <c r="N94" s="190"/>
      <c r="O94" s="190"/>
      <c r="P94" s="190"/>
      <c r="Q94" s="190"/>
      <c r="R94" s="190"/>
      <c r="S94" s="190"/>
      <c r="T94" s="190"/>
      <c r="U94" s="190"/>
      <c r="V94" s="190"/>
      <c r="W94" s="190"/>
      <c r="X94" s="190"/>
      <c r="Y94" s="190"/>
      <c r="Z94" s="190"/>
      <c r="AA94" s="190"/>
      <c r="AB94" s="190"/>
      <c r="AC94" s="190"/>
      <c r="AD94" s="190"/>
      <c r="AE94" s="190"/>
      <c r="AF94" s="190"/>
      <c r="AG94" s="190"/>
      <c r="AH94" s="190"/>
      <c r="AI94" s="190"/>
      <c r="AJ94" s="190"/>
      <c r="AK94" s="190"/>
      <c r="AL94" s="190"/>
      <c r="AM94" s="195"/>
      <c r="AN94" s="195"/>
    </row>
    <row r="95" s="12" customFormat="1" ht="77" hidden="1" customHeight="1" spans="1:40">
      <c r="A95" s="182" t="s">
        <v>54</v>
      </c>
      <c r="B95" s="187" t="s">
        <v>119</v>
      </c>
      <c r="C95" s="187"/>
      <c r="D95" s="187"/>
      <c r="E95" s="184"/>
      <c r="F95" s="184"/>
      <c r="G95" s="184"/>
      <c r="H95" s="184"/>
      <c r="I95" s="190"/>
      <c r="J95" s="190"/>
      <c r="K95" s="190"/>
      <c r="L95" s="190"/>
      <c r="M95" s="190"/>
      <c r="N95" s="190"/>
      <c r="O95" s="190"/>
      <c r="P95" s="190"/>
      <c r="Q95" s="190"/>
      <c r="R95" s="190"/>
      <c r="S95" s="190"/>
      <c r="T95" s="190"/>
      <c r="U95" s="190"/>
      <c r="V95" s="190"/>
      <c r="W95" s="190"/>
      <c r="X95" s="190"/>
      <c r="Y95" s="190"/>
      <c r="Z95" s="190"/>
      <c r="AA95" s="190"/>
      <c r="AB95" s="190"/>
      <c r="AC95" s="190"/>
      <c r="AD95" s="190"/>
      <c r="AE95" s="190"/>
      <c r="AF95" s="190"/>
      <c r="AG95" s="190"/>
      <c r="AH95" s="190"/>
      <c r="AI95" s="190"/>
      <c r="AJ95" s="190"/>
      <c r="AK95" s="190"/>
      <c r="AL95" s="190"/>
      <c r="AM95" s="195"/>
      <c r="AN95" s="195"/>
    </row>
    <row r="96" s="12" customFormat="1" ht="77" hidden="1" customHeight="1" spans="1:40">
      <c r="A96" s="182" t="s">
        <v>54</v>
      </c>
      <c r="B96" s="187" t="s">
        <v>120</v>
      </c>
      <c r="C96" s="187"/>
      <c r="D96" s="187"/>
      <c r="E96" s="184"/>
      <c r="F96" s="184"/>
      <c r="G96" s="184"/>
      <c r="H96" s="184"/>
      <c r="I96" s="190"/>
      <c r="J96" s="190"/>
      <c r="K96" s="190"/>
      <c r="L96" s="190"/>
      <c r="M96" s="190"/>
      <c r="N96" s="190"/>
      <c r="O96" s="190"/>
      <c r="P96" s="190"/>
      <c r="Q96" s="190"/>
      <c r="R96" s="190"/>
      <c r="S96" s="190"/>
      <c r="T96" s="190"/>
      <c r="U96" s="190"/>
      <c r="V96" s="190"/>
      <c r="W96" s="190"/>
      <c r="X96" s="190"/>
      <c r="Y96" s="190"/>
      <c r="Z96" s="190"/>
      <c r="AA96" s="190"/>
      <c r="AB96" s="190"/>
      <c r="AC96" s="190"/>
      <c r="AD96" s="190"/>
      <c r="AE96" s="190"/>
      <c r="AF96" s="190"/>
      <c r="AG96" s="190"/>
      <c r="AH96" s="190"/>
      <c r="AI96" s="190"/>
      <c r="AJ96" s="190"/>
      <c r="AK96" s="190"/>
      <c r="AL96" s="190"/>
      <c r="AM96" s="195"/>
      <c r="AN96" s="195"/>
    </row>
    <row r="97" s="12" customFormat="1" ht="50" hidden="1" customHeight="1" spans="1:40">
      <c r="A97" s="182" t="s">
        <v>54</v>
      </c>
      <c r="B97" s="187" t="s">
        <v>121</v>
      </c>
      <c r="C97" s="187"/>
      <c r="D97" s="187"/>
      <c r="E97" s="184"/>
      <c r="F97" s="184"/>
      <c r="G97" s="184"/>
      <c r="H97" s="184"/>
      <c r="I97" s="190"/>
      <c r="J97" s="190"/>
      <c r="K97" s="190"/>
      <c r="L97" s="190"/>
      <c r="M97" s="190"/>
      <c r="N97" s="190"/>
      <c r="O97" s="190"/>
      <c r="P97" s="190"/>
      <c r="Q97" s="190"/>
      <c r="R97" s="190"/>
      <c r="S97" s="190"/>
      <c r="T97" s="190"/>
      <c r="U97" s="190"/>
      <c r="V97" s="190"/>
      <c r="W97" s="190"/>
      <c r="X97" s="190"/>
      <c r="Y97" s="190"/>
      <c r="Z97" s="190"/>
      <c r="AA97" s="190"/>
      <c r="AB97" s="190"/>
      <c r="AC97" s="190"/>
      <c r="AD97" s="190"/>
      <c r="AE97" s="190"/>
      <c r="AF97" s="190"/>
      <c r="AG97" s="190"/>
      <c r="AH97" s="190"/>
      <c r="AI97" s="190"/>
      <c r="AJ97" s="190"/>
      <c r="AK97" s="190"/>
      <c r="AL97" s="190"/>
      <c r="AM97" s="195"/>
      <c r="AN97" s="195"/>
    </row>
    <row r="98" s="12" customFormat="1" ht="30" hidden="1" customHeight="1" spans="1:40">
      <c r="A98" s="182" t="s">
        <v>54</v>
      </c>
      <c r="B98" s="187" t="s">
        <v>96</v>
      </c>
      <c r="C98" s="187"/>
      <c r="D98" s="187"/>
      <c r="E98" s="184"/>
      <c r="F98" s="184"/>
      <c r="G98" s="184"/>
      <c r="H98" s="184"/>
      <c r="I98" s="190"/>
      <c r="J98" s="190"/>
      <c r="K98" s="190"/>
      <c r="L98" s="190"/>
      <c r="M98" s="190"/>
      <c r="N98" s="190"/>
      <c r="O98" s="190"/>
      <c r="P98" s="190"/>
      <c r="Q98" s="190"/>
      <c r="R98" s="190"/>
      <c r="S98" s="190"/>
      <c r="T98" s="190"/>
      <c r="U98" s="190"/>
      <c r="V98" s="190"/>
      <c r="W98" s="190"/>
      <c r="X98" s="190"/>
      <c r="Y98" s="190"/>
      <c r="Z98" s="190"/>
      <c r="AA98" s="190"/>
      <c r="AB98" s="190"/>
      <c r="AC98" s="190"/>
      <c r="AD98" s="190"/>
      <c r="AE98" s="190"/>
      <c r="AF98" s="190"/>
      <c r="AG98" s="190"/>
      <c r="AH98" s="190"/>
      <c r="AI98" s="190"/>
      <c r="AJ98" s="190"/>
      <c r="AK98" s="190"/>
      <c r="AL98" s="190"/>
      <c r="AM98" s="195"/>
      <c r="AN98" s="195"/>
    </row>
    <row r="99" s="12" customFormat="1" ht="30" hidden="1" customHeight="1" spans="1:40">
      <c r="A99" s="202" t="s">
        <v>52</v>
      </c>
      <c r="B99" s="187" t="s">
        <v>122</v>
      </c>
      <c r="C99" s="187"/>
      <c r="D99" s="187"/>
      <c r="E99" s="184"/>
      <c r="F99" s="184"/>
      <c r="G99" s="184"/>
      <c r="H99" s="184"/>
      <c r="I99" s="190">
        <f t="shared" ref="I99:AL99" si="29">I100+I101+I103+I105</f>
        <v>2</v>
      </c>
      <c r="J99" s="190">
        <f t="shared" si="29"/>
        <v>2</v>
      </c>
      <c r="K99" s="190">
        <f t="shared" si="29"/>
        <v>0</v>
      </c>
      <c r="L99" s="190">
        <f t="shared" si="29"/>
        <v>0</v>
      </c>
      <c r="M99" s="190">
        <f t="shared" si="29"/>
        <v>2</v>
      </c>
      <c r="N99" s="190">
        <f t="shared" si="29"/>
        <v>0</v>
      </c>
      <c r="O99" s="190">
        <f t="shared" si="29"/>
        <v>0</v>
      </c>
      <c r="P99" s="190">
        <f t="shared" si="29"/>
        <v>0</v>
      </c>
      <c r="Q99" s="190">
        <f t="shared" si="29"/>
        <v>0</v>
      </c>
      <c r="R99" s="190">
        <f t="shared" si="29"/>
        <v>0</v>
      </c>
      <c r="S99" s="190">
        <f t="shared" si="29"/>
        <v>829</v>
      </c>
      <c r="T99" s="190">
        <f t="shared" si="29"/>
        <v>3254</v>
      </c>
      <c r="U99" s="190">
        <f t="shared" si="29"/>
        <v>0</v>
      </c>
      <c r="V99" s="190">
        <f t="shared" si="29"/>
        <v>0</v>
      </c>
      <c r="W99" s="190">
        <f t="shared" si="29"/>
        <v>0</v>
      </c>
      <c r="X99" s="190">
        <f t="shared" si="29"/>
        <v>0</v>
      </c>
      <c r="Y99" s="190">
        <f t="shared" si="29"/>
        <v>0</v>
      </c>
      <c r="Z99" s="190">
        <f t="shared" si="29"/>
        <v>730</v>
      </c>
      <c r="AA99" s="190">
        <f t="shared" si="29"/>
        <v>0</v>
      </c>
      <c r="AB99" s="190">
        <f t="shared" si="29"/>
        <v>0</v>
      </c>
      <c r="AC99" s="190">
        <f t="shared" si="29"/>
        <v>0</v>
      </c>
      <c r="AD99" s="190">
        <f t="shared" si="29"/>
        <v>0</v>
      </c>
      <c r="AE99" s="190">
        <f t="shared" si="29"/>
        <v>0</v>
      </c>
      <c r="AF99" s="190">
        <f t="shared" si="29"/>
        <v>0</v>
      </c>
      <c r="AG99" s="190">
        <f t="shared" si="29"/>
        <v>730</v>
      </c>
      <c r="AH99" s="190">
        <f t="shared" si="29"/>
        <v>0</v>
      </c>
      <c r="AI99" s="190">
        <f t="shared" si="29"/>
        <v>0</v>
      </c>
      <c r="AJ99" s="190">
        <f t="shared" si="29"/>
        <v>0</v>
      </c>
      <c r="AK99" s="190">
        <f t="shared" si="29"/>
        <v>0</v>
      </c>
      <c r="AL99" s="190">
        <f t="shared" si="29"/>
        <v>0</v>
      </c>
      <c r="AM99" s="195"/>
      <c r="AN99" s="195"/>
    </row>
    <row r="100" s="12" customFormat="1" ht="30" hidden="1" customHeight="1" spans="1:40">
      <c r="A100" s="182" t="s">
        <v>54</v>
      </c>
      <c r="B100" s="187" t="s">
        <v>123</v>
      </c>
      <c r="C100" s="187"/>
      <c r="D100" s="187"/>
      <c r="E100" s="184"/>
      <c r="F100" s="184"/>
      <c r="G100" s="184"/>
      <c r="H100" s="184"/>
      <c r="I100" s="190"/>
      <c r="J100" s="190"/>
      <c r="K100" s="190"/>
      <c r="L100" s="190"/>
      <c r="M100" s="190"/>
      <c r="N100" s="190"/>
      <c r="O100" s="190"/>
      <c r="P100" s="190"/>
      <c r="Q100" s="190"/>
      <c r="R100" s="190"/>
      <c r="S100" s="190"/>
      <c r="T100" s="190"/>
      <c r="U100" s="190"/>
      <c r="V100" s="190"/>
      <c r="W100" s="190"/>
      <c r="X100" s="190"/>
      <c r="Y100" s="190"/>
      <c r="Z100" s="190"/>
      <c r="AA100" s="190"/>
      <c r="AB100" s="190"/>
      <c r="AC100" s="190"/>
      <c r="AD100" s="190"/>
      <c r="AE100" s="190"/>
      <c r="AF100" s="190"/>
      <c r="AG100" s="190"/>
      <c r="AH100" s="190"/>
      <c r="AI100" s="190"/>
      <c r="AJ100" s="190"/>
      <c r="AK100" s="190"/>
      <c r="AL100" s="190"/>
      <c r="AM100" s="195"/>
      <c r="AN100" s="195"/>
    </row>
    <row r="101" s="12" customFormat="1" ht="30" hidden="1" customHeight="1" spans="1:40">
      <c r="A101" s="182" t="s">
        <v>54</v>
      </c>
      <c r="B101" s="187" t="s">
        <v>124</v>
      </c>
      <c r="C101" s="187"/>
      <c r="D101" s="187"/>
      <c r="E101" s="184"/>
      <c r="F101" s="184"/>
      <c r="G101" s="184"/>
      <c r="H101" s="184"/>
      <c r="I101" s="190">
        <f t="shared" ref="I101:AL101" si="30">SUM(I102:I102)</f>
        <v>1</v>
      </c>
      <c r="J101" s="190">
        <f t="shared" si="30"/>
        <v>1</v>
      </c>
      <c r="K101" s="190">
        <f t="shared" si="30"/>
        <v>0</v>
      </c>
      <c r="L101" s="190">
        <f t="shared" si="30"/>
        <v>0</v>
      </c>
      <c r="M101" s="190">
        <f t="shared" si="30"/>
        <v>1</v>
      </c>
      <c r="N101" s="190">
        <f t="shared" si="30"/>
        <v>0</v>
      </c>
      <c r="O101" s="190">
        <f t="shared" si="30"/>
        <v>0</v>
      </c>
      <c r="P101" s="190">
        <f t="shared" si="30"/>
        <v>0</v>
      </c>
      <c r="Q101" s="190">
        <f t="shared" si="30"/>
        <v>0</v>
      </c>
      <c r="R101" s="190">
        <f t="shared" si="30"/>
        <v>0</v>
      </c>
      <c r="S101" s="190">
        <f t="shared" si="30"/>
        <v>367</v>
      </c>
      <c r="T101" s="190">
        <f t="shared" si="30"/>
        <v>1386</v>
      </c>
      <c r="U101" s="190">
        <f t="shared" si="30"/>
        <v>0</v>
      </c>
      <c r="V101" s="190">
        <f t="shared" si="30"/>
        <v>0</v>
      </c>
      <c r="W101" s="190">
        <f t="shared" si="30"/>
        <v>0</v>
      </c>
      <c r="X101" s="190">
        <f t="shared" si="30"/>
        <v>0</v>
      </c>
      <c r="Y101" s="190">
        <f t="shared" si="30"/>
        <v>0</v>
      </c>
      <c r="Z101" s="190">
        <f t="shared" si="30"/>
        <v>650</v>
      </c>
      <c r="AA101" s="190">
        <f t="shared" si="30"/>
        <v>0</v>
      </c>
      <c r="AB101" s="190">
        <f t="shared" si="30"/>
        <v>0</v>
      </c>
      <c r="AC101" s="190">
        <f t="shared" si="30"/>
        <v>0</v>
      </c>
      <c r="AD101" s="190">
        <f t="shared" si="30"/>
        <v>0</v>
      </c>
      <c r="AE101" s="190">
        <f t="shared" si="30"/>
        <v>0</v>
      </c>
      <c r="AF101" s="190">
        <f t="shared" si="30"/>
        <v>0</v>
      </c>
      <c r="AG101" s="190">
        <f t="shared" si="30"/>
        <v>650</v>
      </c>
      <c r="AH101" s="190">
        <f t="shared" si="30"/>
        <v>0</v>
      </c>
      <c r="AI101" s="190">
        <f t="shared" si="30"/>
        <v>0</v>
      </c>
      <c r="AJ101" s="190">
        <f t="shared" si="30"/>
        <v>0</v>
      </c>
      <c r="AK101" s="190">
        <f t="shared" si="30"/>
        <v>0</v>
      </c>
      <c r="AL101" s="190">
        <f t="shared" si="30"/>
        <v>0</v>
      </c>
      <c r="AM101" s="195"/>
      <c r="AN101" s="195"/>
    </row>
    <row r="102" s="257" customFormat="1" ht="279" customHeight="1" spans="1:40">
      <c r="A102" s="262">
        <v>23</v>
      </c>
      <c r="B102" s="262" t="s">
        <v>1198</v>
      </c>
      <c r="C102" s="262">
        <v>2024</v>
      </c>
      <c r="D102" s="263" t="s">
        <v>282</v>
      </c>
      <c r="E102" s="262" t="s">
        <v>178</v>
      </c>
      <c r="F102" s="268" t="s">
        <v>1013</v>
      </c>
      <c r="G102" s="262" t="s">
        <v>252</v>
      </c>
      <c r="H102" s="263" t="s">
        <v>1058</v>
      </c>
      <c r="I102" s="262">
        <v>1</v>
      </c>
      <c r="J102" s="288">
        <v>1</v>
      </c>
      <c r="K102" s="288"/>
      <c r="L102" s="288"/>
      <c r="M102" s="288">
        <v>1</v>
      </c>
      <c r="N102" s="288"/>
      <c r="O102" s="288"/>
      <c r="P102" s="288"/>
      <c r="Q102" s="288"/>
      <c r="R102" s="288"/>
      <c r="S102" s="288">
        <v>367</v>
      </c>
      <c r="T102" s="288">
        <v>1386</v>
      </c>
      <c r="U102" s="262" t="s">
        <v>227</v>
      </c>
      <c r="V102" s="262" t="s">
        <v>656</v>
      </c>
      <c r="W102" s="262" t="s">
        <v>183</v>
      </c>
      <c r="X102" s="262" t="s">
        <v>811</v>
      </c>
      <c r="Y102" s="262" t="s">
        <v>1286</v>
      </c>
      <c r="Z102" s="288">
        <v>650</v>
      </c>
      <c r="AA102" s="288"/>
      <c r="AB102" s="288"/>
      <c r="AC102" s="288"/>
      <c r="AD102" s="288"/>
      <c r="AE102" s="288"/>
      <c r="AF102" s="288"/>
      <c r="AG102" s="288">
        <v>650</v>
      </c>
      <c r="AH102" s="288"/>
      <c r="AI102" s="288"/>
      <c r="AJ102" s="288"/>
      <c r="AK102" s="288"/>
      <c r="AL102" s="288"/>
      <c r="AM102" s="305" t="s">
        <v>1199</v>
      </c>
      <c r="AN102" s="305" t="s">
        <v>1200</v>
      </c>
    </row>
    <row r="103" s="12" customFormat="1" ht="30" hidden="1" customHeight="1" spans="1:40">
      <c r="A103" s="182" t="s">
        <v>54</v>
      </c>
      <c r="B103" s="187" t="s">
        <v>125</v>
      </c>
      <c r="C103" s="187"/>
      <c r="D103" s="187"/>
      <c r="E103" s="184"/>
      <c r="F103" s="184"/>
      <c r="G103" s="184"/>
      <c r="H103" s="184"/>
      <c r="I103" s="190">
        <f t="shared" ref="I103:AL103" si="31">SUM(I104)</f>
        <v>1</v>
      </c>
      <c r="J103" s="190">
        <f t="shared" si="31"/>
        <v>1</v>
      </c>
      <c r="K103" s="190">
        <f t="shared" si="31"/>
        <v>0</v>
      </c>
      <c r="L103" s="190">
        <f t="shared" si="31"/>
        <v>0</v>
      </c>
      <c r="M103" s="190">
        <f t="shared" si="31"/>
        <v>1</v>
      </c>
      <c r="N103" s="190">
        <f t="shared" si="31"/>
        <v>0</v>
      </c>
      <c r="O103" s="190">
        <f t="shared" si="31"/>
        <v>0</v>
      </c>
      <c r="P103" s="190">
        <f t="shared" si="31"/>
        <v>0</v>
      </c>
      <c r="Q103" s="190">
        <f t="shared" si="31"/>
        <v>0</v>
      </c>
      <c r="R103" s="190">
        <f t="shared" si="31"/>
        <v>0</v>
      </c>
      <c r="S103" s="190">
        <f t="shared" si="31"/>
        <v>462</v>
      </c>
      <c r="T103" s="190">
        <f t="shared" si="31"/>
        <v>1868</v>
      </c>
      <c r="U103" s="190">
        <f t="shared" si="31"/>
        <v>0</v>
      </c>
      <c r="V103" s="190">
        <f t="shared" si="31"/>
        <v>0</v>
      </c>
      <c r="W103" s="190">
        <f t="shared" si="31"/>
        <v>0</v>
      </c>
      <c r="X103" s="190">
        <f t="shared" si="31"/>
        <v>0</v>
      </c>
      <c r="Y103" s="190">
        <f t="shared" si="31"/>
        <v>0</v>
      </c>
      <c r="Z103" s="190">
        <f t="shared" si="31"/>
        <v>80</v>
      </c>
      <c r="AA103" s="190">
        <f t="shared" si="31"/>
        <v>0</v>
      </c>
      <c r="AB103" s="190">
        <f t="shared" si="31"/>
        <v>0</v>
      </c>
      <c r="AC103" s="190">
        <f t="shared" si="31"/>
        <v>0</v>
      </c>
      <c r="AD103" s="190">
        <f t="shared" si="31"/>
        <v>0</v>
      </c>
      <c r="AE103" s="190">
        <f t="shared" si="31"/>
        <v>0</v>
      </c>
      <c r="AF103" s="190">
        <f t="shared" si="31"/>
        <v>0</v>
      </c>
      <c r="AG103" s="190">
        <f t="shared" si="31"/>
        <v>80</v>
      </c>
      <c r="AH103" s="190">
        <f t="shared" si="31"/>
        <v>0</v>
      </c>
      <c r="AI103" s="190">
        <f t="shared" si="31"/>
        <v>0</v>
      </c>
      <c r="AJ103" s="190">
        <f t="shared" si="31"/>
        <v>0</v>
      </c>
      <c r="AK103" s="190">
        <f t="shared" si="31"/>
        <v>0</v>
      </c>
      <c r="AL103" s="190">
        <f t="shared" si="31"/>
        <v>0</v>
      </c>
      <c r="AM103" s="195"/>
      <c r="AN103" s="195"/>
    </row>
    <row r="104" s="257" customFormat="1" ht="305" customHeight="1" spans="1:40">
      <c r="A104" s="262">
        <v>24</v>
      </c>
      <c r="B104" s="262" t="s">
        <v>1223</v>
      </c>
      <c r="C104" s="262">
        <v>2024</v>
      </c>
      <c r="D104" s="263" t="s">
        <v>285</v>
      </c>
      <c r="E104" s="262" t="s">
        <v>178</v>
      </c>
      <c r="F104" s="268" t="s">
        <v>1013</v>
      </c>
      <c r="G104" s="262" t="s">
        <v>252</v>
      </c>
      <c r="H104" s="263" t="s">
        <v>1116</v>
      </c>
      <c r="I104" s="262">
        <v>1</v>
      </c>
      <c r="J104" s="288">
        <v>1</v>
      </c>
      <c r="K104" s="288"/>
      <c r="L104" s="288"/>
      <c r="M104" s="288">
        <v>1</v>
      </c>
      <c r="N104" s="288"/>
      <c r="O104" s="288"/>
      <c r="P104" s="288"/>
      <c r="Q104" s="288"/>
      <c r="R104" s="288"/>
      <c r="S104" s="288">
        <v>462</v>
      </c>
      <c r="T104" s="288">
        <v>1868</v>
      </c>
      <c r="U104" s="262" t="s">
        <v>227</v>
      </c>
      <c r="V104" s="262" t="s">
        <v>656</v>
      </c>
      <c r="W104" s="262" t="s">
        <v>183</v>
      </c>
      <c r="X104" s="262" t="s">
        <v>811</v>
      </c>
      <c r="Y104" s="262" t="s">
        <v>1286</v>
      </c>
      <c r="Z104" s="288">
        <v>80</v>
      </c>
      <c r="AA104" s="288"/>
      <c r="AB104" s="288"/>
      <c r="AC104" s="288"/>
      <c r="AD104" s="288"/>
      <c r="AE104" s="288"/>
      <c r="AF104" s="288"/>
      <c r="AG104" s="288">
        <v>80</v>
      </c>
      <c r="AH104" s="288"/>
      <c r="AI104" s="288"/>
      <c r="AJ104" s="288"/>
      <c r="AK104" s="288"/>
      <c r="AL104" s="288"/>
      <c r="AM104" s="305" t="s">
        <v>1224</v>
      </c>
      <c r="AN104" s="305" t="s">
        <v>1225</v>
      </c>
    </row>
    <row r="105" s="12" customFormat="1" ht="30" hidden="1" customHeight="1" spans="1:40">
      <c r="A105" s="182" t="s">
        <v>54</v>
      </c>
      <c r="B105" s="187" t="s">
        <v>126</v>
      </c>
      <c r="C105" s="187"/>
      <c r="D105" s="187"/>
      <c r="E105" s="184"/>
      <c r="F105" s="184"/>
      <c r="G105" s="184"/>
      <c r="H105" s="184"/>
      <c r="I105" s="190"/>
      <c r="J105" s="190"/>
      <c r="K105" s="190"/>
      <c r="L105" s="190"/>
      <c r="M105" s="190"/>
      <c r="N105" s="190"/>
      <c r="O105" s="190"/>
      <c r="P105" s="190"/>
      <c r="Q105" s="190"/>
      <c r="R105" s="190"/>
      <c r="S105" s="190"/>
      <c r="T105" s="190"/>
      <c r="U105" s="190"/>
      <c r="V105" s="190"/>
      <c r="W105" s="190"/>
      <c r="X105" s="190"/>
      <c r="Y105" s="190"/>
      <c r="Z105" s="190"/>
      <c r="AA105" s="190"/>
      <c r="AB105" s="190"/>
      <c r="AC105" s="190"/>
      <c r="AD105" s="190"/>
      <c r="AE105" s="190"/>
      <c r="AF105" s="190"/>
      <c r="AG105" s="190"/>
      <c r="AH105" s="190"/>
      <c r="AI105" s="190"/>
      <c r="AJ105" s="190"/>
      <c r="AK105" s="190"/>
      <c r="AL105" s="190"/>
      <c r="AM105" s="195"/>
      <c r="AN105" s="195"/>
    </row>
    <row r="106" s="12" customFormat="1" ht="30" hidden="1" customHeight="1" spans="1:40">
      <c r="A106" s="202" t="s">
        <v>52</v>
      </c>
      <c r="B106" s="187" t="s">
        <v>127</v>
      </c>
      <c r="C106" s="187"/>
      <c r="D106" s="187"/>
      <c r="E106" s="184"/>
      <c r="F106" s="184"/>
      <c r="G106" s="184"/>
      <c r="H106" s="184"/>
      <c r="I106" s="190">
        <f t="shared" ref="I106:AL106" si="32">I107+I108+I109+I110+I111+I112</f>
        <v>0</v>
      </c>
      <c r="J106" s="190">
        <f t="shared" si="32"/>
        <v>0</v>
      </c>
      <c r="K106" s="190">
        <f t="shared" si="32"/>
        <v>0</v>
      </c>
      <c r="L106" s="190">
        <f t="shared" si="32"/>
        <v>0</v>
      </c>
      <c r="M106" s="190">
        <f t="shared" si="32"/>
        <v>0</v>
      </c>
      <c r="N106" s="190">
        <f t="shared" si="32"/>
        <v>0</v>
      </c>
      <c r="O106" s="190">
        <f t="shared" si="32"/>
        <v>0</v>
      </c>
      <c r="P106" s="190">
        <f t="shared" si="32"/>
        <v>0</v>
      </c>
      <c r="Q106" s="190">
        <f t="shared" si="32"/>
        <v>0</v>
      </c>
      <c r="R106" s="190">
        <f t="shared" si="32"/>
        <v>0</v>
      </c>
      <c r="S106" s="190">
        <f t="shared" si="32"/>
        <v>0</v>
      </c>
      <c r="T106" s="190">
        <f t="shared" si="32"/>
        <v>0</v>
      </c>
      <c r="U106" s="190">
        <f t="shared" si="32"/>
        <v>0</v>
      </c>
      <c r="V106" s="190">
        <f t="shared" si="32"/>
        <v>0</v>
      </c>
      <c r="W106" s="190">
        <f t="shared" si="32"/>
        <v>0</v>
      </c>
      <c r="X106" s="190">
        <f t="shared" si="32"/>
        <v>0</v>
      </c>
      <c r="Y106" s="190">
        <f t="shared" si="32"/>
        <v>0</v>
      </c>
      <c r="Z106" s="190">
        <f t="shared" si="32"/>
        <v>0</v>
      </c>
      <c r="AA106" s="190">
        <f t="shared" si="32"/>
        <v>0</v>
      </c>
      <c r="AB106" s="190">
        <f t="shared" si="32"/>
        <v>0</v>
      </c>
      <c r="AC106" s="190">
        <f t="shared" si="32"/>
        <v>0</v>
      </c>
      <c r="AD106" s="190">
        <f t="shared" si="32"/>
        <v>0</v>
      </c>
      <c r="AE106" s="190">
        <f t="shared" si="32"/>
        <v>0</v>
      </c>
      <c r="AF106" s="190">
        <f t="shared" si="32"/>
        <v>0</v>
      </c>
      <c r="AG106" s="190">
        <f t="shared" si="32"/>
        <v>0</v>
      </c>
      <c r="AH106" s="190">
        <f t="shared" si="32"/>
        <v>0</v>
      </c>
      <c r="AI106" s="190">
        <f t="shared" si="32"/>
        <v>0</v>
      </c>
      <c r="AJ106" s="190">
        <f t="shared" si="32"/>
        <v>0</v>
      </c>
      <c r="AK106" s="190">
        <f t="shared" si="32"/>
        <v>0</v>
      </c>
      <c r="AL106" s="190">
        <f t="shared" si="32"/>
        <v>0</v>
      </c>
      <c r="AM106" s="195"/>
      <c r="AN106" s="195"/>
    </row>
    <row r="107" s="12" customFormat="1" ht="30" hidden="1" customHeight="1" spans="1:40">
      <c r="A107" s="182" t="s">
        <v>54</v>
      </c>
      <c r="B107" s="187" t="s">
        <v>128</v>
      </c>
      <c r="C107" s="187"/>
      <c r="D107" s="187"/>
      <c r="E107" s="184"/>
      <c r="F107" s="184"/>
      <c r="G107" s="184"/>
      <c r="H107" s="184"/>
      <c r="I107" s="190"/>
      <c r="J107" s="190"/>
      <c r="K107" s="190"/>
      <c r="L107" s="190"/>
      <c r="M107" s="190"/>
      <c r="N107" s="190"/>
      <c r="O107" s="190"/>
      <c r="P107" s="190"/>
      <c r="Q107" s="190"/>
      <c r="R107" s="190"/>
      <c r="S107" s="190"/>
      <c r="T107" s="190"/>
      <c r="U107" s="190"/>
      <c r="V107" s="190"/>
      <c r="W107" s="190"/>
      <c r="X107" s="190"/>
      <c r="Y107" s="190"/>
      <c r="Z107" s="190"/>
      <c r="AA107" s="190"/>
      <c r="AB107" s="190"/>
      <c r="AC107" s="190"/>
      <c r="AD107" s="190"/>
      <c r="AE107" s="190"/>
      <c r="AF107" s="190"/>
      <c r="AG107" s="190"/>
      <c r="AH107" s="190"/>
      <c r="AI107" s="190"/>
      <c r="AJ107" s="190"/>
      <c r="AK107" s="190"/>
      <c r="AL107" s="190"/>
      <c r="AM107" s="195"/>
      <c r="AN107" s="195"/>
    </row>
    <row r="108" s="12" customFormat="1" ht="58" hidden="1" customHeight="1" spans="1:40">
      <c r="A108" s="182" t="s">
        <v>54</v>
      </c>
      <c r="B108" s="187" t="s">
        <v>129</v>
      </c>
      <c r="C108" s="187"/>
      <c r="D108" s="187"/>
      <c r="E108" s="184"/>
      <c r="F108" s="184"/>
      <c r="G108" s="184"/>
      <c r="H108" s="184"/>
      <c r="I108" s="190"/>
      <c r="J108" s="190"/>
      <c r="K108" s="190"/>
      <c r="L108" s="190"/>
      <c r="M108" s="190"/>
      <c r="N108" s="190"/>
      <c r="O108" s="190"/>
      <c r="P108" s="190"/>
      <c r="Q108" s="190"/>
      <c r="R108" s="190"/>
      <c r="S108" s="190"/>
      <c r="T108" s="190"/>
      <c r="U108" s="190"/>
      <c r="V108" s="190"/>
      <c r="W108" s="190"/>
      <c r="X108" s="190"/>
      <c r="Y108" s="190"/>
      <c r="Z108" s="190"/>
      <c r="AA108" s="190"/>
      <c r="AB108" s="190"/>
      <c r="AC108" s="190"/>
      <c r="AD108" s="190"/>
      <c r="AE108" s="190"/>
      <c r="AF108" s="190"/>
      <c r="AG108" s="190"/>
      <c r="AH108" s="190"/>
      <c r="AI108" s="190"/>
      <c r="AJ108" s="190"/>
      <c r="AK108" s="190"/>
      <c r="AL108" s="190"/>
      <c r="AM108" s="195"/>
      <c r="AN108" s="195"/>
    </row>
    <row r="109" s="12" customFormat="1" ht="68" hidden="1" customHeight="1" spans="1:40">
      <c r="A109" s="182" t="s">
        <v>54</v>
      </c>
      <c r="B109" s="187" t="s">
        <v>130</v>
      </c>
      <c r="C109" s="187"/>
      <c r="D109" s="187"/>
      <c r="E109" s="184"/>
      <c r="F109" s="184"/>
      <c r="G109" s="184"/>
      <c r="H109" s="184"/>
      <c r="I109" s="190"/>
      <c r="J109" s="190"/>
      <c r="K109" s="190"/>
      <c r="L109" s="190"/>
      <c r="M109" s="190"/>
      <c r="N109" s="190"/>
      <c r="O109" s="190"/>
      <c r="P109" s="190"/>
      <c r="Q109" s="190"/>
      <c r="R109" s="190"/>
      <c r="S109" s="190"/>
      <c r="T109" s="190"/>
      <c r="U109" s="190"/>
      <c r="V109" s="190"/>
      <c r="W109" s="190"/>
      <c r="X109" s="190"/>
      <c r="Y109" s="190"/>
      <c r="Z109" s="190"/>
      <c r="AA109" s="190"/>
      <c r="AB109" s="190"/>
      <c r="AC109" s="190"/>
      <c r="AD109" s="190"/>
      <c r="AE109" s="190"/>
      <c r="AF109" s="190"/>
      <c r="AG109" s="190"/>
      <c r="AH109" s="190"/>
      <c r="AI109" s="190"/>
      <c r="AJ109" s="190"/>
      <c r="AK109" s="190"/>
      <c r="AL109" s="190"/>
      <c r="AM109" s="195"/>
      <c r="AN109" s="195"/>
    </row>
    <row r="110" s="12" customFormat="1" ht="30" hidden="1" customHeight="1" spans="1:40">
      <c r="A110" s="182" t="s">
        <v>54</v>
      </c>
      <c r="B110" s="187" t="s">
        <v>131</v>
      </c>
      <c r="C110" s="187"/>
      <c r="D110" s="187"/>
      <c r="E110" s="184"/>
      <c r="F110" s="184"/>
      <c r="G110" s="184"/>
      <c r="H110" s="184"/>
      <c r="I110" s="190"/>
      <c r="J110" s="190"/>
      <c r="K110" s="190"/>
      <c r="L110" s="190"/>
      <c r="M110" s="190"/>
      <c r="N110" s="190"/>
      <c r="O110" s="190"/>
      <c r="P110" s="190"/>
      <c r="Q110" s="190"/>
      <c r="R110" s="190"/>
      <c r="S110" s="190"/>
      <c r="T110" s="190"/>
      <c r="U110" s="190"/>
      <c r="V110" s="190"/>
      <c r="W110" s="190"/>
      <c r="X110" s="190"/>
      <c r="Y110" s="190"/>
      <c r="Z110" s="190"/>
      <c r="AA110" s="190"/>
      <c r="AB110" s="190"/>
      <c r="AC110" s="190"/>
      <c r="AD110" s="190"/>
      <c r="AE110" s="190"/>
      <c r="AF110" s="190"/>
      <c r="AG110" s="190"/>
      <c r="AH110" s="190"/>
      <c r="AI110" s="190"/>
      <c r="AJ110" s="190"/>
      <c r="AK110" s="190"/>
      <c r="AL110" s="190"/>
      <c r="AM110" s="195"/>
      <c r="AN110" s="195"/>
    </row>
    <row r="111" s="12" customFormat="1" ht="30" hidden="1" customHeight="1" spans="1:40">
      <c r="A111" s="182" t="s">
        <v>54</v>
      </c>
      <c r="B111" s="187" t="s">
        <v>132</v>
      </c>
      <c r="C111" s="187"/>
      <c r="D111" s="187"/>
      <c r="E111" s="184"/>
      <c r="F111" s="184"/>
      <c r="G111" s="184"/>
      <c r="H111" s="184"/>
      <c r="I111" s="190"/>
      <c r="J111" s="190"/>
      <c r="K111" s="190"/>
      <c r="L111" s="190"/>
      <c r="M111" s="190"/>
      <c r="N111" s="190"/>
      <c r="O111" s="190"/>
      <c r="P111" s="190"/>
      <c r="Q111" s="190"/>
      <c r="R111" s="190"/>
      <c r="S111" s="190"/>
      <c r="T111" s="190"/>
      <c r="U111" s="190"/>
      <c r="V111" s="190"/>
      <c r="W111" s="190"/>
      <c r="X111" s="190"/>
      <c r="Y111" s="190"/>
      <c r="Z111" s="190"/>
      <c r="AA111" s="190"/>
      <c r="AB111" s="190"/>
      <c r="AC111" s="190"/>
      <c r="AD111" s="190"/>
      <c r="AE111" s="190"/>
      <c r="AF111" s="190"/>
      <c r="AG111" s="190"/>
      <c r="AH111" s="190"/>
      <c r="AI111" s="190"/>
      <c r="AJ111" s="190"/>
      <c r="AK111" s="190"/>
      <c r="AL111" s="190"/>
      <c r="AM111" s="195"/>
      <c r="AN111" s="195"/>
    </row>
    <row r="112" s="12" customFormat="1" ht="30" hidden="1" customHeight="1" spans="1:40">
      <c r="A112" s="182" t="s">
        <v>54</v>
      </c>
      <c r="B112" s="187" t="s">
        <v>133</v>
      </c>
      <c r="C112" s="187"/>
      <c r="D112" s="187"/>
      <c r="E112" s="184"/>
      <c r="F112" s="184"/>
      <c r="G112" s="184"/>
      <c r="H112" s="184"/>
      <c r="I112" s="190"/>
      <c r="J112" s="190"/>
      <c r="K112" s="190"/>
      <c r="L112" s="190"/>
      <c r="M112" s="190"/>
      <c r="N112" s="190"/>
      <c r="O112" s="190"/>
      <c r="P112" s="190"/>
      <c r="Q112" s="190"/>
      <c r="R112" s="190"/>
      <c r="S112" s="190"/>
      <c r="T112" s="190"/>
      <c r="U112" s="190"/>
      <c r="V112" s="190"/>
      <c r="W112" s="190"/>
      <c r="X112" s="190"/>
      <c r="Y112" s="190"/>
      <c r="Z112" s="190"/>
      <c r="AA112" s="190"/>
      <c r="AB112" s="190"/>
      <c r="AC112" s="190"/>
      <c r="AD112" s="190"/>
      <c r="AE112" s="190"/>
      <c r="AF112" s="190"/>
      <c r="AG112" s="190"/>
      <c r="AH112" s="190"/>
      <c r="AI112" s="190"/>
      <c r="AJ112" s="190"/>
      <c r="AK112" s="190"/>
      <c r="AL112" s="190"/>
      <c r="AM112" s="195"/>
      <c r="AN112" s="195"/>
    </row>
    <row r="113" s="12" customFormat="1" ht="30" hidden="1" customHeight="1" spans="1:40">
      <c r="A113" s="179" t="s">
        <v>50</v>
      </c>
      <c r="B113" s="187" t="s">
        <v>134</v>
      </c>
      <c r="C113" s="187"/>
      <c r="D113" s="187"/>
      <c r="E113" s="184"/>
      <c r="F113" s="184"/>
      <c r="G113" s="184"/>
      <c r="H113" s="184"/>
      <c r="I113" s="191">
        <f t="shared" ref="I113:AL113" si="33">I114</f>
        <v>0</v>
      </c>
      <c r="J113" s="191">
        <f t="shared" si="33"/>
        <v>0</v>
      </c>
      <c r="K113" s="191">
        <f t="shared" si="33"/>
        <v>0</v>
      </c>
      <c r="L113" s="191">
        <f t="shared" si="33"/>
        <v>0</v>
      </c>
      <c r="M113" s="191">
        <f t="shared" si="33"/>
        <v>0</v>
      </c>
      <c r="N113" s="191">
        <f t="shared" si="33"/>
        <v>0</v>
      </c>
      <c r="O113" s="191">
        <f t="shared" si="33"/>
        <v>0</v>
      </c>
      <c r="P113" s="191">
        <f t="shared" si="33"/>
        <v>0</v>
      </c>
      <c r="Q113" s="191">
        <f t="shared" si="33"/>
        <v>0</v>
      </c>
      <c r="R113" s="191">
        <f t="shared" si="33"/>
        <v>0</v>
      </c>
      <c r="S113" s="191">
        <f t="shared" si="33"/>
        <v>0</v>
      </c>
      <c r="T113" s="191">
        <f t="shared" si="33"/>
        <v>0</v>
      </c>
      <c r="U113" s="191">
        <f t="shared" si="33"/>
        <v>0</v>
      </c>
      <c r="V113" s="191">
        <f t="shared" si="33"/>
        <v>0</v>
      </c>
      <c r="W113" s="191">
        <f t="shared" si="33"/>
        <v>0</v>
      </c>
      <c r="X113" s="191">
        <f t="shared" si="33"/>
        <v>0</v>
      </c>
      <c r="Y113" s="191">
        <f t="shared" si="33"/>
        <v>0</v>
      </c>
      <c r="Z113" s="191">
        <f t="shared" si="33"/>
        <v>0</v>
      </c>
      <c r="AA113" s="191">
        <f t="shared" si="33"/>
        <v>0</v>
      </c>
      <c r="AB113" s="191">
        <f t="shared" si="33"/>
        <v>0</v>
      </c>
      <c r="AC113" s="191">
        <f t="shared" si="33"/>
        <v>0</v>
      </c>
      <c r="AD113" s="191">
        <f t="shared" si="33"/>
        <v>0</v>
      </c>
      <c r="AE113" s="191">
        <f t="shared" si="33"/>
        <v>0</v>
      </c>
      <c r="AF113" s="191">
        <f t="shared" si="33"/>
        <v>0</v>
      </c>
      <c r="AG113" s="191">
        <f t="shared" si="33"/>
        <v>0</v>
      </c>
      <c r="AH113" s="191">
        <f t="shared" si="33"/>
        <v>0</v>
      </c>
      <c r="AI113" s="191">
        <f t="shared" si="33"/>
        <v>0</v>
      </c>
      <c r="AJ113" s="191">
        <f t="shared" si="33"/>
        <v>0</v>
      </c>
      <c r="AK113" s="191">
        <f t="shared" si="33"/>
        <v>0</v>
      </c>
      <c r="AL113" s="191">
        <f t="shared" si="33"/>
        <v>0</v>
      </c>
      <c r="AM113" s="195"/>
      <c r="AN113" s="195"/>
    </row>
    <row r="114" s="12" customFormat="1" ht="30" hidden="1" customHeight="1" spans="1:40">
      <c r="A114" s="179" t="s">
        <v>52</v>
      </c>
      <c r="B114" s="187" t="s">
        <v>134</v>
      </c>
      <c r="C114" s="187"/>
      <c r="D114" s="187"/>
      <c r="E114" s="184"/>
      <c r="F114" s="184"/>
      <c r="G114" s="184"/>
      <c r="H114" s="184"/>
      <c r="I114" s="190">
        <f t="shared" ref="I114:AL114" si="34">I115+I116+I117</f>
        <v>0</v>
      </c>
      <c r="J114" s="190">
        <f t="shared" si="34"/>
        <v>0</v>
      </c>
      <c r="K114" s="190">
        <f t="shared" si="34"/>
        <v>0</v>
      </c>
      <c r="L114" s="190">
        <f t="shared" si="34"/>
        <v>0</v>
      </c>
      <c r="M114" s="190">
        <f t="shared" si="34"/>
        <v>0</v>
      </c>
      <c r="N114" s="190">
        <f t="shared" si="34"/>
        <v>0</v>
      </c>
      <c r="O114" s="190">
        <f t="shared" si="34"/>
        <v>0</v>
      </c>
      <c r="P114" s="190">
        <f t="shared" si="34"/>
        <v>0</v>
      </c>
      <c r="Q114" s="190">
        <f t="shared" si="34"/>
        <v>0</v>
      </c>
      <c r="R114" s="190">
        <f t="shared" si="34"/>
        <v>0</v>
      </c>
      <c r="S114" s="190">
        <f t="shared" si="34"/>
        <v>0</v>
      </c>
      <c r="T114" s="190">
        <f t="shared" si="34"/>
        <v>0</v>
      </c>
      <c r="U114" s="190">
        <f t="shared" si="34"/>
        <v>0</v>
      </c>
      <c r="V114" s="190">
        <f t="shared" si="34"/>
        <v>0</v>
      </c>
      <c r="W114" s="190">
        <f t="shared" si="34"/>
        <v>0</v>
      </c>
      <c r="X114" s="190">
        <f t="shared" si="34"/>
        <v>0</v>
      </c>
      <c r="Y114" s="190">
        <f t="shared" si="34"/>
        <v>0</v>
      </c>
      <c r="Z114" s="190">
        <f t="shared" si="34"/>
        <v>0</v>
      </c>
      <c r="AA114" s="190">
        <f t="shared" si="34"/>
        <v>0</v>
      </c>
      <c r="AB114" s="190">
        <f t="shared" si="34"/>
        <v>0</v>
      </c>
      <c r="AC114" s="190">
        <f t="shared" si="34"/>
        <v>0</v>
      </c>
      <c r="AD114" s="190">
        <f t="shared" si="34"/>
        <v>0</v>
      </c>
      <c r="AE114" s="190">
        <f t="shared" si="34"/>
        <v>0</v>
      </c>
      <c r="AF114" s="190">
        <f t="shared" si="34"/>
        <v>0</v>
      </c>
      <c r="AG114" s="190">
        <f t="shared" si="34"/>
        <v>0</v>
      </c>
      <c r="AH114" s="190">
        <f t="shared" si="34"/>
        <v>0</v>
      </c>
      <c r="AI114" s="190">
        <f t="shared" si="34"/>
        <v>0</v>
      </c>
      <c r="AJ114" s="190">
        <f t="shared" si="34"/>
        <v>0</v>
      </c>
      <c r="AK114" s="190">
        <f t="shared" si="34"/>
        <v>0</v>
      </c>
      <c r="AL114" s="190">
        <f t="shared" si="34"/>
        <v>0</v>
      </c>
      <c r="AM114" s="195"/>
      <c r="AN114" s="195"/>
    </row>
    <row r="115" s="12" customFormat="1" ht="30" hidden="1" customHeight="1" spans="1:40">
      <c r="A115" s="182" t="s">
        <v>54</v>
      </c>
      <c r="B115" s="187" t="s">
        <v>135</v>
      </c>
      <c r="C115" s="187"/>
      <c r="D115" s="187"/>
      <c r="E115" s="184"/>
      <c r="F115" s="184"/>
      <c r="G115" s="184"/>
      <c r="H115" s="184"/>
      <c r="I115" s="190"/>
      <c r="J115" s="190"/>
      <c r="K115" s="190"/>
      <c r="L115" s="190"/>
      <c r="M115" s="190"/>
      <c r="N115" s="190"/>
      <c r="O115" s="190"/>
      <c r="P115" s="190"/>
      <c r="Q115" s="190"/>
      <c r="R115" s="190"/>
      <c r="S115" s="190"/>
      <c r="T115" s="190"/>
      <c r="U115" s="190"/>
      <c r="V115" s="190"/>
      <c r="W115" s="190"/>
      <c r="X115" s="190"/>
      <c r="Y115" s="190"/>
      <c r="Z115" s="190"/>
      <c r="AA115" s="190"/>
      <c r="AB115" s="190"/>
      <c r="AC115" s="190"/>
      <c r="AD115" s="190"/>
      <c r="AE115" s="190"/>
      <c r="AF115" s="190"/>
      <c r="AG115" s="190"/>
      <c r="AH115" s="190"/>
      <c r="AI115" s="190"/>
      <c r="AJ115" s="190"/>
      <c r="AK115" s="190"/>
      <c r="AL115" s="190"/>
      <c r="AM115" s="195"/>
      <c r="AN115" s="195"/>
    </row>
    <row r="116" s="12" customFormat="1" ht="30" hidden="1" customHeight="1" spans="1:40">
      <c r="A116" s="182" t="s">
        <v>54</v>
      </c>
      <c r="B116" s="187" t="s">
        <v>136</v>
      </c>
      <c r="C116" s="187"/>
      <c r="D116" s="187"/>
      <c r="E116" s="184"/>
      <c r="F116" s="184"/>
      <c r="G116" s="184"/>
      <c r="H116" s="184"/>
      <c r="I116" s="190"/>
      <c r="J116" s="190"/>
      <c r="K116" s="190"/>
      <c r="L116" s="190"/>
      <c r="M116" s="190"/>
      <c r="N116" s="190"/>
      <c r="O116" s="190"/>
      <c r="P116" s="190"/>
      <c r="Q116" s="190"/>
      <c r="R116" s="190"/>
      <c r="S116" s="190"/>
      <c r="T116" s="190"/>
      <c r="U116" s="190"/>
      <c r="V116" s="190"/>
      <c r="W116" s="190"/>
      <c r="X116" s="190"/>
      <c r="Y116" s="190"/>
      <c r="Z116" s="190"/>
      <c r="AA116" s="190"/>
      <c r="AB116" s="190"/>
      <c r="AC116" s="190"/>
      <c r="AD116" s="190"/>
      <c r="AE116" s="190"/>
      <c r="AF116" s="190"/>
      <c r="AG116" s="190"/>
      <c r="AH116" s="190"/>
      <c r="AI116" s="190"/>
      <c r="AJ116" s="190"/>
      <c r="AK116" s="190"/>
      <c r="AL116" s="190"/>
      <c r="AM116" s="195"/>
      <c r="AN116" s="195"/>
    </row>
    <row r="117" s="12" customFormat="1" ht="30" hidden="1" customHeight="1" spans="1:40">
      <c r="A117" s="182" t="s">
        <v>54</v>
      </c>
      <c r="B117" s="187" t="s">
        <v>137</v>
      </c>
      <c r="C117" s="187"/>
      <c r="D117" s="187"/>
      <c r="E117" s="184"/>
      <c r="F117" s="184"/>
      <c r="G117" s="184"/>
      <c r="H117" s="184"/>
      <c r="I117" s="190"/>
      <c r="J117" s="190"/>
      <c r="K117" s="190"/>
      <c r="L117" s="190"/>
      <c r="M117" s="190"/>
      <c r="N117" s="190"/>
      <c r="O117" s="190"/>
      <c r="P117" s="190"/>
      <c r="Q117" s="190"/>
      <c r="R117" s="190"/>
      <c r="S117" s="190"/>
      <c r="T117" s="190"/>
      <c r="U117" s="190"/>
      <c r="V117" s="190"/>
      <c r="W117" s="190"/>
      <c r="X117" s="190"/>
      <c r="Y117" s="190"/>
      <c r="Z117" s="190"/>
      <c r="AA117" s="190"/>
      <c r="AB117" s="190"/>
      <c r="AC117" s="190"/>
      <c r="AD117" s="190"/>
      <c r="AE117" s="190"/>
      <c r="AF117" s="190"/>
      <c r="AG117" s="190"/>
      <c r="AH117" s="190"/>
      <c r="AI117" s="190"/>
      <c r="AJ117" s="190"/>
      <c r="AK117" s="190"/>
      <c r="AL117" s="190"/>
      <c r="AM117" s="195"/>
      <c r="AN117" s="195"/>
    </row>
    <row r="118" s="12" customFormat="1" ht="30" hidden="1" customHeight="1" spans="1:40">
      <c r="A118" s="179" t="s">
        <v>50</v>
      </c>
      <c r="B118" s="187" t="s">
        <v>138</v>
      </c>
      <c r="C118" s="187"/>
      <c r="D118" s="187"/>
      <c r="E118" s="184"/>
      <c r="F118" s="184"/>
      <c r="G118" s="184"/>
      <c r="H118" s="184"/>
      <c r="I118" s="191">
        <f t="shared" ref="I118:AL118" si="35">I119+I121+I126+I133</f>
        <v>1</v>
      </c>
      <c r="J118" s="191">
        <f t="shared" si="35"/>
        <v>800</v>
      </c>
      <c r="K118" s="191">
        <f t="shared" si="35"/>
        <v>0</v>
      </c>
      <c r="L118" s="191">
        <f t="shared" si="35"/>
        <v>0</v>
      </c>
      <c r="M118" s="191">
        <f t="shared" si="35"/>
        <v>0</v>
      </c>
      <c r="N118" s="191">
        <f t="shared" si="35"/>
        <v>0</v>
      </c>
      <c r="O118" s="191">
        <f t="shared" si="35"/>
        <v>1</v>
      </c>
      <c r="P118" s="191">
        <f t="shared" si="35"/>
        <v>0</v>
      </c>
      <c r="Q118" s="191">
        <f t="shared" si="35"/>
        <v>0</v>
      </c>
      <c r="R118" s="191">
        <f t="shared" si="35"/>
        <v>0</v>
      </c>
      <c r="S118" s="191">
        <f t="shared" si="35"/>
        <v>800</v>
      </c>
      <c r="T118" s="191">
        <f t="shared" si="35"/>
        <v>800</v>
      </c>
      <c r="U118" s="191">
        <f t="shared" si="35"/>
        <v>0</v>
      </c>
      <c r="V118" s="191">
        <f t="shared" si="35"/>
        <v>0</v>
      </c>
      <c r="W118" s="191">
        <f t="shared" si="35"/>
        <v>0</v>
      </c>
      <c r="X118" s="191">
        <f t="shared" si="35"/>
        <v>0</v>
      </c>
      <c r="Y118" s="191">
        <f t="shared" si="35"/>
        <v>0</v>
      </c>
      <c r="Z118" s="191">
        <f t="shared" si="35"/>
        <v>240</v>
      </c>
      <c r="AA118" s="191">
        <f t="shared" si="35"/>
        <v>240</v>
      </c>
      <c r="AB118" s="191">
        <f t="shared" si="35"/>
        <v>240</v>
      </c>
      <c r="AC118" s="191">
        <f t="shared" si="35"/>
        <v>0</v>
      </c>
      <c r="AD118" s="191">
        <f t="shared" si="35"/>
        <v>0</v>
      </c>
      <c r="AE118" s="191">
        <f t="shared" si="35"/>
        <v>0</v>
      </c>
      <c r="AF118" s="191">
        <f t="shared" si="35"/>
        <v>0</v>
      </c>
      <c r="AG118" s="191">
        <f t="shared" si="35"/>
        <v>0</v>
      </c>
      <c r="AH118" s="191">
        <f t="shared" si="35"/>
        <v>0</v>
      </c>
      <c r="AI118" s="191">
        <f t="shared" si="35"/>
        <v>0</v>
      </c>
      <c r="AJ118" s="191">
        <f t="shared" si="35"/>
        <v>0</v>
      </c>
      <c r="AK118" s="191">
        <f t="shared" si="35"/>
        <v>0</v>
      </c>
      <c r="AL118" s="191">
        <f t="shared" si="35"/>
        <v>0</v>
      </c>
      <c r="AM118" s="195"/>
      <c r="AN118" s="195"/>
    </row>
    <row r="119" s="12" customFormat="1" ht="30" hidden="1" customHeight="1" spans="1:40">
      <c r="A119" s="202" t="s">
        <v>52</v>
      </c>
      <c r="B119" s="187" t="s">
        <v>139</v>
      </c>
      <c r="C119" s="187"/>
      <c r="D119" s="187"/>
      <c r="E119" s="184"/>
      <c r="F119" s="184"/>
      <c r="G119" s="184"/>
      <c r="H119" s="184"/>
      <c r="I119" s="190">
        <f t="shared" ref="I119:AL119" si="36">I120</f>
        <v>0</v>
      </c>
      <c r="J119" s="190">
        <f t="shared" si="36"/>
        <v>0</v>
      </c>
      <c r="K119" s="190">
        <f t="shared" si="36"/>
        <v>0</v>
      </c>
      <c r="L119" s="190">
        <f t="shared" si="36"/>
        <v>0</v>
      </c>
      <c r="M119" s="190">
        <f t="shared" si="36"/>
        <v>0</v>
      </c>
      <c r="N119" s="190">
        <f t="shared" si="36"/>
        <v>0</v>
      </c>
      <c r="O119" s="190">
        <f t="shared" si="36"/>
        <v>0</v>
      </c>
      <c r="P119" s="190">
        <f t="shared" si="36"/>
        <v>0</v>
      </c>
      <c r="Q119" s="190">
        <f t="shared" si="36"/>
        <v>0</v>
      </c>
      <c r="R119" s="190">
        <f t="shared" si="36"/>
        <v>0</v>
      </c>
      <c r="S119" s="190">
        <f t="shared" si="36"/>
        <v>0</v>
      </c>
      <c r="T119" s="190">
        <f t="shared" si="36"/>
        <v>0</v>
      </c>
      <c r="U119" s="190">
        <f t="shared" si="36"/>
        <v>0</v>
      </c>
      <c r="V119" s="190">
        <f t="shared" si="36"/>
        <v>0</v>
      </c>
      <c r="W119" s="190">
        <f t="shared" si="36"/>
        <v>0</v>
      </c>
      <c r="X119" s="190">
        <f t="shared" si="36"/>
        <v>0</v>
      </c>
      <c r="Y119" s="190">
        <f t="shared" si="36"/>
        <v>0</v>
      </c>
      <c r="Z119" s="190">
        <f t="shared" si="36"/>
        <v>0</v>
      </c>
      <c r="AA119" s="190">
        <f t="shared" si="36"/>
        <v>0</v>
      </c>
      <c r="AB119" s="190">
        <f t="shared" si="36"/>
        <v>0</v>
      </c>
      <c r="AC119" s="190">
        <f t="shared" si="36"/>
        <v>0</v>
      </c>
      <c r="AD119" s="190">
        <f t="shared" si="36"/>
        <v>0</v>
      </c>
      <c r="AE119" s="190">
        <f t="shared" si="36"/>
        <v>0</v>
      </c>
      <c r="AF119" s="190">
        <f t="shared" si="36"/>
        <v>0</v>
      </c>
      <c r="AG119" s="190">
        <f t="shared" si="36"/>
        <v>0</v>
      </c>
      <c r="AH119" s="190">
        <f t="shared" si="36"/>
        <v>0</v>
      </c>
      <c r="AI119" s="190">
        <f t="shared" si="36"/>
        <v>0</v>
      </c>
      <c r="AJ119" s="190">
        <f t="shared" si="36"/>
        <v>0</v>
      </c>
      <c r="AK119" s="190">
        <f t="shared" si="36"/>
        <v>0</v>
      </c>
      <c r="AL119" s="190">
        <f t="shared" si="36"/>
        <v>0</v>
      </c>
      <c r="AM119" s="195"/>
      <c r="AN119" s="195"/>
    </row>
    <row r="120" s="12" customFormat="1" ht="30" hidden="1" customHeight="1" spans="1:40">
      <c r="A120" s="182" t="s">
        <v>54</v>
      </c>
      <c r="B120" s="187" t="s">
        <v>140</v>
      </c>
      <c r="C120" s="187"/>
      <c r="D120" s="187"/>
      <c r="E120" s="184"/>
      <c r="F120" s="184"/>
      <c r="G120" s="184"/>
      <c r="H120" s="184"/>
      <c r="I120" s="190"/>
      <c r="J120" s="190"/>
      <c r="K120" s="190"/>
      <c r="L120" s="190"/>
      <c r="M120" s="190"/>
      <c r="N120" s="190"/>
      <c r="O120" s="190"/>
      <c r="P120" s="190"/>
      <c r="Q120" s="190"/>
      <c r="R120" s="190"/>
      <c r="S120" s="190"/>
      <c r="T120" s="190"/>
      <c r="U120" s="190"/>
      <c r="V120" s="190"/>
      <c r="W120" s="190"/>
      <c r="X120" s="190"/>
      <c r="Y120" s="190"/>
      <c r="Z120" s="190"/>
      <c r="AA120" s="190"/>
      <c r="AB120" s="190"/>
      <c r="AC120" s="190"/>
      <c r="AD120" s="190"/>
      <c r="AE120" s="190"/>
      <c r="AF120" s="190"/>
      <c r="AG120" s="190"/>
      <c r="AH120" s="190"/>
      <c r="AI120" s="190"/>
      <c r="AJ120" s="190"/>
      <c r="AK120" s="190"/>
      <c r="AL120" s="190"/>
      <c r="AM120" s="195"/>
      <c r="AN120" s="195"/>
    </row>
    <row r="121" s="12" customFormat="1" ht="30" hidden="1" customHeight="1" spans="1:40">
      <c r="A121" s="202" t="s">
        <v>52</v>
      </c>
      <c r="B121" s="187" t="s">
        <v>141</v>
      </c>
      <c r="C121" s="187"/>
      <c r="D121" s="187"/>
      <c r="E121" s="184"/>
      <c r="F121" s="184"/>
      <c r="G121" s="184"/>
      <c r="H121" s="184"/>
      <c r="I121" s="190">
        <f t="shared" ref="I121:AL121" si="37">I122+I124+I125</f>
        <v>1</v>
      </c>
      <c r="J121" s="190">
        <f t="shared" si="37"/>
        <v>800</v>
      </c>
      <c r="K121" s="190">
        <f t="shared" si="37"/>
        <v>0</v>
      </c>
      <c r="L121" s="190">
        <f t="shared" si="37"/>
        <v>0</v>
      </c>
      <c r="M121" s="190">
        <f t="shared" si="37"/>
        <v>0</v>
      </c>
      <c r="N121" s="190">
        <f t="shared" si="37"/>
        <v>0</v>
      </c>
      <c r="O121" s="190">
        <f t="shared" si="37"/>
        <v>1</v>
      </c>
      <c r="P121" s="190">
        <f t="shared" si="37"/>
        <v>0</v>
      </c>
      <c r="Q121" s="190">
        <f t="shared" si="37"/>
        <v>0</v>
      </c>
      <c r="R121" s="190">
        <f t="shared" si="37"/>
        <v>0</v>
      </c>
      <c r="S121" s="190">
        <f t="shared" si="37"/>
        <v>800</v>
      </c>
      <c r="T121" s="190">
        <f t="shared" si="37"/>
        <v>800</v>
      </c>
      <c r="U121" s="190">
        <f t="shared" si="37"/>
        <v>0</v>
      </c>
      <c r="V121" s="190">
        <f t="shared" si="37"/>
        <v>0</v>
      </c>
      <c r="W121" s="190">
        <f t="shared" si="37"/>
        <v>0</v>
      </c>
      <c r="X121" s="190">
        <f t="shared" si="37"/>
        <v>0</v>
      </c>
      <c r="Y121" s="190">
        <f t="shared" si="37"/>
        <v>0</v>
      </c>
      <c r="Z121" s="190">
        <f t="shared" si="37"/>
        <v>240</v>
      </c>
      <c r="AA121" s="190">
        <f t="shared" si="37"/>
        <v>240</v>
      </c>
      <c r="AB121" s="190">
        <f t="shared" si="37"/>
        <v>240</v>
      </c>
      <c r="AC121" s="190">
        <f t="shared" si="37"/>
        <v>0</v>
      </c>
      <c r="AD121" s="190">
        <f t="shared" si="37"/>
        <v>0</v>
      </c>
      <c r="AE121" s="190">
        <f t="shared" si="37"/>
        <v>0</v>
      </c>
      <c r="AF121" s="190">
        <f t="shared" si="37"/>
        <v>0</v>
      </c>
      <c r="AG121" s="190">
        <f t="shared" si="37"/>
        <v>0</v>
      </c>
      <c r="AH121" s="190">
        <f t="shared" si="37"/>
        <v>0</v>
      </c>
      <c r="AI121" s="190">
        <f t="shared" si="37"/>
        <v>0</v>
      </c>
      <c r="AJ121" s="190">
        <f t="shared" si="37"/>
        <v>0</v>
      </c>
      <c r="AK121" s="190">
        <f t="shared" si="37"/>
        <v>0</v>
      </c>
      <c r="AL121" s="190">
        <f t="shared" si="37"/>
        <v>0</v>
      </c>
      <c r="AM121" s="195"/>
      <c r="AN121" s="195"/>
    </row>
    <row r="122" s="12" customFormat="1" ht="30" hidden="1" customHeight="1" spans="1:40">
      <c r="A122" s="182" t="s">
        <v>54</v>
      </c>
      <c r="B122" s="187" t="s">
        <v>142</v>
      </c>
      <c r="C122" s="187"/>
      <c r="D122" s="187"/>
      <c r="E122" s="184"/>
      <c r="F122" s="184"/>
      <c r="G122" s="184"/>
      <c r="H122" s="184"/>
      <c r="I122" s="190">
        <f t="shared" ref="I122:AL122" si="38">SUM(I123)</f>
        <v>1</v>
      </c>
      <c r="J122" s="190">
        <f t="shared" si="38"/>
        <v>800</v>
      </c>
      <c r="K122" s="190">
        <f t="shared" si="38"/>
        <v>0</v>
      </c>
      <c r="L122" s="190">
        <f t="shared" si="38"/>
        <v>0</v>
      </c>
      <c r="M122" s="190">
        <f t="shared" si="38"/>
        <v>0</v>
      </c>
      <c r="N122" s="190">
        <f t="shared" si="38"/>
        <v>0</v>
      </c>
      <c r="O122" s="190">
        <f t="shared" si="38"/>
        <v>1</v>
      </c>
      <c r="P122" s="190">
        <f t="shared" si="38"/>
        <v>0</v>
      </c>
      <c r="Q122" s="190">
        <f t="shared" si="38"/>
        <v>0</v>
      </c>
      <c r="R122" s="190">
        <f t="shared" si="38"/>
        <v>0</v>
      </c>
      <c r="S122" s="190">
        <f t="shared" si="38"/>
        <v>800</v>
      </c>
      <c r="T122" s="190">
        <f t="shared" si="38"/>
        <v>800</v>
      </c>
      <c r="U122" s="190">
        <f t="shared" si="38"/>
        <v>0</v>
      </c>
      <c r="V122" s="190">
        <f t="shared" si="38"/>
        <v>0</v>
      </c>
      <c r="W122" s="190">
        <f t="shared" si="38"/>
        <v>0</v>
      </c>
      <c r="X122" s="190">
        <f t="shared" si="38"/>
        <v>0</v>
      </c>
      <c r="Y122" s="190">
        <f t="shared" si="38"/>
        <v>0</v>
      </c>
      <c r="Z122" s="190">
        <f t="shared" si="38"/>
        <v>240</v>
      </c>
      <c r="AA122" s="190">
        <f t="shared" si="38"/>
        <v>240</v>
      </c>
      <c r="AB122" s="190">
        <f t="shared" si="38"/>
        <v>240</v>
      </c>
      <c r="AC122" s="190">
        <f t="shared" si="38"/>
        <v>0</v>
      </c>
      <c r="AD122" s="190">
        <f t="shared" si="38"/>
        <v>0</v>
      </c>
      <c r="AE122" s="190">
        <f t="shared" si="38"/>
        <v>0</v>
      </c>
      <c r="AF122" s="190">
        <f t="shared" si="38"/>
        <v>0</v>
      </c>
      <c r="AG122" s="190">
        <f t="shared" si="38"/>
        <v>0</v>
      </c>
      <c r="AH122" s="190">
        <f t="shared" si="38"/>
        <v>0</v>
      </c>
      <c r="AI122" s="190">
        <f t="shared" si="38"/>
        <v>0</v>
      </c>
      <c r="AJ122" s="190">
        <f t="shared" si="38"/>
        <v>0</v>
      </c>
      <c r="AK122" s="190">
        <f t="shared" si="38"/>
        <v>0</v>
      </c>
      <c r="AL122" s="190">
        <f t="shared" si="38"/>
        <v>0</v>
      </c>
      <c r="AM122" s="195"/>
      <c r="AN122" s="195"/>
    </row>
    <row r="123" s="249" customFormat="1" ht="198" customHeight="1" spans="1:40">
      <c r="A123" s="259">
        <v>25</v>
      </c>
      <c r="B123" s="259" t="s">
        <v>1174</v>
      </c>
      <c r="C123" s="259">
        <v>2024</v>
      </c>
      <c r="D123" s="269" t="s">
        <v>993</v>
      </c>
      <c r="E123" s="259" t="s">
        <v>178</v>
      </c>
      <c r="F123" s="259" t="s">
        <v>1175</v>
      </c>
      <c r="G123" s="259" t="s">
        <v>995</v>
      </c>
      <c r="H123" s="269" t="s">
        <v>1103</v>
      </c>
      <c r="I123" s="259">
        <v>1</v>
      </c>
      <c r="J123" s="259">
        <v>800</v>
      </c>
      <c r="K123" s="259"/>
      <c r="L123" s="259"/>
      <c r="M123" s="259"/>
      <c r="N123" s="259"/>
      <c r="O123" s="259">
        <v>1</v>
      </c>
      <c r="P123" s="259"/>
      <c r="Q123" s="259"/>
      <c r="R123" s="259"/>
      <c r="S123" s="259">
        <v>800</v>
      </c>
      <c r="T123" s="259">
        <v>800</v>
      </c>
      <c r="U123" s="278" t="s">
        <v>997</v>
      </c>
      <c r="V123" s="259" t="s">
        <v>1176</v>
      </c>
      <c r="W123" s="259" t="s">
        <v>997</v>
      </c>
      <c r="X123" s="259" t="s">
        <v>1176</v>
      </c>
      <c r="Y123" s="259" t="s">
        <v>1177</v>
      </c>
      <c r="Z123" s="259">
        <v>240</v>
      </c>
      <c r="AA123" s="259">
        <v>240</v>
      </c>
      <c r="AB123" s="289">
        <v>240</v>
      </c>
      <c r="AC123" s="289"/>
      <c r="AD123" s="289"/>
      <c r="AE123" s="289"/>
      <c r="AF123" s="259"/>
      <c r="AG123" s="259"/>
      <c r="AH123" s="259"/>
      <c r="AI123" s="259"/>
      <c r="AJ123" s="259"/>
      <c r="AK123" s="259"/>
      <c r="AL123" s="259"/>
      <c r="AM123" s="269" t="s">
        <v>1178</v>
      </c>
      <c r="AN123" s="269" t="s">
        <v>1179</v>
      </c>
    </row>
    <row r="124" s="12" customFormat="1" ht="30" hidden="1" customHeight="1" spans="1:40">
      <c r="A124" s="182" t="s">
        <v>54</v>
      </c>
      <c r="B124" s="187" t="s">
        <v>143</v>
      </c>
      <c r="C124" s="187"/>
      <c r="D124" s="187"/>
      <c r="E124" s="184"/>
      <c r="F124" s="184"/>
      <c r="G124" s="184"/>
      <c r="H124" s="184"/>
      <c r="I124" s="190"/>
      <c r="J124" s="190"/>
      <c r="K124" s="190"/>
      <c r="L124" s="190"/>
      <c r="M124" s="190"/>
      <c r="N124" s="190"/>
      <c r="O124" s="190"/>
      <c r="P124" s="190"/>
      <c r="Q124" s="190"/>
      <c r="R124" s="190"/>
      <c r="S124" s="190"/>
      <c r="T124" s="190"/>
      <c r="U124" s="190"/>
      <c r="V124" s="190"/>
      <c r="W124" s="190"/>
      <c r="X124" s="190"/>
      <c r="Y124" s="190"/>
      <c r="Z124" s="190"/>
      <c r="AA124" s="190"/>
      <c r="AB124" s="190"/>
      <c r="AC124" s="190"/>
      <c r="AD124" s="190"/>
      <c r="AE124" s="190"/>
      <c r="AF124" s="190"/>
      <c r="AG124" s="190"/>
      <c r="AH124" s="190"/>
      <c r="AI124" s="190"/>
      <c r="AJ124" s="190"/>
      <c r="AK124" s="190"/>
      <c r="AL124" s="190"/>
      <c r="AM124" s="195"/>
      <c r="AN124" s="195"/>
    </row>
    <row r="125" s="12" customFormat="1" ht="30" hidden="1" customHeight="1" spans="1:40">
      <c r="A125" s="182" t="s">
        <v>54</v>
      </c>
      <c r="B125" s="187" t="s">
        <v>144</v>
      </c>
      <c r="C125" s="187"/>
      <c r="D125" s="187"/>
      <c r="E125" s="184"/>
      <c r="F125" s="184"/>
      <c r="G125" s="184"/>
      <c r="H125" s="184"/>
      <c r="I125" s="190"/>
      <c r="J125" s="190"/>
      <c r="K125" s="190"/>
      <c r="L125" s="190"/>
      <c r="M125" s="190"/>
      <c r="N125" s="190"/>
      <c r="O125" s="190"/>
      <c r="P125" s="190"/>
      <c r="Q125" s="190"/>
      <c r="R125" s="190"/>
      <c r="S125" s="190"/>
      <c r="T125" s="190"/>
      <c r="U125" s="190"/>
      <c r="V125" s="190"/>
      <c r="W125" s="190"/>
      <c r="X125" s="190"/>
      <c r="Y125" s="190"/>
      <c r="Z125" s="190"/>
      <c r="AA125" s="190"/>
      <c r="AB125" s="190"/>
      <c r="AC125" s="190"/>
      <c r="AD125" s="190"/>
      <c r="AE125" s="190"/>
      <c r="AF125" s="190"/>
      <c r="AG125" s="190"/>
      <c r="AH125" s="190"/>
      <c r="AI125" s="190"/>
      <c r="AJ125" s="190"/>
      <c r="AK125" s="190"/>
      <c r="AL125" s="190"/>
      <c r="AM125" s="195"/>
      <c r="AN125" s="195"/>
    </row>
    <row r="126" s="12" customFormat="1" ht="30" hidden="1" customHeight="1" spans="1:40">
      <c r="A126" s="202" t="s">
        <v>52</v>
      </c>
      <c r="B126" s="187" t="s">
        <v>145</v>
      </c>
      <c r="C126" s="187"/>
      <c r="D126" s="187"/>
      <c r="E126" s="184"/>
      <c r="F126" s="184"/>
      <c r="G126" s="184"/>
      <c r="H126" s="184"/>
      <c r="I126" s="190">
        <f t="shared" ref="I126:AL126" si="39">I127+I128+I129+I130+I131+I132</f>
        <v>0</v>
      </c>
      <c r="J126" s="190">
        <f t="shared" si="39"/>
        <v>0</v>
      </c>
      <c r="K126" s="190">
        <f t="shared" si="39"/>
        <v>0</v>
      </c>
      <c r="L126" s="190">
        <f t="shared" si="39"/>
        <v>0</v>
      </c>
      <c r="M126" s="190">
        <f t="shared" si="39"/>
        <v>0</v>
      </c>
      <c r="N126" s="190">
        <f t="shared" si="39"/>
        <v>0</v>
      </c>
      <c r="O126" s="190">
        <f t="shared" si="39"/>
        <v>0</v>
      </c>
      <c r="P126" s="190">
        <f t="shared" si="39"/>
        <v>0</v>
      </c>
      <c r="Q126" s="190">
        <f t="shared" si="39"/>
        <v>0</v>
      </c>
      <c r="R126" s="190">
        <f t="shared" si="39"/>
        <v>0</v>
      </c>
      <c r="S126" s="190">
        <f t="shared" si="39"/>
        <v>0</v>
      </c>
      <c r="T126" s="190">
        <f t="shared" si="39"/>
        <v>0</v>
      </c>
      <c r="U126" s="190">
        <f t="shared" si="39"/>
        <v>0</v>
      </c>
      <c r="V126" s="190">
        <f t="shared" si="39"/>
        <v>0</v>
      </c>
      <c r="W126" s="190">
        <f t="shared" si="39"/>
        <v>0</v>
      </c>
      <c r="X126" s="190">
        <f t="shared" si="39"/>
        <v>0</v>
      </c>
      <c r="Y126" s="190">
        <f t="shared" si="39"/>
        <v>0</v>
      </c>
      <c r="Z126" s="190">
        <f t="shared" si="39"/>
        <v>0</v>
      </c>
      <c r="AA126" s="190">
        <f t="shared" si="39"/>
        <v>0</v>
      </c>
      <c r="AB126" s="190">
        <f t="shared" si="39"/>
        <v>0</v>
      </c>
      <c r="AC126" s="190">
        <f t="shared" si="39"/>
        <v>0</v>
      </c>
      <c r="AD126" s="190">
        <f t="shared" si="39"/>
        <v>0</v>
      </c>
      <c r="AE126" s="190">
        <f t="shared" si="39"/>
        <v>0</v>
      </c>
      <c r="AF126" s="190">
        <f t="shared" si="39"/>
        <v>0</v>
      </c>
      <c r="AG126" s="190">
        <f t="shared" si="39"/>
        <v>0</v>
      </c>
      <c r="AH126" s="190">
        <f t="shared" si="39"/>
        <v>0</v>
      </c>
      <c r="AI126" s="190">
        <f t="shared" si="39"/>
        <v>0</v>
      </c>
      <c r="AJ126" s="190">
        <f t="shared" si="39"/>
        <v>0</v>
      </c>
      <c r="AK126" s="190">
        <f t="shared" si="39"/>
        <v>0</v>
      </c>
      <c r="AL126" s="190">
        <f t="shared" si="39"/>
        <v>0</v>
      </c>
      <c r="AM126" s="195"/>
      <c r="AN126" s="195"/>
    </row>
    <row r="127" s="12" customFormat="1" ht="30" hidden="1" customHeight="1" spans="1:40">
      <c r="A127" s="182" t="s">
        <v>54</v>
      </c>
      <c r="B127" s="187" t="s">
        <v>146</v>
      </c>
      <c r="C127" s="187"/>
      <c r="D127" s="187"/>
      <c r="E127" s="184"/>
      <c r="F127" s="184"/>
      <c r="G127" s="184"/>
      <c r="H127" s="184"/>
      <c r="I127" s="190"/>
      <c r="J127" s="190"/>
      <c r="K127" s="190"/>
      <c r="L127" s="190"/>
      <c r="M127" s="190"/>
      <c r="N127" s="190"/>
      <c r="O127" s="190"/>
      <c r="P127" s="190"/>
      <c r="Q127" s="190"/>
      <c r="R127" s="190"/>
      <c r="S127" s="190"/>
      <c r="T127" s="190"/>
      <c r="U127" s="190"/>
      <c r="V127" s="190"/>
      <c r="W127" s="190"/>
      <c r="X127" s="190"/>
      <c r="Y127" s="190"/>
      <c r="Z127" s="190"/>
      <c r="AA127" s="190"/>
      <c r="AB127" s="190"/>
      <c r="AC127" s="190"/>
      <c r="AD127" s="190"/>
      <c r="AE127" s="190"/>
      <c r="AF127" s="190"/>
      <c r="AG127" s="190"/>
      <c r="AH127" s="190"/>
      <c r="AI127" s="190"/>
      <c r="AJ127" s="190"/>
      <c r="AK127" s="190"/>
      <c r="AL127" s="190"/>
      <c r="AM127" s="195"/>
      <c r="AN127" s="195"/>
    </row>
    <row r="128" s="12" customFormat="1" ht="30" hidden="1" customHeight="1" spans="1:40">
      <c r="A128" s="182" t="s">
        <v>54</v>
      </c>
      <c r="B128" s="187" t="s">
        <v>147</v>
      </c>
      <c r="C128" s="187"/>
      <c r="D128" s="187"/>
      <c r="E128" s="184"/>
      <c r="F128" s="184"/>
      <c r="G128" s="184"/>
      <c r="H128" s="184"/>
      <c r="I128" s="190"/>
      <c r="J128" s="190"/>
      <c r="K128" s="190"/>
      <c r="L128" s="190"/>
      <c r="M128" s="190"/>
      <c r="N128" s="190"/>
      <c r="O128" s="190"/>
      <c r="P128" s="190"/>
      <c r="Q128" s="190"/>
      <c r="R128" s="190"/>
      <c r="S128" s="190"/>
      <c r="T128" s="190"/>
      <c r="U128" s="190"/>
      <c r="V128" s="190"/>
      <c r="W128" s="190"/>
      <c r="X128" s="190"/>
      <c r="Y128" s="190"/>
      <c r="Z128" s="190"/>
      <c r="AA128" s="190"/>
      <c r="AB128" s="190"/>
      <c r="AC128" s="190"/>
      <c r="AD128" s="190"/>
      <c r="AE128" s="190"/>
      <c r="AF128" s="190"/>
      <c r="AG128" s="190"/>
      <c r="AH128" s="190"/>
      <c r="AI128" s="190"/>
      <c r="AJ128" s="190"/>
      <c r="AK128" s="190"/>
      <c r="AL128" s="190"/>
      <c r="AM128" s="195"/>
      <c r="AN128" s="195"/>
    </row>
    <row r="129" s="12" customFormat="1" ht="30" hidden="1" customHeight="1" spans="1:40">
      <c r="A129" s="182" t="s">
        <v>54</v>
      </c>
      <c r="B129" s="187" t="s">
        <v>148</v>
      </c>
      <c r="C129" s="187"/>
      <c r="D129" s="187"/>
      <c r="E129" s="184"/>
      <c r="F129" s="184"/>
      <c r="G129" s="184"/>
      <c r="H129" s="184"/>
      <c r="I129" s="190"/>
      <c r="J129" s="190"/>
      <c r="K129" s="190"/>
      <c r="L129" s="190"/>
      <c r="M129" s="190"/>
      <c r="N129" s="190"/>
      <c r="O129" s="190"/>
      <c r="P129" s="190"/>
      <c r="Q129" s="190"/>
      <c r="R129" s="190"/>
      <c r="S129" s="190"/>
      <c r="T129" s="190"/>
      <c r="U129" s="190"/>
      <c r="V129" s="190"/>
      <c r="W129" s="190"/>
      <c r="X129" s="190"/>
      <c r="Y129" s="190"/>
      <c r="Z129" s="190"/>
      <c r="AA129" s="190"/>
      <c r="AB129" s="190"/>
      <c r="AC129" s="190"/>
      <c r="AD129" s="190"/>
      <c r="AE129" s="190"/>
      <c r="AF129" s="190"/>
      <c r="AG129" s="190"/>
      <c r="AH129" s="190"/>
      <c r="AI129" s="190"/>
      <c r="AJ129" s="190"/>
      <c r="AK129" s="190"/>
      <c r="AL129" s="190"/>
      <c r="AM129" s="195"/>
      <c r="AN129" s="195"/>
    </row>
    <row r="130" s="12" customFormat="1" ht="30" hidden="1" customHeight="1" spans="1:40">
      <c r="A130" s="182" t="s">
        <v>54</v>
      </c>
      <c r="B130" s="187" t="s">
        <v>149</v>
      </c>
      <c r="C130" s="187"/>
      <c r="D130" s="187"/>
      <c r="E130" s="184"/>
      <c r="F130" s="184"/>
      <c r="G130" s="184"/>
      <c r="H130" s="184"/>
      <c r="I130" s="190"/>
      <c r="J130" s="190"/>
      <c r="K130" s="190"/>
      <c r="L130" s="190"/>
      <c r="M130" s="190"/>
      <c r="N130" s="190"/>
      <c r="O130" s="190"/>
      <c r="P130" s="190"/>
      <c r="Q130" s="190"/>
      <c r="R130" s="190"/>
      <c r="S130" s="190"/>
      <c r="T130" s="190"/>
      <c r="U130" s="190"/>
      <c r="V130" s="190"/>
      <c r="W130" s="190"/>
      <c r="X130" s="190"/>
      <c r="Y130" s="190"/>
      <c r="Z130" s="190"/>
      <c r="AA130" s="190"/>
      <c r="AB130" s="190"/>
      <c r="AC130" s="190"/>
      <c r="AD130" s="190"/>
      <c r="AE130" s="190"/>
      <c r="AF130" s="190"/>
      <c r="AG130" s="190"/>
      <c r="AH130" s="190"/>
      <c r="AI130" s="190"/>
      <c r="AJ130" s="190"/>
      <c r="AK130" s="190"/>
      <c r="AL130" s="190"/>
      <c r="AM130" s="195"/>
      <c r="AN130" s="195"/>
    </row>
    <row r="131" s="12" customFormat="1" ht="30" hidden="1" customHeight="1" spans="1:40">
      <c r="A131" s="182" t="s">
        <v>54</v>
      </c>
      <c r="B131" s="187" t="s">
        <v>150</v>
      </c>
      <c r="C131" s="187"/>
      <c r="D131" s="187"/>
      <c r="E131" s="184"/>
      <c r="F131" s="184"/>
      <c r="G131" s="184"/>
      <c r="H131" s="184"/>
      <c r="I131" s="190"/>
      <c r="J131" s="190"/>
      <c r="K131" s="190"/>
      <c r="L131" s="190"/>
      <c r="M131" s="190"/>
      <c r="N131" s="190"/>
      <c r="O131" s="190"/>
      <c r="P131" s="190"/>
      <c r="Q131" s="190"/>
      <c r="R131" s="190"/>
      <c r="S131" s="190"/>
      <c r="T131" s="190"/>
      <c r="U131" s="190"/>
      <c r="V131" s="190"/>
      <c r="W131" s="190"/>
      <c r="X131" s="190"/>
      <c r="Y131" s="190"/>
      <c r="Z131" s="190"/>
      <c r="AA131" s="190"/>
      <c r="AB131" s="190"/>
      <c r="AC131" s="190"/>
      <c r="AD131" s="190"/>
      <c r="AE131" s="190"/>
      <c r="AF131" s="190"/>
      <c r="AG131" s="190"/>
      <c r="AH131" s="190"/>
      <c r="AI131" s="190"/>
      <c r="AJ131" s="190"/>
      <c r="AK131" s="190"/>
      <c r="AL131" s="190"/>
      <c r="AM131" s="195"/>
      <c r="AN131" s="195"/>
    </row>
    <row r="132" s="12" customFormat="1" ht="30" hidden="1" customHeight="1" spans="1:40">
      <c r="A132" s="182" t="s">
        <v>54</v>
      </c>
      <c r="B132" s="187" t="s">
        <v>151</v>
      </c>
      <c r="C132" s="187"/>
      <c r="D132" s="187"/>
      <c r="E132" s="184"/>
      <c r="F132" s="184"/>
      <c r="G132" s="184"/>
      <c r="H132" s="184"/>
      <c r="I132" s="190"/>
      <c r="J132" s="190"/>
      <c r="K132" s="190"/>
      <c r="L132" s="190"/>
      <c r="M132" s="190"/>
      <c r="N132" s="190"/>
      <c r="O132" s="190"/>
      <c r="P132" s="190"/>
      <c r="Q132" s="190"/>
      <c r="R132" s="190"/>
      <c r="S132" s="190"/>
      <c r="T132" s="190"/>
      <c r="U132" s="190"/>
      <c r="V132" s="190"/>
      <c r="W132" s="190"/>
      <c r="X132" s="190"/>
      <c r="Y132" s="190"/>
      <c r="Z132" s="190"/>
      <c r="AA132" s="190"/>
      <c r="AB132" s="190"/>
      <c r="AC132" s="190"/>
      <c r="AD132" s="190"/>
      <c r="AE132" s="190"/>
      <c r="AF132" s="190"/>
      <c r="AG132" s="190"/>
      <c r="AH132" s="190"/>
      <c r="AI132" s="190"/>
      <c r="AJ132" s="190"/>
      <c r="AK132" s="190"/>
      <c r="AL132" s="190"/>
      <c r="AM132" s="195"/>
      <c r="AN132" s="195"/>
    </row>
    <row r="133" s="12" customFormat="1" ht="30" hidden="1" customHeight="1" spans="1:40">
      <c r="A133" s="202" t="s">
        <v>52</v>
      </c>
      <c r="B133" s="187" t="s">
        <v>152</v>
      </c>
      <c r="C133" s="187"/>
      <c r="D133" s="187"/>
      <c r="E133" s="184"/>
      <c r="F133" s="184"/>
      <c r="G133" s="184"/>
      <c r="H133" s="184"/>
      <c r="I133" s="190">
        <f t="shared" ref="I133:AL133" si="40">I134+I135+I136+I137+I138</f>
        <v>0</v>
      </c>
      <c r="J133" s="190">
        <f t="shared" si="40"/>
        <v>0</v>
      </c>
      <c r="K133" s="190">
        <f t="shared" si="40"/>
        <v>0</v>
      </c>
      <c r="L133" s="190">
        <f t="shared" si="40"/>
        <v>0</v>
      </c>
      <c r="M133" s="190">
        <f t="shared" si="40"/>
        <v>0</v>
      </c>
      <c r="N133" s="190">
        <f t="shared" si="40"/>
        <v>0</v>
      </c>
      <c r="O133" s="190">
        <f t="shared" si="40"/>
        <v>0</v>
      </c>
      <c r="P133" s="190">
        <f t="shared" si="40"/>
        <v>0</v>
      </c>
      <c r="Q133" s="190">
        <f t="shared" si="40"/>
        <v>0</v>
      </c>
      <c r="R133" s="190">
        <f t="shared" si="40"/>
        <v>0</v>
      </c>
      <c r="S133" s="190">
        <f t="shared" si="40"/>
        <v>0</v>
      </c>
      <c r="T133" s="190">
        <f t="shared" si="40"/>
        <v>0</v>
      </c>
      <c r="U133" s="190">
        <f t="shared" si="40"/>
        <v>0</v>
      </c>
      <c r="V133" s="190">
        <f t="shared" si="40"/>
        <v>0</v>
      </c>
      <c r="W133" s="190">
        <f t="shared" si="40"/>
        <v>0</v>
      </c>
      <c r="X133" s="190">
        <f t="shared" si="40"/>
        <v>0</v>
      </c>
      <c r="Y133" s="190">
        <f t="shared" si="40"/>
        <v>0</v>
      </c>
      <c r="Z133" s="190">
        <f t="shared" si="40"/>
        <v>0</v>
      </c>
      <c r="AA133" s="190">
        <f t="shared" si="40"/>
        <v>0</v>
      </c>
      <c r="AB133" s="190">
        <f t="shared" si="40"/>
        <v>0</v>
      </c>
      <c r="AC133" s="190">
        <f t="shared" si="40"/>
        <v>0</v>
      </c>
      <c r="AD133" s="190">
        <f t="shared" si="40"/>
        <v>0</v>
      </c>
      <c r="AE133" s="190">
        <f t="shared" si="40"/>
        <v>0</v>
      </c>
      <c r="AF133" s="190">
        <f t="shared" si="40"/>
        <v>0</v>
      </c>
      <c r="AG133" s="190">
        <f t="shared" si="40"/>
        <v>0</v>
      </c>
      <c r="AH133" s="190">
        <f t="shared" si="40"/>
        <v>0</v>
      </c>
      <c r="AI133" s="190">
        <f t="shared" si="40"/>
        <v>0</v>
      </c>
      <c r="AJ133" s="190">
        <f t="shared" si="40"/>
        <v>0</v>
      </c>
      <c r="AK133" s="190">
        <f t="shared" si="40"/>
        <v>0</v>
      </c>
      <c r="AL133" s="190">
        <f t="shared" si="40"/>
        <v>0</v>
      </c>
      <c r="AM133" s="195"/>
      <c r="AN133" s="195"/>
    </row>
    <row r="134" s="12" customFormat="1" ht="30" hidden="1" customHeight="1" spans="1:40">
      <c r="A134" s="182" t="s">
        <v>54</v>
      </c>
      <c r="B134" s="187" t="s">
        <v>153</v>
      </c>
      <c r="C134" s="187"/>
      <c r="D134" s="187"/>
      <c r="E134" s="184"/>
      <c r="F134" s="184"/>
      <c r="G134" s="184"/>
      <c r="H134" s="184"/>
      <c r="I134" s="190"/>
      <c r="J134" s="190"/>
      <c r="K134" s="190"/>
      <c r="L134" s="190"/>
      <c r="M134" s="190"/>
      <c r="N134" s="190"/>
      <c r="O134" s="190"/>
      <c r="P134" s="190"/>
      <c r="Q134" s="190"/>
      <c r="R134" s="190"/>
      <c r="S134" s="190"/>
      <c r="T134" s="190"/>
      <c r="U134" s="190"/>
      <c r="V134" s="190"/>
      <c r="W134" s="190"/>
      <c r="X134" s="190"/>
      <c r="Y134" s="190"/>
      <c r="Z134" s="190"/>
      <c r="AA134" s="190"/>
      <c r="AB134" s="190"/>
      <c r="AC134" s="190"/>
      <c r="AD134" s="190"/>
      <c r="AE134" s="190"/>
      <c r="AF134" s="190"/>
      <c r="AG134" s="190"/>
      <c r="AH134" s="190"/>
      <c r="AI134" s="190"/>
      <c r="AJ134" s="190"/>
      <c r="AK134" s="190"/>
      <c r="AL134" s="190"/>
      <c r="AM134" s="195"/>
      <c r="AN134" s="195"/>
    </row>
    <row r="135" s="12" customFormat="1" ht="30" hidden="1" customHeight="1" spans="1:40">
      <c r="A135" s="182" t="s">
        <v>54</v>
      </c>
      <c r="B135" s="187" t="s">
        <v>154</v>
      </c>
      <c r="C135" s="187"/>
      <c r="D135" s="187"/>
      <c r="E135" s="184"/>
      <c r="F135" s="184"/>
      <c r="G135" s="184"/>
      <c r="H135" s="184"/>
      <c r="I135" s="190"/>
      <c r="J135" s="190"/>
      <c r="K135" s="190"/>
      <c r="L135" s="190"/>
      <c r="M135" s="190"/>
      <c r="N135" s="190"/>
      <c r="O135" s="190"/>
      <c r="P135" s="190"/>
      <c r="Q135" s="190"/>
      <c r="R135" s="190"/>
      <c r="S135" s="190"/>
      <c r="T135" s="190"/>
      <c r="U135" s="190"/>
      <c r="V135" s="190"/>
      <c r="W135" s="190"/>
      <c r="X135" s="190"/>
      <c r="Y135" s="190"/>
      <c r="Z135" s="190"/>
      <c r="AA135" s="190"/>
      <c r="AB135" s="190"/>
      <c r="AC135" s="190"/>
      <c r="AD135" s="190"/>
      <c r="AE135" s="190"/>
      <c r="AF135" s="190"/>
      <c r="AG135" s="190"/>
      <c r="AH135" s="190"/>
      <c r="AI135" s="190"/>
      <c r="AJ135" s="190"/>
      <c r="AK135" s="190"/>
      <c r="AL135" s="190"/>
      <c r="AM135" s="195"/>
      <c r="AN135" s="195"/>
    </row>
    <row r="136" s="12" customFormat="1" ht="30" hidden="1" customHeight="1" spans="1:40">
      <c r="A136" s="182" t="s">
        <v>54</v>
      </c>
      <c r="B136" s="187" t="s">
        <v>155</v>
      </c>
      <c r="C136" s="187"/>
      <c r="D136" s="187"/>
      <c r="E136" s="184"/>
      <c r="F136" s="184"/>
      <c r="G136" s="184"/>
      <c r="H136" s="184"/>
      <c r="I136" s="190"/>
      <c r="J136" s="190"/>
      <c r="K136" s="190"/>
      <c r="L136" s="190"/>
      <c r="M136" s="190"/>
      <c r="N136" s="190"/>
      <c r="O136" s="190"/>
      <c r="P136" s="190"/>
      <c r="Q136" s="190"/>
      <c r="R136" s="190"/>
      <c r="S136" s="190"/>
      <c r="T136" s="190"/>
      <c r="U136" s="190"/>
      <c r="V136" s="190"/>
      <c r="W136" s="190"/>
      <c r="X136" s="190"/>
      <c r="Y136" s="190"/>
      <c r="Z136" s="190"/>
      <c r="AA136" s="190"/>
      <c r="AB136" s="190"/>
      <c r="AC136" s="190"/>
      <c r="AD136" s="190"/>
      <c r="AE136" s="190"/>
      <c r="AF136" s="190"/>
      <c r="AG136" s="190"/>
      <c r="AH136" s="190"/>
      <c r="AI136" s="190"/>
      <c r="AJ136" s="190"/>
      <c r="AK136" s="190"/>
      <c r="AL136" s="190"/>
      <c r="AM136" s="195"/>
      <c r="AN136" s="195"/>
    </row>
    <row r="137" s="12" customFormat="1" ht="30" hidden="1" customHeight="1" spans="1:40">
      <c r="A137" s="182" t="s">
        <v>54</v>
      </c>
      <c r="B137" s="187" t="s">
        <v>156</v>
      </c>
      <c r="C137" s="187"/>
      <c r="D137" s="187"/>
      <c r="E137" s="184"/>
      <c r="F137" s="184"/>
      <c r="G137" s="184"/>
      <c r="H137" s="184"/>
      <c r="I137" s="190"/>
      <c r="J137" s="190"/>
      <c r="K137" s="190"/>
      <c r="L137" s="190"/>
      <c r="M137" s="190"/>
      <c r="N137" s="190"/>
      <c r="O137" s="190"/>
      <c r="P137" s="190"/>
      <c r="Q137" s="190"/>
      <c r="R137" s="190"/>
      <c r="S137" s="190"/>
      <c r="T137" s="190"/>
      <c r="U137" s="190"/>
      <c r="V137" s="190"/>
      <c r="W137" s="190"/>
      <c r="X137" s="190"/>
      <c r="Y137" s="190"/>
      <c r="Z137" s="190"/>
      <c r="AA137" s="190"/>
      <c r="AB137" s="190"/>
      <c r="AC137" s="190"/>
      <c r="AD137" s="190"/>
      <c r="AE137" s="190"/>
      <c r="AF137" s="190"/>
      <c r="AG137" s="190"/>
      <c r="AH137" s="190"/>
      <c r="AI137" s="190"/>
      <c r="AJ137" s="190"/>
      <c r="AK137" s="190"/>
      <c r="AL137" s="190"/>
      <c r="AM137" s="195"/>
      <c r="AN137" s="195"/>
    </row>
    <row r="138" s="12" customFormat="1" ht="30" hidden="1" customHeight="1" spans="1:40">
      <c r="A138" s="182" t="s">
        <v>54</v>
      </c>
      <c r="B138" s="187" t="s">
        <v>157</v>
      </c>
      <c r="C138" s="187"/>
      <c r="D138" s="187"/>
      <c r="E138" s="184"/>
      <c r="F138" s="184"/>
      <c r="G138" s="184"/>
      <c r="H138" s="184"/>
      <c r="I138" s="190"/>
      <c r="J138" s="190"/>
      <c r="K138" s="190"/>
      <c r="L138" s="190"/>
      <c r="M138" s="190"/>
      <c r="N138" s="190"/>
      <c r="O138" s="190"/>
      <c r="P138" s="190"/>
      <c r="Q138" s="190"/>
      <c r="R138" s="190"/>
      <c r="S138" s="190"/>
      <c r="T138" s="190"/>
      <c r="U138" s="190"/>
      <c r="V138" s="190"/>
      <c r="W138" s="190"/>
      <c r="X138" s="190"/>
      <c r="Y138" s="190"/>
      <c r="Z138" s="190"/>
      <c r="AA138" s="190"/>
      <c r="AB138" s="190"/>
      <c r="AC138" s="190"/>
      <c r="AD138" s="190"/>
      <c r="AE138" s="190"/>
      <c r="AF138" s="190"/>
      <c r="AG138" s="190"/>
      <c r="AH138" s="190"/>
      <c r="AI138" s="190"/>
      <c r="AJ138" s="190"/>
      <c r="AK138" s="190"/>
      <c r="AL138" s="190"/>
      <c r="AM138" s="195"/>
      <c r="AN138" s="195"/>
    </row>
    <row r="139" s="12" customFormat="1" ht="30" hidden="1" customHeight="1" spans="1:40">
      <c r="A139" s="179" t="s">
        <v>50</v>
      </c>
      <c r="B139" s="187" t="s">
        <v>158</v>
      </c>
      <c r="C139" s="187"/>
      <c r="D139" s="187"/>
      <c r="E139" s="184"/>
      <c r="F139" s="184"/>
      <c r="G139" s="184"/>
      <c r="H139" s="184"/>
      <c r="I139" s="191">
        <f t="shared" ref="I139:AL139" si="41">I140+I143</f>
        <v>0</v>
      </c>
      <c r="J139" s="191">
        <f t="shared" si="41"/>
        <v>0</v>
      </c>
      <c r="K139" s="191">
        <f t="shared" si="41"/>
        <v>0</v>
      </c>
      <c r="L139" s="191">
        <f t="shared" si="41"/>
        <v>0</v>
      </c>
      <c r="M139" s="191">
        <f t="shared" si="41"/>
        <v>0</v>
      </c>
      <c r="N139" s="191">
        <f t="shared" si="41"/>
        <v>0</v>
      </c>
      <c r="O139" s="191">
        <f t="shared" si="41"/>
        <v>0</v>
      </c>
      <c r="P139" s="191">
        <f t="shared" si="41"/>
        <v>0</v>
      </c>
      <c r="Q139" s="191">
        <f t="shared" si="41"/>
        <v>0</v>
      </c>
      <c r="R139" s="191">
        <f t="shared" si="41"/>
        <v>0</v>
      </c>
      <c r="S139" s="191">
        <f t="shared" si="41"/>
        <v>0</v>
      </c>
      <c r="T139" s="191">
        <f t="shared" si="41"/>
        <v>0</v>
      </c>
      <c r="U139" s="191">
        <f t="shared" si="41"/>
        <v>0</v>
      </c>
      <c r="V139" s="191">
        <f t="shared" si="41"/>
        <v>0</v>
      </c>
      <c r="W139" s="191">
        <f t="shared" si="41"/>
        <v>0</v>
      </c>
      <c r="X139" s="191">
        <f t="shared" si="41"/>
        <v>0</v>
      </c>
      <c r="Y139" s="191">
        <f t="shared" si="41"/>
        <v>0</v>
      </c>
      <c r="Z139" s="191">
        <f t="shared" si="41"/>
        <v>0</v>
      </c>
      <c r="AA139" s="191">
        <f t="shared" si="41"/>
        <v>0</v>
      </c>
      <c r="AB139" s="191">
        <f t="shared" si="41"/>
        <v>0</v>
      </c>
      <c r="AC139" s="191">
        <f t="shared" si="41"/>
        <v>0</v>
      </c>
      <c r="AD139" s="191">
        <f t="shared" si="41"/>
        <v>0</v>
      </c>
      <c r="AE139" s="191">
        <f t="shared" si="41"/>
        <v>0</v>
      </c>
      <c r="AF139" s="191">
        <f t="shared" si="41"/>
        <v>0</v>
      </c>
      <c r="AG139" s="191">
        <f t="shared" si="41"/>
        <v>0</v>
      </c>
      <c r="AH139" s="191">
        <f t="shared" si="41"/>
        <v>0</v>
      </c>
      <c r="AI139" s="191">
        <f t="shared" si="41"/>
        <v>0</v>
      </c>
      <c r="AJ139" s="191">
        <f t="shared" si="41"/>
        <v>0</v>
      </c>
      <c r="AK139" s="191">
        <f t="shared" si="41"/>
        <v>0</v>
      </c>
      <c r="AL139" s="191">
        <f t="shared" si="41"/>
        <v>0</v>
      </c>
      <c r="AM139" s="195"/>
      <c r="AN139" s="195"/>
    </row>
    <row r="140" s="12" customFormat="1" ht="30" hidden="1" customHeight="1" spans="1:40">
      <c r="A140" s="202" t="s">
        <v>52</v>
      </c>
      <c r="B140" s="187" t="s">
        <v>159</v>
      </c>
      <c r="C140" s="187"/>
      <c r="D140" s="187"/>
      <c r="E140" s="184"/>
      <c r="F140" s="184"/>
      <c r="G140" s="184"/>
      <c r="H140" s="184"/>
      <c r="I140" s="190">
        <f t="shared" ref="I140:AL140" si="42">I141+I142</f>
        <v>0</v>
      </c>
      <c r="J140" s="190">
        <f t="shared" si="42"/>
        <v>0</v>
      </c>
      <c r="K140" s="190">
        <f t="shared" si="42"/>
        <v>0</v>
      </c>
      <c r="L140" s="190">
        <f t="shared" si="42"/>
        <v>0</v>
      </c>
      <c r="M140" s="190">
        <f t="shared" si="42"/>
        <v>0</v>
      </c>
      <c r="N140" s="190">
        <f t="shared" si="42"/>
        <v>0</v>
      </c>
      <c r="O140" s="190">
        <f t="shared" si="42"/>
        <v>0</v>
      </c>
      <c r="P140" s="190">
        <f t="shared" si="42"/>
        <v>0</v>
      </c>
      <c r="Q140" s="190">
        <f t="shared" si="42"/>
        <v>0</v>
      </c>
      <c r="R140" s="190">
        <f t="shared" si="42"/>
        <v>0</v>
      </c>
      <c r="S140" s="190">
        <f t="shared" si="42"/>
        <v>0</v>
      </c>
      <c r="T140" s="190">
        <f t="shared" si="42"/>
        <v>0</v>
      </c>
      <c r="U140" s="190">
        <f t="shared" si="42"/>
        <v>0</v>
      </c>
      <c r="V140" s="190">
        <f t="shared" si="42"/>
        <v>0</v>
      </c>
      <c r="W140" s="190">
        <f t="shared" si="42"/>
        <v>0</v>
      </c>
      <c r="X140" s="190">
        <f t="shared" si="42"/>
        <v>0</v>
      </c>
      <c r="Y140" s="190">
        <f t="shared" si="42"/>
        <v>0</v>
      </c>
      <c r="Z140" s="190">
        <f t="shared" si="42"/>
        <v>0</v>
      </c>
      <c r="AA140" s="190">
        <f t="shared" si="42"/>
        <v>0</v>
      </c>
      <c r="AB140" s="190">
        <f t="shared" si="42"/>
        <v>0</v>
      </c>
      <c r="AC140" s="190">
        <f t="shared" si="42"/>
        <v>0</v>
      </c>
      <c r="AD140" s="190">
        <f t="shared" si="42"/>
        <v>0</v>
      </c>
      <c r="AE140" s="190">
        <f t="shared" si="42"/>
        <v>0</v>
      </c>
      <c r="AF140" s="190">
        <f t="shared" si="42"/>
        <v>0</v>
      </c>
      <c r="AG140" s="190">
        <f t="shared" si="42"/>
        <v>0</v>
      </c>
      <c r="AH140" s="190">
        <f t="shared" si="42"/>
        <v>0</v>
      </c>
      <c r="AI140" s="190">
        <f t="shared" si="42"/>
        <v>0</v>
      </c>
      <c r="AJ140" s="190">
        <f t="shared" si="42"/>
        <v>0</v>
      </c>
      <c r="AK140" s="190">
        <f t="shared" si="42"/>
        <v>0</v>
      </c>
      <c r="AL140" s="190">
        <f t="shared" si="42"/>
        <v>0</v>
      </c>
      <c r="AM140" s="195"/>
      <c r="AN140" s="195"/>
    </row>
    <row r="141" s="12" customFormat="1" ht="30" hidden="1" customHeight="1" spans="1:40">
      <c r="A141" s="182" t="s">
        <v>54</v>
      </c>
      <c r="B141" s="187" t="s">
        <v>160</v>
      </c>
      <c r="C141" s="187"/>
      <c r="D141" s="187"/>
      <c r="E141" s="184"/>
      <c r="F141" s="184"/>
      <c r="G141" s="184"/>
      <c r="H141" s="184"/>
      <c r="I141" s="190"/>
      <c r="J141" s="190"/>
      <c r="K141" s="190"/>
      <c r="L141" s="190"/>
      <c r="M141" s="190"/>
      <c r="N141" s="190"/>
      <c r="O141" s="190"/>
      <c r="P141" s="190"/>
      <c r="Q141" s="190"/>
      <c r="R141" s="190"/>
      <c r="S141" s="190"/>
      <c r="T141" s="190"/>
      <c r="U141" s="190"/>
      <c r="V141" s="190"/>
      <c r="W141" s="190"/>
      <c r="X141" s="190"/>
      <c r="Y141" s="190"/>
      <c r="Z141" s="190"/>
      <c r="AA141" s="190"/>
      <c r="AB141" s="190"/>
      <c r="AC141" s="190"/>
      <c r="AD141" s="190"/>
      <c r="AE141" s="190"/>
      <c r="AF141" s="190"/>
      <c r="AG141" s="190"/>
      <c r="AH141" s="190"/>
      <c r="AI141" s="190"/>
      <c r="AJ141" s="190"/>
      <c r="AK141" s="190"/>
      <c r="AL141" s="190"/>
      <c r="AM141" s="195"/>
      <c r="AN141" s="195"/>
    </row>
    <row r="142" s="12" customFormat="1" ht="30" hidden="1" customHeight="1" spans="1:40">
      <c r="A142" s="182" t="s">
        <v>54</v>
      </c>
      <c r="B142" s="187" t="s">
        <v>161</v>
      </c>
      <c r="C142" s="187"/>
      <c r="D142" s="187"/>
      <c r="E142" s="184"/>
      <c r="F142" s="184"/>
      <c r="G142" s="184"/>
      <c r="H142" s="184"/>
      <c r="I142" s="190"/>
      <c r="J142" s="190"/>
      <c r="K142" s="190"/>
      <c r="L142" s="190"/>
      <c r="M142" s="190"/>
      <c r="N142" s="190"/>
      <c r="O142" s="190"/>
      <c r="P142" s="190"/>
      <c r="Q142" s="190"/>
      <c r="R142" s="190"/>
      <c r="S142" s="190"/>
      <c r="T142" s="190"/>
      <c r="U142" s="190"/>
      <c r="V142" s="190"/>
      <c r="W142" s="190"/>
      <c r="X142" s="190"/>
      <c r="Y142" s="190"/>
      <c r="Z142" s="190"/>
      <c r="AA142" s="190"/>
      <c r="AB142" s="190"/>
      <c r="AC142" s="190"/>
      <c r="AD142" s="190"/>
      <c r="AE142" s="190"/>
      <c r="AF142" s="190"/>
      <c r="AG142" s="190"/>
      <c r="AH142" s="190"/>
      <c r="AI142" s="190"/>
      <c r="AJ142" s="190"/>
      <c r="AK142" s="190"/>
      <c r="AL142" s="190"/>
      <c r="AM142" s="195"/>
      <c r="AN142" s="195"/>
    </row>
    <row r="143" s="12" customFormat="1" ht="30" hidden="1" customHeight="1" spans="1:40">
      <c r="A143" s="202" t="s">
        <v>52</v>
      </c>
      <c r="B143" s="187" t="s">
        <v>162</v>
      </c>
      <c r="C143" s="187"/>
      <c r="D143" s="187"/>
      <c r="E143" s="184"/>
      <c r="F143" s="184"/>
      <c r="G143" s="184"/>
      <c r="H143" s="184"/>
      <c r="I143" s="190">
        <f t="shared" ref="I143:AL143" si="43">I144+I145+I146+I147</f>
        <v>0</v>
      </c>
      <c r="J143" s="190">
        <f t="shared" si="43"/>
        <v>0</v>
      </c>
      <c r="K143" s="190">
        <f t="shared" si="43"/>
        <v>0</v>
      </c>
      <c r="L143" s="190">
        <f t="shared" si="43"/>
        <v>0</v>
      </c>
      <c r="M143" s="190">
        <f t="shared" si="43"/>
        <v>0</v>
      </c>
      <c r="N143" s="190">
        <f t="shared" si="43"/>
        <v>0</v>
      </c>
      <c r="O143" s="190">
        <f t="shared" si="43"/>
        <v>0</v>
      </c>
      <c r="P143" s="190">
        <f t="shared" si="43"/>
        <v>0</v>
      </c>
      <c r="Q143" s="190">
        <f t="shared" si="43"/>
        <v>0</v>
      </c>
      <c r="R143" s="190">
        <f t="shared" si="43"/>
        <v>0</v>
      </c>
      <c r="S143" s="190">
        <f t="shared" si="43"/>
        <v>0</v>
      </c>
      <c r="T143" s="190">
        <f t="shared" si="43"/>
        <v>0</v>
      </c>
      <c r="U143" s="190">
        <f t="shared" si="43"/>
        <v>0</v>
      </c>
      <c r="V143" s="190">
        <f t="shared" si="43"/>
        <v>0</v>
      </c>
      <c r="W143" s="190">
        <f t="shared" si="43"/>
        <v>0</v>
      </c>
      <c r="X143" s="190">
        <f t="shared" si="43"/>
        <v>0</v>
      </c>
      <c r="Y143" s="190">
        <f t="shared" si="43"/>
        <v>0</v>
      </c>
      <c r="Z143" s="190">
        <f t="shared" si="43"/>
        <v>0</v>
      </c>
      <c r="AA143" s="190">
        <f t="shared" si="43"/>
        <v>0</v>
      </c>
      <c r="AB143" s="190">
        <f t="shared" si="43"/>
        <v>0</v>
      </c>
      <c r="AC143" s="190">
        <f t="shared" si="43"/>
        <v>0</v>
      </c>
      <c r="AD143" s="190">
        <f t="shared" si="43"/>
        <v>0</v>
      </c>
      <c r="AE143" s="190">
        <f t="shared" si="43"/>
        <v>0</v>
      </c>
      <c r="AF143" s="190">
        <f t="shared" si="43"/>
        <v>0</v>
      </c>
      <c r="AG143" s="190">
        <f t="shared" si="43"/>
        <v>0</v>
      </c>
      <c r="AH143" s="190">
        <f t="shared" si="43"/>
        <v>0</v>
      </c>
      <c r="AI143" s="190">
        <f t="shared" si="43"/>
        <v>0</v>
      </c>
      <c r="AJ143" s="190">
        <f t="shared" si="43"/>
        <v>0</v>
      </c>
      <c r="AK143" s="190">
        <f t="shared" si="43"/>
        <v>0</v>
      </c>
      <c r="AL143" s="190">
        <f t="shared" si="43"/>
        <v>0</v>
      </c>
      <c r="AM143" s="195"/>
      <c r="AN143" s="195"/>
    </row>
    <row r="144" s="12" customFormat="1" ht="30" hidden="1" customHeight="1" spans="1:40">
      <c r="A144" s="182" t="s">
        <v>54</v>
      </c>
      <c r="B144" s="187" t="s">
        <v>163</v>
      </c>
      <c r="C144" s="187"/>
      <c r="D144" s="187"/>
      <c r="E144" s="184"/>
      <c r="F144" s="184"/>
      <c r="G144" s="184"/>
      <c r="H144" s="184"/>
      <c r="I144" s="190"/>
      <c r="J144" s="190"/>
      <c r="K144" s="190"/>
      <c r="L144" s="190"/>
      <c r="M144" s="190"/>
      <c r="N144" s="190"/>
      <c r="O144" s="190"/>
      <c r="P144" s="190"/>
      <c r="Q144" s="190"/>
      <c r="R144" s="190"/>
      <c r="S144" s="190"/>
      <c r="T144" s="190"/>
      <c r="U144" s="190"/>
      <c r="V144" s="190"/>
      <c r="W144" s="190"/>
      <c r="X144" s="190"/>
      <c r="Y144" s="190"/>
      <c r="Z144" s="190"/>
      <c r="AA144" s="190"/>
      <c r="AB144" s="190"/>
      <c r="AC144" s="190"/>
      <c r="AD144" s="190"/>
      <c r="AE144" s="190"/>
      <c r="AF144" s="190"/>
      <c r="AG144" s="190"/>
      <c r="AH144" s="190"/>
      <c r="AI144" s="190"/>
      <c r="AJ144" s="190"/>
      <c r="AK144" s="190"/>
      <c r="AL144" s="190"/>
      <c r="AM144" s="195"/>
      <c r="AN144" s="195"/>
    </row>
    <row r="145" s="12" customFormat="1" ht="30" hidden="1" customHeight="1" spans="1:40">
      <c r="A145" s="182" t="s">
        <v>54</v>
      </c>
      <c r="B145" s="187" t="s">
        <v>164</v>
      </c>
      <c r="C145" s="187"/>
      <c r="D145" s="187"/>
      <c r="E145" s="184"/>
      <c r="F145" s="184"/>
      <c r="G145" s="184"/>
      <c r="H145" s="184"/>
      <c r="I145" s="190"/>
      <c r="J145" s="190"/>
      <c r="K145" s="190"/>
      <c r="L145" s="190"/>
      <c r="M145" s="190"/>
      <c r="N145" s="190"/>
      <c r="O145" s="190"/>
      <c r="P145" s="190"/>
      <c r="Q145" s="190"/>
      <c r="R145" s="190"/>
      <c r="S145" s="190"/>
      <c r="T145" s="190"/>
      <c r="U145" s="190"/>
      <c r="V145" s="190"/>
      <c r="W145" s="190"/>
      <c r="X145" s="190"/>
      <c r="Y145" s="190"/>
      <c r="Z145" s="190"/>
      <c r="AA145" s="190"/>
      <c r="AB145" s="190"/>
      <c r="AC145" s="190"/>
      <c r="AD145" s="190"/>
      <c r="AE145" s="190"/>
      <c r="AF145" s="190"/>
      <c r="AG145" s="190"/>
      <c r="AH145" s="190"/>
      <c r="AI145" s="190"/>
      <c r="AJ145" s="190"/>
      <c r="AK145" s="190"/>
      <c r="AL145" s="190"/>
      <c r="AM145" s="195"/>
      <c r="AN145" s="195"/>
    </row>
    <row r="146" s="12" customFormat="1" ht="30" hidden="1" customHeight="1" spans="1:40">
      <c r="A146" s="182" t="s">
        <v>54</v>
      </c>
      <c r="B146" s="187" t="s">
        <v>165</v>
      </c>
      <c r="C146" s="187"/>
      <c r="D146" s="187"/>
      <c r="E146" s="184"/>
      <c r="F146" s="184"/>
      <c r="G146" s="184"/>
      <c r="H146" s="184"/>
      <c r="I146" s="190"/>
      <c r="J146" s="190"/>
      <c r="K146" s="190"/>
      <c r="L146" s="190"/>
      <c r="M146" s="190"/>
      <c r="N146" s="190"/>
      <c r="O146" s="190"/>
      <c r="P146" s="190"/>
      <c r="Q146" s="190"/>
      <c r="R146" s="190"/>
      <c r="S146" s="190"/>
      <c r="T146" s="190"/>
      <c r="U146" s="190"/>
      <c r="V146" s="190"/>
      <c r="W146" s="190"/>
      <c r="X146" s="190"/>
      <c r="Y146" s="190"/>
      <c r="Z146" s="190"/>
      <c r="AA146" s="190"/>
      <c r="AB146" s="190"/>
      <c r="AC146" s="190"/>
      <c r="AD146" s="190"/>
      <c r="AE146" s="190"/>
      <c r="AF146" s="190"/>
      <c r="AG146" s="190"/>
      <c r="AH146" s="190"/>
      <c r="AI146" s="190"/>
      <c r="AJ146" s="190"/>
      <c r="AK146" s="190"/>
      <c r="AL146" s="190"/>
      <c r="AM146" s="195"/>
      <c r="AN146" s="195"/>
    </row>
    <row r="147" s="12" customFormat="1" ht="30" hidden="1" customHeight="1" spans="1:40">
      <c r="A147" s="182" t="s">
        <v>54</v>
      </c>
      <c r="B147" s="187" t="s">
        <v>166</v>
      </c>
      <c r="C147" s="187"/>
      <c r="D147" s="187"/>
      <c r="E147" s="184"/>
      <c r="F147" s="184"/>
      <c r="G147" s="184"/>
      <c r="H147" s="184"/>
      <c r="I147" s="190"/>
      <c r="J147" s="190"/>
      <c r="K147" s="190"/>
      <c r="L147" s="190"/>
      <c r="M147" s="190"/>
      <c r="N147" s="190"/>
      <c r="O147" s="190"/>
      <c r="P147" s="190"/>
      <c r="Q147" s="190"/>
      <c r="R147" s="190"/>
      <c r="S147" s="190"/>
      <c r="T147" s="190"/>
      <c r="U147" s="190"/>
      <c r="V147" s="190"/>
      <c r="W147" s="190"/>
      <c r="X147" s="190"/>
      <c r="Y147" s="190"/>
      <c r="Z147" s="190"/>
      <c r="AA147" s="190"/>
      <c r="AB147" s="190"/>
      <c r="AC147" s="190"/>
      <c r="AD147" s="190"/>
      <c r="AE147" s="190"/>
      <c r="AF147" s="190"/>
      <c r="AG147" s="190"/>
      <c r="AH147" s="190"/>
      <c r="AI147" s="190"/>
      <c r="AJ147" s="190"/>
      <c r="AK147" s="190"/>
      <c r="AL147" s="190"/>
      <c r="AM147" s="195"/>
      <c r="AN147" s="195"/>
    </row>
    <row r="148" s="12" customFormat="1" ht="30" hidden="1" customHeight="1" spans="1:40">
      <c r="A148" s="179" t="s">
        <v>50</v>
      </c>
      <c r="B148" s="187" t="s">
        <v>167</v>
      </c>
      <c r="C148" s="187"/>
      <c r="D148" s="187"/>
      <c r="E148" s="184"/>
      <c r="F148" s="184"/>
      <c r="G148" s="184"/>
      <c r="H148" s="184"/>
      <c r="I148" s="191">
        <f t="shared" ref="I148:AL148" si="44">I149</f>
        <v>0</v>
      </c>
      <c r="J148" s="191">
        <f t="shared" si="44"/>
        <v>0</v>
      </c>
      <c r="K148" s="191">
        <f t="shared" si="44"/>
        <v>0</v>
      </c>
      <c r="L148" s="191">
        <f t="shared" si="44"/>
        <v>0</v>
      </c>
      <c r="M148" s="191">
        <f t="shared" si="44"/>
        <v>0</v>
      </c>
      <c r="N148" s="191">
        <f t="shared" si="44"/>
        <v>0</v>
      </c>
      <c r="O148" s="191">
        <f t="shared" si="44"/>
        <v>0</v>
      </c>
      <c r="P148" s="191">
        <f t="shared" si="44"/>
        <v>0</v>
      </c>
      <c r="Q148" s="191">
        <f t="shared" si="44"/>
        <v>0</v>
      </c>
      <c r="R148" s="191">
        <f t="shared" si="44"/>
        <v>0</v>
      </c>
      <c r="S148" s="191">
        <f t="shared" si="44"/>
        <v>0</v>
      </c>
      <c r="T148" s="191">
        <f t="shared" si="44"/>
        <v>0</v>
      </c>
      <c r="U148" s="191">
        <f t="shared" si="44"/>
        <v>0</v>
      </c>
      <c r="V148" s="191">
        <f t="shared" si="44"/>
        <v>0</v>
      </c>
      <c r="W148" s="191">
        <f t="shared" si="44"/>
        <v>0</v>
      </c>
      <c r="X148" s="191">
        <f t="shared" si="44"/>
        <v>0</v>
      </c>
      <c r="Y148" s="191">
        <f t="shared" si="44"/>
        <v>0</v>
      </c>
      <c r="Z148" s="191">
        <f t="shared" si="44"/>
        <v>0</v>
      </c>
      <c r="AA148" s="191">
        <f t="shared" si="44"/>
        <v>0</v>
      </c>
      <c r="AB148" s="191">
        <f t="shared" si="44"/>
        <v>0</v>
      </c>
      <c r="AC148" s="191">
        <f t="shared" si="44"/>
        <v>0</v>
      </c>
      <c r="AD148" s="191">
        <f t="shared" si="44"/>
        <v>0</v>
      </c>
      <c r="AE148" s="191">
        <f t="shared" si="44"/>
        <v>0</v>
      </c>
      <c r="AF148" s="191">
        <f t="shared" si="44"/>
        <v>0</v>
      </c>
      <c r="AG148" s="191">
        <f t="shared" si="44"/>
        <v>0</v>
      </c>
      <c r="AH148" s="191">
        <f t="shared" si="44"/>
        <v>0</v>
      </c>
      <c r="AI148" s="191">
        <f t="shared" si="44"/>
        <v>0</v>
      </c>
      <c r="AJ148" s="191">
        <f t="shared" si="44"/>
        <v>0</v>
      </c>
      <c r="AK148" s="191">
        <f t="shared" si="44"/>
        <v>0</v>
      </c>
      <c r="AL148" s="191">
        <f t="shared" si="44"/>
        <v>0</v>
      </c>
      <c r="AM148" s="195"/>
      <c r="AN148" s="195"/>
    </row>
    <row r="149" s="12" customFormat="1" ht="30" hidden="1" customHeight="1" spans="1:40">
      <c r="A149" s="179" t="s">
        <v>52</v>
      </c>
      <c r="B149" s="187" t="s">
        <v>167</v>
      </c>
      <c r="C149" s="187"/>
      <c r="D149" s="187"/>
      <c r="E149" s="184"/>
      <c r="F149" s="184"/>
      <c r="G149" s="184"/>
      <c r="H149" s="184"/>
      <c r="I149" s="190">
        <f t="shared" ref="I149:AL149" si="45">I150</f>
        <v>0</v>
      </c>
      <c r="J149" s="190">
        <f t="shared" si="45"/>
        <v>0</v>
      </c>
      <c r="K149" s="190">
        <f t="shared" si="45"/>
        <v>0</v>
      </c>
      <c r="L149" s="190">
        <f t="shared" si="45"/>
        <v>0</v>
      </c>
      <c r="M149" s="190">
        <f t="shared" si="45"/>
        <v>0</v>
      </c>
      <c r="N149" s="190">
        <f t="shared" si="45"/>
        <v>0</v>
      </c>
      <c r="O149" s="190">
        <f t="shared" si="45"/>
        <v>0</v>
      </c>
      <c r="P149" s="190">
        <f t="shared" si="45"/>
        <v>0</v>
      </c>
      <c r="Q149" s="190">
        <f t="shared" si="45"/>
        <v>0</v>
      </c>
      <c r="R149" s="190">
        <f t="shared" si="45"/>
        <v>0</v>
      </c>
      <c r="S149" s="190">
        <f t="shared" si="45"/>
        <v>0</v>
      </c>
      <c r="T149" s="190">
        <f t="shared" si="45"/>
        <v>0</v>
      </c>
      <c r="U149" s="190">
        <f t="shared" si="45"/>
        <v>0</v>
      </c>
      <c r="V149" s="190">
        <f t="shared" si="45"/>
        <v>0</v>
      </c>
      <c r="W149" s="190">
        <f t="shared" si="45"/>
        <v>0</v>
      </c>
      <c r="X149" s="190">
        <f t="shared" si="45"/>
        <v>0</v>
      </c>
      <c r="Y149" s="190">
        <f t="shared" si="45"/>
        <v>0</v>
      </c>
      <c r="Z149" s="190">
        <f t="shared" si="45"/>
        <v>0</v>
      </c>
      <c r="AA149" s="190">
        <f t="shared" si="45"/>
        <v>0</v>
      </c>
      <c r="AB149" s="190">
        <f t="shared" si="45"/>
        <v>0</v>
      </c>
      <c r="AC149" s="190">
        <f t="shared" si="45"/>
        <v>0</v>
      </c>
      <c r="AD149" s="190">
        <f t="shared" si="45"/>
        <v>0</v>
      </c>
      <c r="AE149" s="190">
        <f t="shared" si="45"/>
        <v>0</v>
      </c>
      <c r="AF149" s="190">
        <f t="shared" si="45"/>
        <v>0</v>
      </c>
      <c r="AG149" s="190">
        <f t="shared" si="45"/>
        <v>0</v>
      </c>
      <c r="AH149" s="190">
        <f t="shared" si="45"/>
        <v>0</v>
      </c>
      <c r="AI149" s="190">
        <f t="shared" si="45"/>
        <v>0</v>
      </c>
      <c r="AJ149" s="190">
        <f t="shared" si="45"/>
        <v>0</v>
      </c>
      <c r="AK149" s="190">
        <f t="shared" si="45"/>
        <v>0</v>
      </c>
      <c r="AL149" s="190">
        <f t="shared" si="45"/>
        <v>0</v>
      </c>
      <c r="AM149" s="195"/>
      <c r="AN149" s="195"/>
    </row>
    <row r="150" s="12" customFormat="1" ht="30" hidden="1" customHeight="1" spans="1:40">
      <c r="A150" s="179" t="s">
        <v>54</v>
      </c>
      <c r="B150" s="187" t="s">
        <v>167</v>
      </c>
      <c r="C150" s="187"/>
      <c r="D150" s="187"/>
      <c r="E150" s="184"/>
      <c r="F150" s="184"/>
      <c r="G150" s="184"/>
      <c r="H150" s="184"/>
      <c r="I150" s="190"/>
      <c r="J150" s="190"/>
      <c r="K150" s="190"/>
      <c r="L150" s="190"/>
      <c r="M150" s="190"/>
      <c r="N150" s="190"/>
      <c r="O150" s="190"/>
      <c r="P150" s="190"/>
      <c r="Q150" s="190"/>
      <c r="R150" s="190"/>
      <c r="S150" s="190"/>
      <c r="T150" s="190"/>
      <c r="U150" s="190"/>
      <c r="V150" s="190"/>
      <c r="W150" s="190"/>
      <c r="X150" s="190"/>
      <c r="Y150" s="190"/>
      <c r="Z150" s="190"/>
      <c r="AA150" s="190"/>
      <c r="AB150" s="190"/>
      <c r="AC150" s="190"/>
      <c r="AD150" s="190"/>
      <c r="AE150" s="190"/>
      <c r="AF150" s="190"/>
      <c r="AG150" s="190"/>
      <c r="AH150" s="190"/>
      <c r="AI150" s="190"/>
      <c r="AJ150" s="190"/>
      <c r="AK150" s="190"/>
      <c r="AL150" s="190"/>
      <c r="AM150" s="195"/>
      <c r="AN150" s="195"/>
    </row>
    <row r="151" s="12" customFormat="1" ht="30" hidden="1" customHeight="1" spans="1:40">
      <c r="A151" s="179" t="s">
        <v>50</v>
      </c>
      <c r="B151" s="187" t="s">
        <v>96</v>
      </c>
      <c r="C151" s="187"/>
      <c r="D151" s="187"/>
      <c r="E151" s="184"/>
      <c r="F151" s="184"/>
      <c r="G151" s="184"/>
      <c r="H151" s="184"/>
      <c r="I151" s="191">
        <f t="shared" ref="I151:AL151" si="46">I152</f>
        <v>1</v>
      </c>
      <c r="J151" s="191">
        <f t="shared" si="46"/>
        <v>3800</v>
      </c>
      <c r="K151" s="191">
        <f t="shared" si="46"/>
        <v>0</v>
      </c>
      <c r="L151" s="191">
        <f t="shared" si="46"/>
        <v>0</v>
      </c>
      <c r="M151" s="191">
        <f t="shared" si="46"/>
        <v>0</v>
      </c>
      <c r="N151" s="191">
        <f t="shared" si="46"/>
        <v>0</v>
      </c>
      <c r="O151" s="191">
        <f t="shared" si="46"/>
        <v>0</v>
      </c>
      <c r="P151" s="191">
        <f t="shared" si="46"/>
        <v>0</v>
      </c>
      <c r="Q151" s="191">
        <f t="shared" si="46"/>
        <v>0</v>
      </c>
      <c r="R151" s="191">
        <f t="shared" si="46"/>
        <v>1</v>
      </c>
      <c r="S151" s="191">
        <f t="shared" si="46"/>
        <v>3800</v>
      </c>
      <c r="T151" s="191">
        <f t="shared" si="46"/>
        <v>0</v>
      </c>
      <c r="U151" s="191">
        <f t="shared" si="46"/>
        <v>0</v>
      </c>
      <c r="V151" s="191">
        <f t="shared" si="46"/>
        <v>0</v>
      </c>
      <c r="W151" s="191">
        <f t="shared" si="46"/>
        <v>0</v>
      </c>
      <c r="X151" s="191">
        <f t="shared" si="46"/>
        <v>0</v>
      </c>
      <c r="Y151" s="191">
        <f t="shared" si="46"/>
        <v>0</v>
      </c>
      <c r="Z151" s="191">
        <f t="shared" si="46"/>
        <v>38</v>
      </c>
      <c r="AA151" s="191">
        <f t="shared" si="46"/>
        <v>38</v>
      </c>
      <c r="AB151" s="191">
        <f t="shared" si="46"/>
        <v>0</v>
      </c>
      <c r="AC151" s="191">
        <f t="shared" si="46"/>
        <v>0</v>
      </c>
      <c r="AD151" s="191">
        <f t="shared" si="46"/>
        <v>38</v>
      </c>
      <c r="AE151" s="191">
        <f t="shared" si="46"/>
        <v>0</v>
      </c>
      <c r="AF151" s="191">
        <f t="shared" si="46"/>
        <v>0</v>
      </c>
      <c r="AG151" s="191">
        <f t="shared" si="46"/>
        <v>0</v>
      </c>
      <c r="AH151" s="191">
        <f t="shared" si="46"/>
        <v>0</v>
      </c>
      <c r="AI151" s="191">
        <f t="shared" si="46"/>
        <v>0</v>
      </c>
      <c r="AJ151" s="191">
        <f t="shared" si="46"/>
        <v>0</v>
      </c>
      <c r="AK151" s="191">
        <f t="shared" si="46"/>
        <v>0</v>
      </c>
      <c r="AL151" s="191">
        <f t="shared" si="46"/>
        <v>0</v>
      </c>
      <c r="AM151" s="195"/>
      <c r="AN151" s="195"/>
    </row>
    <row r="152" s="12" customFormat="1" ht="30" hidden="1" customHeight="1" spans="1:40">
      <c r="A152" s="179" t="s">
        <v>52</v>
      </c>
      <c r="B152" s="187" t="s">
        <v>96</v>
      </c>
      <c r="C152" s="187"/>
      <c r="D152" s="187"/>
      <c r="E152" s="184"/>
      <c r="F152" s="184"/>
      <c r="G152" s="184"/>
      <c r="H152" s="184"/>
      <c r="I152" s="190">
        <f t="shared" ref="I152:AL152" si="47">I153+I154+I156</f>
        <v>1</v>
      </c>
      <c r="J152" s="190">
        <f t="shared" si="47"/>
        <v>3800</v>
      </c>
      <c r="K152" s="190">
        <f t="shared" si="47"/>
        <v>0</v>
      </c>
      <c r="L152" s="190">
        <f t="shared" si="47"/>
        <v>0</v>
      </c>
      <c r="M152" s="190">
        <f t="shared" si="47"/>
        <v>0</v>
      </c>
      <c r="N152" s="190">
        <f t="shared" si="47"/>
        <v>0</v>
      </c>
      <c r="O152" s="190">
        <f t="shared" si="47"/>
        <v>0</v>
      </c>
      <c r="P152" s="190">
        <f t="shared" si="47"/>
        <v>0</v>
      </c>
      <c r="Q152" s="190">
        <f t="shared" si="47"/>
        <v>0</v>
      </c>
      <c r="R152" s="190">
        <f t="shared" si="47"/>
        <v>1</v>
      </c>
      <c r="S152" s="190">
        <f t="shared" si="47"/>
        <v>3800</v>
      </c>
      <c r="T152" s="190">
        <f t="shared" si="47"/>
        <v>0</v>
      </c>
      <c r="U152" s="190">
        <f t="shared" si="47"/>
        <v>0</v>
      </c>
      <c r="V152" s="190">
        <f t="shared" si="47"/>
        <v>0</v>
      </c>
      <c r="W152" s="190">
        <f t="shared" si="47"/>
        <v>0</v>
      </c>
      <c r="X152" s="190">
        <f t="shared" si="47"/>
        <v>0</v>
      </c>
      <c r="Y152" s="190">
        <f t="shared" si="47"/>
        <v>0</v>
      </c>
      <c r="Z152" s="190">
        <f t="shared" si="47"/>
        <v>38</v>
      </c>
      <c r="AA152" s="190">
        <f t="shared" si="47"/>
        <v>38</v>
      </c>
      <c r="AB152" s="190">
        <f t="shared" si="47"/>
        <v>0</v>
      </c>
      <c r="AC152" s="190">
        <f t="shared" si="47"/>
        <v>0</v>
      </c>
      <c r="AD152" s="190">
        <f t="shared" si="47"/>
        <v>38</v>
      </c>
      <c r="AE152" s="190">
        <f t="shared" si="47"/>
        <v>0</v>
      </c>
      <c r="AF152" s="190">
        <f t="shared" si="47"/>
        <v>0</v>
      </c>
      <c r="AG152" s="190">
        <f t="shared" si="47"/>
        <v>0</v>
      </c>
      <c r="AH152" s="190">
        <f t="shared" si="47"/>
        <v>0</v>
      </c>
      <c r="AI152" s="190">
        <f t="shared" si="47"/>
        <v>0</v>
      </c>
      <c r="AJ152" s="190">
        <f t="shared" si="47"/>
        <v>0</v>
      </c>
      <c r="AK152" s="190">
        <f t="shared" si="47"/>
        <v>0</v>
      </c>
      <c r="AL152" s="190">
        <f t="shared" si="47"/>
        <v>0</v>
      </c>
      <c r="AM152" s="195"/>
      <c r="AN152" s="195"/>
    </row>
    <row r="153" s="12" customFormat="1" ht="45" hidden="1" customHeight="1" spans="1:40">
      <c r="A153" s="182" t="s">
        <v>54</v>
      </c>
      <c r="B153" s="187" t="s">
        <v>168</v>
      </c>
      <c r="C153" s="187"/>
      <c r="D153" s="187"/>
      <c r="E153" s="184"/>
      <c r="F153" s="184"/>
      <c r="G153" s="184"/>
      <c r="H153" s="184"/>
      <c r="I153" s="190"/>
      <c r="J153" s="190"/>
      <c r="K153" s="190"/>
      <c r="L153" s="190"/>
      <c r="M153" s="190"/>
      <c r="N153" s="190"/>
      <c r="O153" s="190"/>
      <c r="P153" s="190"/>
      <c r="Q153" s="190"/>
      <c r="R153" s="190"/>
      <c r="S153" s="190"/>
      <c r="T153" s="190"/>
      <c r="U153" s="190"/>
      <c r="V153" s="190"/>
      <c r="W153" s="190"/>
      <c r="X153" s="190"/>
      <c r="Y153" s="190"/>
      <c r="Z153" s="190"/>
      <c r="AA153" s="190"/>
      <c r="AB153" s="190"/>
      <c r="AC153" s="190"/>
      <c r="AD153" s="190"/>
      <c r="AE153" s="190"/>
      <c r="AF153" s="190"/>
      <c r="AG153" s="190"/>
      <c r="AH153" s="190"/>
      <c r="AI153" s="190"/>
      <c r="AJ153" s="190"/>
      <c r="AK153" s="190"/>
      <c r="AL153" s="190"/>
      <c r="AM153" s="195"/>
      <c r="AN153" s="195"/>
    </row>
    <row r="154" s="12" customFormat="1" ht="30" hidden="1" customHeight="1" spans="1:40">
      <c r="A154" s="182" t="s">
        <v>54</v>
      </c>
      <c r="B154" s="187" t="s">
        <v>169</v>
      </c>
      <c r="C154" s="187"/>
      <c r="D154" s="187"/>
      <c r="E154" s="184"/>
      <c r="F154" s="184"/>
      <c r="G154" s="184"/>
      <c r="H154" s="184"/>
      <c r="I154" s="190">
        <f t="shared" ref="I154:AL154" si="48">SUM(I155)</f>
        <v>1</v>
      </c>
      <c r="J154" s="190">
        <f t="shared" si="48"/>
        <v>3800</v>
      </c>
      <c r="K154" s="190">
        <f t="shared" si="48"/>
        <v>0</v>
      </c>
      <c r="L154" s="190">
        <f t="shared" si="48"/>
        <v>0</v>
      </c>
      <c r="M154" s="190">
        <f t="shared" si="48"/>
        <v>0</v>
      </c>
      <c r="N154" s="190">
        <f t="shared" si="48"/>
        <v>0</v>
      </c>
      <c r="O154" s="190">
        <f t="shared" si="48"/>
        <v>0</v>
      </c>
      <c r="P154" s="190">
        <f t="shared" si="48"/>
        <v>0</v>
      </c>
      <c r="Q154" s="190">
        <f t="shared" si="48"/>
        <v>0</v>
      </c>
      <c r="R154" s="190">
        <f t="shared" si="48"/>
        <v>1</v>
      </c>
      <c r="S154" s="190">
        <f t="shared" si="48"/>
        <v>3800</v>
      </c>
      <c r="T154" s="190">
        <f t="shared" si="48"/>
        <v>0</v>
      </c>
      <c r="U154" s="190">
        <f t="shared" si="48"/>
        <v>0</v>
      </c>
      <c r="V154" s="190">
        <f t="shared" si="48"/>
        <v>0</v>
      </c>
      <c r="W154" s="190">
        <f t="shared" si="48"/>
        <v>0</v>
      </c>
      <c r="X154" s="190">
        <f t="shared" si="48"/>
        <v>0</v>
      </c>
      <c r="Y154" s="190">
        <f t="shared" si="48"/>
        <v>0</v>
      </c>
      <c r="Z154" s="190">
        <f t="shared" si="48"/>
        <v>38</v>
      </c>
      <c r="AA154" s="190">
        <f t="shared" si="48"/>
        <v>38</v>
      </c>
      <c r="AB154" s="190">
        <f t="shared" si="48"/>
        <v>0</v>
      </c>
      <c r="AC154" s="190">
        <f t="shared" si="48"/>
        <v>0</v>
      </c>
      <c r="AD154" s="190">
        <f t="shared" si="48"/>
        <v>38</v>
      </c>
      <c r="AE154" s="190">
        <f t="shared" si="48"/>
        <v>0</v>
      </c>
      <c r="AF154" s="190">
        <f t="shared" si="48"/>
        <v>0</v>
      </c>
      <c r="AG154" s="190">
        <f t="shared" si="48"/>
        <v>0</v>
      </c>
      <c r="AH154" s="190">
        <f t="shared" si="48"/>
        <v>0</v>
      </c>
      <c r="AI154" s="190">
        <f t="shared" si="48"/>
        <v>0</v>
      </c>
      <c r="AJ154" s="190">
        <f t="shared" si="48"/>
        <v>0</v>
      </c>
      <c r="AK154" s="190">
        <f t="shared" si="48"/>
        <v>0</v>
      </c>
      <c r="AL154" s="190">
        <f t="shared" si="48"/>
        <v>0</v>
      </c>
      <c r="AM154" s="195"/>
      <c r="AN154" s="195"/>
    </row>
    <row r="155" s="249" customFormat="1" ht="178" customHeight="1" spans="1:40">
      <c r="A155" s="259">
        <v>26</v>
      </c>
      <c r="B155" s="259" t="s">
        <v>1183</v>
      </c>
      <c r="C155" s="259">
        <v>2024</v>
      </c>
      <c r="D155" s="269" t="s">
        <v>1004</v>
      </c>
      <c r="E155" s="259" t="s">
        <v>178</v>
      </c>
      <c r="F155" s="259" t="s">
        <v>1184</v>
      </c>
      <c r="G155" s="259" t="s">
        <v>995</v>
      </c>
      <c r="H155" s="269" t="s">
        <v>1006</v>
      </c>
      <c r="I155" s="259">
        <v>1</v>
      </c>
      <c r="J155" s="259">
        <v>3800</v>
      </c>
      <c r="K155" s="259"/>
      <c r="L155" s="259"/>
      <c r="M155" s="259"/>
      <c r="N155" s="259"/>
      <c r="O155" s="259"/>
      <c r="P155" s="259"/>
      <c r="Q155" s="259"/>
      <c r="R155" s="259">
        <v>1</v>
      </c>
      <c r="S155" s="259">
        <v>3800</v>
      </c>
      <c r="T155" s="259"/>
      <c r="U155" s="259" t="s">
        <v>1007</v>
      </c>
      <c r="V155" s="259" t="s">
        <v>1185</v>
      </c>
      <c r="W155" s="259" t="s">
        <v>1007</v>
      </c>
      <c r="X155" s="259" t="s">
        <v>1185</v>
      </c>
      <c r="Y155" s="259" t="s">
        <v>1186</v>
      </c>
      <c r="Z155" s="259">
        <v>38</v>
      </c>
      <c r="AA155" s="259">
        <v>38</v>
      </c>
      <c r="AB155" s="289"/>
      <c r="AC155" s="289"/>
      <c r="AD155" s="289">
        <v>38</v>
      </c>
      <c r="AE155" s="289"/>
      <c r="AF155" s="259"/>
      <c r="AG155" s="259"/>
      <c r="AH155" s="259"/>
      <c r="AI155" s="259"/>
      <c r="AJ155" s="259"/>
      <c r="AK155" s="259"/>
      <c r="AL155" s="259"/>
      <c r="AM155" s="269" t="s">
        <v>1187</v>
      </c>
      <c r="AN155" s="269" t="s">
        <v>1188</v>
      </c>
    </row>
    <row r="156" s="12" customFormat="1" ht="30" hidden="1" customHeight="1" spans="1:40">
      <c r="A156" s="182" t="s">
        <v>54</v>
      </c>
      <c r="B156" s="187" t="s">
        <v>170</v>
      </c>
      <c r="C156" s="187"/>
      <c r="D156" s="187"/>
      <c r="E156" s="184"/>
      <c r="F156" s="184"/>
      <c r="G156" s="184"/>
      <c r="H156" s="184"/>
      <c r="I156" s="190"/>
      <c r="J156" s="190"/>
      <c r="K156" s="190"/>
      <c r="L156" s="190"/>
      <c r="M156" s="190"/>
      <c r="N156" s="190"/>
      <c r="O156" s="190"/>
      <c r="P156" s="190"/>
      <c r="Q156" s="190"/>
      <c r="R156" s="190"/>
      <c r="S156" s="190"/>
      <c r="T156" s="190"/>
      <c r="U156" s="190"/>
      <c r="V156" s="190"/>
      <c r="W156" s="190"/>
      <c r="X156" s="190"/>
      <c r="Y156" s="190"/>
      <c r="Z156" s="190"/>
      <c r="AA156" s="190"/>
      <c r="AB156" s="190"/>
      <c r="AC156" s="190"/>
      <c r="AD156" s="190"/>
      <c r="AE156" s="190"/>
      <c r="AF156" s="190"/>
      <c r="AG156" s="190"/>
      <c r="AH156" s="190"/>
      <c r="AI156" s="190"/>
      <c r="AJ156" s="190"/>
      <c r="AK156" s="190"/>
      <c r="AL156" s="190"/>
      <c r="AM156" s="195"/>
      <c r="AN156" s="195"/>
    </row>
  </sheetData>
  <autoFilter ref="A5:XFD156">
    <filterColumn colId="38">
      <filters>
        <filter val="&#10;目标一：新建土地规整290亩，配套2.5公里土渠&#10;目标二：购买种子7250公斤，使用农家肥&#10;目标三：备提升泵及饮水设施一套、一座100方蓄水池"/>
        <filter val="目标一：进一步保障色帕巴依乡、库兰萨日克乡、良种场约1万人、11.3万头牲畜饮水安全；&#10;目标二：进一步加强农村供水信息化管理；进一步贯彻落实最严格水资源管理制度，提高水资源利用率，保障新建口岸、机场饮水安全。"/>
        <filter val="目标一：通过饲草料地引泉工程的建设，可浇灌1.5万亩土地，同时增加水资源的利用，提高饲草料的产量，促进农业增收，同时带动农牧民增收。&#10;目标二：改善农业的生产条件，改善周边农牧民生活环境。&#10;目标三：受益情况为114户，其中脱贫户为56户。"/>
        <filter val="目标一：对原有的巴扎进行提升改造，建成后由村集体进行运营，增加村集体经济收入约2万元&#10;目标二：提供就业岗位，利用摆摊方式，增加就业收入"/>
        <filter val="目标一：通过对干渠进行维修，可浇灌2万亩土地，同时增加水资源的利用，提高饲草料的产量，促进农业增收，同时带动农牧民增收。&#10;目标二：改善农业的生产条件，改善周边农牧民生活环境。&#10;"/>
        <filter val="目标一：改善50户262人冬季用水问题，牲畜冬季饮水安全的问题。&#10;目标二：改善人居饮水问题，提高居民幸福活指数，"/>
        <filter val="目标一;牧业点打井接水，能够改善常驻牧业点约560户1650余名群众吃水难的问题；&#10;目标二：保障牧业点约11.1万（头、匹、只）牲畜饮水困难的问题，并通过蓄水池蓄水，解决冬季饮水的困难。"/>
        <filter val="目标一：通过围栏保护种植的饲草料，避免牲畜破坏。通过饲草产量增加带动畜牧养殖数量增加，增加农牧民收入。"/>
        <filter val="目标一：有效整合项目区土地资源，可增加土地面积3%以上。&#10;目标二：通过项目实施增加亩均农作物10%以上，带动农户增加收入。&#10;目标三：通过高效节水措施，亩均节约用水量15%以上。"/>
        <filter val="目标一：有效减轻贫困家庭子女上学负担&#10;目标二：使贫困学生按时完成学业&#10;目标三：提高贫困人员的受教育水平"/>
        <filter val="目标一：本项目的实施可以有效解决脱贫劳动力就业交通费用"/>
        <filter val="目标一：为全县脱贫户、边缘易致贫户扶贫小额信贷，提供贴息&#10;目标目标二：促进户均增收1000元以上"/>
        <filter val="目标一：解决马场牧业点300户1000人的农牧民饮水、牲畜饮水安全的问题。&#10;目标二：有效防范牧业点农牧民取水距离远，且无法储水的安全隐患。&#10;目标三：有利于增加农牧民的身体健康和生活水平增加，生活生产成本减少和牲畜养殖便利，提高收入。&#10;"/>
        <filter val="目标一：新建日光大棚33座，智能温室大棚1座，建成后有企业进行运行，增加各村集体经济收入&#10;目标二：平衡农产品价格，降低生活成本"/>
        <filter val="目标一：完善阿合奇镇、苏木塔什等灌区供水计量配套设施；目标二：促进按方收费工作机制，进一步推进农业水价综合改革工作；三是提高农牧民节约用水意识。"/>
        <filter val="目标一：为全县困难群众按照100元/户购买低氟边销茶&#10;目标二：加强低氟病预防"/>
        <filter val="目标一：通过该项目建设可以增加草料地面积3900亩，增加饲草产量，可以增加牲畜饲养量1500余只。&#10;目标二：减少饲草料外调的成本，增加农牧民收入。"/>
        <filter val="目标一：优化420亩草场，保护草原生态环境，扩大草料储备，提高村集体经济收入。&#10;目标二：为应对自然灾害造成的牲畜饲料缺少的困难，坚持底线思维，提高牧业点防灾减灾能力。如遇到有突发事件时，确保牲畜饲草料安全继续供应，尽量避免农牧民财产遭受损失。&#10;目标三：通过草地改良，改善草场，避免水土流失和草场退化，推进乡村振兴产业发展。&#10;目标四：项目实施后，种植苜蓿，产量可达到160吨，受益11户，43人，增加牲畜（羊）饲养数量850头"/>
        <filter val="目标1：解决农牧民出行困难问题，提升农牧民生活生产条件&#10;目标2:受益户431户1548人"/>
        <filter val="目标一：有效210户农牧民改善饮水条件，降低群众生病危险；提升群众饮水质量，提高群众幸福感"/>
        <filter val="目标一：提升马场573户2383人的生活环境，强化污水源头控制和粪污集中收集，改善水质量，实现农村生活污水的有效排放，提升农村人居生态环境，加强农牧民生活质量。&#10;目标二：作为上游地区，提升河道水质环境，促进用水循环，不影响下游的水体功能，达到可利用效果，减少环境污染，促进乡村建设，&#10;目标三：为马场的厕所革命后续改造打好基础"/>
        <filter val="目标一：农作物病虫害重点智能监测站监测点，为农作物生长提供技术服务"/>
        <filter val="目标一：优化3895亩草场，保护草原生态环境，扩大草料储备，提高村集体经济收入。&#10;目标二：中央财政以工代赈资金22%用于发放农民工资，可带动60个农民创收，带动当地农民可创收80余万元。&#10;目标三：：为应对自然灾害造成的牲畜饲料缺少的困难，坚持底线思维，提高牧业点防灾减灾能力。如遇到有突发事件时，确保牲畜饲草料安全继续供应，尽量避免农牧民财产遭受损失。&#10;目标四：项目实施后，种植燕麦，预计产量可达到每亩200公斤，预计总产草77吨，可增加牲畜养殖1500只羊，受益338户，1345人。"/>
        <filter val="目标一：马场573户2383人的生活污水和粪污集中各项垃圾的处理，提高垃圾处理的效率，降低和减少环境的污染，为马场的后续人居环境做好基础&#10;目标二：保证垃圾的安全处理，防止垃圾对环境和人们健康的危害。保障公共卫生和环境的重要措施。&#10;目标三：垃圾集中处理可以为后期人居环境工作打好基础，实现垃圾减量化，资源化和无害化处理，保障马场的环境卫生和美观"/>
        <filter val="目标一：该项目建成后，灌溉面积约2.0万亩（草料基地6400亩，机场绿化1500亩，周围林带及原灌溉面积1.15万亩"/>
        <filter val="目标一：利用马场“托河冰川牦牛”合作社，建设熟食加工生产线&#10;目标二：由企业进行运营，收取租赁费，增加村集体收入，同时增加农牧民就业岗位"/>
      </filters>
    </filterColumn>
    <extLst/>
  </autoFilter>
  <mergeCells count="171">
    <mergeCell ref="A1:D1"/>
    <mergeCell ref="A2:AN2"/>
    <mergeCell ref="K3:R3"/>
    <mergeCell ref="S3:T3"/>
    <mergeCell ref="U3:Y3"/>
    <mergeCell ref="Z3:AL3"/>
    <mergeCell ref="AB4:AE4"/>
    <mergeCell ref="B6:H6"/>
    <mergeCell ref="B7:D7"/>
    <mergeCell ref="E7:G7"/>
    <mergeCell ref="B8:D8"/>
    <mergeCell ref="E8:G8"/>
    <mergeCell ref="B9:D9"/>
    <mergeCell ref="E9:G9"/>
    <mergeCell ref="B10:D10"/>
    <mergeCell ref="B11:D11"/>
    <mergeCell ref="B14:D14"/>
    <mergeCell ref="B15:D15"/>
    <mergeCell ref="B16:D16"/>
    <mergeCell ref="B17:D17"/>
    <mergeCell ref="B18:D18"/>
    <mergeCell ref="B19:D19"/>
    <mergeCell ref="B20:D20"/>
    <mergeCell ref="B21:D21"/>
    <mergeCell ref="B22:D22"/>
    <mergeCell ref="B23:D23"/>
    <mergeCell ref="B29:D29"/>
    <mergeCell ref="B30:D30"/>
    <mergeCell ref="B31:D31"/>
    <mergeCell ref="B32:D32"/>
    <mergeCell ref="B33:D33"/>
    <mergeCell ref="B34:D34"/>
    <mergeCell ref="B35:D35"/>
    <mergeCell ref="B37:D37"/>
    <mergeCell ref="B39:D39"/>
    <mergeCell ref="B40:D40"/>
    <mergeCell ref="B41:D41"/>
    <mergeCell ref="B42:D42"/>
    <mergeCell ref="B43:D43"/>
    <mergeCell ref="B44:D44"/>
    <mergeCell ref="B45:D45"/>
    <mergeCell ref="B50:D50"/>
    <mergeCell ref="B51:D51"/>
    <mergeCell ref="B52:D52"/>
    <mergeCell ref="B54:D54"/>
    <mergeCell ref="B55:D55"/>
    <mergeCell ref="B56:D56"/>
    <mergeCell ref="B57:D57"/>
    <mergeCell ref="B58:D58"/>
    <mergeCell ref="B60:D60"/>
    <mergeCell ref="B61:D61"/>
    <mergeCell ref="B62:D62"/>
    <mergeCell ref="B63:D63"/>
    <mergeCell ref="B64:D64"/>
    <mergeCell ref="B65:D65"/>
    <mergeCell ref="B66:D66"/>
    <mergeCell ref="B67:D67"/>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8:D88"/>
    <mergeCell ref="B94:D94"/>
    <mergeCell ref="B95:D95"/>
    <mergeCell ref="B96:D96"/>
    <mergeCell ref="B97:D97"/>
    <mergeCell ref="B98:D98"/>
    <mergeCell ref="B99:D99"/>
    <mergeCell ref="B100:D100"/>
    <mergeCell ref="B101:D101"/>
    <mergeCell ref="B103:D103"/>
    <mergeCell ref="B105:D105"/>
    <mergeCell ref="B106:D106"/>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6:D156"/>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s>
  <conditionalFormatting sqref="D59">
    <cfRule type="expression" dxfId="0" priority="1">
      <formula>AND(SUMPRODUCT(IFERROR(1*(($D$59&amp;"x")=(D59&amp;"x")),0))&gt;1,NOT(ISBLANK(D59)))</formula>
    </cfRule>
  </conditionalFormatting>
  <conditionalFormatting sqref="D123">
    <cfRule type="expression" dxfId="0" priority="2">
      <formula>AND(COUNTIF(#REF!,D123)+COUNTIF(#REF!,D123)+COUNTIF(#REF!,D123)+COUNTIF(#REF!,D123)+COUNTIF(#REF!,D123)+COUNTIF(#REF!,D123)+COUNTIF(#REF!,D123)+COUNTIF(#REF!,D123)+COUNTIF(#REF!,D123)+COUNTIF(#REF!,D123)+COUNTIF(#REF!,D123)+COUNTIF(#REF!,D123)&gt;1,NOT(ISBLANK(D123)))</formula>
    </cfRule>
  </conditionalFormatting>
  <pageMargins left="0.751388888888889" right="0.751388888888889" top="1" bottom="1" header="0.5" footer="0.5"/>
  <pageSetup paperSize="8" scale="23" fitToHeight="0" orientation="landscape" horizontalDpi="600"/>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topLeftCell="A4" workbookViewId="0">
      <selection activeCell="H103" sqref="H103"/>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1.5"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26</v>
      </c>
      <c r="D5" s="131" t="e">
        <f t="shared" si="0"/>
        <v>#VALUE!</v>
      </c>
      <c r="E5" s="131">
        <f t="shared" si="0"/>
        <v>28044.1</v>
      </c>
      <c r="F5" s="131">
        <f t="shared" si="0"/>
        <v>21569</v>
      </c>
      <c r="G5" s="132">
        <f t="shared" si="0"/>
        <v>1</v>
      </c>
      <c r="H5" s="106"/>
      <c r="I5" s="106"/>
      <c r="J5" s="106"/>
    </row>
    <row r="6" s="107" customFormat="1" ht="18" customHeight="1" spans="1:10">
      <c r="A6" s="133" t="s">
        <v>640</v>
      </c>
      <c r="B6" s="134" t="s">
        <v>51</v>
      </c>
      <c r="C6" s="135">
        <f t="shared" ref="C6:F6" si="1">C7+C25+C30+C37+C42</f>
        <v>15</v>
      </c>
      <c r="D6" s="135" t="e">
        <f t="shared" si="1"/>
        <v>#VALUE!</v>
      </c>
      <c r="E6" s="135">
        <f t="shared" si="1"/>
        <v>23283.3</v>
      </c>
      <c r="F6" s="135">
        <f t="shared" si="1"/>
        <v>13771</v>
      </c>
      <c r="G6" s="136">
        <f>F6/$F$5</f>
        <v>0.638462608373128</v>
      </c>
      <c r="H6" s="106"/>
      <c r="I6" s="106"/>
      <c r="J6" s="106"/>
    </row>
    <row r="7" s="108" customFormat="1" ht="18" customHeight="1" spans="1:10">
      <c r="A7" s="137" t="s">
        <v>1265</v>
      </c>
      <c r="B7" s="138" t="s">
        <v>53</v>
      </c>
      <c r="C7" s="139">
        <f t="shared" ref="C7:F7" si="2">C8+C11+C16+C17+C22+C23+C24</f>
        <v>7</v>
      </c>
      <c r="D7" s="139" t="e">
        <f t="shared" si="2"/>
        <v>#VALUE!</v>
      </c>
      <c r="E7" s="139">
        <f t="shared" si="2"/>
        <v>11254.6</v>
      </c>
      <c r="F7" s="139">
        <f t="shared" si="2"/>
        <v>7726</v>
      </c>
      <c r="G7" s="136">
        <f>F7/$F$5</f>
        <v>0.358199267467198</v>
      </c>
      <c r="H7" s="140"/>
      <c r="I7" s="140"/>
      <c r="J7" s="140"/>
    </row>
    <row r="8" s="108" customFormat="1" ht="18" customHeight="1" spans="1:10">
      <c r="A8" s="141">
        <v>1</v>
      </c>
      <c r="B8" s="142" t="s">
        <v>55</v>
      </c>
      <c r="C8" s="143">
        <f t="shared" ref="C8:F8" si="3">C9+C10</f>
        <v>2</v>
      </c>
      <c r="D8" s="143" t="e">
        <f t="shared" si="3"/>
        <v>#VALUE!</v>
      </c>
      <c r="E8" s="143">
        <f t="shared" si="3"/>
        <v>2034</v>
      </c>
      <c r="F8" s="143">
        <f t="shared" si="3"/>
        <v>3260</v>
      </c>
      <c r="G8" s="136">
        <f>F8/$F$5</f>
        <v>0.151142843896333</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2</v>
      </c>
      <c r="D10" s="145" t="s">
        <v>1266</v>
      </c>
      <c r="E10" s="146">
        <v>2034</v>
      </c>
      <c r="F10" s="147">
        <v>3260</v>
      </c>
      <c r="G10" s="136">
        <f>F10/$F$5</f>
        <v>0.151142843896333</v>
      </c>
      <c r="H10" s="140"/>
      <c r="I10" s="140"/>
      <c r="J10" s="140"/>
    </row>
    <row r="11" s="108" customFormat="1" ht="18" customHeight="1" spans="1:10">
      <c r="A11" s="141">
        <v>2</v>
      </c>
      <c r="B11" s="142" t="s">
        <v>59</v>
      </c>
      <c r="C11" s="143"/>
      <c r="D11" s="143"/>
      <c r="E11" s="143"/>
      <c r="F11" s="143"/>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C18+C19+C20+C21</f>
        <v>5</v>
      </c>
      <c r="D17" s="143" t="e">
        <f>D18+D19+D20+D21</f>
        <v>#VALUE!</v>
      </c>
      <c r="E17" s="143">
        <f>E18+E19+E20+E21</f>
        <v>9220.6</v>
      </c>
      <c r="F17" s="143">
        <f>F18+F19+F20+F21</f>
        <v>4466</v>
      </c>
      <c r="G17" s="136">
        <f>F17/$F$5</f>
        <v>0.207056423570866</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5</v>
      </c>
      <c r="D20" s="145" t="s">
        <v>1266</v>
      </c>
      <c r="E20" s="146">
        <v>9220.6</v>
      </c>
      <c r="F20" s="147">
        <v>4466</v>
      </c>
      <c r="G20" s="136">
        <f>F20/$F$5</f>
        <v>0.207056423570866</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4">C26+C27+C28+C29</f>
        <v>2</v>
      </c>
      <c r="D25" s="139" t="e">
        <f t="shared" si="4"/>
        <v>#VALUE!</v>
      </c>
      <c r="E25" s="139">
        <f t="shared" si="4"/>
        <v>10701</v>
      </c>
      <c r="F25" s="139">
        <f t="shared" si="4"/>
        <v>1185</v>
      </c>
      <c r="G25" s="136">
        <f>F25/$F$5</f>
        <v>0.0549399601279614</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v>1</v>
      </c>
      <c r="D27" s="145" t="s">
        <v>1279</v>
      </c>
      <c r="E27" s="146">
        <v>1</v>
      </c>
      <c r="F27" s="147">
        <v>1000</v>
      </c>
      <c r="G27" s="136">
        <f>F27/$F$5</f>
        <v>0.0463628355510223</v>
      </c>
      <c r="H27" s="140"/>
      <c r="I27" s="140"/>
      <c r="J27" s="140"/>
    </row>
    <row r="28" s="108" customFormat="1" ht="18" customHeight="1" spans="1:10">
      <c r="A28" s="141">
        <v>3</v>
      </c>
      <c r="B28" s="148" t="s">
        <v>76</v>
      </c>
      <c r="C28" s="143">
        <v>1</v>
      </c>
      <c r="D28" s="145" t="s">
        <v>1344</v>
      </c>
      <c r="E28" s="146">
        <v>10700</v>
      </c>
      <c r="F28" s="147">
        <v>185</v>
      </c>
      <c r="G28" s="136">
        <f>F28/$F$5</f>
        <v>0.00857712457693913</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5">C31+C36</f>
        <v>4</v>
      </c>
      <c r="D30" s="139" t="e">
        <f t="shared" si="5"/>
        <v>#VALUE!</v>
      </c>
      <c r="E30" s="139">
        <f t="shared" si="5"/>
        <v>27.7</v>
      </c>
      <c r="F30" s="139">
        <f t="shared" si="5"/>
        <v>4600</v>
      </c>
      <c r="G30" s="136">
        <f>F30/$F$5</f>
        <v>0.213269043534703</v>
      </c>
      <c r="H30" s="140"/>
      <c r="I30" s="140"/>
      <c r="J30" s="140"/>
    </row>
    <row r="31" s="108" customFormat="1" ht="18" customHeight="1" spans="1:10">
      <c r="A31" s="141">
        <v>1</v>
      </c>
      <c r="B31" s="148" t="s">
        <v>79</v>
      </c>
      <c r="C31" s="143">
        <f t="shared" ref="C31:F31" si="6">C32+C33+C34+C35</f>
        <v>4</v>
      </c>
      <c r="D31" s="143" t="e">
        <f t="shared" si="6"/>
        <v>#VALUE!</v>
      </c>
      <c r="E31" s="143">
        <f t="shared" si="6"/>
        <v>27.7</v>
      </c>
      <c r="F31" s="143">
        <f t="shared" si="6"/>
        <v>4600</v>
      </c>
      <c r="G31" s="136">
        <f>F31/$F$5</f>
        <v>0.213269043534703</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4</v>
      </c>
      <c r="D35" s="145" t="s">
        <v>1269</v>
      </c>
      <c r="E35" s="146">
        <v>27.7</v>
      </c>
      <c r="F35" s="147">
        <v>4600</v>
      </c>
      <c r="G35" s="136">
        <f>F35/$F$5</f>
        <v>0.213269043534703</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7">C38+C39+C40+C41</f>
        <v>1</v>
      </c>
      <c r="D37" s="139" t="e">
        <f t="shared" si="7"/>
        <v>#VALUE!</v>
      </c>
      <c r="E37" s="139">
        <f t="shared" si="7"/>
        <v>100</v>
      </c>
      <c r="F37" s="139">
        <f t="shared" si="7"/>
        <v>60</v>
      </c>
      <c r="G37" s="136">
        <f>F37/$F$5</f>
        <v>0.00278177013306134</v>
      </c>
      <c r="H37" s="140"/>
      <c r="I37" s="140"/>
      <c r="J37" s="140"/>
    </row>
    <row r="38" s="108" customFormat="1" ht="18" customHeight="1" spans="1:10">
      <c r="A38" s="141">
        <v>1</v>
      </c>
      <c r="B38" s="150" t="s">
        <v>86</v>
      </c>
      <c r="C38" s="143">
        <v>1</v>
      </c>
      <c r="D38" s="145" t="s">
        <v>1344</v>
      </c>
      <c r="E38" s="146">
        <v>100</v>
      </c>
      <c r="F38" s="147">
        <v>60</v>
      </c>
      <c r="G38" s="136">
        <f>F38/$F$5</f>
        <v>0.00278177013306134</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8">C43+C44+C45+C46+C47+C48</f>
        <v>1</v>
      </c>
      <c r="D42" s="139" t="e">
        <f t="shared" si="8"/>
        <v>#VALUE!</v>
      </c>
      <c r="E42" s="139">
        <f t="shared" si="8"/>
        <v>1200</v>
      </c>
      <c r="F42" s="139">
        <f t="shared" si="8"/>
        <v>200</v>
      </c>
      <c r="G42" s="136">
        <f>F42/$F$5</f>
        <v>0.00927256711020446</v>
      </c>
      <c r="H42" s="140"/>
      <c r="I42" s="140"/>
      <c r="J42" s="140"/>
    </row>
    <row r="43" s="108" customFormat="1" ht="18" customHeight="1" spans="1:10">
      <c r="A43" s="141">
        <v>1</v>
      </c>
      <c r="B43" s="148" t="s">
        <v>91</v>
      </c>
      <c r="C43" s="143">
        <v>1</v>
      </c>
      <c r="D43" s="145" t="s">
        <v>1276</v>
      </c>
      <c r="E43" s="146">
        <v>1200</v>
      </c>
      <c r="F43" s="147">
        <v>200</v>
      </c>
      <c r="G43" s="136">
        <f>F43/$F$5</f>
        <v>0.00927256711020446</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c r="D48" s="145"/>
      <c r="E48" s="146"/>
      <c r="F48" s="147"/>
      <c r="G48" s="136">
        <f>F48/$F$5</f>
        <v>0</v>
      </c>
      <c r="H48" s="140"/>
      <c r="I48" s="140"/>
      <c r="J48" s="140"/>
    </row>
    <row r="49" s="107" customFormat="1" ht="18" customHeight="1" spans="1:10">
      <c r="A49" s="133" t="s">
        <v>645</v>
      </c>
      <c r="B49" s="134" t="s">
        <v>97</v>
      </c>
      <c r="C49" s="135">
        <f t="shared" ref="C49:F49" si="9">C50+C53+C56+C59+C63</f>
        <v>1</v>
      </c>
      <c r="D49" s="135" t="e">
        <f t="shared" si="9"/>
        <v>#VALUE!</v>
      </c>
      <c r="E49" s="135">
        <f t="shared" si="9"/>
        <v>0</v>
      </c>
      <c r="F49" s="135">
        <f t="shared" si="9"/>
        <v>10</v>
      </c>
      <c r="G49" s="136">
        <f>F49/$F$5</f>
        <v>0.000463628355510223</v>
      </c>
      <c r="H49" s="106"/>
      <c r="I49" s="106"/>
      <c r="J49" s="106"/>
    </row>
    <row r="50" s="107" customFormat="1" ht="18" customHeight="1" spans="1:10">
      <c r="A50" s="152" t="s">
        <v>1265</v>
      </c>
      <c r="B50" s="149" t="s">
        <v>98</v>
      </c>
      <c r="C50" s="153">
        <f t="shared" ref="C50:F50" si="10">C51+C52</f>
        <v>1</v>
      </c>
      <c r="D50" s="153" t="e">
        <f t="shared" si="10"/>
        <v>#VALUE!</v>
      </c>
      <c r="E50" s="153">
        <f t="shared" si="10"/>
        <v>0</v>
      </c>
      <c r="F50" s="153">
        <f t="shared" si="10"/>
        <v>10</v>
      </c>
      <c r="G50" s="136">
        <f>F50/$F$5</f>
        <v>0.000463628355510223</v>
      </c>
      <c r="H50" s="106"/>
      <c r="I50" s="106"/>
      <c r="J50" s="106"/>
    </row>
    <row r="51" s="108" customFormat="1" ht="18" customHeight="1" spans="1:10">
      <c r="A51" s="141">
        <v>1</v>
      </c>
      <c r="B51" s="148" t="s">
        <v>99</v>
      </c>
      <c r="C51" s="143">
        <v>1</v>
      </c>
      <c r="D51" s="145" t="s">
        <v>1277</v>
      </c>
      <c r="E51" s="146"/>
      <c r="F51" s="147">
        <v>10</v>
      </c>
      <c r="G51" s="136">
        <f>F51/$F$5</f>
        <v>0.000463628355510223</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1">C54+C55</f>
        <v>0</v>
      </c>
      <c r="D53" s="139">
        <f t="shared" si="11"/>
        <v>0</v>
      </c>
      <c r="E53" s="139">
        <f t="shared" si="11"/>
        <v>0</v>
      </c>
      <c r="F53" s="139">
        <f t="shared" si="11"/>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2">C57+C58</f>
        <v>0</v>
      </c>
      <c r="D56" s="139">
        <f t="shared" si="12"/>
        <v>0</v>
      </c>
      <c r="E56" s="139">
        <f t="shared" si="12"/>
        <v>0</v>
      </c>
      <c r="F56" s="139">
        <f t="shared" si="12"/>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3">C60+C61+C62</f>
        <v>0</v>
      </c>
      <c r="D59" s="139">
        <f t="shared" si="13"/>
        <v>0</v>
      </c>
      <c r="E59" s="139">
        <f t="shared" si="13"/>
        <v>0</v>
      </c>
      <c r="F59" s="139">
        <f t="shared" si="13"/>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4">C64</f>
        <v>0</v>
      </c>
      <c r="D63" s="139">
        <f t="shared" si="14"/>
        <v>0</v>
      </c>
      <c r="E63" s="139">
        <f t="shared" si="14"/>
        <v>0</v>
      </c>
      <c r="F63" s="139">
        <f t="shared" si="14"/>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5">C66+C76+C81</f>
        <v>8</v>
      </c>
      <c r="D65" s="135" t="e">
        <f t="shared" si="15"/>
        <v>#VALUE!</v>
      </c>
      <c r="E65" s="135">
        <f t="shared" si="15"/>
        <v>160.8</v>
      </c>
      <c r="F65" s="135">
        <f t="shared" si="15"/>
        <v>7510</v>
      </c>
      <c r="G65" s="136">
        <f>F65/$F$5</f>
        <v>0.348184894988177</v>
      </c>
    </row>
    <row r="66" s="106" customFormat="1" ht="18" customHeight="1" spans="1:7">
      <c r="A66" s="152" t="s">
        <v>1265</v>
      </c>
      <c r="B66" s="156" t="s">
        <v>113</v>
      </c>
      <c r="C66" s="153">
        <f t="shared" ref="C66:F66" si="16">C67+C68+C69+C70+C71+C72+C73+C74+C75</f>
        <v>6</v>
      </c>
      <c r="D66" s="153" t="e">
        <f t="shared" si="16"/>
        <v>#VALUE!</v>
      </c>
      <c r="E66" s="153">
        <f t="shared" si="16"/>
        <v>158.8</v>
      </c>
      <c r="F66" s="153">
        <f t="shared" si="16"/>
        <v>6780</v>
      </c>
      <c r="G66" s="136">
        <f>F66/$F$5</f>
        <v>0.314340025035931</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v>1</v>
      </c>
      <c r="D69" s="145" t="s">
        <v>1269</v>
      </c>
      <c r="E69" s="157">
        <v>30</v>
      </c>
      <c r="F69" s="147">
        <v>1400</v>
      </c>
      <c r="G69" s="136">
        <f>F69/$F$5</f>
        <v>0.0649079697714312</v>
      </c>
    </row>
    <row r="70" s="105" customFormat="1" ht="18" customHeight="1" spans="1:7">
      <c r="A70" s="141">
        <v>4</v>
      </c>
      <c r="B70" s="148" t="s">
        <v>117</v>
      </c>
      <c r="C70" s="143">
        <v>5</v>
      </c>
      <c r="D70" s="145" t="s">
        <v>1269</v>
      </c>
      <c r="E70" s="157">
        <v>128.8</v>
      </c>
      <c r="F70" s="147">
        <v>5380</v>
      </c>
      <c r="G70" s="136">
        <f>F70/$F$5</f>
        <v>0.2494320552645</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7">C77+C78+C79+C80</f>
        <v>2</v>
      </c>
      <c r="D76" s="161" t="e">
        <f t="shared" si="17"/>
        <v>#VALUE!</v>
      </c>
      <c r="E76" s="161">
        <f t="shared" si="17"/>
        <v>2</v>
      </c>
      <c r="F76" s="161">
        <f t="shared" si="17"/>
        <v>730</v>
      </c>
      <c r="G76" s="136">
        <f>F76/$F$5</f>
        <v>0.0338448699522463</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v>1</v>
      </c>
      <c r="D78" s="145" t="s">
        <v>1279</v>
      </c>
      <c r="E78" s="157">
        <v>1</v>
      </c>
      <c r="F78" s="147">
        <v>650</v>
      </c>
      <c r="G78" s="136">
        <f>F78/$F$5</f>
        <v>0.0301358431081645</v>
      </c>
    </row>
    <row r="79" s="105" customFormat="1" ht="21" customHeight="1" spans="1:7">
      <c r="A79" s="141">
        <v>3</v>
      </c>
      <c r="B79" s="148" t="s">
        <v>125</v>
      </c>
      <c r="C79" s="143">
        <v>1</v>
      </c>
      <c r="D79" s="145" t="s">
        <v>1279</v>
      </c>
      <c r="E79" s="157">
        <v>1</v>
      </c>
      <c r="F79" s="147">
        <v>80</v>
      </c>
      <c r="G79" s="136">
        <f>F79/$F$5</f>
        <v>0.00370902684408178</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8">C82+C83+C84+C85+C86+C87</f>
        <v>0</v>
      </c>
      <c r="D81" s="161">
        <f t="shared" si="18"/>
        <v>0</v>
      </c>
      <c r="E81" s="161">
        <f t="shared" si="18"/>
        <v>0</v>
      </c>
      <c r="F81" s="161">
        <f t="shared" si="18"/>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19">C89</f>
        <v>0</v>
      </c>
      <c r="D88" s="135">
        <f t="shared" si="19"/>
        <v>0</v>
      </c>
      <c r="E88" s="135">
        <f t="shared" si="19"/>
        <v>0</v>
      </c>
      <c r="F88" s="135">
        <f t="shared" si="19"/>
        <v>0</v>
      </c>
      <c r="G88" s="136">
        <f>F88/$F$5</f>
        <v>0</v>
      </c>
    </row>
    <row r="89" s="105" customFormat="1" ht="14" customHeight="1" spans="1:7">
      <c r="A89" s="152" t="s">
        <v>1265</v>
      </c>
      <c r="B89" s="156" t="s">
        <v>134</v>
      </c>
      <c r="C89" s="153">
        <f t="shared" ref="C89:F89" si="20">C90+C91+C92</f>
        <v>0</v>
      </c>
      <c r="D89" s="153">
        <f t="shared" si="20"/>
        <v>0</v>
      </c>
      <c r="E89" s="153">
        <f t="shared" si="20"/>
        <v>0</v>
      </c>
      <c r="F89" s="153">
        <f t="shared" si="20"/>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1">C94+C96+C100+C107</f>
        <v>1</v>
      </c>
      <c r="D93" s="135" t="e">
        <f t="shared" si="21"/>
        <v>#VALUE!</v>
      </c>
      <c r="E93" s="135">
        <f t="shared" si="21"/>
        <v>800</v>
      </c>
      <c r="F93" s="135">
        <f t="shared" si="21"/>
        <v>240</v>
      </c>
      <c r="G93" s="136">
        <f>F93/$F$5</f>
        <v>0.0111270805322454</v>
      </c>
    </row>
    <row r="94" s="105" customFormat="1" ht="14" customHeight="1" spans="1:7">
      <c r="A94" s="161" t="s">
        <v>1265</v>
      </c>
      <c r="B94" s="156" t="s">
        <v>139</v>
      </c>
      <c r="C94" s="161">
        <f t="shared" ref="C94:F94" si="22">C95</f>
        <v>0</v>
      </c>
      <c r="D94" s="161">
        <f t="shared" si="22"/>
        <v>0</v>
      </c>
      <c r="E94" s="161">
        <f t="shared" si="22"/>
        <v>0</v>
      </c>
      <c r="F94" s="161">
        <f t="shared" si="22"/>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3">C97+C98+C99</f>
        <v>1</v>
      </c>
      <c r="D96" s="161" t="e">
        <f t="shared" si="23"/>
        <v>#VALUE!</v>
      </c>
      <c r="E96" s="161">
        <f t="shared" si="23"/>
        <v>800</v>
      </c>
      <c r="F96" s="161">
        <f t="shared" si="23"/>
        <v>240</v>
      </c>
      <c r="G96" s="136">
        <f>F96/$F$5</f>
        <v>0.0111270805322454</v>
      </c>
    </row>
    <row r="97" s="105" customFormat="1" ht="14" customHeight="1" spans="1:7">
      <c r="A97" s="141">
        <v>1</v>
      </c>
      <c r="B97" s="148" t="s">
        <v>142</v>
      </c>
      <c r="C97" s="143">
        <v>1</v>
      </c>
      <c r="D97" s="143" t="s">
        <v>1277</v>
      </c>
      <c r="E97" s="143">
        <v>800</v>
      </c>
      <c r="F97" s="143">
        <v>240</v>
      </c>
      <c r="G97" s="136">
        <f>F97/$F$5</f>
        <v>0.0111270805322454</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4">C101+C102+C103+C104+C105+C106</f>
        <v>0</v>
      </c>
      <c r="D100" s="161">
        <f t="shared" si="24"/>
        <v>0</v>
      </c>
      <c r="E100" s="161">
        <f t="shared" si="24"/>
        <v>0</v>
      </c>
      <c r="F100" s="161">
        <f t="shared" si="24"/>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5">C108+C109+C110+C111+C112</f>
        <v>0</v>
      </c>
      <c r="D107" s="161">
        <f t="shared" si="25"/>
        <v>0</v>
      </c>
      <c r="E107" s="166">
        <f t="shared" si="25"/>
        <v>0</v>
      </c>
      <c r="F107" s="161">
        <f t="shared" si="25"/>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6">C114+C117</f>
        <v>0</v>
      </c>
      <c r="D113" s="135">
        <f t="shared" si="26"/>
        <v>0</v>
      </c>
      <c r="E113" s="135">
        <f t="shared" si="26"/>
        <v>0</v>
      </c>
      <c r="F113" s="135">
        <f t="shared" si="26"/>
        <v>0</v>
      </c>
      <c r="G113" s="136">
        <f>F113/$F$5</f>
        <v>0</v>
      </c>
    </row>
    <row r="114" s="105" customFormat="1" ht="14" customHeight="1" spans="1:7">
      <c r="A114" s="161" t="s">
        <v>1265</v>
      </c>
      <c r="B114" s="156" t="s">
        <v>159</v>
      </c>
      <c r="C114" s="161">
        <f t="shared" ref="C114:F114" si="27">C115+C116</f>
        <v>0</v>
      </c>
      <c r="D114" s="161">
        <f t="shared" si="27"/>
        <v>0</v>
      </c>
      <c r="E114" s="161">
        <f t="shared" si="27"/>
        <v>0</v>
      </c>
      <c r="F114" s="161">
        <f t="shared" si="27"/>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8">C118+C119+C120+C121</f>
        <v>0</v>
      </c>
      <c r="D117" s="161">
        <f t="shared" si="28"/>
        <v>0</v>
      </c>
      <c r="E117" s="161">
        <f t="shared" si="28"/>
        <v>0</v>
      </c>
      <c r="F117" s="161">
        <f t="shared" si="28"/>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29">C123</f>
        <v>0</v>
      </c>
      <c r="D122" s="135">
        <f t="shared" si="29"/>
        <v>0</v>
      </c>
      <c r="E122" s="135">
        <f t="shared" si="29"/>
        <v>0</v>
      </c>
      <c r="F122" s="135">
        <f t="shared" si="29"/>
        <v>0</v>
      </c>
      <c r="G122" s="136">
        <f>F122/$F$5</f>
        <v>0</v>
      </c>
    </row>
    <row r="123" s="105" customFormat="1" ht="14" customHeight="1" spans="1:7">
      <c r="A123" s="152" t="s">
        <v>1265</v>
      </c>
      <c r="B123" s="156" t="s">
        <v>167</v>
      </c>
      <c r="C123" s="153">
        <f t="shared" ref="C123:F123" si="30">C124</f>
        <v>0</v>
      </c>
      <c r="D123" s="153">
        <f t="shared" si="30"/>
        <v>0</v>
      </c>
      <c r="E123" s="153">
        <f t="shared" si="30"/>
        <v>0</v>
      </c>
      <c r="F123" s="153">
        <f t="shared" si="30"/>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1">C126</f>
        <v>1</v>
      </c>
      <c r="D125" s="135" t="e">
        <f t="shared" si="31"/>
        <v>#VALUE!</v>
      </c>
      <c r="E125" s="135">
        <f t="shared" si="31"/>
        <v>3800</v>
      </c>
      <c r="F125" s="135">
        <f t="shared" si="31"/>
        <v>38</v>
      </c>
      <c r="G125" s="136">
        <f>F125/$F$5</f>
        <v>0.00176178775093885</v>
      </c>
    </row>
    <row r="126" s="105" customFormat="1" ht="14" customHeight="1" spans="1:7">
      <c r="A126" s="152" t="s">
        <v>1265</v>
      </c>
      <c r="B126" s="156" t="s">
        <v>96</v>
      </c>
      <c r="C126" s="153">
        <f t="shared" ref="C126:F126" si="32">C127+C128+C129</f>
        <v>1</v>
      </c>
      <c r="D126" s="153" t="e">
        <f t="shared" si="32"/>
        <v>#VALUE!</v>
      </c>
      <c r="E126" s="153">
        <f t="shared" si="32"/>
        <v>3800</v>
      </c>
      <c r="F126" s="153">
        <f t="shared" si="32"/>
        <v>38</v>
      </c>
      <c r="G126" s="136">
        <f>F126/$F$5</f>
        <v>0.00176178775093885</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0.00176178775093885</v>
      </c>
    </row>
    <row r="129" s="105" customFormat="1" ht="14" customHeight="1" spans="1:7">
      <c r="A129" s="129">
        <v>3</v>
      </c>
      <c r="B129" s="150" t="s">
        <v>170</v>
      </c>
      <c r="C129" s="175"/>
      <c r="D129" s="176"/>
      <c r="E129" s="177"/>
      <c r="F129" s="176"/>
      <c r="G129" s="136">
        <f>F129/$F$5</f>
        <v>0</v>
      </c>
    </row>
    <row r="130" s="105" customFormat="1" ht="15.6"/>
    <row r="131" s="105" customFormat="1" ht="15.6"/>
    <row r="132" s="105" customFormat="1" ht="15.6"/>
    <row r="133" s="105" customFormat="1" ht="15.6"/>
    <row r="134" s="105" customFormat="1" ht="15.6"/>
    <row r="135" s="105" customFormat="1" ht="15.6"/>
    <row r="136" s="105" customFormat="1" ht="15.6"/>
  </sheetData>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topLeftCell="A118" workbookViewId="0">
      <selection activeCell="H103" sqref="H103"/>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1.5"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17</v>
      </c>
      <c r="D5" s="131" t="e">
        <f t="shared" si="0"/>
        <v>#VALUE!</v>
      </c>
      <c r="E5" s="131">
        <f t="shared" si="0"/>
        <v>27845.8</v>
      </c>
      <c r="F5" s="131">
        <f t="shared" si="0"/>
        <v>15633</v>
      </c>
      <c r="G5" s="132">
        <f t="shared" si="0"/>
        <v>1</v>
      </c>
      <c r="H5" s="106"/>
      <c r="I5" s="106"/>
      <c r="J5" s="106"/>
    </row>
    <row r="6" s="107" customFormat="1" ht="18" customHeight="1" spans="1:10">
      <c r="A6" s="133" t="s">
        <v>640</v>
      </c>
      <c r="B6" s="134" t="s">
        <v>51</v>
      </c>
      <c r="C6" s="135">
        <f t="shared" ref="C6:F6" si="1">C7+C25+C30+C37+C42</f>
        <v>10</v>
      </c>
      <c r="D6" s="135" t="e">
        <f t="shared" si="1"/>
        <v>#VALUE!</v>
      </c>
      <c r="E6" s="135">
        <f t="shared" si="1"/>
        <v>23102</v>
      </c>
      <c r="F6" s="135">
        <f t="shared" si="1"/>
        <v>9145</v>
      </c>
      <c r="G6" s="136">
        <f>F6/$F$5</f>
        <v>0.584980489989126</v>
      </c>
      <c r="H6" s="106"/>
      <c r="I6" s="106"/>
      <c r="J6" s="106"/>
    </row>
    <row r="7" s="108" customFormat="1" ht="18" customHeight="1" spans="1:10">
      <c r="A7" s="137" t="s">
        <v>1265</v>
      </c>
      <c r="B7" s="138" t="s">
        <v>53</v>
      </c>
      <c r="C7" s="139">
        <f t="shared" ref="C7:F7" si="2">C8+C11+C16+C17+C22+C23+C24</f>
        <v>5</v>
      </c>
      <c r="D7" s="139" t="e">
        <f t="shared" si="2"/>
        <v>#VALUE!</v>
      </c>
      <c r="E7" s="139">
        <f t="shared" si="2"/>
        <v>11182</v>
      </c>
      <c r="F7" s="139">
        <f t="shared" si="2"/>
        <v>5110</v>
      </c>
      <c r="G7" s="136">
        <f>F7/$F$5</f>
        <v>0.326872641207702</v>
      </c>
      <c r="H7" s="140"/>
      <c r="I7" s="140"/>
      <c r="J7" s="140"/>
    </row>
    <row r="8" s="108" customFormat="1" ht="18" customHeight="1" spans="1:10">
      <c r="A8" s="141">
        <v>1</v>
      </c>
      <c r="B8" s="142" t="s">
        <v>55</v>
      </c>
      <c r="C8" s="143">
        <f t="shared" ref="C8:F8" si="3">C9+C10</f>
        <v>1</v>
      </c>
      <c r="D8" s="143" t="e">
        <f t="shared" si="3"/>
        <v>#VALUE!</v>
      </c>
      <c r="E8" s="143">
        <f t="shared" si="3"/>
        <v>2000</v>
      </c>
      <c r="F8" s="143">
        <f t="shared" si="3"/>
        <v>760</v>
      </c>
      <c r="G8" s="136">
        <f>F8/$F$5</f>
        <v>0.0486151090641592</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1</v>
      </c>
      <c r="D10" s="145" t="s">
        <v>1266</v>
      </c>
      <c r="E10" s="146">
        <v>2000</v>
      </c>
      <c r="F10" s="147">
        <v>760</v>
      </c>
      <c r="G10" s="136">
        <f>F10/$F$5</f>
        <v>0.0486151090641592</v>
      </c>
      <c r="H10" s="140"/>
      <c r="I10" s="140"/>
      <c r="J10" s="140"/>
    </row>
    <row r="11" s="108" customFormat="1" ht="18" customHeight="1" spans="1:10">
      <c r="A11" s="141">
        <v>2</v>
      </c>
      <c r="B11" s="142" t="s">
        <v>59</v>
      </c>
      <c r="C11" s="143"/>
      <c r="D11" s="143"/>
      <c r="E11" s="143"/>
      <c r="F11" s="143"/>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4">C18+C19+C20+C21</f>
        <v>4</v>
      </c>
      <c r="D17" s="143" t="e">
        <f t="shared" si="4"/>
        <v>#VALUE!</v>
      </c>
      <c r="E17" s="143">
        <f t="shared" si="4"/>
        <v>9182</v>
      </c>
      <c r="F17" s="143">
        <f t="shared" si="4"/>
        <v>4350</v>
      </c>
      <c r="G17" s="136">
        <f>F17/$F$5</f>
        <v>0.278257532143542</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4</v>
      </c>
      <c r="D20" s="145" t="s">
        <v>1266</v>
      </c>
      <c r="E20" s="146">
        <v>9182</v>
      </c>
      <c r="F20" s="147">
        <v>4350</v>
      </c>
      <c r="G20" s="136">
        <f>F20/$F$5</f>
        <v>0.278257532143542</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5">C26+C27+C28+C29</f>
        <v>1</v>
      </c>
      <c r="D25" s="139" t="e">
        <f t="shared" si="5"/>
        <v>#VALUE!</v>
      </c>
      <c r="E25" s="139">
        <f t="shared" si="5"/>
        <v>10700</v>
      </c>
      <c r="F25" s="139">
        <f t="shared" si="5"/>
        <v>185</v>
      </c>
      <c r="G25" s="136">
        <f>F25/$F$5</f>
        <v>0.0118339410221966</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c r="D27" s="145"/>
      <c r="E27" s="146"/>
      <c r="F27" s="147"/>
      <c r="G27" s="136">
        <f>F27/$F$5</f>
        <v>0</v>
      </c>
      <c r="H27" s="140"/>
      <c r="I27" s="140"/>
      <c r="J27" s="140"/>
    </row>
    <row r="28" s="108" customFormat="1" ht="18" customHeight="1" spans="1:10">
      <c r="A28" s="141">
        <v>3</v>
      </c>
      <c r="B28" s="148" t="s">
        <v>76</v>
      </c>
      <c r="C28" s="143">
        <v>1</v>
      </c>
      <c r="D28" s="145" t="s">
        <v>1344</v>
      </c>
      <c r="E28" s="146">
        <v>10700</v>
      </c>
      <c r="F28" s="147">
        <v>185</v>
      </c>
      <c r="G28" s="136">
        <f>F28/$F$5</f>
        <v>0.0118339410221966</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6">C31+C36</f>
        <v>3</v>
      </c>
      <c r="D30" s="139" t="e">
        <f t="shared" si="6"/>
        <v>#VALUE!</v>
      </c>
      <c r="E30" s="139">
        <f t="shared" si="6"/>
        <v>20</v>
      </c>
      <c r="F30" s="139">
        <f t="shared" si="6"/>
        <v>3650</v>
      </c>
      <c r="G30" s="136">
        <f>F30/$F$5</f>
        <v>0.233480458005501</v>
      </c>
      <c r="H30" s="140"/>
      <c r="I30" s="140"/>
      <c r="J30" s="140"/>
    </row>
    <row r="31" s="108" customFormat="1" ht="18" customHeight="1" spans="1:10">
      <c r="A31" s="141">
        <v>1</v>
      </c>
      <c r="B31" s="148" t="s">
        <v>79</v>
      </c>
      <c r="C31" s="143">
        <f t="shared" ref="C31:F31" si="7">C32+C33+C34+C35</f>
        <v>3</v>
      </c>
      <c r="D31" s="143" t="e">
        <f t="shared" si="7"/>
        <v>#VALUE!</v>
      </c>
      <c r="E31" s="143">
        <f t="shared" si="7"/>
        <v>20</v>
      </c>
      <c r="F31" s="143">
        <f t="shared" si="7"/>
        <v>3650</v>
      </c>
      <c r="G31" s="136">
        <f>F31/$F$5</f>
        <v>0.233480458005501</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3</v>
      </c>
      <c r="D35" s="145" t="s">
        <v>1269</v>
      </c>
      <c r="E35" s="146">
        <v>20</v>
      </c>
      <c r="F35" s="147">
        <v>3650</v>
      </c>
      <c r="G35" s="136">
        <f>F35/$F$5</f>
        <v>0.233480458005501</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8">C38+C39+C40+C41</f>
        <v>0</v>
      </c>
      <c r="D37" s="139">
        <f t="shared" si="8"/>
        <v>0</v>
      </c>
      <c r="E37" s="139">
        <f t="shared" si="8"/>
        <v>0</v>
      </c>
      <c r="F37" s="139">
        <f t="shared" si="8"/>
        <v>0</v>
      </c>
      <c r="G37" s="136">
        <f>F37/$F$5</f>
        <v>0</v>
      </c>
      <c r="H37" s="140"/>
      <c r="I37" s="140"/>
      <c r="J37" s="140"/>
    </row>
    <row r="38" s="108" customFormat="1" ht="18" customHeight="1" spans="1:10">
      <c r="A38" s="141">
        <v>1</v>
      </c>
      <c r="B38" s="150" t="s">
        <v>86</v>
      </c>
      <c r="C38" s="143"/>
      <c r="D38" s="145"/>
      <c r="E38" s="146"/>
      <c r="F38" s="147"/>
      <c r="G38" s="136">
        <f>F38/$F$5</f>
        <v>0</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9">C43+C44+C45+C46+C47+C48</f>
        <v>1</v>
      </c>
      <c r="D42" s="139" t="e">
        <f t="shared" si="9"/>
        <v>#VALUE!</v>
      </c>
      <c r="E42" s="139">
        <f t="shared" si="9"/>
        <v>1200</v>
      </c>
      <c r="F42" s="139">
        <f t="shared" si="9"/>
        <v>200</v>
      </c>
      <c r="G42" s="136">
        <f>F42/$F$5</f>
        <v>0.0127934497537261</v>
      </c>
      <c r="H42" s="140"/>
      <c r="I42" s="140"/>
      <c r="J42" s="140"/>
    </row>
    <row r="43" s="108" customFormat="1" ht="18" customHeight="1" spans="1:10">
      <c r="A43" s="141">
        <v>1</v>
      </c>
      <c r="B43" s="148" t="s">
        <v>91</v>
      </c>
      <c r="C43" s="143">
        <v>1</v>
      </c>
      <c r="D43" s="145" t="s">
        <v>1276</v>
      </c>
      <c r="E43" s="146">
        <v>1200</v>
      </c>
      <c r="F43" s="147">
        <v>200</v>
      </c>
      <c r="G43" s="136">
        <f>F43/$F$5</f>
        <v>0.0127934497537261</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c r="D48" s="145"/>
      <c r="E48" s="146"/>
      <c r="F48" s="147"/>
      <c r="G48" s="136">
        <f>F48/$F$5</f>
        <v>0</v>
      </c>
      <c r="H48" s="140"/>
      <c r="I48" s="140"/>
      <c r="J48" s="140"/>
    </row>
    <row r="49" s="107" customFormat="1" ht="18" customHeight="1" spans="1:10">
      <c r="A49" s="133" t="s">
        <v>645</v>
      </c>
      <c r="B49" s="134" t="s">
        <v>97</v>
      </c>
      <c r="C49" s="135">
        <f t="shared" ref="C49:F49" si="10">C50+C53+C56+C59+C63</f>
        <v>1</v>
      </c>
      <c r="D49" s="135" t="e">
        <f t="shared" si="10"/>
        <v>#VALUE!</v>
      </c>
      <c r="E49" s="135">
        <f t="shared" si="10"/>
        <v>0</v>
      </c>
      <c r="F49" s="135">
        <f t="shared" si="10"/>
        <v>10</v>
      </c>
      <c r="G49" s="136">
        <f>F49/$F$5</f>
        <v>0.000639672487686305</v>
      </c>
      <c r="H49" s="106"/>
      <c r="I49" s="106"/>
      <c r="J49" s="106"/>
    </row>
    <row r="50" s="107" customFormat="1" ht="18" customHeight="1" spans="1:10">
      <c r="A50" s="152" t="s">
        <v>1265</v>
      </c>
      <c r="B50" s="149" t="s">
        <v>98</v>
      </c>
      <c r="C50" s="153">
        <f t="shared" ref="C50:F50" si="11">C51+C52</f>
        <v>1</v>
      </c>
      <c r="D50" s="153" t="e">
        <f t="shared" si="11"/>
        <v>#VALUE!</v>
      </c>
      <c r="E50" s="153">
        <f t="shared" si="11"/>
        <v>0</v>
      </c>
      <c r="F50" s="153">
        <f t="shared" si="11"/>
        <v>10</v>
      </c>
      <c r="G50" s="136">
        <f>F50/$F$5</f>
        <v>0.000639672487686305</v>
      </c>
      <c r="H50" s="106"/>
      <c r="I50" s="106"/>
      <c r="J50" s="106"/>
    </row>
    <row r="51" s="108" customFormat="1" ht="18" customHeight="1" spans="1:10">
      <c r="A51" s="141">
        <v>1</v>
      </c>
      <c r="B51" s="148" t="s">
        <v>99</v>
      </c>
      <c r="C51" s="143">
        <v>1</v>
      </c>
      <c r="D51" s="145" t="s">
        <v>1277</v>
      </c>
      <c r="E51" s="146"/>
      <c r="F51" s="147">
        <v>10</v>
      </c>
      <c r="G51" s="136">
        <f>F51/$F$5</f>
        <v>0.000639672487686305</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2">C54+C55</f>
        <v>0</v>
      </c>
      <c r="D53" s="139">
        <f t="shared" si="12"/>
        <v>0</v>
      </c>
      <c r="E53" s="139">
        <f t="shared" si="12"/>
        <v>0</v>
      </c>
      <c r="F53" s="139">
        <f t="shared" si="12"/>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3">C57+C58</f>
        <v>0</v>
      </c>
      <c r="D56" s="139">
        <f t="shared" si="13"/>
        <v>0</v>
      </c>
      <c r="E56" s="139">
        <f t="shared" si="13"/>
        <v>0</v>
      </c>
      <c r="F56" s="139">
        <f t="shared" si="13"/>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4">C60+C61+C62</f>
        <v>0</v>
      </c>
      <c r="D59" s="139">
        <f t="shared" si="14"/>
        <v>0</v>
      </c>
      <c r="E59" s="139">
        <f t="shared" si="14"/>
        <v>0</v>
      </c>
      <c r="F59" s="139">
        <f t="shared" si="14"/>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5">C64</f>
        <v>0</v>
      </c>
      <c r="D63" s="139">
        <f t="shared" si="15"/>
        <v>0</v>
      </c>
      <c r="E63" s="139">
        <f t="shared" si="15"/>
        <v>0</v>
      </c>
      <c r="F63" s="139">
        <f t="shared" si="15"/>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6">C66+C76+C81</f>
        <v>4</v>
      </c>
      <c r="D65" s="135" t="e">
        <f t="shared" si="16"/>
        <v>#VALUE!</v>
      </c>
      <c r="E65" s="135">
        <f t="shared" si="16"/>
        <v>143.8</v>
      </c>
      <c r="F65" s="135">
        <f t="shared" si="16"/>
        <v>6200</v>
      </c>
      <c r="G65" s="136">
        <f>F65/$F$5</f>
        <v>0.396596942365509</v>
      </c>
    </row>
    <row r="66" s="106" customFormat="1" ht="18" customHeight="1" spans="1:7">
      <c r="A66" s="152" t="s">
        <v>1265</v>
      </c>
      <c r="B66" s="156" t="s">
        <v>113</v>
      </c>
      <c r="C66" s="153">
        <f t="shared" ref="C66:F66" si="17">C67+C68+C69+C70+C71+C72+C73+C74+C75</f>
        <v>4</v>
      </c>
      <c r="D66" s="153" t="e">
        <f t="shared" si="17"/>
        <v>#VALUE!</v>
      </c>
      <c r="E66" s="153">
        <f t="shared" si="17"/>
        <v>143.8</v>
      </c>
      <c r="F66" s="153">
        <f t="shared" si="17"/>
        <v>6200</v>
      </c>
      <c r="G66" s="136">
        <f>F66/$F$5</f>
        <v>0.396596942365509</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v>1</v>
      </c>
      <c r="D69" s="145" t="s">
        <v>1269</v>
      </c>
      <c r="E69" s="157">
        <v>30</v>
      </c>
      <c r="F69" s="147">
        <v>1400</v>
      </c>
      <c r="G69" s="136">
        <f>F69/$F$5</f>
        <v>0.0895541482760826</v>
      </c>
    </row>
    <row r="70" s="105" customFormat="1" ht="18" customHeight="1" spans="1:7">
      <c r="A70" s="141">
        <v>4</v>
      </c>
      <c r="B70" s="148" t="s">
        <v>117</v>
      </c>
      <c r="C70" s="143">
        <v>3</v>
      </c>
      <c r="D70" s="145" t="s">
        <v>1269</v>
      </c>
      <c r="E70" s="157">
        <v>113.8</v>
      </c>
      <c r="F70" s="147">
        <v>4800</v>
      </c>
      <c r="G70" s="136">
        <f>F70/$F$5</f>
        <v>0.307042794089426</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8">C77+C78+C79+C80</f>
        <v>0</v>
      </c>
      <c r="D76" s="161">
        <f t="shared" si="18"/>
        <v>0</v>
      </c>
      <c r="E76" s="161">
        <f t="shared" si="18"/>
        <v>0</v>
      </c>
      <c r="F76" s="161">
        <f t="shared" si="18"/>
        <v>0</v>
      </c>
      <c r="G76" s="136">
        <f>F76/$F$5</f>
        <v>0</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c r="D78" s="145"/>
      <c r="E78" s="157"/>
      <c r="F78" s="147"/>
      <c r="G78" s="136">
        <f>F78/$F$5</f>
        <v>0</v>
      </c>
    </row>
    <row r="79" s="105" customFormat="1" ht="21" customHeight="1" spans="1:7">
      <c r="A79" s="141">
        <v>3</v>
      </c>
      <c r="B79" s="148" t="s">
        <v>125</v>
      </c>
      <c r="C79" s="143"/>
      <c r="D79" s="145"/>
      <c r="E79" s="157"/>
      <c r="F79" s="147"/>
      <c r="G79" s="136">
        <f>F79/$F$5</f>
        <v>0</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9">C82+C83+C84+C85+C86+C87</f>
        <v>0</v>
      </c>
      <c r="D81" s="161">
        <f t="shared" si="19"/>
        <v>0</v>
      </c>
      <c r="E81" s="161">
        <f t="shared" si="19"/>
        <v>0</v>
      </c>
      <c r="F81" s="161">
        <f t="shared" si="19"/>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20">C89</f>
        <v>0</v>
      </c>
      <c r="D88" s="135">
        <f t="shared" si="20"/>
        <v>0</v>
      </c>
      <c r="E88" s="135">
        <f t="shared" si="20"/>
        <v>0</v>
      </c>
      <c r="F88" s="135">
        <f t="shared" si="20"/>
        <v>0</v>
      </c>
      <c r="G88" s="136">
        <f>F88/$F$5</f>
        <v>0</v>
      </c>
    </row>
    <row r="89" s="105" customFormat="1" ht="14" customHeight="1" spans="1:7">
      <c r="A89" s="152" t="s">
        <v>1265</v>
      </c>
      <c r="B89" s="156" t="s">
        <v>134</v>
      </c>
      <c r="C89" s="153">
        <f t="shared" ref="C89:F89" si="21">C90+C91+C92</f>
        <v>0</v>
      </c>
      <c r="D89" s="153">
        <f t="shared" si="21"/>
        <v>0</v>
      </c>
      <c r="E89" s="153">
        <f t="shared" si="21"/>
        <v>0</v>
      </c>
      <c r="F89" s="153">
        <f t="shared" si="21"/>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2">C94+C96+C100+C107</f>
        <v>1</v>
      </c>
      <c r="D93" s="135" t="e">
        <f t="shared" si="22"/>
        <v>#VALUE!</v>
      </c>
      <c r="E93" s="135">
        <f t="shared" si="22"/>
        <v>800</v>
      </c>
      <c r="F93" s="135">
        <f t="shared" si="22"/>
        <v>240</v>
      </c>
      <c r="G93" s="136">
        <f>F93/$F$5</f>
        <v>0.0153521397044713</v>
      </c>
    </row>
    <row r="94" s="105" customFormat="1" ht="14" customHeight="1" spans="1:7">
      <c r="A94" s="161" t="s">
        <v>1265</v>
      </c>
      <c r="B94" s="156" t="s">
        <v>139</v>
      </c>
      <c r="C94" s="161">
        <f t="shared" ref="C94:F94" si="23">C95</f>
        <v>0</v>
      </c>
      <c r="D94" s="161">
        <f t="shared" si="23"/>
        <v>0</v>
      </c>
      <c r="E94" s="161">
        <f t="shared" si="23"/>
        <v>0</v>
      </c>
      <c r="F94" s="161">
        <f t="shared" si="23"/>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4">C97+C98+C99</f>
        <v>1</v>
      </c>
      <c r="D96" s="161" t="e">
        <f t="shared" si="24"/>
        <v>#VALUE!</v>
      </c>
      <c r="E96" s="161">
        <f t="shared" si="24"/>
        <v>800</v>
      </c>
      <c r="F96" s="161">
        <f t="shared" si="24"/>
        <v>240</v>
      </c>
      <c r="G96" s="136">
        <f>F96/$F$5</f>
        <v>0.0153521397044713</v>
      </c>
    </row>
    <row r="97" s="105" customFormat="1" ht="14" customHeight="1" spans="1:7">
      <c r="A97" s="141">
        <v>1</v>
      </c>
      <c r="B97" s="148" t="s">
        <v>142</v>
      </c>
      <c r="C97" s="143">
        <v>1</v>
      </c>
      <c r="D97" s="143" t="s">
        <v>1277</v>
      </c>
      <c r="E97" s="143">
        <v>800</v>
      </c>
      <c r="F97" s="143">
        <v>240</v>
      </c>
      <c r="G97" s="136">
        <f>F97/$F$5</f>
        <v>0.0153521397044713</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5">C101+C102+C103+C104+C105+C106</f>
        <v>0</v>
      </c>
      <c r="D100" s="161">
        <f t="shared" si="25"/>
        <v>0</v>
      </c>
      <c r="E100" s="161">
        <f t="shared" si="25"/>
        <v>0</v>
      </c>
      <c r="F100" s="161">
        <f t="shared" si="25"/>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6">C108+C109+C110+C111+C112</f>
        <v>0</v>
      </c>
      <c r="D107" s="161">
        <f t="shared" si="26"/>
        <v>0</v>
      </c>
      <c r="E107" s="166">
        <f t="shared" si="26"/>
        <v>0</v>
      </c>
      <c r="F107" s="161">
        <f t="shared" si="26"/>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7">C114+C117</f>
        <v>0</v>
      </c>
      <c r="D113" s="135">
        <f t="shared" si="27"/>
        <v>0</v>
      </c>
      <c r="E113" s="135">
        <f t="shared" si="27"/>
        <v>0</v>
      </c>
      <c r="F113" s="135">
        <f t="shared" si="27"/>
        <v>0</v>
      </c>
      <c r="G113" s="136">
        <f>F113/$F$5</f>
        <v>0</v>
      </c>
    </row>
    <row r="114" s="105" customFormat="1" ht="14" customHeight="1" spans="1:7">
      <c r="A114" s="161" t="s">
        <v>1265</v>
      </c>
      <c r="B114" s="156" t="s">
        <v>159</v>
      </c>
      <c r="C114" s="161">
        <f t="shared" ref="C114:F114" si="28">C115+C116</f>
        <v>0</v>
      </c>
      <c r="D114" s="161">
        <f t="shared" si="28"/>
        <v>0</v>
      </c>
      <c r="E114" s="161">
        <f t="shared" si="28"/>
        <v>0</v>
      </c>
      <c r="F114" s="161">
        <f t="shared" si="28"/>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9">C118+C119+C120+C121</f>
        <v>0</v>
      </c>
      <c r="D117" s="161">
        <f t="shared" si="29"/>
        <v>0</v>
      </c>
      <c r="E117" s="161">
        <f t="shared" si="29"/>
        <v>0</v>
      </c>
      <c r="F117" s="161">
        <f t="shared" si="29"/>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30">C123</f>
        <v>0</v>
      </c>
      <c r="D122" s="135">
        <f t="shared" si="30"/>
        <v>0</v>
      </c>
      <c r="E122" s="135">
        <f t="shared" si="30"/>
        <v>0</v>
      </c>
      <c r="F122" s="135">
        <f t="shared" si="30"/>
        <v>0</v>
      </c>
      <c r="G122" s="136">
        <f>F122/$F$5</f>
        <v>0</v>
      </c>
    </row>
    <row r="123" s="105" customFormat="1" ht="14" customHeight="1" spans="1:7">
      <c r="A123" s="152" t="s">
        <v>1265</v>
      </c>
      <c r="B123" s="156" t="s">
        <v>167</v>
      </c>
      <c r="C123" s="153">
        <f t="shared" ref="C123:F123" si="31">C124</f>
        <v>0</v>
      </c>
      <c r="D123" s="153">
        <f t="shared" si="31"/>
        <v>0</v>
      </c>
      <c r="E123" s="153">
        <f t="shared" si="31"/>
        <v>0</v>
      </c>
      <c r="F123" s="153">
        <f t="shared" si="31"/>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2">C126</f>
        <v>1</v>
      </c>
      <c r="D125" s="135" t="e">
        <f t="shared" si="32"/>
        <v>#VALUE!</v>
      </c>
      <c r="E125" s="135">
        <f t="shared" si="32"/>
        <v>3800</v>
      </c>
      <c r="F125" s="135">
        <f t="shared" si="32"/>
        <v>38</v>
      </c>
      <c r="G125" s="136">
        <f>F125/$F$5</f>
        <v>0.00243075545320796</v>
      </c>
    </row>
    <row r="126" s="105" customFormat="1" ht="14" customHeight="1" spans="1:7">
      <c r="A126" s="152" t="s">
        <v>1265</v>
      </c>
      <c r="B126" s="156" t="s">
        <v>96</v>
      </c>
      <c r="C126" s="153">
        <f t="shared" ref="C126:F126" si="33">C127+C128+C129</f>
        <v>1</v>
      </c>
      <c r="D126" s="153" t="e">
        <f t="shared" si="33"/>
        <v>#VALUE!</v>
      </c>
      <c r="E126" s="153">
        <f t="shared" si="33"/>
        <v>3800</v>
      </c>
      <c r="F126" s="153">
        <f t="shared" si="33"/>
        <v>38</v>
      </c>
      <c r="G126" s="136">
        <f>F126/$F$5</f>
        <v>0.00243075545320796</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0.00243075545320796</v>
      </c>
    </row>
    <row r="129" s="105" customFormat="1" ht="14" customHeight="1" spans="1:7">
      <c r="A129" s="129">
        <v>3</v>
      </c>
      <c r="B129" s="150" t="s">
        <v>170</v>
      </c>
      <c r="C129" s="175"/>
      <c r="D129" s="176"/>
      <c r="E129" s="177"/>
      <c r="F129" s="176"/>
      <c r="G129" s="136">
        <f>F129/$F$5</f>
        <v>0</v>
      </c>
    </row>
    <row r="130" s="105" customFormat="1" ht="15.6"/>
    <row r="131" s="105" customFormat="1" ht="15.6"/>
    <row r="132" s="105" customFormat="1" ht="15.6"/>
    <row r="133" s="105" customFormat="1" ht="15.6"/>
    <row r="134" s="105" customFormat="1" ht="15.6"/>
    <row r="135" s="105" customFormat="1" ht="15.6"/>
    <row r="136" s="105" customFormat="1" ht="15.6"/>
  </sheetData>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XFD165"/>
  <sheetViews>
    <sheetView view="pageBreakPreview" zoomScale="38" zoomScaleNormal="47" workbookViewId="0">
      <pane xSplit="8" ySplit="7" topLeftCell="AE8" activePane="bottomRight" state="frozen"/>
      <selection/>
      <selection pane="topRight"/>
      <selection pane="bottomLeft"/>
      <selection pane="bottomRight" activeCell="H103" sqref="H103"/>
    </sheetView>
  </sheetViews>
  <sheetFormatPr defaultColWidth="8.88888888888889" defaultRowHeight="14.4"/>
  <cols>
    <col min="1" max="2" width="11.2962962962963" style="9" customWidth="1"/>
    <col min="3" max="3" width="13.75" style="12" customWidth="1"/>
    <col min="4" max="4" width="12.3055555555556" style="12" customWidth="1"/>
    <col min="5" max="5" width="25.9907407407407" style="12" customWidth="1"/>
    <col min="6" max="6" width="16.3518518518519" style="12" customWidth="1"/>
    <col min="7" max="7" width="15.1296296296296" style="12" customWidth="1"/>
    <col min="8" max="8" width="36" style="12" customWidth="1"/>
    <col min="9" max="9" width="181.75" style="12" customWidth="1"/>
    <col min="10" max="10" width="12.7037037037037" style="9" customWidth="1"/>
    <col min="11" max="11" width="18.8796296296296" style="9" customWidth="1"/>
    <col min="12" max="13" width="8.12962962962963" style="9" customWidth="1"/>
    <col min="14" max="16" width="11.6296296296296" style="9" customWidth="1"/>
    <col min="17" max="17" width="18.6296296296296" style="9" customWidth="1"/>
    <col min="18" max="18" width="11.3796296296296" style="9" customWidth="1"/>
    <col min="19" max="19" width="8.12962962962963" style="9" customWidth="1"/>
    <col min="20" max="21" width="13.1296296296296" style="9" customWidth="1"/>
    <col min="22" max="26" width="18.6296296296296" style="14" customWidth="1"/>
    <col min="27" max="27" width="15.3796296296296" style="9" customWidth="1"/>
    <col min="28" max="28" width="22" style="9" customWidth="1"/>
    <col min="29" max="30" width="11.6296296296296" style="9" customWidth="1"/>
    <col min="31" max="31" width="14.6574074074074" style="9" customWidth="1"/>
    <col min="32" max="38" width="15.1296296296296" style="9" customWidth="1"/>
    <col min="39" max="39" width="12.1296296296296" style="9" customWidth="1"/>
    <col min="40" max="40" width="41.6296296296296" style="12" customWidth="1"/>
    <col min="41" max="41" width="36.6296296296296" style="12" customWidth="1"/>
    <col min="42" max="42" width="38.8888888888889" style="12" customWidth="1"/>
    <col min="43" max="43" width="26.3055555555556" style="12" customWidth="1"/>
    <col min="44" max="16368" width="8.88888888888889" style="12"/>
    <col min="16369" max="16384" width="8.88888888888889" style="8"/>
  </cols>
  <sheetData>
    <row r="1" s="5" customFormat="1" ht="39" customHeight="1" spans="1:42">
      <c r="A1" s="15" t="s">
        <v>0</v>
      </c>
      <c r="B1" s="15"/>
      <c r="C1" s="15"/>
      <c r="D1" s="15"/>
      <c r="E1" s="15"/>
      <c r="F1" s="12"/>
      <c r="G1" s="12"/>
      <c r="H1" s="12"/>
      <c r="I1" s="15"/>
      <c r="J1" s="16"/>
      <c r="K1" s="16"/>
      <c r="L1" s="16"/>
      <c r="M1" s="16"/>
      <c r="N1" s="9"/>
      <c r="O1" s="9"/>
      <c r="P1" s="9"/>
      <c r="Q1" s="9"/>
      <c r="R1" s="9"/>
      <c r="S1" s="9"/>
      <c r="T1" s="9"/>
      <c r="U1" s="9"/>
      <c r="V1" s="14"/>
      <c r="W1" s="14"/>
      <c r="X1" s="14"/>
      <c r="Y1" s="14"/>
      <c r="Z1" s="14"/>
      <c r="AA1" s="53"/>
      <c r="AB1" s="9"/>
      <c r="AC1" s="9"/>
      <c r="AD1" s="9"/>
      <c r="AE1" s="9"/>
      <c r="AF1" s="9"/>
      <c r="AG1" s="9"/>
      <c r="AH1" s="9"/>
      <c r="AI1" s="9"/>
      <c r="AJ1" s="9"/>
      <c r="AK1" s="9"/>
      <c r="AL1" s="9"/>
      <c r="AM1" s="9"/>
      <c r="AN1" s="63"/>
      <c r="AO1" s="63"/>
      <c r="AP1" s="12"/>
    </row>
    <row r="2" s="6" customFormat="1" ht="63" customHeight="1" spans="1:42">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2"/>
    </row>
    <row r="3" s="7" customFormat="1" ht="70" customHeight="1" spans="1:43">
      <c r="A3" s="18" t="s">
        <v>2</v>
      </c>
      <c r="B3" s="238" t="s">
        <v>174</v>
      </c>
      <c r="C3" s="18" t="s">
        <v>3</v>
      </c>
      <c r="D3" s="18" t="s">
        <v>4</v>
      </c>
      <c r="E3" s="18" t="s">
        <v>5</v>
      </c>
      <c r="F3" s="18" t="s">
        <v>6</v>
      </c>
      <c r="G3" s="18" t="s">
        <v>7</v>
      </c>
      <c r="H3" s="18" t="s">
        <v>8</v>
      </c>
      <c r="I3" s="18" t="s">
        <v>9</v>
      </c>
      <c r="J3" s="18" t="s">
        <v>10</v>
      </c>
      <c r="K3" s="18" t="s">
        <v>11</v>
      </c>
      <c r="L3" s="18" t="s">
        <v>12</v>
      </c>
      <c r="M3" s="18"/>
      <c r="N3" s="18"/>
      <c r="O3" s="18"/>
      <c r="P3" s="18"/>
      <c r="Q3" s="18"/>
      <c r="R3" s="18"/>
      <c r="S3" s="18"/>
      <c r="T3" s="19" t="s">
        <v>13</v>
      </c>
      <c r="U3" s="20"/>
      <c r="V3" s="19" t="s">
        <v>14</v>
      </c>
      <c r="W3" s="20"/>
      <c r="X3" s="20"/>
      <c r="Y3" s="20"/>
      <c r="Z3" s="21"/>
      <c r="AA3" s="54" t="s">
        <v>15</v>
      </c>
      <c r="AB3" s="55"/>
      <c r="AC3" s="55"/>
      <c r="AD3" s="55"/>
      <c r="AE3" s="55"/>
      <c r="AF3" s="55"/>
      <c r="AG3" s="55"/>
      <c r="AH3" s="55"/>
      <c r="AI3" s="55"/>
      <c r="AJ3" s="55"/>
      <c r="AK3" s="55"/>
      <c r="AL3" s="55"/>
      <c r="AM3" s="64"/>
      <c r="AN3" s="18" t="s">
        <v>16</v>
      </c>
      <c r="AO3" s="18" t="s">
        <v>17</v>
      </c>
      <c r="AP3" s="18" t="s">
        <v>1346</v>
      </c>
      <c r="AQ3" s="245" t="s">
        <v>1380</v>
      </c>
    </row>
    <row r="4" s="7" customFormat="1" ht="90" customHeight="1" spans="1:43">
      <c r="A4" s="18"/>
      <c r="B4" s="239"/>
      <c r="C4" s="18"/>
      <c r="D4" s="18"/>
      <c r="E4" s="18"/>
      <c r="F4" s="18"/>
      <c r="G4" s="18"/>
      <c r="H4" s="18"/>
      <c r="I4" s="18"/>
      <c r="J4" s="18"/>
      <c r="K4" s="18"/>
      <c r="L4" s="18" t="s">
        <v>18</v>
      </c>
      <c r="M4" s="18" t="s">
        <v>19</v>
      </c>
      <c r="N4" s="18" t="s">
        <v>20</v>
      </c>
      <c r="O4" s="18" t="s">
        <v>21</v>
      </c>
      <c r="P4" s="18" t="s">
        <v>22</v>
      </c>
      <c r="Q4" s="18" t="s">
        <v>23</v>
      </c>
      <c r="R4" s="18" t="s">
        <v>24</v>
      </c>
      <c r="S4" s="18" t="s">
        <v>25</v>
      </c>
      <c r="T4" s="45" t="s">
        <v>1253</v>
      </c>
      <c r="U4" s="45" t="s">
        <v>1254</v>
      </c>
      <c r="V4" s="45" t="s">
        <v>30</v>
      </c>
      <c r="W4" s="45" t="s">
        <v>31</v>
      </c>
      <c r="X4" s="45" t="s">
        <v>32</v>
      </c>
      <c r="Y4" s="45" t="s">
        <v>33</v>
      </c>
      <c r="Z4" s="45" t="s">
        <v>34</v>
      </c>
      <c r="AA4" s="56" t="s">
        <v>35</v>
      </c>
      <c r="AB4" s="18" t="s">
        <v>36</v>
      </c>
      <c r="AC4" s="56" t="s">
        <v>37</v>
      </c>
      <c r="AD4" s="56"/>
      <c r="AE4" s="56"/>
      <c r="AF4" s="56"/>
      <c r="AG4" s="18" t="s">
        <v>38</v>
      </c>
      <c r="AH4" s="18" t="s">
        <v>39</v>
      </c>
      <c r="AI4" s="18" t="s">
        <v>40</v>
      </c>
      <c r="AJ4" s="18" t="s">
        <v>41</v>
      </c>
      <c r="AK4" s="18" t="s">
        <v>42</v>
      </c>
      <c r="AL4" s="18" t="s">
        <v>43</v>
      </c>
      <c r="AM4" s="45" t="s">
        <v>44</v>
      </c>
      <c r="AN4" s="18"/>
      <c r="AO4" s="18"/>
      <c r="AP4" s="18"/>
      <c r="AQ4" s="245"/>
    </row>
    <row r="5" s="7" customFormat="1" ht="118" customHeight="1" spans="1:43">
      <c r="A5" s="18"/>
      <c r="B5" s="240"/>
      <c r="C5" s="18"/>
      <c r="D5" s="18"/>
      <c r="E5" s="18"/>
      <c r="F5" s="18"/>
      <c r="G5" s="18"/>
      <c r="H5" s="18"/>
      <c r="I5" s="18"/>
      <c r="J5" s="18"/>
      <c r="K5" s="18"/>
      <c r="L5" s="18"/>
      <c r="M5" s="18"/>
      <c r="N5" s="18"/>
      <c r="O5" s="18"/>
      <c r="P5" s="18"/>
      <c r="Q5" s="18"/>
      <c r="R5" s="18"/>
      <c r="S5" s="18"/>
      <c r="T5" s="46"/>
      <c r="U5" s="46"/>
      <c r="V5" s="46"/>
      <c r="W5" s="46"/>
      <c r="X5" s="46"/>
      <c r="Y5" s="46"/>
      <c r="Z5" s="46"/>
      <c r="AA5" s="56"/>
      <c r="AB5" s="18"/>
      <c r="AC5" s="56" t="s">
        <v>45</v>
      </c>
      <c r="AD5" s="56" t="s">
        <v>46</v>
      </c>
      <c r="AE5" s="56" t="s">
        <v>47</v>
      </c>
      <c r="AF5" s="56" t="s">
        <v>48</v>
      </c>
      <c r="AG5" s="18"/>
      <c r="AH5" s="18"/>
      <c r="AI5" s="18"/>
      <c r="AJ5" s="18"/>
      <c r="AK5" s="18"/>
      <c r="AL5" s="18"/>
      <c r="AM5" s="46"/>
      <c r="AN5" s="18"/>
      <c r="AO5" s="18"/>
      <c r="AP5" s="18"/>
      <c r="AQ5" s="245"/>
    </row>
    <row r="6" s="79" customFormat="1" ht="30" hidden="1" customHeight="1" spans="1:42">
      <c r="A6" s="81"/>
      <c r="B6" s="81"/>
      <c r="C6" s="82" t="s">
        <v>49</v>
      </c>
      <c r="D6" s="82"/>
      <c r="E6" s="82"/>
      <c r="F6" s="82"/>
      <c r="G6" s="82"/>
      <c r="H6" s="82"/>
      <c r="I6" s="82"/>
      <c r="J6" s="83">
        <f t="shared" ref="J6:AM6" si="0">J7+J69+J86+J122+J127+J148+J157+J160</f>
        <v>35</v>
      </c>
      <c r="K6" s="83">
        <f t="shared" si="0"/>
        <v>32575.563</v>
      </c>
      <c r="L6" s="83">
        <f t="shared" si="0"/>
        <v>17</v>
      </c>
      <c r="M6" s="83">
        <f t="shared" si="0"/>
        <v>1</v>
      </c>
      <c r="N6" s="83">
        <f t="shared" si="0"/>
        <v>15</v>
      </c>
      <c r="O6" s="83">
        <f t="shared" si="0"/>
        <v>0</v>
      </c>
      <c r="P6" s="83">
        <f t="shared" si="0"/>
        <v>1</v>
      </c>
      <c r="Q6" s="83">
        <f t="shared" si="0"/>
        <v>0</v>
      </c>
      <c r="R6" s="83">
        <f t="shared" si="0"/>
        <v>0</v>
      </c>
      <c r="S6" s="83">
        <f t="shared" si="0"/>
        <v>1</v>
      </c>
      <c r="T6" s="83">
        <f t="shared" si="0"/>
        <v>24921</v>
      </c>
      <c r="U6" s="83">
        <f t="shared" si="0"/>
        <v>75348</v>
      </c>
      <c r="V6" s="83">
        <f t="shared" si="0"/>
        <v>0</v>
      </c>
      <c r="W6" s="83">
        <f t="shared" si="0"/>
        <v>0</v>
      </c>
      <c r="X6" s="83">
        <f t="shared" si="0"/>
        <v>0</v>
      </c>
      <c r="Y6" s="83">
        <f t="shared" si="0"/>
        <v>0</v>
      </c>
      <c r="Z6" s="83">
        <f t="shared" si="0"/>
        <v>0</v>
      </c>
      <c r="AA6" s="83">
        <f t="shared" si="0"/>
        <v>33699</v>
      </c>
      <c r="AB6" s="83">
        <f t="shared" si="0"/>
        <v>16718</v>
      </c>
      <c r="AC6" s="83">
        <f t="shared" si="0"/>
        <v>12080</v>
      </c>
      <c r="AD6" s="83">
        <f t="shared" si="0"/>
        <v>1900</v>
      </c>
      <c r="AE6" s="83">
        <f t="shared" si="0"/>
        <v>2738</v>
      </c>
      <c r="AF6" s="83">
        <f t="shared" si="0"/>
        <v>0</v>
      </c>
      <c r="AG6" s="83">
        <f t="shared" si="0"/>
        <v>4110</v>
      </c>
      <c r="AH6" s="83">
        <f t="shared" si="0"/>
        <v>8371</v>
      </c>
      <c r="AI6" s="83">
        <f t="shared" si="0"/>
        <v>2000</v>
      </c>
      <c r="AJ6" s="83">
        <f t="shared" si="0"/>
        <v>0</v>
      </c>
      <c r="AK6" s="83">
        <f t="shared" si="0"/>
        <v>2500</v>
      </c>
      <c r="AL6" s="83">
        <f t="shared" si="0"/>
        <v>0</v>
      </c>
      <c r="AM6" s="83">
        <f t="shared" si="0"/>
        <v>0</v>
      </c>
      <c r="AN6" s="81"/>
      <c r="AO6" s="81"/>
      <c r="AP6" s="81"/>
    </row>
    <row r="7" s="178" customFormat="1" ht="30" hidden="1" customHeight="1" spans="1:42">
      <c r="A7" s="179" t="s">
        <v>50</v>
      </c>
      <c r="B7" s="241"/>
      <c r="C7" s="180" t="s">
        <v>51</v>
      </c>
      <c r="D7" s="181"/>
      <c r="E7" s="181"/>
      <c r="F7" s="180"/>
      <c r="G7" s="181"/>
      <c r="H7" s="181"/>
      <c r="I7" s="180"/>
      <c r="J7" s="188">
        <f t="shared" ref="J7:AM7" si="1">J8+J35+J42+J55+J61</f>
        <v>19</v>
      </c>
      <c r="K7" s="188">
        <f t="shared" si="1"/>
        <v>27799.433</v>
      </c>
      <c r="L7" s="188">
        <f t="shared" si="1"/>
        <v>17</v>
      </c>
      <c r="M7" s="188">
        <f t="shared" si="1"/>
        <v>0</v>
      </c>
      <c r="N7" s="188">
        <f t="shared" si="1"/>
        <v>2</v>
      </c>
      <c r="O7" s="188">
        <f t="shared" si="1"/>
        <v>0</v>
      </c>
      <c r="P7" s="188">
        <f t="shared" si="1"/>
        <v>0</v>
      </c>
      <c r="Q7" s="188">
        <f t="shared" si="1"/>
        <v>0</v>
      </c>
      <c r="R7" s="188">
        <f t="shared" si="1"/>
        <v>0</v>
      </c>
      <c r="S7" s="188">
        <f t="shared" si="1"/>
        <v>0</v>
      </c>
      <c r="T7" s="188">
        <f t="shared" si="1"/>
        <v>12910</v>
      </c>
      <c r="U7" s="188">
        <f t="shared" si="1"/>
        <v>45228</v>
      </c>
      <c r="V7" s="188">
        <f t="shared" si="1"/>
        <v>0</v>
      </c>
      <c r="W7" s="188">
        <f t="shared" si="1"/>
        <v>0</v>
      </c>
      <c r="X7" s="188">
        <f t="shared" si="1"/>
        <v>0</v>
      </c>
      <c r="Y7" s="188">
        <f t="shared" si="1"/>
        <v>0</v>
      </c>
      <c r="Z7" s="188">
        <f t="shared" si="1"/>
        <v>0</v>
      </c>
      <c r="AA7" s="188">
        <f t="shared" si="1"/>
        <v>22501</v>
      </c>
      <c r="AB7" s="188">
        <f t="shared" si="1"/>
        <v>11210</v>
      </c>
      <c r="AC7" s="188">
        <f t="shared" si="1"/>
        <v>6610</v>
      </c>
      <c r="AD7" s="188">
        <f t="shared" si="1"/>
        <v>1900</v>
      </c>
      <c r="AE7" s="188">
        <f t="shared" si="1"/>
        <v>2700</v>
      </c>
      <c r="AF7" s="188">
        <f t="shared" si="1"/>
        <v>0</v>
      </c>
      <c r="AG7" s="188">
        <f t="shared" si="1"/>
        <v>4100</v>
      </c>
      <c r="AH7" s="188">
        <f t="shared" si="1"/>
        <v>4691</v>
      </c>
      <c r="AI7" s="188">
        <f t="shared" si="1"/>
        <v>0</v>
      </c>
      <c r="AJ7" s="188">
        <f t="shared" si="1"/>
        <v>0</v>
      </c>
      <c r="AK7" s="188">
        <f t="shared" si="1"/>
        <v>2500</v>
      </c>
      <c r="AL7" s="188">
        <f t="shared" si="1"/>
        <v>0</v>
      </c>
      <c r="AM7" s="188">
        <f t="shared" si="1"/>
        <v>0</v>
      </c>
      <c r="AN7" s="194"/>
      <c r="AO7" s="194"/>
      <c r="AP7" s="194"/>
    </row>
    <row r="8" s="178" customFormat="1" ht="30" hidden="1" customHeight="1" spans="1:42">
      <c r="A8" s="182" t="s">
        <v>52</v>
      </c>
      <c r="B8" s="242"/>
      <c r="C8" s="180" t="s">
        <v>53</v>
      </c>
      <c r="D8" s="181"/>
      <c r="E8" s="181"/>
      <c r="F8" s="180"/>
      <c r="G8" s="181"/>
      <c r="H8" s="181"/>
      <c r="I8" s="180"/>
      <c r="J8" s="189">
        <f t="shared" ref="J8:AM8" si="2">J9+J14+J20+J32+J33+J34+J21</f>
        <v>9</v>
      </c>
      <c r="K8" s="189">
        <f t="shared" si="2"/>
        <v>15860.6</v>
      </c>
      <c r="L8" s="189">
        <f t="shared" si="2"/>
        <v>8</v>
      </c>
      <c r="M8" s="189">
        <f t="shared" si="2"/>
        <v>0</v>
      </c>
      <c r="N8" s="189">
        <f t="shared" si="2"/>
        <v>1</v>
      </c>
      <c r="O8" s="189">
        <f t="shared" si="2"/>
        <v>0</v>
      </c>
      <c r="P8" s="189">
        <f t="shared" si="2"/>
        <v>0</v>
      </c>
      <c r="Q8" s="189">
        <f t="shared" si="2"/>
        <v>0</v>
      </c>
      <c r="R8" s="189">
        <f t="shared" si="2"/>
        <v>0</v>
      </c>
      <c r="S8" s="189">
        <f t="shared" si="2"/>
        <v>0</v>
      </c>
      <c r="T8" s="189">
        <f t="shared" si="2"/>
        <v>6343</v>
      </c>
      <c r="U8" s="189">
        <f t="shared" si="2"/>
        <v>22871</v>
      </c>
      <c r="V8" s="189">
        <f t="shared" si="2"/>
        <v>0</v>
      </c>
      <c r="W8" s="189">
        <f t="shared" si="2"/>
        <v>0</v>
      </c>
      <c r="X8" s="189">
        <f t="shared" si="2"/>
        <v>0</v>
      </c>
      <c r="Y8" s="189">
        <f t="shared" si="2"/>
        <v>0</v>
      </c>
      <c r="Z8" s="189">
        <f t="shared" si="2"/>
        <v>0</v>
      </c>
      <c r="AA8" s="189">
        <f t="shared" si="2"/>
        <v>10806</v>
      </c>
      <c r="AB8" s="189">
        <f t="shared" si="2"/>
        <v>8110</v>
      </c>
      <c r="AC8" s="189">
        <f t="shared" si="2"/>
        <v>6610</v>
      </c>
      <c r="AD8" s="189">
        <f t="shared" si="2"/>
        <v>1500</v>
      </c>
      <c r="AE8" s="189">
        <f t="shared" si="2"/>
        <v>0</v>
      </c>
      <c r="AF8" s="189">
        <f t="shared" si="2"/>
        <v>0</v>
      </c>
      <c r="AG8" s="189">
        <f t="shared" si="2"/>
        <v>0</v>
      </c>
      <c r="AH8" s="189">
        <f t="shared" si="2"/>
        <v>196</v>
      </c>
      <c r="AI8" s="189">
        <f t="shared" si="2"/>
        <v>0</v>
      </c>
      <c r="AJ8" s="189">
        <f t="shared" si="2"/>
        <v>0</v>
      </c>
      <c r="AK8" s="189">
        <f t="shared" si="2"/>
        <v>2500</v>
      </c>
      <c r="AL8" s="189">
        <f t="shared" si="2"/>
        <v>0</v>
      </c>
      <c r="AM8" s="189">
        <f t="shared" si="2"/>
        <v>0</v>
      </c>
      <c r="AN8" s="194"/>
      <c r="AO8" s="194"/>
      <c r="AP8" s="194"/>
    </row>
    <row r="9" s="12" customFormat="1" ht="30" hidden="1" customHeight="1" spans="1:42">
      <c r="A9" s="182" t="s">
        <v>54</v>
      </c>
      <c r="B9" s="242"/>
      <c r="C9" s="180" t="s">
        <v>55</v>
      </c>
      <c r="D9" s="181"/>
      <c r="E9" s="181"/>
      <c r="F9" s="180"/>
      <c r="G9" s="181"/>
      <c r="H9" s="181"/>
      <c r="I9" s="180"/>
      <c r="J9" s="190">
        <f t="shared" ref="J9:AM9" si="3">J10+J11</f>
        <v>2</v>
      </c>
      <c r="K9" s="190">
        <f t="shared" si="3"/>
        <v>2034</v>
      </c>
      <c r="L9" s="190">
        <f t="shared" si="3"/>
        <v>2</v>
      </c>
      <c r="M9" s="190">
        <f t="shared" si="3"/>
        <v>0</v>
      </c>
      <c r="N9" s="190">
        <f t="shared" si="3"/>
        <v>0</v>
      </c>
      <c r="O9" s="190">
        <f t="shared" si="3"/>
        <v>0</v>
      </c>
      <c r="P9" s="190">
        <f t="shared" si="3"/>
        <v>0</v>
      </c>
      <c r="Q9" s="190">
        <f t="shared" si="3"/>
        <v>0</v>
      </c>
      <c r="R9" s="190">
        <f t="shared" si="3"/>
        <v>0</v>
      </c>
      <c r="S9" s="190">
        <f t="shared" si="3"/>
        <v>0</v>
      </c>
      <c r="T9" s="190">
        <f t="shared" si="3"/>
        <v>618</v>
      </c>
      <c r="U9" s="190">
        <f t="shared" si="3"/>
        <v>2670</v>
      </c>
      <c r="V9" s="190">
        <f t="shared" si="3"/>
        <v>0</v>
      </c>
      <c r="W9" s="190">
        <f t="shared" si="3"/>
        <v>0</v>
      </c>
      <c r="X9" s="190">
        <f t="shared" si="3"/>
        <v>0</v>
      </c>
      <c r="Y9" s="190">
        <f t="shared" si="3"/>
        <v>0</v>
      </c>
      <c r="Z9" s="190">
        <f t="shared" si="3"/>
        <v>0</v>
      </c>
      <c r="AA9" s="190">
        <f t="shared" si="3"/>
        <v>3260</v>
      </c>
      <c r="AB9" s="190">
        <f t="shared" si="3"/>
        <v>760</v>
      </c>
      <c r="AC9" s="190">
        <f t="shared" si="3"/>
        <v>760</v>
      </c>
      <c r="AD9" s="190">
        <f t="shared" si="3"/>
        <v>0</v>
      </c>
      <c r="AE9" s="190">
        <f t="shared" si="3"/>
        <v>0</v>
      </c>
      <c r="AF9" s="190">
        <f t="shared" si="3"/>
        <v>0</v>
      </c>
      <c r="AG9" s="190">
        <f t="shared" si="3"/>
        <v>0</v>
      </c>
      <c r="AH9" s="190">
        <f t="shared" si="3"/>
        <v>0</v>
      </c>
      <c r="AI9" s="190">
        <f t="shared" si="3"/>
        <v>0</v>
      </c>
      <c r="AJ9" s="190">
        <f t="shared" si="3"/>
        <v>0</v>
      </c>
      <c r="AK9" s="190">
        <f t="shared" si="3"/>
        <v>2500</v>
      </c>
      <c r="AL9" s="190">
        <f t="shared" si="3"/>
        <v>0</v>
      </c>
      <c r="AM9" s="190">
        <f t="shared" si="3"/>
        <v>0</v>
      </c>
      <c r="AN9" s="195"/>
      <c r="AO9" s="195"/>
      <c r="AP9" s="195"/>
    </row>
    <row r="10" s="12" customFormat="1" ht="30" hidden="1" customHeight="1" spans="1:42">
      <c r="A10" s="183" t="s">
        <v>56</v>
      </c>
      <c r="B10" s="243"/>
      <c r="C10" s="180" t="s">
        <v>57</v>
      </c>
      <c r="D10" s="181"/>
      <c r="E10" s="181"/>
      <c r="F10" s="184"/>
      <c r="G10" s="184"/>
      <c r="H10" s="184"/>
      <c r="I10" s="184"/>
      <c r="J10" s="190"/>
      <c r="K10" s="190"/>
      <c r="L10" s="190"/>
      <c r="M10" s="190"/>
      <c r="N10" s="190"/>
      <c r="O10" s="190"/>
      <c r="P10" s="190"/>
      <c r="Q10" s="190"/>
      <c r="R10" s="190"/>
      <c r="S10" s="190"/>
      <c r="T10" s="190"/>
      <c r="U10" s="190"/>
      <c r="V10" s="190"/>
      <c r="W10" s="190"/>
      <c r="X10" s="190"/>
      <c r="Y10" s="190"/>
      <c r="Z10" s="190"/>
      <c r="AA10" s="190"/>
      <c r="AB10" s="190"/>
      <c r="AC10" s="190"/>
      <c r="AD10" s="190"/>
      <c r="AE10" s="190"/>
      <c r="AF10" s="190"/>
      <c r="AG10" s="190"/>
      <c r="AH10" s="190"/>
      <c r="AI10" s="190"/>
      <c r="AJ10" s="190"/>
      <c r="AK10" s="190"/>
      <c r="AL10" s="190"/>
      <c r="AM10" s="190"/>
      <c r="AN10" s="195"/>
      <c r="AO10" s="195"/>
      <c r="AP10" s="195"/>
    </row>
    <row r="11" s="12" customFormat="1" ht="30" hidden="1" customHeight="1" spans="1:42">
      <c r="A11" s="183" t="s">
        <v>56</v>
      </c>
      <c r="B11" s="243"/>
      <c r="C11" s="180" t="s">
        <v>58</v>
      </c>
      <c r="D11" s="181"/>
      <c r="E11" s="181"/>
      <c r="F11" s="184"/>
      <c r="G11" s="184"/>
      <c r="H11" s="184"/>
      <c r="I11" s="184"/>
      <c r="J11" s="190">
        <f t="shared" ref="J11:AM11" si="4">SUM(J12:J13)</f>
        <v>2</v>
      </c>
      <c r="K11" s="190">
        <f t="shared" si="4"/>
        <v>2034</v>
      </c>
      <c r="L11" s="190">
        <f t="shared" si="4"/>
        <v>2</v>
      </c>
      <c r="M11" s="190">
        <f t="shared" si="4"/>
        <v>0</v>
      </c>
      <c r="N11" s="190">
        <f t="shared" si="4"/>
        <v>0</v>
      </c>
      <c r="O11" s="190">
        <f t="shared" si="4"/>
        <v>0</v>
      </c>
      <c r="P11" s="190">
        <f t="shared" si="4"/>
        <v>0</v>
      </c>
      <c r="Q11" s="190">
        <f t="shared" si="4"/>
        <v>0</v>
      </c>
      <c r="R11" s="190">
        <f t="shared" si="4"/>
        <v>0</v>
      </c>
      <c r="S11" s="190">
        <f t="shared" si="4"/>
        <v>0</v>
      </c>
      <c r="T11" s="190">
        <f t="shared" si="4"/>
        <v>618</v>
      </c>
      <c r="U11" s="190">
        <f t="shared" si="4"/>
        <v>2670</v>
      </c>
      <c r="V11" s="190">
        <f t="shared" si="4"/>
        <v>0</v>
      </c>
      <c r="W11" s="190">
        <f t="shared" si="4"/>
        <v>0</v>
      </c>
      <c r="X11" s="190">
        <f t="shared" si="4"/>
        <v>0</v>
      </c>
      <c r="Y11" s="190">
        <f t="shared" si="4"/>
        <v>0</v>
      </c>
      <c r="Z11" s="190">
        <f t="shared" si="4"/>
        <v>0</v>
      </c>
      <c r="AA11" s="190">
        <f t="shared" si="4"/>
        <v>3260</v>
      </c>
      <c r="AB11" s="190">
        <f t="shared" si="4"/>
        <v>760</v>
      </c>
      <c r="AC11" s="190">
        <f t="shared" si="4"/>
        <v>760</v>
      </c>
      <c r="AD11" s="190">
        <f t="shared" si="4"/>
        <v>0</v>
      </c>
      <c r="AE11" s="190">
        <f t="shared" si="4"/>
        <v>0</v>
      </c>
      <c r="AF11" s="190">
        <f t="shared" si="4"/>
        <v>0</v>
      </c>
      <c r="AG11" s="190">
        <f t="shared" si="4"/>
        <v>0</v>
      </c>
      <c r="AH11" s="190">
        <f t="shared" si="4"/>
        <v>0</v>
      </c>
      <c r="AI11" s="190">
        <f t="shared" si="4"/>
        <v>0</v>
      </c>
      <c r="AJ11" s="190">
        <f t="shared" si="4"/>
        <v>0</v>
      </c>
      <c r="AK11" s="190">
        <f t="shared" si="4"/>
        <v>2500</v>
      </c>
      <c r="AL11" s="190">
        <f t="shared" si="4"/>
        <v>0</v>
      </c>
      <c r="AM11" s="190">
        <f t="shared" si="4"/>
        <v>0</v>
      </c>
      <c r="AN11" s="190">
        <f>SUM(AN12)</f>
        <v>0</v>
      </c>
      <c r="AO11" s="195"/>
      <c r="AP11" s="195"/>
    </row>
    <row r="12" s="8" customFormat="1" ht="283" hidden="1" customHeight="1" spans="1:43">
      <c r="A12" s="22">
        <v>1</v>
      </c>
      <c r="B12" s="22">
        <v>1</v>
      </c>
      <c r="C12" s="22" t="s">
        <v>1158</v>
      </c>
      <c r="D12" s="22">
        <v>2024</v>
      </c>
      <c r="E12" s="23" t="s">
        <v>1284</v>
      </c>
      <c r="F12" s="22" t="s">
        <v>178</v>
      </c>
      <c r="G12" s="24" t="s">
        <v>1347</v>
      </c>
      <c r="H12" s="22" t="s">
        <v>1160</v>
      </c>
      <c r="I12" s="23" t="s">
        <v>1348</v>
      </c>
      <c r="J12" s="22">
        <v>1</v>
      </c>
      <c r="K12" s="22">
        <v>2000</v>
      </c>
      <c r="L12" s="22">
        <v>1</v>
      </c>
      <c r="M12" s="22"/>
      <c r="N12" s="22"/>
      <c r="O12" s="22"/>
      <c r="P12" s="22"/>
      <c r="Q12" s="22"/>
      <c r="R12" s="22"/>
      <c r="S12" s="22"/>
      <c r="T12" s="22">
        <v>56</v>
      </c>
      <c r="U12" s="22">
        <v>183</v>
      </c>
      <c r="V12" s="22" t="s">
        <v>183</v>
      </c>
      <c r="W12" s="22" t="s">
        <v>1144</v>
      </c>
      <c r="X12" s="22" t="s">
        <v>183</v>
      </c>
      <c r="Y12" s="22" t="s">
        <v>1144</v>
      </c>
      <c r="Z12" s="22" t="s">
        <v>1286</v>
      </c>
      <c r="AA12" s="22">
        <v>760</v>
      </c>
      <c r="AB12" s="22">
        <v>760</v>
      </c>
      <c r="AC12" s="22">
        <v>760</v>
      </c>
      <c r="AD12" s="22"/>
      <c r="AE12" s="22"/>
      <c r="AF12" s="22"/>
      <c r="AG12" s="22"/>
      <c r="AH12" s="22"/>
      <c r="AI12" s="22"/>
      <c r="AJ12" s="22"/>
      <c r="AK12" s="22"/>
      <c r="AL12" s="22"/>
      <c r="AM12" s="22"/>
      <c r="AN12" s="33" t="s">
        <v>1349</v>
      </c>
      <c r="AO12" s="33" t="s">
        <v>1163</v>
      </c>
      <c r="AP12" s="228" t="s">
        <v>1350</v>
      </c>
      <c r="AQ12" s="8">
        <v>1</v>
      </c>
    </row>
    <row r="13" s="7" customFormat="1" ht="189" hidden="1" customHeight="1" spans="1:16384">
      <c r="A13" s="22">
        <v>2</v>
      </c>
      <c r="B13" s="22">
        <v>2</v>
      </c>
      <c r="C13" s="22" t="s">
        <v>1287</v>
      </c>
      <c r="D13" s="22">
        <v>2024</v>
      </c>
      <c r="E13" s="33" t="s">
        <v>1288</v>
      </c>
      <c r="F13" s="33" t="s">
        <v>178</v>
      </c>
      <c r="G13" s="33" t="s">
        <v>1289</v>
      </c>
      <c r="H13" s="33" t="s">
        <v>198</v>
      </c>
      <c r="I13" s="33" t="s">
        <v>1290</v>
      </c>
      <c r="J13" s="22">
        <v>1</v>
      </c>
      <c r="K13" s="33">
        <v>34</v>
      </c>
      <c r="L13" s="33">
        <v>1</v>
      </c>
      <c r="M13" s="33"/>
      <c r="N13" s="33"/>
      <c r="O13" s="33"/>
      <c r="P13" s="33"/>
      <c r="Q13" s="33"/>
      <c r="R13" s="33"/>
      <c r="S13" s="33"/>
      <c r="T13" s="33">
        <v>562</v>
      </c>
      <c r="U13" s="33">
        <v>2487</v>
      </c>
      <c r="V13" s="33" t="s">
        <v>183</v>
      </c>
      <c r="W13" s="33" t="s">
        <v>1144</v>
      </c>
      <c r="X13" s="33" t="s">
        <v>183</v>
      </c>
      <c r="Y13" s="33" t="s">
        <v>1144</v>
      </c>
      <c r="Z13" s="33" t="s">
        <v>1286</v>
      </c>
      <c r="AA13" s="33">
        <v>2500</v>
      </c>
      <c r="AB13" s="33"/>
      <c r="AC13" s="33"/>
      <c r="AD13" s="33"/>
      <c r="AE13" s="33"/>
      <c r="AF13" s="33"/>
      <c r="AG13" s="33"/>
      <c r="AH13" s="33"/>
      <c r="AI13" s="33"/>
      <c r="AJ13" s="33"/>
      <c r="AK13" s="33">
        <v>2500</v>
      </c>
      <c r="AL13" s="33" t="s">
        <v>1291</v>
      </c>
      <c r="AM13" s="33"/>
      <c r="AN13" s="33" t="s">
        <v>1292</v>
      </c>
      <c r="AO13" s="33" t="s">
        <v>1293</v>
      </c>
      <c r="AP13" s="228" t="s">
        <v>1351</v>
      </c>
      <c r="AQ13" s="12">
        <v>4</v>
      </c>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c r="HF13" s="12"/>
      <c r="HG13" s="12"/>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c r="IW13" s="12"/>
      <c r="IX13" s="12"/>
      <c r="IY13" s="12"/>
      <c r="IZ13" s="12"/>
      <c r="JA13" s="12"/>
      <c r="JB13" s="12"/>
      <c r="JC13" s="12"/>
      <c r="JD13" s="12"/>
      <c r="JE13" s="12"/>
      <c r="JF13" s="12"/>
      <c r="JG13" s="12"/>
      <c r="JH13" s="12"/>
      <c r="JI13" s="12"/>
      <c r="JJ13" s="12"/>
      <c r="JK13" s="12"/>
      <c r="JL13" s="12"/>
      <c r="JM13" s="12"/>
      <c r="JN13" s="12"/>
      <c r="JO13" s="12"/>
      <c r="JP13" s="12"/>
      <c r="JQ13" s="12"/>
      <c r="JR13" s="12"/>
      <c r="JS13" s="12"/>
      <c r="JT13" s="12"/>
      <c r="JU13" s="12"/>
      <c r="JV13" s="12"/>
      <c r="JW13" s="12"/>
      <c r="JX13" s="12"/>
      <c r="JY13" s="12"/>
      <c r="JZ13" s="12"/>
      <c r="KA13" s="12"/>
      <c r="KB13" s="12"/>
      <c r="KC13" s="12"/>
      <c r="KD13" s="12"/>
      <c r="KE13" s="12"/>
      <c r="KF13" s="12"/>
      <c r="KG13" s="12"/>
      <c r="KH13" s="12"/>
      <c r="KI13" s="12"/>
      <c r="KJ13" s="12"/>
      <c r="KK13" s="12"/>
      <c r="KL13" s="12"/>
      <c r="KM13" s="12"/>
      <c r="KN13" s="12"/>
      <c r="KO13" s="12"/>
      <c r="KP13" s="12"/>
      <c r="KQ13" s="12"/>
      <c r="KR13" s="12"/>
      <c r="KS13" s="12"/>
      <c r="KT13" s="12"/>
      <c r="KU13" s="12"/>
      <c r="KV13" s="12"/>
      <c r="KW13" s="12"/>
      <c r="KX13" s="12"/>
      <c r="KY13" s="12"/>
      <c r="KZ13" s="12"/>
      <c r="LA13" s="12"/>
      <c r="LB13" s="12"/>
      <c r="LC13" s="12"/>
      <c r="LD13" s="12"/>
      <c r="LE13" s="12"/>
      <c r="LF13" s="12"/>
      <c r="LG13" s="12"/>
      <c r="LH13" s="12"/>
      <c r="LI13" s="12"/>
      <c r="LJ13" s="12"/>
      <c r="LK13" s="12"/>
      <c r="LL13" s="12"/>
      <c r="LM13" s="12"/>
      <c r="LN13" s="12"/>
      <c r="LO13" s="12"/>
      <c r="LP13" s="12"/>
      <c r="LQ13" s="12"/>
      <c r="LR13" s="12"/>
      <c r="LS13" s="12"/>
      <c r="LT13" s="12"/>
      <c r="LU13" s="12"/>
      <c r="LV13" s="12"/>
      <c r="LW13" s="12"/>
      <c r="LX13" s="12"/>
      <c r="LY13" s="12"/>
      <c r="LZ13" s="12"/>
      <c r="MA13" s="12"/>
      <c r="MB13" s="12"/>
      <c r="MC13" s="12"/>
      <c r="MD13" s="12"/>
      <c r="ME13" s="12"/>
      <c r="MF13" s="12"/>
      <c r="MG13" s="12"/>
      <c r="MH13" s="12"/>
      <c r="MI13" s="12"/>
      <c r="MJ13" s="12"/>
      <c r="MK13" s="12"/>
      <c r="ML13" s="12"/>
      <c r="MM13" s="12"/>
      <c r="MN13" s="12"/>
      <c r="MO13" s="12"/>
      <c r="MP13" s="12"/>
      <c r="MQ13" s="12"/>
      <c r="MR13" s="12"/>
      <c r="MS13" s="12"/>
      <c r="MT13" s="12"/>
      <c r="MU13" s="12"/>
      <c r="MV13" s="12"/>
      <c r="MW13" s="12"/>
      <c r="MX13" s="12"/>
      <c r="MY13" s="12"/>
      <c r="MZ13" s="12"/>
      <c r="NA13" s="12"/>
      <c r="NB13" s="12"/>
      <c r="NC13" s="12"/>
      <c r="ND13" s="12"/>
      <c r="NE13" s="12"/>
      <c r="NF13" s="12"/>
      <c r="NG13" s="12"/>
      <c r="NH13" s="12"/>
      <c r="NI13" s="12"/>
      <c r="NJ13" s="12"/>
      <c r="NK13" s="12"/>
      <c r="NL13" s="12"/>
      <c r="NM13" s="12"/>
      <c r="NN13" s="12"/>
      <c r="NO13" s="12"/>
      <c r="NP13" s="12"/>
      <c r="NQ13" s="12"/>
      <c r="NR13" s="12"/>
      <c r="NS13" s="12"/>
      <c r="NT13" s="12"/>
      <c r="NU13" s="12"/>
      <c r="NV13" s="12"/>
      <c r="NW13" s="12"/>
      <c r="NX13" s="12"/>
      <c r="NY13" s="12"/>
      <c r="NZ13" s="12"/>
      <c r="OA13" s="12"/>
      <c r="OB13" s="12"/>
      <c r="OC13" s="12"/>
      <c r="OD13" s="12"/>
      <c r="OE13" s="12"/>
      <c r="OF13" s="12"/>
      <c r="OG13" s="12"/>
      <c r="OH13" s="12"/>
      <c r="OI13" s="12"/>
      <c r="OJ13" s="12"/>
      <c r="OK13" s="12"/>
      <c r="OL13" s="12"/>
      <c r="OM13" s="12"/>
      <c r="ON13" s="12"/>
      <c r="OO13" s="12"/>
      <c r="OP13" s="12"/>
      <c r="OQ13" s="12"/>
      <c r="OR13" s="12"/>
      <c r="OS13" s="12"/>
      <c r="OT13" s="12"/>
      <c r="OU13" s="12"/>
      <c r="OV13" s="12"/>
      <c r="OW13" s="12"/>
      <c r="OX13" s="12"/>
      <c r="OY13" s="12"/>
      <c r="OZ13" s="12"/>
      <c r="PA13" s="12"/>
      <c r="PB13" s="12"/>
      <c r="PC13" s="12"/>
      <c r="PD13" s="12"/>
      <c r="PE13" s="12"/>
      <c r="PF13" s="12"/>
      <c r="PG13" s="12"/>
      <c r="PH13" s="12"/>
      <c r="PI13" s="12"/>
      <c r="PJ13" s="12"/>
      <c r="PK13" s="12"/>
      <c r="PL13" s="12"/>
      <c r="PM13" s="12"/>
      <c r="PN13" s="12"/>
      <c r="PO13" s="12"/>
      <c r="PP13" s="12"/>
      <c r="PQ13" s="12"/>
      <c r="PR13" s="12"/>
      <c r="PS13" s="12"/>
      <c r="PT13" s="12"/>
      <c r="PU13" s="12"/>
      <c r="PV13" s="12"/>
      <c r="PW13" s="12"/>
      <c r="PX13" s="12"/>
      <c r="PY13" s="12"/>
      <c r="PZ13" s="12"/>
      <c r="QA13" s="12"/>
      <c r="QB13" s="12"/>
      <c r="QC13" s="12"/>
      <c r="QD13" s="12"/>
      <c r="QE13" s="12"/>
      <c r="QF13" s="12"/>
      <c r="QG13" s="12"/>
      <c r="QH13" s="12"/>
      <c r="QI13" s="12"/>
      <c r="QJ13" s="12"/>
      <c r="QK13" s="12"/>
      <c r="QL13" s="12"/>
      <c r="QM13" s="12"/>
      <c r="QN13" s="12"/>
      <c r="QO13" s="12"/>
      <c r="QP13" s="12"/>
      <c r="QQ13" s="12"/>
      <c r="QR13" s="12"/>
      <c r="QS13" s="12"/>
      <c r="QT13" s="12"/>
      <c r="QU13" s="12"/>
      <c r="QV13" s="12"/>
      <c r="QW13" s="12"/>
      <c r="QX13" s="12"/>
      <c r="QY13" s="12"/>
      <c r="QZ13" s="12"/>
      <c r="RA13" s="12"/>
      <c r="RB13" s="12"/>
      <c r="RC13" s="12"/>
      <c r="RD13" s="12"/>
      <c r="RE13" s="12"/>
      <c r="RF13" s="12"/>
      <c r="RG13" s="12"/>
      <c r="RH13" s="12"/>
      <c r="RI13" s="12"/>
      <c r="RJ13" s="12"/>
      <c r="RK13" s="12"/>
      <c r="RL13" s="12"/>
      <c r="RM13" s="12"/>
      <c r="RN13" s="12"/>
      <c r="RO13" s="12"/>
      <c r="RP13" s="12"/>
      <c r="RQ13" s="12"/>
      <c r="RR13" s="12"/>
      <c r="RS13" s="12"/>
      <c r="RT13" s="12"/>
      <c r="RU13" s="12"/>
      <c r="RV13" s="12"/>
      <c r="RW13" s="12"/>
      <c r="RX13" s="12"/>
      <c r="RY13" s="12"/>
      <c r="RZ13" s="12"/>
      <c r="SA13" s="12"/>
      <c r="SB13" s="12"/>
      <c r="SC13" s="12"/>
      <c r="SD13" s="12"/>
      <c r="SE13" s="12"/>
      <c r="SF13" s="12"/>
      <c r="SG13" s="12"/>
      <c r="SH13" s="12"/>
      <c r="SI13" s="12"/>
      <c r="SJ13" s="12"/>
      <c r="SK13" s="12"/>
      <c r="SL13" s="12"/>
      <c r="SM13" s="12"/>
      <c r="SN13" s="12"/>
      <c r="SO13" s="12"/>
      <c r="SP13" s="12"/>
      <c r="SQ13" s="12"/>
      <c r="SR13" s="12"/>
      <c r="SS13" s="12"/>
      <c r="ST13" s="12"/>
      <c r="SU13" s="12"/>
      <c r="SV13" s="12"/>
      <c r="SW13" s="12"/>
      <c r="SX13" s="12"/>
      <c r="SY13" s="12"/>
      <c r="SZ13" s="12"/>
      <c r="TA13" s="12"/>
      <c r="TB13" s="12"/>
      <c r="TC13" s="12"/>
      <c r="TD13" s="12"/>
      <c r="TE13" s="12"/>
      <c r="TF13" s="12"/>
      <c r="TG13" s="12"/>
      <c r="TH13" s="12"/>
      <c r="TI13" s="12"/>
      <c r="TJ13" s="12"/>
      <c r="TK13" s="12"/>
      <c r="TL13" s="12"/>
      <c r="TM13" s="12"/>
      <c r="TN13" s="12"/>
      <c r="TO13" s="12"/>
      <c r="TP13" s="12"/>
      <c r="TQ13" s="12"/>
      <c r="TR13" s="12"/>
      <c r="TS13" s="12"/>
      <c r="TT13" s="12"/>
      <c r="TU13" s="12"/>
      <c r="TV13" s="12"/>
      <c r="TW13" s="12"/>
      <c r="TX13" s="12"/>
      <c r="TY13" s="12"/>
      <c r="TZ13" s="12"/>
      <c r="UA13" s="12"/>
      <c r="UB13" s="12"/>
      <c r="UC13" s="12"/>
      <c r="UD13" s="12"/>
      <c r="UE13" s="12"/>
      <c r="UF13" s="12"/>
      <c r="UG13" s="12"/>
      <c r="UH13" s="12"/>
      <c r="UI13" s="12"/>
      <c r="UJ13" s="12"/>
      <c r="UK13" s="12"/>
      <c r="UL13" s="12"/>
      <c r="UM13" s="12"/>
      <c r="UN13" s="12"/>
      <c r="UO13" s="12"/>
      <c r="UP13" s="12"/>
      <c r="UQ13" s="12"/>
      <c r="UR13" s="12"/>
      <c r="US13" s="12"/>
      <c r="UT13" s="12"/>
      <c r="UU13" s="12"/>
      <c r="UV13" s="12"/>
      <c r="UW13" s="12"/>
      <c r="UX13" s="12"/>
      <c r="UY13" s="12"/>
      <c r="UZ13" s="12"/>
      <c r="VA13" s="12"/>
      <c r="VB13" s="12"/>
      <c r="VC13" s="12"/>
      <c r="VD13" s="12"/>
      <c r="VE13" s="12"/>
      <c r="VF13" s="12"/>
      <c r="VG13" s="12"/>
      <c r="VH13" s="12"/>
      <c r="VI13" s="12"/>
      <c r="VJ13" s="12"/>
      <c r="VK13" s="12"/>
      <c r="VL13" s="12"/>
      <c r="VM13" s="12"/>
      <c r="VN13" s="12"/>
      <c r="VO13" s="12"/>
      <c r="VP13" s="12"/>
      <c r="VQ13" s="12"/>
      <c r="VR13" s="12"/>
      <c r="VS13" s="12"/>
      <c r="VT13" s="12"/>
      <c r="VU13" s="12"/>
      <c r="VV13" s="12"/>
      <c r="VW13" s="12"/>
      <c r="VX13" s="12"/>
      <c r="VY13" s="12"/>
      <c r="VZ13" s="12"/>
      <c r="WA13" s="12"/>
      <c r="WB13" s="12"/>
      <c r="WC13" s="12"/>
      <c r="WD13" s="12"/>
      <c r="WE13" s="12"/>
      <c r="WF13" s="12"/>
      <c r="WG13" s="12"/>
      <c r="WH13" s="12"/>
      <c r="WI13" s="12"/>
      <c r="WJ13" s="12"/>
      <c r="WK13" s="12"/>
      <c r="WL13" s="12"/>
      <c r="WM13" s="12"/>
      <c r="WN13" s="12"/>
      <c r="WO13" s="12"/>
      <c r="WP13" s="12"/>
      <c r="WQ13" s="12"/>
      <c r="WR13" s="12"/>
      <c r="WS13" s="12"/>
      <c r="WT13" s="12"/>
      <c r="WU13" s="12"/>
      <c r="WV13" s="12"/>
      <c r="WW13" s="12"/>
      <c r="WX13" s="12"/>
      <c r="WY13" s="12"/>
      <c r="WZ13" s="12"/>
      <c r="XA13" s="12"/>
      <c r="XB13" s="12"/>
      <c r="XC13" s="12"/>
      <c r="XD13" s="12"/>
      <c r="XE13" s="12"/>
      <c r="XF13" s="12"/>
      <c r="XG13" s="12"/>
      <c r="XH13" s="12"/>
      <c r="XI13" s="12"/>
      <c r="XJ13" s="12"/>
      <c r="XK13" s="12"/>
      <c r="XL13" s="12"/>
      <c r="XM13" s="12"/>
      <c r="XN13" s="12"/>
      <c r="XO13" s="12"/>
      <c r="XP13" s="12"/>
      <c r="XQ13" s="12"/>
      <c r="XR13" s="12"/>
      <c r="XS13" s="12"/>
      <c r="XT13" s="12"/>
      <c r="XU13" s="12"/>
      <c r="XV13" s="12"/>
      <c r="XW13" s="12"/>
      <c r="XX13" s="12"/>
      <c r="XY13" s="12"/>
      <c r="XZ13" s="12"/>
      <c r="YA13" s="12"/>
      <c r="YB13" s="12"/>
      <c r="YC13" s="12"/>
      <c r="YD13" s="12"/>
      <c r="YE13" s="12"/>
      <c r="YF13" s="12"/>
      <c r="YG13" s="12"/>
      <c r="YH13" s="12"/>
      <c r="YI13" s="12"/>
      <c r="YJ13" s="12"/>
      <c r="YK13" s="12"/>
      <c r="YL13" s="12"/>
      <c r="YM13" s="12"/>
      <c r="YN13" s="12"/>
      <c r="YO13" s="12"/>
      <c r="YP13" s="12"/>
      <c r="YQ13" s="12"/>
      <c r="YR13" s="12"/>
      <c r="YS13" s="12"/>
      <c r="YT13" s="12"/>
      <c r="YU13" s="12"/>
      <c r="YV13" s="12"/>
      <c r="YW13" s="12"/>
      <c r="YX13" s="12"/>
      <c r="YY13" s="12"/>
      <c r="YZ13" s="12"/>
      <c r="ZA13" s="12"/>
      <c r="ZB13" s="12"/>
      <c r="ZC13" s="12"/>
      <c r="ZD13" s="12"/>
      <c r="ZE13" s="12"/>
      <c r="ZF13" s="12"/>
      <c r="ZG13" s="12"/>
      <c r="ZH13" s="12"/>
      <c r="ZI13" s="12"/>
      <c r="ZJ13" s="12"/>
      <c r="ZK13" s="12"/>
      <c r="ZL13" s="12"/>
      <c r="ZM13" s="12"/>
      <c r="ZN13" s="12"/>
      <c r="ZO13" s="12"/>
      <c r="ZP13" s="12"/>
      <c r="ZQ13" s="12"/>
      <c r="ZR13" s="12"/>
      <c r="ZS13" s="12"/>
      <c r="ZT13" s="12"/>
      <c r="ZU13" s="12"/>
      <c r="ZV13" s="12"/>
      <c r="ZW13" s="12"/>
      <c r="ZX13" s="12"/>
      <c r="ZY13" s="12"/>
      <c r="ZZ13" s="12"/>
      <c r="AAA13" s="12"/>
      <c r="AAB13" s="12"/>
      <c r="AAC13" s="12"/>
      <c r="AAD13" s="12"/>
      <c r="AAE13" s="12"/>
      <c r="AAF13" s="12"/>
      <c r="AAG13" s="12"/>
      <c r="AAH13" s="12"/>
      <c r="AAI13" s="12"/>
      <c r="AAJ13" s="12"/>
      <c r="AAK13" s="12"/>
      <c r="AAL13" s="12"/>
      <c r="AAM13" s="12"/>
      <c r="AAN13" s="12"/>
      <c r="AAO13" s="12"/>
      <c r="AAP13" s="12"/>
      <c r="AAQ13" s="12"/>
      <c r="AAR13" s="12"/>
      <c r="AAS13" s="12"/>
      <c r="AAT13" s="12"/>
      <c r="AAU13" s="12"/>
      <c r="AAV13" s="12"/>
      <c r="AAW13" s="12"/>
      <c r="AAX13" s="12"/>
      <c r="AAY13" s="12"/>
      <c r="AAZ13" s="12"/>
      <c r="ABA13" s="12"/>
      <c r="ABB13" s="12"/>
      <c r="ABC13" s="12"/>
      <c r="ABD13" s="12"/>
      <c r="ABE13" s="12"/>
      <c r="ABF13" s="12"/>
      <c r="ABG13" s="12"/>
      <c r="ABH13" s="12"/>
      <c r="ABI13" s="12"/>
      <c r="ABJ13" s="12"/>
      <c r="ABK13" s="12"/>
      <c r="ABL13" s="12"/>
      <c r="ABM13" s="12"/>
      <c r="ABN13" s="12"/>
      <c r="ABO13" s="12"/>
      <c r="ABP13" s="12"/>
      <c r="ABQ13" s="12"/>
      <c r="ABR13" s="12"/>
      <c r="ABS13" s="12"/>
      <c r="ABT13" s="12"/>
      <c r="ABU13" s="12"/>
      <c r="ABV13" s="12"/>
      <c r="ABW13" s="12"/>
      <c r="ABX13" s="12"/>
      <c r="ABY13" s="12"/>
      <c r="ABZ13" s="12"/>
      <c r="ACA13" s="12"/>
      <c r="ACB13" s="12"/>
      <c r="ACC13" s="12"/>
      <c r="ACD13" s="12"/>
      <c r="ACE13" s="12"/>
      <c r="ACF13" s="12"/>
      <c r="ACG13" s="12"/>
      <c r="ACH13" s="12"/>
      <c r="ACI13" s="12"/>
      <c r="ACJ13" s="12"/>
      <c r="ACK13" s="12"/>
      <c r="ACL13" s="12"/>
      <c r="ACM13" s="12"/>
      <c r="ACN13" s="12"/>
      <c r="ACO13" s="12"/>
      <c r="ACP13" s="12"/>
      <c r="ACQ13" s="12"/>
      <c r="ACR13" s="12"/>
      <c r="ACS13" s="12"/>
      <c r="ACT13" s="12"/>
      <c r="ACU13" s="12"/>
      <c r="ACV13" s="12"/>
      <c r="ACW13" s="12"/>
      <c r="ACX13" s="12"/>
      <c r="ACY13" s="12"/>
      <c r="ACZ13" s="12"/>
      <c r="ADA13" s="12"/>
      <c r="ADB13" s="12"/>
      <c r="ADC13" s="12"/>
      <c r="ADD13" s="12"/>
      <c r="ADE13" s="12"/>
      <c r="ADF13" s="12"/>
      <c r="ADG13" s="12"/>
      <c r="ADH13" s="12"/>
      <c r="ADI13" s="12"/>
      <c r="ADJ13" s="12"/>
      <c r="ADK13" s="12"/>
      <c r="ADL13" s="12"/>
      <c r="ADM13" s="12"/>
      <c r="ADN13" s="12"/>
      <c r="ADO13" s="12"/>
      <c r="ADP13" s="12"/>
      <c r="ADQ13" s="12"/>
      <c r="ADR13" s="12"/>
      <c r="ADS13" s="12"/>
      <c r="ADT13" s="12"/>
      <c r="ADU13" s="12"/>
      <c r="ADV13" s="12"/>
      <c r="ADW13" s="12"/>
      <c r="ADX13" s="12"/>
      <c r="ADY13" s="12"/>
      <c r="ADZ13" s="12"/>
      <c r="AEA13" s="12"/>
      <c r="AEB13" s="12"/>
      <c r="AEC13" s="12"/>
      <c r="AED13" s="12"/>
      <c r="AEE13" s="12"/>
      <c r="AEF13" s="12"/>
      <c r="AEG13" s="12"/>
      <c r="AEH13" s="12"/>
      <c r="AEI13" s="12"/>
      <c r="AEJ13" s="12"/>
      <c r="AEK13" s="12"/>
      <c r="AEL13" s="12"/>
      <c r="AEM13" s="12"/>
      <c r="AEN13" s="12"/>
      <c r="AEO13" s="12"/>
      <c r="AEP13" s="12"/>
      <c r="AEQ13" s="12"/>
      <c r="AER13" s="12"/>
      <c r="AES13" s="12"/>
      <c r="AET13" s="12"/>
      <c r="AEU13" s="12"/>
      <c r="AEV13" s="12"/>
      <c r="AEW13" s="12"/>
      <c r="AEX13" s="12"/>
      <c r="AEY13" s="12"/>
      <c r="AEZ13" s="12"/>
      <c r="AFA13" s="12"/>
      <c r="AFB13" s="12"/>
      <c r="AFC13" s="12"/>
      <c r="AFD13" s="12"/>
      <c r="AFE13" s="12"/>
      <c r="AFF13" s="12"/>
      <c r="AFG13" s="12"/>
      <c r="AFH13" s="12"/>
      <c r="AFI13" s="12"/>
      <c r="AFJ13" s="12"/>
      <c r="AFK13" s="12"/>
      <c r="AFL13" s="12"/>
      <c r="AFM13" s="12"/>
      <c r="AFN13" s="12"/>
      <c r="AFO13" s="12"/>
      <c r="AFP13" s="12"/>
      <c r="AFQ13" s="12"/>
      <c r="AFR13" s="12"/>
      <c r="AFS13" s="12"/>
      <c r="AFT13" s="12"/>
      <c r="AFU13" s="12"/>
      <c r="AFV13" s="12"/>
      <c r="AFW13" s="12"/>
      <c r="AFX13" s="12"/>
      <c r="AFY13" s="12"/>
      <c r="AFZ13" s="12"/>
      <c r="AGA13" s="12"/>
      <c r="AGB13" s="12"/>
      <c r="AGC13" s="12"/>
      <c r="AGD13" s="12"/>
      <c r="AGE13" s="12"/>
      <c r="AGF13" s="12"/>
      <c r="AGG13" s="12"/>
      <c r="AGH13" s="12"/>
      <c r="AGI13" s="12"/>
      <c r="AGJ13" s="12"/>
      <c r="AGK13" s="12"/>
      <c r="AGL13" s="12"/>
      <c r="AGM13" s="12"/>
      <c r="AGN13" s="12"/>
      <c r="AGO13" s="12"/>
      <c r="AGP13" s="12"/>
      <c r="AGQ13" s="12"/>
      <c r="AGR13" s="12"/>
      <c r="AGS13" s="12"/>
      <c r="AGT13" s="12"/>
      <c r="AGU13" s="12"/>
      <c r="AGV13" s="12"/>
      <c r="AGW13" s="12"/>
      <c r="AGX13" s="12"/>
      <c r="AGY13" s="12"/>
      <c r="AGZ13" s="12"/>
      <c r="AHA13" s="12"/>
      <c r="AHB13" s="12"/>
      <c r="AHC13" s="12"/>
      <c r="AHD13" s="12"/>
      <c r="AHE13" s="12"/>
      <c r="AHF13" s="12"/>
      <c r="AHG13" s="12"/>
      <c r="AHH13" s="12"/>
      <c r="AHI13" s="12"/>
      <c r="AHJ13" s="12"/>
      <c r="AHK13" s="12"/>
      <c r="AHL13" s="12"/>
      <c r="AHM13" s="12"/>
      <c r="AHN13" s="12"/>
      <c r="AHO13" s="12"/>
      <c r="AHP13" s="12"/>
      <c r="AHQ13" s="12"/>
      <c r="AHR13" s="12"/>
      <c r="AHS13" s="12"/>
      <c r="AHT13" s="12"/>
      <c r="AHU13" s="12"/>
      <c r="AHV13" s="12"/>
      <c r="AHW13" s="12"/>
      <c r="AHX13" s="12"/>
      <c r="AHY13" s="12"/>
      <c r="AHZ13" s="12"/>
      <c r="AIA13" s="12"/>
      <c r="AIB13" s="12"/>
      <c r="AIC13" s="12"/>
      <c r="AID13" s="12"/>
      <c r="AIE13" s="12"/>
      <c r="AIF13" s="12"/>
      <c r="AIG13" s="12"/>
      <c r="AIH13" s="12"/>
      <c r="AII13" s="12"/>
      <c r="AIJ13" s="12"/>
      <c r="AIK13" s="12"/>
      <c r="AIL13" s="12"/>
      <c r="AIM13" s="12"/>
      <c r="AIN13" s="12"/>
      <c r="AIO13" s="12"/>
      <c r="AIP13" s="12"/>
      <c r="AIQ13" s="12"/>
      <c r="AIR13" s="12"/>
      <c r="AIS13" s="12"/>
      <c r="AIT13" s="12"/>
      <c r="AIU13" s="12"/>
      <c r="AIV13" s="12"/>
      <c r="AIW13" s="12"/>
      <c r="AIX13" s="12"/>
      <c r="AIY13" s="12"/>
      <c r="AIZ13" s="12"/>
      <c r="AJA13" s="12"/>
      <c r="AJB13" s="12"/>
      <c r="AJC13" s="12"/>
      <c r="AJD13" s="12"/>
      <c r="AJE13" s="12"/>
      <c r="AJF13" s="12"/>
      <c r="AJG13" s="12"/>
      <c r="AJH13" s="12"/>
      <c r="AJI13" s="12"/>
      <c r="AJJ13" s="12"/>
      <c r="AJK13" s="12"/>
      <c r="AJL13" s="12"/>
      <c r="AJM13" s="12"/>
      <c r="AJN13" s="12"/>
      <c r="AJO13" s="12"/>
      <c r="AJP13" s="12"/>
      <c r="AJQ13" s="12"/>
      <c r="AJR13" s="12"/>
      <c r="AJS13" s="12"/>
      <c r="AJT13" s="12"/>
      <c r="AJU13" s="12"/>
      <c r="AJV13" s="12"/>
      <c r="AJW13" s="12"/>
      <c r="AJX13" s="12"/>
      <c r="AJY13" s="12"/>
      <c r="AJZ13" s="12"/>
      <c r="AKA13" s="12"/>
      <c r="AKB13" s="12"/>
      <c r="AKC13" s="12"/>
      <c r="AKD13" s="12"/>
      <c r="AKE13" s="12"/>
      <c r="AKF13" s="12"/>
      <c r="AKG13" s="12"/>
      <c r="AKH13" s="12"/>
      <c r="AKI13" s="12"/>
      <c r="AKJ13" s="12"/>
      <c r="AKK13" s="12"/>
      <c r="AKL13" s="12"/>
      <c r="AKM13" s="12"/>
      <c r="AKN13" s="12"/>
      <c r="AKO13" s="12"/>
      <c r="AKP13" s="12"/>
      <c r="AKQ13" s="12"/>
      <c r="AKR13" s="12"/>
      <c r="AKS13" s="12"/>
      <c r="AKT13" s="12"/>
      <c r="AKU13" s="12"/>
      <c r="AKV13" s="12"/>
      <c r="AKW13" s="12"/>
      <c r="AKX13" s="12"/>
      <c r="AKY13" s="12"/>
      <c r="AKZ13" s="12"/>
      <c r="ALA13" s="12"/>
      <c r="ALB13" s="12"/>
      <c r="ALC13" s="12"/>
      <c r="ALD13" s="12"/>
      <c r="ALE13" s="12"/>
      <c r="ALF13" s="12"/>
      <c r="ALG13" s="12"/>
      <c r="ALH13" s="12"/>
      <c r="ALI13" s="12"/>
      <c r="ALJ13" s="12"/>
      <c r="ALK13" s="12"/>
      <c r="ALL13" s="12"/>
      <c r="ALM13" s="12"/>
      <c r="ALN13" s="12"/>
      <c r="ALO13" s="12"/>
      <c r="ALP13" s="12"/>
      <c r="ALQ13" s="12"/>
      <c r="ALR13" s="12"/>
      <c r="ALS13" s="12"/>
      <c r="ALT13" s="12"/>
      <c r="ALU13" s="12"/>
      <c r="ALV13" s="12"/>
      <c r="ALW13" s="12"/>
      <c r="ALX13" s="12"/>
      <c r="ALY13" s="12"/>
      <c r="ALZ13" s="12"/>
      <c r="AMA13" s="12"/>
      <c r="AMB13" s="12"/>
      <c r="AMC13" s="12"/>
      <c r="AMD13" s="12"/>
      <c r="AME13" s="12"/>
      <c r="AMF13" s="12"/>
      <c r="AMG13" s="12"/>
      <c r="AMH13" s="12"/>
      <c r="AMI13" s="12"/>
      <c r="AMJ13" s="12"/>
      <c r="AMK13" s="12"/>
      <c r="AML13" s="12"/>
      <c r="AMM13" s="12"/>
      <c r="AMN13" s="12"/>
      <c r="AMO13" s="12"/>
      <c r="AMP13" s="12"/>
      <c r="AMQ13" s="12"/>
      <c r="AMR13" s="12"/>
      <c r="AMS13" s="12"/>
      <c r="AMT13" s="12"/>
      <c r="AMU13" s="12"/>
      <c r="AMV13" s="12"/>
      <c r="AMW13" s="12"/>
      <c r="AMX13" s="12"/>
      <c r="AMY13" s="12"/>
      <c r="AMZ13" s="12"/>
      <c r="ANA13" s="12"/>
      <c r="ANB13" s="12"/>
      <c r="ANC13" s="12"/>
      <c r="AND13" s="12"/>
      <c r="ANE13" s="12"/>
      <c r="ANF13" s="12"/>
      <c r="ANG13" s="12"/>
      <c r="ANH13" s="12"/>
      <c r="ANI13" s="12"/>
      <c r="ANJ13" s="12"/>
      <c r="ANK13" s="12"/>
      <c r="ANL13" s="12"/>
      <c r="ANM13" s="12"/>
      <c r="ANN13" s="12"/>
      <c r="ANO13" s="12"/>
      <c r="ANP13" s="12"/>
      <c r="ANQ13" s="12"/>
      <c r="ANR13" s="12"/>
      <c r="ANS13" s="12"/>
      <c r="ANT13" s="12"/>
      <c r="ANU13" s="12"/>
      <c r="ANV13" s="12"/>
      <c r="ANW13" s="12"/>
      <c r="ANX13" s="12"/>
      <c r="ANY13" s="12"/>
      <c r="ANZ13" s="12"/>
      <c r="AOA13" s="12"/>
      <c r="AOB13" s="12"/>
      <c r="AOC13" s="12"/>
      <c r="AOD13" s="12"/>
      <c r="AOE13" s="12"/>
      <c r="AOF13" s="12"/>
      <c r="AOG13" s="12"/>
      <c r="AOH13" s="12"/>
      <c r="AOI13" s="12"/>
      <c r="AOJ13" s="12"/>
      <c r="AOK13" s="12"/>
      <c r="AOL13" s="12"/>
      <c r="AOM13" s="12"/>
      <c r="AON13" s="12"/>
      <c r="AOO13" s="12"/>
      <c r="AOP13" s="12"/>
      <c r="AOQ13" s="12"/>
      <c r="AOR13" s="12"/>
      <c r="AOS13" s="12"/>
      <c r="AOT13" s="12"/>
      <c r="AOU13" s="12"/>
      <c r="AOV13" s="12"/>
      <c r="AOW13" s="12"/>
      <c r="AOX13" s="12"/>
      <c r="AOY13" s="12"/>
      <c r="AOZ13" s="12"/>
      <c r="APA13" s="12"/>
      <c r="APB13" s="12"/>
      <c r="APC13" s="12"/>
      <c r="APD13" s="12"/>
      <c r="APE13" s="12"/>
      <c r="APF13" s="12"/>
      <c r="APG13" s="12"/>
      <c r="APH13" s="12"/>
      <c r="API13" s="12"/>
      <c r="APJ13" s="12"/>
      <c r="APK13" s="12"/>
      <c r="APL13" s="12"/>
      <c r="APM13" s="12"/>
      <c r="APN13" s="12"/>
      <c r="APO13" s="12"/>
      <c r="APP13" s="12"/>
      <c r="APQ13" s="12"/>
      <c r="APR13" s="12"/>
      <c r="APS13" s="12"/>
      <c r="APT13" s="12"/>
      <c r="APU13" s="12"/>
      <c r="APV13" s="12"/>
      <c r="APW13" s="12"/>
      <c r="APX13" s="12"/>
      <c r="APY13" s="12"/>
      <c r="APZ13" s="12"/>
      <c r="AQA13" s="12"/>
      <c r="AQB13" s="12"/>
      <c r="AQC13" s="12"/>
      <c r="AQD13" s="12"/>
      <c r="AQE13" s="12"/>
      <c r="AQF13" s="12"/>
      <c r="AQG13" s="12"/>
      <c r="AQH13" s="12"/>
      <c r="AQI13" s="12"/>
      <c r="AQJ13" s="12"/>
      <c r="AQK13" s="12"/>
      <c r="AQL13" s="12"/>
      <c r="AQM13" s="12"/>
      <c r="AQN13" s="12"/>
      <c r="AQO13" s="12"/>
      <c r="AQP13" s="12"/>
      <c r="AQQ13" s="12"/>
      <c r="AQR13" s="12"/>
      <c r="AQS13" s="12"/>
      <c r="AQT13" s="12"/>
      <c r="AQU13" s="12"/>
      <c r="AQV13" s="12"/>
      <c r="AQW13" s="12"/>
      <c r="AQX13" s="12"/>
      <c r="AQY13" s="12"/>
      <c r="AQZ13" s="12"/>
      <c r="ARA13" s="12"/>
      <c r="ARB13" s="12"/>
      <c r="ARC13" s="12"/>
      <c r="ARD13" s="12"/>
      <c r="ARE13" s="12"/>
      <c r="ARF13" s="12"/>
      <c r="ARG13" s="12"/>
      <c r="ARH13" s="12"/>
      <c r="ARI13" s="12"/>
      <c r="ARJ13" s="12"/>
      <c r="ARK13" s="12"/>
      <c r="ARL13" s="12"/>
      <c r="ARM13" s="12"/>
      <c r="ARN13" s="12"/>
      <c r="ARO13" s="12"/>
      <c r="ARP13" s="12"/>
      <c r="ARQ13" s="12"/>
      <c r="ARR13" s="12"/>
      <c r="ARS13" s="12"/>
      <c r="ART13" s="12"/>
      <c r="ARU13" s="12"/>
      <c r="ARV13" s="12"/>
      <c r="ARW13" s="12"/>
      <c r="ARX13" s="12"/>
      <c r="ARY13" s="12"/>
      <c r="ARZ13" s="12"/>
      <c r="ASA13" s="12"/>
      <c r="ASB13" s="12"/>
      <c r="ASC13" s="12"/>
      <c r="ASD13" s="12"/>
      <c r="ASE13" s="12"/>
      <c r="ASF13" s="12"/>
      <c r="ASG13" s="12"/>
      <c r="ASH13" s="12"/>
      <c r="ASI13" s="12"/>
      <c r="ASJ13" s="12"/>
      <c r="ASK13" s="12"/>
      <c r="ASL13" s="12"/>
      <c r="ASM13" s="12"/>
      <c r="ASN13" s="12"/>
      <c r="ASO13" s="12"/>
      <c r="ASP13" s="12"/>
      <c r="ASQ13" s="12"/>
      <c r="ASR13" s="12"/>
      <c r="ASS13" s="12"/>
      <c r="AST13" s="12"/>
      <c r="ASU13" s="12"/>
      <c r="ASV13" s="12"/>
      <c r="ASW13" s="12"/>
      <c r="ASX13" s="12"/>
      <c r="ASY13" s="12"/>
      <c r="ASZ13" s="12"/>
      <c r="ATA13" s="12"/>
      <c r="ATB13" s="12"/>
      <c r="ATC13" s="12"/>
      <c r="ATD13" s="12"/>
      <c r="ATE13" s="12"/>
      <c r="ATF13" s="12"/>
      <c r="ATG13" s="12"/>
      <c r="ATH13" s="12"/>
      <c r="ATI13" s="12"/>
      <c r="ATJ13" s="12"/>
      <c r="ATK13" s="12"/>
      <c r="ATL13" s="12"/>
      <c r="ATM13" s="12"/>
      <c r="ATN13" s="12"/>
      <c r="ATO13" s="12"/>
      <c r="ATP13" s="12"/>
      <c r="ATQ13" s="12"/>
      <c r="ATR13" s="12"/>
      <c r="ATS13" s="12"/>
      <c r="ATT13" s="12"/>
      <c r="ATU13" s="12"/>
      <c r="ATV13" s="12"/>
      <c r="ATW13" s="12"/>
      <c r="ATX13" s="12"/>
      <c r="ATY13" s="12"/>
      <c r="ATZ13" s="12"/>
      <c r="AUA13" s="12"/>
      <c r="AUB13" s="12"/>
      <c r="AUC13" s="12"/>
      <c r="AUD13" s="12"/>
      <c r="AUE13" s="12"/>
      <c r="AUF13" s="12"/>
      <c r="AUG13" s="12"/>
      <c r="AUH13" s="12"/>
      <c r="AUI13" s="12"/>
      <c r="AUJ13" s="12"/>
      <c r="AUK13" s="12"/>
      <c r="AUL13" s="12"/>
      <c r="AUM13" s="12"/>
      <c r="AUN13" s="12"/>
      <c r="AUO13" s="12"/>
      <c r="AUP13" s="12"/>
      <c r="AUQ13" s="12"/>
      <c r="AUR13" s="12"/>
      <c r="AUS13" s="12"/>
      <c r="AUT13" s="12"/>
      <c r="AUU13" s="12"/>
      <c r="AUV13" s="12"/>
      <c r="AUW13" s="12"/>
      <c r="AUX13" s="12"/>
      <c r="AUY13" s="12"/>
      <c r="AUZ13" s="12"/>
      <c r="AVA13" s="12"/>
      <c r="AVB13" s="12"/>
      <c r="AVC13" s="12"/>
      <c r="AVD13" s="12"/>
      <c r="AVE13" s="12"/>
      <c r="AVF13" s="12"/>
      <c r="AVG13" s="12"/>
      <c r="AVH13" s="12"/>
      <c r="AVI13" s="12"/>
      <c r="AVJ13" s="12"/>
      <c r="AVK13" s="12"/>
      <c r="AVL13" s="12"/>
      <c r="AVM13" s="12"/>
      <c r="AVN13" s="12"/>
      <c r="AVO13" s="12"/>
      <c r="AVP13" s="12"/>
      <c r="AVQ13" s="12"/>
      <c r="AVR13" s="12"/>
      <c r="AVS13" s="12"/>
      <c r="AVT13" s="12"/>
      <c r="AVU13" s="12"/>
      <c r="AVV13" s="12"/>
      <c r="AVW13" s="12"/>
      <c r="AVX13" s="12"/>
      <c r="AVY13" s="12"/>
      <c r="AVZ13" s="12"/>
      <c r="AWA13" s="12"/>
      <c r="AWB13" s="12"/>
      <c r="AWC13" s="12"/>
      <c r="AWD13" s="12"/>
      <c r="AWE13" s="12"/>
      <c r="AWF13" s="12"/>
      <c r="AWG13" s="12"/>
      <c r="AWH13" s="12"/>
      <c r="AWI13" s="12"/>
      <c r="AWJ13" s="12"/>
      <c r="AWK13" s="12"/>
      <c r="AWL13" s="12"/>
      <c r="AWM13" s="12"/>
      <c r="AWN13" s="12"/>
      <c r="AWO13" s="12"/>
      <c r="AWP13" s="12"/>
      <c r="AWQ13" s="12"/>
      <c r="AWR13" s="12"/>
      <c r="AWS13" s="12"/>
      <c r="AWT13" s="12"/>
      <c r="AWU13" s="12"/>
      <c r="AWV13" s="12"/>
      <c r="AWW13" s="12"/>
      <c r="AWX13" s="12"/>
      <c r="AWY13" s="12"/>
      <c r="AWZ13" s="12"/>
      <c r="AXA13" s="12"/>
      <c r="AXB13" s="12"/>
      <c r="AXC13" s="12"/>
      <c r="AXD13" s="12"/>
      <c r="AXE13" s="12"/>
      <c r="AXF13" s="12"/>
      <c r="AXG13" s="12"/>
      <c r="AXH13" s="12"/>
      <c r="AXI13" s="12"/>
      <c r="AXJ13" s="12"/>
      <c r="AXK13" s="12"/>
      <c r="AXL13" s="12"/>
      <c r="AXM13" s="12"/>
      <c r="AXN13" s="12"/>
      <c r="AXO13" s="12"/>
      <c r="AXP13" s="12"/>
      <c r="AXQ13" s="12"/>
      <c r="AXR13" s="12"/>
      <c r="AXS13" s="12"/>
      <c r="AXT13" s="12"/>
      <c r="AXU13" s="12"/>
      <c r="AXV13" s="12"/>
      <c r="AXW13" s="12"/>
      <c r="AXX13" s="12"/>
      <c r="AXY13" s="12"/>
      <c r="AXZ13" s="12"/>
      <c r="AYA13" s="12"/>
      <c r="AYB13" s="12"/>
      <c r="AYC13" s="12"/>
      <c r="AYD13" s="12"/>
      <c r="AYE13" s="12"/>
      <c r="AYF13" s="12"/>
      <c r="AYG13" s="12"/>
      <c r="AYH13" s="12"/>
      <c r="AYI13" s="12"/>
      <c r="AYJ13" s="12"/>
      <c r="AYK13" s="12"/>
      <c r="AYL13" s="12"/>
      <c r="AYM13" s="12"/>
      <c r="AYN13" s="12"/>
      <c r="AYO13" s="12"/>
      <c r="AYP13" s="12"/>
      <c r="AYQ13" s="12"/>
      <c r="AYR13" s="12"/>
      <c r="AYS13" s="12"/>
      <c r="AYT13" s="12"/>
      <c r="AYU13" s="12"/>
      <c r="AYV13" s="12"/>
      <c r="AYW13" s="12"/>
      <c r="AYX13" s="12"/>
      <c r="AYY13" s="12"/>
      <c r="AYZ13" s="12"/>
      <c r="AZA13" s="12"/>
      <c r="AZB13" s="12"/>
      <c r="AZC13" s="12"/>
      <c r="AZD13" s="12"/>
      <c r="AZE13" s="12"/>
      <c r="AZF13" s="12"/>
      <c r="AZG13" s="12"/>
      <c r="AZH13" s="12"/>
      <c r="AZI13" s="12"/>
      <c r="AZJ13" s="12"/>
      <c r="AZK13" s="12"/>
      <c r="AZL13" s="12"/>
      <c r="AZM13" s="12"/>
      <c r="AZN13" s="12"/>
      <c r="AZO13" s="12"/>
      <c r="AZP13" s="12"/>
      <c r="AZQ13" s="12"/>
      <c r="AZR13" s="12"/>
      <c r="AZS13" s="12"/>
      <c r="AZT13" s="12"/>
      <c r="AZU13" s="12"/>
      <c r="AZV13" s="12"/>
      <c r="AZW13" s="12"/>
      <c r="AZX13" s="12"/>
      <c r="AZY13" s="12"/>
      <c r="AZZ13" s="12"/>
      <c r="BAA13" s="12"/>
      <c r="BAB13" s="12"/>
      <c r="BAC13" s="12"/>
      <c r="BAD13" s="12"/>
      <c r="BAE13" s="12"/>
      <c r="BAF13" s="12"/>
      <c r="BAG13" s="12"/>
      <c r="BAH13" s="12"/>
      <c r="BAI13" s="12"/>
      <c r="BAJ13" s="12"/>
      <c r="BAK13" s="12"/>
      <c r="BAL13" s="12"/>
      <c r="BAM13" s="12"/>
      <c r="BAN13" s="12"/>
      <c r="BAO13" s="12"/>
      <c r="BAP13" s="12"/>
      <c r="BAQ13" s="12"/>
      <c r="BAR13" s="12"/>
      <c r="BAS13" s="12"/>
      <c r="BAT13" s="12"/>
      <c r="BAU13" s="12"/>
      <c r="BAV13" s="12"/>
      <c r="BAW13" s="12"/>
      <c r="BAX13" s="12"/>
      <c r="BAY13" s="12"/>
      <c r="BAZ13" s="12"/>
      <c r="BBA13" s="12"/>
      <c r="BBB13" s="12"/>
      <c r="BBC13" s="12"/>
      <c r="BBD13" s="12"/>
      <c r="BBE13" s="12"/>
      <c r="BBF13" s="12"/>
      <c r="BBG13" s="12"/>
      <c r="BBH13" s="12"/>
      <c r="BBI13" s="12"/>
      <c r="BBJ13" s="12"/>
      <c r="BBK13" s="12"/>
      <c r="BBL13" s="12"/>
      <c r="BBM13" s="12"/>
      <c r="BBN13" s="12"/>
      <c r="BBO13" s="12"/>
      <c r="BBP13" s="12"/>
      <c r="BBQ13" s="12"/>
      <c r="BBR13" s="12"/>
      <c r="BBS13" s="12"/>
      <c r="BBT13" s="12"/>
      <c r="BBU13" s="12"/>
      <c r="BBV13" s="12"/>
      <c r="BBW13" s="12"/>
      <c r="BBX13" s="12"/>
      <c r="BBY13" s="12"/>
      <c r="BBZ13" s="12"/>
      <c r="BCA13" s="12"/>
      <c r="BCB13" s="12"/>
      <c r="BCC13" s="12"/>
      <c r="BCD13" s="12"/>
      <c r="BCE13" s="12"/>
      <c r="BCF13" s="12"/>
      <c r="BCG13" s="12"/>
      <c r="BCH13" s="12"/>
      <c r="BCI13" s="12"/>
      <c r="BCJ13" s="12"/>
      <c r="BCK13" s="12"/>
      <c r="BCL13" s="12"/>
      <c r="BCM13" s="12"/>
      <c r="BCN13" s="12"/>
      <c r="BCO13" s="12"/>
      <c r="BCP13" s="12"/>
      <c r="BCQ13" s="12"/>
      <c r="BCR13" s="12"/>
      <c r="BCS13" s="12"/>
      <c r="BCT13" s="12"/>
      <c r="BCU13" s="12"/>
      <c r="BCV13" s="12"/>
      <c r="BCW13" s="12"/>
      <c r="BCX13" s="12"/>
      <c r="BCY13" s="12"/>
      <c r="BCZ13" s="12"/>
      <c r="BDA13" s="12"/>
      <c r="BDB13" s="12"/>
      <c r="BDC13" s="12"/>
      <c r="BDD13" s="12"/>
      <c r="BDE13" s="12"/>
      <c r="BDF13" s="12"/>
      <c r="BDG13" s="12"/>
      <c r="BDH13" s="12"/>
      <c r="BDI13" s="12"/>
      <c r="BDJ13" s="12"/>
      <c r="BDK13" s="12"/>
      <c r="BDL13" s="12"/>
      <c r="BDM13" s="12"/>
      <c r="BDN13" s="12"/>
      <c r="BDO13" s="12"/>
      <c r="BDP13" s="12"/>
      <c r="BDQ13" s="12"/>
      <c r="BDR13" s="12"/>
      <c r="BDS13" s="12"/>
      <c r="BDT13" s="12"/>
      <c r="BDU13" s="12"/>
      <c r="BDV13" s="12"/>
      <c r="BDW13" s="12"/>
      <c r="BDX13" s="12"/>
      <c r="BDY13" s="12"/>
      <c r="BDZ13" s="12"/>
      <c r="BEA13" s="12"/>
      <c r="BEB13" s="12"/>
      <c r="BEC13" s="12"/>
      <c r="BED13" s="12"/>
      <c r="BEE13" s="12"/>
      <c r="BEF13" s="12"/>
      <c r="BEG13" s="12"/>
      <c r="BEH13" s="12"/>
      <c r="BEI13" s="12"/>
      <c r="BEJ13" s="12"/>
      <c r="BEK13" s="12"/>
      <c r="BEL13" s="12"/>
      <c r="BEM13" s="12"/>
      <c r="BEN13" s="12"/>
      <c r="BEO13" s="12"/>
      <c r="BEP13" s="12"/>
      <c r="BEQ13" s="12"/>
      <c r="BER13" s="12"/>
      <c r="BES13" s="12"/>
      <c r="BET13" s="12"/>
      <c r="BEU13" s="12"/>
      <c r="BEV13" s="12"/>
      <c r="BEW13" s="12"/>
      <c r="BEX13" s="12"/>
      <c r="BEY13" s="12"/>
      <c r="BEZ13" s="12"/>
      <c r="BFA13" s="12"/>
      <c r="BFB13" s="12"/>
      <c r="BFC13" s="12"/>
      <c r="BFD13" s="12"/>
      <c r="BFE13" s="12"/>
      <c r="BFF13" s="12"/>
      <c r="BFG13" s="12"/>
      <c r="BFH13" s="12"/>
      <c r="BFI13" s="12"/>
      <c r="BFJ13" s="12"/>
      <c r="BFK13" s="12"/>
      <c r="BFL13" s="12"/>
      <c r="BFM13" s="12"/>
      <c r="BFN13" s="12"/>
      <c r="BFO13" s="12"/>
      <c r="BFP13" s="12"/>
      <c r="BFQ13" s="12"/>
      <c r="BFR13" s="12"/>
      <c r="BFS13" s="12"/>
      <c r="BFT13" s="12"/>
      <c r="BFU13" s="12"/>
      <c r="BFV13" s="12"/>
      <c r="BFW13" s="12"/>
      <c r="BFX13" s="12"/>
      <c r="BFY13" s="12"/>
      <c r="BFZ13" s="12"/>
      <c r="BGA13" s="12"/>
      <c r="BGB13" s="12"/>
      <c r="BGC13" s="12"/>
      <c r="BGD13" s="12"/>
      <c r="BGE13" s="12"/>
      <c r="BGF13" s="12"/>
      <c r="BGG13" s="12"/>
      <c r="BGH13" s="12"/>
      <c r="BGI13" s="12"/>
      <c r="BGJ13" s="12"/>
      <c r="BGK13" s="12"/>
      <c r="BGL13" s="12"/>
      <c r="BGM13" s="12"/>
      <c r="BGN13" s="12"/>
      <c r="BGO13" s="12"/>
      <c r="BGP13" s="12"/>
      <c r="BGQ13" s="12"/>
      <c r="BGR13" s="12"/>
      <c r="BGS13" s="12"/>
      <c r="BGT13" s="12"/>
      <c r="BGU13" s="12"/>
      <c r="BGV13" s="12"/>
      <c r="BGW13" s="12"/>
      <c r="BGX13" s="12"/>
      <c r="BGY13" s="12"/>
      <c r="BGZ13" s="12"/>
      <c r="BHA13" s="12"/>
      <c r="BHB13" s="12"/>
      <c r="BHC13" s="12"/>
      <c r="BHD13" s="12"/>
      <c r="BHE13" s="12"/>
      <c r="BHF13" s="12"/>
      <c r="BHG13" s="12"/>
      <c r="BHH13" s="12"/>
      <c r="BHI13" s="12"/>
      <c r="BHJ13" s="12"/>
      <c r="BHK13" s="12"/>
      <c r="BHL13" s="12"/>
      <c r="BHM13" s="12"/>
      <c r="BHN13" s="12"/>
      <c r="BHO13" s="12"/>
      <c r="BHP13" s="12"/>
      <c r="BHQ13" s="12"/>
      <c r="BHR13" s="12"/>
      <c r="BHS13" s="12"/>
      <c r="BHT13" s="12"/>
      <c r="BHU13" s="12"/>
      <c r="BHV13" s="12"/>
      <c r="BHW13" s="12"/>
      <c r="BHX13" s="12"/>
      <c r="BHY13" s="12"/>
      <c r="BHZ13" s="12"/>
      <c r="BIA13" s="12"/>
      <c r="BIB13" s="12"/>
      <c r="BIC13" s="12"/>
      <c r="BID13" s="12"/>
      <c r="BIE13" s="12"/>
      <c r="BIF13" s="12"/>
      <c r="BIG13" s="12"/>
      <c r="BIH13" s="12"/>
      <c r="BII13" s="12"/>
      <c r="BIJ13" s="12"/>
      <c r="BIK13" s="12"/>
      <c r="BIL13" s="12"/>
      <c r="BIM13" s="12"/>
      <c r="BIN13" s="12"/>
      <c r="BIO13" s="12"/>
      <c r="BIP13" s="12"/>
      <c r="BIQ13" s="12"/>
      <c r="BIR13" s="12"/>
      <c r="BIS13" s="12"/>
      <c r="BIT13" s="12"/>
      <c r="BIU13" s="12"/>
      <c r="BIV13" s="12"/>
      <c r="BIW13" s="12"/>
      <c r="BIX13" s="12"/>
      <c r="BIY13" s="12"/>
      <c r="BIZ13" s="12"/>
      <c r="BJA13" s="12"/>
      <c r="BJB13" s="12"/>
      <c r="BJC13" s="12"/>
      <c r="BJD13" s="12"/>
      <c r="BJE13" s="12"/>
      <c r="BJF13" s="12"/>
      <c r="BJG13" s="12"/>
      <c r="BJH13" s="12"/>
      <c r="BJI13" s="12"/>
      <c r="BJJ13" s="12"/>
      <c r="BJK13" s="12"/>
      <c r="BJL13" s="12"/>
      <c r="BJM13" s="12"/>
      <c r="BJN13" s="12"/>
      <c r="BJO13" s="12"/>
      <c r="BJP13" s="12"/>
      <c r="BJQ13" s="12"/>
      <c r="BJR13" s="12"/>
      <c r="BJS13" s="12"/>
      <c r="BJT13" s="12"/>
      <c r="BJU13" s="12"/>
      <c r="BJV13" s="12"/>
      <c r="BJW13" s="12"/>
      <c r="BJX13" s="12"/>
      <c r="BJY13" s="12"/>
      <c r="BJZ13" s="12"/>
      <c r="BKA13" s="12"/>
      <c r="BKB13" s="12"/>
      <c r="BKC13" s="12"/>
      <c r="BKD13" s="12"/>
      <c r="BKE13" s="12"/>
      <c r="BKF13" s="12"/>
      <c r="BKG13" s="12"/>
      <c r="BKH13" s="12"/>
      <c r="BKI13" s="12"/>
      <c r="BKJ13" s="12"/>
      <c r="BKK13" s="12"/>
      <c r="BKL13" s="12"/>
      <c r="BKM13" s="12"/>
      <c r="BKN13" s="12"/>
      <c r="BKO13" s="12"/>
      <c r="BKP13" s="12"/>
      <c r="BKQ13" s="12"/>
      <c r="BKR13" s="12"/>
      <c r="BKS13" s="12"/>
      <c r="BKT13" s="12"/>
      <c r="BKU13" s="12"/>
      <c r="BKV13" s="12"/>
      <c r="BKW13" s="12"/>
      <c r="BKX13" s="12"/>
      <c r="BKY13" s="12"/>
      <c r="BKZ13" s="12"/>
      <c r="BLA13" s="12"/>
      <c r="BLB13" s="12"/>
      <c r="BLC13" s="12"/>
      <c r="BLD13" s="12"/>
      <c r="BLE13" s="12"/>
      <c r="BLF13" s="12"/>
      <c r="BLG13" s="12"/>
      <c r="BLH13" s="12"/>
      <c r="BLI13" s="12"/>
      <c r="BLJ13" s="12"/>
      <c r="BLK13" s="12"/>
      <c r="BLL13" s="12"/>
      <c r="BLM13" s="12"/>
      <c r="BLN13" s="12"/>
      <c r="BLO13" s="12"/>
      <c r="BLP13" s="12"/>
      <c r="BLQ13" s="12"/>
      <c r="BLR13" s="12"/>
      <c r="BLS13" s="12"/>
      <c r="BLT13" s="12"/>
      <c r="BLU13" s="12"/>
      <c r="BLV13" s="12"/>
      <c r="BLW13" s="12"/>
      <c r="BLX13" s="12"/>
      <c r="BLY13" s="12"/>
      <c r="BLZ13" s="12"/>
      <c r="BMA13" s="12"/>
      <c r="BMB13" s="12"/>
      <c r="BMC13" s="12"/>
      <c r="BMD13" s="12"/>
      <c r="BME13" s="12"/>
      <c r="BMF13" s="12"/>
      <c r="BMG13" s="12"/>
      <c r="BMH13" s="12"/>
      <c r="BMI13" s="12"/>
      <c r="BMJ13" s="12"/>
      <c r="BMK13" s="12"/>
      <c r="BML13" s="12"/>
      <c r="BMM13" s="12"/>
      <c r="BMN13" s="12"/>
      <c r="BMO13" s="12"/>
      <c r="BMP13" s="12"/>
      <c r="BMQ13" s="12"/>
      <c r="BMR13" s="12"/>
      <c r="BMS13" s="12"/>
      <c r="BMT13" s="12"/>
      <c r="BMU13" s="12"/>
      <c r="BMV13" s="12"/>
      <c r="BMW13" s="12"/>
      <c r="BMX13" s="12"/>
      <c r="BMY13" s="12"/>
      <c r="BMZ13" s="12"/>
      <c r="BNA13" s="12"/>
      <c r="BNB13" s="12"/>
      <c r="BNC13" s="12"/>
      <c r="BND13" s="12"/>
      <c r="BNE13" s="12"/>
      <c r="BNF13" s="12"/>
      <c r="BNG13" s="12"/>
      <c r="BNH13" s="12"/>
      <c r="BNI13" s="12"/>
      <c r="BNJ13" s="12"/>
      <c r="BNK13" s="12"/>
      <c r="BNL13" s="12"/>
      <c r="BNM13" s="12"/>
      <c r="BNN13" s="12"/>
      <c r="BNO13" s="12"/>
      <c r="BNP13" s="12"/>
      <c r="BNQ13" s="12"/>
      <c r="BNR13" s="12"/>
      <c r="BNS13" s="12"/>
      <c r="BNT13" s="12"/>
      <c r="BNU13" s="12"/>
      <c r="BNV13" s="12"/>
      <c r="BNW13" s="12"/>
      <c r="BNX13" s="12"/>
      <c r="BNY13" s="12"/>
      <c r="BNZ13" s="12"/>
      <c r="BOA13" s="12"/>
      <c r="BOB13" s="12"/>
      <c r="BOC13" s="12"/>
      <c r="BOD13" s="12"/>
      <c r="BOE13" s="12"/>
      <c r="BOF13" s="12"/>
      <c r="BOG13" s="12"/>
      <c r="BOH13" s="12"/>
      <c r="BOI13" s="12"/>
      <c r="BOJ13" s="12"/>
      <c r="BOK13" s="12"/>
      <c r="BOL13" s="12"/>
      <c r="BOM13" s="12"/>
      <c r="BON13" s="12"/>
      <c r="BOO13" s="12"/>
      <c r="BOP13" s="12"/>
      <c r="BOQ13" s="12"/>
      <c r="BOR13" s="12"/>
      <c r="BOS13" s="12"/>
      <c r="BOT13" s="12"/>
      <c r="BOU13" s="12"/>
      <c r="BOV13" s="12"/>
      <c r="BOW13" s="12"/>
      <c r="BOX13" s="12"/>
      <c r="BOY13" s="12"/>
      <c r="BOZ13" s="12"/>
      <c r="BPA13" s="12"/>
      <c r="BPB13" s="12"/>
      <c r="BPC13" s="12"/>
      <c r="BPD13" s="12"/>
      <c r="BPE13" s="12"/>
      <c r="BPF13" s="12"/>
      <c r="BPG13" s="12"/>
      <c r="BPH13" s="12"/>
      <c r="BPI13" s="12"/>
      <c r="BPJ13" s="12"/>
      <c r="BPK13" s="12"/>
      <c r="BPL13" s="12"/>
      <c r="BPM13" s="12"/>
      <c r="BPN13" s="12"/>
      <c r="BPO13" s="12"/>
      <c r="BPP13" s="12"/>
      <c r="BPQ13" s="12"/>
      <c r="BPR13" s="12"/>
      <c r="BPS13" s="12"/>
      <c r="BPT13" s="12"/>
      <c r="BPU13" s="12"/>
      <c r="BPV13" s="12"/>
      <c r="BPW13" s="12"/>
      <c r="BPX13" s="12"/>
      <c r="BPY13" s="12"/>
      <c r="BPZ13" s="12"/>
      <c r="BQA13" s="12"/>
      <c r="BQB13" s="12"/>
      <c r="BQC13" s="12"/>
      <c r="BQD13" s="12"/>
      <c r="BQE13" s="12"/>
      <c r="BQF13" s="12"/>
      <c r="BQG13" s="12"/>
      <c r="BQH13" s="12"/>
      <c r="BQI13" s="12"/>
      <c r="BQJ13" s="12"/>
      <c r="BQK13" s="12"/>
      <c r="BQL13" s="12"/>
      <c r="BQM13" s="12"/>
      <c r="BQN13" s="12"/>
      <c r="BQO13" s="12"/>
      <c r="BQP13" s="12"/>
      <c r="BQQ13" s="12"/>
      <c r="BQR13" s="12"/>
      <c r="BQS13" s="12"/>
      <c r="BQT13" s="12"/>
      <c r="BQU13" s="12"/>
      <c r="BQV13" s="12"/>
      <c r="BQW13" s="12"/>
      <c r="BQX13" s="12"/>
      <c r="BQY13" s="12"/>
      <c r="BQZ13" s="12"/>
      <c r="BRA13" s="12"/>
      <c r="BRB13" s="12"/>
      <c r="BRC13" s="12"/>
      <c r="BRD13" s="12"/>
      <c r="BRE13" s="12"/>
      <c r="BRF13" s="12"/>
      <c r="BRG13" s="12"/>
      <c r="BRH13" s="12"/>
      <c r="BRI13" s="12"/>
      <c r="BRJ13" s="12"/>
      <c r="BRK13" s="12"/>
      <c r="BRL13" s="12"/>
      <c r="BRM13" s="12"/>
      <c r="BRN13" s="12"/>
      <c r="BRO13" s="12"/>
      <c r="BRP13" s="12"/>
      <c r="BRQ13" s="12"/>
      <c r="BRR13" s="12"/>
      <c r="BRS13" s="12"/>
      <c r="BRT13" s="12"/>
      <c r="BRU13" s="12"/>
      <c r="BRV13" s="12"/>
      <c r="BRW13" s="12"/>
      <c r="BRX13" s="12"/>
      <c r="BRY13" s="12"/>
      <c r="BRZ13" s="12"/>
      <c r="BSA13" s="12"/>
      <c r="BSB13" s="12"/>
      <c r="BSC13" s="12"/>
      <c r="BSD13" s="12"/>
      <c r="BSE13" s="12"/>
      <c r="BSF13" s="12"/>
      <c r="BSG13" s="12"/>
      <c r="BSH13" s="12"/>
      <c r="BSI13" s="12"/>
      <c r="BSJ13" s="12"/>
      <c r="BSK13" s="12"/>
      <c r="BSL13" s="12"/>
      <c r="BSM13" s="12"/>
      <c r="BSN13" s="12"/>
      <c r="BSO13" s="12"/>
      <c r="BSP13" s="12"/>
      <c r="BSQ13" s="12"/>
      <c r="BSR13" s="12"/>
      <c r="BSS13" s="12"/>
      <c r="BST13" s="12"/>
      <c r="BSU13" s="12"/>
      <c r="BSV13" s="12"/>
      <c r="BSW13" s="12"/>
      <c r="BSX13" s="12"/>
      <c r="BSY13" s="12"/>
      <c r="BSZ13" s="12"/>
      <c r="BTA13" s="12"/>
      <c r="BTB13" s="12"/>
      <c r="BTC13" s="12"/>
      <c r="BTD13" s="12"/>
      <c r="BTE13" s="12"/>
      <c r="BTF13" s="12"/>
      <c r="BTG13" s="12"/>
      <c r="BTH13" s="12"/>
      <c r="BTI13" s="12"/>
      <c r="BTJ13" s="12"/>
      <c r="BTK13" s="12"/>
      <c r="BTL13" s="12"/>
      <c r="BTM13" s="12"/>
      <c r="BTN13" s="12"/>
      <c r="BTO13" s="12"/>
      <c r="BTP13" s="12"/>
      <c r="BTQ13" s="12"/>
      <c r="BTR13" s="12"/>
      <c r="BTS13" s="12"/>
      <c r="BTT13" s="12"/>
      <c r="BTU13" s="12"/>
      <c r="BTV13" s="12"/>
      <c r="BTW13" s="12"/>
      <c r="BTX13" s="12"/>
      <c r="BTY13" s="12"/>
      <c r="BTZ13" s="12"/>
      <c r="BUA13" s="12"/>
      <c r="BUB13" s="12"/>
      <c r="BUC13" s="12"/>
      <c r="BUD13" s="12"/>
      <c r="BUE13" s="12"/>
      <c r="BUF13" s="12"/>
      <c r="BUG13" s="12"/>
      <c r="BUH13" s="12"/>
      <c r="BUI13" s="12"/>
      <c r="BUJ13" s="12"/>
      <c r="BUK13" s="12"/>
      <c r="BUL13" s="12"/>
      <c r="BUM13" s="12"/>
      <c r="BUN13" s="12"/>
      <c r="BUO13" s="12"/>
      <c r="BUP13" s="12"/>
      <c r="BUQ13" s="12"/>
      <c r="BUR13" s="12"/>
      <c r="BUS13" s="12"/>
      <c r="BUT13" s="12"/>
      <c r="BUU13" s="12"/>
      <c r="BUV13" s="12"/>
      <c r="BUW13" s="12"/>
      <c r="BUX13" s="12"/>
      <c r="BUY13" s="12"/>
      <c r="BUZ13" s="12"/>
      <c r="BVA13" s="12"/>
      <c r="BVB13" s="12"/>
      <c r="BVC13" s="12"/>
      <c r="BVD13" s="12"/>
      <c r="BVE13" s="12"/>
      <c r="BVF13" s="12"/>
      <c r="BVG13" s="12"/>
      <c r="BVH13" s="12"/>
      <c r="BVI13" s="12"/>
      <c r="BVJ13" s="12"/>
      <c r="BVK13" s="12"/>
      <c r="BVL13" s="12"/>
      <c r="BVM13" s="12"/>
      <c r="BVN13" s="12"/>
      <c r="BVO13" s="12"/>
      <c r="BVP13" s="12"/>
      <c r="BVQ13" s="12"/>
      <c r="BVR13" s="12"/>
      <c r="BVS13" s="12"/>
      <c r="BVT13" s="12"/>
      <c r="BVU13" s="12"/>
      <c r="BVV13" s="12"/>
      <c r="BVW13" s="12"/>
      <c r="BVX13" s="12"/>
      <c r="BVY13" s="12"/>
      <c r="BVZ13" s="12"/>
      <c r="BWA13" s="12"/>
      <c r="BWB13" s="12"/>
      <c r="BWC13" s="12"/>
      <c r="BWD13" s="12"/>
      <c r="BWE13" s="12"/>
      <c r="BWF13" s="12"/>
      <c r="BWG13" s="12"/>
      <c r="BWH13" s="12"/>
      <c r="BWI13" s="12"/>
      <c r="BWJ13" s="12"/>
      <c r="BWK13" s="12"/>
      <c r="BWL13" s="12"/>
      <c r="BWM13" s="12"/>
      <c r="BWN13" s="12"/>
      <c r="BWO13" s="12"/>
      <c r="BWP13" s="12"/>
      <c r="BWQ13" s="12"/>
      <c r="BWR13" s="12"/>
      <c r="BWS13" s="12"/>
      <c r="BWT13" s="12"/>
      <c r="BWU13" s="12"/>
      <c r="BWV13" s="12"/>
      <c r="BWW13" s="12"/>
      <c r="BWX13" s="12"/>
      <c r="BWY13" s="12"/>
      <c r="BWZ13" s="12"/>
      <c r="BXA13" s="12"/>
      <c r="BXB13" s="12"/>
      <c r="BXC13" s="12"/>
      <c r="BXD13" s="12"/>
      <c r="BXE13" s="12"/>
      <c r="BXF13" s="12"/>
      <c r="BXG13" s="12"/>
      <c r="BXH13" s="12"/>
      <c r="BXI13" s="12"/>
      <c r="BXJ13" s="12"/>
      <c r="BXK13" s="12"/>
      <c r="BXL13" s="12"/>
      <c r="BXM13" s="12"/>
      <c r="BXN13" s="12"/>
      <c r="BXO13" s="12"/>
      <c r="BXP13" s="12"/>
      <c r="BXQ13" s="12"/>
      <c r="BXR13" s="12"/>
      <c r="BXS13" s="12"/>
      <c r="BXT13" s="12"/>
      <c r="BXU13" s="12"/>
      <c r="BXV13" s="12"/>
      <c r="BXW13" s="12"/>
      <c r="BXX13" s="12"/>
      <c r="BXY13" s="12"/>
      <c r="BXZ13" s="12"/>
      <c r="BYA13" s="12"/>
      <c r="BYB13" s="12"/>
      <c r="BYC13" s="12"/>
      <c r="BYD13" s="12"/>
      <c r="BYE13" s="12"/>
      <c r="BYF13" s="12"/>
      <c r="BYG13" s="12"/>
      <c r="BYH13" s="12"/>
      <c r="BYI13" s="12"/>
      <c r="BYJ13" s="12"/>
      <c r="BYK13" s="12"/>
      <c r="BYL13" s="12"/>
      <c r="BYM13" s="12"/>
      <c r="BYN13" s="12"/>
      <c r="BYO13" s="12"/>
      <c r="BYP13" s="12"/>
      <c r="BYQ13" s="12"/>
      <c r="BYR13" s="12"/>
      <c r="BYS13" s="12"/>
      <c r="BYT13" s="12"/>
      <c r="BYU13" s="12"/>
      <c r="BYV13" s="12"/>
      <c r="BYW13" s="12"/>
      <c r="BYX13" s="12"/>
      <c r="BYY13" s="12"/>
      <c r="BYZ13" s="12"/>
      <c r="BZA13" s="12"/>
      <c r="BZB13" s="12"/>
      <c r="BZC13" s="12"/>
      <c r="BZD13" s="12"/>
      <c r="BZE13" s="12"/>
      <c r="BZF13" s="12"/>
      <c r="BZG13" s="12"/>
      <c r="BZH13" s="12"/>
      <c r="BZI13" s="12"/>
      <c r="BZJ13" s="12"/>
      <c r="BZK13" s="12"/>
      <c r="BZL13" s="12"/>
      <c r="BZM13" s="12"/>
      <c r="BZN13" s="12"/>
      <c r="BZO13" s="12"/>
      <c r="BZP13" s="12"/>
      <c r="BZQ13" s="12"/>
      <c r="BZR13" s="12"/>
      <c r="BZS13" s="12"/>
      <c r="BZT13" s="12"/>
      <c r="BZU13" s="12"/>
      <c r="BZV13" s="12"/>
      <c r="BZW13" s="12"/>
      <c r="BZX13" s="12"/>
      <c r="BZY13" s="12"/>
      <c r="BZZ13" s="12"/>
      <c r="CAA13" s="12"/>
      <c r="CAB13" s="12"/>
      <c r="CAC13" s="12"/>
      <c r="CAD13" s="12"/>
      <c r="CAE13" s="12"/>
      <c r="CAF13" s="12"/>
      <c r="CAG13" s="12"/>
      <c r="CAH13" s="12"/>
      <c r="CAI13" s="12"/>
      <c r="CAJ13" s="12"/>
      <c r="CAK13" s="12"/>
      <c r="CAL13" s="12"/>
      <c r="CAM13" s="12"/>
      <c r="CAN13" s="12"/>
      <c r="CAO13" s="12"/>
      <c r="CAP13" s="12"/>
      <c r="CAQ13" s="12"/>
      <c r="CAR13" s="12"/>
      <c r="CAS13" s="12"/>
      <c r="CAT13" s="12"/>
      <c r="CAU13" s="12"/>
      <c r="CAV13" s="12"/>
      <c r="CAW13" s="12"/>
      <c r="CAX13" s="12"/>
      <c r="CAY13" s="12"/>
      <c r="CAZ13" s="12"/>
      <c r="CBA13" s="12"/>
      <c r="CBB13" s="12"/>
      <c r="CBC13" s="12"/>
      <c r="CBD13" s="12"/>
      <c r="CBE13" s="12"/>
      <c r="CBF13" s="12"/>
      <c r="CBG13" s="12"/>
      <c r="CBH13" s="12"/>
      <c r="CBI13" s="12"/>
      <c r="CBJ13" s="12"/>
      <c r="CBK13" s="12"/>
      <c r="CBL13" s="12"/>
      <c r="CBM13" s="12"/>
      <c r="CBN13" s="12"/>
      <c r="CBO13" s="12"/>
      <c r="CBP13" s="12"/>
      <c r="CBQ13" s="12"/>
      <c r="CBR13" s="12"/>
      <c r="CBS13" s="12"/>
      <c r="CBT13" s="12"/>
      <c r="CBU13" s="12"/>
      <c r="CBV13" s="12"/>
      <c r="CBW13" s="12"/>
      <c r="CBX13" s="12"/>
      <c r="CBY13" s="12"/>
      <c r="CBZ13" s="12"/>
      <c r="CCA13" s="12"/>
      <c r="CCB13" s="12"/>
      <c r="CCC13" s="12"/>
      <c r="CCD13" s="12"/>
      <c r="CCE13" s="12"/>
      <c r="CCF13" s="12"/>
      <c r="CCG13" s="12"/>
      <c r="CCH13" s="12"/>
      <c r="CCI13" s="12"/>
      <c r="CCJ13" s="12"/>
      <c r="CCK13" s="12"/>
      <c r="CCL13" s="12"/>
      <c r="CCM13" s="12"/>
      <c r="CCN13" s="12"/>
      <c r="CCO13" s="12"/>
      <c r="CCP13" s="12"/>
      <c r="CCQ13" s="12"/>
      <c r="CCR13" s="12"/>
      <c r="CCS13" s="12"/>
      <c r="CCT13" s="12"/>
      <c r="CCU13" s="12"/>
      <c r="CCV13" s="12"/>
      <c r="CCW13" s="12"/>
      <c r="CCX13" s="12"/>
      <c r="CCY13" s="12"/>
      <c r="CCZ13" s="12"/>
      <c r="CDA13" s="12"/>
      <c r="CDB13" s="12"/>
      <c r="CDC13" s="12"/>
      <c r="CDD13" s="12"/>
      <c r="CDE13" s="12"/>
      <c r="CDF13" s="12"/>
      <c r="CDG13" s="12"/>
      <c r="CDH13" s="12"/>
      <c r="CDI13" s="12"/>
      <c r="CDJ13" s="12"/>
      <c r="CDK13" s="12"/>
      <c r="CDL13" s="12"/>
      <c r="CDM13" s="12"/>
      <c r="CDN13" s="12"/>
      <c r="CDO13" s="12"/>
      <c r="CDP13" s="12"/>
      <c r="CDQ13" s="12"/>
      <c r="CDR13" s="12"/>
      <c r="CDS13" s="12"/>
      <c r="CDT13" s="12"/>
      <c r="CDU13" s="12"/>
      <c r="CDV13" s="12"/>
      <c r="CDW13" s="12"/>
      <c r="CDX13" s="12"/>
      <c r="CDY13" s="12"/>
      <c r="CDZ13" s="12"/>
      <c r="CEA13" s="12"/>
      <c r="CEB13" s="12"/>
      <c r="CEC13" s="12"/>
      <c r="CED13" s="12"/>
      <c r="CEE13" s="12"/>
      <c r="CEF13" s="12"/>
      <c r="CEG13" s="12"/>
      <c r="CEH13" s="12"/>
      <c r="CEI13" s="12"/>
      <c r="CEJ13" s="12"/>
      <c r="CEK13" s="12"/>
      <c r="CEL13" s="12"/>
      <c r="CEM13" s="12"/>
      <c r="CEN13" s="12"/>
      <c r="CEO13" s="12"/>
      <c r="CEP13" s="12"/>
      <c r="CEQ13" s="12"/>
      <c r="CER13" s="12"/>
      <c r="CES13" s="12"/>
      <c r="CET13" s="12"/>
      <c r="CEU13" s="12"/>
      <c r="CEV13" s="12"/>
      <c r="CEW13" s="12"/>
      <c r="CEX13" s="12"/>
      <c r="CEY13" s="12"/>
      <c r="CEZ13" s="12"/>
      <c r="CFA13" s="12"/>
      <c r="CFB13" s="12"/>
      <c r="CFC13" s="12"/>
      <c r="CFD13" s="12"/>
      <c r="CFE13" s="12"/>
      <c r="CFF13" s="12"/>
      <c r="CFG13" s="12"/>
      <c r="CFH13" s="12"/>
      <c r="CFI13" s="12"/>
      <c r="CFJ13" s="12"/>
      <c r="CFK13" s="12"/>
      <c r="CFL13" s="12"/>
      <c r="CFM13" s="12"/>
      <c r="CFN13" s="12"/>
      <c r="CFO13" s="12"/>
      <c r="CFP13" s="12"/>
      <c r="CFQ13" s="12"/>
      <c r="CFR13" s="12"/>
      <c r="CFS13" s="12"/>
      <c r="CFT13" s="12"/>
      <c r="CFU13" s="12"/>
      <c r="CFV13" s="12"/>
      <c r="CFW13" s="12"/>
      <c r="CFX13" s="12"/>
      <c r="CFY13" s="12"/>
      <c r="CFZ13" s="12"/>
      <c r="CGA13" s="12"/>
      <c r="CGB13" s="12"/>
      <c r="CGC13" s="12"/>
      <c r="CGD13" s="12"/>
      <c r="CGE13" s="12"/>
      <c r="CGF13" s="12"/>
      <c r="CGG13" s="12"/>
      <c r="CGH13" s="12"/>
      <c r="CGI13" s="12"/>
      <c r="CGJ13" s="12"/>
      <c r="CGK13" s="12"/>
      <c r="CGL13" s="12"/>
      <c r="CGM13" s="12"/>
      <c r="CGN13" s="12"/>
      <c r="CGO13" s="12"/>
      <c r="CGP13" s="12"/>
      <c r="CGQ13" s="12"/>
      <c r="CGR13" s="12"/>
      <c r="CGS13" s="12"/>
      <c r="CGT13" s="12"/>
      <c r="CGU13" s="12"/>
      <c r="CGV13" s="12"/>
      <c r="CGW13" s="12"/>
      <c r="CGX13" s="12"/>
      <c r="CGY13" s="12"/>
      <c r="CGZ13" s="12"/>
      <c r="CHA13" s="12"/>
      <c r="CHB13" s="12"/>
      <c r="CHC13" s="12"/>
      <c r="CHD13" s="12"/>
      <c r="CHE13" s="12"/>
      <c r="CHF13" s="12"/>
      <c r="CHG13" s="12"/>
      <c r="CHH13" s="12"/>
      <c r="CHI13" s="12"/>
      <c r="CHJ13" s="12"/>
      <c r="CHK13" s="12"/>
      <c r="CHL13" s="12"/>
      <c r="CHM13" s="12"/>
      <c r="CHN13" s="12"/>
      <c r="CHO13" s="12"/>
      <c r="CHP13" s="12"/>
      <c r="CHQ13" s="12"/>
      <c r="CHR13" s="12"/>
      <c r="CHS13" s="12"/>
      <c r="CHT13" s="12"/>
      <c r="CHU13" s="12"/>
      <c r="CHV13" s="12"/>
      <c r="CHW13" s="12"/>
      <c r="CHX13" s="12"/>
      <c r="CHY13" s="12"/>
      <c r="CHZ13" s="12"/>
      <c r="CIA13" s="12"/>
      <c r="CIB13" s="12"/>
      <c r="CIC13" s="12"/>
      <c r="CID13" s="12"/>
      <c r="CIE13" s="12"/>
      <c r="CIF13" s="12"/>
      <c r="CIG13" s="12"/>
      <c r="CIH13" s="12"/>
      <c r="CII13" s="12"/>
      <c r="CIJ13" s="12"/>
      <c r="CIK13" s="12"/>
      <c r="CIL13" s="12"/>
      <c r="CIM13" s="12"/>
      <c r="CIN13" s="12"/>
      <c r="CIO13" s="12"/>
      <c r="CIP13" s="12"/>
      <c r="CIQ13" s="12"/>
      <c r="CIR13" s="12"/>
      <c r="CIS13" s="12"/>
      <c r="CIT13" s="12"/>
      <c r="CIU13" s="12"/>
      <c r="CIV13" s="12"/>
      <c r="CIW13" s="12"/>
      <c r="CIX13" s="12"/>
      <c r="CIY13" s="12"/>
      <c r="CIZ13" s="12"/>
      <c r="CJA13" s="12"/>
      <c r="CJB13" s="12"/>
      <c r="CJC13" s="12"/>
      <c r="CJD13" s="12"/>
      <c r="CJE13" s="12"/>
      <c r="CJF13" s="12"/>
      <c r="CJG13" s="12"/>
      <c r="CJH13" s="12"/>
      <c r="CJI13" s="12"/>
      <c r="CJJ13" s="12"/>
      <c r="CJK13" s="12"/>
      <c r="CJL13" s="12"/>
      <c r="CJM13" s="12"/>
      <c r="CJN13" s="12"/>
      <c r="CJO13" s="12"/>
      <c r="CJP13" s="12"/>
      <c r="CJQ13" s="12"/>
      <c r="CJR13" s="12"/>
      <c r="CJS13" s="12"/>
      <c r="CJT13" s="12"/>
      <c r="CJU13" s="12"/>
      <c r="CJV13" s="12"/>
      <c r="CJW13" s="12"/>
      <c r="CJX13" s="12"/>
      <c r="CJY13" s="12"/>
      <c r="CJZ13" s="12"/>
      <c r="CKA13" s="12"/>
      <c r="CKB13" s="12"/>
      <c r="CKC13" s="12"/>
      <c r="CKD13" s="12"/>
      <c r="CKE13" s="12"/>
      <c r="CKF13" s="12"/>
      <c r="CKG13" s="12"/>
      <c r="CKH13" s="12"/>
      <c r="CKI13" s="12"/>
      <c r="CKJ13" s="12"/>
      <c r="CKK13" s="12"/>
      <c r="CKL13" s="12"/>
      <c r="CKM13" s="12"/>
      <c r="CKN13" s="12"/>
      <c r="CKO13" s="12"/>
      <c r="CKP13" s="12"/>
      <c r="CKQ13" s="12"/>
      <c r="CKR13" s="12"/>
      <c r="CKS13" s="12"/>
      <c r="CKT13" s="12"/>
      <c r="CKU13" s="12"/>
      <c r="CKV13" s="12"/>
      <c r="CKW13" s="12"/>
      <c r="CKX13" s="12"/>
      <c r="CKY13" s="12"/>
      <c r="CKZ13" s="12"/>
      <c r="CLA13" s="12"/>
      <c r="CLB13" s="12"/>
      <c r="CLC13" s="12"/>
      <c r="CLD13" s="12"/>
      <c r="CLE13" s="12"/>
      <c r="CLF13" s="12"/>
      <c r="CLG13" s="12"/>
      <c r="CLH13" s="12"/>
      <c r="CLI13" s="12"/>
      <c r="CLJ13" s="12"/>
      <c r="CLK13" s="12"/>
      <c r="CLL13" s="12"/>
      <c r="CLM13" s="12"/>
      <c r="CLN13" s="12"/>
      <c r="CLO13" s="12"/>
      <c r="CLP13" s="12"/>
      <c r="CLQ13" s="12"/>
      <c r="CLR13" s="12"/>
      <c r="CLS13" s="12"/>
      <c r="CLT13" s="12"/>
      <c r="CLU13" s="12"/>
      <c r="CLV13" s="12"/>
      <c r="CLW13" s="12"/>
      <c r="CLX13" s="12"/>
      <c r="CLY13" s="12"/>
      <c r="CLZ13" s="12"/>
      <c r="CMA13" s="12"/>
      <c r="CMB13" s="12"/>
      <c r="CMC13" s="12"/>
      <c r="CMD13" s="12"/>
      <c r="CME13" s="12"/>
      <c r="CMF13" s="12"/>
      <c r="CMG13" s="12"/>
      <c r="CMH13" s="12"/>
      <c r="CMI13" s="12"/>
      <c r="CMJ13" s="12"/>
      <c r="CMK13" s="12"/>
      <c r="CML13" s="12"/>
      <c r="CMM13" s="12"/>
      <c r="CMN13" s="12"/>
      <c r="CMO13" s="12"/>
      <c r="CMP13" s="12"/>
      <c r="CMQ13" s="12"/>
      <c r="CMR13" s="12"/>
      <c r="CMS13" s="12"/>
      <c r="CMT13" s="12"/>
      <c r="CMU13" s="12"/>
      <c r="CMV13" s="12"/>
      <c r="CMW13" s="12"/>
      <c r="CMX13" s="12"/>
      <c r="CMY13" s="12"/>
      <c r="CMZ13" s="12"/>
      <c r="CNA13" s="12"/>
      <c r="CNB13" s="12"/>
      <c r="CNC13" s="12"/>
      <c r="CND13" s="12"/>
      <c r="CNE13" s="12"/>
      <c r="CNF13" s="12"/>
      <c r="CNG13" s="12"/>
      <c r="CNH13" s="12"/>
      <c r="CNI13" s="12"/>
      <c r="CNJ13" s="12"/>
      <c r="CNK13" s="12"/>
      <c r="CNL13" s="12"/>
      <c r="CNM13" s="12"/>
      <c r="CNN13" s="12"/>
      <c r="CNO13" s="12"/>
      <c r="CNP13" s="12"/>
      <c r="CNQ13" s="12"/>
      <c r="CNR13" s="12"/>
      <c r="CNS13" s="12"/>
      <c r="CNT13" s="12"/>
      <c r="CNU13" s="12"/>
      <c r="CNV13" s="12"/>
      <c r="CNW13" s="12"/>
      <c r="CNX13" s="12"/>
      <c r="CNY13" s="12"/>
      <c r="CNZ13" s="12"/>
      <c r="COA13" s="12"/>
      <c r="COB13" s="12"/>
      <c r="COC13" s="12"/>
      <c r="COD13" s="12"/>
      <c r="COE13" s="12"/>
      <c r="COF13" s="12"/>
      <c r="COG13" s="12"/>
      <c r="COH13" s="12"/>
      <c r="COI13" s="12"/>
      <c r="COJ13" s="12"/>
      <c r="COK13" s="12"/>
      <c r="COL13" s="12"/>
      <c r="COM13" s="12"/>
      <c r="CON13" s="12"/>
      <c r="COO13" s="12"/>
      <c r="COP13" s="12"/>
      <c r="COQ13" s="12"/>
      <c r="COR13" s="12"/>
      <c r="COS13" s="12"/>
      <c r="COT13" s="12"/>
      <c r="COU13" s="12"/>
      <c r="COV13" s="12"/>
      <c r="COW13" s="12"/>
      <c r="COX13" s="12"/>
      <c r="COY13" s="12"/>
      <c r="COZ13" s="12"/>
      <c r="CPA13" s="12"/>
      <c r="CPB13" s="12"/>
      <c r="CPC13" s="12"/>
      <c r="CPD13" s="12"/>
      <c r="CPE13" s="12"/>
      <c r="CPF13" s="12"/>
      <c r="CPG13" s="12"/>
      <c r="CPH13" s="12"/>
      <c r="CPI13" s="12"/>
      <c r="CPJ13" s="12"/>
      <c r="CPK13" s="12"/>
      <c r="CPL13" s="12"/>
      <c r="CPM13" s="12"/>
      <c r="CPN13" s="12"/>
      <c r="CPO13" s="12"/>
      <c r="CPP13" s="12"/>
      <c r="CPQ13" s="12"/>
      <c r="CPR13" s="12"/>
      <c r="CPS13" s="12"/>
      <c r="CPT13" s="12"/>
      <c r="CPU13" s="12"/>
      <c r="CPV13" s="12"/>
      <c r="CPW13" s="12"/>
      <c r="CPX13" s="12"/>
      <c r="CPY13" s="12"/>
      <c r="CPZ13" s="12"/>
      <c r="CQA13" s="12"/>
      <c r="CQB13" s="12"/>
      <c r="CQC13" s="12"/>
      <c r="CQD13" s="12"/>
      <c r="CQE13" s="12"/>
      <c r="CQF13" s="12"/>
      <c r="CQG13" s="12"/>
      <c r="CQH13" s="12"/>
      <c r="CQI13" s="12"/>
      <c r="CQJ13" s="12"/>
      <c r="CQK13" s="12"/>
      <c r="CQL13" s="12"/>
      <c r="CQM13" s="12"/>
      <c r="CQN13" s="12"/>
      <c r="CQO13" s="12"/>
      <c r="CQP13" s="12"/>
      <c r="CQQ13" s="12"/>
      <c r="CQR13" s="12"/>
      <c r="CQS13" s="12"/>
      <c r="CQT13" s="12"/>
      <c r="CQU13" s="12"/>
      <c r="CQV13" s="12"/>
      <c r="CQW13" s="12"/>
      <c r="CQX13" s="12"/>
      <c r="CQY13" s="12"/>
      <c r="CQZ13" s="12"/>
      <c r="CRA13" s="12"/>
      <c r="CRB13" s="12"/>
      <c r="CRC13" s="12"/>
      <c r="CRD13" s="12"/>
      <c r="CRE13" s="12"/>
      <c r="CRF13" s="12"/>
      <c r="CRG13" s="12"/>
      <c r="CRH13" s="12"/>
      <c r="CRI13" s="12"/>
      <c r="CRJ13" s="12"/>
      <c r="CRK13" s="12"/>
      <c r="CRL13" s="12"/>
      <c r="CRM13" s="12"/>
      <c r="CRN13" s="12"/>
      <c r="CRO13" s="12"/>
      <c r="CRP13" s="12"/>
      <c r="CRQ13" s="12"/>
      <c r="CRR13" s="12"/>
      <c r="CRS13" s="12"/>
      <c r="CRT13" s="12"/>
      <c r="CRU13" s="12"/>
      <c r="CRV13" s="12"/>
      <c r="CRW13" s="12"/>
      <c r="CRX13" s="12"/>
      <c r="CRY13" s="12"/>
      <c r="CRZ13" s="12"/>
      <c r="CSA13" s="12"/>
      <c r="CSB13" s="12"/>
      <c r="CSC13" s="12"/>
      <c r="CSD13" s="12"/>
      <c r="CSE13" s="12"/>
      <c r="CSF13" s="12"/>
      <c r="CSG13" s="12"/>
      <c r="CSH13" s="12"/>
      <c r="CSI13" s="12"/>
      <c r="CSJ13" s="12"/>
      <c r="CSK13" s="12"/>
      <c r="CSL13" s="12"/>
      <c r="CSM13" s="12"/>
      <c r="CSN13" s="12"/>
      <c r="CSO13" s="12"/>
      <c r="CSP13" s="12"/>
      <c r="CSQ13" s="12"/>
      <c r="CSR13" s="12"/>
      <c r="CSS13" s="12"/>
      <c r="CST13" s="12"/>
      <c r="CSU13" s="12"/>
      <c r="CSV13" s="12"/>
      <c r="CSW13" s="12"/>
      <c r="CSX13" s="12"/>
      <c r="CSY13" s="12"/>
      <c r="CSZ13" s="12"/>
      <c r="CTA13" s="12"/>
      <c r="CTB13" s="12"/>
      <c r="CTC13" s="12"/>
      <c r="CTD13" s="12"/>
      <c r="CTE13" s="12"/>
      <c r="CTF13" s="12"/>
      <c r="CTG13" s="12"/>
      <c r="CTH13" s="12"/>
      <c r="CTI13" s="12"/>
      <c r="CTJ13" s="12"/>
      <c r="CTK13" s="12"/>
      <c r="CTL13" s="12"/>
      <c r="CTM13" s="12"/>
      <c r="CTN13" s="12"/>
      <c r="CTO13" s="12"/>
      <c r="CTP13" s="12"/>
      <c r="CTQ13" s="12"/>
      <c r="CTR13" s="12"/>
      <c r="CTS13" s="12"/>
      <c r="CTT13" s="12"/>
      <c r="CTU13" s="12"/>
      <c r="CTV13" s="12"/>
      <c r="CTW13" s="12"/>
      <c r="CTX13" s="12"/>
      <c r="CTY13" s="12"/>
      <c r="CTZ13" s="12"/>
      <c r="CUA13" s="12"/>
      <c r="CUB13" s="12"/>
      <c r="CUC13" s="12"/>
      <c r="CUD13" s="12"/>
      <c r="CUE13" s="12"/>
      <c r="CUF13" s="12"/>
      <c r="CUG13" s="12"/>
      <c r="CUH13" s="12"/>
      <c r="CUI13" s="12"/>
      <c r="CUJ13" s="12"/>
      <c r="CUK13" s="12"/>
      <c r="CUL13" s="12"/>
      <c r="CUM13" s="12"/>
      <c r="CUN13" s="12"/>
      <c r="CUO13" s="12"/>
      <c r="CUP13" s="12"/>
      <c r="CUQ13" s="12"/>
      <c r="CUR13" s="12"/>
      <c r="CUS13" s="12"/>
      <c r="CUT13" s="12"/>
      <c r="CUU13" s="12"/>
      <c r="CUV13" s="12"/>
      <c r="CUW13" s="12"/>
      <c r="CUX13" s="12"/>
      <c r="CUY13" s="12"/>
      <c r="CUZ13" s="12"/>
      <c r="CVA13" s="12"/>
      <c r="CVB13" s="12"/>
      <c r="CVC13" s="12"/>
      <c r="CVD13" s="12"/>
      <c r="CVE13" s="12"/>
      <c r="CVF13" s="12"/>
      <c r="CVG13" s="12"/>
      <c r="CVH13" s="12"/>
      <c r="CVI13" s="12"/>
      <c r="CVJ13" s="12"/>
      <c r="CVK13" s="12"/>
      <c r="CVL13" s="12"/>
      <c r="CVM13" s="12"/>
      <c r="CVN13" s="12"/>
      <c r="CVO13" s="12"/>
      <c r="CVP13" s="12"/>
      <c r="CVQ13" s="12"/>
      <c r="CVR13" s="12"/>
      <c r="CVS13" s="12"/>
      <c r="CVT13" s="12"/>
      <c r="CVU13" s="12"/>
      <c r="CVV13" s="12"/>
      <c r="CVW13" s="12"/>
      <c r="CVX13" s="12"/>
      <c r="CVY13" s="12"/>
      <c r="CVZ13" s="12"/>
      <c r="CWA13" s="12"/>
      <c r="CWB13" s="12"/>
      <c r="CWC13" s="12"/>
      <c r="CWD13" s="12"/>
      <c r="CWE13" s="12"/>
      <c r="CWF13" s="12"/>
      <c r="CWG13" s="12"/>
      <c r="CWH13" s="12"/>
      <c r="CWI13" s="12"/>
      <c r="CWJ13" s="12"/>
      <c r="CWK13" s="12"/>
      <c r="CWL13" s="12"/>
      <c r="CWM13" s="12"/>
      <c r="CWN13" s="12"/>
      <c r="CWO13" s="12"/>
      <c r="CWP13" s="12"/>
      <c r="CWQ13" s="12"/>
      <c r="CWR13" s="12"/>
      <c r="CWS13" s="12"/>
      <c r="CWT13" s="12"/>
      <c r="CWU13" s="12"/>
      <c r="CWV13" s="12"/>
      <c r="CWW13" s="12"/>
      <c r="CWX13" s="12"/>
      <c r="CWY13" s="12"/>
      <c r="CWZ13" s="12"/>
      <c r="CXA13" s="12"/>
      <c r="CXB13" s="12"/>
      <c r="CXC13" s="12"/>
      <c r="CXD13" s="12"/>
      <c r="CXE13" s="12"/>
      <c r="CXF13" s="12"/>
      <c r="CXG13" s="12"/>
      <c r="CXH13" s="12"/>
      <c r="CXI13" s="12"/>
      <c r="CXJ13" s="12"/>
      <c r="CXK13" s="12"/>
      <c r="CXL13" s="12"/>
      <c r="CXM13" s="12"/>
      <c r="CXN13" s="12"/>
      <c r="CXO13" s="12"/>
      <c r="CXP13" s="12"/>
      <c r="CXQ13" s="12"/>
      <c r="CXR13" s="12"/>
      <c r="CXS13" s="12"/>
      <c r="CXT13" s="12"/>
      <c r="CXU13" s="12"/>
      <c r="CXV13" s="12"/>
      <c r="CXW13" s="12"/>
      <c r="CXX13" s="12"/>
      <c r="CXY13" s="12"/>
      <c r="CXZ13" s="12"/>
      <c r="CYA13" s="12"/>
      <c r="CYB13" s="12"/>
      <c r="CYC13" s="12"/>
      <c r="CYD13" s="12"/>
      <c r="CYE13" s="12"/>
      <c r="CYF13" s="12"/>
      <c r="CYG13" s="12"/>
      <c r="CYH13" s="12"/>
      <c r="CYI13" s="12"/>
      <c r="CYJ13" s="12"/>
      <c r="CYK13" s="12"/>
      <c r="CYL13" s="12"/>
      <c r="CYM13" s="12"/>
      <c r="CYN13" s="12"/>
      <c r="CYO13" s="12"/>
      <c r="CYP13" s="12"/>
      <c r="CYQ13" s="12"/>
      <c r="CYR13" s="12"/>
      <c r="CYS13" s="12"/>
      <c r="CYT13" s="12"/>
      <c r="CYU13" s="12"/>
      <c r="CYV13" s="12"/>
      <c r="CYW13" s="12"/>
      <c r="CYX13" s="12"/>
      <c r="CYY13" s="12"/>
      <c r="CYZ13" s="12"/>
      <c r="CZA13" s="12"/>
      <c r="CZB13" s="12"/>
      <c r="CZC13" s="12"/>
      <c r="CZD13" s="12"/>
      <c r="CZE13" s="12"/>
      <c r="CZF13" s="12"/>
      <c r="CZG13" s="12"/>
      <c r="CZH13" s="12"/>
      <c r="CZI13" s="12"/>
      <c r="CZJ13" s="12"/>
      <c r="CZK13" s="12"/>
      <c r="CZL13" s="12"/>
      <c r="CZM13" s="12"/>
      <c r="CZN13" s="12"/>
      <c r="CZO13" s="12"/>
      <c r="CZP13" s="12"/>
      <c r="CZQ13" s="12"/>
      <c r="CZR13" s="12"/>
      <c r="CZS13" s="12"/>
      <c r="CZT13" s="12"/>
      <c r="CZU13" s="12"/>
      <c r="CZV13" s="12"/>
      <c r="CZW13" s="12"/>
      <c r="CZX13" s="12"/>
      <c r="CZY13" s="12"/>
      <c r="CZZ13" s="12"/>
      <c r="DAA13" s="12"/>
      <c r="DAB13" s="12"/>
      <c r="DAC13" s="12"/>
      <c r="DAD13" s="12"/>
      <c r="DAE13" s="12"/>
      <c r="DAF13" s="12"/>
      <c r="DAG13" s="12"/>
      <c r="DAH13" s="12"/>
      <c r="DAI13" s="12"/>
      <c r="DAJ13" s="12"/>
      <c r="DAK13" s="12"/>
      <c r="DAL13" s="12"/>
      <c r="DAM13" s="12"/>
      <c r="DAN13" s="12"/>
      <c r="DAO13" s="12"/>
      <c r="DAP13" s="12"/>
      <c r="DAQ13" s="12"/>
      <c r="DAR13" s="12"/>
      <c r="DAS13" s="12"/>
      <c r="DAT13" s="12"/>
      <c r="DAU13" s="12"/>
      <c r="DAV13" s="12"/>
      <c r="DAW13" s="12"/>
      <c r="DAX13" s="12"/>
      <c r="DAY13" s="12"/>
      <c r="DAZ13" s="12"/>
      <c r="DBA13" s="12"/>
      <c r="DBB13" s="12"/>
      <c r="DBC13" s="12"/>
      <c r="DBD13" s="12"/>
      <c r="DBE13" s="12"/>
      <c r="DBF13" s="12"/>
      <c r="DBG13" s="12"/>
      <c r="DBH13" s="12"/>
      <c r="DBI13" s="12"/>
      <c r="DBJ13" s="12"/>
      <c r="DBK13" s="12"/>
      <c r="DBL13" s="12"/>
      <c r="DBM13" s="12"/>
      <c r="DBN13" s="12"/>
      <c r="DBO13" s="12"/>
      <c r="DBP13" s="12"/>
      <c r="DBQ13" s="12"/>
      <c r="DBR13" s="12"/>
      <c r="DBS13" s="12"/>
      <c r="DBT13" s="12"/>
      <c r="DBU13" s="12"/>
      <c r="DBV13" s="12"/>
      <c r="DBW13" s="12"/>
      <c r="DBX13" s="12"/>
      <c r="DBY13" s="12"/>
      <c r="DBZ13" s="12"/>
      <c r="DCA13" s="12"/>
      <c r="DCB13" s="12"/>
      <c r="DCC13" s="12"/>
      <c r="DCD13" s="12"/>
      <c r="DCE13" s="12"/>
      <c r="DCF13" s="12"/>
      <c r="DCG13" s="12"/>
      <c r="DCH13" s="12"/>
      <c r="DCI13" s="12"/>
      <c r="DCJ13" s="12"/>
      <c r="DCK13" s="12"/>
      <c r="DCL13" s="12"/>
      <c r="DCM13" s="12"/>
      <c r="DCN13" s="12"/>
      <c r="DCO13" s="12"/>
      <c r="DCP13" s="12"/>
      <c r="DCQ13" s="12"/>
      <c r="DCR13" s="12"/>
      <c r="DCS13" s="12"/>
      <c r="DCT13" s="12"/>
      <c r="DCU13" s="12"/>
      <c r="DCV13" s="12"/>
      <c r="DCW13" s="12"/>
      <c r="DCX13" s="12"/>
      <c r="DCY13" s="12"/>
      <c r="DCZ13" s="12"/>
      <c r="DDA13" s="12"/>
      <c r="DDB13" s="12"/>
      <c r="DDC13" s="12"/>
      <c r="DDD13" s="12"/>
      <c r="DDE13" s="12"/>
      <c r="DDF13" s="12"/>
      <c r="DDG13" s="12"/>
      <c r="DDH13" s="12"/>
      <c r="DDI13" s="12"/>
      <c r="DDJ13" s="12"/>
      <c r="DDK13" s="12"/>
      <c r="DDL13" s="12"/>
      <c r="DDM13" s="12"/>
      <c r="DDN13" s="12"/>
      <c r="DDO13" s="12"/>
      <c r="DDP13" s="12"/>
      <c r="DDQ13" s="12"/>
      <c r="DDR13" s="12"/>
      <c r="DDS13" s="12"/>
      <c r="DDT13" s="12"/>
      <c r="DDU13" s="12"/>
      <c r="DDV13" s="12"/>
      <c r="DDW13" s="12"/>
      <c r="DDX13" s="12"/>
      <c r="DDY13" s="12"/>
      <c r="DDZ13" s="12"/>
      <c r="DEA13" s="12"/>
      <c r="DEB13" s="12"/>
      <c r="DEC13" s="12"/>
      <c r="DED13" s="12"/>
      <c r="DEE13" s="12"/>
      <c r="DEF13" s="12"/>
      <c r="DEG13" s="12"/>
      <c r="DEH13" s="12"/>
      <c r="DEI13" s="12"/>
      <c r="DEJ13" s="12"/>
      <c r="DEK13" s="12"/>
      <c r="DEL13" s="12"/>
      <c r="DEM13" s="12"/>
      <c r="DEN13" s="12"/>
      <c r="DEO13" s="12"/>
      <c r="DEP13" s="12"/>
      <c r="DEQ13" s="12"/>
      <c r="DER13" s="12"/>
      <c r="DES13" s="12"/>
      <c r="DET13" s="12"/>
      <c r="DEU13" s="12"/>
      <c r="DEV13" s="12"/>
      <c r="DEW13" s="12"/>
      <c r="DEX13" s="12"/>
      <c r="DEY13" s="12"/>
      <c r="DEZ13" s="12"/>
      <c r="DFA13" s="12"/>
      <c r="DFB13" s="12"/>
      <c r="DFC13" s="12"/>
      <c r="DFD13" s="12"/>
      <c r="DFE13" s="12"/>
      <c r="DFF13" s="12"/>
      <c r="DFG13" s="12"/>
      <c r="DFH13" s="12"/>
      <c r="DFI13" s="12"/>
      <c r="DFJ13" s="12"/>
      <c r="DFK13" s="12"/>
      <c r="DFL13" s="12"/>
      <c r="DFM13" s="12"/>
      <c r="DFN13" s="12"/>
      <c r="DFO13" s="12"/>
      <c r="DFP13" s="12"/>
      <c r="DFQ13" s="12"/>
      <c r="DFR13" s="12"/>
      <c r="DFS13" s="12"/>
      <c r="DFT13" s="12"/>
      <c r="DFU13" s="12"/>
      <c r="DFV13" s="12"/>
      <c r="DFW13" s="12"/>
      <c r="DFX13" s="12"/>
      <c r="DFY13" s="12"/>
      <c r="DFZ13" s="12"/>
      <c r="DGA13" s="12"/>
      <c r="DGB13" s="12"/>
      <c r="DGC13" s="12"/>
      <c r="DGD13" s="12"/>
      <c r="DGE13" s="12"/>
      <c r="DGF13" s="12"/>
      <c r="DGG13" s="12"/>
      <c r="DGH13" s="12"/>
      <c r="DGI13" s="12"/>
      <c r="DGJ13" s="12"/>
      <c r="DGK13" s="12"/>
      <c r="DGL13" s="12"/>
      <c r="DGM13" s="12"/>
      <c r="DGN13" s="12"/>
      <c r="DGO13" s="12"/>
      <c r="DGP13" s="12"/>
      <c r="DGQ13" s="12"/>
      <c r="DGR13" s="12"/>
      <c r="DGS13" s="12"/>
      <c r="DGT13" s="12"/>
      <c r="DGU13" s="12"/>
      <c r="DGV13" s="12"/>
      <c r="DGW13" s="12"/>
      <c r="DGX13" s="12"/>
      <c r="DGY13" s="12"/>
      <c r="DGZ13" s="12"/>
      <c r="DHA13" s="12"/>
      <c r="DHB13" s="12"/>
      <c r="DHC13" s="12"/>
      <c r="DHD13" s="12"/>
      <c r="DHE13" s="12"/>
      <c r="DHF13" s="12"/>
      <c r="DHG13" s="12"/>
      <c r="DHH13" s="12"/>
      <c r="DHI13" s="12"/>
      <c r="DHJ13" s="12"/>
      <c r="DHK13" s="12"/>
      <c r="DHL13" s="12"/>
      <c r="DHM13" s="12"/>
      <c r="DHN13" s="12"/>
      <c r="DHO13" s="12"/>
      <c r="DHP13" s="12"/>
      <c r="DHQ13" s="12"/>
      <c r="DHR13" s="12"/>
      <c r="DHS13" s="12"/>
      <c r="DHT13" s="12"/>
      <c r="DHU13" s="12"/>
      <c r="DHV13" s="12"/>
      <c r="DHW13" s="12"/>
      <c r="DHX13" s="12"/>
      <c r="DHY13" s="12"/>
      <c r="DHZ13" s="12"/>
      <c r="DIA13" s="12"/>
      <c r="DIB13" s="12"/>
      <c r="DIC13" s="12"/>
      <c r="DID13" s="12"/>
      <c r="DIE13" s="12"/>
      <c r="DIF13" s="12"/>
      <c r="DIG13" s="12"/>
      <c r="DIH13" s="12"/>
      <c r="DII13" s="12"/>
      <c r="DIJ13" s="12"/>
      <c r="DIK13" s="12"/>
      <c r="DIL13" s="12"/>
      <c r="DIM13" s="12"/>
      <c r="DIN13" s="12"/>
      <c r="DIO13" s="12"/>
      <c r="DIP13" s="12"/>
      <c r="DIQ13" s="12"/>
      <c r="DIR13" s="12"/>
      <c r="DIS13" s="12"/>
      <c r="DIT13" s="12"/>
      <c r="DIU13" s="12"/>
      <c r="DIV13" s="12"/>
      <c r="DIW13" s="12"/>
      <c r="DIX13" s="12"/>
      <c r="DIY13" s="12"/>
      <c r="DIZ13" s="12"/>
      <c r="DJA13" s="12"/>
      <c r="DJB13" s="12"/>
      <c r="DJC13" s="12"/>
      <c r="DJD13" s="12"/>
      <c r="DJE13" s="12"/>
      <c r="DJF13" s="12"/>
      <c r="DJG13" s="12"/>
      <c r="DJH13" s="12"/>
      <c r="DJI13" s="12"/>
      <c r="DJJ13" s="12"/>
      <c r="DJK13" s="12"/>
      <c r="DJL13" s="12"/>
      <c r="DJM13" s="12"/>
      <c r="DJN13" s="12"/>
      <c r="DJO13" s="12"/>
      <c r="DJP13" s="12"/>
      <c r="DJQ13" s="12"/>
      <c r="DJR13" s="12"/>
      <c r="DJS13" s="12"/>
      <c r="DJT13" s="12"/>
      <c r="DJU13" s="12"/>
      <c r="DJV13" s="12"/>
      <c r="DJW13" s="12"/>
      <c r="DJX13" s="12"/>
      <c r="DJY13" s="12"/>
      <c r="DJZ13" s="12"/>
      <c r="DKA13" s="12"/>
      <c r="DKB13" s="12"/>
      <c r="DKC13" s="12"/>
      <c r="DKD13" s="12"/>
      <c r="DKE13" s="12"/>
      <c r="DKF13" s="12"/>
      <c r="DKG13" s="12"/>
      <c r="DKH13" s="12"/>
      <c r="DKI13" s="12"/>
      <c r="DKJ13" s="12"/>
      <c r="DKK13" s="12"/>
      <c r="DKL13" s="12"/>
      <c r="DKM13" s="12"/>
      <c r="DKN13" s="12"/>
      <c r="DKO13" s="12"/>
      <c r="DKP13" s="12"/>
      <c r="DKQ13" s="12"/>
      <c r="DKR13" s="12"/>
      <c r="DKS13" s="12"/>
      <c r="DKT13" s="12"/>
      <c r="DKU13" s="12"/>
      <c r="DKV13" s="12"/>
      <c r="DKW13" s="12"/>
      <c r="DKX13" s="12"/>
      <c r="DKY13" s="12"/>
      <c r="DKZ13" s="12"/>
      <c r="DLA13" s="12"/>
      <c r="DLB13" s="12"/>
      <c r="DLC13" s="12"/>
      <c r="DLD13" s="12"/>
      <c r="DLE13" s="12"/>
      <c r="DLF13" s="12"/>
      <c r="DLG13" s="12"/>
      <c r="DLH13" s="12"/>
      <c r="DLI13" s="12"/>
      <c r="DLJ13" s="12"/>
      <c r="DLK13" s="12"/>
      <c r="DLL13" s="12"/>
      <c r="DLM13" s="12"/>
      <c r="DLN13" s="12"/>
      <c r="DLO13" s="12"/>
      <c r="DLP13" s="12"/>
      <c r="DLQ13" s="12"/>
      <c r="DLR13" s="12"/>
      <c r="DLS13" s="12"/>
      <c r="DLT13" s="12"/>
      <c r="DLU13" s="12"/>
      <c r="DLV13" s="12"/>
      <c r="DLW13" s="12"/>
      <c r="DLX13" s="12"/>
      <c r="DLY13" s="12"/>
      <c r="DLZ13" s="12"/>
      <c r="DMA13" s="12"/>
      <c r="DMB13" s="12"/>
      <c r="DMC13" s="12"/>
      <c r="DMD13" s="12"/>
      <c r="DME13" s="12"/>
      <c r="DMF13" s="12"/>
      <c r="DMG13" s="12"/>
      <c r="DMH13" s="12"/>
      <c r="DMI13" s="12"/>
      <c r="DMJ13" s="12"/>
      <c r="DMK13" s="12"/>
      <c r="DML13" s="12"/>
      <c r="DMM13" s="12"/>
      <c r="DMN13" s="12"/>
      <c r="DMO13" s="12"/>
      <c r="DMP13" s="12"/>
      <c r="DMQ13" s="12"/>
      <c r="DMR13" s="12"/>
      <c r="DMS13" s="12"/>
      <c r="DMT13" s="12"/>
      <c r="DMU13" s="12"/>
      <c r="DMV13" s="12"/>
      <c r="DMW13" s="12"/>
      <c r="DMX13" s="12"/>
      <c r="DMY13" s="12"/>
      <c r="DMZ13" s="12"/>
      <c r="DNA13" s="12"/>
      <c r="DNB13" s="12"/>
      <c r="DNC13" s="12"/>
      <c r="DND13" s="12"/>
      <c r="DNE13" s="12"/>
      <c r="DNF13" s="12"/>
      <c r="DNG13" s="12"/>
      <c r="DNH13" s="12"/>
      <c r="DNI13" s="12"/>
      <c r="DNJ13" s="12"/>
      <c r="DNK13" s="12"/>
      <c r="DNL13" s="12"/>
      <c r="DNM13" s="12"/>
      <c r="DNN13" s="12"/>
      <c r="DNO13" s="12"/>
      <c r="DNP13" s="12"/>
      <c r="DNQ13" s="12"/>
      <c r="DNR13" s="12"/>
      <c r="DNS13" s="12"/>
      <c r="DNT13" s="12"/>
      <c r="DNU13" s="12"/>
      <c r="DNV13" s="12"/>
      <c r="DNW13" s="12"/>
      <c r="DNX13" s="12"/>
      <c r="DNY13" s="12"/>
      <c r="DNZ13" s="12"/>
      <c r="DOA13" s="12"/>
      <c r="DOB13" s="12"/>
      <c r="DOC13" s="12"/>
      <c r="DOD13" s="12"/>
      <c r="DOE13" s="12"/>
      <c r="DOF13" s="12"/>
      <c r="DOG13" s="12"/>
      <c r="DOH13" s="12"/>
      <c r="DOI13" s="12"/>
      <c r="DOJ13" s="12"/>
      <c r="DOK13" s="12"/>
      <c r="DOL13" s="12"/>
      <c r="DOM13" s="12"/>
      <c r="DON13" s="12"/>
      <c r="DOO13" s="12"/>
      <c r="DOP13" s="12"/>
      <c r="DOQ13" s="12"/>
      <c r="DOR13" s="12"/>
      <c r="DOS13" s="12"/>
      <c r="DOT13" s="12"/>
      <c r="DOU13" s="12"/>
      <c r="DOV13" s="12"/>
      <c r="DOW13" s="12"/>
      <c r="DOX13" s="12"/>
      <c r="DOY13" s="12"/>
      <c r="DOZ13" s="12"/>
      <c r="DPA13" s="12"/>
      <c r="DPB13" s="12"/>
      <c r="DPC13" s="12"/>
      <c r="DPD13" s="12"/>
      <c r="DPE13" s="12"/>
      <c r="DPF13" s="12"/>
      <c r="DPG13" s="12"/>
      <c r="DPH13" s="12"/>
      <c r="DPI13" s="12"/>
      <c r="DPJ13" s="12"/>
      <c r="DPK13" s="12"/>
      <c r="DPL13" s="12"/>
      <c r="DPM13" s="12"/>
      <c r="DPN13" s="12"/>
      <c r="DPO13" s="12"/>
      <c r="DPP13" s="12"/>
      <c r="DPQ13" s="12"/>
      <c r="DPR13" s="12"/>
      <c r="DPS13" s="12"/>
      <c r="DPT13" s="12"/>
      <c r="DPU13" s="12"/>
      <c r="DPV13" s="12"/>
      <c r="DPW13" s="12"/>
      <c r="DPX13" s="12"/>
      <c r="DPY13" s="12"/>
      <c r="DPZ13" s="12"/>
      <c r="DQA13" s="12"/>
      <c r="DQB13" s="12"/>
      <c r="DQC13" s="12"/>
      <c r="DQD13" s="12"/>
      <c r="DQE13" s="12"/>
      <c r="DQF13" s="12"/>
      <c r="DQG13" s="12"/>
      <c r="DQH13" s="12"/>
      <c r="DQI13" s="12"/>
      <c r="DQJ13" s="12"/>
      <c r="DQK13" s="12"/>
      <c r="DQL13" s="12"/>
      <c r="DQM13" s="12"/>
      <c r="DQN13" s="12"/>
      <c r="DQO13" s="12"/>
      <c r="DQP13" s="12"/>
      <c r="DQQ13" s="12"/>
      <c r="DQR13" s="12"/>
      <c r="DQS13" s="12"/>
      <c r="DQT13" s="12"/>
      <c r="DQU13" s="12"/>
      <c r="DQV13" s="12"/>
      <c r="DQW13" s="12"/>
      <c r="DQX13" s="12"/>
      <c r="DQY13" s="12"/>
      <c r="DQZ13" s="12"/>
      <c r="DRA13" s="12"/>
      <c r="DRB13" s="12"/>
      <c r="DRC13" s="12"/>
      <c r="DRD13" s="12"/>
      <c r="DRE13" s="12"/>
      <c r="DRF13" s="12"/>
      <c r="DRG13" s="12"/>
      <c r="DRH13" s="12"/>
      <c r="DRI13" s="12"/>
      <c r="DRJ13" s="12"/>
      <c r="DRK13" s="12"/>
      <c r="DRL13" s="12"/>
      <c r="DRM13" s="12"/>
      <c r="DRN13" s="12"/>
      <c r="DRO13" s="12"/>
      <c r="DRP13" s="12"/>
      <c r="DRQ13" s="12"/>
      <c r="DRR13" s="12"/>
      <c r="DRS13" s="12"/>
      <c r="DRT13" s="12"/>
      <c r="DRU13" s="12"/>
      <c r="DRV13" s="12"/>
      <c r="DRW13" s="12"/>
      <c r="DRX13" s="12"/>
      <c r="DRY13" s="12"/>
      <c r="DRZ13" s="12"/>
      <c r="DSA13" s="12"/>
      <c r="DSB13" s="12"/>
      <c r="DSC13" s="12"/>
      <c r="DSD13" s="12"/>
      <c r="DSE13" s="12"/>
      <c r="DSF13" s="12"/>
      <c r="DSG13" s="12"/>
      <c r="DSH13" s="12"/>
      <c r="DSI13" s="12"/>
      <c r="DSJ13" s="12"/>
      <c r="DSK13" s="12"/>
      <c r="DSL13" s="12"/>
      <c r="DSM13" s="12"/>
      <c r="DSN13" s="12"/>
      <c r="DSO13" s="12"/>
      <c r="DSP13" s="12"/>
      <c r="DSQ13" s="12"/>
      <c r="DSR13" s="12"/>
      <c r="DSS13" s="12"/>
      <c r="DST13" s="12"/>
      <c r="DSU13" s="12"/>
      <c r="DSV13" s="12"/>
      <c r="DSW13" s="12"/>
      <c r="DSX13" s="12"/>
      <c r="DSY13" s="12"/>
      <c r="DSZ13" s="12"/>
      <c r="DTA13" s="12"/>
      <c r="DTB13" s="12"/>
      <c r="DTC13" s="12"/>
      <c r="DTD13" s="12"/>
      <c r="DTE13" s="12"/>
      <c r="DTF13" s="12"/>
      <c r="DTG13" s="12"/>
      <c r="DTH13" s="12"/>
      <c r="DTI13" s="12"/>
      <c r="DTJ13" s="12"/>
      <c r="DTK13" s="12"/>
      <c r="DTL13" s="12"/>
      <c r="DTM13" s="12"/>
      <c r="DTN13" s="12"/>
      <c r="DTO13" s="12"/>
      <c r="DTP13" s="12"/>
      <c r="DTQ13" s="12"/>
      <c r="DTR13" s="12"/>
      <c r="DTS13" s="12"/>
      <c r="DTT13" s="12"/>
      <c r="DTU13" s="12"/>
      <c r="DTV13" s="12"/>
      <c r="DTW13" s="12"/>
      <c r="DTX13" s="12"/>
      <c r="DTY13" s="12"/>
      <c r="DTZ13" s="12"/>
      <c r="DUA13" s="12"/>
      <c r="DUB13" s="12"/>
      <c r="DUC13" s="12"/>
      <c r="DUD13" s="12"/>
      <c r="DUE13" s="12"/>
      <c r="DUF13" s="12"/>
      <c r="DUG13" s="12"/>
      <c r="DUH13" s="12"/>
      <c r="DUI13" s="12"/>
      <c r="DUJ13" s="12"/>
      <c r="DUK13" s="12"/>
      <c r="DUL13" s="12"/>
      <c r="DUM13" s="12"/>
      <c r="DUN13" s="12"/>
      <c r="DUO13" s="12"/>
      <c r="DUP13" s="12"/>
      <c r="DUQ13" s="12"/>
      <c r="DUR13" s="12"/>
      <c r="DUS13" s="12"/>
      <c r="DUT13" s="12"/>
      <c r="DUU13" s="12"/>
      <c r="DUV13" s="12"/>
      <c r="DUW13" s="12"/>
      <c r="DUX13" s="12"/>
      <c r="DUY13" s="12"/>
      <c r="DUZ13" s="12"/>
      <c r="DVA13" s="12"/>
      <c r="DVB13" s="12"/>
      <c r="DVC13" s="12"/>
      <c r="DVD13" s="12"/>
      <c r="DVE13" s="12"/>
      <c r="DVF13" s="12"/>
      <c r="DVG13" s="12"/>
      <c r="DVH13" s="12"/>
      <c r="DVI13" s="12"/>
      <c r="DVJ13" s="12"/>
      <c r="DVK13" s="12"/>
      <c r="DVL13" s="12"/>
      <c r="DVM13" s="12"/>
      <c r="DVN13" s="12"/>
      <c r="DVO13" s="12"/>
      <c r="DVP13" s="12"/>
      <c r="DVQ13" s="12"/>
      <c r="DVR13" s="12"/>
      <c r="DVS13" s="12"/>
      <c r="DVT13" s="12"/>
      <c r="DVU13" s="12"/>
      <c r="DVV13" s="12"/>
      <c r="DVW13" s="12"/>
      <c r="DVX13" s="12"/>
      <c r="DVY13" s="12"/>
      <c r="DVZ13" s="12"/>
      <c r="DWA13" s="12"/>
      <c r="DWB13" s="12"/>
      <c r="DWC13" s="12"/>
      <c r="DWD13" s="12"/>
      <c r="DWE13" s="12"/>
      <c r="DWF13" s="12"/>
      <c r="DWG13" s="12"/>
      <c r="DWH13" s="12"/>
      <c r="DWI13" s="12"/>
      <c r="DWJ13" s="12"/>
      <c r="DWK13" s="12"/>
      <c r="DWL13" s="12"/>
      <c r="DWM13" s="12"/>
      <c r="DWN13" s="12"/>
      <c r="DWO13" s="12"/>
      <c r="DWP13" s="12"/>
      <c r="DWQ13" s="12"/>
      <c r="DWR13" s="12"/>
      <c r="DWS13" s="12"/>
      <c r="DWT13" s="12"/>
      <c r="DWU13" s="12"/>
      <c r="DWV13" s="12"/>
      <c r="DWW13" s="12"/>
      <c r="DWX13" s="12"/>
      <c r="DWY13" s="12"/>
      <c r="DWZ13" s="12"/>
      <c r="DXA13" s="12"/>
      <c r="DXB13" s="12"/>
      <c r="DXC13" s="12"/>
      <c r="DXD13" s="12"/>
      <c r="DXE13" s="12"/>
      <c r="DXF13" s="12"/>
      <c r="DXG13" s="12"/>
      <c r="DXH13" s="12"/>
      <c r="DXI13" s="12"/>
      <c r="DXJ13" s="12"/>
      <c r="DXK13" s="12"/>
      <c r="DXL13" s="12"/>
      <c r="DXM13" s="12"/>
      <c r="DXN13" s="12"/>
      <c r="DXO13" s="12"/>
      <c r="DXP13" s="12"/>
      <c r="DXQ13" s="12"/>
      <c r="DXR13" s="12"/>
      <c r="DXS13" s="12"/>
      <c r="DXT13" s="12"/>
      <c r="DXU13" s="12"/>
      <c r="DXV13" s="12"/>
      <c r="DXW13" s="12"/>
      <c r="DXX13" s="12"/>
      <c r="DXY13" s="12"/>
      <c r="DXZ13" s="12"/>
      <c r="DYA13" s="12"/>
      <c r="DYB13" s="12"/>
      <c r="DYC13" s="12"/>
      <c r="DYD13" s="12"/>
      <c r="DYE13" s="12"/>
      <c r="DYF13" s="12"/>
      <c r="DYG13" s="12"/>
      <c r="DYH13" s="12"/>
      <c r="DYI13" s="12"/>
      <c r="DYJ13" s="12"/>
      <c r="DYK13" s="12"/>
      <c r="DYL13" s="12"/>
      <c r="DYM13" s="12"/>
      <c r="DYN13" s="12"/>
      <c r="DYO13" s="12"/>
      <c r="DYP13" s="12"/>
      <c r="DYQ13" s="12"/>
      <c r="DYR13" s="12"/>
      <c r="DYS13" s="12"/>
      <c r="DYT13" s="12"/>
      <c r="DYU13" s="12"/>
      <c r="DYV13" s="12"/>
      <c r="DYW13" s="12"/>
      <c r="DYX13" s="12"/>
      <c r="DYY13" s="12"/>
      <c r="DYZ13" s="12"/>
      <c r="DZA13" s="12"/>
      <c r="DZB13" s="12"/>
      <c r="DZC13" s="12"/>
      <c r="DZD13" s="12"/>
      <c r="DZE13" s="12"/>
      <c r="DZF13" s="12"/>
      <c r="DZG13" s="12"/>
      <c r="DZH13" s="12"/>
      <c r="DZI13" s="12"/>
      <c r="DZJ13" s="12"/>
      <c r="DZK13" s="12"/>
      <c r="DZL13" s="12"/>
      <c r="DZM13" s="12"/>
      <c r="DZN13" s="12"/>
      <c r="DZO13" s="12"/>
      <c r="DZP13" s="12"/>
      <c r="DZQ13" s="12"/>
      <c r="DZR13" s="12"/>
      <c r="DZS13" s="12"/>
      <c r="DZT13" s="12"/>
      <c r="DZU13" s="12"/>
      <c r="DZV13" s="12"/>
      <c r="DZW13" s="12"/>
      <c r="DZX13" s="12"/>
      <c r="DZY13" s="12"/>
      <c r="DZZ13" s="12"/>
      <c r="EAA13" s="12"/>
      <c r="EAB13" s="12"/>
      <c r="EAC13" s="12"/>
      <c r="EAD13" s="12"/>
      <c r="EAE13" s="12"/>
      <c r="EAF13" s="12"/>
      <c r="EAG13" s="12"/>
      <c r="EAH13" s="12"/>
      <c r="EAI13" s="12"/>
      <c r="EAJ13" s="12"/>
      <c r="EAK13" s="12"/>
      <c r="EAL13" s="12"/>
      <c r="EAM13" s="12"/>
      <c r="EAN13" s="12"/>
      <c r="EAO13" s="12"/>
      <c r="EAP13" s="12"/>
      <c r="EAQ13" s="12"/>
      <c r="EAR13" s="12"/>
      <c r="EAS13" s="12"/>
      <c r="EAT13" s="12"/>
      <c r="EAU13" s="12"/>
      <c r="EAV13" s="12"/>
      <c r="EAW13" s="12"/>
      <c r="EAX13" s="12"/>
      <c r="EAY13" s="12"/>
      <c r="EAZ13" s="12"/>
      <c r="EBA13" s="12"/>
      <c r="EBB13" s="12"/>
      <c r="EBC13" s="12"/>
      <c r="EBD13" s="12"/>
      <c r="EBE13" s="12"/>
      <c r="EBF13" s="12"/>
      <c r="EBG13" s="12"/>
      <c r="EBH13" s="12"/>
      <c r="EBI13" s="12"/>
      <c r="EBJ13" s="12"/>
      <c r="EBK13" s="12"/>
      <c r="EBL13" s="12"/>
      <c r="EBM13" s="12"/>
      <c r="EBN13" s="12"/>
      <c r="EBO13" s="12"/>
      <c r="EBP13" s="12"/>
      <c r="EBQ13" s="12"/>
      <c r="EBR13" s="12"/>
      <c r="EBS13" s="12"/>
      <c r="EBT13" s="12"/>
      <c r="EBU13" s="12"/>
      <c r="EBV13" s="12"/>
      <c r="EBW13" s="12"/>
      <c r="EBX13" s="12"/>
      <c r="EBY13" s="12"/>
      <c r="EBZ13" s="12"/>
      <c r="ECA13" s="12"/>
      <c r="ECB13" s="12"/>
      <c r="ECC13" s="12"/>
      <c r="ECD13" s="12"/>
      <c r="ECE13" s="12"/>
      <c r="ECF13" s="12"/>
      <c r="ECG13" s="12"/>
      <c r="ECH13" s="12"/>
      <c r="ECI13" s="12"/>
      <c r="ECJ13" s="12"/>
      <c r="ECK13" s="12"/>
      <c r="ECL13" s="12"/>
      <c r="ECM13" s="12"/>
      <c r="ECN13" s="12"/>
      <c r="ECO13" s="12"/>
      <c r="ECP13" s="12"/>
      <c r="ECQ13" s="12"/>
      <c r="ECR13" s="12"/>
      <c r="ECS13" s="12"/>
      <c r="ECT13" s="12"/>
      <c r="ECU13" s="12"/>
      <c r="ECV13" s="12"/>
      <c r="ECW13" s="12"/>
      <c r="ECX13" s="12"/>
      <c r="ECY13" s="12"/>
      <c r="ECZ13" s="12"/>
      <c r="EDA13" s="12"/>
      <c r="EDB13" s="12"/>
      <c r="EDC13" s="12"/>
      <c r="EDD13" s="12"/>
      <c r="EDE13" s="12"/>
      <c r="EDF13" s="12"/>
      <c r="EDG13" s="12"/>
      <c r="EDH13" s="12"/>
      <c r="EDI13" s="12"/>
      <c r="EDJ13" s="12"/>
      <c r="EDK13" s="12"/>
      <c r="EDL13" s="12"/>
      <c r="EDM13" s="12"/>
      <c r="EDN13" s="12"/>
      <c r="EDO13" s="12"/>
      <c r="EDP13" s="12"/>
      <c r="EDQ13" s="12"/>
      <c r="EDR13" s="12"/>
      <c r="EDS13" s="12"/>
      <c r="EDT13" s="12"/>
      <c r="EDU13" s="12"/>
      <c r="EDV13" s="12"/>
      <c r="EDW13" s="12"/>
      <c r="EDX13" s="12"/>
      <c r="EDY13" s="12"/>
      <c r="EDZ13" s="12"/>
      <c r="EEA13" s="12"/>
      <c r="EEB13" s="12"/>
      <c r="EEC13" s="12"/>
      <c r="EED13" s="12"/>
      <c r="EEE13" s="12"/>
      <c r="EEF13" s="12"/>
      <c r="EEG13" s="12"/>
      <c r="EEH13" s="12"/>
      <c r="EEI13" s="12"/>
      <c r="EEJ13" s="12"/>
      <c r="EEK13" s="12"/>
      <c r="EEL13" s="12"/>
      <c r="EEM13" s="12"/>
      <c r="EEN13" s="12"/>
      <c r="EEO13" s="12"/>
      <c r="EEP13" s="12"/>
      <c r="EEQ13" s="12"/>
      <c r="EER13" s="12"/>
      <c r="EES13" s="12"/>
      <c r="EET13" s="12"/>
      <c r="EEU13" s="12"/>
      <c r="EEV13" s="12"/>
      <c r="EEW13" s="12"/>
      <c r="EEX13" s="12"/>
      <c r="EEY13" s="12"/>
      <c r="EEZ13" s="12"/>
      <c r="EFA13" s="12"/>
      <c r="EFB13" s="12"/>
      <c r="EFC13" s="12"/>
      <c r="EFD13" s="12"/>
      <c r="EFE13" s="12"/>
      <c r="EFF13" s="12"/>
      <c r="EFG13" s="12"/>
      <c r="EFH13" s="12"/>
      <c r="EFI13" s="12"/>
      <c r="EFJ13" s="12"/>
      <c r="EFK13" s="12"/>
      <c r="EFL13" s="12"/>
      <c r="EFM13" s="12"/>
      <c r="EFN13" s="12"/>
      <c r="EFO13" s="12"/>
      <c r="EFP13" s="12"/>
      <c r="EFQ13" s="12"/>
      <c r="EFR13" s="12"/>
      <c r="EFS13" s="12"/>
      <c r="EFT13" s="12"/>
      <c r="EFU13" s="12"/>
      <c r="EFV13" s="12"/>
      <c r="EFW13" s="12"/>
      <c r="EFX13" s="12"/>
      <c r="EFY13" s="12"/>
      <c r="EFZ13" s="12"/>
      <c r="EGA13" s="12"/>
      <c r="EGB13" s="12"/>
      <c r="EGC13" s="12"/>
      <c r="EGD13" s="12"/>
      <c r="EGE13" s="12"/>
      <c r="EGF13" s="12"/>
      <c r="EGG13" s="12"/>
      <c r="EGH13" s="12"/>
      <c r="EGI13" s="12"/>
      <c r="EGJ13" s="12"/>
      <c r="EGK13" s="12"/>
      <c r="EGL13" s="12"/>
      <c r="EGM13" s="12"/>
      <c r="EGN13" s="12"/>
      <c r="EGO13" s="12"/>
      <c r="EGP13" s="12"/>
      <c r="EGQ13" s="12"/>
      <c r="EGR13" s="12"/>
      <c r="EGS13" s="12"/>
      <c r="EGT13" s="12"/>
      <c r="EGU13" s="12"/>
      <c r="EGV13" s="12"/>
      <c r="EGW13" s="12"/>
      <c r="EGX13" s="12"/>
      <c r="EGY13" s="12"/>
      <c r="EGZ13" s="12"/>
      <c r="EHA13" s="12"/>
      <c r="EHB13" s="12"/>
      <c r="EHC13" s="12"/>
      <c r="EHD13" s="12"/>
      <c r="EHE13" s="12"/>
      <c r="EHF13" s="12"/>
      <c r="EHG13" s="12"/>
      <c r="EHH13" s="12"/>
      <c r="EHI13" s="12"/>
      <c r="EHJ13" s="12"/>
      <c r="EHK13" s="12"/>
      <c r="EHL13" s="12"/>
      <c r="EHM13" s="12"/>
      <c r="EHN13" s="12"/>
      <c r="EHO13" s="12"/>
      <c r="EHP13" s="12"/>
      <c r="EHQ13" s="12"/>
      <c r="EHR13" s="12"/>
      <c r="EHS13" s="12"/>
      <c r="EHT13" s="12"/>
      <c r="EHU13" s="12"/>
      <c r="EHV13" s="12"/>
      <c r="EHW13" s="12"/>
      <c r="EHX13" s="12"/>
      <c r="EHY13" s="12"/>
      <c r="EHZ13" s="12"/>
      <c r="EIA13" s="12"/>
      <c r="EIB13" s="12"/>
      <c r="EIC13" s="12"/>
      <c r="EID13" s="12"/>
      <c r="EIE13" s="12"/>
      <c r="EIF13" s="12"/>
      <c r="EIG13" s="12"/>
      <c r="EIH13" s="12"/>
      <c r="EII13" s="12"/>
      <c r="EIJ13" s="12"/>
      <c r="EIK13" s="12"/>
      <c r="EIL13" s="12"/>
      <c r="EIM13" s="12"/>
      <c r="EIN13" s="12"/>
      <c r="EIO13" s="12"/>
      <c r="EIP13" s="12"/>
      <c r="EIQ13" s="12"/>
      <c r="EIR13" s="12"/>
      <c r="EIS13" s="12"/>
      <c r="EIT13" s="12"/>
      <c r="EIU13" s="12"/>
      <c r="EIV13" s="12"/>
      <c r="EIW13" s="12"/>
      <c r="EIX13" s="12"/>
      <c r="EIY13" s="12"/>
      <c r="EIZ13" s="12"/>
      <c r="EJA13" s="12"/>
      <c r="EJB13" s="12"/>
      <c r="EJC13" s="12"/>
      <c r="EJD13" s="12"/>
      <c r="EJE13" s="12"/>
      <c r="EJF13" s="12"/>
      <c r="EJG13" s="12"/>
      <c r="EJH13" s="12"/>
      <c r="EJI13" s="12"/>
      <c r="EJJ13" s="12"/>
      <c r="EJK13" s="12"/>
      <c r="EJL13" s="12"/>
      <c r="EJM13" s="12"/>
      <c r="EJN13" s="12"/>
      <c r="EJO13" s="12"/>
      <c r="EJP13" s="12"/>
      <c r="EJQ13" s="12"/>
      <c r="EJR13" s="12"/>
      <c r="EJS13" s="12"/>
      <c r="EJT13" s="12"/>
      <c r="EJU13" s="12"/>
      <c r="EJV13" s="12"/>
      <c r="EJW13" s="12"/>
      <c r="EJX13" s="12"/>
      <c r="EJY13" s="12"/>
      <c r="EJZ13" s="12"/>
      <c r="EKA13" s="12"/>
      <c r="EKB13" s="12"/>
      <c r="EKC13" s="12"/>
      <c r="EKD13" s="12"/>
      <c r="EKE13" s="12"/>
      <c r="EKF13" s="12"/>
      <c r="EKG13" s="12"/>
      <c r="EKH13" s="12"/>
      <c r="EKI13" s="12"/>
      <c r="EKJ13" s="12"/>
      <c r="EKK13" s="12"/>
      <c r="EKL13" s="12"/>
      <c r="EKM13" s="12"/>
      <c r="EKN13" s="12"/>
      <c r="EKO13" s="12"/>
      <c r="EKP13" s="12"/>
      <c r="EKQ13" s="12"/>
      <c r="EKR13" s="12"/>
      <c r="EKS13" s="12"/>
      <c r="EKT13" s="12"/>
      <c r="EKU13" s="12"/>
      <c r="EKV13" s="12"/>
      <c r="EKW13" s="12"/>
      <c r="EKX13" s="12"/>
      <c r="EKY13" s="12"/>
      <c r="EKZ13" s="12"/>
      <c r="ELA13" s="12"/>
      <c r="ELB13" s="12"/>
      <c r="ELC13" s="12"/>
      <c r="ELD13" s="12"/>
      <c r="ELE13" s="12"/>
      <c r="ELF13" s="12"/>
      <c r="ELG13" s="12"/>
      <c r="ELH13" s="12"/>
      <c r="ELI13" s="12"/>
      <c r="ELJ13" s="12"/>
      <c r="ELK13" s="12"/>
      <c r="ELL13" s="12"/>
      <c r="ELM13" s="12"/>
      <c r="ELN13" s="12"/>
      <c r="ELO13" s="12"/>
      <c r="ELP13" s="12"/>
      <c r="ELQ13" s="12"/>
      <c r="ELR13" s="12"/>
      <c r="ELS13" s="12"/>
      <c r="ELT13" s="12"/>
      <c r="ELU13" s="12"/>
      <c r="ELV13" s="12"/>
      <c r="ELW13" s="12"/>
      <c r="ELX13" s="12"/>
      <c r="ELY13" s="12"/>
      <c r="ELZ13" s="12"/>
      <c r="EMA13" s="12"/>
      <c r="EMB13" s="12"/>
      <c r="EMC13" s="12"/>
      <c r="EMD13" s="12"/>
      <c r="EME13" s="12"/>
      <c r="EMF13" s="12"/>
      <c r="EMG13" s="12"/>
      <c r="EMH13" s="12"/>
      <c r="EMI13" s="12"/>
      <c r="EMJ13" s="12"/>
      <c r="EMK13" s="12"/>
      <c r="EML13" s="12"/>
      <c r="EMM13" s="12"/>
      <c r="EMN13" s="12"/>
      <c r="EMO13" s="12"/>
      <c r="EMP13" s="12"/>
      <c r="EMQ13" s="12"/>
      <c r="EMR13" s="12"/>
      <c r="EMS13" s="12"/>
      <c r="EMT13" s="12"/>
      <c r="EMU13" s="12"/>
      <c r="EMV13" s="12"/>
      <c r="EMW13" s="12"/>
      <c r="EMX13" s="12"/>
      <c r="EMY13" s="12"/>
      <c r="EMZ13" s="12"/>
      <c r="ENA13" s="12"/>
      <c r="ENB13" s="12"/>
      <c r="ENC13" s="12"/>
      <c r="END13" s="12"/>
      <c r="ENE13" s="12"/>
      <c r="ENF13" s="12"/>
      <c r="ENG13" s="12"/>
      <c r="ENH13" s="12"/>
      <c r="ENI13" s="12"/>
      <c r="ENJ13" s="12"/>
      <c r="ENK13" s="12"/>
      <c r="ENL13" s="12"/>
      <c r="ENM13" s="12"/>
      <c r="ENN13" s="12"/>
      <c r="ENO13" s="12"/>
      <c r="ENP13" s="12"/>
      <c r="ENQ13" s="12"/>
      <c r="ENR13" s="12"/>
      <c r="ENS13" s="12"/>
      <c r="ENT13" s="12"/>
      <c r="ENU13" s="12"/>
      <c r="ENV13" s="12"/>
      <c r="ENW13" s="12"/>
      <c r="ENX13" s="12"/>
      <c r="ENY13" s="12"/>
      <c r="ENZ13" s="12"/>
      <c r="EOA13" s="12"/>
      <c r="EOB13" s="12"/>
      <c r="EOC13" s="12"/>
      <c r="EOD13" s="12"/>
      <c r="EOE13" s="12"/>
      <c r="EOF13" s="12"/>
      <c r="EOG13" s="12"/>
      <c r="EOH13" s="12"/>
      <c r="EOI13" s="12"/>
      <c r="EOJ13" s="12"/>
      <c r="EOK13" s="12"/>
      <c r="EOL13" s="12"/>
      <c r="EOM13" s="12"/>
      <c r="EON13" s="12"/>
      <c r="EOO13" s="12"/>
      <c r="EOP13" s="12"/>
      <c r="EOQ13" s="12"/>
      <c r="EOR13" s="12"/>
      <c r="EOS13" s="12"/>
      <c r="EOT13" s="12"/>
      <c r="EOU13" s="12"/>
      <c r="EOV13" s="12"/>
      <c r="EOW13" s="12"/>
      <c r="EOX13" s="12"/>
      <c r="EOY13" s="12"/>
      <c r="EOZ13" s="12"/>
      <c r="EPA13" s="12"/>
      <c r="EPB13" s="12"/>
      <c r="EPC13" s="12"/>
      <c r="EPD13" s="12"/>
      <c r="EPE13" s="12"/>
      <c r="EPF13" s="12"/>
      <c r="EPG13" s="12"/>
      <c r="EPH13" s="12"/>
      <c r="EPI13" s="12"/>
      <c r="EPJ13" s="12"/>
      <c r="EPK13" s="12"/>
      <c r="EPL13" s="12"/>
      <c r="EPM13" s="12"/>
      <c r="EPN13" s="12"/>
      <c r="EPO13" s="12"/>
      <c r="EPP13" s="12"/>
      <c r="EPQ13" s="12"/>
      <c r="EPR13" s="12"/>
      <c r="EPS13" s="12"/>
      <c r="EPT13" s="12"/>
      <c r="EPU13" s="12"/>
      <c r="EPV13" s="12"/>
      <c r="EPW13" s="12"/>
      <c r="EPX13" s="12"/>
      <c r="EPY13" s="12"/>
      <c r="EPZ13" s="12"/>
      <c r="EQA13" s="12"/>
      <c r="EQB13" s="12"/>
      <c r="EQC13" s="12"/>
      <c r="EQD13" s="12"/>
      <c r="EQE13" s="12"/>
      <c r="EQF13" s="12"/>
      <c r="EQG13" s="12"/>
      <c r="EQH13" s="12"/>
      <c r="EQI13" s="12"/>
      <c r="EQJ13" s="12"/>
      <c r="EQK13" s="12"/>
      <c r="EQL13" s="12"/>
      <c r="EQM13" s="12"/>
      <c r="EQN13" s="12"/>
      <c r="EQO13" s="12"/>
      <c r="EQP13" s="12"/>
      <c r="EQQ13" s="12"/>
      <c r="EQR13" s="12"/>
      <c r="EQS13" s="12"/>
      <c r="EQT13" s="12"/>
      <c r="EQU13" s="12"/>
      <c r="EQV13" s="12"/>
      <c r="EQW13" s="12"/>
      <c r="EQX13" s="12"/>
      <c r="EQY13" s="12"/>
      <c r="EQZ13" s="12"/>
      <c r="ERA13" s="12"/>
      <c r="ERB13" s="12"/>
      <c r="ERC13" s="12"/>
      <c r="ERD13" s="12"/>
      <c r="ERE13" s="12"/>
      <c r="ERF13" s="12"/>
      <c r="ERG13" s="12"/>
      <c r="ERH13" s="12"/>
      <c r="ERI13" s="12"/>
      <c r="ERJ13" s="12"/>
      <c r="ERK13" s="12"/>
      <c r="ERL13" s="12"/>
      <c r="ERM13" s="12"/>
      <c r="ERN13" s="12"/>
      <c r="ERO13" s="12"/>
      <c r="ERP13" s="12"/>
      <c r="ERQ13" s="12"/>
      <c r="ERR13" s="12"/>
      <c r="ERS13" s="12"/>
      <c r="ERT13" s="12"/>
      <c r="ERU13" s="12"/>
      <c r="ERV13" s="12"/>
      <c r="ERW13" s="12"/>
      <c r="ERX13" s="12"/>
      <c r="ERY13" s="12"/>
      <c r="ERZ13" s="12"/>
      <c r="ESA13" s="12"/>
      <c r="ESB13" s="12"/>
      <c r="ESC13" s="12"/>
      <c r="ESD13" s="12"/>
      <c r="ESE13" s="12"/>
      <c r="ESF13" s="12"/>
      <c r="ESG13" s="12"/>
      <c r="ESH13" s="12"/>
      <c r="ESI13" s="12"/>
      <c r="ESJ13" s="12"/>
      <c r="ESK13" s="12"/>
      <c r="ESL13" s="12"/>
      <c r="ESM13" s="12"/>
      <c r="ESN13" s="12"/>
      <c r="ESO13" s="12"/>
      <c r="ESP13" s="12"/>
      <c r="ESQ13" s="12"/>
      <c r="ESR13" s="12"/>
      <c r="ESS13" s="12"/>
      <c r="EST13" s="12"/>
      <c r="ESU13" s="12"/>
      <c r="ESV13" s="12"/>
      <c r="ESW13" s="12"/>
      <c r="ESX13" s="12"/>
      <c r="ESY13" s="12"/>
      <c r="ESZ13" s="12"/>
      <c r="ETA13" s="12"/>
      <c r="ETB13" s="12"/>
      <c r="ETC13" s="12"/>
      <c r="ETD13" s="12"/>
      <c r="ETE13" s="12"/>
      <c r="ETF13" s="12"/>
      <c r="ETG13" s="12"/>
      <c r="ETH13" s="12"/>
      <c r="ETI13" s="12"/>
      <c r="ETJ13" s="12"/>
      <c r="ETK13" s="12"/>
      <c r="ETL13" s="12"/>
      <c r="ETM13" s="12"/>
      <c r="ETN13" s="12"/>
      <c r="ETO13" s="12"/>
      <c r="ETP13" s="12"/>
      <c r="ETQ13" s="12"/>
      <c r="ETR13" s="12"/>
      <c r="ETS13" s="12"/>
      <c r="ETT13" s="12"/>
      <c r="ETU13" s="12"/>
      <c r="ETV13" s="12"/>
      <c r="ETW13" s="12"/>
      <c r="ETX13" s="12"/>
      <c r="ETY13" s="12"/>
      <c r="ETZ13" s="12"/>
      <c r="EUA13" s="12"/>
      <c r="EUB13" s="12"/>
      <c r="EUC13" s="12"/>
      <c r="EUD13" s="12"/>
      <c r="EUE13" s="12"/>
      <c r="EUF13" s="12"/>
      <c r="EUG13" s="12"/>
      <c r="EUH13" s="12"/>
      <c r="EUI13" s="12"/>
      <c r="EUJ13" s="12"/>
      <c r="EUK13" s="12"/>
      <c r="EUL13" s="12"/>
      <c r="EUM13" s="12"/>
      <c r="EUN13" s="12"/>
      <c r="EUO13" s="12"/>
      <c r="EUP13" s="12"/>
      <c r="EUQ13" s="12"/>
      <c r="EUR13" s="12"/>
      <c r="EUS13" s="12"/>
      <c r="EUT13" s="12"/>
      <c r="EUU13" s="12"/>
      <c r="EUV13" s="12"/>
      <c r="EUW13" s="12"/>
      <c r="EUX13" s="12"/>
      <c r="EUY13" s="12"/>
      <c r="EUZ13" s="12"/>
      <c r="EVA13" s="12"/>
      <c r="EVB13" s="12"/>
      <c r="EVC13" s="12"/>
      <c r="EVD13" s="12"/>
      <c r="EVE13" s="12"/>
      <c r="EVF13" s="12"/>
      <c r="EVG13" s="12"/>
      <c r="EVH13" s="12"/>
      <c r="EVI13" s="12"/>
      <c r="EVJ13" s="12"/>
      <c r="EVK13" s="12"/>
      <c r="EVL13" s="12"/>
      <c r="EVM13" s="12"/>
      <c r="EVN13" s="12"/>
      <c r="EVO13" s="12"/>
      <c r="EVP13" s="12"/>
      <c r="EVQ13" s="12"/>
      <c r="EVR13" s="12"/>
      <c r="EVS13" s="12"/>
      <c r="EVT13" s="12"/>
      <c r="EVU13" s="12"/>
      <c r="EVV13" s="12"/>
      <c r="EVW13" s="12"/>
      <c r="EVX13" s="12"/>
      <c r="EVY13" s="12"/>
      <c r="EVZ13" s="12"/>
      <c r="EWA13" s="12"/>
      <c r="EWB13" s="12"/>
      <c r="EWC13" s="12"/>
      <c r="EWD13" s="12"/>
      <c r="EWE13" s="12"/>
      <c r="EWF13" s="12"/>
      <c r="EWG13" s="12"/>
      <c r="EWH13" s="12"/>
      <c r="EWI13" s="12"/>
      <c r="EWJ13" s="12"/>
      <c r="EWK13" s="12"/>
      <c r="EWL13" s="12"/>
      <c r="EWM13" s="12"/>
      <c r="EWN13" s="12"/>
      <c r="EWO13" s="12"/>
      <c r="EWP13" s="12"/>
      <c r="EWQ13" s="12"/>
      <c r="EWR13" s="12"/>
      <c r="EWS13" s="12"/>
      <c r="EWT13" s="12"/>
      <c r="EWU13" s="12"/>
      <c r="EWV13" s="12"/>
      <c r="EWW13" s="12"/>
      <c r="EWX13" s="12"/>
      <c r="EWY13" s="12"/>
      <c r="EWZ13" s="12"/>
      <c r="EXA13" s="12"/>
      <c r="EXB13" s="12"/>
      <c r="EXC13" s="12"/>
      <c r="EXD13" s="12"/>
      <c r="EXE13" s="12"/>
      <c r="EXF13" s="12"/>
      <c r="EXG13" s="12"/>
      <c r="EXH13" s="12"/>
      <c r="EXI13" s="12"/>
      <c r="EXJ13" s="12"/>
      <c r="EXK13" s="12"/>
      <c r="EXL13" s="12"/>
      <c r="EXM13" s="12"/>
      <c r="EXN13" s="12"/>
      <c r="EXO13" s="12"/>
      <c r="EXP13" s="12"/>
      <c r="EXQ13" s="12"/>
      <c r="EXR13" s="12"/>
      <c r="EXS13" s="12"/>
      <c r="EXT13" s="12"/>
      <c r="EXU13" s="12"/>
      <c r="EXV13" s="12"/>
      <c r="EXW13" s="12"/>
      <c r="EXX13" s="12"/>
      <c r="EXY13" s="12"/>
      <c r="EXZ13" s="12"/>
      <c r="EYA13" s="12"/>
      <c r="EYB13" s="12"/>
      <c r="EYC13" s="12"/>
      <c r="EYD13" s="12"/>
      <c r="EYE13" s="12"/>
      <c r="EYF13" s="12"/>
      <c r="EYG13" s="12"/>
      <c r="EYH13" s="12"/>
      <c r="EYI13" s="12"/>
      <c r="EYJ13" s="12"/>
      <c r="EYK13" s="12"/>
      <c r="EYL13" s="12"/>
      <c r="EYM13" s="12"/>
      <c r="EYN13" s="12"/>
      <c r="EYO13" s="12"/>
      <c r="EYP13" s="12"/>
      <c r="EYQ13" s="12"/>
      <c r="EYR13" s="12"/>
      <c r="EYS13" s="12"/>
      <c r="EYT13" s="12"/>
      <c r="EYU13" s="12"/>
      <c r="EYV13" s="12"/>
      <c r="EYW13" s="12"/>
      <c r="EYX13" s="12"/>
      <c r="EYY13" s="12"/>
      <c r="EYZ13" s="12"/>
      <c r="EZA13" s="12"/>
      <c r="EZB13" s="12"/>
      <c r="EZC13" s="12"/>
      <c r="EZD13" s="12"/>
      <c r="EZE13" s="12"/>
      <c r="EZF13" s="12"/>
      <c r="EZG13" s="12"/>
      <c r="EZH13" s="12"/>
      <c r="EZI13" s="12"/>
      <c r="EZJ13" s="12"/>
      <c r="EZK13" s="12"/>
      <c r="EZL13" s="12"/>
      <c r="EZM13" s="12"/>
      <c r="EZN13" s="12"/>
      <c r="EZO13" s="12"/>
      <c r="EZP13" s="12"/>
      <c r="EZQ13" s="12"/>
      <c r="EZR13" s="12"/>
      <c r="EZS13" s="12"/>
      <c r="EZT13" s="12"/>
      <c r="EZU13" s="12"/>
      <c r="EZV13" s="12"/>
      <c r="EZW13" s="12"/>
      <c r="EZX13" s="12"/>
      <c r="EZY13" s="12"/>
      <c r="EZZ13" s="12"/>
      <c r="FAA13" s="12"/>
      <c r="FAB13" s="12"/>
      <c r="FAC13" s="12"/>
      <c r="FAD13" s="12"/>
      <c r="FAE13" s="12"/>
      <c r="FAF13" s="12"/>
      <c r="FAG13" s="12"/>
      <c r="FAH13" s="12"/>
      <c r="FAI13" s="12"/>
      <c r="FAJ13" s="12"/>
      <c r="FAK13" s="12"/>
      <c r="FAL13" s="12"/>
      <c r="FAM13" s="12"/>
      <c r="FAN13" s="12"/>
      <c r="FAO13" s="12"/>
      <c r="FAP13" s="12"/>
      <c r="FAQ13" s="12"/>
      <c r="FAR13" s="12"/>
      <c r="FAS13" s="12"/>
      <c r="FAT13" s="12"/>
      <c r="FAU13" s="12"/>
      <c r="FAV13" s="12"/>
      <c r="FAW13" s="12"/>
      <c r="FAX13" s="12"/>
      <c r="FAY13" s="12"/>
      <c r="FAZ13" s="12"/>
      <c r="FBA13" s="12"/>
      <c r="FBB13" s="12"/>
      <c r="FBC13" s="12"/>
      <c r="FBD13" s="12"/>
      <c r="FBE13" s="12"/>
      <c r="FBF13" s="12"/>
      <c r="FBG13" s="12"/>
      <c r="FBH13" s="12"/>
      <c r="FBI13" s="12"/>
      <c r="FBJ13" s="12"/>
      <c r="FBK13" s="12"/>
      <c r="FBL13" s="12"/>
      <c r="FBM13" s="12"/>
      <c r="FBN13" s="12"/>
      <c r="FBO13" s="12"/>
      <c r="FBP13" s="12"/>
      <c r="FBQ13" s="12"/>
      <c r="FBR13" s="12"/>
      <c r="FBS13" s="12"/>
      <c r="FBT13" s="12"/>
      <c r="FBU13" s="12"/>
      <c r="FBV13" s="12"/>
      <c r="FBW13" s="12"/>
      <c r="FBX13" s="12"/>
      <c r="FBY13" s="12"/>
      <c r="FBZ13" s="12"/>
      <c r="FCA13" s="12"/>
      <c r="FCB13" s="12"/>
      <c r="FCC13" s="12"/>
      <c r="FCD13" s="12"/>
      <c r="FCE13" s="12"/>
      <c r="FCF13" s="12"/>
      <c r="FCG13" s="12"/>
      <c r="FCH13" s="12"/>
      <c r="FCI13" s="12"/>
      <c r="FCJ13" s="12"/>
      <c r="FCK13" s="12"/>
      <c r="FCL13" s="12"/>
      <c r="FCM13" s="12"/>
      <c r="FCN13" s="12"/>
      <c r="FCO13" s="12"/>
      <c r="FCP13" s="12"/>
      <c r="FCQ13" s="12"/>
      <c r="FCR13" s="12"/>
      <c r="FCS13" s="12"/>
      <c r="FCT13" s="12"/>
      <c r="FCU13" s="12"/>
      <c r="FCV13" s="12"/>
      <c r="FCW13" s="12"/>
      <c r="FCX13" s="12"/>
      <c r="FCY13" s="12"/>
      <c r="FCZ13" s="12"/>
      <c r="FDA13" s="12"/>
      <c r="FDB13" s="12"/>
      <c r="FDC13" s="12"/>
      <c r="FDD13" s="12"/>
      <c r="FDE13" s="12"/>
      <c r="FDF13" s="12"/>
      <c r="FDG13" s="12"/>
      <c r="FDH13" s="12"/>
      <c r="FDI13" s="12"/>
      <c r="FDJ13" s="12"/>
      <c r="FDK13" s="12"/>
      <c r="FDL13" s="12"/>
      <c r="FDM13" s="12"/>
      <c r="FDN13" s="12"/>
      <c r="FDO13" s="12"/>
      <c r="FDP13" s="12"/>
      <c r="FDQ13" s="12"/>
      <c r="FDR13" s="12"/>
      <c r="FDS13" s="12"/>
      <c r="FDT13" s="12"/>
      <c r="FDU13" s="12"/>
      <c r="FDV13" s="12"/>
      <c r="FDW13" s="12"/>
      <c r="FDX13" s="12"/>
      <c r="FDY13" s="12"/>
      <c r="FDZ13" s="12"/>
      <c r="FEA13" s="12"/>
      <c r="FEB13" s="12"/>
      <c r="FEC13" s="12"/>
      <c r="FED13" s="12"/>
      <c r="FEE13" s="12"/>
      <c r="FEF13" s="12"/>
      <c r="FEG13" s="12"/>
      <c r="FEH13" s="12"/>
      <c r="FEI13" s="12"/>
      <c r="FEJ13" s="12"/>
      <c r="FEK13" s="12"/>
      <c r="FEL13" s="12"/>
      <c r="FEM13" s="12"/>
      <c r="FEN13" s="12"/>
      <c r="FEO13" s="12"/>
      <c r="FEP13" s="12"/>
      <c r="FEQ13" s="12"/>
      <c r="FER13" s="12"/>
      <c r="FES13" s="12"/>
      <c r="FET13" s="12"/>
      <c r="FEU13" s="12"/>
      <c r="FEV13" s="12"/>
      <c r="FEW13" s="12"/>
      <c r="FEX13" s="12"/>
      <c r="FEY13" s="12"/>
      <c r="FEZ13" s="12"/>
      <c r="FFA13" s="12"/>
      <c r="FFB13" s="12"/>
      <c r="FFC13" s="12"/>
      <c r="FFD13" s="12"/>
      <c r="FFE13" s="12"/>
      <c r="FFF13" s="12"/>
      <c r="FFG13" s="12"/>
      <c r="FFH13" s="12"/>
      <c r="FFI13" s="12"/>
      <c r="FFJ13" s="12"/>
      <c r="FFK13" s="12"/>
      <c r="FFL13" s="12"/>
      <c r="FFM13" s="12"/>
      <c r="FFN13" s="12"/>
      <c r="FFO13" s="12"/>
      <c r="FFP13" s="12"/>
      <c r="FFQ13" s="12"/>
      <c r="FFR13" s="12"/>
      <c r="FFS13" s="12"/>
      <c r="FFT13" s="12"/>
      <c r="FFU13" s="12"/>
      <c r="FFV13" s="12"/>
      <c r="FFW13" s="12"/>
      <c r="FFX13" s="12"/>
      <c r="FFY13" s="12"/>
      <c r="FFZ13" s="12"/>
      <c r="FGA13" s="12"/>
      <c r="FGB13" s="12"/>
      <c r="FGC13" s="12"/>
      <c r="FGD13" s="12"/>
      <c r="FGE13" s="12"/>
      <c r="FGF13" s="12"/>
      <c r="FGG13" s="12"/>
      <c r="FGH13" s="12"/>
      <c r="FGI13" s="12"/>
      <c r="FGJ13" s="12"/>
      <c r="FGK13" s="12"/>
      <c r="FGL13" s="12"/>
      <c r="FGM13" s="12"/>
      <c r="FGN13" s="12"/>
      <c r="FGO13" s="12"/>
      <c r="FGP13" s="12"/>
      <c r="FGQ13" s="12"/>
      <c r="FGR13" s="12"/>
      <c r="FGS13" s="12"/>
      <c r="FGT13" s="12"/>
      <c r="FGU13" s="12"/>
      <c r="FGV13" s="12"/>
      <c r="FGW13" s="12"/>
      <c r="FGX13" s="12"/>
      <c r="FGY13" s="12"/>
      <c r="FGZ13" s="12"/>
      <c r="FHA13" s="12"/>
      <c r="FHB13" s="12"/>
      <c r="FHC13" s="12"/>
      <c r="FHD13" s="12"/>
      <c r="FHE13" s="12"/>
      <c r="FHF13" s="12"/>
      <c r="FHG13" s="12"/>
      <c r="FHH13" s="12"/>
      <c r="FHI13" s="12"/>
      <c r="FHJ13" s="12"/>
      <c r="FHK13" s="12"/>
      <c r="FHL13" s="12"/>
      <c r="FHM13" s="12"/>
      <c r="FHN13" s="12"/>
      <c r="FHO13" s="12"/>
      <c r="FHP13" s="12"/>
      <c r="FHQ13" s="12"/>
      <c r="FHR13" s="12"/>
      <c r="FHS13" s="12"/>
      <c r="FHT13" s="12"/>
      <c r="FHU13" s="12"/>
      <c r="FHV13" s="12"/>
      <c r="FHW13" s="12"/>
      <c r="FHX13" s="12"/>
      <c r="FHY13" s="12"/>
      <c r="FHZ13" s="12"/>
      <c r="FIA13" s="12"/>
      <c r="FIB13" s="12"/>
      <c r="FIC13" s="12"/>
      <c r="FID13" s="12"/>
      <c r="FIE13" s="12"/>
      <c r="FIF13" s="12"/>
      <c r="FIG13" s="12"/>
      <c r="FIH13" s="12"/>
      <c r="FII13" s="12"/>
      <c r="FIJ13" s="12"/>
      <c r="FIK13" s="12"/>
      <c r="FIL13" s="12"/>
      <c r="FIM13" s="12"/>
      <c r="FIN13" s="12"/>
      <c r="FIO13" s="12"/>
      <c r="FIP13" s="12"/>
      <c r="FIQ13" s="12"/>
      <c r="FIR13" s="12"/>
      <c r="FIS13" s="12"/>
      <c r="FIT13" s="12"/>
      <c r="FIU13" s="12"/>
      <c r="FIV13" s="12"/>
      <c r="FIW13" s="12"/>
      <c r="FIX13" s="12"/>
      <c r="FIY13" s="12"/>
      <c r="FIZ13" s="12"/>
      <c r="FJA13" s="12"/>
      <c r="FJB13" s="12"/>
      <c r="FJC13" s="12"/>
      <c r="FJD13" s="12"/>
      <c r="FJE13" s="12"/>
      <c r="FJF13" s="12"/>
      <c r="FJG13" s="12"/>
      <c r="FJH13" s="12"/>
      <c r="FJI13" s="12"/>
      <c r="FJJ13" s="12"/>
      <c r="FJK13" s="12"/>
      <c r="FJL13" s="12"/>
      <c r="FJM13" s="12"/>
      <c r="FJN13" s="12"/>
      <c r="FJO13" s="12"/>
      <c r="FJP13" s="12"/>
      <c r="FJQ13" s="12"/>
      <c r="FJR13" s="12"/>
      <c r="FJS13" s="12"/>
      <c r="FJT13" s="12"/>
      <c r="FJU13" s="12"/>
      <c r="FJV13" s="12"/>
      <c r="FJW13" s="12"/>
      <c r="FJX13" s="12"/>
      <c r="FJY13" s="12"/>
      <c r="FJZ13" s="12"/>
      <c r="FKA13" s="12"/>
      <c r="FKB13" s="12"/>
      <c r="FKC13" s="12"/>
      <c r="FKD13" s="12"/>
      <c r="FKE13" s="12"/>
      <c r="FKF13" s="12"/>
      <c r="FKG13" s="12"/>
      <c r="FKH13" s="12"/>
      <c r="FKI13" s="12"/>
      <c r="FKJ13" s="12"/>
      <c r="FKK13" s="12"/>
      <c r="FKL13" s="12"/>
      <c r="FKM13" s="12"/>
      <c r="FKN13" s="12"/>
      <c r="FKO13" s="12"/>
      <c r="FKP13" s="12"/>
      <c r="FKQ13" s="12"/>
      <c r="FKR13" s="12"/>
      <c r="FKS13" s="12"/>
      <c r="FKT13" s="12"/>
      <c r="FKU13" s="12"/>
      <c r="FKV13" s="12"/>
      <c r="FKW13" s="12"/>
      <c r="FKX13" s="12"/>
      <c r="FKY13" s="12"/>
      <c r="FKZ13" s="12"/>
      <c r="FLA13" s="12"/>
      <c r="FLB13" s="12"/>
      <c r="FLC13" s="12"/>
      <c r="FLD13" s="12"/>
      <c r="FLE13" s="12"/>
      <c r="FLF13" s="12"/>
      <c r="FLG13" s="12"/>
      <c r="FLH13" s="12"/>
      <c r="FLI13" s="12"/>
      <c r="FLJ13" s="12"/>
      <c r="FLK13" s="12"/>
      <c r="FLL13" s="12"/>
      <c r="FLM13" s="12"/>
      <c r="FLN13" s="12"/>
      <c r="FLO13" s="12"/>
      <c r="FLP13" s="12"/>
      <c r="FLQ13" s="12"/>
      <c r="FLR13" s="12"/>
      <c r="FLS13" s="12"/>
      <c r="FLT13" s="12"/>
      <c r="FLU13" s="12"/>
      <c r="FLV13" s="12"/>
      <c r="FLW13" s="12"/>
      <c r="FLX13" s="12"/>
      <c r="FLY13" s="12"/>
      <c r="FLZ13" s="12"/>
      <c r="FMA13" s="12"/>
      <c r="FMB13" s="12"/>
      <c r="FMC13" s="12"/>
      <c r="FMD13" s="12"/>
      <c r="FME13" s="12"/>
      <c r="FMF13" s="12"/>
      <c r="FMG13" s="12"/>
      <c r="FMH13" s="12"/>
      <c r="FMI13" s="12"/>
      <c r="FMJ13" s="12"/>
      <c r="FMK13" s="12"/>
      <c r="FML13" s="12"/>
      <c r="FMM13" s="12"/>
      <c r="FMN13" s="12"/>
      <c r="FMO13" s="12"/>
      <c r="FMP13" s="12"/>
      <c r="FMQ13" s="12"/>
      <c r="FMR13" s="12"/>
      <c r="FMS13" s="12"/>
      <c r="FMT13" s="12"/>
      <c r="FMU13" s="12"/>
      <c r="FMV13" s="12"/>
      <c r="FMW13" s="12"/>
      <c r="FMX13" s="12"/>
      <c r="FMY13" s="12"/>
      <c r="FMZ13" s="12"/>
      <c r="FNA13" s="12"/>
      <c r="FNB13" s="12"/>
      <c r="FNC13" s="12"/>
      <c r="FND13" s="12"/>
      <c r="FNE13" s="12"/>
      <c r="FNF13" s="12"/>
      <c r="FNG13" s="12"/>
      <c r="FNH13" s="12"/>
      <c r="FNI13" s="12"/>
      <c r="FNJ13" s="12"/>
      <c r="FNK13" s="12"/>
      <c r="FNL13" s="12"/>
      <c r="FNM13" s="12"/>
      <c r="FNN13" s="12"/>
      <c r="FNO13" s="12"/>
      <c r="FNP13" s="12"/>
      <c r="FNQ13" s="12"/>
      <c r="FNR13" s="12"/>
      <c r="FNS13" s="12"/>
      <c r="FNT13" s="12"/>
      <c r="FNU13" s="12"/>
      <c r="FNV13" s="12"/>
      <c r="FNW13" s="12"/>
      <c r="FNX13" s="12"/>
      <c r="FNY13" s="12"/>
      <c r="FNZ13" s="12"/>
      <c r="FOA13" s="12"/>
      <c r="FOB13" s="12"/>
      <c r="FOC13" s="12"/>
      <c r="FOD13" s="12"/>
      <c r="FOE13" s="12"/>
      <c r="FOF13" s="12"/>
      <c r="FOG13" s="12"/>
      <c r="FOH13" s="12"/>
      <c r="FOI13" s="12"/>
      <c r="FOJ13" s="12"/>
      <c r="FOK13" s="12"/>
      <c r="FOL13" s="12"/>
      <c r="FOM13" s="12"/>
      <c r="FON13" s="12"/>
      <c r="FOO13" s="12"/>
      <c r="FOP13" s="12"/>
      <c r="FOQ13" s="12"/>
      <c r="FOR13" s="12"/>
      <c r="FOS13" s="12"/>
      <c r="FOT13" s="12"/>
      <c r="FOU13" s="12"/>
      <c r="FOV13" s="12"/>
      <c r="FOW13" s="12"/>
      <c r="FOX13" s="12"/>
      <c r="FOY13" s="12"/>
      <c r="FOZ13" s="12"/>
      <c r="FPA13" s="12"/>
      <c r="FPB13" s="12"/>
      <c r="FPC13" s="12"/>
      <c r="FPD13" s="12"/>
      <c r="FPE13" s="12"/>
      <c r="FPF13" s="12"/>
      <c r="FPG13" s="12"/>
      <c r="FPH13" s="12"/>
      <c r="FPI13" s="12"/>
      <c r="FPJ13" s="12"/>
      <c r="FPK13" s="12"/>
      <c r="FPL13" s="12"/>
      <c r="FPM13" s="12"/>
      <c r="FPN13" s="12"/>
      <c r="FPO13" s="12"/>
      <c r="FPP13" s="12"/>
      <c r="FPQ13" s="12"/>
      <c r="FPR13" s="12"/>
      <c r="FPS13" s="12"/>
      <c r="FPT13" s="12"/>
      <c r="FPU13" s="12"/>
      <c r="FPV13" s="12"/>
      <c r="FPW13" s="12"/>
      <c r="FPX13" s="12"/>
      <c r="FPY13" s="12"/>
      <c r="FPZ13" s="12"/>
      <c r="FQA13" s="12"/>
      <c r="FQB13" s="12"/>
      <c r="FQC13" s="12"/>
      <c r="FQD13" s="12"/>
      <c r="FQE13" s="12"/>
      <c r="FQF13" s="12"/>
      <c r="FQG13" s="12"/>
      <c r="FQH13" s="12"/>
      <c r="FQI13" s="12"/>
      <c r="FQJ13" s="12"/>
      <c r="FQK13" s="12"/>
      <c r="FQL13" s="12"/>
      <c r="FQM13" s="12"/>
      <c r="FQN13" s="12"/>
      <c r="FQO13" s="12"/>
      <c r="FQP13" s="12"/>
      <c r="FQQ13" s="12"/>
      <c r="FQR13" s="12"/>
      <c r="FQS13" s="12"/>
      <c r="FQT13" s="12"/>
      <c r="FQU13" s="12"/>
      <c r="FQV13" s="12"/>
      <c r="FQW13" s="12"/>
      <c r="FQX13" s="12"/>
      <c r="FQY13" s="12"/>
      <c r="FQZ13" s="12"/>
      <c r="FRA13" s="12"/>
      <c r="FRB13" s="12"/>
      <c r="FRC13" s="12"/>
      <c r="FRD13" s="12"/>
      <c r="FRE13" s="12"/>
      <c r="FRF13" s="12"/>
      <c r="FRG13" s="12"/>
      <c r="FRH13" s="12"/>
      <c r="FRI13" s="12"/>
      <c r="FRJ13" s="12"/>
      <c r="FRK13" s="12"/>
      <c r="FRL13" s="12"/>
      <c r="FRM13" s="12"/>
      <c r="FRN13" s="12"/>
      <c r="FRO13" s="12"/>
      <c r="FRP13" s="12"/>
      <c r="FRQ13" s="12"/>
      <c r="FRR13" s="12"/>
      <c r="FRS13" s="12"/>
      <c r="FRT13" s="12"/>
      <c r="FRU13" s="12"/>
      <c r="FRV13" s="12"/>
      <c r="FRW13" s="12"/>
      <c r="FRX13" s="12"/>
      <c r="FRY13" s="12"/>
      <c r="FRZ13" s="12"/>
      <c r="FSA13" s="12"/>
      <c r="FSB13" s="12"/>
      <c r="FSC13" s="12"/>
      <c r="FSD13" s="12"/>
      <c r="FSE13" s="12"/>
      <c r="FSF13" s="12"/>
      <c r="FSG13" s="12"/>
      <c r="FSH13" s="12"/>
      <c r="FSI13" s="12"/>
      <c r="FSJ13" s="12"/>
      <c r="FSK13" s="12"/>
      <c r="FSL13" s="12"/>
      <c r="FSM13" s="12"/>
      <c r="FSN13" s="12"/>
      <c r="FSO13" s="12"/>
      <c r="FSP13" s="12"/>
      <c r="FSQ13" s="12"/>
      <c r="FSR13" s="12"/>
      <c r="FSS13" s="12"/>
      <c r="FST13" s="12"/>
      <c r="FSU13" s="12"/>
      <c r="FSV13" s="12"/>
      <c r="FSW13" s="12"/>
      <c r="FSX13" s="12"/>
      <c r="FSY13" s="12"/>
      <c r="FSZ13" s="12"/>
      <c r="FTA13" s="12"/>
      <c r="FTB13" s="12"/>
      <c r="FTC13" s="12"/>
      <c r="FTD13" s="12"/>
      <c r="FTE13" s="12"/>
      <c r="FTF13" s="12"/>
      <c r="FTG13" s="12"/>
      <c r="FTH13" s="12"/>
      <c r="FTI13" s="12"/>
      <c r="FTJ13" s="12"/>
      <c r="FTK13" s="12"/>
      <c r="FTL13" s="12"/>
      <c r="FTM13" s="12"/>
      <c r="FTN13" s="12"/>
      <c r="FTO13" s="12"/>
      <c r="FTP13" s="12"/>
      <c r="FTQ13" s="12"/>
      <c r="FTR13" s="12"/>
      <c r="FTS13" s="12"/>
      <c r="FTT13" s="12"/>
      <c r="FTU13" s="12"/>
      <c r="FTV13" s="12"/>
      <c r="FTW13" s="12"/>
      <c r="FTX13" s="12"/>
      <c r="FTY13" s="12"/>
      <c r="FTZ13" s="12"/>
      <c r="FUA13" s="12"/>
      <c r="FUB13" s="12"/>
      <c r="FUC13" s="12"/>
      <c r="FUD13" s="12"/>
      <c r="FUE13" s="12"/>
      <c r="FUF13" s="12"/>
      <c r="FUG13" s="12"/>
      <c r="FUH13" s="12"/>
      <c r="FUI13" s="12"/>
      <c r="FUJ13" s="12"/>
      <c r="FUK13" s="12"/>
      <c r="FUL13" s="12"/>
      <c r="FUM13" s="12"/>
      <c r="FUN13" s="12"/>
      <c r="FUO13" s="12"/>
      <c r="FUP13" s="12"/>
      <c r="FUQ13" s="12"/>
      <c r="FUR13" s="12"/>
      <c r="FUS13" s="12"/>
      <c r="FUT13" s="12"/>
      <c r="FUU13" s="12"/>
      <c r="FUV13" s="12"/>
      <c r="FUW13" s="12"/>
      <c r="FUX13" s="12"/>
      <c r="FUY13" s="12"/>
      <c r="FUZ13" s="12"/>
      <c r="FVA13" s="12"/>
      <c r="FVB13" s="12"/>
      <c r="FVC13" s="12"/>
      <c r="FVD13" s="12"/>
      <c r="FVE13" s="12"/>
      <c r="FVF13" s="12"/>
      <c r="FVG13" s="12"/>
      <c r="FVH13" s="12"/>
      <c r="FVI13" s="12"/>
      <c r="FVJ13" s="12"/>
      <c r="FVK13" s="12"/>
      <c r="FVL13" s="12"/>
      <c r="FVM13" s="12"/>
      <c r="FVN13" s="12"/>
      <c r="FVO13" s="12"/>
      <c r="FVP13" s="12"/>
      <c r="FVQ13" s="12"/>
      <c r="FVR13" s="12"/>
      <c r="FVS13" s="12"/>
      <c r="FVT13" s="12"/>
      <c r="FVU13" s="12"/>
      <c r="FVV13" s="12"/>
      <c r="FVW13" s="12"/>
      <c r="FVX13" s="12"/>
      <c r="FVY13" s="12"/>
      <c r="FVZ13" s="12"/>
      <c r="FWA13" s="12"/>
      <c r="FWB13" s="12"/>
      <c r="FWC13" s="12"/>
      <c r="FWD13" s="12"/>
      <c r="FWE13" s="12"/>
      <c r="FWF13" s="12"/>
      <c r="FWG13" s="12"/>
      <c r="FWH13" s="12"/>
      <c r="FWI13" s="12"/>
      <c r="FWJ13" s="12"/>
      <c r="FWK13" s="12"/>
      <c r="FWL13" s="12"/>
      <c r="FWM13" s="12"/>
      <c r="FWN13" s="12"/>
      <c r="FWO13" s="12"/>
      <c r="FWP13" s="12"/>
      <c r="FWQ13" s="12"/>
      <c r="FWR13" s="12"/>
      <c r="FWS13" s="12"/>
      <c r="FWT13" s="12"/>
      <c r="FWU13" s="12"/>
      <c r="FWV13" s="12"/>
      <c r="FWW13" s="12"/>
      <c r="FWX13" s="12"/>
      <c r="FWY13" s="12"/>
      <c r="FWZ13" s="12"/>
      <c r="FXA13" s="12"/>
      <c r="FXB13" s="12"/>
      <c r="FXC13" s="12"/>
      <c r="FXD13" s="12"/>
      <c r="FXE13" s="12"/>
      <c r="FXF13" s="12"/>
      <c r="FXG13" s="12"/>
      <c r="FXH13" s="12"/>
      <c r="FXI13" s="12"/>
      <c r="FXJ13" s="12"/>
      <c r="FXK13" s="12"/>
      <c r="FXL13" s="12"/>
      <c r="FXM13" s="12"/>
      <c r="FXN13" s="12"/>
      <c r="FXO13" s="12"/>
      <c r="FXP13" s="12"/>
      <c r="FXQ13" s="12"/>
      <c r="FXR13" s="12"/>
      <c r="FXS13" s="12"/>
      <c r="FXT13" s="12"/>
      <c r="FXU13" s="12"/>
      <c r="FXV13" s="12"/>
      <c r="FXW13" s="12"/>
      <c r="FXX13" s="12"/>
      <c r="FXY13" s="12"/>
      <c r="FXZ13" s="12"/>
      <c r="FYA13" s="12"/>
      <c r="FYB13" s="12"/>
      <c r="FYC13" s="12"/>
      <c r="FYD13" s="12"/>
      <c r="FYE13" s="12"/>
      <c r="FYF13" s="12"/>
      <c r="FYG13" s="12"/>
      <c r="FYH13" s="12"/>
      <c r="FYI13" s="12"/>
      <c r="FYJ13" s="12"/>
      <c r="FYK13" s="12"/>
      <c r="FYL13" s="12"/>
      <c r="FYM13" s="12"/>
      <c r="FYN13" s="12"/>
      <c r="FYO13" s="12"/>
      <c r="FYP13" s="12"/>
      <c r="FYQ13" s="12"/>
      <c r="FYR13" s="12"/>
      <c r="FYS13" s="12"/>
      <c r="FYT13" s="12"/>
      <c r="FYU13" s="12"/>
      <c r="FYV13" s="12"/>
      <c r="FYW13" s="12"/>
      <c r="FYX13" s="12"/>
      <c r="FYY13" s="12"/>
      <c r="FYZ13" s="12"/>
      <c r="FZA13" s="12"/>
      <c r="FZB13" s="12"/>
      <c r="FZC13" s="12"/>
      <c r="FZD13" s="12"/>
      <c r="FZE13" s="12"/>
      <c r="FZF13" s="12"/>
      <c r="FZG13" s="12"/>
      <c r="FZH13" s="12"/>
      <c r="FZI13" s="12"/>
      <c r="FZJ13" s="12"/>
      <c r="FZK13" s="12"/>
      <c r="FZL13" s="12"/>
      <c r="FZM13" s="12"/>
      <c r="FZN13" s="12"/>
      <c r="FZO13" s="12"/>
      <c r="FZP13" s="12"/>
      <c r="FZQ13" s="12"/>
      <c r="FZR13" s="12"/>
      <c r="FZS13" s="12"/>
      <c r="FZT13" s="12"/>
      <c r="FZU13" s="12"/>
      <c r="FZV13" s="12"/>
      <c r="FZW13" s="12"/>
      <c r="FZX13" s="12"/>
      <c r="FZY13" s="12"/>
      <c r="FZZ13" s="12"/>
      <c r="GAA13" s="12"/>
      <c r="GAB13" s="12"/>
      <c r="GAC13" s="12"/>
      <c r="GAD13" s="12"/>
      <c r="GAE13" s="12"/>
      <c r="GAF13" s="12"/>
      <c r="GAG13" s="12"/>
      <c r="GAH13" s="12"/>
      <c r="GAI13" s="12"/>
      <c r="GAJ13" s="12"/>
      <c r="GAK13" s="12"/>
      <c r="GAL13" s="12"/>
      <c r="GAM13" s="12"/>
      <c r="GAN13" s="12"/>
      <c r="GAO13" s="12"/>
      <c r="GAP13" s="12"/>
      <c r="GAQ13" s="12"/>
      <c r="GAR13" s="12"/>
      <c r="GAS13" s="12"/>
      <c r="GAT13" s="12"/>
      <c r="GAU13" s="12"/>
      <c r="GAV13" s="12"/>
      <c r="GAW13" s="12"/>
      <c r="GAX13" s="12"/>
      <c r="GAY13" s="12"/>
      <c r="GAZ13" s="12"/>
      <c r="GBA13" s="12"/>
      <c r="GBB13" s="12"/>
      <c r="GBC13" s="12"/>
      <c r="GBD13" s="12"/>
      <c r="GBE13" s="12"/>
      <c r="GBF13" s="12"/>
      <c r="GBG13" s="12"/>
      <c r="GBH13" s="12"/>
      <c r="GBI13" s="12"/>
      <c r="GBJ13" s="12"/>
      <c r="GBK13" s="12"/>
      <c r="GBL13" s="12"/>
      <c r="GBM13" s="12"/>
      <c r="GBN13" s="12"/>
      <c r="GBO13" s="12"/>
      <c r="GBP13" s="12"/>
      <c r="GBQ13" s="12"/>
      <c r="GBR13" s="12"/>
      <c r="GBS13" s="12"/>
      <c r="GBT13" s="12"/>
      <c r="GBU13" s="12"/>
      <c r="GBV13" s="12"/>
      <c r="GBW13" s="12"/>
      <c r="GBX13" s="12"/>
      <c r="GBY13" s="12"/>
      <c r="GBZ13" s="12"/>
      <c r="GCA13" s="12"/>
      <c r="GCB13" s="12"/>
      <c r="GCC13" s="12"/>
      <c r="GCD13" s="12"/>
      <c r="GCE13" s="12"/>
      <c r="GCF13" s="12"/>
      <c r="GCG13" s="12"/>
      <c r="GCH13" s="12"/>
      <c r="GCI13" s="12"/>
      <c r="GCJ13" s="12"/>
      <c r="GCK13" s="12"/>
      <c r="GCL13" s="12"/>
      <c r="GCM13" s="12"/>
      <c r="GCN13" s="12"/>
      <c r="GCO13" s="12"/>
      <c r="GCP13" s="12"/>
      <c r="GCQ13" s="12"/>
      <c r="GCR13" s="12"/>
      <c r="GCS13" s="12"/>
      <c r="GCT13" s="12"/>
      <c r="GCU13" s="12"/>
      <c r="GCV13" s="12"/>
      <c r="GCW13" s="12"/>
      <c r="GCX13" s="12"/>
      <c r="GCY13" s="12"/>
      <c r="GCZ13" s="12"/>
      <c r="GDA13" s="12"/>
      <c r="GDB13" s="12"/>
      <c r="GDC13" s="12"/>
      <c r="GDD13" s="12"/>
      <c r="GDE13" s="12"/>
      <c r="GDF13" s="12"/>
      <c r="GDG13" s="12"/>
      <c r="GDH13" s="12"/>
      <c r="GDI13" s="12"/>
      <c r="GDJ13" s="12"/>
      <c r="GDK13" s="12"/>
      <c r="GDL13" s="12"/>
      <c r="GDM13" s="12"/>
      <c r="GDN13" s="12"/>
      <c r="GDO13" s="12"/>
      <c r="GDP13" s="12"/>
      <c r="GDQ13" s="12"/>
      <c r="GDR13" s="12"/>
      <c r="GDS13" s="12"/>
      <c r="GDT13" s="12"/>
      <c r="GDU13" s="12"/>
      <c r="GDV13" s="12"/>
      <c r="GDW13" s="12"/>
      <c r="GDX13" s="12"/>
      <c r="GDY13" s="12"/>
      <c r="GDZ13" s="12"/>
      <c r="GEA13" s="12"/>
      <c r="GEB13" s="12"/>
      <c r="GEC13" s="12"/>
      <c r="GED13" s="12"/>
      <c r="GEE13" s="12"/>
      <c r="GEF13" s="12"/>
      <c r="GEG13" s="12"/>
      <c r="GEH13" s="12"/>
      <c r="GEI13" s="12"/>
      <c r="GEJ13" s="12"/>
      <c r="GEK13" s="12"/>
      <c r="GEL13" s="12"/>
      <c r="GEM13" s="12"/>
      <c r="GEN13" s="12"/>
      <c r="GEO13" s="12"/>
      <c r="GEP13" s="12"/>
      <c r="GEQ13" s="12"/>
      <c r="GER13" s="12"/>
      <c r="GES13" s="12"/>
      <c r="GET13" s="12"/>
      <c r="GEU13" s="12"/>
      <c r="GEV13" s="12"/>
      <c r="GEW13" s="12"/>
      <c r="GEX13" s="12"/>
      <c r="GEY13" s="12"/>
      <c r="GEZ13" s="12"/>
      <c r="GFA13" s="12"/>
      <c r="GFB13" s="12"/>
      <c r="GFC13" s="12"/>
      <c r="GFD13" s="12"/>
      <c r="GFE13" s="12"/>
      <c r="GFF13" s="12"/>
      <c r="GFG13" s="12"/>
      <c r="GFH13" s="12"/>
      <c r="GFI13" s="12"/>
      <c r="GFJ13" s="12"/>
      <c r="GFK13" s="12"/>
      <c r="GFL13" s="12"/>
      <c r="GFM13" s="12"/>
      <c r="GFN13" s="12"/>
      <c r="GFO13" s="12"/>
      <c r="GFP13" s="12"/>
      <c r="GFQ13" s="12"/>
      <c r="GFR13" s="12"/>
      <c r="GFS13" s="12"/>
      <c r="GFT13" s="12"/>
      <c r="GFU13" s="12"/>
      <c r="GFV13" s="12"/>
      <c r="GFW13" s="12"/>
      <c r="GFX13" s="12"/>
      <c r="GFY13" s="12"/>
      <c r="GFZ13" s="12"/>
      <c r="GGA13" s="12"/>
      <c r="GGB13" s="12"/>
      <c r="GGC13" s="12"/>
      <c r="GGD13" s="12"/>
      <c r="GGE13" s="12"/>
      <c r="GGF13" s="12"/>
      <c r="GGG13" s="12"/>
      <c r="GGH13" s="12"/>
      <c r="GGI13" s="12"/>
      <c r="GGJ13" s="12"/>
      <c r="GGK13" s="12"/>
      <c r="GGL13" s="12"/>
      <c r="GGM13" s="12"/>
      <c r="GGN13" s="12"/>
      <c r="GGO13" s="12"/>
      <c r="GGP13" s="12"/>
      <c r="GGQ13" s="12"/>
      <c r="GGR13" s="12"/>
      <c r="GGS13" s="12"/>
      <c r="GGT13" s="12"/>
      <c r="GGU13" s="12"/>
      <c r="GGV13" s="12"/>
      <c r="GGW13" s="12"/>
      <c r="GGX13" s="12"/>
      <c r="GGY13" s="12"/>
      <c r="GGZ13" s="12"/>
      <c r="GHA13" s="12"/>
      <c r="GHB13" s="12"/>
      <c r="GHC13" s="12"/>
      <c r="GHD13" s="12"/>
      <c r="GHE13" s="12"/>
      <c r="GHF13" s="12"/>
      <c r="GHG13" s="12"/>
      <c r="GHH13" s="12"/>
      <c r="GHI13" s="12"/>
      <c r="GHJ13" s="12"/>
      <c r="GHK13" s="12"/>
      <c r="GHL13" s="12"/>
      <c r="GHM13" s="12"/>
      <c r="GHN13" s="12"/>
      <c r="GHO13" s="12"/>
      <c r="GHP13" s="12"/>
      <c r="GHQ13" s="12"/>
      <c r="GHR13" s="12"/>
      <c r="GHS13" s="12"/>
      <c r="GHT13" s="12"/>
      <c r="GHU13" s="12"/>
      <c r="GHV13" s="12"/>
      <c r="GHW13" s="12"/>
      <c r="GHX13" s="12"/>
      <c r="GHY13" s="12"/>
      <c r="GHZ13" s="12"/>
      <c r="GIA13" s="12"/>
      <c r="GIB13" s="12"/>
      <c r="GIC13" s="12"/>
      <c r="GID13" s="12"/>
      <c r="GIE13" s="12"/>
      <c r="GIF13" s="12"/>
      <c r="GIG13" s="12"/>
      <c r="GIH13" s="12"/>
      <c r="GII13" s="12"/>
      <c r="GIJ13" s="12"/>
      <c r="GIK13" s="12"/>
      <c r="GIL13" s="12"/>
      <c r="GIM13" s="12"/>
      <c r="GIN13" s="12"/>
      <c r="GIO13" s="12"/>
      <c r="GIP13" s="12"/>
      <c r="GIQ13" s="12"/>
      <c r="GIR13" s="12"/>
      <c r="GIS13" s="12"/>
      <c r="GIT13" s="12"/>
      <c r="GIU13" s="12"/>
      <c r="GIV13" s="12"/>
      <c r="GIW13" s="12"/>
      <c r="GIX13" s="12"/>
      <c r="GIY13" s="12"/>
      <c r="GIZ13" s="12"/>
      <c r="GJA13" s="12"/>
      <c r="GJB13" s="12"/>
      <c r="GJC13" s="12"/>
      <c r="GJD13" s="12"/>
      <c r="GJE13" s="12"/>
      <c r="GJF13" s="12"/>
      <c r="GJG13" s="12"/>
      <c r="GJH13" s="12"/>
      <c r="GJI13" s="12"/>
      <c r="GJJ13" s="12"/>
      <c r="GJK13" s="12"/>
      <c r="GJL13" s="12"/>
      <c r="GJM13" s="12"/>
      <c r="GJN13" s="12"/>
      <c r="GJO13" s="12"/>
      <c r="GJP13" s="12"/>
      <c r="GJQ13" s="12"/>
      <c r="GJR13" s="12"/>
      <c r="GJS13" s="12"/>
      <c r="GJT13" s="12"/>
      <c r="GJU13" s="12"/>
      <c r="GJV13" s="12"/>
      <c r="GJW13" s="12"/>
      <c r="GJX13" s="12"/>
      <c r="GJY13" s="12"/>
      <c r="GJZ13" s="12"/>
      <c r="GKA13" s="12"/>
      <c r="GKB13" s="12"/>
      <c r="GKC13" s="12"/>
      <c r="GKD13" s="12"/>
      <c r="GKE13" s="12"/>
      <c r="GKF13" s="12"/>
      <c r="GKG13" s="12"/>
      <c r="GKH13" s="12"/>
      <c r="GKI13" s="12"/>
      <c r="GKJ13" s="12"/>
      <c r="GKK13" s="12"/>
      <c r="GKL13" s="12"/>
      <c r="GKM13" s="12"/>
      <c r="GKN13" s="12"/>
      <c r="GKO13" s="12"/>
      <c r="GKP13" s="12"/>
      <c r="GKQ13" s="12"/>
      <c r="GKR13" s="12"/>
      <c r="GKS13" s="12"/>
      <c r="GKT13" s="12"/>
      <c r="GKU13" s="12"/>
      <c r="GKV13" s="12"/>
      <c r="GKW13" s="12"/>
      <c r="GKX13" s="12"/>
      <c r="GKY13" s="12"/>
      <c r="GKZ13" s="12"/>
      <c r="GLA13" s="12"/>
      <c r="GLB13" s="12"/>
      <c r="GLC13" s="12"/>
      <c r="GLD13" s="12"/>
      <c r="GLE13" s="12"/>
      <c r="GLF13" s="12"/>
      <c r="GLG13" s="12"/>
      <c r="GLH13" s="12"/>
      <c r="GLI13" s="12"/>
      <c r="GLJ13" s="12"/>
      <c r="GLK13" s="12"/>
      <c r="GLL13" s="12"/>
      <c r="GLM13" s="12"/>
      <c r="GLN13" s="12"/>
      <c r="GLO13" s="12"/>
      <c r="GLP13" s="12"/>
      <c r="GLQ13" s="12"/>
      <c r="GLR13" s="12"/>
      <c r="GLS13" s="12"/>
      <c r="GLT13" s="12"/>
      <c r="GLU13" s="12"/>
      <c r="GLV13" s="12"/>
      <c r="GLW13" s="12"/>
      <c r="GLX13" s="12"/>
      <c r="GLY13" s="12"/>
      <c r="GLZ13" s="12"/>
      <c r="GMA13" s="12"/>
      <c r="GMB13" s="12"/>
      <c r="GMC13" s="12"/>
      <c r="GMD13" s="12"/>
      <c r="GME13" s="12"/>
      <c r="GMF13" s="12"/>
      <c r="GMG13" s="12"/>
      <c r="GMH13" s="12"/>
      <c r="GMI13" s="12"/>
      <c r="GMJ13" s="12"/>
      <c r="GMK13" s="12"/>
      <c r="GML13" s="12"/>
      <c r="GMM13" s="12"/>
      <c r="GMN13" s="12"/>
      <c r="GMO13" s="12"/>
      <c r="GMP13" s="12"/>
      <c r="GMQ13" s="12"/>
      <c r="GMR13" s="12"/>
      <c r="GMS13" s="12"/>
      <c r="GMT13" s="12"/>
      <c r="GMU13" s="12"/>
      <c r="GMV13" s="12"/>
      <c r="GMW13" s="12"/>
      <c r="GMX13" s="12"/>
      <c r="GMY13" s="12"/>
      <c r="GMZ13" s="12"/>
      <c r="GNA13" s="12"/>
      <c r="GNB13" s="12"/>
      <c r="GNC13" s="12"/>
      <c r="GND13" s="12"/>
      <c r="GNE13" s="12"/>
      <c r="GNF13" s="12"/>
      <c r="GNG13" s="12"/>
      <c r="GNH13" s="12"/>
      <c r="GNI13" s="12"/>
      <c r="GNJ13" s="12"/>
      <c r="GNK13" s="12"/>
      <c r="GNL13" s="12"/>
      <c r="GNM13" s="12"/>
      <c r="GNN13" s="12"/>
      <c r="GNO13" s="12"/>
      <c r="GNP13" s="12"/>
      <c r="GNQ13" s="12"/>
      <c r="GNR13" s="12"/>
      <c r="GNS13" s="12"/>
      <c r="GNT13" s="12"/>
      <c r="GNU13" s="12"/>
      <c r="GNV13" s="12"/>
      <c r="GNW13" s="12"/>
      <c r="GNX13" s="12"/>
      <c r="GNY13" s="12"/>
      <c r="GNZ13" s="12"/>
      <c r="GOA13" s="12"/>
      <c r="GOB13" s="12"/>
      <c r="GOC13" s="12"/>
      <c r="GOD13" s="12"/>
      <c r="GOE13" s="12"/>
      <c r="GOF13" s="12"/>
      <c r="GOG13" s="12"/>
      <c r="GOH13" s="12"/>
      <c r="GOI13" s="12"/>
      <c r="GOJ13" s="12"/>
      <c r="GOK13" s="12"/>
      <c r="GOL13" s="12"/>
      <c r="GOM13" s="12"/>
      <c r="GON13" s="12"/>
      <c r="GOO13" s="12"/>
      <c r="GOP13" s="12"/>
      <c r="GOQ13" s="12"/>
      <c r="GOR13" s="12"/>
      <c r="GOS13" s="12"/>
      <c r="GOT13" s="12"/>
      <c r="GOU13" s="12"/>
      <c r="GOV13" s="12"/>
      <c r="GOW13" s="12"/>
      <c r="GOX13" s="12"/>
      <c r="GOY13" s="12"/>
      <c r="GOZ13" s="12"/>
      <c r="GPA13" s="12"/>
      <c r="GPB13" s="12"/>
      <c r="GPC13" s="12"/>
      <c r="GPD13" s="12"/>
      <c r="GPE13" s="12"/>
      <c r="GPF13" s="12"/>
      <c r="GPG13" s="12"/>
      <c r="GPH13" s="12"/>
      <c r="GPI13" s="12"/>
      <c r="GPJ13" s="12"/>
      <c r="GPK13" s="12"/>
      <c r="GPL13" s="12"/>
      <c r="GPM13" s="12"/>
      <c r="GPN13" s="12"/>
      <c r="GPO13" s="12"/>
      <c r="GPP13" s="12"/>
      <c r="GPQ13" s="12"/>
      <c r="GPR13" s="12"/>
      <c r="GPS13" s="12"/>
      <c r="GPT13" s="12"/>
      <c r="GPU13" s="12"/>
      <c r="GPV13" s="12"/>
      <c r="GPW13" s="12"/>
      <c r="GPX13" s="12"/>
      <c r="GPY13" s="12"/>
      <c r="GPZ13" s="12"/>
      <c r="GQA13" s="12"/>
      <c r="GQB13" s="12"/>
      <c r="GQC13" s="12"/>
      <c r="GQD13" s="12"/>
      <c r="GQE13" s="12"/>
      <c r="GQF13" s="12"/>
      <c r="GQG13" s="12"/>
      <c r="GQH13" s="12"/>
      <c r="GQI13" s="12"/>
      <c r="GQJ13" s="12"/>
      <c r="GQK13" s="12"/>
      <c r="GQL13" s="12"/>
      <c r="GQM13" s="12"/>
      <c r="GQN13" s="12"/>
      <c r="GQO13" s="12"/>
      <c r="GQP13" s="12"/>
      <c r="GQQ13" s="12"/>
      <c r="GQR13" s="12"/>
      <c r="GQS13" s="12"/>
      <c r="GQT13" s="12"/>
      <c r="GQU13" s="12"/>
      <c r="GQV13" s="12"/>
      <c r="GQW13" s="12"/>
      <c r="GQX13" s="12"/>
      <c r="GQY13" s="12"/>
      <c r="GQZ13" s="12"/>
      <c r="GRA13" s="12"/>
      <c r="GRB13" s="12"/>
      <c r="GRC13" s="12"/>
      <c r="GRD13" s="12"/>
      <c r="GRE13" s="12"/>
      <c r="GRF13" s="12"/>
      <c r="GRG13" s="12"/>
      <c r="GRH13" s="12"/>
      <c r="GRI13" s="12"/>
      <c r="GRJ13" s="12"/>
      <c r="GRK13" s="12"/>
      <c r="GRL13" s="12"/>
      <c r="GRM13" s="12"/>
      <c r="GRN13" s="12"/>
      <c r="GRO13" s="12"/>
      <c r="GRP13" s="12"/>
      <c r="GRQ13" s="12"/>
      <c r="GRR13" s="12"/>
      <c r="GRS13" s="12"/>
      <c r="GRT13" s="12"/>
      <c r="GRU13" s="12"/>
      <c r="GRV13" s="12"/>
      <c r="GRW13" s="12"/>
      <c r="GRX13" s="12"/>
      <c r="GRY13" s="12"/>
      <c r="GRZ13" s="12"/>
      <c r="GSA13" s="12"/>
      <c r="GSB13" s="12"/>
      <c r="GSC13" s="12"/>
      <c r="GSD13" s="12"/>
      <c r="GSE13" s="12"/>
      <c r="GSF13" s="12"/>
      <c r="GSG13" s="12"/>
      <c r="GSH13" s="12"/>
      <c r="GSI13" s="12"/>
      <c r="GSJ13" s="12"/>
      <c r="GSK13" s="12"/>
      <c r="GSL13" s="12"/>
      <c r="GSM13" s="12"/>
      <c r="GSN13" s="12"/>
      <c r="GSO13" s="12"/>
      <c r="GSP13" s="12"/>
      <c r="GSQ13" s="12"/>
      <c r="GSR13" s="12"/>
      <c r="GSS13" s="12"/>
      <c r="GST13" s="12"/>
      <c r="GSU13" s="12"/>
      <c r="GSV13" s="12"/>
      <c r="GSW13" s="12"/>
      <c r="GSX13" s="12"/>
      <c r="GSY13" s="12"/>
      <c r="GSZ13" s="12"/>
      <c r="GTA13" s="12"/>
      <c r="GTB13" s="12"/>
      <c r="GTC13" s="12"/>
      <c r="GTD13" s="12"/>
      <c r="GTE13" s="12"/>
      <c r="GTF13" s="12"/>
      <c r="GTG13" s="12"/>
      <c r="GTH13" s="12"/>
      <c r="GTI13" s="12"/>
      <c r="GTJ13" s="12"/>
      <c r="GTK13" s="12"/>
      <c r="GTL13" s="12"/>
      <c r="GTM13" s="12"/>
      <c r="GTN13" s="12"/>
      <c r="GTO13" s="12"/>
      <c r="GTP13" s="12"/>
      <c r="GTQ13" s="12"/>
      <c r="GTR13" s="12"/>
      <c r="GTS13" s="12"/>
      <c r="GTT13" s="12"/>
      <c r="GTU13" s="12"/>
      <c r="GTV13" s="12"/>
      <c r="GTW13" s="12"/>
      <c r="GTX13" s="12"/>
      <c r="GTY13" s="12"/>
      <c r="GTZ13" s="12"/>
      <c r="GUA13" s="12"/>
      <c r="GUB13" s="12"/>
      <c r="GUC13" s="12"/>
      <c r="GUD13" s="12"/>
      <c r="GUE13" s="12"/>
      <c r="GUF13" s="12"/>
      <c r="GUG13" s="12"/>
      <c r="GUH13" s="12"/>
      <c r="GUI13" s="12"/>
      <c r="GUJ13" s="12"/>
      <c r="GUK13" s="12"/>
      <c r="GUL13" s="12"/>
      <c r="GUM13" s="12"/>
      <c r="GUN13" s="12"/>
      <c r="GUO13" s="12"/>
      <c r="GUP13" s="12"/>
      <c r="GUQ13" s="12"/>
      <c r="GUR13" s="12"/>
      <c r="GUS13" s="12"/>
      <c r="GUT13" s="12"/>
      <c r="GUU13" s="12"/>
      <c r="GUV13" s="12"/>
      <c r="GUW13" s="12"/>
      <c r="GUX13" s="12"/>
      <c r="GUY13" s="12"/>
      <c r="GUZ13" s="12"/>
      <c r="GVA13" s="12"/>
      <c r="GVB13" s="12"/>
      <c r="GVC13" s="12"/>
      <c r="GVD13" s="12"/>
      <c r="GVE13" s="12"/>
      <c r="GVF13" s="12"/>
      <c r="GVG13" s="12"/>
      <c r="GVH13" s="12"/>
      <c r="GVI13" s="12"/>
      <c r="GVJ13" s="12"/>
      <c r="GVK13" s="12"/>
      <c r="GVL13" s="12"/>
      <c r="GVM13" s="12"/>
      <c r="GVN13" s="12"/>
      <c r="GVO13" s="12"/>
      <c r="GVP13" s="12"/>
      <c r="GVQ13" s="12"/>
      <c r="GVR13" s="12"/>
      <c r="GVS13" s="12"/>
      <c r="GVT13" s="12"/>
      <c r="GVU13" s="12"/>
      <c r="GVV13" s="12"/>
      <c r="GVW13" s="12"/>
      <c r="GVX13" s="12"/>
      <c r="GVY13" s="12"/>
      <c r="GVZ13" s="12"/>
      <c r="GWA13" s="12"/>
      <c r="GWB13" s="12"/>
      <c r="GWC13" s="12"/>
      <c r="GWD13" s="12"/>
      <c r="GWE13" s="12"/>
      <c r="GWF13" s="12"/>
      <c r="GWG13" s="12"/>
      <c r="GWH13" s="12"/>
      <c r="GWI13" s="12"/>
      <c r="GWJ13" s="12"/>
      <c r="GWK13" s="12"/>
      <c r="GWL13" s="12"/>
      <c r="GWM13" s="12"/>
      <c r="GWN13" s="12"/>
      <c r="GWO13" s="12"/>
      <c r="GWP13" s="12"/>
      <c r="GWQ13" s="12"/>
      <c r="GWR13" s="12"/>
      <c r="GWS13" s="12"/>
      <c r="GWT13" s="12"/>
      <c r="GWU13" s="12"/>
      <c r="GWV13" s="12"/>
      <c r="GWW13" s="12"/>
      <c r="GWX13" s="12"/>
      <c r="GWY13" s="12"/>
      <c r="GWZ13" s="12"/>
      <c r="GXA13" s="12"/>
      <c r="GXB13" s="12"/>
      <c r="GXC13" s="12"/>
      <c r="GXD13" s="12"/>
      <c r="GXE13" s="12"/>
      <c r="GXF13" s="12"/>
      <c r="GXG13" s="12"/>
      <c r="GXH13" s="12"/>
      <c r="GXI13" s="12"/>
      <c r="GXJ13" s="12"/>
      <c r="GXK13" s="12"/>
      <c r="GXL13" s="12"/>
      <c r="GXM13" s="12"/>
      <c r="GXN13" s="12"/>
      <c r="GXO13" s="12"/>
      <c r="GXP13" s="12"/>
      <c r="GXQ13" s="12"/>
      <c r="GXR13" s="12"/>
      <c r="GXS13" s="12"/>
      <c r="GXT13" s="12"/>
      <c r="GXU13" s="12"/>
      <c r="GXV13" s="12"/>
      <c r="GXW13" s="12"/>
      <c r="GXX13" s="12"/>
      <c r="GXY13" s="12"/>
      <c r="GXZ13" s="12"/>
      <c r="GYA13" s="12"/>
      <c r="GYB13" s="12"/>
      <c r="GYC13" s="12"/>
      <c r="GYD13" s="12"/>
      <c r="GYE13" s="12"/>
      <c r="GYF13" s="12"/>
      <c r="GYG13" s="12"/>
      <c r="GYH13" s="12"/>
      <c r="GYI13" s="12"/>
      <c r="GYJ13" s="12"/>
      <c r="GYK13" s="12"/>
      <c r="GYL13" s="12"/>
      <c r="GYM13" s="12"/>
      <c r="GYN13" s="12"/>
      <c r="GYO13" s="12"/>
      <c r="GYP13" s="12"/>
      <c r="GYQ13" s="12"/>
      <c r="GYR13" s="12"/>
      <c r="GYS13" s="12"/>
      <c r="GYT13" s="12"/>
      <c r="GYU13" s="12"/>
      <c r="GYV13" s="12"/>
      <c r="GYW13" s="12"/>
      <c r="GYX13" s="12"/>
      <c r="GYY13" s="12"/>
      <c r="GYZ13" s="12"/>
      <c r="GZA13" s="12"/>
      <c r="GZB13" s="12"/>
      <c r="GZC13" s="12"/>
      <c r="GZD13" s="12"/>
      <c r="GZE13" s="12"/>
      <c r="GZF13" s="12"/>
      <c r="GZG13" s="12"/>
      <c r="GZH13" s="12"/>
      <c r="GZI13" s="12"/>
      <c r="GZJ13" s="12"/>
      <c r="GZK13" s="12"/>
      <c r="GZL13" s="12"/>
      <c r="GZM13" s="12"/>
      <c r="GZN13" s="12"/>
      <c r="GZO13" s="12"/>
      <c r="GZP13" s="12"/>
      <c r="GZQ13" s="12"/>
      <c r="GZR13" s="12"/>
      <c r="GZS13" s="12"/>
      <c r="GZT13" s="12"/>
      <c r="GZU13" s="12"/>
      <c r="GZV13" s="12"/>
      <c r="GZW13" s="12"/>
      <c r="GZX13" s="12"/>
      <c r="GZY13" s="12"/>
      <c r="GZZ13" s="12"/>
      <c r="HAA13" s="12"/>
      <c r="HAB13" s="12"/>
      <c r="HAC13" s="12"/>
      <c r="HAD13" s="12"/>
      <c r="HAE13" s="12"/>
      <c r="HAF13" s="12"/>
      <c r="HAG13" s="12"/>
      <c r="HAH13" s="12"/>
      <c r="HAI13" s="12"/>
      <c r="HAJ13" s="12"/>
      <c r="HAK13" s="12"/>
      <c r="HAL13" s="12"/>
      <c r="HAM13" s="12"/>
      <c r="HAN13" s="12"/>
      <c r="HAO13" s="12"/>
      <c r="HAP13" s="12"/>
      <c r="HAQ13" s="12"/>
      <c r="HAR13" s="12"/>
      <c r="HAS13" s="12"/>
      <c r="HAT13" s="12"/>
      <c r="HAU13" s="12"/>
      <c r="HAV13" s="12"/>
      <c r="HAW13" s="12"/>
      <c r="HAX13" s="12"/>
      <c r="HAY13" s="12"/>
      <c r="HAZ13" s="12"/>
      <c r="HBA13" s="12"/>
      <c r="HBB13" s="12"/>
      <c r="HBC13" s="12"/>
      <c r="HBD13" s="12"/>
      <c r="HBE13" s="12"/>
      <c r="HBF13" s="12"/>
      <c r="HBG13" s="12"/>
      <c r="HBH13" s="12"/>
      <c r="HBI13" s="12"/>
      <c r="HBJ13" s="12"/>
      <c r="HBK13" s="12"/>
      <c r="HBL13" s="12"/>
      <c r="HBM13" s="12"/>
      <c r="HBN13" s="12"/>
      <c r="HBO13" s="12"/>
      <c r="HBP13" s="12"/>
      <c r="HBQ13" s="12"/>
      <c r="HBR13" s="12"/>
      <c r="HBS13" s="12"/>
      <c r="HBT13" s="12"/>
      <c r="HBU13" s="12"/>
      <c r="HBV13" s="12"/>
      <c r="HBW13" s="12"/>
      <c r="HBX13" s="12"/>
      <c r="HBY13" s="12"/>
      <c r="HBZ13" s="12"/>
      <c r="HCA13" s="12"/>
      <c r="HCB13" s="12"/>
      <c r="HCC13" s="12"/>
      <c r="HCD13" s="12"/>
      <c r="HCE13" s="12"/>
      <c r="HCF13" s="12"/>
      <c r="HCG13" s="12"/>
      <c r="HCH13" s="12"/>
      <c r="HCI13" s="12"/>
      <c r="HCJ13" s="12"/>
      <c r="HCK13" s="12"/>
      <c r="HCL13" s="12"/>
      <c r="HCM13" s="12"/>
      <c r="HCN13" s="12"/>
      <c r="HCO13" s="12"/>
      <c r="HCP13" s="12"/>
      <c r="HCQ13" s="12"/>
      <c r="HCR13" s="12"/>
      <c r="HCS13" s="12"/>
      <c r="HCT13" s="12"/>
      <c r="HCU13" s="12"/>
      <c r="HCV13" s="12"/>
      <c r="HCW13" s="12"/>
      <c r="HCX13" s="12"/>
      <c r="HCY13" s="12"/>
      <c r="HCZ13" s="12"/>
      <c r="HDA13" s="12"/>
      <c r="HDB13" s="12"/>
      <c r="HDC13" s="12"/>
      <c r="HDD13" s="12"/>
      <c r="HDE13" s="12"/>
      <c r="HDF13" s="12"/>
      <c r="HDG13" s="12"/>
      <c r="HDH13" s="12"/>
      <c r="HDI13" s="12"/>
      <c r="HDJ13" s="12"/>
      <c r="HDK13" s="12"/>
      <c r="HDL13" s="12"/>
      <c r="HDM13" s="12"/>
      <c r="HDN13" s="12"/>
      <c r="HDO13" s="12"/>
      <c r="HDP13" s="12"/>
      <c r="HDQ13" s="12"/>
      <c r="HDR13" s="12"/>
      <c r="HDS13" s="12"/>
      <c r="HDT13" s="12"/>
      <c r="HDU13" s="12"/>
      <c r="HDV13" s="12"/>
      <c r="HDW13" s="12"/>
      <c r="HDX13" s="12"/>
      <c r="HDY13" s="12"/>
      <c r="HDZ13" s="12"/>
      <c r="HEA13" s="12"/>
      <c r="HEB13" s="12"/>
      <c r="HEC13" s="12"/>
      <c r="HED13" s="12"/>
      <c r="HEE13" s="12"/>
      <c r="HEF13" s="12"/>
      <c r="HEG13" s="12"/>
      <c r="HEH13" s="12"/>
      <c r="HEI13" s="12"/>
      <c r="HEJ13" s="12"/>
      <c r="HEK13" s="12"/>
      <c r="HEL13" s="12"/>
      <c r="HEM13" s="12"/>
      <c r="HEN13" s="12"/>
      <c r="HEO13" s="12"/>
      <c r="HEP13" s="12"/>
      <c r="HEQ13" s="12"/>
      <c r="HER13" s="12"/>
      <c r="HES13" s="12"/>
      <c r="HET13" s="12"/>
      <c r="HEU13" s="12"/>
      <c r="HEV13" s="12"/>
      <c r="HEW13" s="12"/>
      <c r="HEX13" s="12"/>
      <c r="HEY13" s="12"/>
      <c r="HEZ13" s="12"/>
      <c r="HFA13" s="12"/>
      <c r="HFB13" s="12"/>
      <c r="HFC13" s="12"/>
      <c r="HFD13" s="12"/>
      <c r="HFE13" s="12"/>
      <c r="HFF13" s="12"/>
      <c r="HFG13" s="12"/>
      <c r="HFH13" s="12"/>
      <c r="HFI13" s="12"/>
      <c r="HFJ13" s="12"/>
      <c r="HFK13" s="12"/>
      <c r="HFL13" s="12"/>
      <c r="HFM13" s="12"/>
      <c r="HFN13" s="12"/>
      <c r="HFO13" s="12"/>
      <c r="HFP13" s="12"/>
      <c r="HFQ13" s="12"/>
      <c r="HFR13" s="12"/>
      <c r="HFS13" s="12"/>
      <c r="HFT13" s="12"/>
      <c r="HFU13" s="12"/>
      <c r="HFV13" s="12"/>
      <c r="HFW13" s="12"/>
      <c r="HFX13" s="12"/>
      <c r="HFY13" s="12"/>
      <c r="HFZ13" s="12"/>
      <c r="HGA13" s="12"/>
      <c r="HGB13" s="12"/>
      <c r="HGC13" s="12"/>
      <c r="HGD13" s="12"/>
      <c r="HGE13" s="12"/>
      <c r="HGF13" s="12"/>
      <c r="HGG13" s="12"/>
      <c r="HGH13" s="12"/>
      <c r="HGI13" s="12"/>
      <c r="HGJ13" s="12"/>
      <c r="HGK13" s="12"/>
      <c r="HGL13" s="12"/>
      <c r="HGM13" s="12"/>
      <c r="HGN13" s="12"/>
      <c r="HGO13" s="12"/>
      <c r="HGP13" s="12"/>
      <c r="HGQ13" s="12"/>
      <c r="HGR13" s="12"/>
      <c r="HGS13" s="12"/>
      <c r="HGT13" s="12"/>
      <c r="HGU13" s="12"/>
      <c r="HGV13" s="12"/>
      <c r="HGW13" s="12"/>
      <c r="HGX13" s="12"/>
      <c r="HGY13" s="12"/>
      <c r="HGZ13" s="12"/>
      <c r="HHA13" s="12"/>
      <c r="HHB13" s="12"/>
      <c r="HHC13" s="12"/>
      <c r="HHD13" s="12"/>
      <c r="HHE13" s="12"/>
      <c r="HHF13" s="12"/>
      <c r="HHG13" s="12"/>
      <c r="HHH13" s="12"/>
      <c r="HHI13" s="12"/>
      <c r="HHJ13" s="12"/>
      <c r="HHK13" s="12"/>
      <c r="HHL13" s="12"/>
      <c r="HHM13" s="12"/>
      <c r="HHN13" s="12"/>
      <c r="HHO13" s="12"/>
      <c r="HHP13" s="12"/>
      <c r="HHQ13" s="12"/>
      <c r="HHR13" s="12"/>
      <c r="HHS13" s="12"/>
      <c r="HHT13" s="12"/>
      <c r="HHU13" s="12"/>
      <c r="HHV13" s="12"/>
      <c r="HHW13" s="12"/>
      <c r="HHX13" s="12"/>
      <c r="HHY13" s="12"/>
      <c r="HHZ13" s="12"/>
      <c r="HIA13" s="12"/>
      <c r="HIB13" s="12"/>
      <c r="HIC13" s="12"/>
      <c r="HID13" s="12"/>
      <c r="HIE13" s="12"/>
      <c r="HIF13" s="12"/>
      <c r="HIG13" s="12"/>
      <c r="HIH13" s="12"/>
      <c r="HII13" s="12"/>
      <c r="HIJ13" s="12"/>
      <c r="HIK13" s="12"/>
      <c r="HIL13" s="12"/>
      <c r="HIM13" s="12"/>
      <c r="HIN13" s="12"/>
      <c r="HIO13" s="12"/>
      <c r="HIP13" s="12"/>
      <c r="HIQ13" s="12"/>
      <c r="HIR13" s="12"/>
      <c r="HIS13" s="12"/>
      <c r="HIT13" s="12"/>
      <c r="HIU13" s="12"/>
      <c r="HIV13" s="12"/>
      <c r="HIW13" s="12"/>
      <c r="HIX13" s="12"/>
      <c r="HIY13" s="12"/>
      <c r="HIZ13" s="12"/>
      <c r="HJA13" s="12"/>
      <c r="HJB13" s="12"/>
      <c r="HJC13" s="12"/>
      <c r="HJD13" s="12"/>
      <c r="HJE13" s="12"/>
      <c r="HJF13" s="12"/>
      <c r="HJG13" s="12"/>
      <c r="HJH13" s="12"/>
      <c r="HJI13" s="12"/>
      <c r="HJJ13" s="12"/>
      <c r="HJK13" s="12"/>
      <c r="HJL13" s="12"/>
      <c r="HJM13" s="12"/>
      <c r="HJN13" s="12"/>
      <c r="HJO13" s="12"/>
      <c r="HJP13" s="12"/>
      <c r="HJQ13" s="12"/>
      <c r="HJR13" s="12"/>
      <c r="HJS13" s="12"/>
      <c r="HJT13" s="12"/>
      <c r="HJU13" s="12"/>
      <c r="HJV13" s="12"/>
      <c r="HJW13" s="12"/>
      <c r="HJX13" s="12"/>
      <c r="HJY13" s="12"/>
      <c r="HJZ13" s="12"/>
      <c r="HKA13" s="12"/>
      <c r="HKB13" s="12"/>
      <c r="HKC13" s="12"/>
      <c r="HKD13" s="12"/>
      <c r="HKE13" s="12"/>
      <c r="HKF13" s="12"/>
      <c r="HKG13" s="12"/>
      <c r="HKH13" s="12"/>
      <c r="HKI13" s="12"/>
      <c r="HKJ13" s="12"/>
      <c r="HKK13" s="12"/>
      <c r="HKL13" s="12"/>
      <c r="HKM13" s="12"/>
      <c r="HKN13" s="12"/>
      <c r="HKO13" s="12"/>
      <c r="HKP13" s="12"/>
      <c r="HKQ13" s="12"/>
      <c r="HKR13" s="12"/>
      <c r="HKS13" s="12"/>
      <c r="HKT13" s="12"/>
      <c r="HKU13" s="12"/>
      <c r="HKV13" s="12"/>
      <c r="HKW13" s="12"/>
      <c r="HKX13" s="12"/>
      <c r="HKY13" s="12"/>
      <c r="HKZ13" s="12"/>
      <c r="HLA13" s="12"/>
      <c r="HLB13" s="12"/>
      <c r="HLC13" s="12"/>
      <c r="HLD13" s="12"/>
      <c r="HLE13" s="12"/>
      <c r="HLF13" s="12"/>
      <c r="HLG13" s="12"/>
      <c r="HLH13" s="12"/>
      <c r="HLI13" s="12"/>
      <c r="HLJ13" s="12"/>
      <c r="HLK13" s="12"/>
      <c r="HLL13" s="12"/>
      <c r="HLM13" s="12"/>
      <c r="HLN13" s="12"/>
      <c r="HLO13" s="12"/>
      <c r="HLP13" s="12"/>
      <c r="HLQ13" s="12"/>
      <c r="HLR13" s="12"/>
      <c r="HLS13" s="12"/>
      <c r="HLT13" s="12"/>
      <c r="HLU13" s="12"/>
      <c r="HLV13" s="12"/>
      <c r="HLW13" s="12"/>
      <c r="HLX13" s="12"/>
      <c r="HLY13" s="12"/>
      <c r="HLZ13" s="12"/>
      <c r="HMA13" s="12"/>
      <c r="HMB13" s="12"/>
      <c r="HMC13" s="12"/>
      <c r="HMD13" s="12"/>
      <c r="HME13" s="12"/>
      <c r="HMF13" s="12"/>
      <c r="HMG13" s="12"/>
      <c r="HMH13" s="12"/>
      <c r="HMI13" s="12"/>
      <c r="HMJ13" s="12"/>
      <c r="HMK13" s="12"/>
      <c r="HML13" s="12"/>
      <c r="HMM13" s="12"/>
      <c r="HMN13" s="12"/>
      <c r="HMO13" s="12"/>
      <c r="HMP13" s="12"/>
      <c r="HMQ13" s="12"/>
      <c r="HMR13" s="12"/>
      <c r="HMS13" s="12"/>
      <c r="HMT13" s="12"/>
      <c r="HMU13" s="12"/>
      <c r="HMV13" s="12"/>
      <c r="HMW13" s="12"/>
      <c r="HMX13" s="12"/>
      <c r="HMY13" s="12"/>
      <c r="HMZ13" s="12"/>
      <c r="HNA13" s="12"/>
      <c r="HNB13" s="12"/>
      <c r="HNC13" s="12"/>
      <c r="HND13" s="12"/>
      <c r="HNE13" s="12"/>
      <c r="HNF13" s="12"/>
      <c r="HNG13" s="12"/>
      <c r="HNH13" s="12"/>
      <c r="HNI13" s="12"/>
      <c r="HNJ13" s="12"/>
      <c r="HNK13" s="12"/>
      <c r="HNL13" s="12"/>
      <c r="HNM13" s="12"/>
      <c r="HNN13" s="12"/>
      <c r="HNO13" s="12"/>
      <c r="HNP13" s="12"/>
      <c r="HNQ13" s="12"/>
      <c r="HNR13" s="12"/>
      <c r="HNS13" s="12"/>
      <c r="HNT13" s="12"/>
      <c r="HNU13" s="12"/>
      <c r="HNV13" s="12"/>
      <c r="HNW13" s="12"/>
      <c r="HNX13" s="12"/>
      <c r="HNY13" s="12"/>
      <c r="HNZ13" s="12"/>
      <c r="HOA13" s="12"/>
      <c r="HOB13" s="12"/>
      <c r="HOC13" s="12"/>
      <c r="HOD13" s="12"/>
      <c r="HOE13" s="12"/>
      <c r="HOF13" s="12"/>
      <c r="HOG13" s="12"/>
      <c r="HOH13" s="12"/>
      <c r="HOI13" s="12"/>
      <c r="HOJ13" s="12"/>
      <c r="HOK13" s="12"/>
      <c r="HOL13" s="12"/>
      <c r="HOM13" s="12"/>
      <c r="HON13" s="12"/>
      <c r="HOO13" s="12"/>
      <c r="HOP13" s="12"/>
      <c r="HOQ13" s="12"/>
      <c r="HOR13" s="12"/>
      <c r="HOS13" s="12"/>
      <c r="HOT13" s="12"/>
      <c r="HOU13" s="12"/>
      <c r="HOV13" s="12"/>
      <c r="HOW13" s="12"/>
      <c r="HOX13" s="12"/>
      <c r="HOY13" s="12"/>
      <c r="HOZ13" s="12"/>
      <c r="HPA13" s="12"/>
      <c r="HPB13" s="12"/>
      <c r="HPC13" s="12"/>
      <c r="HPD13" s="12"/>
      <c r="HPE13" s="12"/>
      <c r="HPF13" s="12"/>
      <c r="HPG13" s="12"/>
      <c r="HPH13" s="12"/>
      <c r="HPI13" s="12"/>
      <c r="HPJ13" s="12"/>
      <c r="HPK13" s="12"/>
      <c r="HPL13" s="12"/>
      <c r="HPM13" s="12"/>
      <c r="HPN13" s="12"/>
      <c r="HPO13" s="12"/>
      <c r="HPP13" s="12"/>
      <c r="HPQ13" s="12"/>
      <c r="HPR13" s="12"/>
      <c r="HPS13" s="12"/>
      <c r="HPT13" s="12"/>
      <c r="HPU13" s="12"/>
      <c r="HPV13" s="12"/>
      <c r="HPW13" s="12"/>
      <c r="HPX13" s="12"/>
      <c r="HPY13" s="12"/>
      <c r="HPZ13" s="12"/>
      <c r="HQA13" s="12"/>
      <c r="HQB13" s="12"/>
      <c r="HQC13" s="12"/>
      <c r="HQD13" s="12"/>
      <c r="HQE13" s="12"/>
      <c r="HQF13" s="12"/>
      <c r="HQG13" s="12"/>
      <c r="HQH13" s="12"/>
      <c r="HQI13" s="12"/>
      <c r="HQJ13" s="12"/>
      <c r="HQK13" s="12"/>
      <c r="HQL13" s="12"/>
      <c r="HQM13" s="12"/>
      <c r="HQN13" s="12"/>
      <c r="HQO13" s="12"/>
      <c r="HQP13" s="12"/>
      <c r="HQQ13" s="12"/>
      <c r="HQR13" s="12"/>
      <c r="HQS13" s="12"/>
      <c r="HQT13" s="12"/>
      <c r="HQU13" s="12"/>
      <c r="HQV13" s="12"/>
      <c r="HQW13" s="12"/>
      <c r="HQX13" s="12"/>
      <c r="HQY13" s="12"/>
      <c r="HQZ13" s="12"/>
      <c r="HRA13" s="12"/>
      <c r="HRB13" s="12"/>
      <c r="HRC13" s="12"/>
      <c r="HRD13" s="12"/>
      <c r="HRE13" s="12"/>
      <c r="HRF13" s="12"/>
      <c r="HRG13" s="12"/>
      <c r="HRH13" s="12"/>
      <c r="HRI13" s="12"/>
      <c r="HRJ13" s="12"/>
      <c r="HRK13" s="12"/>
      <c r="HRL13" s="12"/>
      <c r="HRM13" s="12"/>
      <c r="HRN13" s="12"/>
      <c r="HRO13" s="12"/>
      <c r="HRP13" s="12"/>
      <c r="HRQ13" s="12"/>
      <c r="HRR13" s="12"/>
      <c r="HRS13" s="12"/>
      <c r="HRT13" s="12"/>
      <c r="HRU13" s="12"/>
      <c r="HRV13" s="12"/>
      <c r="HRW13" s="12"/>
      <c r="HRX13" s="12"/>
      <c r="HRY13" s="12"/>
      <c r="HRZ13" s="12"/>
      <c r="HSA13" s="12"/>
      <c r="HSB13" s="12"/>
      <c r="HSC13" s="12"/>
      <c r="HSD13" s="12"/>
      <c r="HSE13" s="12"/>
      <c r="HSF13" s="12"/>
      <c r="HSG13" s="12"/>
      <c r="HSH13" s="12"/>
      <c r="HSI13" s="12"/>
      <c r="HSJ13" s="12"/>
      <c r="HSK13" s="12"/>
      <c r="HSL13" s="12"/>
      <c r="HSM13" s="12"/>
      <c r="HSN13" s="12"/>
      <c r="HSO13" s="12"/>
      <c r="HSP13" s="12"/>
      <c r="HSQ13" s="12"/>
      <c r="HSR13" s="12"/>
      <c r="HSS13" s="12"/>
      <c r="HST13" s="12"/>
      <c r="HSU13" s="12"/>
      <c r="HSV13" s="12"/>
      <c r="HSW13" s="12"/>
      <c r="HSX13" s="12"/>
      <c r="HSY13" s="12"/>
      <c r="HSZ13" s="12"/>
      <c r="HTA13" s="12"/>
      <c r="HTB13" s="12"/>
      <c r="HTC13" s="12"/>
      <c r="HTD13" s="12"/>
      <c r="HTE13" s="12"/>
      <c r="HTF13" s="12"/>
      <c r="HTG13" s="12"/>
      <c r="HTH13" s="12"/>
      <c r="HTI13" s="12"/>
      <c r="HTJ13" s="12"/>
      <c r="HTK13" s="12"/>
      <c r="HTL13" s="12"/>
      <c r="HTM13" s="12"/>
      <c r="HTN13" s="12"/>
      <c r="HTO13" s="12"/>
      <c r="HTP13" s="12"/>
      <c r="HTQ13" s="12"/>
      <c r="HTR13" s="12"/>
      <c r="HTS13" s="12"/>
      <c r="HTT13" s="12"/>
      <c r="HTU13" s="12"/>
      <c r="HTV13" s="12"/>
      <c r="HTW13" s="12"/>
      <c r="HTX13" s="12"/>
      <c r="HTY13" s="12"/>
      <c r="HTZ13" s="12"/>
      <c r="HUA13" s="12"/>
      <c r="HUB13" s="12"/>
      <c r="HUC13" s="12"/>
      <c r="HUD13" s="12"/>
      <c r="HUE13" s="12"/>
      <c r="HUF13" s="12"/>
      <c r="HUG13" s="12"/>
      <c r="HUH13" s="12"/>
      <c r="HUI13" s="12"/>
      <c r="HUJ13" s="12"/>
      <c r="HUK13" s="12"/>
      <c r="HUL13" s="12"/>
      <c r="HUM13" s="12"/>
      <c r="HUN13" s="12"/>
      <c r="HUO13" s="12"/>
      <c r="HUP13" s="12"/>
      <c r="HUQ13" s="12"/>
      <c r="HUR13" s="12"/>
      <c r="HUS13" s="12"/>
      <c r="HUT13" s="12"/>
      <c r="HUU13" s="12"/>
      <c r="HUV13" s="12"/>
      <c r="HUW13" s="12"/>
      <c r="HUX13" s="12"/>
      <c r="HUY13" s="12"/>
      <c r="HUZ13" s="12"/>
      <c r="HVA13" s="12"/>
      <c r="HVB13" s="12"/>
      <c r="HVC13" s="12"/>
      <c r="HVD13" s="12"/>
      <c r="HVE13" s="12"/>
      <c r="HVF13" s="12"/>
      <c r="HVG13" s="12"/>
      <c r="HVH13" s="12"/>
      <c r="HVI13" s="12"/>
      <c r="HVJ13" s="12"/>
      <c r="HVK13" s="12"/>
      <c r="HVL13" s="12"/>
      <c r="HVM13" s="12"/>
      <c r="HVN13" s="12"/>
      <c r="HVO13" s="12"/>
      <c r="HVP13" s="12"/>
      <c r="HVQ13" s="12"/>
      <c r="HVR13" s="12"/>
      <c r="HVS13" s="12"/>
      <c r="HVT13" s="12"/>
      <c r="HVU13" s="12"/>
      <c r="HVV13" s="12"/>
      <c r="HVW13" s="12"/>
      <c r="HVX13" s="12"/>
      <c r="HVY13" s="12"/>
      <c r="HVZ13" s="12"/>
      <c r="HWA13" s="12"/>
      <c r="HWB13" s="12"/>
      <c r="HWC13" s="12"/>
      <c r="HWD13" s="12"/>
      <c r="HWE13" s="12"/>
      <c r="HWF13" s="12"/>
      <c r="HWG13" s="12"/>
      <c r="HWH13" s="12"/>
      <c r="HWI13" s="12"/>
      <c r="HWJ13" s="12"/>
      <c r="HWK13" s="12"/>
      <c r="HWL13" s="12"/>
      <c r="HWM13" s="12"/>
      <c r="HWN13" s="12"/>
      <c r="HWO13" s="12"/>
      <c r="HWP13" s="12"/>
      <c r="HWQ13" s="12"/>
      <c r="HWR13" s="12"/>
      <c r="HWS13" s="12"/>
      <c r="HWT13" s="12"/>
      <c r="HWU13" s="12"/>
      <c r="HWV13" s="12"/>
      <c r="HWW13" s="12"/>
      <c r="HWX13" s="12"/>
      <c r="HWY13" s="12"/>
      <c r="HWZ13" s="12"/>
      <c r="HXA13" s="12"/>
      <c r="HXB13" s="12"/>
      <c r="HXC13" s="12"/>
      <c r="HXD13" s="12"/>
      <c r="HXE13" s="12"/>
      <c r="HXF13" s="12"/>
      <c r="HXG13" s="12"/>
      <c r="HXH13" s="12"/>
      <c r="HXI13" s="12"/>
      <c r="HXJ13" s="12"/>
      <c r="HXK13" s="12"/>
      <c r="HXL13" s="12"/>
      <c r="HXM13" s="12"/>
      <c r="HXN13" s="12"/>
      <c r="HXO13" s="12"/>
      <c r="HXP13" s="12"/>
      <c r="HXQ13" s="12"/>
      <c r="HXR13" s="12"/>
      <c r="HXS13" s="12"/>
      <c r="HXT13" s="12"/>
      <c r="HXU13" s="12"/>
      <c r="HXV13" s="12"/>
      <c r="HXW13" s="12"/>
      <c r="HXX13" s="12"/>
      <c r="HXY13" s="12"/>
      <c r="HXZ13" s="12"/>
      <c r="HYA13" s="12"/>
      <c r="HYB13" s="12"/>
      <c r="HYC13" s="12"/>
      <c r="HYD13" s="12"/>
      <c r="HYE13" s="12"/>
      <c r="HYF13" s="12"/>
      <c r="HYG13" s="12"/>
      <c r="HYH13" s="12"/>
      <c r="HYI13" s="12"/>
      <c r="HYJ13" s="12"/>
      <c r="HYK13" s="12"/>
      <c r="HYL13" s="12"/>
      <c r="HYM13" s="12"/>
      <c r="HYN13" s="12"/>
      <c r="HYO13" s="12"/>
      <c r="HYP13" s="12"/>
      <c r="HYQ13" s="12"/>
      <c r="HYR13" s="12"/>
      <c r="HYS13" s="12"/>
      <c r="HYT13" s="12"/>
      <c r="HYU13" s="12"/>
      <c r="HYV13" s="12"/>
      <c r="HYW13" s="12"/>
      <c r="HYX13" s="12"/>
      <c r="HYY13" s="12"/>
      <c r="HYZ13" s="12"/>
      <c r="HZA13" s="12"/>
      <c r="HZB13" s="12"/>
      <c r="HZC13" s="12"/>
      <c r="HZD13" s="12"/>
      <c r="HZE13" s="12"/>
      <c r="HZF13" s="12"/>
      <c r="HZG13" s="12"/>
      <c r="HZH13" s="12"/>
      <c r="HZI13" s="12"/>
      <c r="HZJ13" s="12"/>
      <c r="HZK13" s="12"/>
      <c r="HZL13" s="12"/>
      <c r="HZM13" s="12"/>
      <c r="HZN13" s="12"/>
      <c r="HZO13" s="12"/>
      <c r="HZP13" s="12"/>
      <c r="HZQ13" s="12"/>
      <c r="HZR13" s="12"/>
      <c r="HZS13" s="12"/>
      <c r="HZT13" s="12"/>
      <c r="HZU13" s="12"/>
      <c r="HZV13" s="12"/>
      <c r="HZW13" s="12"/>
      <c r="HZX13" s="12"/>
      <c r="HZY13" s="12"/>
      <c r="HZZ13" s="12"/>
      <c r="IAA13" s="12"/>
      <c r="IAB13" s="12"/>
      <c r="IAC13" s="12"/>
      <c r="IAD13" s="12"/>
      <c r="IAE13" s="12"/>
      <c r="IAF13" s="12"/>
      <c r="IAG13" s="12"/>
      <c r="IAH13" s="12"/>
      <c r="IAI13" s="12"/>
      <c r="IAJ13" s="12"/>
      <c r="IAK13" s="12"/>
      <c r="IAL13" s="12"/>
      <c r="IAM13" s="12"/>
      <c r="IAN13" s="12"/>
      <c r="IAO13" s="12"/>
      <c r="IAP13" s="12"/>
      <c r="IAQ13" s="12"/>
      <c r="IAR13" s="12"/>
      <c r="IAS13" s="12"/>
      <c r="IAT13" s="12"/>
      <c r="IAU13" s="12"/>
      <c r="IAV13" s="12"/>
      <c r="IAW13" s="12"/>
      <c r="IAX13" s="12"/>
      <c r="IAY13" s="12"/>
      <c r="IAZ13" s="12"/>
      <c r="IBA13" s="12"/>
      <c r="IBB13" s="12"/>
      <c r="IBC13" s="12"/>
      <c r="IBD13" s="12"/>
      <c r="IBE13" s="12"/>
      <c r="IBF13" s="12"/>
      <c r="IBG13" s="12"/>
      <c r="IBH13" s="12"/>
      <c r="IBI13" s="12"/>
      <c r="IBJ13" s="12"/>
      <c r="IBK13" s="12"/>
      <c r="IBL13" s="12"/>
      <c r="IBM13" s="12"/>
      <c r="IBN13" s="12"/>
      <c r="IBO13" s="12"/>
      <c r="IBP13" s="12"/>
      <c r="IBQ13" s="12"/>
      <c r="IBR13" s="12"/>
      <c r="IBS13" s="12"/>
      <c r="IBT13" s="12"/>
      <c r="IBU13" s="12"/>
      <c r="IBV13" s="12"/>
      <c r="IBW13" s="12"/>
      <c r="IBX13" s="12"/>
      <c r="IBY13" s="12"/>
      <c r="IBZ13" s="12"/>
      <c r="ICA13" s="12"/>
      <c r="ICB13" s="12"/>
      <c r="ICC13" s="12"/>
      <c r="ICD13" s="12"/>
      <c r="ICE13" s="12"/>
      <c r="ICF13" s="12"/>
      <c r="ICG13" s="12"/>
      <c r="ICH13" s="12"/>
      <c r="ICI13" s="12"/>
      <c r="ICJ13" s="12"/>
      <c r="ICK13" s="12"/>
      <c r="ICL13" s="12"/>
      <c r="ICM13" s="12"/>
      <c r="ICN13" s="12"/>
      <c r="ICO13" s="12"/>
      <c r="ICP13" s="12"/>
      <c r="ICQ13" s="12"/>
      <c r="ICR13" s="12"/>
      <c r="ICS13" s="12"/>
      <c r="ICT13" s="12"/>
      <c r="ICU13" s="12"/>
      <c r="ICV13" s="12"/>
      <c r="ICW13" s="12"/>
      <c r="ICX13" s="12"/>
      <c r="ICY13" s="12"/>
      <c r="ICZ13" s="12"/>
      <c r="IDA13" s="12"/>
      <c r="IDB13" s="12"/>
      <c r="IDC13" s="12"/>
      <c r="IDD13" s="12"/>
      <c r="IDE13" s="12"/>
      <c r="IDF13" s="12"/>
      <c r="IDG13" s="12"/>
      <c r="IDH13" s="12"/>
      <c r="IDI13" s="12"/>
      <c r="IDJ13" s="12"/>
      <c r="IDK13" s="12"/>
      <c r="IDL13" s="12"/>
      <c r="IDM13" s="12"/>
      <c r="IDN13" s="12"/>
      <c r="IDO13" s="12"/>
      <c r="IDP13" s="12"/>
      <c r="IDQ13" s="12"/>
      <c r="IDR13" s="12"/>
      <c r="IDS13" s="12"/>
      <c r="IDT13" s="12"/>
      <c r="IDU13" s="12"/>
      <c r="IDV13" s="12"/>
      <c r="IDW13" s="12"/>
      <c r="IDX13" s="12"/>
      <c r="IDY13" s="12"/>
      <c r="IDZ13" s="12"/>
      <c r="IEA13" s="12"/>
      <c r="IEB13" s="12"/>
      <c r="IEC13" s="12"/>
      <c r="IED13" s="12"/>
      <c r="IEE13" s="12"/>
      <c r="IEF13" s="12"/>
      <c r="IEG13" s="12"/>
      <c r="IEH13" s="12"/>
      <c r="IEI13" s="12"/>
      <c r="IEJ13" s="12"/>
      <c r="IEK13" s="12"/>
      <c r="IEL13" s="12"/>
      <c r="IEM13" s="12"/>
      <c r="IEN13" s="12"/>
      <c r="IEO13" s="12"/>
      <c r="IEP13" s="12"/>
      <c r="IEQ13" s="12"/>
      <c r="IER13" s="12"/>
      <c r="IES13" s="12"/>
      <c r="IET13" s="12"/>
      <c r="IEU13" s="12"/>
      <c r="IEV13" s="12"/>
      <c r="IEW13" s="12"/>
      <c r="IEX13" s="12"/>
      <c r="IEY13" s="12"/>
      <c r="IEZ13" s="12"/>
      <c r="IFA13" s="12"/>
      <c r="IFB13" s="12"/>
      <c r="IFC13" s="12"/>
      <c r="IFD13" s="12"/>
      <c r="IFE13" s="12"/>
      <c r="IFF13" s="12"/>
      <c r="IFG13" s="12"/>
      <c r="IFH13" s="12"/>
      <c r="IFI13" s="12"/>
      <c r="IFJ13" s="12"/>
      <c r="IFK13" s="12"/>
      <c r="IFL13" s="12"/>
      <c r="IFM13" s="12"/>
      <c r="IFN13" s="12"/>
      <c r="IFO13" s="12"/>
      <c r="IFP13" s="12"/>
      <c r="IFQ13" s="12"/>
      <c r="IFR13" s="12"/>
      <c r="IFS13" s="12"/>
      <c r="IFT13" s="12"/>
      <c r="IFU13" s="12"/>
      <c r="IFV13" s="12"/>
      <c r="IFW13" s="12"/>
      <c r="IFX13" s="12"/>
      <c r="IFY13" s="12"/>
      <c r="IFZ13" s="12"/>
      <c r="IGA13" s="12"/>
      <c r="IGB13" s="12"/>
      <c r="IGC13" s="12"/>
      <c r="IGD13" s="12"/>
      <c r="IGE13" s="12"/>
      <c r="IGF13" s="12"/>
      <c r="IGG13" s="12"/>
      <c r="IGH13" s="12"/>
      <c r="IGI13" s="12"/>
      <c r="IGJ13" s="12"/>
      <c r="IGK13" s="12"/>
      <c r="IGL13" s="12"/>
      <c r="IGM13" s="12"/>
      <c r="IGN13" s="12"/>
      <c r="IGO13" s="12"/>
      <c r="IGP13" s="12"/>
      <c r="IGQ13" s="12"/>
      <c r="IGR13" s="12"/>
      <c r="IGS13" s="12"/>
      <c r="IGT13" s="12"/>
      <c r="IGU13" s="12"/>
      <c r="IGV13" s="12"/>
      <c r="IGW13" s="12"/>
      <c r="IGX13" s="12"/>
      <c r="IGY13" s="12"/>
      <c r="IGZ13" s="12"/>
      <c r="IHA13" s="12"/>
      <c r="IHB13" s="12"/>
      <c r="IHC13" s="12"/>
      <c r="IHD13" s="12"/>
      <c r="IHE13" s="12"/>
      <c r="IHF13" s="12"/>
      <c r="IHG13" s="12"/>
      <c r="IHH13" s="12"/>
      <c r="IHI13" s="12"/>
      <c r="IHJ13" s="12"/>
      <c r="IHK13" s="12"/>
      <c r="IHL13" s="12"/>
      <c r="IHM13" s="12"/>
      <c r="IHN13" s="12"/>
      <c r="IHO13" s="12"/>
      <c r="IHP13" s="12"/>
      <c r="IHQ13" s="12"/>
      <c r="IHR13" s="12"/>
      <c r="IHS13" s="12"/>
      <c r="IHT13" s="12"/>
      <c r="IHU13" s="12"/>
      <c r="IHV13" s="12"/>
      <c r="IHW13" s="12"/>
      <c r="IHX13" s="12"/>
      <c r="IHY13" s="12"/>
      <c r="IHZ13" s="12"/>
      <c r="IIA13" s="12"/>
      <c r="IIB13" s="12"/>
      <c r="IIC13" s="12"/>
      <c r="IID13" s="12"/>
      <c r="IIE13" s="12"/>
      <c r="IIF13" s="12"/>
      <c r="IIG13" s="12"/>
      <c r="IIH13" s="12"/>
      <c r="III13" s="12"/>
      <c r="IIJ13" s="12"/>
      <c r="IIK13" s="12"/>
      <c r="IIL13" s="12"/>
      <c r="IIM13" s="12"/>
      <c r="IIN13" s="12"/>
      <c r="IIO13" s="12"/>
      <c r="IIP13" s="12"/>
      <c r="IIQ13" s="12"/>
      <c r="IIR13" s="12"/>
      <c r="IIS13" s="12"/>
      <c r="IIT13" s="12"/>
      <c r="IIU13" s="12"/>
      <c r="IIV13" s="12"/>
      <c r="IIW13" s="12"/>
      <c r="IIX13" s="12"/>
      <c r="IIY13" s="12"/>
      <c r="IIZ13" s="12"/>
      <c r="IJA13" s="12"/>
      <c r="IJB13" s="12"/>
      <c r="IJC13" s="12"/>
      <c r="IJD13" s="12"/>
      <c r="IJE13" s="12"/>
      <c r="IJF13" s="12"/>
      <c r="IJG13" s="12"/>
      <c r="IJH13" s="12"/>
      <c r="IJI13" s="12"/>
      <c r="IJJ13" s="12"/>
      <c r="IJK13" s="12"/>
      <c r="IJL13" s="12"/>
      <c r="IJM13" s="12"/>
      <c r="IJN13" s="12"/>
      <c r="IJO13" s="12"/>
      <c r="IJP13" s="12"/>
      <c r="IJQ13" s="12"/>
      <c r="IJR13" s="12"/>
      <c r="IJS13" s="12"/>
      <c r="IJT13" s="12"/>
      <c r="IJU13" s="12"/>
      <c r="IJV13" s="12"/>
      <c r="IJW13" s="12"/>
      <c r="IJX13" s="12"/>
      <c r="IJY13" s="12"/>
      <c r="IJZ13" s="12"/>
      <c r="IKA13" s="12"/>
      <c r="IKB13" s="12"/>
      <c r="IKC13" s="12"/>
      <c r="IKD13" s="12"/>
      <c r="IKE13" s="12"/>
      <c r="IKF13" s="12"/>
      <c r="IKG13" s="12"/>
      <c r="IKH13" s="12"/>
      <c r="IKI13" s="12"/>
      <c r="IKJ13" s="12"/>
      <c r="IKK13" s="12"/>
      <c r="IKL13" s="12"/>
      <c r="IKM13" s="12"/>
      <c r="IKN13" s="12"/>
      <c r="IKO13" s="12"/>
      <c r="IKP13" s="12"/>
      <c r="IKQ13" s="12"/>
      <c r="IKR13" s="12"/>
      <c r="IKS13" s="12"/>
      <c r="IKT13" s="12"/>
      <c r="IKU13" s="12"/>
      <c r="IKV13" s="12"/>
      <c r="IKW13" s="12"/>
      <c r="IKX13" s="12"/>
      <c r="IKY13" s="12"/>
      <c r="IKZ13" s="12"/>
      <c r="ILA13" s="12"/>
      <c r="ILB13" s="12"/>
      <c r="ILC13" s="12"/>
      <c r="ILD13" s="12"/>
      <c r="ILE13" s="12"/>
      <c r="ILF13" s="12"/>
      <c r="ILG13" s="12"/>
      <c r="ILH13" s="12"/>
      <c r="ILI13" s="12"/>
      <c r="ILJ13" s="12"/>
      <c r="ILK13" s="12"/>
      <c r="ILL13" s="12"/>
      <c r="ILM13" s="12"/>
      <c r="ILN13" s="12"/>
      <c r="ILO13" s="12"/>
      <c r="ILP13" s="12"/>
      <c r="ILQ13" s="12"/>
      <c r="ILR13" s="12"/>
      <c r="ILS13" s="12"/>
      <c r="ILT13" s="12"/>
      <c r="ILU13" s="12"/>
      <c r="ILV13" s="12"/>
      <c r="ILW13" s="12"/>
      <c r="ILX13" s="12"/>
      <c r="ILY13" s="12"/>
      <c r="ILZ13" s="12"/>
      <c r="IMA13" s="12"/>
      <c r="IMB13" s="12"/>
      <c r="IMC13" s="12"/>
      <c r="IMD13" s="12"/>
      <c r="IME13" s="12"/>
      <c r="IMF13" s="12"/>
      <c r="IMG13" s="12"/>
      <c r="IMH13" s="12"/>
      <c r="IMI13" s="12"/>
      <c r="IMJ13" s="12"/>
      <c r="IMK13" s="12"/>
      <c r="IML13" s="12"/>
      <c r="IMM13" s="12"/>
      <c r="IMN13" s="12"/>
      <c r="IMO13" s="12"/>
      <c r="IMP13" s="12"/>
      <c r="IMQ13" s="12"/>
      <c r="IMR13" s="12"/>
      <c r="IMS13" s="12"/>
      <c r="IMT13" s="12"/>
      <c r="IMU13" s="12"/>
      <c r="IMV13" s="12"/>
      <c r="IMW13" s="12"/>
      <c r="IMX13" s="12"/>
      <c r="IMY13" s="12"/>
      <c r="IMZ13" s="12"/>
      <c r="INA13" s="12"/>
      <c r="INB13" s="12"/>
      <c r="INC13" s="12"/>
      <c r="IND13" s="12"/>
      <c r="INE13" s="12"/>
      <c r="INF13" s="12"/>
      <c r="ING13" s="12"/>
      <c r="INH13" s="12"/>
      <c r="INI13" s="12"/>
      <c r="INJ13" s="12"/>
      <c r="INK13" s="12"/>
      <c r="INL13" s="12"/>
      <c r="INM13" s="12"/>
      <c r="INN13" s="12"/>
      <c r="INO13" s="12"/>
      <c r="INP13" s="12"/>
      <c r="INQ13" s="12"/>
      <c r="INR13" s="12"/>
      <c r="INS13" s="12"/>
      <c r="INT13" s="12"/>
      <c r="INU13" s="12"/>
      <c r="INV13" s="12"/>
      <c r="INW13" s="12"/>
      <c r="INX13" s="12"/>
      <c r="INY13" s="12"/>
      <c r="INZ13" s="12"/>
      <c r="IOA13" s="12"/>
      <c r="IOB13" s="12"/>
      <c r="IOC13" s="12"/>
      <c r="IOD13" s="12"/>
      <c r="IOE13" s="12"/>
      <c r="IOF13" s="12"/>
      <c r="IOG13" s="12"/>
      <c r="IOH13" s="12"/>
      <c r="IOI13" s="12"/>
      <c r="IOJ13" s="12"/>
      <c r="IOK13" s="12"/>
      <c r="IOL13" s="12"/>
      <c r="IOM13" s="12"/>
      <c r="ION13" s="12"/>
      <c r="IOO13" s="12"/>
      <c r="IOP13" s="12"/>
      <c r="IOQ13" s="12"/>
      <c r="IOR13" s="12"/>
      <c r="IOS13" s="12"/>
      <c r="IOT13" s="12"/>
      <c r="IOU13" s="12"/>
      <c r="IOV13" s="12"/>
      <c r="IOW13" s="12"/>
      <c r="IOX13" s="12"/>
      <c r="IOY13" s="12"/>
      <c r="IOZ13" s="12"/>
      <c r="IPA13" s="12"/>
      <c r="IPB13" s="12"/>
      <c r="IPC13" s="12"/>
      <c r="IPD13" s="12"/>
      <c r="IPE13" s="12"/>
      <c r="IPF13" s="12"/>
      <c r="IPG13" s="12"/>
      <c r="IPH13" s="12"/>
      <c r="IPI13" s="12"/>
      <c r="IPJ13" s="12"/>
      <c r="IPK13" s="12"/>
      <c r="IPL13" s="12"/>
      <c r="IPM13" s="12"/>
      <c r="IPN13" s="12"/>
      <c r="IPO13" s="12"/>
      <c r="IPP13" s="12"/>
      <c r="IPQ13" s="12"/>
      <c r="IPR13" s="12"/>
      <c r="IPS13" s="12"/>
      <c r="IPT13" s="12"/>
      <c r="IPU13" s="12"/>
      <c r="IPV13" s="12"/>
      <c r="IPW13" s="12"/>
      <c r="IPX13" s="12"/>
      <c r="IPY13" s="12"/>
      <c r="IPZ13" s="12"/>
      <c r="IQA13" s="12"/>
      <c r="IQB13" s="12"/>
      <c r="IQC13" s="12"/>
      <c r="IQD13" s="12"/>
      <c r="IQE13" s="12"/>
      <c r="IQF13" s="12"/>
      <c r="IQG13" s="12"/>
      <c r="IQH13" s="12"/>
      <c r="IQI13" s="12"/>
      <c r="IQJ13" s="12"/>
      <c r="IQK13" s="12"/>
      <c r="IQL13" s="12"/>
      <c r="IQM13" s="12"/>
      <c r="IQN13" s="12"/>
      <c r="IQO13" s="12"/>
      <c r="IQP13" s="12"/>
      <c r="IQQ13" s="12"/>
      <c r="IQR13" s="12"/>
      <c r="IQS13" s="12"/>
      <c r="IQT13" s="12"/>
      <c r="IQU13" s="12"/>
      <c r="IQV13" s="12"/>
      <c r="IQW13" s="12"/>
      <c r="IQX13" s="12"/>
      <c r="IQY13" s="12"/>
      <c r="IQZ13" s="12"/>
      <c r="IRA13" s="12"/>
      <c r="IRB13" s="12"/>
      <c r="IRC13" s="12"/>
      <c r="IRD13" s="12"/>
      <c r="IRE13" s="12"/>
      <c r="IRF13" s="12"/>
      <c r="IRG13" s="12"/>
      <c r="IRH13" s="12"/>
      <c r="IRI13" s="12"/>
      <c r="IRJ13" s="12"/>
      <c r="IRK13" s="12"/>
      <c r="IRL13" s="12"/>
      <c r="IRM13" s="12"/>
      <c r="IRN13" s="12"/>
      <c r="IRO13" s="12"/>
      <c r="IRP13" s="12"/>
      <c r="IRQ13" s="12"/>
      <c r="IRR13" s="12"/>
      <c r="IRS13" s="12"/>
      <c r="IRT13" s="12"/>
      <c r="IRU13" s="12"/>
      <c r="IRV13" s="12"/>
      <c r="IRW13" s="12"/>
      <c r="IRX13" s="12"/>
      <c r="IRY13" s="12"/>
      <c r="IRZ13" s="12"/>
      <c r="ISA13" s="12"/>
      <c r="ISB13" s="12"/>
      <c r="ISC13" s="12"/>
      <c r="ISD13" s="12"/>
      <c r="ISE13" s="12"/>
      <c r="ISF13" s="12"/>
      <c r="ISG13" s="12"/>
      <c r="ISH13" s="12"/>
      <c r="ISI13" s="12"/>
      <c r="ISJ13" s="12"/>
      <c r="ISK13" s="12"/>
      <c r="ISL13" s="12"/>
      <c r="ISM13" s="12"/>
      <c r="ISN13" s="12"/>
      <c r="ISO13" s="12"/>
      <c r="ISP13" s="12"/>
      <c r="ISQ13" s="12"/>
      <c r="ISR13" s="12"/>
      <c r="ISS13" s="12"/>
      <c r="IST13" s="12"/>
      <c r="ISU13" s="12"/>
      <c r="ISV13" s="12"/>
      <c r="ISW13" s="12"/>
      <c r="ISX13" s="12"/>
      <c r="ISY13" s="12"/>
      <c r="ISZ13" s="12"/>
      <c r="ITA13" s="12"/>
      <c r="ITB13" s="12"/>
      <c r="ITC13" s="12"/>
      <c r="ITD13" s="12"/>
      <c r="ITE13" s="12"/>
      <c r="ITF13" s="12"/>
      <c r="ITG13" s="12"/>
      <c r="ITH13" s="12"/>
      <c r="ITI13" s="12"/>
      <c r="ITJ13" s="12"/>
      <c r="ITK13" s="12"/>
      <c r="ITL13" s="12"/>
      <c r="ITM13" s="12"/>
      <c r="ITN13" s="12"/>
      <c r="ITO13" s="12"/>
      <c r="ITP13" s="12"/>
      <c r="ITQ13" s="12"/>
      <c r="ITR13" s="12"/>
      <c r="ITS13" s="12"/>
      <c r="ITT13" s="12"/>
      <c r="ITU13" s="12"/>
      <c r="ITV13" s="12"/>
      <c r="ITW13" s="12"/>
      <c r="ITX13" s="12"/>
      <c r="ITY13" s="12"/>
      <c r="ITZ13" s="12"/>
      <c r="IUA13" s="12"/>
      <c r="IUB13" s="12"/>
      <c r="IUC13" s="12"/>
      <c r="IUD13" s="12"/>
      <c r="IUE13" s="12"/>
      <c r="IUF13" s="12"/>
      <c r="IUG13" s="12"/>
      <c r="IUH13" s="12"/>
      <c r="IUI13" s="12"/>
      <c r="IUJ13" s="12"/>
      <c r="IUK13" s="12"/>
      <c r="IUL13" s="12"/>
      <c r="IUM13" s="12"/>
      <c r="IUN13" s="12"/>
      <c r="IUO13" s="12"/>
      <c r="IUP13" s="12"/>
      <c r="IUQ13" s="12"/>
      <c r="IUR13" s="12"/>
      <c r="IUS13" s="12"/>
      <c r="IUT13" s="12"/>
      <c r="IUU13" s="12"/>
      <c r="IUV13" s="12"/>
      <c r="IUW13" s="12"/>
      <c r="IUX13" s="12"/>
      <c r="IUY13" s="12"/>
      <c r="IUZ13" s="12"/>
      <c r="IVA13" s="12"/>
      <c r="IVB13" s="12"/>
      <c r="IVC13" s="12"/>
      <c r="IVD13" s="12"/>
      <c r="IVE13" s="12"/>
      <c r="IVF13" s="12"/>
      <c r="IVG13" s="12"/>
      <c r="IVH13" s="12"/>
      <c r="IVI13" s="12"/>
      <c r="IVJ13" s="12"/>
      <c r="IVK13" s="12"/>
      <c r="IVL13" s="12"/>
      <c r="IVM13" s="12"/>
      <c r="IVN13" s="12"/>
      <c r="IVO13" s="12"/>
      <c r="IVP13" s="12"/>
      <c r="IVQ13" s="12"/>
      <c r="IVR13" s="12"/>
      <c r="IVS13" s="12"/>
      <c r="IVT13" s="12"/>
      <c r="IVU13" s="12"/>
      <c r="IVV13" s="12"/>
      <c r="IVW13" s="12"/>
      <c r="IVX13" s="12"/>
      <c r="IVY13" s="12"/>
      <c r="IVZ13" s="12"/>
      <c r="IWA13" s="12"/>
      <c r="IWB13" s="12"/>
      <c r="IWC13" s="12"/>
      <c r="IWD13" s="12"/>
      <c r="IWE13" s="12"/>
      <c r="IWF13" s="12"/>
      <c r="IWG13" s="12"/>
      <c r="IWH13" s="12"/>
      <c r="IWI13" s="12"/>
      <c r="IWJ13" s="12"/>
      <c r="IWK13" s="12"/>
      <c r="IWL13" s="12"/>
      <c r="IWM13" s="12"/>
      <c r="IWN13" s="12"/>
      <c r="IWO13" s="12"/>
      <c r="IWP13" s="12"/>
      <c r="IWQ13" s="12"/>
      <c r="IWR13" s="12"/>
      <c r="IWS13" s="12"/>
      <c r="IWT13" s="12"/>
      <c r="IWU13" s="12"/>
      <c r="IWV13" s="12"/>
      <c r="IWW13" s="12"/>
      <c r="IWX13" s="12"/>
      <c r="IWY13" s="12"/>
      <c r="IWZ13" s="12"/>
      <c r="IXA13" s="12"/>
      <c r="IXB13" s="12"/>
      <c r="IXC13" s="12"/>
      <c r="IXD13" s="12"/>
      <c r="IXE13" s="12"/>
      <c r="IXF13" s="12"/>
      <c r="IXG13" s="12"/>
      <c r="IXH13" s="12"/>
      <c r="IXI13" s="12"/>
      <c r="IXJ13" s="12"/>
      <c r="IXK13" s="12"/>
      <c r="IXL13" s="12"/>
      <c r="IXM13" s="12"/>
      <c r="IXN13" s="12"/>
      <c r="IXO13" s="12"/>
      <c r="IXP13" s="12"/>
      <c r="IXQ13" s="12"/>
      <c r="IXR13" s="12"/>
      <c r="IXS13" s="12"/>
      <c r="IXT13" s="12"/>
      <c r="IXU13" s="12"/>
      <c r="IXV13" s="12"/>
      <c r="IXW13" s="12"/>
      <c r="IXX13" s="12"/>
      <c r="IXY13" s="12"/>
      <c r="IXZ13" s="12"/>
      <c r="IYA13" s="12"/>
      <c r="IYB13" s="12"/>
      <c r="IYC13" s="12"/>
      <c r="IYD13" s="12"/>
      <c r="IYE13" s="12"/>
      <c r="IYF13" s="12"/>
      <c r="IYG13" s="12"/>
      <c r="IYH13" s="12"/>
      <c r="IYI13" s="12"/>
      <c r="IYJ13" s="12"/>
      <c r="IYK13" s="12"/>
      <c r="IYL13" s="12"/>
      <c r="IYM13" s="12"/>
      <c r="IYN13" s="12"/>
      <c r="IYO13" s="12"/>
      <c r="IYP13" s="12"/>
      <c r="IYQ13" s="12"/>
      <c r="IYR13" s="12"/>
      <c r="IYS13" s="12"/>
      <c r="IYT13" s="12"/>
      <c r="IYU13" s="12"/>
      <c r="IYV13" s="12"/>
      <c r="IYW13" s="12"/>
      <c r="IYX13" s="12"/>
      <c r="IYY13" s="12"/>
      <c r="IYZ13" s="12"/>
      <c r="IZA13" s="12"/>
      <c r="IZB13" s="12"/>
      <c r="IZC13" s="12"/>
      <c r="IZD13" s="12"/>
      <c r="IZE13" s="12"/>
      <c r="IZF13" s="12"/>
      <c r="IZG13" s="12"/>
      <c r="IZH13" s="12"/>
      <c r="IZI13" s="12"/>
      <c r="IZJ13" s="12"/>
      <c r="IZK13" s="12"/>
      <c r="IZL13" s="12"/>
      <c r="IZM13" s="12"/>
      <c r="IZN13" s="12"/>
      <c r="IZO13" s="12"/>
      <c r="IZP13" s="12"/>
      <c r="IZQ13" s="12"/>
      <c r="IZR13" s="12"/>
      <c r="IZS13" s="12"/>
      <c r="IZT13" s="12"/>
      <c r="IZU13" s="12"/>
      <c r="IZV13" s="12"/>
      <c r="IZW13" s="12"/>
      <c r="IZX13" s="12"/>
      <c r="IZY13" s="12"/>
      <c r="IZZ13" s="12"/>
      <c r="JAA13" s="12"/>
      <c r="JAB13" s="12"/>
      <c r="JAC13" s="12"/>
      <c r="JAD13" s="12"/>
      <c r="JAE13" s="12"/>
      <c r="JAF13" s="12"/>
      <c r="JAG13" s="12"/>
      <c r="JAH13" s="12"/>
      <c r="JAI13" s="12"/>
      <c r="JAJ13" s="12"/>
      <c r="JAK13" s="12"/>
      <c r="JAL13" s="12"/>
      <c r="JAM13" s="12"/>
      <c r="JAN13" s="12"/>
      <c r="JAO13" s="12"/>
      <c r="JAP13" s="12"/>
      <c r="JAQ13" s="12"/>
      <c r="JAR13" s="12"/>
      <c r="JAS13" s="12"/>
      <c r="JAT13" s="12"/>
      <c r="JAU13" s="12"/>
      <c r="JAV13" s="12"/>
      <c r="JAW13" s="12"/>
      <c r="JAX13" s="12"/>
      <c r="JAY13" s="12"/>
      <c r="JAZ13" s="12"/>
      <c r="JBA13" s="12"/>
      <c r="JBB13" s="12"/>
      <c r="JBC13" s="12"/>
      <c r="JBD13" s="12"/>
      <c r="JBE13" s="12"/>
      <c r="JBF13" s="12"/>
      <c r="JBG13" s="12"/>
      <c r="JBH13" s="12"/>
      <c r="JBI13" s="12"/>
      <c r="JBJ13" s="12"/>
      <c r="JBK13" s="12"/>
      <c r="JBL13" s="12"/>
      <c r="JBM13" s="12"/>
      <c r="JBN13" s="12"/>
      <c r="JBO13" s="12"/>
      <c r="JBP13" s="12"/>
      <c r="JBQ13" s="12"/>
      <c r="JBR13" s="12"/>
      <c r="JBS13" s="12"/>
      <c r="JBT13" s="12"/>
      <c r="JBU13" s="12"/>
      <c r="JBV13" s="12"/>
      <c r="JBW13" s="12"/>
      <c r="JBX13" s="12"/>
      <c r="JBY13" s="12"/>
      <c r="JBZ13" s="12"/>
      <c r="JCA13" s="12"/>
      <c r="JCB13" s="12"/>
      <c r="JCC13" s="12"/>
      <c r="JCD13" s="12"/>
      <c r="JCE13" s="12"/>
      <c r="JCF13" s="12"/>
      <c r="JCG13" s="12"/>
      <c r="JCH13" s="12"/>
      <c r="JCI13" s="12"/>
      <c r="JCJ13" s="12"/>
      <c r="JCK13" s="12"/>
      <c r="JCL13" s="12"/>
      <c r="JCM13" s="12"/>
      <c r="JCN13" s="12"/>
      <c r="JCO13" s="12"/>
      <c r="JCP13" s="12"/>
      <c r="JCQ13" s="12"/>
      <c r="JCR13" s="12"/>
      <c r="JCS13" s="12"/>
      <c r="JCT13" s="12"/>
      <c r="JCU13" s="12"/>
      <c r="JCV13" s="12"/>
      <c r="JCW13" s="12"/>
      <c r="JCX13" s="12"/>
      <c r="JCY13" s="12"/>
      <c r="JCZ13" s="12"/>
      <c r="JDA13" s="12"/>
      <c r="JDB13" s="12"/>
      <c r="JDC13" s="12"/>
      <c r="JDD13" s="12"/>
      <c r="JDE13" s="12"/>
      <c r="JDF13" s="12"/>
      <c r="JDG13" s="12"/>
      <c r="JDH13" s="12"/>
      <c r="JDI13" s="12"/>
      <c r="JDJ13" s="12"/>
      <c r="JDK13" s="12"/>
      <c r="JDL13" s="12"/>
      <c r="JDM13" s="12"/>
      <c r="JDN13" s="12"/>
      <c r="JDO13" s="12"/>
      <c r="JDP13" s="12"/>
      <c r="JDQ13" s="12"/>
      <c r="JDR13" s="12"/>
      <c r="JDS13" s="12"/>
      <c r="JDT13" s="12"/>
      <c r="JDU13" s="12"/>
      <c r="JDV13" s="12"/>
      <c r="JDW13" s="12"/>
      <c r="JDX13" s="12"/>
      <c r="JDY13" s="12"/>
      <c r="JDZ13" s="12"/>
      <c r="JEA13" s="12"/>
      <c r="JEB13" s="12"/>
      <c r="JEC13" s="12"/>
      <c r="JED13" s="12"/>
      <c r="JEE13" s="12"/>
      <c r="JEF13" s="12"/>
      <c r="JEG13" s="12"/>
      <c r="JEH13" s="12"/>
      <c r="JEI13" s="12"/>
      <c r="JEJ13" s="12"/>
      <c r="JEK13" s="12"/>
      <c r="JEL13" s="12"/>
      <c r="JEM13" s="12"/>
      <c r="JEN13" s="12"/>
      <c r="JEO13" s="12"/>
      <c r="JEP13" s="12"/>
      <c r="JEQ13" s="12"/>
      <c r="JER13" s="12"/>
      <c r="JES13" s="12"/>
      <c r="JET13" s="12"/>
      <c r="JEU13" s="12"/>
      <c r="JEV13" s="12"/>
      <c r="JEW13" s="12"/>
      <c r="JEX13" s="12"/>
      <c r="JEY13" s="12"/>
      <c r="JEZ13" s="12"/>
      <c r="JFA13" s="12"/>
      <c r="JFB13" s="12"/>
      <c r="JFC13" s="12"/>
      <c r="JFD13" s="12"/>
      <c r="JFE13" s="12"/>
      <c r="JFF13" s="12"/>
      <c r="JFG13" s="12"/>
      <c r="JFH13" s="12"/>
      <c r="JFI13" s="12"/>
      <c r="JFJ13" s="12"/>
      <c r="JFK13" s="12"/>
      <c r="JFL13" s="12"/>
      <c r="JFM13" s="12"/>
      <c r="JFN13" s="12"/>
      <c r="JFO13" s="12"/>
      <c r="JFP13" s="12"/>
      <c r="JFQ13" s="12"/>
      <c r="JFR13" s="12"/>
      <c r="JFS13" s="12"/>
      <c r="JFT13" s="12"/>
      <c r="JFU13" s="12"/>
      <c r="JFV13" s="12"/>
      <c r="JFW13" s="12"/>
      <c r="JFX13" s="12"/>
      <c r="JFY13" s="12"/>
      <c r="JFZ13" s="12"/>
      <c r="JGA13" s="12"/>
      <c r="JGB13" s="12"/>
      <c r="JGC13" s="12"/>
      <c r="JGD13" s="12"/>
      <c r="JGE13" s="12"/>
      <c r="JGF13" s="12"/>
      <c r="JGG13" s="12"/>
      <c r="JGH13" s="12"/>
      <c r="JGI13" s="12"/>
      <c r="JGJ13" s="12"/>
      <c r="JGK13" s="12"/>
      <c r="JGL13" s="12"/>
      <c r="JGM13" s="12"/>
      <c r="JGN13" s="12"/>
      <c r="JGO13" s="12"/>
      <c r="JGP13" s="12"/>
      <c r="JGQ13" s="12"/>
      <c r="JGR13" s="12"/>
      <c r="JGS13" s="12"/>
      <c r="JGT13" s="12"/>
      <c r="JGU13" s="12"/>
      <c r="JGV13" s="12"/>
      <c r="JGW13" s="12"/>
      <c r="JGX13" s="12"/>
      <c r="JGY13" s="12"/>
      <c r="JGZ13" s="12"/>
      <c r="JHA13" s="12"/>
      <c r="JHB13" s="12"/>
      <c r="JHC13" s="12"/>
      <c r="JHD13" s="12"/>
      <c r="JHE13" s="12"/>
      <c r="JHF13" s="12"/>
      <c r="JHG13" s="12"/>
      <c r="JHH13" s="12"/>
      <c r="JHI13" s="12"/>
      <c r="JHJ13" s="12"/>
      <c r="JHK13" s="12"/>
      <c r="JHL13" s="12"/>
      <c r="JHM13" s="12"/>
      <c r="JHN13" s="12"/>
      <c r="JHO13" s="12"/>
      <c r="JHP13" s="12"/>
      <c r="JHQ13" s="12"/>
      <c r="JHR13" s="12"/>
      <c r="JHS13" s="12"/>
      <c r="JHT13" s="12"/>
      <c r="JHU13" s="12"/>
      <c r="JHV13" s="12"/>
      <c r="JHW13" s="12"/>
      <c r="JHX13" s="12"/>
      <c r="JHY13" s="12"/>
      <c r="JHZ13" s="12"/>
      <c r="JIA13" s="12"/>
      <c r="JIB13" s="12"/>
      <c r="JIC13" s="12"/>
      <c r="JID13" s="12"/>
      <c r="JIE13" s="12"/>
      <c r="JIF13" s="12"/>
      <c r="JIG13" s="12"/>
      <c r="JIH13" s="12"/>
      <c r="JII13" s="12"/>
      <c r="JIJ13" s="12"/>
      <c r="JIK13" s="12"/>
      <c r="JIL13" s="12"/>
      <c r="JIM13" s="12"/>
      <c r="JIN13" s="12"/>
      <c r="JIO13" s="12"/>
      <c r="JIP13" s="12"/>
      <c r="JIQ13" s="12"/>
      <c r="JIR13" s="12"/>
      <c r="JIS13" s="12"/>
      <c r="JIT13" s="12"/>
      <c r="JIU13" s="12"/>
      <c r="JIV13" s="12"/>
      <c r="JIW13" s="12"/>
      <c r="JIX13" s="12"/>
      <c r="JIY13" s="12"/>
      <c r="JIZ13" s="12"/>
      <c r="JJA13" s="12"/>
      <c r="JJB13" s="12"/>
      <c r="JJC13" s="12"/>
      <c r="JJD13" s="12"/>
      <c r="JJE13" s="12"/>
      <c r="JJF13" s="12"/>
      <c r="JJG13" s="12"/>
      <c r="JJH13" s="12"/>
      <c r="JJI13" s="12"/>
      <c r="JJJ13" s="12"/>
      <c r="JJK13" s="12"/>
      <c r="JJL13" s="12"/>
      <c r="JJM13" s="12"/>
      <c r="JJN13" s="12"/>
      <c r="JJO13" s="12"/>
      <c r="JJP13" s="12"/>
      <c r="JJQ13" s="12"/>
      <c r="JJR13" s="12"/>
      <c r="JJS13" s="12"/>
      <c r="JJT13" s="12"/>
      <c r="JJU13" s="12"/>
      <c r="JJV13" s="12"/>
      <c r="JJW13" s="12"/>
      <c r="JJX13" s="12"/>
      <c r="JJY13" s="12"/>
      <c r="JJZ13" s="12"/>
      <c r="JKA13" s="12"/>
      <c r="JKB13" s="12"/>
      <c r="JKC13" s="12"/>
      <c r="JKD13" s="12"/>
      <c r="JKE13" s="12"/>
      <c r="JKF13" s="12"/>
      <c r="JKG13" s="12"/>
      <c r="JKH13" s="12"/>
      <c r="JKI13" s="12"/>
      <c r="JKJ13" s="12"/>
      <c r="JKK13" s="12"/>
      <c r="JKL13" s="12"/>
      <c r="JKM13" s="12"/>
      <c r="JKN13" s="12"/>
      <c r="JKO13" s="12"/>
      <c r="JKP13" s="12"/>
      <c r="JKQ13" s="12"/>
      <c r="JKR13" s="12"/>
      <c r="JKS13" s="12"/>
      <c r="JKT13" s="12"/>
      <c r="JKU13" s="12"/>
      <c r="JKV13" s="12"/>
      <c r="JKW13" s="12"/>
      <c r="JKX13" s="12"/>
      <c r="JKY13" s="12"/>
      <c r="JKZ13" s="12"/>
      <c r="JLA13" s="12"/>
      <c r="JLB13" s="12"/>
      <c r="JLC13" s="12"/>
      <c r="JLD13" s="12"/>
      <c r="JLE13" s="12"/>
      <c r="JLF13" s="12"/>
      <c r="JLG13" s="12"/>
      <c r="JLH13" s="12"/>
      <c r="JLI13" s="12"/>
      <c r="JLJ13" s="12"/>
      <c r="JLK13" s="12"/>
      <c r="JLL13" s="12"/>
      <c r="JLM13" s="12"/>
      <c r="JLN13" s="12"/>
      <c r="JLO13" s="12"/>
      <c r="JLP13" s="12"/>
      <c r="JLQ13" s="12"/>
      <c r="JLR13" s="12"/>
      <c r="JLS13" s="12"/>
      <c r="JLT13" s="12"/>
      <c r="JLU13" s="12"/>
      <c r="JLV13" s="12"/>
      <c r="JLW13" s="12"/>
      <c r="JLX13" s="12"/>
      <c r="JLY13" s="12"/>
      <c r="JLZ13" s="12"/>
      <c r="JMA13" s="12"/>
      <c r="JMB13" s="12"/>
      <c r="JMC13" s="12"/>
      <c r="JMD13" s="12"/>
      <c r="JME13" s="12"/>
      <c r="JMF13" s="12"/>
      <c r="JMG13" s="12"/>
      <c r="JMH13" s="12"/>
      <c r="JMI13" s="12"/>
      <c r="JMJ13" s="12"/>
      <c r="JMK13" s="12"/>
      <c r="JML13" s="12"/>
      <c r="JMM13" s="12"/>
      <c r="JMN13" s="12"/>
      <c r="JMO13" s="12"/>
      <c r="JMP13" s="12"/>
      <c r="JMQ13" s="12"/>
      <c r="JMR13" s="12"/>
      <c r="JMS13" s="12"/>
      <c r="JMT13" s="12"/>
      <c r="JMU13" s="12"/>
      <c r="JMV13" s="12"/>
      <c r="JMW13" s="12"/>
      <c r="JMX13" s="12"/>
      <c r="JMY13" s="12"/>
      <c r="JMZ13" s="12"/>
      <c r="JNA13" s="12"/>
      <c r="JNB13" s="12"/>
      <c r="JNC13" s="12"/>
      <c r="JND13" s="12"/>
      <c r="JNE13" s="12"/>
      <c r="JNF13" s="12"/>
      <c r="JNG13" s="12"/>
      <c r="JNH13" s="12"/>
      <c r="JNI13" s="12"/>
      <c r="JNJ13" s="12"/>
      <c r="JNK13" s="12"/>
      <c r="JNL13" s="12"/>
      <c r="JNM13" s="12"/>
      <c r="JNN13" s="12"/>
      <c r="JNO13" s="12"/>
      <c r="JNP13" s="12"/>
      <c r="JNQ13" s="12"/>
      <c r="JNR13" s="12"/>
      <c r="JNS13" s="12"/>
      <c r="JNT13" s="12"/>
      <c r="JNU13" s="12"/>
      <c r="JNV13" s="12"/>
      <c r="JNW13" s="12"/>
      <c r="JNX13" s="12"/>
      <c r="JNY13" s="12"/>
      <c r="JNZ13" s="12"/>
      <c r="JOA13" s="12"/>
      <c r="JOB13" s="12"/>
      <c r="JOC13" s="12"/>
      <c r="JOD13" s="12"/>
      <c r="JOE13" s="12"/>
      <c r="JOF13" s="12"/>
      <c r="JOG13" s="12"/>
      <c r="JOH13" s="12"/>
      <c r="JOI13" s="12"/>
      <c r="JOJ13" s="12"/>
      <c r="JOK13" s="12"/>
      <c r="JOL13" s="12"/>
      <c r="JOM13" s="12"/>
      <c r="JON13" s="12"/>
      <c r="JOO13" s="12"/>
      <c r="JOP13" s="12"/>
      <c r="JOQ13" s="12"/>
      <c r="JOR13" s="12"/>
      <c r="JOS13" s="12"/>
      <c r="JOT13" s="12"/>
      <c r="JOU13" s="12"/>
      <c r="JOV13" s="12"/>
      <c r="JOW13" s="12"/>
      <c r="JOX13" s="12"/>
      <c r="JOY13" s="12"/>
      <c r="JOZ13" s="12"/>
      <c r="JPA13" s="12"/>
      <c r="JPB13" s="12"/>
      <c r="JPC13" s="12"/>
      <c r="JPD13" s="12"/>
      <c r="JPE13" s="12"/>
      <c r="JPF13" s="12"/>
      <c r="JPG13" s="12"/>
      <c r="JPH13" s="12"/>
      <c r="JPI13" s="12"/>
      <c r="JPJ13" s="12"/>
      <c r="JPK13" s="12"/>
      <c r="JPL13" s="12"/>
      <c r="JPM13" s="12"/>
      <c r="JPN13" s="12"/>
      <c r="JPO13" s="12"/>
      <c r="JPP13" s="12"/>
      <c r="JPQ13" s="12"/>
      <c r="JPR13" s="12"/>
      <c r="JPS13" s="12"/>
      <c r="JPT13" s="12"/>
      <c r="JPU13" s="12"/>
      <c r="JPV13" s="12"/>
      <c r="JPW13" s="12"/>
      <c r="JPX13" s="12"/>
      <c r="JPY13" s="12"/>
      <c r="JPZ13" s="12"/>
      <c r="JQA13" s="12"/>
      <c r="JQB13" s="12"/>
      <c r="JQC13" s="12"/>
      <c r="JQD13" s="12"/>
      <c r="JQE13" s="12"/>
      <c r="JQF13" s="12"/>
      <c r="JQG13" s="12"/>
      <c r="JQH13" s="12"/>
      <c r="JQI13" s="12"/>
      <c r="JQJ13" s="12"/>
      <c r="JQK13" s="12"/>
      <c r="JQL13" s="12"/>
      <c r="JQM13" s="12"/>
      <c r="JQN13" s="12"/>
      <c r="JQO13" s="12"/>
      <c r="JQP13" s="12"/>
      <c r="JQQ13" s="12"/>
      <c r="JQR13" s="12"/>
      <c r="JQS13" s="12"/>
      <c r="JQT13" s="12"/>
      <c r="JQU13" s="12"/>
      <c r="JQV13" s="12"/>
      <c r="JQW13" s="12"/>
      <c r="JQX13" s="12"/>
      <c r="JQY13" s="12"/>
      <c r="JQZ13" s="12"/>
      <c r="JRA13" s="12"/>
      <c r="JRB13" s="12"/>
      <c r="JRC13" s="12"/>
      <c r="JRD13" s="12"/>
      <c r="JRE13" s="12"/>
      <c r="JRF13" s="12"/>
      <c r="JRG13" s="12"/>
      <c r="JRH13" s="12"/>
      <c r="JRI13" s="12"/>
      <c r="JRJ13" s="12"/>
      <c r="JRK13" s="12"/>
      <c r="JRL13" s="12"/>
      <c r="JRM13" s="12"/>
      <c r="JRN13" s="12"/>
      <c r="JRO13" s="12"/>
      <c r="JRP13" s="12"/>
      <c r="JRQ13" s="12"/>
      <c r="JRR13" s="12"/>
      <c r="JRS13" s="12"/>
      <c r="JRT13" s="12"/>
      <c r="JRU13" s="12"/>
      <c r="JRV13" s="12"/>
      <c r="JRW13" s="12"/>
      <c r="JRX13" s="12"/>
      <c r="JRY13" s="12"/>
      <c r="JRZ13" s="12"/>
      <c r="JSA13" s="12"/>
      <c r="JSB13" s="12"/>
      <c r="JSC13" s="12"/>
      <c r="JSD13" s="12"/>
      <c r="JSE13" s="12"/>
      <c r="JSF13" s="12"/>
      <c r="JSG13" s="12"/>
      <c r="JSH13" s="12"/>
      <c r="JSI13" s="12"/>
      <c r="JSJ13" s="12"/>
      <c r="JSK13" s="12"/>
      <c r="JSL13" s="12"/>
      <c r="JSM13" s="12"/>
      <c r="JSN13" s="12"/>
      <c r="JSO13" s="12"/>
      <c r="JSP13" s="12"/>
      <c r="JSQ13" s="12"/>
      <c r="JSR13" s="12"/>
      <c r="JSS13" s="12"/>
      <c r="JST13" s="12"/>
      <c r="JSU13" s="12"/>
      <c r="JSV13" s="12"/>
      <c r="JSW13" s="12"/>
      <c r="JSX13" s="12"/>
      <c r="JSY13" s="12"/>
      <c r="JSZ13" s="12"/>
      <c r="JTA13" s="12"/>
      <c r="JTB13" s="12"/>
      <c r="JTC13" s="12"/>
      <c r="JTD13" s="12"/>
      <c r="JTE13" s="12"/>
      <c r="JTF13" s="12"/>
      <c r="JTG13" s="12"/>
      <c r="JTH13" s="12"/>
      <c r="JTI13" s="12"/>
      <c r="JTJ13" s="12"/>
      <c r="JTK13" s="12"/>
      <c r="JTL13" s="12"/>
      <c r="JTM13" s="12"/>
      <c r="JTN13" s="12"/>
      <c r="JTO13" s="12"/>
      <c r="JTP13" s="12"/>
      <c r="JTQ13" s="12"/>
      <c r="JTR13" s="12"/>
      <c r="JTS13" s="12"/>
      <c r="JTT13" s="12"/>
      <c r="JTU13" s="12"/>
      <c r="JTV13" s="12"/>
      <c r="JTW13" s="12"/>
      <c r="JTX13" s="12"/>
      <c r="JTY13" s="12"/>
      <c r="JTZ13" s="12"/>
      <c r="JUA13" s="12"/>
      <c r="JUB13" s="12"/>
      <c r="JUC13" s="12"/>
      <c r="JUD13" s="12"/>
      <c r="JUE13" s="12"/>
      <c r="JUF13" s="12"/>
      <c r="JUG13" s="12"/>
      <c r="JUH13" s="12"/>
      <c r="JUI13" s="12"/>
      <c r="JUJ13" s="12"/>
      <c r="JUK13" s="12"/>
      <c r="JUL13" s="12"/>
      <c r="JUM13" s="12"/>
      <c r="JUN13" s="12"/>
      <c r="JUO13" s="12"/>
      <c r="JUP13" s="12"/>
      <c r="JUQ13" s="12"/>
      <c r="JUR13" s="12"/>
      <c r="JUS13" s="12"/>
      <c r="JUT13" s="12"/>
      <c r="JUU13" s="12"/>
      <c r="JUV13" s="12"/>
      <c r="JUW13" s="12"/>
      <c r="JUX13" s="12"/>
      <c r="JUY13" s="12"/>
      <c r="JUZ13" s="12"/>
      <c r="JVA13" s="12"/>
      <c r="JVB13" s="12"/>
      <c r="JVC13" s="12"/>
      <c r="JVD13" s="12"/>
      <c r="JVE13" s="12"/>
      <c r="JVF13" s="12"/>
      <c r="JVG13" s="12"/>
      <c r="JVH13" s="12"/>
      <c r="JVI13" s="12"/>
      <c r="JVJ13" s="12"/>
      <c r="JVK13" s="12"/>
      <c r="JVL13" s="12"/>
      <c r="JVM13" s="12"/>
      <c r="JVN13" s="12"/>
      <c r="JVO13" s="12"/>
      <c r="JVP13" s="12"/>
      <c r="JVQ13" s="12"/>
      <c r="JVR13" s="12"/>
      <c r="JVS13" s="12"/>
      <c r="JVT13" s="12"/>
      <c r="JVU13" s="12"/>
      <c r="JVV13" s="12"/>
      <c r="JVW13" s="12"/>
      <c r="JVX13" s="12"/>
      <c r="JVY13" s="12"/>
      <c r="JVZ13" s="12"/>
      <c r="JWA13" s="12"/>
      <c r="JWB13" s="12"/>
      <c r="JWC13" s="12"/>
      <c r="JWD13" s="12"/>
      <c r="JWE13" s="12"/>
      <c r="JWF13" s="12"/>
      <c r="JWG13" s="12"/>
      <c r="JWH13" s="12"/>
      <c r="JWI13" s="12"/>
      <c r="JWJ13" s="12"/>
      <c r="JWK13" s="12"/>
      <c r="JWL13" s="12"/>
      <c r="JWM13" s="12"/>
      <c r="JWN13" s="12"/>
      <c r="JWO13" s="12"/>
      <c r="JWP13" s="12"/>
      <c r="JWQ13" s="12"/>
      <c r="JWR13" s="12"/>
      <c r="JWS13" s="12"/>
      <c r="JWT13" s="12"/>
      <c r="JWU13" s="12"/>
      <c r="JWV13" s="12"/>
      <c r="JWW13" s="12"/>
      <c r="JWX13" s="12"/>
      <c r="JWY13" s="12"/>
      <c r="JWZ13" s="12"/>
      <c r="JXA13" s="12"/>
      <c r="JXB13" s="12"/>
      <c r="JXC13" s="12"/>
      <c r="JXD13" s="12"/>
      <c r="JXE13" s="12"/>
      <c r="JXF13" s="12"/>
      <c r="JXG13" s="12"/>
      <c r="JXH13" s="12"/>
      <c r="JXI13" s="12"/>
      <c r="JXJ13" s="12"/>
      <c r="JXK13" s="12"/>
      <c r="JXL13" s="12"/>
      <c r="JXM13" s="12"/>
      <c r="JXN13" s="12"/>
      <c r="JXO13" s="12"/>
      <c r="JXP13" s="12"/>
      <c r="JXQ13" s="12"/>
      <c r="JXR13" s="12"/>
      <c r="JXS13" s="12"/>
      <c r="JXT13" s="12"/>
      <c r="JXU13" s="12"/>
      <c r="JXV13" s="12"/>
      <c r="JXW13" s="12"/>
      <c r="JXX13" s="12"/>
      <c r="JXY13" s="12"/>
      <c r="JXZ13" s="12"/>
      <c r="JYA13" s="12"/>
      <c r="JYB13" s="12"/>
      <c r="JYC13" s="12"/>
      <c r="JYD13" s="12"/>
      <c r="JYE13" s="12"/>
      <c r="JYF13" s="12"/>
      <c r="JYG13" s="12"/>
      <c r="JYH13" s="12"/>
      <c r="JYI13" s="12"/>
      <c r="JYJ13" s="12"/>
      <c r="JYK13" s="12"/>
      <c r="JYL13" s="12"/>
      <c r="JYM13" s="12"/>
      <c r="JYN13" s="12"/>
      <c r="JYO13" s="12"/>
      <c r="JYP13" s="12"/>
      <c r="JYQ13" s="12"/>
      <c r="JYR13" s="12"/>
      <c r="JYS13" s="12"/>
      <c r="JYT13" s="12"/>
      <c r="JYU13" s="12"/>
      <c r="JYV13" s="12"/>
      <c r="JYW13" s="12"/>
      <c r="JYX13" s="12"/>
      <c r="JYY13" s="12"/>
      <c r="JYZ13" s="12"/>
      <c r="JZA13" s="12"/>
      <c r="JZB13" s="12"/>
      <c r="JZC13" s="12"/>
      <c r="JZD13" s="12"/>
      <c r="JZE13" s="12"/>
      <c r="JZF13" s="12"/>
      <c r="JZG13" s="12"/>
      <c r="JZH13" s="12"/>
      <c r="JZI13" s="12"/>
      <c r="JZJ13" s="12"/>
      <c r="JZK13" s="12"/>
      <c r="JZL13" s="12"/>
      <c r="JZM13" s="12"/>
      <c r="JZN13" s="12"/>
      <c r="JZO13" s="12"/>
      <c r="JZP13" s="12"/>
      <c r="JZQ13" s="12"/>
      <c r="JZR13" s="12"/>
      <c r="JZS13" s="12"/>
      <c r="JZT13" s="12"/>
      <c r="JZU13" s="12"/>
      <c r="JZV13" s="12"/>
      <c r="JZW13" s="12"/>
      <c r="JZX13" s="12"/>
      <c r="JZY13" s="12"/>
      <c r="JZZ13" s="12"/>
      <c r="KAA13" s="12"/>
      <c r="KAB13" s="12"/>
      <c r="KAC13" s="12"/>
      <c r="KAD13" s="12"/>
      <c r="KAE13" s="12"/>
      <c r="KAF13" s="12"/>
      <c r="KAG13" s="12"/>
      <c r="KAH13" s="12"/>
      <c r="KAI13" s="12"/>
      <c r="KAJ13" s="12"/>
      <c r="KAK13" s="12"/>
      <c r="KAL13" s="12"/>
      <c r="KAM13" s="12"/>
      <c r="KAN13" s="12"/>
      <c r="KAO13" s="12"/>
      <c r="KAP13" s="12"/>
      <c r="KAQ13" s="12"/>
      <c r="KAR13" s="12"/>
      <c r="KAS13" s="12"/>
      <c r="KAT13" s="12"/>
      <c r="KAU13" s="12"/>
      <c r="KAV13" s="12"/>
      <c r="KAW13" s="12"/>
      <c r="KAX13" s="12"/>
      <c r="KAY13" s="12"/>
      <c r="KAZ13" s="12"/>
      <c r="KBA13" s="12"/>
      <c r="KBB13" s="12"/>
      <c r="KBC13" s="12"/>
      <c r="KBD13" s="12"/>
      <c r="KBE13" s="12"/>
      <c r="KBF13" s="12"/>
      <c r="KBG13" s="12"/>
      <c r="KBH13" s="12"/>
      <c r="KBI13" s="12"/>
      <c r="KBJ13" s="12"/>
      <c r="KBK13" s="12"/>
      <c r="KBL13" s="12"/>
      <c r="KBM13" s="12"/>
      <c r="KBN13" s="12"/>
      <c r="KBO13" s="12"/>
      <c r="KBP13" s="12"/>
      <c r="KBQ13" s="12"/>
      <c r="KBR13" s="12"/>
      <c r="KBS13" s="12"/>
      <c r="KBT13" s="12"/>
      <c r="KBU13" s="12"/>
      <c r="KBV13" s="12"/>
      <c r="KBW13" s="12"/>
      <c r="KBX13" s="12"/>
      <c r="KBY13" s="12"/>
      <c r="KBZ13" s="12"/>
      <c r="KCA13" s="12"/>
      <c r="KCB13" s="12"/>
      <c r="KCC13" s="12"/>
      <c r="KCD13" s="12"/>
      <c r="KCE13" s="12"/>
      <c r="KCF13" s="12"/>
      <c r="KCG13" s="12"/>
      <c r="KCH13" s="12"/>
      <c r="KCI13" s="12"/>
      <c r="KCJ13" s="12"/>
      <c r="KCK13" s="12"/>
      <c r="KCL13" s="12"/>
      <c r="KCM13" s="12"/>
      <c r="KCN13" s="12"/>
      <c r="KCO13" s="12"/>
      <c r="KCP13" s="12"/>
      <c r="KCQ13" s="12"/>
      <c r="KCR13" s="12"/>
      <c r="KCS13" s="12"/>
      <c r="KCT13" s="12"/>
      <c r="KCU13" s="12"/>
      <c r="KCV13" s="12"/>
      <c r="KCW13" s="12"/>
      <c r="KCX13" s="12"/>
      <c r="KCY13" s="12"/>
      <c r="KCZ13" s="12"/>
      <c r="KDA13" s="12"/>
      <c r="KDB13" s="12"/>
      <c r="KDC13" s="12"/>
      <c r="KDD13" s="12"/>
      <c r="KDE13" s="12"/>
      <c r="KDF13" s="12"/>
      <c r="KDG13" s="12"/>
      <c r="KDH13" s="12"/>
      <c r="KDI13" s="12"/>
      <c r="KDJ13" s="12"/>
      <c r="KDK13" s="12"/>
      <c r="KDL13" s="12"/>
      <c r="KDM13" s="12"/>
      <c r="KDN13" s="12"/>
      <c r="KDO13" s="12"/>
      <c r="KDP13" s="12"/>
      <c r="KDQ13" s="12"/>
      <c r="KDR13" s="12"/>
      <c r="KDS13" s="12"/>
      <c r="KDT13" s="12"/>
      <c r="KDU13" s="12"/>
      <c r="KDV13" s="12"/>
      <c r="KDW13" s="12"/>
      <c r="KDX13" s="12"/>
      <c r="KDY13" s="12"/>
      <c r="KDZ13" s="12"/>
      <c r="KEA13" s="12"/>
      <c r="KEB13" s="12"/>
      <c r="KEC13" s="12"/>
      <c r="KED13" s="12"/>
      <c r="KEE13" s="12"/>
      <c r="KEF13" s="12"/>
      <c r="KEG13" s="12"/>
      <c r="KEH13" s="12"/>
      <c r="KEI13" s="12"/>
      <c r="KEJ13" s="12"/>
      <c r="KEK13" s="12"/>
      <c r="KEL13" s="12"/>
      <c r="KEM13" s="12"/>
      <c r="KEN13" s="12"/>
      <c r="KEO13" s="12"/>
      <c r="KEP13" s="12"/>
      <c r="KEQ13" s="12"/>
      <c r="KER13" s="12"/>
      <c r="KES13" s="12"/>
      <c r="KET13" s="12"/>
      <c r="KEU13" s="12"/>
      <c r="KEV13" s="12"/>
      <c r="KEW13" s="12"/>
      <c r="KEX13" s="12"/>
      <c r="KEY13" s="12"/>
      <c r="KEZ13" s="12"/>
      <c r="KFA13" s="12"/>
      <c r="KFB13" s="12"/>
      <c r="KFC13" s="12"/>
      <c r="KFD13" s="12"/>
      <c r="KFE13" s="12"/>
      <c r="KFF13" s="12"/>
      <c r="KFG13" s="12"/>
      <c r="KFH13" s="12"/>
      <c r="KFI13" s="12"/>
      <c r="KFJ13" s="12"/>
      <c r="KFK13" s="12"/>
      <c r="KFL13" s="12"/>
      <c r="KFM13" s="12"/>
      <c r="KFN13" s="12"/>
      <c r="KFO13" s="12"/>
      <c r="KFP13" s="12"/>
      <c r="KFQ13" s="12"/>
      <c r="KFR13" s="12"/>
      <c r="KFS13" s="12"/>
      <c r="KFT13" s="12"/>
      <c r="KFU13" s="12"/>
      <c r="KFV13" s="12"/>
      <c r="KFW13" s="12"/>
      <c r="KFX13" s="12"/>
      <c r="KFY13" s="12"/>
      <c r="KFZ13" s="12"/>
      <c r="KGA13" s="12"/>
      <c r="KGB13" s="12"/>
      <c r="KGC13" s="12"/>
      <c r="KGD13" s="12"/>
      <c r="KGE13" s="12"/>
      <c r="KGF13" s="12"/>
      <c r="KGG13" s="12"/>
      <c r="KGH13" s="12"/>
      <c r="KGI13" s="12"/>
      <c r="KGJ13" s="12"/>
      <c r="KGK13" s="12"/>
      <c r="KGL13" s="12"/>
      <c r="KGM13" s="12"/>
      <c r="KGN13" s="12"/>
      <c r="KGO13" s="12"/>
      <c r="KGP13" s="12"/>
      <c r="KGQ13" s="12"/>
      <c r="KGR13" s="12"/>
      <c r="KGS13" s="12"/>
      <c r="KGT13" s="12"/>
      <c r="KGU13" s="12"/>
      <c r="KGV13" s="12"/>
      <c r="KGW13" s="12"/>
      <c r="KGX13" s="12"/>
      <c r="KGY13" s="12"/>
      <c r="KGZ13" s="12"/>
      <c r="KHA13" s="12"/>
      <c r="KHB13" s="12"/>
      <c r="KHC13" s="12"/>
      <c r="KHD13" s="12"/>
      <c r="KHE13" s="12"/>
      <c r="KHF13" s="12"/>
      <c r="KHG13" s="12"/>
      <c r="KHH13" s="12"/>
      <c r="KHI13" s="12"/>
      <c r="KHJ13" s="12"/>
      <c r="KHK13" s="12"/>
      <c r="KHL13" s="12"/>
      <c r="KHM13" s="12"/>
      <c r="KHN13" s="12"/>
      <c r="KHO13" s="12"/>
      <c r="KHP13" s="12"/>
      <c r="KHQ13" s="12"/>
      <c r="KHR13" s="12"/>
      <c r="KHS13" s="12"/>
      <c r="KHT13" s="12"/>
      <c r="KHU13" s="12"/>
      <c r="KHV13" s="12"/>
      <c r="KHW13" s="12"/>
      <c r="KHX13" s="12"/>
      <c r="KHY13" s="12"/>
      <c r="KHZ13" s="12"/>
      <c r="KIA13" s="12"/>
      <c r="KIB13" s="12"/>
      <c r="KIC13" s="12"/>
      <c r="KID13" s="12"/>
      <c r="KIE13" s="12"/>
      <c r="KIF13" s="12"/>
      <c r="KIG13" s="12"/>
      <c r="KIH13" s="12"/>
      <c r="KII13" s="12"/>
      <c r="KIJ13" s="12"/>
      <c r="KIK13" s="12"/>
      <c r="KIL13" s="12"/>
      <c r="KIM13" s="12"/>
      <c r="KIN13" s="12"/>
      <c r="KIO13" s="12"/>
      <c r="KIP13" s="12"/>
      <c r="KIQ13" s="12"/>
      <c r="KIR13" s="12"/>
      <c r="KIS13" s="12"/>
      <c r="KIT13" s="12"/>
      <c r="KIU13" s="12"/>
      <c r="KIV13" s="12"/>
      <c r="KIW13" s="12"/>
      <c r="KIX13" s="12"/>
      <c r="KIY13" s="12"/>
      <c r="KIZ13" s="12"/>
      <c r="KJA13" s="12"/>
      <c r="KJB13" s="12"/>
      <c r="KJC13" s="12"/>
      <c r="KJD13" s="12"/>
      <c r="KJE13" s="12"/>
      <c r="KJF13" s="12"/>
      <c r="KJG13" s="12"/>
      <c r="KJH13" s="12"/>
      <c r="KJI13" s="12"/>
      <c r="KJJ13" s="12"/>
      <c r="KJK13" s="12"/>
      <c r="KJL13" s="12"/>
      <c r="KJM13" s="12"/>
      <c r="KJN13" s="12"/>
      <c r="KJO13" s="12"/>
      <c r="KJP13" s="12"/>
      <c r="KJQ13" s="12"/>
      <c r="KJR13" s="12"/>
      <c r="KJS13" s="12"/>
      <c r="KJT13" s="12"/>
      <c r="KJU13" s="12"/>
      <c r="KJV13" s="12"/>
      <c r="KJW13" s="12"/>
      <c r="KJX13" s="12"/>
      <c r="KJY13" s="12"/>
      <c r="KJZ13" s="12"/>
      <c r="KKA13" s="12"/>
      <c r="KKB13" s="12"/>
      <c r="KKC13" s="12"/>
      <c r="KKD13" s="12"/>
      <c r="KKE13" s="12"/>
      <c r="KKF13" s="12"/>
      <c r="KKG13" s="12"/>
      <c r="KKH13" s="12"/>
      <c r="KKI13" s="12"/>
      <c r="KKJ13" s="12"/>
      <c r="KKK13" s="12"/>
      <c r="KKL13" s="12"/>
      <c r="KKM13" s="12"/>
      <c r="KKN13" s="12"/>
      <c r="KKO13" s="12"/>
      <c r="KKP13" s="12"/>
      <c r="KKQ13" s="12"/>
      <c r="KKR13" s="12"/>
      <c r="KKS13" s="12"/>
      <c r="KKT13" s="12"/>
      <c r="KKU13" s="12"/>
      <c r="KKV13" s="12"/>
      <c r="KKW13" s="12"/>
      <c r="KKX13" s="12"/>
      <c r="KKY13" s="12"/>
      <c r="KKZ13" s="12"/>
      <c r="KLA13" s="12"/>
      <c r="KLB13" s="12"/>
      <c r="KLC13" s="12"/>
      <c r="KLD13" s="12"/>
      <c r="KLE13" s="12"/>
      <c r="KLF13" s="12"/>
      <c r="KLG13" s="12"/>
      <c r="KLH13" s="12"/>
      <c r="KLI13" s="12"/>
      <c r="KLJ13" s="12"/>
      <c r="KLK13" s="12"/>
      <c r="KLL13" s="12"/>
      <c r="KLM13" s="12"/>
      <c r="KLN13" s="12"/>
      <c r="KLO13" s="12"/>
      <c r="KLP13" s="12"/>
      <c r="KLQ13" s="12"/>
      <c r="KLR13" s="12"/>
      <c r="KLS13" s="12"/>
      <c r="KLT13" s="12"/>
      <c r="KLU13" s="12"/>
      <c r="KLV13" s="12"/>
      <c r="KLW13" s="12"/>
      <c r="KLX13" s="12"/>
      <c r="KLY13" s="12"/>
      <c r="KLZ13" s="12"/>
      <c r="KMA13" s="12"/>
      <c r="KMB13" s="12"/>
      <c r="KMC13" s="12"/>
      <c r="KMD13" s="12"/>
      <c r="KME13" s="12"/>
      <c r="KMF13" s="12"/>
      <c r="KMG13" s="12"/>
      <c r="KMH13" s="12"/>
      <c r="KMI13" s="12"/>
      <c r="KMJ13" s="12"/>
      <c r="KMK13" s="12"/>
      <c r="KML13" s="12"/>
      <c r="KMM13" s="12"/>
      <c r="KMN13" s="12"/>
      <c r="KMO13" s="12"/>
      <c r="KMP13" s="12"/>
      <c r="KMQ13" s="12"/>
      <c r="KMR13" s="12"/>
      <c r="KMS13" s="12"/>
      <c r="KMT13" s="12"/>
      <c r="KMU13" s="12"/>
      <c r="KMV13" s="12"/>
      <c r="KMW13" s="12"/>
      <c r="KMX13" s="12"/>
      <c r="KMY13" s="12"/>
      <c r="KMZ13" s="12"/>
      <c r="KNA13" s="12"/>
      <c r="KNB13" s="12"/>
      <c r="KNC13" s="12"/>
      <c r="KND13" s="12"/>
      <c r="KNE13" s="12"/>
      <c r="KNF13" s="12"/>
      <c r="KNG13" s="12"/>
      <c r="KNH13" s="12"/>
      <c r="KNI13" s="12"/>
      <c r="KNJ13" s="12"/>
      <c r="KNK13" s="12"/>
      <c r="KNL13" s="12"/>
      <c r="KNM13" s="12"/>
      <c r="KNN13" s="12"/>
      <c r="KNO13" s="12"/>
      <c r="KNP13" s="12"/>
      <c r="KNQ13" s="12"/>
      <c r="KNR13" s="12"/>
      <c r="KNS13" s="12"/>
      <c r="KNT13" s="12"/>
      <c r="KNU13" s="12"/>
      <c r="KNV13" s="12"/>
      <c r="KNW13" s="12"/>
      <c r="KNX13" s="12"/>
      <c r="KNY13" s="12"/>
      <c r="KNZ13" s="12"/>
      <c r="KOA13" s="12"/>
      <c r="KOB13" s="12"/>
      <c r="KOC13" s="12"/>
      <c r="KOD13" s="12"/>
      <c r="KOE13" s="12"/>
      <c r="KOF13" s="12"/>
      <c r="KOG13" s="12"/>
      <c r="KOH13" s="12"/>
      <c r="KOI13" s="12"/>
      <c r="KOJ13" s="12"/>
      <c r="KOK13" s="12"/>
      <c r="KOL13" s="12"/>
      <c r="KOM13" s="12"/>
      <c r="KON13" s="12"/>
      <c r="KOO13" s="12"/>
      <c r="KOP13" s="12"/>
      <c r="KOQ13" s="12"/>
      <c r="KOR13" s="12"/>
      <c r="KOS13" s="12"/>
      <c r="KOT13" s="12"/>
      <c r="KOU13" s="12"/>
      <c r="KOV13" s="12"/>
      <c r="KOW13" s="12"/>
      <c r="KOX13" s="12"/>
      <c r="KOY13" s="12"/>
      <c r="KOZ13" s="12"/>
      <c r="KPA13" s="12"/>
      <c r="KPB13" s="12"/>
      <c r="KPC13" s="12"/>
      <c r="KPD13" s="12"/>
      <c r="KPE13" s="12"/>
      <c r="KPF13" s="12"/>
      <c r="KPG13" s="12"/>
      <c r="KPH13" s="12"/>
      <c r="KPI13" s="12"/>
      <c r="KPJ13" s="12"/>
      <c r="KPK13" s="12"/>
      <c r="KPL13" s="12"/>
      <c r="KPM13" s="12"/>
      <c r="KPN13" s="12"/>
      <c r="KPO13" s="12"/>
      <c r="KPP13" s="12"/>
      <c r="KPQ13" s="12"/>
      <c r="KPR13" s="12"/>
      <c r="KPS13" s="12"/>
      <c r="KPT13" s="12"/>
      <c r="KPU13" s="12"/>
      <c r="KPV13" s="12"/>
      <c r="KPW13" s="12"/>
      <c r="KPX13" s="12"/>
      <c r="KPY13" s="12"/>
      <c r="KPZ13" s="12"/>
      <c r="KQA13" s="12"/>
      <c r="KQB13" s="12"/>
      <c r="KQC13" s="12"/>
      <c r="KQD13" s="12"/>
      <c r="KQE13" s="12"/>
      <c r="KQF13" s="12"/>
      <c r="KQG13" s="12"/>
      <c r="KQH13" s="12"/>
      <c r="KQI13" s="12"/>
      <c r="KQJ13" s="12"/>
      <c r="KQK13" s="12"/>
      <c r="KQL13" s="12"/>
      <c r="KQM13" s="12"/>
      <c r="KQN13" s="12"/>
      <c r="KQO13" s="12"/>
      <c r="KQP13" s="12"/>
      <c r="KQQ13" s="12"/>
      <c r="KQR13" s="12"/>
      <c r="KQS13" s="12"/>
      <c r="KQT13" s="12"/>
      <c r="KQU13" s="12"/>
      <c r="KQV13" s="12"/>
      <c r="KQW13" s="12"/>
      <c r="KQX13" s="12"/>
      <c r="KQY13" s="12"/>
      <c r="KQZ13" s="12"/>
      <c r="KRA13" s="12"/>
      <c r="KRB13" s="12"/>
      <c r="KRC13" s="12"/>
      <c r="KRD13" s="12"/>
      <c r="KRE13" s="12"/>
      <c r="KRF13" s="12"/>
      <c r="KRG13" s="12"/>
      <c r="KRH13" s="12"/>
      <c r="KRI13" s="12"/>
      <c r="KRJ13" s="12"/>
      <c r="KRK13" s="12"/>
      <c r="KRL13" s="12"/>
      <c r="KRM13" s="12"/>
      <c r="KRN13" s="12"/>
      <c r="KRO13" s="12"/>
      <c r="KRP13" s="12"/>
      <c r="KRQ13" s="12"/>
      <c r="KRR13" s="12"/>
      <c r="KRS13" s="12"/>
      <c r="KRT13" s="12"/>
      <c r="KRU13" s="12"/>
      <c r="KRV13" s="12"/>
      <c r="KRW13" s="12"/>
      <c r="KRX13" s="12"/>
      <c r="KRY13" s="12"/>
      <c r="KRZ13" s="12"/>
      <c r="KSA13" s="12"/>
      <c r="KSB13" s="12"/>
      <c r="KSC13" s="12"/>
      <c r="KSD13" s="12"/>
      <c r="KSE13" s="12"/>
      <c r="KSF13" s="12"/>
      <c r="KSG13" s="12"/>
      <c r="KSH13" s="12"/>
      <c r="KSI13" s="12"/>
      <c r="KSJ13" s="12"/>
      <c r="KSK13" s="12"/>
      <c r="KSL13" s="12"/>
      <c r="KSM13" s="12"/>
      <c r="KSN13" s="12"/>
      <c r="KSO13" s="12"/>
      <c r="KSP13" s="12"/>
      <c r="KSQ13" s="12"/>
      <c r="KSR13" s="12"/>
      <c r="KSS13" s="12"/>
      <c r="KST13" s="12"/>
      <c r="KSU13" s="12"/>
      <c r="KSV13" s="12"/>
      <c r="KSW13" s="12"/>
      <c r="KSX13" s="12"/>
      <c r="KSY13" s="12"/>
      <c r="KSZ13" s="12"/>
      <c r="KTA13" s="12"/>
      <c r="KTB13" s="12"/>
      <c r="KTC13" s="12"/>
      <c r="KTD13" s="12"/>
      <c r="KTE13" s="12"/>
      <c r="KTF13" s="12"/>
      <c r="KTG13" s="12"/>
      <c r="KTH13" s="12"/>
      <c r="KTI13" s="12"/>
      <c r="KTJ13" s="12"/>
      <c r="KTK13" s="12"/>
      <c r="KTL13" s="12"/>
      <c r="KTM13" s="12"/>
      <c r="KTN13" s="12"/>
      <c r="KTO13" s="12"/>
      <c r="KTP13" s="12"/>
      <c r="KTQ13" s="12"/>
      <c r="KTR13" s="12"/>
      <c r="KTS13" s="12"/>
      <c r="KTT13" s="12"/>
      <c r="KTU13" s="12"/>
      <c r="KTV13" s="12"/>
      <c r="KTW13" s="12"/>
      <c r="KTX13" s="12"/>
      <c r="KTY13" s="12"/>
      <c r="KTZ13" s="12"/>
      <c r="KUA13" s="12"/>
      <c r="KUB13" s="12"/>
      <c r="KUC13" s="12"/>
      <c r="KUD13" s="12"/>
      <c r="KUE13" s="12"/>
      <c r="KUF13" s="12"/>
      <c r="KUG13" s="12"/>
      <c r="KUH13" s="12"/>
      <c r="KUI13" s="12"/>
      <c r="KUJ13" s="12"/>
      <c r="KUK13" s="12"/>
      <c r="KUL13" s="12"/>
      <c r="KUM13" s="12"/>
      <c r="KUN13" s="12"/>
      <c r="KUO13" s="12"/>
      <c r="KUP13" s="12"/>
      <c r="KUQ13" s="12"/>
      <c r="KUR13" s="12"/>
      <c r="KUS13" s="12"/>
      <c r="KUT13" s="12"/>
      <c r="KUU13" s="12"/>
      <c r="KUV13" s="12"/>
      <c r="KUW13" s="12"/>
      <c r="KUX13" s="12"/>
      <c r="KUY13" s="12"/>
      <c r="KUZ13" s="12"/>
      <c r="KVA13" s="12"/>
      <c r="KVB13" s="12"/>
      <c r="KVC13" s="12"/>
      <c r="KVD13" s="12"/>
      <c r="KVE13" s="12"/>
      <c r="KVF13" s="12"/>
      <c r="KVG13" s="12"/>
      <c r="KVH13" s="12"/>
      <c r="KVI13" s="12"/>
      <c r="KVJ13" s="12"/>
      <c r="KVK13" s="12"/>
      <c r="KVL13" s="12"/>
      <c r="KVM13" s="12"/>
      <c r="KVN13" s="12"/>
      <c r="KVO13" s="12"/>
      <c r="KVP13" s="12"/>
      <c r="KVQ13" s="12"/>
      <c r="KVR13" s="12"/>
      <c r="KVS13" s="12"/>
      <c r="KVT13" s="12"/>
      <c r="KVU13" s="12"/>
      <c r="KVV13" s="12"/>
      <c r="KVW13" s="12"/>
      <c r="KVX13" s="12"/>
      <c r="KVY13" s="12"/>
      <c r="KVZ13" s="12"/>
      <c r="KWA13" s="12"/>
      <c r="KWB13" s="12"/>
      <c r="KWC13" s="12"/>
      <c r="KWD13" s="12"/>
      <c r="KWE13" s="12"/>
      <c r="KWF13" s="12"/>
      <c r="KWG13" s="12"/>
      <c r="KWH13" s="12"/>
      <c r="KWI13" s="12"/>
      <c r="KWJ13" s="12"/>
      <c r="KWK13" s="12"/>
      <c r="KWL13" s="12"/>
      <c r="KWM13" s="12"/>
      <c r="KWN13" s="12"/>
      <c r="KWO13" s="12"/>
      <c r="KWP13" s="12"/>
      <c r="KWQ13" s="12"/>
      <c r="KWR13" s="12"/>
      <c r="KWS13" s="12"/>
      <c r="KWT13" s="12"/>
      <c r="KWU13" s="12"/>
      <c r="KWV13" s="12"/>
      <c r="KWW13" s="12"/>
      <c r="KWX13" s="12"/>
      <c r="KWY13" s="12"/>
      <c r="KWZ13" s="12"/>
      <c r="KXA13" s="12"/>
      <c r="KXB13" s="12"/>
      <c r="KXC13" s="12"/>
      <c r="KXD13" s="12"/>
      <c r="KXE13" s="12"/>
      <c r="KXF13" s="12"/>
      <c r="KXG13" s="12"/>
      <c r="KXH13" s="12"/>
      <c r="KXI13" s="12"/>
      <c r="KXJ13" s="12"/>
      <c r="KXK13" s="12"/>
      <c r="KXL13" s="12"/>
      <c r="KXM13" s="12"/>
      <c r="KXN13" s="12"/>
      <c r="KXO13" s="12"/>
      <c r="KXP13" s="12"/>
      <c r="KXQ13" s="12"/>
      <c r="KXR13" s="12"/>
      <c r="KXS13" s="12"/>
      <c r="KXT13" s="12"/>
      <c r="KXU13" s="12"/>
      <c r="KXV13" s="12"/>
      <c r="KXW13" s="12"/>
      <c r="KXX13" s="12"/>
      <c r="KXY13" s="12"/>
      <c r="KXZ13" s="12"/>
      <c r="KYA13" s="12"/>
      <c r="KYB13" s="12"/>
      <c r="KYC13" s="12"/>
      <c r="KYD13" s="12"/>
      <c r="KYE13" s="12"/>
      <c r="KYF13" s="12"/>
      <c r="KYG13" s="12"/>
      <c r="KYH13" s="12"/>
      <c r="KYI13" s="12"/>
      <c r="KYJ13" s="12"/>
      <c r="KYK13" s="12"/>
      <c r="KYL13" s="12"/>
      <c r="KYM13" s="12"/>
      <c r="KYN13" s="12"/>
      <c r="KYO13" s="12"/>
      <c r="KYP13" s="12"/>
      <c r="KYQ13" s="12"/>
      <c r="KYR13" s="12"/>
      <c r="KYS13" s="12"/>
      <c r="KYT13" s="12"/>
      <c r="KYU13" s="12"/>
      <c r="KYV13" s="12"/>
      <c r="KYW13" s="12"/>
      <c r="KYX13" s="12"/>
      <c r="KYY13" s="12"/>
      <c r="KYZ13" s="12"/>
      <c r="KZA13" s="12"/>
      <c r="KZB13" s="12"/>
      <c r="KZC13" s="12"/>
      <c r="KZD13" s="12"/>
      <c r="KZE13" s="12"/>
      <c r="KZF13" s="12"/>
      <c r="KZG13" s="12"/>
      <c r="KZH13" s="12"/>
      <c r="KZI13" s="12"/>
      <c r="KZJ13" s="12"/>
      <c r="KZK13" s="12"/>
      <c r="KZL13" s="12"/>
      <c r="KZM13" s="12"/>
      <c r="KZN13" s="12"/>
      <c r="KZO13" s="12"/>
      <c r="KZP13" s="12"/>
      <c r="KZQ13" s="12"/>
      <c r="KZR13" s="12"/>
      <c r="KZS13" s="12"/>
      <c r="KZT13" s="12"/>
      <c r="KZU13" s="12"/>
      <c r="KZV13" s="12"/>
      <c r="KZW13" s="12"/>
      <c r="KZX13" s="12"/>
      <c r="KZY13" s="12"/>
      <c r="KZZ13" s="12"/>
      <c r="LAA13" s="12"/>
      <c r="LAB13" s="12"/>
      <c r="LAC13" s="12"/>
      <c r="LAD13" s="12"/>
      <c r="LAE13" s="12"/>
      <c r="LAF13" s="12"/>
      <c r="LAG13" s="12"/>
      <c r="LAH13" s="12"/>
      <c r="LAI13" s="12"/>
      <c r="LAJ13" s="12"/>
      <c r="LAK13" s="12"/>
      <c r="LAL13" s="12"/>
      <c r="LAM13" s="12"/>
      <c r="LAN13" s="12"/>
      <c r="LAO13" s="12"/>
      <c r="LAP13" s="12"/>
      <c r="LAQ13" s="12"/>
      <c r="LAR13" s="12"/>
      <c r="LAS13" s="12"/>
      <c r="LAT13" s="12"/>
      <c r="LAU13" s="12"/>
      <c r="LAV13" s="12"/>
      <c r="LAW13" s="12"/>
      <c r="LAX13" s="12"/>
      <c r="LAY13" s="12"/>
      <c r="LAZ13" s="12"/>
      <c r="LBA13" s="12"/>
      <c r="LBB13" s="12"/>
      <c r="LBC13" s="12"/>
      <c r="LBD13" s="12"/>
      <c r="LBE13" s="12"/>
      <c r="LBF13" s="12"/>
      <c r="LBG13" s="12"/>
      <c r="LBH13" s="12"/>
      <c r="LBI13" s="12"/>
      <c r="LBJ13" s="12"/>
      <c r="LBK13" s="12"/>
      <c r="LBL13" s="12"/>
      <c r="LBM13" s="12"/>
      <c r="LBN13" s="12"/>
      <c r="LBO13" s="12"/>
      <c r="LBP13" s="12"/>
      <c r="LBQ13" s="12"/>
      <c r="LBR13" s="12"/>
      <c r="LBS13" s="12"/>
      <c r="LBT13" s="12"/>
      <c r="LBU13" s="12"/>
      <c r="LBV13" s="12"/>
      <c r="LBW13" s="12"/>
      <c r="LBX13" s="12"/>
      <c r="LBY13" s="12"/>
      <c r="LBZ13" s="12"/>
      <c r="LCA13" s="12"/>
      <c r="LCB13" s="12"/>
      <c r="LCC13" s="12"/>
      <c r="LCD13" s="12"/>
      <c r="LCE13" s="12"/>
      <c r="LCF13" s="12"/>
      <c r="LCG13" s="12"/>
      <c r="LCH13" s="12"/>
      <c r="LCI13" s="12"/>
      <c r="LCJ13" s="12"/>
      <c r="LCK13" s="12"/>
      <c r="LCL13" s="12"/>
      <c r="LCM13" s="12"/>
      <c r="LCN13" s="12"/>
      <c r="LCO13" s="12"/>
      <c r="LCP13" s="12"/>
      <c r="LCQ13" s="12"/>
      <c r="LCR13" s="12"/>
      <c r="LCS13" s="12"/>
      <c r="LCT13" s="12"/>
      <c r="LCU13" s="12"/>
      <c r="LCV13" s="12"/>
      <c r="LCW13" s="12"/>
      <c r="LCX13" s="12"/>
      <c r="LCY13" s="12"/>
      <c r="LCZ13" s="12"/>
      <c r="LDA13" s="12"/>
      <c r="LDB13" s="12"/>
      <c r="LDC13" s="12"/>
      <c r="LDD13" s="12"/>
      <c r="LDE13" s="12"/>
      <c r="LDF13" s="12"/>
      <c r="LDG13" s="12"/>
      <c r="LDH13" s="12"/>
      <c r="LDI13" s="12"/>
      <c r="LDJ13" s="12"/>
      <c r="LDK13" s="12"/>
      <c r="LDL13" s="12"/>
      <c r="LDM13" s="12"/>
      <c r="LDN13" s="12"/>
      <c r="LDO13" s="12"/>
      <c r="LDP13" s="12"/>
      <c r="LDQ13" s="12"/>
      <c r="LDR13" s="12"/>
      <c r="LDS13" s="12"/>
      <c r="LDT13" s="12"/>
      <c r="LDU13" s="12"/>
      <c r="LDV13" s="12"/>
      <c r="LDW13" s="12"/>
      <c r="LDX13" s="12"/>
      <c r="LDY13" s="12"/>
      <c r="LDZ13" s="12"/>
      <c r="LEA13" s="12"/>
      <c r="LEB13" s="12"/>
      <c r="LEC13" s="12"/>
      <c r="LED13" s="12"/>
      <c r="LEE13" s="12"/>
      <c r="LEF13" s="12"/>
      <c r="LEG13" s="12"/>
      <c r="LEH13" s="12"/>
      <c r="LEI13" s="12"/>
      <c r="LEJ13" s="12"/>
      <c r="LEK13" s="12"/>
      <c r="LEL13" s="12"/>
      <c r="LEM13" s="12"/>
      <c r="LEN13" s="12"/>
      <c r="LEO13" s="12"/>
      <c r="LEP13" s="12"/>
      <c r="LEQ13" s="12"/>
      <c r="LER13" s="12"/>
      <c r="LES13" s="12"/>
      <c r="LET13" s="12"/>
      <c r="LEU13" s="12"/>
      <c r="LEV13" s="12"/>
      <c r="LEW13" s="12"/>
      <c r="LEX13" s="12"/>
      <c r="LEY13" s="12"/>
      <c r="LEZ13" s="12"/>
      <c r="LFA13" s="12"/>
      <c r="LFB13" s="12"/>
      <c r="LFC13" s="12"/>
      <c r="LFD13" s="12"/>
      <c r="LFE13" s="12"/>
      <c r="LFF13" s="12"/>
      <c r="LFG13" s="12"/>
      <c r="LFH13" s="12"/>
      <c r="LFI13" s="12"/>
      <c r="LFJ13" s="12"/>
      <c r="LFK13" s="12"/>
      <c r="LFL13" s="12"/>
      <c r="LFM13" s="12"/>
      <c r="LFN13" s="12"/>
      <c r="LFO13" s="12"/>
      <c r="LFP13" s="12"/>
      <c r="LFQ13" s="12"/>
      <c r="LFR13" s="12"/>
      <c r="LFS13" s="12"/>
      <c r="LFT13" s="12"/>
      <c r="LFU13" s="12"/>
      <c r="LFV13" s="12"/>
      <c r="LFW13" s="12"/>
      <c r="LFX13" s="12"/>
      <c r="LFY13" s="12"/>
      <c r="LFZ13" s="12"/>
      <c r="LGA13" s="12"/>
      <c r="LGB13" s="12"/>
      <c r="LGC13" s="12"/>
      <c r="LGD13" s="12"/>
      <c r="LGE13" s="12"/>
      <c r="LGF13" s="12"/>
      <c r="LGG13" s="12"/>
      <c r="LGH13" s="12"/>
      <c r="LGI13" s="12"/>
      <c r="LGJ13" s="12"/>
      <c r="LGK13" s="12"/>
      <c r="LGL13" s="12"/>
      <c r="LGM13" s="12"/>
      <c r="LGN13" s="12"/>
      <c r="LGO13" s="12"/>
      <c r="LGP13" s="12"/>
      <c r="LGQ13" s="12"/>
      <c r="LGR13" s="12"/>
      <c r="LGS13" s="12"/>
      <c r="LGT13" s="12"/>
      <c r="LGU13" s="12"/>
      <c r="LGV13" s="12"/>
      <c r="LGW13" s="12"/>
      <c r="LGX13" s="12"/>
      <c r="LGY13" s="12"/>
      <c r="LGZ13" s="12"/>
      <c r="LHA13" s="12"/>
      <c r="LHB13" s="12"/>
      <c r="LHC13" s="12"/>
      <c r="LHD13" s="12"/>
      <c r="LHE13" s="12"/>
      <c r="LHF13" s="12"/>
      <c r="LHG13" s="12"/>
      <c r="LHH13" s="12"/>
      <c r="LHI13" s="12"/>
      <c r="LHJ13" s="12"/>
      <c r="LHK13" s="12"/>
      <c r="LHL13" s="12"/>
      <c r="LHM13" s="12"/>
      <c r="LHN13" s="12"/>
      <c r="LHO13" s="12"/>
      <c r="LHP13" s="12"/>
      <c r="LHQ13" s="12"/>
      <c r="LHR13" s="12"/>
      <c r="LHS13" s="12"/>
      <c r="LHT13" s="12"/>
      <c r="LHU13" s="12"/>
      <c r="LHV13" s="12"/>
      <c r="LHW13" s="12"/>
      <c r="LHX13" s="12"/>
      <c r="LHY13" s="12"/>
      <c r="LHZ13" s="12"/>
      <c r="LIA13" s="12"/>
      <c r="LIB13" s="12"/>
      <c r="LIC13" s="12"/>
      <c r="LID13" s="12"/>
      <c r="LIE13" s="12"/>
      <c r="LIF13" s="12"/>
      <c r="LIG13" s="12"/>
      <c r="LIH13" s="12"/>
      <c r="LII13" s="12"/>
      <c r="LIJ13" s="12"/>
      <c r="LIK13" s="12"/>
      <c r="LIL13" s="12"/>
      <c r="LIM13" s="12"/>
      <c r="LIN13" s="12"/>
      <c r="LIO13" s="12"/>
      <c r="LIP13" s="12"/>
      <c r="LIQ13" s="12"/>
      <c r="LIR13" s="12"/>
      <c r="LIS13" s="12"/>
      <c r="LIT13" s="12"/>
      <c r="LIU13" s="12"/>
      <c r="LIV13" s="12"/>
      <c r="LIW13" s="12"/>
      <c r="LIX13" s="12"/>
      <c r="LIY13" s="12"/>
      <c r="LIZ13" s="12"/>
      <c r="LJA13" s="12"/>
      <c r="LJB13" s="12"/>
      <c r="LJC13" s="12"/>
      <c r="LJD13" s="12"/>
      <c r="LJE13" s="12"/>
      <c r="LJF13" s="12"/>
      <c r="LJG13" s="12"/>
      <c r="LJH13" s="12"/>
      <c r="LJI13" s="12"/>
      <c r="LJJ13" s="12"/>
      <c r="LJK13" s="12"/>
      <c r="LJL13" s="12"/>
      <c r="LJM13" s="12"/>
      <c r="LJN13" s="12"/>
      <c r="LJO13" s="12"/>
      <c r="LJP13" s="12"/>
      <c r="LJQ13" s="12"/>
      <c r="LJR13" s="12"/>
      <c r="LJS13" s="12"/>
      <c r="LJT13" s="12"/>
      <c r="LJU13" s="12"/>
      <c r="LJV13" s="12"/>
      <c r="LJW13" s="12"/>
      <c r="LJX13" s="12"/>
      <c r="LJY13" s="12"/>
      <c r="LJZ13" s="12"/>
      <c r="LKA13" s="12"/>
      <c r="LKB13" s="12"/>
      <c r="LKC13" s="12"/>
      <c r="LKD13" s="12"/>
      <c r="LKE13" s="12"/>
      <c r="LKF13" s="12"/>
      <c r="LKG13" s="12"/>
      <c r="LKH13" s="12"/>
      <c r="LKI13" s="12"/>
      <c r="LKJ13" s="12"/>
      <c r="LKK13" s="12"/>
      <c r="LKL13" s="12"/>
      <c r="LKM13" s="12"/>
      <c r="LKN13" s="12"/>
      <c r="LKO13" s="12"/>
      <c r="LKP13" s="12"/>
      <c r="LKQ13" s="12"/>
      <c r="LKR13" s="12"/>
      <c r="LKS13" s="12"/>
      <c r="LKT13" s="12"/>
      <c r="LKU13" s="12"/>
      <c r="LKV13" s="12"/>
      <c r="LKW13" s="12"/>
      <c r="LKX13" s="12"/>
      <c r="LKY13" s="12"/>
      <c r="LKZ13" s="12"/>
      <c r="LLA13" s="12"/>
      <c r="LLB13" s="12"/>
      <c r="LLC13" s="12"/>
      <c r="LLD13" s="12"/>
      <c r="LLE13" s="12"/>
      <c r="LLF13" s="12"/>
      <c r="LLG13" s="12"/>
      <c r="LLH13" s="12"/>
      <c r="LLI13" s="12"/>
      <c r="LLJ13" s="12"/>
      <c r="LLK13" s="12"/>
      <c r="LLL13" s="12"/>
      <c r="LLM13" s="12"/>
      <c r="LLN13" s="12"/>
      <c r="LLO13" s="12"/>
      <c r="LLP13" s="12"/>
      <c r="LLQ13" s="12"/>
      <c r="LLR13" s="12"/>
      <c r="LLS13" s="12"/>
      <c r="LLT13" s="12"/>
      <c r="LLU13" s="12"/>
      <c r="LLV13" s="12"/>
      <c r="LLW13" s="12"/>
      <c r="LLX13" s="12"/>
      <c r="LLY13" s="12"/>
      <c r="LLZ13" s="12"/>
      <c r="LMA13" s="12"/>
      <c r="LMB13" s="12"/>
      <c r="LMC13" s="12"/>
      <c r="LMD13" s="12"/>
      <c r="LME13" s="12"/>
      <c r="LMF13" s="12"/>
      <c r="LMG13" s="12"/>
      <c r="LMH13" s="12"/>
      <c r="LMI13" s="12"/>
      <c r="LMJ13" s="12"/>
      <c r="LMK13" s="12"/>
      <c r="LML13" s="12"/>
      <c r="LMM13" s="12"/>
      <c r="LMN13" s="12"/>
      <c r="LMO13" s="12"/>
      <c r="LMP13" s="12"/>
      <c r="LMQ13" s="12"/>
      <c r="LMR13" s="12"/>
      <c r="LMS13" s="12"/>
      <c r="LMT13" s="12"/>
      <c r="LMU13" s="12"/>
      <c r="LMV13" s="12"/>
      <c r="LMW13" s="12"/>
      <c r="LMX13" s="12"/>
      <c r="LMY13" s="12"/>
      <c r="LMZ13" s="12"/>
      <c r="LNA13" s="12"/>
      <c r="LNB13" s="12"/>
      <c r="LNC13" s="12"/>
      <c r="LND13" s="12"/>
      <c r="LNE13" s="12"/>
      <c r="LNF13" s="12"/>
      <c r="LNG13" s="12"/>
      <c r="LNH13" s="12"/>
      <c r="LNI13" s="12"/>
      <c r="LNJ13" s="12"/>
      <c r="LNK13" s="12"/>
      <c r="LNL13" s="12"/>
      <c r="LNM13" s="12"/>
      <c r="LNN13" s="12"/>
      <c r="LNO13" s="12"/>
      <c r="LNP13" s="12"/>
      <c r="LNQ13" s="12"/>
      <c r="LNR13" s="12"/>
      <c r="LNS13" s="12"/>
      <c r="LNT13" s="12"/>
      <c r="LNU13" s="12"/>
      <c r="LNV13" s="12"/>
      <c r="LNW13" s="12"/>
      <c r="LNX13" s="12"/>
      <c r="LNY13" s="12"/>
      <c r="LNZ13" s="12"/>
      <c r="LOA13" s="12"/>
      <c r="LOB13" s="12"/>
      <c r="LOC13" s="12"/>
      <c r="LOD13" s="12"/>
      <c r="LOE13" s="12"/>
      <c r="LOF13" s="12"/>
      <c r="LOG13" s="12"/>
      <c r="LOH13" s="12"/>
      <c r="LOI13" s="12"/>
      <c r="LOJ13" s="12"/>
      <c r="LOK13" s="12"/>
      <c r="LOL13" s="12"/>
      <c r="LOM13" s="12"/>
      <c r="LON13" s="12"/>
      <c r="LOO13" s="12"/>
      <c r="LOP13" s="12"/>
      <c r="LOQ13" s="12"/>
      <c r="LOR13" s="12"/>
      <c r="LOS13" s="12"/>
      <c r="LOT13" s="12"/>
      <c r="LOU13" s="12"/>
      <c r="LOV13" s="12"/>
      <c r="LOW13" s="12"/>
      <c r="LOX13" s="12"/>
      <c r="LOY13" s="12"/>
      <c r="LOZ13" s="12"/>
      <c r="LPA13" s="12"/>
      <c r="LPB13" s="12"/>
      <c r="LPC13" s="12"/>
      <c r="LPD13" s="12"/>
      <c r="LPE13" s="12"/>
      <c r="LPF13" s="12"/>
      <c r="LPG13" s="12"/>
      <c r="LPH13" s="12"/>
      <c r="LPI13" s="12"/>
      <c r="LPJ13" s="12"/>
      <c r="LPK13" s="12"/>
      <c r="LPL13" s="12"/>
      <c r="LPM13" s="12"/>
      <c r="LPN13" s="12"/>
      <c r="LPO13" s="12"/>
      <c r="LPP13" s="12"/>
      <c r="LPQ13" s="12"/>
      <c r="LPR13" s="12"/>
      <c r="LPS13" s="12"/>
      <c r="LPT13" s="12"/>
      <c r="LPU13" s="12"/>
      <c r="LPV13" s="12"/>
      <c r="LPW13" s="12"/>
      <c r="LPX13" s="12"/>
      <c r="LPY13" s="12"/>
      <c r="LPZ13" s="12"/>
      <c r="LQA13" s="12"/>
      <c r="LQB13" s="12"/>
      <c r="LQC13" s="12"/>
      <c r="LQD13" s="12"/>
      <c r="LQE13" s="12"/>
      <c r="LQF13" s="12"/>
      <c r="LQG13" s="12"/>
      <c r="LQH13" s="12"/>
      <c r="LQI13" s="12"/>
      <c r="LQJ13" s="12"/>
      <c r="LQK13" s="12"/>
      <c r="LQL13" s="12"/>
      <c r="LQM13" s="12"/>
      <c r="LQN13" s="12"/>
      <c r="LQO13" s="12"/>
      <c r="LQP13" s="12"/>
      <c r="LQQ13" s="12"/>
      <c r="LQR13" s="12"/>
      <c r="LQS13" s="12"/>
      <c r="LQT13" s="12"/>
      <c r="LQU13" s="12"/>
      <c r="LQV13" s="12"/>
      <c r="LQW13" s="12"/>
      <c r="LQX13" s="12"/>
      <c r="LQY13" s="12"/>
      <c r="LQZ13" s="12"/>
      <c r="LRA13" s="12"/>
      <c r="LRB13" s="12"/>
      <c r="LRC13" s="12"/>
      <c r="LRD13" s="12"/>
      <c r="LRE13" s="12"/>
      <c r="LRF13" s="12"/>
      <c r="LRG13" s="12"/>
      <c r="LRH13" s="12"/>
      <c r="LRI13" s="12"/>
      <c r="LRJ13" s="12"/>
      <c r="LRK13" s="12"/>
      <c r="LRL13" s="12"/>
      <c r="LRM13" s="12"/>
      <c r="LRN13" s="12"/>
      <c r="LRO13" s="12"/>
      <c r="LRP13" s="12"/>
      <c r="LRQ13" s="12"/>
      <c r="LRR13" s="12"/>
      <c r="LRS13" s="12"/>
      <c r="LRT13" s="12"/>
      <c r="LRU13" s="12"/>
      <c r="LRV13" s="12"/>
      <c r="LRW13" s="12"/>
      <c r="LRX13" s="12"/>
      <c r="LRY13" s="12"/>
      <c r="LRZ13" s="12"/>
      <c r="LSA13" s="12"/>
      <c r="LSB13" s="12"/>
      <c r="LSC13" s="12"/>
      <c r="LSD13" s="12"/>
      <c r="LSE13" s="12"/>
      <c r="LSF13" s="12"/>
      <c r="LSG13" s="12"/>
      <c r="LSH13" s="12"/>
      <c r="LSI13" s="12"/>
      <c r="LSJ13" s="12"/>
      <c r="LSK13" s="12"/>
      <c r="LSL13" s="12"/>
      <c r="LSM13" s="12"/>
      <c r="LSN13" s="12"/>
      <c r="LSO13" s="12"/>
      <c r="LSP13" s="12"/>
      <c r="LSQ13" s="12"/>
      <c r="LSR13" s="12"/>
      <c r="LSS13" s="12"/>
      <c r="LST13" s="12"/>
      <c r="LSU13" s="12"/>
      <c r="LSV13" s="12"/>
      <c r="LSW13" s="12"/>
      <c r="LSX13" s="12"/>
      <c r="LSY13" s="12"/>
      <c r="LSZ13" s="12"/>
      <c r="LTA13" s="12"/>
      <c r="LTB13" s="12"/>
      <c r="LTC13" s="12"/>
      <c r="LTD13" s="12"/>
      <c r="LTE13" s="12"/>
      <c r="LTF13" s="12"/>
      <c r="LTG13" s="12"/>
      <c r="LTH13" s="12"/>
      <c r="LTI13" s="12"/>
      <c r="LTJ13" s="12"/>
      <c r="LTK13" s="12"/>
      <c r="LTL13" s="12"/>
      <c r="LTM13" s="12"/>
      <c r="LTN13" s="12"/>
      <c r="LTO13" s="12"/>
      <c r="LTP13" s="12"/>
      <c r="LTQ13" s="12"/>
      <c r="LTR13" s="12"/>
      <c r="LTS13" s="12"/>
      <c r="LTT13" s="12"/>
      <c r="LTU13" s="12"/>
      <c r="LTV13" s="12"/>
      <c r="LTW13" s="12"/>
      <c r="LTX13" s="12"/>
      <c r="LTY13" s="12"/>
      <c r="LTZ13" s="12"/>
      <c r="LUA13" s="12"/>
      <c r="LUB13" s="12"/>
      <c r="LUC13" s="12"/>
      <c r="LUD13" s="12"/>
      <c r="LUE13" s="12"/>
      <c r="LUF13" s="12"/>
      <c r="LUG13" s="12"/>
      <c r="LUH13" s="12"/>
      <c r="LUI13" s="12"/>
      <c r="LUJ13" s="12"/>
      <c r="LUK13" s="12"/>
      <c r="LUL13" s="12"/>
      <c r="LUM13" s="12"/>
      <c r="LUN13" s="12"/>
      <c r="LUO13" s="12"/>
      <c r="LUP13" s="12"/>
      <c r="LUQ13" s="12"/>
      <c r="LUR13" s="12"/>
      <c r="LUS13" s="12"/>
      <c r="LUT13" s="12"/>
      <c r="LUU13" s="12"/>
      <c r="LUV13" s="12"/>
      <c r="LUW13" s="12"/>
      <c r="LUX13" s="12"/>
      <c r="LUY13" s="12"/>
      <c r="LUZ13" s="12"/>
      <c r="LVA13" s="12"/>
      <c r="LVB13" s="12"/>
      <c r="LVC13" s="12"/>
      <c r="LVD13" s="12"/>
      <c r="LVE13" s="12"/>
      <c r="LVF13" s="12"/>
      <c r="LVG13" s="12"/>
      <c r="LVH13" s="12"/>
      <c r="LVI13" s="12"/>
      <c r="LVJ13" s="12"/>
      <c r="LVK13" s="12"/>
      <c r="LVL13" s="12"/>
      <c r="LVM13" s="12"/>
      <c r="LVN13" s="12"/>
      <c r="LVO13" s="12"/>
      <c r="LVP13" s="12"/>
      <c r="LVQ13" s="12"/>
      <c r="LVR13" s="12"/>
      <c r="LVS13" s="12"/>
      <c r="LVT13" s="12"/>
      <c r="LVU13" s="12"/>
      <c r="LVV13" s="12"/>
      <c r="LVW13" s="12"/>
      <c r="LVX13" s="12"/>
      <c r="LVY13" s="12"/>
      <c r="LVZ13" s="12"/>
      <c r="LWA13" s="12"/>
      <c r="LWB13" s="12"/>
      <c r="LWC13" s="12"/>
      <c r="LWD13" s="12"/>
      <c r="LWE13" s="12"/>
      <c r="LWF13" s="12"/>
      <c r="LWG13" s="12"/>
      <c r="LWH13" s="12"/>
      <c r="LWI13" s="12"/>
      <c r="LWJ13" s="12"/>
      <c r="LWK13" s="12"/>
      <c r="LWL13" s="12"/>
      <c r="LWM13" s="12"/>
      <c r="LWN13" s="12"/>
      <c r="LWO13" s="12"/>
      <c r="LWP13" s="12"/>
      <c r="LWQ13" s="12"/>
      <c r="LWR13" s="12"/>
      <c r="LWS13" s="12"/>
      <c r="LWT13" s="12"/>
      <c r="LWU13" s="12"/>
      <c r="LWV13" s="12"/>
      <c r="LWW13" s="12"/>
      <c r="LWX13" s="12"/>
      <c r="LWY13" s="12"/>
      <c r="LWZ13" s="12"/>
      <c r="LXA13" s="12"/>
      <c r="LXB13" s="12"/>
      <c r="LXC13" s="12"/>
      <c r="LXD13" s="12"/>
      <c r="LXE13" s="12"/>
      <c r="LXF13" s="12"/>
      <c r="LXG13" s="12"/>
      <c r="LXH13" s="12"/>
      <c r="LXI13" s="12"/>
      <c r="LXJ13" s="12"/>
      <c r="LXK13" s="12"/>
      <c r="LXL13" s="12"/>
      <c r="LXM13" s="12"/>
      <c r="LXN13" s="12"/>
      <c r="LXO13" s="12"/>
      <c r="LXP13" s="12"/>
      <c r="LXQ13" s="12"/>
      <c r="LXR13" s="12"/>
      <c r="LXS13" s="12"/>
      <c r="LXT13" s="12"/>
      <c r="LXU13" s="12"/>
      <c r="LXV13" s="12"/>
      <c r="LXW13" s="12"/>
      <c r="LXX13" s="12"/>
      <c r="LXY13" s="12"/>
      <c r="LXZ13" s="12"/>
      <c r="LYA13" s="12"/>
      <c r="LYB13" s="12"/>
      <c r="LYC13" s="12"/>
      <c r="LYD13" s="12"/>
      <c r="LYE13" s="12"/>
      <c r="LYF13" s="12"/>
      <c r="LYG13" s="12"/>
      <c r="LYH13" s="12"/>
      <c r="LYI13" s="12"/>
      <c r="LYJ13" s="12"/>
      <c r="LYK13" s="12"/>
      <c r="LYL13" s="12"/>
      <c r="LYM13" s="12"/>
      <c r="LYN13" s="12"/>
      <c r="LYO13" s="12"/>
      <c r="LYP13" s="12"/>
      <c r="LYQ13" s="12"/>
      <c r="LYR13" s="12"/>
      <c r="LYS13" s="12"/>
      <c r="LYT13" s="12"/>
      <c r="LYU13" s="12"/>
      <c r="LYV13" s="12"/>
      <c r="LYW13" s="12"/>
      <c r="LYX13" s="12"/>
      <c r="LYY13" s="12"/>
      <c r="LYZ13" s="12"/>
      <c r="LZA13" s="12"/>
      <c r="LZB13" s="12"/>
      <c r="LZC13" s="12"/>
      <c r="LZD13" s="12"/>
      <c r="LZE13" s="12"/>
      <c r="LZF13" s="12"/>
      <c r="LZG13" s="12"/>
      <c r="LZH13" s="12"/>
      <c r="LZI13" s="12"/>
      <c r="LZJ13" s="12"/>
      <c r="LZK13" s="12"/>
      <c r="LZL13" s="12"/>
      <c r="LZM13" s="12"/>
      <c r="LZN13" s="12"/>
      <c r="LZO13" s="12"/>
      <c r="LZP13" s="12"/>
      <c r="LZQ13" s="12"/>
      <c r="LZR13" s="12"/>
      <c r="LZS13" s="12"/>
      <c r="LZT13" s="12"/>
      <c r="LZU13" s="12"/>
      <c r="LZV13" s="12"/>
      <c r="LZW13" s="12"/>
      <c r="LZX13" s="12"/>
      <c r="LZY13" s="12"/>
      <c r="LZZ13" s="12"/>
      <c r="MAA13" s="12"/>
      <c r="MAB13" s="12"/>
      <c r="MAC13" s="12"/>
      <c r="MAD13" s="12"/>
      <c r="MAE13" s="12"/>
      <c r="MAF13" s="12"/>
      <c r="MAG13" s="12"/>
      <c r="MAH13" s="12"/>
      <c r="MAI13" s="12"/>
      <c r="MAJ13" s="12"/>
      <c r="MAK13" s="12"/>
      <c r="MAL13" s="12"/>
      <c r="MAM13" s="12"/>
      <c r="MAN13" s="12"/>
      <c r="MAO13" s="12"/>
      <c r="MAP13" s="12"/>
      <c r="MAQ13" s="12"/>
      <c r="MAR13" s="12"/>
      <c r="MAS13" s="12"/>
      <c r="MAT13" s="12"/>
      <c r="MAU13" s="12"/>
      <c r="MAV13" s="12"/>
      <c r="MAW13" s="12"/>
      <c r="MAX13" s="12"/>
      <c r="MAY13" s="12"/>
      <c r="MAZ13" s="12"/>
      <c r="MBA13" s="12"/>
      <c r="MBB13" s="12"/>
      <c r="MBC13" s="12"/>
      <c r="MBD13" s="12"/>
      <c r="MBE13" s="12"/>
      <c r="MBF13" s="12"/>
      <c r="MBG13" s="12"/>
      <c r="MBH13" s="12"/>
      <c r="MBI13" s="12"/>
      <c r="MBJ13" s="12"/>
      <c r="MBK13" s="12"/>
      <c r="MBL13" s="12"/>
      <c r="MBM13" s="12"/>
      <c r="MBN13" s="12"/>
      <c r="MBO13" s="12"/>
      <c r="MBP13" s="12"/>
      <c r="MBQ13" s="12"/>
      <c r="MBR13" s="12"/>
      <c r="MBS13" s="12"/>
      <c r="MBT13" s="12"/>
      <c r="MBU13" s="12"/>
      <c r="MBV13" s="12"/>
      <c r="MBW13" s="12"/>
      <c r="MBX13" s="12"/>
      <c r="MBY13" s="12"/>
      <c r="MBZ13" s="12"/>
      <c r="MCA13" s="12"/>
      <c r="MCB13" s="12"/>
      <c r="MCC13" s="12"/>
      <c r="MCD13" s="12"/>
      <c r="MCE13" s="12"/>
      <c r="MCF13" s="12"/>
      <c r="MCG13" s="12"/>
      <c r="MCH13" s="12"/>
      <c r="MCI13" s="12"/>
      <c r="MCJ13" s="12"/>
      <c r="MCK13" s="12"/>
      <c r="MCL13" s="12"/>
      <c r="MCM13" s="12"/>
      <c r="MCN13" s="12"/>
      <c r="MCO13" s="12"/>
      <c r="MCP13" s="12"/>
      <c r="MCQ13" s="12"/>
      <c r="MCR13" s="12"/>
      <c r="MCS13" s="12"/>
      <c r="MCT13" s="12"/>
      <c r="MCU13" s="12"/>
      <c r="MCV13" s="12"/>
      <c r="MCW13" s="12"/>
      <c r="MCX13" s="12"/>
      <c r="MCY13" s="12"/>
      <c r="MCZ13" s="12"/>
      <c r="MDA13" s="12"/>
      <c r="MDB13" s="12"/>
      <c r="MDC13" s="12"/>
      <c r="MDD13" s="12"/>
      <c r="MDE13" s="12"/>
      <c r="MDF13" s="12"/>
      <c r="MDG13" s="12"/>
      <c r="MDH13" s="12"/>
      <c r="MDI13" s="12"/>
      <c r="MDJ13" s="12"/>
      <c r="MDK13" s="12"/>
      <c r="MDL13" s="12"/>
      <c r="MDM13" s="12"/>
      <c r="MDN13" s="12"/>
      <c r="MDO13" s="12"/>
      <c r="MDP13" s="12"/>
      <c r="MDQ13" s="12"/>
      <c r="MDR13" s="12"/>
      <c r="MDS13" s="12"/>
      <c r="MDT13" s="12"/>
      <c r="MDU13" s="12"/>
      <c r="MDV13" s="12"/>
      <c r="MDW13" s="12"/>
      <c r="MDX13" s="12"/>
      <c r="MDY13" s="12"/>
      <c r="MDZ13" s="12"/>
      <c r="MEA13" s="12"/>
      <c r="MEB13" s="12"/>
      <c r="MEC13" s="12"/>
      <c r="MED13" s="12"/>
      <c r="MEE13" s="12"/>
      <c r="MEF13" s="12"/>
      <c r="MEG13" s="12"/>
      <c r="MEH13" s="12"/>
      <c r="MEI13" s="12"/>
      <c r="MEJ13" s="12"/>
      <c r="MEK13" s="12"/>
      <c r="MEL13" s="12"/>
      <c r="MEM13" s="12"/>
      <c r="MEN13" s="12"/>
      <c r="MEO13" s="12"/>
      <c r="MEP13" s="12"/>
      <c r="MEQ13" s="12"/>
      <c r="MER13" s="12"/>
      <c r="MES13" s="12"/>
      <c r="MET13" s="12"/>
      <c r="MEU13" s="12"/>
      <c r="MEV13" s="12"/>
      <c r="MEW13" s="12"/>
      <c r="MEX13" s="12"/>
      <c r="MEY13" s="12"/>
      <c r="MEZ13" s="12"/>
      <c r="MFA13" s="12"/>
      <c r="MFB13" s="12"/>
      <c r="MFC13" s="12"/>
      <c r="MFD13" s="12"/>
      <c r="MFE13" s="12"/>
      <c r="MFF13" s="12"/>
      <c r="MFG13" s="12"/>
      <c r="MFH13" s="12"/>
      <c r="MFI13" s="12"/>
      <c r="MFJ13" s="12"/>
      <c r="MFK13" s="12"/>
      <c r="MFL13" s="12"/>
      <c r="MFM13" s="12"/>
      <c r="MFN13" s="12"/>
      <c r="MFO13" s="12"/>
      <c r="MFP13" s="12"/>
      <c r="MFQ13" s="12"/>
      <c r="MFR13" s="12"/>
      <c r="MFS13" s="12"/>
      <c r="MFT13" s="12"/>
      <c r="MFU13" s="12"/>
      <c r="MFV13" s="12"/>
      <c r="MFW13" s="12"/>
      <c r="MFX13" s="12"/>
      <c r="MFY13" s="12"/>
      <c r="MFZ13" s="12"/>
      <c r="MGA13" s="12"/>
      <c r="MGB13" s="12"/>
      <c r="MGC13" s="12"/>
      <c r="MGD13" s="12"/>
      <c r="MGE13" s="12"/>
      <c r="MGF13" s="12"/>
      <c r="MGG13" s="12"/>
      <c r="MGH13" s="12"/>
      <c r="MGI13" s="12"/>
      <c r="MGJ13" s="12"/>
      <c r="MGK13" s="12"/>
      <c r="MGL13" s="12"/>
      <c r="MGM13" s="12"/>
      <c r="MGN13" s="12"/>
      <c r="MGO13" s="12"/>
      <c r="MGP13" s="12"/>
      <c r="MGQ13" s="12"/>
      <c r="MGR13" s="12"/>
      <c r="MGS13" s="12"/>
      <c r="MGT13" s="12"/>
      <c r="MGU13" s="12"/>
      <c r="MGV13" s="12"/>
      <c r="MGW13" s="12"/>
      <c r="MGX13" s="12"/>
      <c r="MGY13" s="12"/>
      <c r="MGZ13" s="12"/>
      <c r="MHA13" s="12"/>
      <c r="MHB13" s="12"/>
      <c r="MHC13" s="12"/>
      <c r="MHD13" s="12"/>
      <c r="MHE13" s="12"/>
      <c r="MHF13" s="12"/>
      <c r="MHG13" s="12"/>
      <c r="MHH13" s="12"/>
      <c r="MHI13" s="12"/>
      <c r="MHJ13" s="12"/>
      <c r="MHK13" s="12"/>
      <c r="MHL13" s="12"/>
      <c r="MHM13" s="12"/>
      <c r="MHN13" s="12"/>
      <c r="MHO13" s="12"/>
      <c r="MHP13" s="12"/>
      <c r="MHQ13" s="12"/>
      <c r="MHR13" s="12"/>
      <c r="MHS13" s="12"/>
      <c r="MHT13" s="12"/>
      <c r="MHU13" s="12"/>
      <c r="MHV13" s="12"/>
      <c r="MHW13" s="12"/>
      <c r="MHX13" s="12"/>
      <c r="MHY13" s="12"/>
      <c r="MHZ13" s="12"/>
      <c r="MIA13" s="12"/>
      <c r="MIB13" s="12"/>
      <c r="MIC13" s="12"/>
      <c r="MID13" s="12"/>
      <c r="MIE13" s="12"/>
      <c r="MIF13" s="12"/>
      <c r="MIG13" s="12"/>
      <c r="MIH13" s="12"/>
      <c r="MII13" s="12"/>
      <c r="MIJ13" s="12"/>
      <c r="MIK13" s="12"/>
      <c r="MIL13" s="12"/>
      <c r="MIM13" s="12"/>
      <c r="MIN13" s="12"/>
      <c r="MIO13" s="12"/>
      <c r="MIP13" s="12"/>
      <c r="MIQ13" s="12"/>
      <c r="MIR13" s="12"/>
      <c r="MIS13" s="12"/>
      <c r="MIT13" s="12"/>
      <c r="MIU13" s="12"/>
      <c r="MIV13" s="12"/>
      <c r="MIW13" s="12"/>
      <c r="MIX13" s="12"/>
      <c r="MIY13" s="12"/>
      <c r="MIZ13" s="12"/>
      <c r="MJA13" s="12"/>
      <c r="MJB13" s="12"/>
      <c r="MJC13" s="12"/>
      <c r="MJD13" s="12"/>
      <c r="MJE13" s="12"/>
      <c r="MJF13" s="12"/>
      <c r="MJG13" s="12"/>
      <c r="MJH13" s="12"/>
      <c r="MJI13" s="12"/>
      <c r="MJJ13" s="12"/>
      <c r="MJK13" s="12"/>
      <c r="MJL13" s="12"/>
      <c r="MJM13" s="12"/>
      <c r="MJN13" s="12"/>
      <c r="MJO13" s="12"/>
      <c r="MJP13" s="12"/>
      <c r="MJQ13" s="12"/>
      <c r="MJR13" s="12"/>
      <c r="MJS13" s="12"/>
      <c r="MJT13" s="12"/>
      <c r="MJU13" s="12"/>
      <c r="MJV13" s="12"/>
      <c r="MJW13" s="12"/>
      <c r="MJX13" s="12"/>
      <c r="MJY13" s="12"/>
      <c r="MJZ13" s="12"/>
      <c r="MKA13" s="12"/>
      <c r="MKB13" s="12"/>
      <c r="MKC13" s="12"/>
      <c r="MKD13" s="12"/>
      <c r="MKE13" s="12"/>
      <c r="MKF13" s="12"/>
      <c r="MKG13" s="12"/>
      <c r="MKH13" s="12"/>
      <c r="MKI13" s="12"/>
      <c r="MKJ13" s="12"/>
      <c r="MKK13" s="12"/>
      <c r="MKL13" s="12"/>
      <c r="MKM13" s="12"/>
      <c r="MKN13" s="12"/>
      <c r="MKO13" s="12"/>
      <c r="MKP13" s="12"/>
      <c r="MKQ13" s="12"/>
      <c r="MKR13" s="12"/>
      <c r="MKS13" s="12"/>
      <c r="MKT13" s="12"/>
      <c r="MKU13" s="12"/>
      <c r="MKV13" s="12"/>
      <c r="MKW13" s="12"/>
      <c r="MKX13" s="12"/>
      <c r="MKY13" s="12"/>
      <c r="MKZ13" s="12"/>
      <c r="MLA13" s="12"/>
      <c r="MLB13" s="12"/>
      <c r="MLC13" s="12"/>
      <c r="MLD13" s="12"/>
      <c r="MLE13" s="12"/>
      <c r="MLF13" s="12"/>
      <c r="MLG13" s="12"/>
      <c r="MLH13" s="12"/>
      <c r="MLI13" s="12"/>
      <c r="MLJ13" s="12"/>
      <c r="MLK13" s="12"/>
      <c r="MLL13" s="12"/>
      <c r="MLM13" s="12"/>
      <c r="MLN13" s="12"/>
      <c r="MLO13" s="12"/>
      <c r="MLP13" s="12"/>
      <c r="MLQ13" s="12"/>
      <c r="MLR13" s="12"/>
      <c r="MLS13" s="12"/>
      <c r="MLT13" s="12"/>
      <c r="MLU13" s="12"/>
      <c r="MLV13" s="12"/>
      <c r="MLW13" s="12"/>
      <c r="MLX13" s="12"/>
      <c r="MLY13" s="12"/>
      <c r="MLZ13" s="12"/>
      <c r="MMA13" s="12"/>
      <c r="MMB13" s="12"/>
      <c r="MMC13" s="12"/>
      <c r="MMD13" s="12"/>
      <c r="MME13" s="12"/>
      <c r="MMF13" s="12"/>
      <c r="MMG13" s="12"/>
      <c r="MMH13" s="12"/>
      <c r="MMI13" s="12"/>
      <c r="MMJ13" s="12"/>
      <c r="MMK13" s="12"/>
      <c r="MML13" s="12"/>
      <c r="MMM13" s="12"/>
      <c r="MMN13" s="12"/>
      <c r="MMO13" s="12"/>
      <c r="MMP13" s="12"/>
      <c r="MMQ13" s="12"/>
      <c r="MMR13" s="12"/>
      <c r="MMS13" s="12"/>
      <c r="MMT13" s="12"/>
      <c r="MMU13" s="12"/>
      <c r="MMV13" s="12"/>
      <c r="MMW13" s="12"/>
      <c r="MMX13" s="12"/>
      <c r="MMY13" s="12"/>
      <c r="MMZ13" s="12"/>
      <c r="MNA13" s="12"/>
      <c r="MNB13" s="12"/>
      <c r="MNC13" s="12"/>
      <c r="MND13" s="12"/>
      <c r="MNE13" s="12"/>
      <c r="MNF13" s="12"/>
      <c r="MNG13" s="12"/>
      <c r="MNH13" s="12"/>
      <c r="MNI13" s="12"/>
      <c r="MNJ13" s="12"/>
      <c r="MNK13" s="12"/>
      <c r="MNL13" s="12"/>
      <c r="MNM13" s="12"/>
      <c r="MNN13" s="12"/>
      <c r="MNO13" s="12"/>
      <c r="MNP13" s="12"/>
      <c r="MNQ13" s="12"/>
      <c r="MNR13" s="12"/>
      <c r="MNS13" s="12"/>
      <c r="MNT13" s="12"/>
      <c r="MNU13" s="12"/>
      <c r="MNV13" s="12"/>
      <c r="MNW13" s="12"/>
      <c r="MNX13" s="12"/>
      <c r="MNY13" s="12"/>
      <c r="MNZ13" s="12"/>
      <c r="MOA13" s="12"/>
      <c r="MOB13" s="12"/>
      <c r="MOC13" s="12"/>
      <c r="MOD13" s="12"/>
      <c r="MOE13" s="12"/>
      <c r="MOF13" s="12"/>
      <c r="MOG13" s="12"/>
      <c r="MOH13" s="12"/>
      <c r="MOI13" s="12"/>
      <c r="MOJ13" s="12"/>
      <c r="MOK13" s="12"/>
      <c r="MOL13" s="12"/>
      <c r="MOM13" s="12"/>
      <c r="MON13" s="12"/>
      <c r="MOO13" s="12"/>
      <c r="MOP13" s="12"/>
      <c r="MOQ13" s="12"/>
      <c r="MOR13" s="12"/>
      <c r="MOS13" s="12"/>
      <c r="MOT13" s="12"/>
      <c r="MOU13" s="12"/>
      <c r="MOV13" s="12"/>
      <c r="MOW13" s="12"/>
      <c r="MOX13" s="12"/>
      <c r="MOY13" s="12"/>
      <c r="MOZ13" s="12"/>
      <c r="MPA13" s="12"/>
      <c r="MPB13" s="12"/>
      <c r="MPC13" s="12"/>
      <c r="MPD13" s="12"/>
      <c r="MPE13" s="12"/>
      <c r="MPF13" s="12"/>
      <c r="MPG13" s="12"/>
      <c r="MPH13" s="12"/>
      <c r="MPI13" s="12"/>
      <c r="MPJ13" s="12"/>
      <c r="MPK13" s="12"/>
      <c r="MPL13" s="12"/>
      <c r="MPM13" s="12"/>
      <c r="MPN13" s="12"/>
      <c r="MPO13" s="12"/>
      <c r="MPP13" s="12"/>
      <c r="MPQ13" s="12"/>
      <c r="MPR13" s="12"/>
      <c r="MPS13" s="12"/>
      <c r="MPT13" s="12"/>
      <c r="MPU13" s="12"/>
      <c r="MPV13" s="12"/>
      <c r="MPW13" s="12"/>
      <c r="MPX13" s="12"/>
      <c r="MPY13" s="12"/>
      <c r="MPZ13" s="12"/>
      <c r="MQA13" s="12"/>
      <c r="MQB13" s="12"/>
      <c r="MQC13" s="12"/>
      <c r="MQD13" s="12"/>
      <c r="MQE13" s="12"/>
      <c r="MQF13" s="12"/>
      <c r="MQG13" s="12"/>
      <c r="MQH13" s="12"/>
      <c r="MQI13" s="12"/>
      <c r="MQJ13" s="12"/>
      <c r="MQK13" s="12"/>
      <c r="MQL13" s="12"/>
      <c r="MQM13" s="12"/>
      <c r="MQN13" s="12"/>
      <c r="MQO13" s="12"/>
      <c r="MQP13" s="12"/>
      <c r="MQQ13" s="12"/>
      <c r="MQR13" s="12"/>
      <c r="MQS13" s="12"/>
      <c r="MQT13" s="12"/>
      <c r="MQU13" s="12"/>
      <c r="MQV13" s="12"/>
      <c r="MQW13" s="12"/>
      <c r="MQX13" s="12"/>
      <c r="MQY13" s="12"/>
      <c r="MQZ13" s="12"/>
      <c r="MRA13" s="12"/>
      <c r="MRB13" s="12"/>
      <c r="MRC13" s="12"/>
      <c r="MRD13" s="12"/>
      <c r="MRE13" s="12"/>
      <c r="MRF13" s="12"/>
      <c r="MRG13" s="12"/>
      <c r="MRH13" s="12"/>
      <c r="MRI13" s="12"/>
      <c r="MRJ13" s="12"/>
      <c r="MRK13" s="12"/>
      <c r="MRL13" s="12"/>
      <c r="MRM13" s="12"/>
      <c r="MRN13" s="12"/>
      <c r="MRO13" s="12"/>
      <c r="MRP13" s="12"/>
      <c r="MRQ13" s="12"/>
      <c r="MRR13" s="12"/>
      <c r="MRS13" s="12"/>
      <c r="MRT13" s="12"/>
      <c r="MRU13" s="12"/>
      <c r="MRV13" s="12"/>
      <c r="MRW13" s="12"/>
      <c r="MRX13" s="12"/>
      <c r="MRY13" s="12"/>
      <c r="MRZ13" s="12"/>
      <c r="MSA13" s="12"/>
      <c r="MSB13" s="12"/>
      <c r="MSC13" s="12"/>
      <c r="MSD13" s="12"/>
      <c r="MSE13" s="12"/>
      <c r="MSF13" s="12"/>
      <c r="MSG13" s="12"/>
      <c r="MSH13" s="12"/>
      <c r="MSI13" s="12"/>
      <c r="MSJ13" s="12"/>
      <c r="MSK13" s="12"/>
      <c r="MSL13" s="12"/>
      <c r="MSM13" s="12"/>
      <c r="MSN13" s="12"/>
      <c r="MSO13" s="12"/>
      <c r="MSP13" s="12"/>
      <c r="MSQ13" s="12"/>
      <c r="MSR13" s="12"/>
      <c r="MSS13" s="12"/>
      <c r="MST13" s="12"/>
      <c r="MSU13" s="12"/>
      <c r="MSV13" s="12"/>
      <c r="MSW13" s="12"/>
      <c r="MSX13" s="12"/>
      <c r="MSY13" s="12"/>
      <c r="MSZ13" s="12"/>
      <c r="MTA13" s="12"/>
      <c r="MTB13" s="12"/>
      <c r="MTC13" s="12"/>
      <c r="MTD13" s="12"/>
      <c r="MTE13" s="12"/>
      <c r="MTF13" s="12"/>
      <c r="MTG13" s="12"/>
      <c r="MTH13" s="12"/>
      <c r="MTI13" s="12"/>
      <c r="MTJ13" s="12"/>
      <c r="MTK13" s="12"/>
      <c r="MTL13" s="12"/>
      <c r="MTM13" s="12"/>
      <c r="MTN13" s="12"/>
      <c r="MTO13" s="12"/>
      <c r="MTP13" s="12"/>
      <c r="MTQ13" s="12"/>
      <c r="MTR13" s="12"/>
      <c r="MTS13" s="12"/>
      <c r="MTT13" s="12"/>
      <c r="MTU13" s="12"/>
      <c r="MTV13" s="12"/>
      <c r="MTW13" s="12"/>
      <c r="MTX13" s="12"/>
      <c r="MTY13" s="12"/>
      <c r="MTZ13" s="12"/>
      <c r="MUA13" s="12"/>
      <c r="MUB13" s="12"/>
      <c r="MUC13" s="12"/>
      <c r="MUD13" s="12"/>
      <c r="MUE13" s="12"/>
      <c r="MUF13" s="12"/>
      <c r="MUG13" s="12"/>
      <c r="MUH13" s="12"/>
      <c r="MUI13" s="12"/>
      <c r="MUJ13" s="12"/>
      <c r="MUK13" s="12"/>
      <c r="MUL13" s="12"/>
      <c r="MUM13" s="12"/>
      <c r="MUN13" s="12"/>
      <c r="MUO13" s="12"/>
      <c r="MUP13" s="12"/>
      <c r="MUQ13" s="12"/>
      <c r="MUR13" s="12"/>
      <c r="MUS13" s="12"/>
      <c r="MUT13" s="12"/>
      <c r="MUU13" s="12"/>
      <c r="MUV13" s="12"/>
      <c r="MUW13" s="12"/>
      <c r="MUX13" s="12"/>
      <c r="MUY13" s="12"/>
      <c r="MUZ13" s="12"/>
      <c r="MVA13" s="12"/>
      <c r="MVB13" s="12"/>
      <c r="MVC13" s="12"/>
      <c r="MVD13" s="12"/>
      <c r="MVE13" s="12"/>
      <c r="MVF13" s="12"/>
      <c r="MVG13" s="12"/>
      <c r="MVH13" s="12"/>
      <c r="MVI13" s="12"/>
      <c r="MVJ13" s="12"/>
      <c r="MVK13" s="12"/>
      <c r="MVL13" s="12"/>
      <c r="MVM13" s="12"/>
      <c r="MVN13" s="12"/>
      <c r="MVO13" s="12"/>
      <c r="MVP13" s="12"/>
      <c r="MVQ13" s="12"/>
      <c r="MVR13" s="12"/>
      <c r="MVS13" s="12"/>
      <c r="MVT13" s="12"/>
      <c r="MVU13" s="12"/>
      <c r="MVV13" s="12"/>
      <c r="MVW13" s="12"/>
      <c r="MVX13" s="12"/>
      <c r="MVY13" s="12"/>
      <c r="MVZ13" s="12"/>
      <c r="MWA13" s="12"/>
      <c r="MWB13" s="12"/>
      <c r="MWC13" s="12"/>
      <c r="MWD13" s="12"/>
      <c r="MWE13" s="12"/>
      <c r="MWF13" s="12"/>
      <c r="MWG13" s="12"/>
      <c r="MWH13" s="12"/>
      <c r="MWI13" s="12"/>
      <c r="MWJ13" s="12"/>
      <c r="MWK13" s="12"/>
      <c r="MWL13" s="12"/>
      <c r="MWM13" s="12"/>
      <c r="MWN13" s="12"/>
      <c r="MWO13" s="12"/>
      <c r="MWP13" s="12"/>
      <c r="MWQ13" s="12"/>
      <c r="MWR13" s="12"/>
      <c r="MWS13" s="12"/>
      <c r="MWT13" s="12"/>
      <c r="MWU13" s="12"/>
      <c r="MWV13" s="12"/>
      <c r="MWW13" s="12"/>
      <c r="MWX13" s="12"/>
      <c r="MWY13" s="12"/>
      <c r="MWZ13" s="12"/>
      <c r="MXA13" s="12"/>
      <c r="MXB13" s="12"/>
      <c r="MXC13" s="12"/>
      <c r="MXD13" s="12"/>
      <c r="MXE13" s="12"/>
      <c r="MXF13" s="12"/>
      <c r="MXG13" s="12"/>
      <c r="MXH13" s="12"/>
      <c r="MXI13" s="12"/>
      <c r="MXJ13" s="12"/>
      <c r="MXK13" s="12"/>
      <c r="MXL13" s="12"/>
      <c r="MXM13" s="12"/>
      <c r="MXN13" s="12"/>
      <c r="MXO13" s="12"/>
      <c r="MXP13" s="12"/>
      <c r="MXQ13" s="12"/>
      <c r="MXR13" s="12"/>
      <c r="MXS13" s="12"/>
      <c r="MXT13" s="12"/>
      <c r="MXU13" s="12"/>
      <c r="MXV13" s="12"/>
      <c r="MXW13" s="12"/>
      <c r="MXX13" s="12"/>
      <c r="MXY13" s="12"/>
      <c r="MXZ13" s="12"/>
      <c r="MYA13" s="12"/>
      <c r="MYB13" s="12"/>
      <c r="MYC13" s="12"/>
      <c r="MYD13" s="12"/>
      <c r="MYE13" s="12"/>
      <c r="MYF13" s="12"/>
      <c r="MYG13" s="12"/>
      <c r="MYH13" s="12"/>
      <c r="MYI13" s="12"/>
      <c r="MYJ13" s="12"/>
      <c r="MYK13" s="12"/>
      <c r="MYL13" s="12"/>
      <c r="MYM13" s="12"/>
      <c r="MYN13" s="12"/>
      <c r="MYO13" s="12"/>
      <c r="MYP13" s="12"/>
      <c r="MYQ13" s="12"/>
      <c r="MYR13" s="12"/>
      <c r="MYS13" s="12"/>
      <c r="MYT13" s="12"/>
      <c r="MYU13" s="12"/>
      <c r="MYV13" s="12"/>
      <c r="MYW13" s="12"/>
      <c r="MYX13" s="12"/>
      <c r="MYY13" s="12"/>
      <c r="MYZ13" s="12"/>
      <c r="MZA13" s="12"/>
      <c r="MZB13" s="12"/>
      <c r="MZC13" s="12"/>
      <c r="MZD13" s="12"/>
      <c r="MZE13" s="12"/>
      <c r="MZF13" s="12"/>
      <c r="MZG13" s="12"/>
      <c r="MZH13" s="12"/>
      <c r="MZI13" s="12"/>
      <c r="MZJ13" s="12"/>
      <c r="MZK13" s="12"/>
      <c r="MZL13" s="12"/>
      <c r="MZM13" s="12"/>
      <c r="MZN13" s="12"/>
      <c r="MZO13" s="12"/>
      <c r="MZP13" s="12"/>
      <c r="MZQ13" s="12"/>
      <c r="MZR13" s="12"/>
      <c r="MZS13" s="12"/>
      <c r="MZT13" s="12"/>
      <c r="MZU13" s="12"/>
      <c r="MZV13" s="12"/>
      <c r="MZW13" s="12"/>
      <c r="MZX13" s="12"/>
      <c r="MZY13" s="12"/>
      <c r="MZZ13" s="12"/>
      <c r="NAA13" s="12"/>
      <c r="NAB13" s="12"/>
      <c r="NAC13" s="12"/>
      <c r="NAD13" s="12"/>
      <c r="NAE13" s="12"/>
      <c r="NAF13" s="12"/>
      <c r="NAG13" s="12"/>
      <c r="NAH13" s="12"/>
      <c r="NAI13" s="12"/>
      <c r="NAJ13" s="12"/>
      <c r="NAK13" s="12"/>
      <c r="NAL13" s="12"/>
      <c r="NAM13" s="12"/>
      <c r="NAN13" s="12"/>
      <c r="NAO13" s="12"/>
      <c r="NAP13" s="12"/>
      <c r="NAQ13" s="12"/>
      <c r="NAR13" s="12"/>
      <c r="NAS13" s="12"/>
      <c r="NAT13" s="12"/>
      <c r="NAU13" s="12"/>
      <c r="NAV13" s="12"/>
      <c r="NAW13" s="12"/>
      <c r="NAX13" s="12"/>
      <c r="NAY13" s="12"/>
      <c r="NAZ13" s="12"/>
      <c r="NBA13" s="12"/>
      <c r="NBB13" s="12"/>
      <c r="NBC13" s="12"/>
      <c r="NBD13" s="12"/>
      <c r="NBE13" s="12"/>
      <c r="NBF13" s="12"/>
      <c r="NBG13" s="12"/>
      <c r="NBH13" s="12"/>
      <c r="NBI13" s="12"/>
      <c r="NBJ13" s="12"/>
      <c r="NBK13" s="12"/>
      <c r="NBL13" s="12"/>
      <c r="NBM13" s="12"/>
      <c r="NBN13" s="12"/>
      <c r="NBO13" s="12"/>
      <c r="NBP13" s="12"/>
      <c r="NBQ13" s="12"/>
      <c r="NBR13" s="12"/>
      <c r="NBS13" s="12"/>
      <c r="NBT13" s="12"/>
      <c r="NBU13" s="12"/>
      <c r="NBV13" s="12"/>
      <c r="NBW13" s="12"/>
      <c r="NBX13" s="12"/>
      <c r="NBY13" s="12"/>
      <c r="NBZ13" s="12"/>
      <c r="NCA13" s="12"/>
      <c r="NCB13" s="12"/>
      <c r="NCC13" s="12"/>
      <c r="NCD13" s="12"/>
      <c r="NCE13" s="12"/>
      <c r="NCF13" s="12"/>
      <c r="NCG13" s="12"/>
      <c r="NCH13" s="12"/>
      <c r="NCI13" s="12"/>
      <c r="NCJ13" s="12"/>
      <c r="NCK13" s="12"/>
      <c r="NCL13" s="12"/>
      <c r="NCM13" s="12"/>
      <c r="NCN13" s="12"/>
      <c r="NCO13" s="12"/>
      <c r="NCP13" s="12"/>
      <c r="NCQ13" s="12"/>
      <c r="NCR13" s="12"/>
      <c r="NCS13" s="12"/>
      <c r="NCT13" s="12"/>
      <c r="NCU13" s="12"/>
      <c r="NCV13" s="12"/>
      <c r="NCW13" s="12"/>
      <c r="NCX13" s="12"/>
      <c r="NCY13" s="12"/>
      <c r="NCZ13" s="12"/>
      <c r="NDA13" s="12"/>
      <c r="NDB13" s="12"/>
      <c r="NDC13" s="12"/>
      <c r="NDD13" s="12"/>
      <c r="NDE13" s="12"/>
      <c r="NDF13" s="12"/>
      <c r="NDG13" s="12"/>
      <c r="NDH13" s="12"/>
      <c r="NDI13" s="12"/>
      <c r="NDJ13" s="12"/>
      <c r="NDK13" s="12"/>
      <c r="NDL13" s="12"/>
      <c r="NDM13" s="12"/>
      <c r="NDN13" s="12"/>
      <c r="NDO13" s="12"/>
      <c r="NDP13" s="12"/>
      <c r="NDQ13" s="12"/>
      <c r="NDR13" s="12"/>
      <c r="NDS13" s="12"/>
      <c r="NDT13" s="12"/>
      <c r="NDU13" s="12"/>
      <c r="NDV13" s="12"/>
      <c r="NDW13" s="12"/>
      <c r="NDX13" s="12"/>
      <c r="NDY13" s="12"/>
      <c r="NDZ13" s="12"/>
      <c r="NEA13" s="12"/>
      <c r="NEB13" s="12"/>
      <c r="NEC13" s="12"/>
      <c r="NED13" s="12"/>
      <c r="NEE13" s="12"/>
      <c r="NEF13" s="12"/>
      <c r="NEG13" s="12"/>
      <c r="NEH13" s="12"/>
      <c r="NEI13" s="12"/>
      <c r="NEJ13" s="12"/>
      <c r="NEK13" s="12"/>
      <c r="NEL13" s="12"/>
      <c r="NEM13" s="12"/>
      <c r="NEN13" s="12"/>
      <c r="NEO13" s="12"/>
      <c r="NEP13" s="12"/>
      <c r="NEQ13" s="12"/>
      <c r="NER13" s="12"/>
      <c r="NES13" s="12"/>
      <c r="NET13" s="12"/>
      <c r="NEU13" s="12"/>
      <c r="NEV13" s="12"/>
      <c r="NEW13" s="12"/>
      <c r="NEX13" s="12"/>
      <c r="NEY13" s="12"/>
      <c r="NEZ13" s="12"/>
      <c r="NFA13" s="12"/>
      <c r="NFB13" s="12"/>
      <c r="NFC13" s="12"/>
      <c r="NFD13" s="12"/>
      <c r="NFE13" s="12"/>
      <c r="NFF13" s="12"/>
      <c r="NFG13" s="12"/>
      <c r="NFH13" s="12"/>
      <c r="NFI13" s="12"/>
      <c r="NFJ13" s="12"/>
      <c r="NFK13" s="12"/>
      <c r="NFL13" s="12"/>
      <c r="NFM13" s="12"/>
      <c r="NFN13" s="12"/>
      <c r="NFO13" s="12"/>
      <c r="NFP13" s="12"/>
      <c r="NFQ13" s="12"/>
      <c r="NFR13" s="12"/>
      <c r="NFS13" s="12"/>
      <c r="NFT13" s="12"/>
      <c r="NFU13" s="12"/>
      <c r="NFV13" s="12"/>
      <c r="NFW13" s="12"/>
      <c r="NFX13" s="12"/>
      <c r="NFY13" s="12"/>
      <c r="NFZ13" s="12"/>
      <c r="NGA13" s="12"/>
      <c r="NGB13" s="12"/>
      <c r="NGC13" s="12"/>
      <c r="NGD13" s="12"/>
      <c r="NGE13" s="12"/>
      <c r="NGF13" s="12"/>
      <c r="NGG13" s="12"/>
      <c r="NGH13" s="12"/>
      <c r="NGI13" s="12"/>
      <c r="NGJ13" s="12"/>
      <c r="NGK13" s="12"/>
      <c r="NGL13" s="12"/>
      <c r="NGM13" s="12"/>
      <c r="NGN13" s="12"/>
      <c r="NGO13" s="12"/>
      <c r="NGP13" s="12"/>
      <c r="NGQ13" s="12"/>
      <c r="NGR13" s="12"/>
      <c r="NGS13" s="12"/>
      <c r="NGT13" s="12"/>
      <c r="NGU13" s="12"/>
      <c r="NGV13" s="12"/>
      <c r="NGW13" s="12"/>
      <c r="NGX13" s="12"/>
      <c r="NGY13" s="12"/>
      <c r="NGZ13" s="12"/>
      <c r="NHA13" s="12"/>
      <c r="NHB13" s="12"/>
      <c r="NHC13" s="12"/>
      <c r="NHD13" s="12"/>
      <c r="NHE13" s="12"/>
      <c r="NHF13" s="12"/>
      <c r="NHG13" s="12"/>
      <c r="NHH13" s="12"/>
      <c r="NHI13" s="12"/>
      <c r="NHJ13" s="12"/>
      <c r="NHK13" s="12"/>
      <c r="NHL13" s="12"/>
      <c r="NHM13" s="12"/>
      <c r="NHN13" s="12"/>
      <c r="NHO13" s="12"/>
      <c r="NHP13" s="12"/>
      <c r="NHQ13" s="12"/>
      <c r="NHR13" s="12"/>
      <c r="NHS13" s="12"/>
      <c r="NHT13" s="12"/>
      <c r="NHU13" s="12"/>
      <c r="NHV13" s="12"/>
      <c r="NHW13" s="12"/>
      <c r="NHX13" s="12"/>
      <c r="NHY13" s="12"/>
      <c r="NHZ13" s="12"/>
      <c r="NIA13" s="12"/>
      <c r="NIB13" s="12"/>
      <c r="NIC13" s="12"/>
      <c r="NID13" s="12"/>
      <c r="NIE13" s="12"/>
      <c r="NIF13" s="12"/>
      <c r="NIG13" s="12"/>
      <c r="NIH13" s="12"/>
      <c r="NII13" s="12"/>
      <c r="NIJ13" s="12"/>
      <c r="NIK13" s="12"/>
      <c r="NIL13" s="12"/>
      <c r="NIM13" s="12"/>
      <c r="NIN13" s="12"/>
      <c r="NIO13" s="12"/>
      <c r="NIP13" s="12"/>
      <c r="NIQ13" s="12"/>
      <c r="NIR13" s="12"/>
      <c r="NIS13" s="12"/>
      <c r="NIT13" s="12"/>
      <c r="NIU13" s="12"/>
      <c r="NIV13" s="12"/>
      <c r="NIW13" s="12"/>
      <c r="NIX13" s="12"/>
      <c r="NIY13" s="12"/>
      <c r="NIZ13" s="12"/>
      <c r="NJA13" s="12"/>
      <c r="NJB13" s="12"/>
      <c r="NJC13" s="12"/>
      <c r="NJD13" s="12"/>
      <c r="NJE13" s="12"/>
      <c r="NJF13" s="12"/>
      <c r="NJG13" s="12"/>
      <c r="NJH13" s="12"/>
      <c r="NJI13" s="12"/>
      <c r="NJJ13" s="12"/>
      <c r="NJK13" s="12"/>
      <c r="NJL13" s="12"/>
      <c r="NJM13" s="12"/>
      <c r="NJN13" s="12"/>
      <c r="NJO13" s="12"/>
      <c r="NJP13" s="12"/>
      <c r="NJQ13" s="12"/>
      <c r="NJR13" s="12"/>
      <c r="NJS13" s="12"/>
      <c r="NJT13" s="12"/>
      <c r="NJU13" s="12"/>
      <c r="NJV13" s="12"/>
      <c r="NJW13" s="12"/>
      <c r="NJX13" s="12"/>
      <c r="NJY13" s="12"/>
      <c r="NJZ13" s="12"/>
      <c r="NKA13" s="12"/>
      <c r="NKB13" s="12"/>
      <c r="NKC13" s="12"/>
      <c r="NKD13" s="12"/>
      <c r="NKE13" s="12"/>
      <c r="NKF13" s="12"/>
      <c r="NKG13" s="12"/>
      <c r="NKH13" s="12"/>
      <c r="NKI13" s="12"/>
      <c r="NKJ13" s="12"/>
      <c r="NKK13" s="12"/>
      <c r="NKL13" s="12"/>
      <c r="NKM13" s="12"/>
      <c r="NKN13" s="12"/>
      <c r="NKO13" s="12"/>
      <c r="NKP13" s="12"/>
      <c r="NKQ13" s="12"/>
      <c r="NKR13" s="12"/>
      <c r="NKS13" s="12"/>
      <c r="NKT13" s="12"/>
      <c r="NKU13" s="12"/>
      <c r="NKV13" s="12"/>
      <c r="NKW13" s="12"/>
      <c r="NKX13" s="12"/>
      <c r="NKY13" s="12"/>
      <c r="NKZ13" s="12"/>
      <c r="NLA13" s="12"/>
      <c r="NLB13" s="12"/>
      <c r="NLC13" s="12"/>
      <c r="NLD13" s="12"/>
      <c r="NLE13" s="12"/>
      <c r="NLF13" s="12"/>
      <c r="NLG13" s="12"/>
      <c r="NLH13" s="12"/>
      <c r="NLI13" s="12"/>
      <c r="NLJ13" s="12"/>
      <c r="NLK13" s="12"/>
      <c r="NLL13" s="12"/>
      <c r="NLM13" s="12"/>
      <c r="NLN13" s="12"/>
      <c r="NLO13" s="12"/>
      <c r="NLP13" s="12"/>
      <c r="NLQ13" s="12"/>
      <c r="NLR13" s="12"/>
      <c r="NLS13" s="12"/>
      <c r="NLT13" s="12"/>
      <c r="NLU13" s="12"/>
      <c r="NLV13" s="12"/>
      <c r="NLW13" s="12"/>
      <c r="NLX13" s="12"/>
      <c r="NLY13" s="12"/>
      <c r="NLZ13" s="12"/>
      <c r="NMA13" s="12"/>
      <c r="NMB13" s="12"/>
      <c r="NMC13" s="12"/>
      <c r="NMD13" s="12"/>
      <c r="NME13" s="12"/>
      <c r="NMF13" s="12"/>
      <c r="NMG13" s="12"/>
      <c r="NMH13" s="12"/>
      <c r="NMI13" s="12"/>
      <c r="NMJ13" s="12"/>
      <c r="NMK13" s="12"/>
      <c r="NML13" s="12"/>
      <c r="NMM13" s="12"/>
      <c r="NMN13" s="12"/>
      <c r="NMO13" s="12"/>
      <c r="NMP13" s="12"/>
      <c r="NMQ13" s="12"/>
      <c r="NMR13" s="12"/>
      <c r="NMS13" s="12"/>
      <c r="NMT13" s="12"/>
      <c r="NMU13" s="12"/>
      <c r="NMV13" s="12"/>
      <c r="NMW13" s="12"/>
      <c r="NMX13" s="12"/>
      <c r="NMY13" s="12"/>
      <c r="NMZ13" s="12"/>
      <c r="NNA13" s="12"/>
      <c r="NNB13" s="12"/>
      <c r="NNC13" s="12"/>
      <c r="NND13" s="12"/>
      <c r="NNE13" s="12"/>
      <c r="NNF13" s="12"/>
      <c r="NNG13" s="12"/>
      <c r="NNH13" s="12"/>
      <c r="NNI13" s="12"/>
      <c r="NNJ13" s="12"/>
      <c r="NNK13" s="12"/>
      <c r="NNL13" s="12"/>
      <c r="NNM13" s="12"/>
      <c r="NNN13" s="12"/>
      <c r="NNO13" s="12"/>
      <c r="NNP13" s="12"/>
      <c r="NNQ13" s="12"/>
      <c r="NNR13" s="12"/>
      <c r="NNS13" s="12"/>
      <c r="NNT13" s="12"/>
      <c r="NNU13" s="12"/>
      <c r="NNV13" s="12"/>
      <c r="NNW13" s="12"/>
      <c r="NNX13" s="12"/>
      <c r="NNY13" s="12"/>
      <c r="NNZ13" s="12"/>
      <c r="NOA13" s="12"/>
      <c r="NOB13" s="12"/>
      <c r="NOC13" s="12"/>
      <c r="NOD13" s="12"/>
      <c r="NOE13" s="12"/>
      <c r="NOF13" s="12"/>
      <c r="NOG13" s="12"/>
      <c r="NOH13" s="12"/>
      <c r="NOI13" s="12"/>
      <c r="NOJ13" s="12"/>
      <c r="NOK13" s="12"/>
      <c r="NOL13" s="12"/>
      <c r="NOM13" s="12"/>
      <c r="NON13" s="12"/>
      <c r="NOO13" s="12"/>
      <c r="NOP13" s="12"/>
      <c r="NOQ13" s="12"/>
      <c r="NOR13" s="12"/>
      <c r="NOS13" s="12"/>
      <c r="NOT13" s="12"/>
      <c r="NOU13" s="12"/>
      <c r="NOV13" s="12"/>
      <c r="NOW13" s="12"/>
      <c r="NOX13" s="12"/>
      <c r="NOY13" s="12"/>
      <c r="NOZ13" s="12"/>
      <c r="NPA13" s="12"/>
      <c r="NPB13" s="12"/>
      <c r="NPC13" s="12"/>
      <c r="NPD13" s="12"/>
      <c r="NPE13" s="12"/>
      <c r="NPF13" s="12"/>
      <c r="NPG13" s="12"/>
      <c r="NPH13" s="12"/>
      <c r="NPI13" s="12"/>
      <c r="NPJ13" s="12"/>
      <c r="NPK13" s="12"/>
      <c r="NPL13" s="12"/>
      <c r="NPM13" s="12"/>
      <c r="NPN13" s="12"/>
      <c r="NPO13" s="12"/>
      <c r="NPP13" s="12"/>
      <c r="NPQ13" s="12"/>
      <c r="NPR13" s="12"/>
      <c r="NPS13" s="12"/>
      <c r="NPT13" s="12"/>
      <c r="NPU13" s="12"/>
      <c r="NPV13" s="12"/>
      <c r="NPW13" s="12"/>
      <c r="NPX13" s="12"/>
      <c r="NPY13" s="12"/>
      <c r="NPZ13" s="12"/>
      <c r="NQA13" s="12"/>
      <c r="NQB13" s="12"/>
      <c r="NQC13" s="12"/>
      <c r="NQD13" s="12"/>
      <c r="NQE13" s="12"/>
      <c r="NQF13" s="12"/>
      <c r="NQG13" s="12"/>
      <c r="NQH13" s="12"/>
      <c r="NQI13" s="12"/>
      <c r="NQJ13" s="12"/>
      <c r="NQK13" s="12"/>
      <c r="NQL13" s="12"/>
      <c r="NQM13" s="12"/>
      <c r="NQN13" s="12"/>
      <c r="NQO13" s="12"/>
      <c r="NQP13" s="12"/>
      <c r="NQQ13" s="12"/>
      <c r="NQR13" s="12"/>
      <c r="NQS13" s="12"/>
      <c r="NQT13" s="12"/>
      <c r="NQU13" s="12"/>
      <c r="NQV13" s="12"/>
      <c r="NQW13" s="12"/>
      <c r="NQX13" s="12"/>
      <c r="NQY13" s="12"/>
      <c r="NQZ13" s="12"/>
      <c r="NRA13" s="12"/>
      <c r="NRB13" s="12"/>
      <c r="NRC13" s="12"/>
      <c r="NRD13" s="12"/>
      <c r="NRE13" s="12"/>
      <c r="NRF13" s="12"/>
      <c r="NRG13" s="12"/>
      <c r="NRH13" s="12"/>
      <c r="NRI13" s="12"/>
      <c r="NRJ13" s="12"/>
      <c r="NRK13" s="12"/>
      <c r="NRL13" s="12"/>
      <c r="NRM13" s="12"/>
      <c r="NRN13" s="12"/>
      <c r="NRO13" s="12"/>
      <c r="NRP13" s="12"/>
      <c r="NRQ13" s="12"/>
      <c r="NRR13" s="12"/>
      <c r="NRS13" s="12"/>
      <c r="NRT13" s="12"/>
      <c r="NRU13" s="12"/>
      <c r="NRV13" s="12"/>
      <c r="NRW13" s="12"/>
      <c r="NRX13" s="12"/>
      <c r="NRY13" s="12"/>
      <c r="NRZ13" s="12"/>
      <c r="NSA13" s="12"/>
      <c r="NSB13" s="12"/>
      <c r="NSC13" s="12"/>
      <c r="NSD13" s="12"/>
      <c r="NSE13" s="12"/>
      <c r="NSF13" s="12"/>
      <c r="NSG13" s="12"/>
      <c r="NSH13" s="12"/>
      <c r="NSI13" s="12"/>
      <c r="NSJ13" s="12"/>
      <c r="NSK13" s="12"/>
      <c r="NSL13" s="12"/>
      <c r="NSM13" s="12"/>
      <c r="NSN13" s="12"/>
      <c r="NSO13" s="12"/>
      <c r="NSP13" s="12"/>
      <c r="NSQ13" s="12"/>
      <c r="NSR13" s="12"/>
      <c r="NSS13" s="12"/>
      <c r="NST13" s="12"/>
      <c r="NSU13" s="12"/>
      <c r="NSV13" s="12"/>
      <c r="NSW13" s="12"/>
      <c r="NSX13" s="12"/>
      <c r="NSY13" s="12"/>
      <c r="NSZ13" s="12"/>
      <c r="NTA13" s="12"/>
      <c r="NTB13" s="12"/>
      <c r="NTC13" s="12"/>
      <c r="NTD13" s="12"/>
      <c r="NTE13" s="12"/>
      <c r="NTF13" s="12"/>
      <c r="NTG13" s="12"/>
      <c r="NTH13" s="12"/>
      <c r="NTI13" s="12"/>
      <c r="NTJ13" s="12"/>
      <c r="NTK13" s="12"/>
      <c r="NTL13" s="12"/>
      <c r="NTM13" s="12"/>
      <c r="NTN13" s="12"/>
      <c r="NTO13" s="12"/>
      <c r="NTP13" s="12"/>
      <c r="NTQ13" s="12"/>
      <c r="NTR13" s="12"/>
      <c r="NTS13" s="12"/>
      <c r="NTT13" s="12"/>
      <c r="NTU13" s="12"/>
      <c r="NTV13" s="12"/>
      <c r="NTW13" s="12"/>
      <c r="NTX13" s="12"/>
      <c r="NTY13" s="12"/>
      <c r="NTZ13" s="12"/>
      <c r="NUA13" s="12"/>
      <c r="NUB13" s="12"/>
      <c r="NUC13" s="12"/>
      <c r="NUD13" s="12"/>
      <c r="NUE13" s="12"/>
      <c r="NUF13" s="12"/>
      <c r="NUG13" s="12"/>
      <c r="NUH13" s="12"/>
      <c r="NUI13" s="12"/>
      <c r="NUJ13" s="12"/>
      <c r="NUK13" s="12"/>
      <c r="NUL13" s="12"/>
      <c r="NUM13" s="12"/>
      <c r="NUN13" s="12"/>
      <c r="NUO13" s="12"/>
      <c r="NUP13" s="12"/>
      <c r="NUQ13" s="12"/>
      <c r="NUR13" s="12"/>
      <c r="NUS13" s="12"/>
      <c r="NUT13" s="12"/>
      <c r="NUU13" s="12"/>
      <c r="NUV13" s="12"/>
      <c r="NUW13" s="12"/>
      <c r="NUX13" s="12"/>
      <c r="NUY13" s="12"/>
      <c r="NUZ13" s="12"/>
      <c r="NVA13" s="12"/>
      <c r="NVB13" s="12"/>
      <c r="NVC13" s="12"/>
      <c r="NVD13" s="12"/>
      <c r="NVE13" s="12"/>
      <c r="NVF13" s="12"/>
      <c r="NVG13" s="12"/>
      <c r="NVH13" s="12"/>
      <c r="NVI13" s="12"/>
      <c r="NVJ13" s="12"/>
      <c r="NVK13" s="12"/>
      <c r="NVL13" s="12"/>
      <c r="NVM13" s="12"/>
      <c r="NVN13" s="12"/>
      <c r="NVO13" s="12"/>
      <c r="NVP13" s="12"/>
      <c r="NVQ13" s="12"/>
      <c r="NVR13" s="12"/>
      <c r="NVS13" s="12"/>
      <c r="NVT13" s="12"/>
      <c r="NVU13" s="12"/>
      <c r="NVV13" s="12"/>
      <c r="NVW13" s="12"/>
      <c r="NVX13" s="12"/>
      <c r="NVY13" s="12"/>
      <c r="NVZ13" s="12"/>
      <c r="NWA13" s="12"/>
      <c r="NWB13" s="12"/>
      <c r="NWC13" s="12"/>
      <c r="NWD13" s="12"/>
      <c r="NWE13" s="12"/>
      <c r="NWF13" s="12"/>
      <c r="NWG13" s="12"/>
      <c r="NWH13" s="12"/>
      <c r="NWI13" s="12"/>
      <c r="NWJ13" s="12"/>
      <c r="NWK13" s="12"/>
      <c r="NWL13" s="12"/>
      <c r="NWM13" s="12"/>
      <c r="NWN13" s="12"/>
      <c r="NWO13" s="12"/>
      <c r="NWP13" s="12"/>
      <c r="NWQ13" s="12"/>
      <c r="NWR13" s="12"/>
      <c r="NWS13" s="12"/>
      <c r="NWT13" s="12"/>
      <c r="NWU13" s="12"/>
      <c r="NWV13" s="12"/>
      <c r="NWW13" s="12"/>
      <c r="NWX13" s="12"/>
      <c r="NWY13" s="12"/>
      <c r="NWZ13" s="12"/>
      <c r="NXA13" s="12"/>
      <c r="NXB13" s="12"/>
      <c r="NXC13" s="12"/>
      <c r="NXD13" s="12"/>
      <c r="NXE13" s="12"/>
      <c r="NXF13" s="12"/>
      <c r="NXG13" s="12"/>
      <c r="NXH13" s="12"/>
      <c r="NXI13" s="12"/>
      <c r="NXJ13" s="12"/>
      <c r="NXK13" s="12"/>
      <c r="NXL13" s="12"/>
      <c r="NXM13" s="12"/>
      <c r="NXN13" s="12"/>
      <c r="NXO13" s="12"/>
      <c r="NXP13" s="12"/>
      <c r="NXQ13" s="12"/>
      <c r="NXR13" s="12"/>
      <c r="NXS13" s="12"/>
      <c r="NXT13" s="12"/>
      <c r="NXU13" s="12"/>
      <c r="NXV13" s="12"/>
      <c r="NXW13" s="12"/>
      <c r="NXX13" s="12"/>
      <c r="NXY13" s="12"/>
      <c r="NXZ13" s="12"/>
      <c r="NYA13" s="12"/>
      <c r="NYB13" s="12"/>
      <c r="NYC13" s="12"/>
      <c r="NYD13" s="12"/>
      <c r="NYE13" s="12"/>
      <c r="NYF13" s="12"/>
      <c r="NYG13" s="12"/>
      <c r="NYH13" s="12"/>
      <c r="NYI13" s="12"/>
      <c r="NYJ13" s="12"/>
      <c r="NYK13" s="12"/>
      <c r="NYL13" s="12"/>
      <c r="NYM13" s="12"/>
      <c r="NYN13" s="12"/>
      <c r="NYO13" s="12"/>
      <c r="NYP13" s="12"/>
      <c r="NYQ13" s="12"/>
      <c r="NYR13" s="12"/>
      <c r="NYS13" s="12"/>
      <c r="NYT13" s="12"/>
      <c r="NYU13" s="12"/>
      <c r="NYV13" s="12"/>
      <c r="NYW13" s="12"/>
      <c r="NYX13" s="12"/>
      <c r="NYY13" s="12"/>
      <c r="NYZ13" s="12"/>
      <c r="NZA13" s="12"/>
      <c r="NZB13" s="12"/>
      <c r="NZC13" s="12"/>
      <c r="NZD13" s="12"/>
      <c r="NZE13" s="12"/>
      <c r="NZF13" s="12"/>
      <c r="NZG13" s="12"/>
      <c r="NZH13" s="12"/>
      <c r="NZI13" s="12"/>
      <c r="NZJ13" s="12"/>
      <c r="NZK13" s="12"/>
      <c r="NZL13" s="12"/>
      <c r="NZM13" s="12"/>
      <c r="NZN13" s="12"/>
      <c r="NZO13" s="12"/>
      <c r="NZP13" s="12"/>
      <c r="NZQ13" s="12"/>
      <c r="NZR13" s="12"/>
      <c r="NZS13" s="12"/>
      <c r="NZT13" s="12"/>
      <c r="NZU13" s="12"/>
      <c r="NZV13" s="12"/>
      <c r="NZW13" s="12"/>
      <c r="NZX13" s="12"/>
      <c r="NZY13" s="12"/>
      <c r="NZZ13" s="12"/>
      <c r="OAA13" s="12"/>
      <c r="OAB13" s="12"/>
      <c r="OAC13" s="12"/>
      <c r="OAD13" s="12"/>
      <c r="OAE13" s="12"/>
      <c r="OAF13" s="12"/>
      <c r="OAG13" s="12"/>
      <c r="OAH13" s="12"/>
      <c r="OAI13" s="12"/>
      <c r="OAJ13" s="12"/>
      <c r="OAK13" s="12"/>
      <c r="OAL13" s="12"/>
      <c r="OAM13" s="12"/>
      <c r="OAN13" s="12"/>
      <c r="OAO13" s="12"/>
      <c r="OAP13" s="12"/>
      <c r="OAQ13" s="12"/>
      <c r="OAR13" s="12"/>
      <c r="OAS13" s="12"/>
      <c r="OAT13" s="12"/>
      <c r="OAU13" s="12"/>
      <c r="OAV13" s="12"/>
      <c r="OAW13" s="12"/>
      <c r="OAX13" s="12"/>
      <c r="OAY13" s="12"/>
      <c r="OAZ13" s="12"/>
      <c r="OBA13" s="12"/>
      <c r="OBB13" s="12"/>
      <c r="OBC13" s="12"/>
      <c r="OBD13" s="12"/>
      <c r="OBE13" s="12"/>
      <c r="OBF13" s="12"/>
      <c r="OBG13" s="12"/>
      <c r="OBH13" s="12"/>
      <c r="OBI13" s="12"/>
      <c r="OBJ13" s="12"/>
      <c r="OBK13" s="12"/>
      <c r="OBL13" s="12"/>
      <c r="OBM13" s="12"/>
      <c r="OBN13" s="12"/>
      <c r="OBO13" s="12"/>
      <c r="OBP13" s="12"/>
      <c r="OBQ13" s="12"/>
      <c r="OBR13" s="12"/>
      <c r="OBS13" s="12"/>
      <c r="OBT13" s="12"/>
      <c r="OBU13" s="12"/>
      <c r="OBV13" s="12"/>
      <c r="OBW13" s="12"/>
      <c r="OBX13" s="12"/>
      <c r="OBY13" s="12"/>
      <c r="OBZ13" s="12"/>
      <c r="OCA13" s="12"/>
      <c r="OCB13" s="12"/>
      <c r="OCC13" s="12"/>
      <c r="OCD13" s="12"/>
      <c r="OCE13" s="12"/>
      <c r="OCF13" s="12"/>
      <c r="OCG13" s="12"/>
      <c r="OCH13" s="12"/>
      <c r="OCI13" s="12"/>
      <c r="OCJ13" s="12"/>
      <c r="OCK13" s="12"/>
      <c r="OCL13" s="12"/>
      <c r="OCM13" s="12"/>
      <c r="OCN13" s="12"/>
      <c r="OCO13" s="12"/>
      <c r="OCP13" s="12"/>
      <c r="OCQ13" s="12"/>
      <c r="OCR13" s="12"/>
      <c r="OCS13" s="12"/>
      <c r="OCT13" s="12"/>
      <c r="OCU13" s="12"/>
      <c r="OCV13" s="12"/>
      <c r="OCW13" s="12"/>
      <c r="OCX13" s="12"/>
      <c r="OCY13" s="12"/>
      <c r="OCZ13" s="12"/>
      <c r="ODA13" s="12"/>
      <c r="ODB13" s="12"/>
      <c r="ODC13" s="12"/>
      <c r="ODD13" s="12"/>
      <c r="ODE13" s="12"/>
      <c r="ODF13" s="12"/>
      <c r="ODG13" s="12"/>
      <c r="ODH13" s="12"/>
      <c r="ODI13" s="12"/>
      <c r="ODJ13" s="12"/>
      <c r="ODK13" s="12"/>
      <c r="ODL13" s="12"/>
      <c r="ODM13" s="12"/>
      <c r="ODN13" s="12"/>
      <c r="ODO13" s="12"/>
      <c r="ODP13" s="12"/>
      <c r="ODQ13" s="12"/>
      <c r="ODR13" s="12"/>
      <c r="ODS13" s="12"/>
      <c r="ODT13" s="12"/>
      <c r="ODU13" s="12"/>
      <c r="ODV13" s="12"/>
      <c r="ODW13" s="12"/>
      <c r="ODX13" s="12"/>
      <c r="ODY13" s="12"/>
      <c r="ODZ13" s="12"/>
      <c r="OEA13" s="12"/>
      <c r="OEB13" s="12"/>
      <c r="OEC13" s="12"/>
      <c r="OED13" s="12"/>
      <c r="OEE13" s="12"/>
      <c r="OEF13" s="12"/>
      <c r="OEG13" s="12"/>
      <c r="OEH13" s="12"/>
      <c r="OEI13" s="12"/>
      <c r="OEJ13" s="12"/>
      <c r="OEK13" s="12"/>
      <c r="OEL13" s="12"/>
      <c r="OEM13" s="12"/>
      <c r="OEN13" s="12"/>
      <c r="OEO13" s="12"/>
      <c r="OEP13" s="12"/>
      <c r="OEQ13" s="12"/>
      <c r="OER13" s="12"/>
      <c r="OES13" s="12"/>
      <c r="OET13" s="12"/>
      <c r="OEU13" s="12"/>
      <c r="OEV13" s="12"/>
      <c r="OEW13" s="12"/>
      <c r="OEX13" s="12"/>
      <c r="OEY13" s="12"/>
      <c r="OEZ13" s="12"/>
      <c r="OFA13" s="12"/>
      <c r="OFB13" s="12"/>
      <c r="OFC13" s="12"/>
      <c r="OFD13" s="12"/>
      <c r="OFE13" s="12"/>
      <c r="OFF13" s="12"/>
      <c r="OFG13" s="12"/>
      <c r="OFH13" s="12"/>
      <c r="OFI13" s="12"/>
      <c r="OFJ13" s="12"/>
      <c r="OFK13" s="12"/>
      <c r="OFL13" s="12"/>
      <c r="OFM13" s="12"/>
      <c r="OFN13" s="12"/>
      <c r="OFO13" s="12"/>
      <c r="OFP13" s="12"/>
      <c r="OFQ13" s="12"/>
      <c r="OFR13" s="12"/>
      <c r="OFS13" s="12"/>
      <c r="OFT13" s="12"/>
      <c r="OFU13" s="12"/>
      <c r="OFV13" s="12"/>
      <c r="OFW13" s="12"/>
      <c r="OFX13" s="12"/>
      <c r="OFY13" s="12"/>
      <c r="OFZ13" s="12"/>
      <c r="OGA13" s="12"/>
      <c r="OGB13" s="12"/>
      <c r="OGC13" s="12"/>
      <c r="OGD13" s="12"/>
      <c r="OGE13" s="12"/>
      <c r="OGF13" s="12"/>
      <c r="OGG13" s="12"/>
      <c r="OGH13" s="12"/>
      <c r="OGI13" s="12"/>
      <c r="OGJ13" s="12"/>
      <c r="OGK13" s="12"/>
      <c r="OGL13" s="12"/>
      <c r="OGM13" s="12"/>
      <c r="OGN13" s="12"/>
      <c r="OGO13" s="12"/>
      <c r="OGP13" s="12"/>
      <c r="OGQ13" s="12"/>
      <c r="OGR13" s="12"/>
      <c r="OGS13" s="12"/>
      <c r="OGT13" s="12"/>
      <c r="OGU13" s="12"/>
      <c r="OGV13" s="12"/>
      <c r="OGW13" s="12"/>
      <c r="OGX13" s="12"/>
      <c r="OGY13" s="12"/>
      <c r="OGZ13" s="12"/>
      <c r="OHA13" s="12"/>
      <c r="OHB13" s="12"/>
      <c r="OHC13" s="12"/>
      <c r="OHD13" s="12"/>
      <c r="OHE13" s="12"/>
      <c r="OHF13" s="12"/>
      <c r="OHG13" s="12"/>
      <c r="OHH13" s="12"/>
      <c r="OHI13" s="12"/>
      <c r="OHJ13" s="12"/>
      <c r="OHK13" s="12"/>
      <c r="OHL13" s="12"/>
      <c r="OHM13" s="12"/>
      <c r="OHN13" s="12"/>
      <c r="OHO13" s="12"/>
      <c r="OHP13" s="12"/>
      <c r="OHQ13" s="12"/>
      <c r="OHR13" s="12"/>
      <c r="OHS13" s="12"/>
      <c r="OHT13" s="12"/>
      <c r="OHU13" s="12"/>
      <c r="OHV13" s="12"/>
      <c r="OHW13" s="12"/>
      <c r="OHX13" s="12"/>
      <c r="OHY13" s="12"/>
      <c r="OHZ13" s="12"/>
      <c r="OIA13" s="12"/>
      <c r="OIB13" s="12"/>
      <c r="OIC13" s="12"/>
      <c r="OID13" s="12"/>
      <c r="OIE13" s="12"/>
      <c r="OIF13" s="12"/>
      <c r="OIG13" s="12"/>
      <c r="OIH13" s="12"/>
      <c r="OII13" s="12"/>
      <c r="OIJ13" s="12"/>
      <c r="OIK13" s="12"/>
      <c r="OIL13" s="12"/>
      <c r="OIM13" s="12"/>
      <c r="OIN13" s="12"/>
      <c r="OIO13" s="12"/>
      <c r="OIP13" s="12"/>
      <c r="OIQ13" s="12"/>
      <c r="OIR13" s="12"/>
      <c r="OIS13" s="12"/>
      <c r="OIT13" s="12"/>
      <c r="OIU13" s="12"/>
      <c r="OIV13" s="12"/>
      <c r="OIW13" s="12"/>
      <c r="OIX13" s="12"/>
      <c r="OIY13" s="12"/>
      <c r="OIZ13" s="12"/>
      <c r="OJA13" s="12"/>
      <c r="OJB13" s="12"/>
      <c r="OJC13" s="12"/>
      <c r="OJD13" s="12"/>
      <c r="OJE13" s="12"/>
      <c r="OJF13" s="12"/>
      <c r="OJG13" s="12"/>
      <c r="OJH13" s="12"/>
      <c r="OJI13" s="12"/>
      <c r="OJJ13" s="12"/>
      <c r="OJK13" s="12"/>
      <c r="OJL13" s="12"/>
      <c r="OJM13" s="12"/>
      <c r="OJN13" s="12"/>
      <c r="OJO13" s="12"/>
      <c r="OJP13" s="12"/>
      <c r="OJQ13" s="12"/>
      <c r="OJR13" s="12"/>
      <c r="OJS13" s="12"/>
      <c r="OJT13" s="12"/>
      <c r="OJU13" s="12"/>
      <c r="OJV13" s="12"/>
      <c r="OJW13" s="12"/>
      <c r="OJX13" s="12"/>
      <c r="OJY13" s="12"/>
      <c r="OJZ13" s="12"/>
      <c r="OKA13" s="12"/>
      <c r="OKB13" s="12"/>
      <c r="OKC13" s="12"/>
      <c r="OKD13" s="12"/>
      <c r="OKE13" s="12"/>
      <c r="OKF13" s="12"/>
      <c r="OKG13" s="12"/>
      <c r="OKH13" s="12"/>
      <c r="OKI13" s="12"/>
      <c r="OKJ13" s="12"/>
      <c r="OKK13" s="12"/>
      <c r="OKL13" s="12"/>
      <c r="OKM13" s="12"/>
      <c r="OKN13" s="12"/>
      <c r="OKO13" s="12"/>
      <c r="OKP13" s="12"/>
      <c r="OKQ13" s="12"/>
      <c r="OKR13" s="12"/>
      <c r="OKS13" s="12"/>
      <c r="OKT13" s="12"/>
      <c r="OKU13" s="12"/>
      <c r="OKV13" s="12"/>
      <c r="OKW13" s="12"/>
      <c r="OKX13" s="12"/>
      <c r="OKY13" s="12"/>
      <c r="OKZ13" s="12"/>
      <c r="OLA13" s="12"/>
      <c r="OLB13" s="12"/>
      <c r="OLC13" s="12"/>
      <c r="OLD13" s="12"/>
      <c r="OLE13" s="12"/>
      <c r="OLF13" s="12"/>
      <c r="OLG13" s="12"/>
      <c r="OLH13" s="12"/>
      <c r="OLI13" s="12"/>
      <c r="OLJ13" s="12"/>
      <c r="OLK13" s="12"/>
      <c r="OLL13" s="12"/>
      <c r="OLM13" s="12"/>
      <c r="OLN13" s="12"/>
      <c r="OLO13" s="12"/>
      <c r="OLP13" s="12"/>
      <c r="OLQ13" s="12"/>
      <c r="OLR13" s="12"/>
      <c r="OLS13" s="12"/>
      <c r="OLT13" s="12"/>
      <c r="OLU13" s="12"/>
      <c r="OLV13" s="12"/>
      <c r="OLW13" s="12"/>
      <c r="OLX13" s="12"/>
      <c r="OLY13" s="12"/>
      <c r="OLZ13" s="12"/>
      <c r="OMA13" s="12"/>
      <c r="OMB13" s="12"/>
      <c r="OMC13" s="12"/>
      <c r="OMD13" s="12"/>
      <c r="OME13" s="12"/>
      <c r="OMF13" s="12"/>
      <c r="OMG13" s="12"/>
      <c r="OMH13" s="12"/>
      <c r="OMI13" s="12"/>
      <c r="OMJ13" s="12"/>
      <c r="OMK13" s="12"/>
      <c r="OML13" s="12"/>
      <c r="OMM13" s="12"/>
      <c r="OMN13" s="12"/>
      <c r="OMO13" s="12"/>
      <c r="OMP13" s="12"/>
      <c r="OMQ13" s="12"/>
      <c r="OMR13" s="12"/>
      <c r="OMS13" s="12"/>
      <c r="OMT13" s="12"/>
      <c r="OMU13" s="12"/>
      <c r="OMV13" s="12"/>
      <c r="OMW13" s="12"/>
      <c r="OMX13" s="12"/>
      <c r="OMY13" s="12"/>
      <c r="OMZ13" s="12"/>
      <c r="ONA13" s="12"/>
      <c r="ONB13" s="12"/>
      <c r="ONC13" s="12"/>
      <c r="OND13" s="12"/>
      <c r="ONE13" s="12"/>
      <c r="ONF13" s="12"/>
      <c r="ONG13" s="12"/>
      <c r="ONH13" s="12"/>
      <c r="ONI13" s="12"/>
      <c r="ONJ13" s="12"/>
      <c r="ONK13" s="12"/>
      <c r="ONL13" s="12"/>
      <c r="ONM13" s="12"/>
      <c r="ONN13" s="12"/>
      <c r="ONO13" s="12"/>
      <c r="ONP13" s="12"/>
      <c r="ONQ13" s="12"/>
      <c r="ONR13" s="12"/>
      <c r="ONS13" s="12"/>
      <c r="ONT13" s="12"/>
      <c r="ONU13" s="12"/>
      <c r="ONV13" s="12"/>
      <c r="ONW13" s="12"/>
      <c r="ONX13" s="12"/>
      <c r="ONY13" s="12"/>
      <c r="ONZ13" s="12"/>
      <c r="OOA13" s="12"/>
      <c r="OOB13" s="12"/>
      <c r="OOC13" s="12"/>
      <c r="OOD13" s="12"/>
      <c r="OOE13" s="12"/>
      <c r="OOF13" s="12"/>
      <c r="OOG13" s="12"/>
      <c r="OOH13" s="12"/>
      <c r="OOI13" s="12"/>
      <c r="OOJ13" s="12"/>
      <c r="OOK13" s="12"/>
      <c r="OOL13" s="12"/>
      <c r="OOM13" s="12"/>
      <c r="OON13" s="12"/>
      <c r="OOO13" s="12"/>
      <c r="OOP13" s="12"/>
      <c r="OOQ13" s="12"/>
      <c r="OOR13" s="12"/>
      <c r="OOS13" s="12"/>
      <c r="OOT13" s="12"/>
      <c r="OOU13" s="12"/>
      <c r="OOV13" s="12"/>
      <c r="OOW13" s="12"/>
      <c r="OOX13" s="12"/>
      <c r="OOY13" s="12"/>
      <c r="OOZ13" s="12"/>
      <c r="OPA13" s="12"/>
      <c r="OPB13" s="12"/>
      <c r="OPC13" s="12"/>
      <c r="OPD13" s="12"/>
      <c r="OPE13" s="12"/>
      <c r="OPF13" s="12"/>
      <c r="OPG13" s="12"/>
      <c r="OPH13" s="12"/>
      <c r="OPI13" s="12"/>
      <c r="OPJ13" s="12"/>
      <c r="OPK13" s="12"/>
      <c r="OPL13" s="12"/>
      <c r="OPM13" s="12"/>
      <c r="OPN13" s="12"/>
      <c r="OPO13" s="12"/>
      <c r="OPP13" s="12"/>
      <c r="OPQ13" s="12"/>
      <c r="OPR13" s="12"/>
      <c r="OPS13" s="12"/>
      <c r="OPT13" s="12"/>
      <c r="OPU13" s="12"/>
      <c r="OPV13" s="12"/>
      <c r="OPW13" s="12"/>
      <c r="OPX13" s="12"/>
      <c r="OPY13" s="12"/>
      <c r="OPZ13" s="12"/>
      <c r="OQA13" s="12"/>
      <c r="OQB13" s="12"/>
      <c r="OQC13" s="12"/>
      <c r="OQD13" s="12"/>
      <c r="OQE13" s="12"/>
      <c r="OQF13" s="12"/>
      <c r="OQG13" s="12"/>
      <c r="OQH13" s="12"/>
      <c r="OQI13" s="12"/>
      <c r="OQJ13" s="12"/>
      <c r="OQK13" s="12"/>
      <c r="OQL13" s="12"/>
      <c r="OQM13" s="12"/>
      <c r="OQN13" s="12"/>
      <c r="OQO13" s="12"/>
      <c r="OQP13" s="12"/>
      <c r="OQQ13" s="12"/>
      <c r="OQR13" s="12"/>
      <c r="OQS13" s="12"/>
      <c r="OQT13" s="12"/>
      <c r="OQU13" s="12"/>
      <c r="OQV13" s="12"/>
      <c r="OQW13" s="12"/>
      <c r="OQX13" s="12"/>
      <c r="OQY13" s="12"/>
      <c r="OQZ13" s="12"/>
      <c r="ORA13" s="12"/>
      <c r="ORB13" s="12"/>
      <c r="ORC13" s="12"/>
      <c r="ORD13" s="12"/>
      <c r="ORE13" s="12"/>
      <c r="ORF13" s="12"/>
      <c r="ORG13" s="12"/>
      <c r="ORH13" s="12"/>
      <c r="ORI13" s="12"/>
      <c r="ORJ13" s="12"/>
      <c r="ORK13" s="12"/>
      <c r="ORL13" s="12"/>
      <c r="ORM13" s="12"/>
      <c r="ORN13" s="12"/>
      <c r="ORO13" s="12"/>
      <c r="ORP13" s="12"/>
      <c r="ORQ13" s="12"/>
      <c r="ORR13" s="12"/>
      <c r="ORS13" s="12"/>
      <c r="ORT13" s="12"/>
      <c r="ORU13" s="12"/>
      <c r="ORV13" s="12"/>
      <c r="ORW13" s="12"/>
      <c r="ORX13" s="12"/>
      <c r="ORY13" s="12"/>
      <c r="ORZ13" s="12"/>
      <c r="OSA13" s="12"/>
      <c r="OSB13" s="12"/>
      <c r="OSC13" s="12"/>
      <c r="OSD13" s="12"/>
      <c r="OSE13" s="12"/>
      <c r="OSF13" s="12"/>
      <c r="OSG13" s="12"/>
      <c r="OSH13" s="12"/>
      <c r="OSI13" s="12"/>
      <c r="OSJ13" s="12"/>
      <c r="OSK13" s="12"/>
      <c r="OSL13" s="12"/>
      <c r="OSM13" s="12"/>
      <c r="OSN13" s="12"/>
      <c r="OSO13" s="12"/>
      <c r="OSP13" s="12"/>
      <c r="OSQ13" s="12"/>
      <c r="OSR13" s="12"/>
      <c r="OSS13" s="12"/>
      <c r="OST13" s="12"/>
      <c r="OSU13" s="12"/>
      <c r="OSV13" s="12"/>
      <c r="OSW13" s="12"/>
      <c r="OSX13" s="12"/>
      <c r="OSY13" s="12"/>
      <c r="OSZ13" s="12"/>
      <c r="OTA13" s="12"/>
      <c r="OTB13" s="12"/>
      <c r="OTC13" s="12"/>
      <c r="OTD13" s="12"/>
      <c r="OTE13" s="12"/>
      <c r="OTF13" s="12"/>
      <c r="OTG13" s="12"/>
      <c r="OTH13" s="12"/>
      <c r="OTI13" s="12"/>
      <c r="OTJ13" s="12"/>
      <c r="OTK13" s="12"/>
      <c r="OTL13" s="12"/>
      <c r="OTM13" s="12"/>
      <c r="OTN13" s="12"/>
      <c r="OTO13" s="12"/>
      <c r="OTP13" s="12"/>
      <c r="OTQ13" s="12"/>
      <c r="OTR13" s="12"/>
      <c r="OTS13" s="12"/>
      <c r="OTT13" s="12"/>
      <c r="OTU13" s="12"/>
      <c r="OTV13" s="12"/>
      <c r="OTW13" s="12"/>
      <c r="OTX13" s="12"/>
      <c r="OTY13" s="12"/>
      <c r="OTZ13" s="12"/>
      <c r="OUA13" s="12"/>
      <c r="OUB13" s="12"/>
      <c r="OUC13" s="12"/>
      <c r="OUD13" s="12"/>
      <c r="OUE13" s="12"/>
      <c r="OUF13" s="12"/>
      <c r="OUG13" s="12"/>
      <c r="OUH13" s="12"/>
      <c r="OUI13" s="12"/>
      <c r="OUJ13" s="12"/>
      <c r="OUK13" s="12"/>
      <c r="OUL13" s="12"/>
      <c r="OUM13" s="12"/>
      <c r="OUN13" s="12"/>
      <c r="OUO13" s="12"/>
      <c r="OUP13" s="12"/>
      <c r="OUQ13" s="12"/>
      <c r="OUR13" s="12"/>
      <c r="OUS13" s="12"/>
      <c r="OUT13" s="12"/>
      <c r="OUU13" s="12"/>
      <c r="OUV13" s="12"/>
      <c r="OUW13" s="12"/>
      <c r="OUX13" s="12"/>
      <c r="OUY13" s="12"/>
      <c r="OUZ13" s="12"/>
      <c r="OVA13" s="12"/>
      <c r="OVB13" s="12"/>
      <c r="OVC13" s="12"/>
      <c r="OVD13" s="12"/>
      <c r="OVE13" s="12"/>
      <c r="OVF13" s="12"/>
      <c r="OVG13" s="12"/>
      <c r="OVH13" s="12"/>
      <c r="OVI13" s="12"/>
      <c r="OVJ13" s="12"/>
      <c r="OVK13" s="12"/>
      <c r="OVL13" s="12"/>
      <c r="OVM13" s="12"/>
      <c r="OVN13" s="12"/>
      <c r="OVO13" s="12"/>
      <c r="OVP13" s="12"/>
      <c r="OVQ13" s="12"/>
      <c r="OVR13" s="12"/>
      <c r="OVS13" s="12"/>
      <c r="OVT13" s="12"/>
      <c r="OVU13" s="12"/>
      <c r="OVV13" s="12"/>
      <c r="OVW13" s="12"/>
      <c r="OVX13" s="12"/>
      <c r="OVY13" s="12"/>
      <c r="OVZ13" s="12"/>
      <c r="OWA13" s="12"/>
      <c r="OWB13" s="12"/>
      <c r="OWC13" s="12"/>
      <c r="OWD13" s="12"/>
      <c r="OWE13" s="12"/>
      <c r="OWF13" s="12"/>
      <c r="OWG13" s="12"/>
      <c r="OWH13" s="12"/>
      <c r="OWI13" s="12"/>
      <c r="OWJ13" s="12"/>
      <c r="OWK13" s="12"/>
      <c r="OWL13" s="12"/>
      <c r="OWM13" s="12"/>
      <c r="OWN13" s="12"/>
      <c r="OWO13" s="12"/>
      <c r="OWP13" s="12"/>
      <c r="OWQ13" s="12"/>
      <c r="OWR13" s="12"/>
      <c r="OWS13" s="12"/>
      <c r="OWT13" s="12"/>
      <c r="OWU13" s="12"/>
      <c r="OWV13" s="12"/>
      <c r="OWW13" s="12"/>
      <c r="OWX13" s="12"/>
      <c r="OWY13" s="12"/>
      <c r="OWZ13" s="12"/>
      <c r="OXA13" s="12"/>
      <c r="OXB13" s="12"/>
      <c r="OXC13" s="12"/>
      <c r="OXD13" s="12"/>
      <c r="OXE13" s="12"/>
      <c r="OXF13" s="12"/>
      <c r="OXG13" s="12"/>
      <c r="OXH13" s="12"/>
      <c r="OXI13" s="12"/>
      <c r="OXJ13" s="12"/>
      <c r="OXK13" s="12"/>
      <c r="OXL13" s="12"/>
      <c r="OXM13" s="12"/>
      <c r="OXN13" s="12"/>
      <c r="OXO13" s="12"/>
      <c r="OXP13" s="12"/>
      <c r="OXQ13" s="12"/>
      <c r="OXR13" s="12"/>
      <c r="OXS13" s="12"/>
      <c r="OXT13" s="12"/>
      <c r="OXU13" s="12"/>
      <c r="OXV13" s="12"/>
      <c r="OXW13" s="12"/>
      <c r="OXX13" s="12"/>
      <c r="OXY13" s="12"/>
      <c r="OXZ13" s="12"/>
      <c r="OYA13" s="12"/>
      <c r="OYB13" s="12"/>
      <c r="OYC13" s="12"/>
      <c r="OYD13" s="12"/>
      <c r="OYE13" s="12"/>
      <c r="OYF13" s="12"/>
      <c r="OYG13" s="12"/>
      <c r="OYH13" s="12"/>
      <c r="OYI13" s="12"/>
      <c r="OYJ13" s="12"/>
      <c r="OYK13" s="12"/>
      <c r="OYL13" s="12"/>
      <c r="OYM13" s="12"/>
      <c r="OYN13" s="12"/>
      <c r="OYO13" s="12"/>
      <c r="OYP13" s="12"/>
      <c r="OYQ13" s="12"/>
      <c r="OYR13" s="12"/>
      <c r="OYS13" s="12"/>
      <c r="OYT13" s="12"/>
      <c r="OYU13" s="12"/>
      <c r="OYV13" s="12"/>
      <c r="OYW13" s="12"/>
      <c r="OYX13" s="12"/>
      <c r="OYY13" s="12"/>
      <c r="OYZ13" s="12"/>
      <c r="OZA13" s="12"/>
      <c r="OZB13" s="12"/>
      <c r="OZC13" s="12"/>
      <c r="OZD13" s="12"/>
      <c r="OZE13" s="12"/>
      <c r="OZF13" s="12"/>
      <c r="OZG13" s="12"/>
      <c r="OZH13" s="12"/>
      <c r="OZI13" s="12"/>
      <c r="OZJ13" s="12"/>
      <c r="OZK13" s="12"/>
      <c r="OZL13" s="12"/>
      <c r="OZM13" s="12"/>
      <c r="OZN13" s="12"/>
      <c r="OZO13" s="12"/>
      <c r="OZP13" s="12"/>
      <c r="OZQ13" s="12"/>
      <c r="OZR13" s="12"/>
      <c r="OZS13" s="12"/>
      <c r="OZT13" s="12"/>
      <c r="OZU13" s="12"/>
      <c r="OZV13" s="12"/>
      <c r="OZW13" s="12"/>
      <c r="OZX13" s="12"/>
      <c r="OZY13" s="12"/>
      <c r="OZZ13" s="12"/>
      <c r="PAA13" s="12"/>
      <c r="PAB13" s="12"/>
      <c r="PAC13" s="12"/>
      <c r="PAD13" s="12"/>
      <c r="PAE13" s="12"/>
      <c r="PAF13" s="12"/>
      <c r="PAG13" s="12"/>
      <c r="PAH13" s="12"/>
      <c r="PAI13" s="12"/>
      <c r="PAJ13" s="12"/>
      <c r="PAK13" s="12"/>
      <c r="PAL13" s="12"/>
      <c r="PAM13" s="12"/>
      <c r="PAN13" s="12"/>
      <c r="PAO13" s="12"/>
      <c r="PAP13" s="12"/>
      <c r="PAQ13" s="12"/>
      <c r="PAR13" s="12"/>
      <c r="PAS13" s="12"/>
      <c r="PAT13" s="12"/>
      <c r="PAU13" s="12"/>
      <c r="PAV13" s="12"/>
      <c r="PAW13" s="12"/>
      <c r="PAX13" s="12"/>
      <c r="PAY13" s="12"/>
      <c r="PAZ13" s="12"/>
      <c r="PBA13" s="12"/>
      <c r="PBB13" s="12"/>
      <c r="PBC13" s="12"/>
      <c r="PBD13" s="12"/>
      <c r="PBE13" s="12"/>
      <c r="PBF13" s="12"/>
      <c r="PBG13" s="12"/>
      <c r="PBH13" s="12"/>
      <c r="PBI13" s="12"/>
      <c r="PBJ13" s="12"/>
      <c r="PBK13" s="12"/>
      <c r="PBL13" s="12"/>
      <c r="PBM13" s="12"/>
      <c r="PBN13" s="12"/>
      <c r="PBO13" s="12"/>
      <c r="PBP13" s="12"/>
      <c r="PBQ13" s="12"/>
      <c r="PBR13" s="12"/>
      <c r="PBS13" s="12"/>
      <c r="PBT13" s="12"/>
      <c r="PBU13" s="12"/>
      <c r="PBV13" s="12"/>
      <c r="PBW13" s="12"/>
      <c r="PBX13" s="12"/>
      <c r="PBY13" s="12"/>
      <c r="PBZ13" s="12"/>
      <c r="PCA13" s="12"/>
      <c r="PCB13" s="12"/>
      <c r="PCC13" s="12"/>
      <c r="PCD13" s="12"/>
      <c r="PCE13" s="12"/>
      <c r="PCF13" s="12"/>
      <c r="PCG13" s="12"/>
      <c r="PCH13" s="12"/>
      <c r="PCI13" s="12"/>
      <c r="PCJ13" s="12"/>
      <c r="PCK13" s="12"/>
      <c r="PCL13" s="12"/>
      <c r="PCM13" s="12"/>
      <c r="PCN13" s="12"/>
      <c r="PCO13" s="12"/>
      <c r="PCP13" s="12"/>
      <c r="PCQ13" s="12"/>
      <c r="PCR13" s="12"/>
      <c r="PCS13" s="12"/>
      <c r="PCT13" s="12"/>
      <c r="PCU13" s="12"/>
      <c r="PCV13" s="12"/>
      <c r="PCW13" s="12"/>
      <c r="PCX13" s="12"/>
      <c r="PCY13" s="12"/>
      <c r="PCZ13" s="12"/>
      <c r="PDA13" s="12"/>
      <c r="PDB13" s="12"/>
      <c r="PDC13" s="12"/>
      <c r="PDD13" s="12"/>
      <c r="PDE13" s="12"/>
      <c r="PDF13" s="12"/>
      <c r="PDG13" s="12"/>
      <c r="PDH13" s="12"/>
      <c r="PDI13" s="12"/>
      <c r="PDJ13" s="12"/>
      <c r="PDK13" s="12"/>
      <c r="PDL13" s="12"/>
      <c r="PDM13" s="12"/>
      <c r="PDN13" s="12"/>
      <c r="PDO13" s="12"/>
      <c r="PDP13" s="12"/>
      <c r="PDQ13" s="12"/>
      <c r="PDR13" s="12"/>
      <c r="PDS13" s="12"/>
      <c r="PDT13" s="12"/>
      <c r="PDU13" s="12"/>
      <c r="PDV13" s="12"/>
      <c r="PDW13" s="12"/>
      <c r="PDX13" s="12"/>
      <c r="PDY13" s="12"/>
      <c r="PDZ13" s="12"/>
      <c r="PEA13" s="12"/>
      <c r="PEB13" s="12"/>
      <c r="PEC13" s="12"/>
      <c r="PED13" s="12"/>
      <c r="PEE13" s="12"/>
      <c r="PEF13" s="12"/>
      <c r="PEG13" s="12"/>
      <c r="PEH13" s="12"/>
      <c r="PEI13" s="12"/>
      <c r="PEJ13" s="12"/>
      <c r="PEK13" s="12"/>
      <c r="PEL13" s="12"/>
      <c r="PEM13" s="12"/>
      <c r="PEN13" s="12"/>
      <c r="PEO13" s="12"/>
      <c r="PEP13" s="12"/>
      <c r="PEQ13" s="12"/>
      <c r="PER13" s="12"/>
      <c r="PES13" s="12"/>
      <c r="PET13" s="12"/>
      <c r="PEU13" s="12"/>
      <c r="PEV13" s="12"/>
      <c r="PEW13" s="12"/>
      <c r="PEX13" s="12"/>
      <c r="PEY13" s="12"/>
      <c r="PEZ13" s="12"/>
      <c r="PFA13" s="12"/>
      <c r="PFB13" s="12"/>
      <c r="PFC13" s="12"/>
      <c r="PFD13" s="12"/>
      <c r="PFE13" s="12"/>
      <c r="PFF13" s="12"/>
      <c r="PFG13" s="12"/>
      <c r="PFH13" s="12"/>
      <c r="PFI13" s="12"/>
      <c r="PFJ13" s="12"/>
      <c r="PFK13" s="12"/>
      <c r="PFL13" s="12"/>
      <c r="PFM13" s="12"/>
      <c r="PFN13" s="12"/>
      <c r="PFO13" s="12"/>
      <c r="PFP13" s="12"/>
      <c r="PFQ13" s="12"/>
      <c r="PFR13" s="12"/>
      <c r="PFS13" s="12"/>
      <c r="PFT13" s="12"/>
      <c r="PFU13" s="12"/>
      <c r="PFV13" s="12"/>
      <c r="PFW13" s="12"/>
      <c r="PFX13" s="12"/>
      <c r="PFY13" s="12"/>
      <c r="PFZ13" s="12"/>
      <c r="PGA13" s="12"/>
      <c r="PGB13" s="12"/>
      <c r="PGC13" s="12"/>
      <c r="PGD13" s="12"/>
      <c r="PGE13" s="12"/>
      <c r="PGF13" s="12"/>
      <c r="PGG13" s="12"/>
      <c r="PGH13" s="12"/>
      <c r="PGI13" s="12"/>
      <c r="PGJ13" s="12"/>
      <c r="PGK13" s="12"/>
      <c r="PGL13" s="12"/>
      <c r="PGM13" s="12"/>
      <c r="PGN13" s="12"/>
      <c r="PGO13" s="12"/>
      <c r="PGP13" s="12"/>
      <c r="PGQ13" s="12"/>
      <c r="PGR13" s="12"/>
      <c r="PGS13" s="12"/>
      <c r="PGT13" s="12"/>
      <c r="PGU13" s="12"/>
      <c r="PGV13" s="12"/>
      <c r="PGW13" s="12"/>
      <c r="PGX13" s="12"/>
      <c r="PGY13" s="12"/>
      <c r="PGZ13" s="12"/>
      <c r="PHA13" s="12"/>
      <c r="PHB13" s="12"/>
      <c r="PHC13" s="12"/>
      <c r="PHD13" s="12"/>
      <c r="PHE13" s="12"/>
      <c r="PHF13" s="12"/>
      <c r="PHG13" s="12"/>
      <c r="PHH13" s="12"/>
      <c r="PHI13" s="12"/>
      <c r="PHJ13" s="12"/>
      <c r="PHK13" s="12"/>
      <c r="PHL13" s="12"/>
      <c r="PHM13" s="12"/>
      <c r="PHN13" s="12"/>
      <c r="PHO13" s="12"/>
      <c r="PHP13" s="12"/>
      <c r="PHQ13" s="12"/>
      <c r="PHR13" s="12"/>
      <c r="PHS13" s="12"/>
      <c r="PHT13" s="12"/>
      <c r="PHU13" s="12"/>
      <c r="PHV13" s="12"/>
      <c r="PHW13" s="12"/>
      <c r="PHX13" s="12"/>
      <c r="PHY13" s="12"/>
      <c r="PHZ13" s="12"/>
      <c r="PIA13" s="12"/>
      <c r="PIB13" s="12"/>
      <c r="PIC13" s="12"/>
      <c r="PID13" s="12"/>
      <c r="PIE13" s="12"/>
      <c r="PIF13" s="12"/>
      <c r="PIG13" s="12"/>
      <c r="PIH13" s="12"/>
      <c r="PII13" s="12"/>
      <c r="PIJ13" s="12"/>
      <c r="PIK13" s="12"/>
      <c r="PIL13" s="12"/>
      <c r="PIM13" s="12"/>
      <c r="PIN13" s="12"/>
      <c r="PIO13" s="12"/>
      <c r="PIP13" s="12"/>
      <c r="PIQ13" s="12"/>
      <c r="PIR13" s="12"/>
      <c r="PIS13" s="12"/>
      <c r="PIT13" s="12"/>
      <c r="PIU13" s="12"/>
      <c r="PIV13" s="12"/>
      <c r="PIW13" s="12"/>
      <c r="PIX13" s="12"/>
      <c r="PIY13" s="12"/>
      <c r="PIZ13" s="12"/>
      <c r="PJA13" s="12"/>
      <c r="PJB13" s="12"/>
      <c r="PJC13" s="12"/>
      <c r="PJD13" s="12"/>
      <c r="PJE13" s="12"/>
      <c r="PJF13" s="12"/>
      <c r="PJG13" s="12"/>
      <c r="PJH13" s="12"/>
      <c r="PJI13" s="12"/>
      <c r="PJJ13" s="12"/>
      <c r="PJK13" s="12"/>
      <c r="PJL13" s="12"/>
      <c r="PJM13" s="12"/>
      <c r="PJN13" s="12"/>
      <c r="PJO13" s="12"/>
      <c r="PJP13" s="12"/>
      <c r="PJQ13" s="12"/>
      <c r="PJR13" s="12"/>
      <c r="PJS13" s="12"/>
      <c r="PJT13" s="12"/>
      <c r="PJU13" s="12"/>
      <c r="PJV13" s="12"/>
      <c r="PJW13" s="12"/>
      <c r="PJX13" s="12"/>
      <c r="PJY13" s="12"/>
      <c r="PJZ13" s="12"/>
      <c r="PKA13" s="12"/>
      <c r="PKB13" s="12"/>
      <c r="PKC13" s="12"/>
      <c r="PKD13" s="12"/>
      <c r="PKE13" s="12"/>
      <c r="PKF13" s="12"/>
      <c r="PKG13" s="12"/>
      <c r="PKH13" s="12"/>
      <c r="PKI13" s="12"/>
      <c r="PKJ13" s="12"/>
      <c r="PKK13" s="12"/>
      <c r="PKL13" s="12"/>
      <c r="PKM13" s="12"/>
      <c r="PKN13" s="12"/>
      <c r="PKO13" s="12"/>
      <c r="PKP13" s="12"/>
      <c r="PKQ13" s="12"/>
      <c r="PKR13" s="12"/>
      <c r="PKS13" s="12"/>
      <c r="PKT13" s="12"/>
      <c r="PKU13" s="12"/>
      <c r="PKV13" s="12"/>
      <c r="PKW13" s="12"/>
      <c r="PKX13" s="12"/>
      <c r="PKY13" s="12"/>
      <c r="PKZ13" s="12"/>
      <c r="PLA13" s="12"/>
      <c r="PLB13" s="12"/>
      <c r="PLC13" s="12"/>
      <c r="PLD13" s="12"/>
      <c r="PLE13" s="12"/>
      <c r="PLF13" s="12"/>
      <c r="PLG13" s="12"/>
      <c r="PLH13" s="12"/>
      <c r="PLI13" s="12"/>
      <c r="PLJ13" s="12"/>
      <c r="PLK13" s="12"/>
      <c r="PLL13" s="12"/>
      <c r="PLM13" s="12"/>
      <c r="PLN13" s="12"/>
      <c r="PLO13" s="12"/>
      <c r="PLP13" s="12"/>
      <c r="PLQ13" s="12"/>
      <c r="PLR13" s="12"/>
      <c r="PLS13" s="12"/>
      <c r="PLT13" s="12"/>
      <c r="PLU13" s="12"/>
      <c r="PLV13" s="12"/>
      <c r="PLW13" s="12"/>
      <c r="PLX13" s="12"/>
      <c r="PLY13" s="12"/>
      <c r="PLZ13" s="12"/>
      <c r="PMA13" s="12"/>
      <c r="PMB13" s="12"/>
      <c r="PMC13" s="12"/>
      <c r="PMD13" s="12"/>
      <c r="PME13" s="12"/>
      <c r="PMF13" s="12"/>
      <c r="PMG13" s="12"/>
      <c r="PMH13" s="12"/>
      <c r="PMI13" s="12"/>
      <c r="PMJ13" s="12"/>
      <c r="PMK13" s="12"/>
      <c r="PML13" s="12"/>
      <c r="PMM13" s="12"/>
      <c r="PMN13" s="12"/>
      <c r="PMO13" s="12"/>
      <c r="PMP13" s="12"/>
      <c r="PMQ13" s="12"/>
      <c r="PMR13" s="12"/>
      <c r="PMS13" s="12"/>
      <c r="PMT13" s="12"/>
      <c r="PMU13" s="12"/>
      <c r="PMV13" s="12"/>
      <c r="PMW13" s="12"/>
      <c r="PMX13" s="12"/>
      <c r="PMY13" s="12"/>
      <c r="PMZ13" s="12"/>
      <c r="PNA13" s="12"/>
      <c r="PNB13" s="12"/>
      <c r="PNC13" s="12"/>
      <c r="PND13" s="12"/>
      <c r="PNE13" s="12"/>
      <c r="PNF13" s="12"/>
      <c r="PNG13" s="12"/>
      <c r="PNH13" s="12"/>
      <c r="PNI13" s="12"/>
      <c r="PNJ13" s="12"/>
      <c r="PNK13" s="12"/>
      <c r="PNL13" s="12"/>
      <c r="PNM13" s="12"/>
      <c r="PNN13" s="12"/>
      <c r="PNO13" s="12"/>
      <c r="PNP13" s="12"/>
      <c r="PNQ13" s="12"/>
      <c r="PNR13" s="12"/>
      <c r="PNS13" s="12"/>
      <c r="PNT13" s="12"/>
      <c r="PNU13" s="12"/>
      <c r="PNV13" s="12"/>
      <c r="PNW13" s="12"/>
      <c r="PNX13" s="12"/>
      <c r="PNY13" s="12"/>
      <c r="PNZ13" s="12"/>
      <c r="POA13" s="12"/>
      <c r="POB13" s="12"/>
      <c r="POC13" s="12"/>
      <c r="POD13" s="12"/>
      <c r="POE13" s="12"/>
      <c r="POF13" s="12"/>
      <c r="POG13" s="12"/>
      <c r="POH13" s="12"/>
      <c r="POI13" s="12"/>
      <c r="POJ13" s="12"/>
      <c r="POK13" s="12"/>
      <c r="POL13" s="12"/>
      <c r="POM13" s="12"/>
      <c r="PON13" s="12"/>
      <c r="POO13" s="12"/>
      <c r="POP13" s="12"/>
      <c r="POQ13" s="12"/>
      <c r="POR13" s="12"/>
      <c r="POS13" s="12"/>
      <c r="POT13" s="12"/>
      <c r="POU13" s="12"/>
      <c r="POV13" s="12"/>
      <c r="POW13" s="12"/>
      <c r="POX13" s="12"/>
      <c r="POY13" s="12"/>
      <c r="POZ13" s="12"/>
      <c r="PPA13" s="12"/>
      <c r="PPB13" s="12"/>
      <c r="PPC13" s="12"/>
      <c r="PPD13" s="12"/>
      <c r="PPE13" s="12"/>
      <c r="PPF13" s="12"/>
      <c r="PPG13" s="12"/>
      <c r="PPH13" s="12"/>
      <c r="PPI13" s="12"/>
      <c r="PPJ13" s="12"/>
      <c r="PPK13" s="12"/>
      <c r="PPL13" s="12"/>
      <c r="PPM13" s="12"/>
      <c r="PPN13" s="12"/>
      <c r="PPO13" s="12"/>
      <c r="PPP13" s="12"/>
      <c r="PPQ13" s="12"/>
      <c r="PPR13" s="12"/>
      <c r="PPS13" s="12"/>
      <c r="PPT13" s="12"/>
      <c r="PPU13" s="12"/>
      <c r="PPV13" s="12"/>
      <c r="PPW13" s="12"/>
      <c r="PPX13" s="12"/>
      <c r="PPY13" s="12"/>
      <c r="PPZ13" s="12"/>
      <c r="PQA13" s="12"/>
      <c r="PQB13" s="12"/>
      <c r="PQC13" s="12"/>
      <c r="PQD13" s="12"/>
      <c r="PQE13" s="12"/>
      <c r="PQF13" s="12"/>
      <c r="PQG13" s="12"/>
      <c r="PQH13" s="12"/>
      <c r="PQI13" s="12"/>
      <c r="PQJ13" s="12"/>
      <c r="PQK13" s="12"/>
      <c r="PQL13" s="12"/>
      <c r="PQM13" s="12"/>
      <c r="PQN13" s="12"/>
      <c r="PQO13" s="12"/>
      <c r="PQP13" s="12"/>
      <c r="PQQ13" s="12"/>
      <c r="PQR13" s="12"/>
      <c r="PQS13" s="12"/>
      <c r="PQT13" s="12"/>
      <c r="PQU13" s="12"/>
      <c r="PQV13" s="12"/>
      <c r="PQW13" s="12"/>
      <c r="PQX13" s="12"/>
      <c r="PQY13" s="12"/>
      <c r="PQZ13" s="12"/>
      <c r="PRA13" s="12"/>
      <c r="PRB13" s="12"/>
      <c r="PRC13" s="12"/>
      <c r="PRD13" s="12"/>
      <c r="PRE13" s="12"/>
      <c r="PRF13" s="12"/>
      <c r="PRG13" s="12"/>
      <c r="PRH13" s="12"/>
      <c r="PRI13" s="12"/>
      <c r="PRJ13" s="12"/>
      <c r="PRK13" s="12"/>
      <c r="PRL13" s="12"/>
      <c r="PRM13" s="12"/>
      <c r="PRN13" s="12"/>
      <c r="PRO13" s="12"/>
      <c r="PRP13" s="12"/>
      <c r="PRQ13" s="12"/>
      <c r="PRR13" s="12"/>
      <c r="PRS13" s="12"/>
      <c r="PRT13" s="12"/>
      <c r="PRU13" s="12"/>
      <c r="PRV13" s="12"/>
      <c r="PRW13" s="12"/>
      <c r="PRX13" s="12"/>
      <c r="PRY13" s="12"/>
      <c r="PRZ13" s="12"/>
      <c r="PSA13" s="12"/>
      <c r="PSB13" s="12"/>
      <c r="PSC13" s="12"/>
      <c r="PSD13" s="12"/>
      <c r="PSE13" s="12"/>
      <c r="PSF13" s="12"/>
      <c r="PSG13" s="12"/>
      <c r="PSH13" s="12"/>
      <c r="PSI13" s="12"/>
      <c r="PSJ13" s="12"/>
      <c r="PSK13" s="12"/>
      <c r="PSL13" s="12"/>
      <c r="PSM13" s="12"/>
      <c r="PSN13" s="12"/>
      <c r="PSO13" s="12"/>
      <c r="PSP13" s="12"/>
      <c r="PSQ13" s="12"/>
      <c r="PSR13" s="12"/>
      <c r="PSS13" s="12"/>
      <c r="PST13" s="12"/>
      <c r="PSU13" s="12"/>
      <c r="PSV13" s="12"/>
      <c r="PSW13" s="12"/>
      <c r="PSX13" s="12"/>
      <c r="PSY13" s="12"/>
      <c r="PSZ13" s="12"/>
      <c r="PTA13" s="12"/>
      <c r="PTB13" s="12"/>
      <c r="PTC13" s="12"/>
      <c r="PTD13" s="12"/>
      <c r="PTE13" s="12"/>
      <c r="PTF13" s="12"/>
      <c r="PTG13" s="12"/>
      <c r="PTH13" s="12"/>
      <c r="PTI13" s="12"/>
      <c r="PTJ13" s="12"/>
      <c r="PTK13" s="12"/>
      <c r="PTL13" s="12"/>
      <c r="PTM13" s="12"/>
      <c r="PTN13" s="12"/>
      <c r="PTO13" s="12"/>
      <c r="PTP13" s="12"/>
      <c r="PTQ13" s="12"/>
      <c r="PTR13" s="12"/>
      <c r="PTS13" s="12"/>
      <c r="PTT13" s="12"/>
      <c r="PTU13" s="12"/>
      <c r="PTV13" s="12"/>
      <c r="PTW13" s="12"/>
      <c r="PTX13" s="12"/>
      <c r="PTY13" s="12"/>
      <c r="PTZ13" s="12"/>
      <c r="PUA13" s="12"/>
      <c r="PUB13" s="12"/>
      <c r="PUC13" s="12"/>
      <c r="PUD13" s="12"/>
      <c r="PUE13" s="12"/>
      <c r="PUF13" s="12"/>
      <c r="PUG13" s="12"/>
      <c r="PUH13" s="12"/>
      <c r="PUI13" s="12"/>
      <c r="PUJ13" s="12"/>
      <c r="PUK13" s="12"/>
      <c r="PUL13" s="12"/>
      <c r="PUM13" s="12"/>
      <c r="PUN13" s="12"/>
      <c r="PUO13" s="12"/>
      <c r="PUP13" s="12"/>
      <c r="PUQ13" s="12"/>
      <c r="PUR13" s="12"/>
      <c r="PUS13" s="12"/>
      <c r="PUT13" s="12"/>
      <c r="PUU13" s="12"/>
      <c r="PUV13" s="12"/>
      <c r="PUW13" s="12"/>
      <c r="PUX13" s="12"/>
      <c r="PUY13" s="12"/>
      <c r="PUZ13" s="12"/>
      <c r="PVA13" s="12"/>
      <c r="PVB13" s="12"/>
      <c r="PVC13" s="12"/>
      <c r="PVD13" s="12"/>
      <c r="PVE13" s="12"/>
      <c r="PVF13" s="12"/>
      <c r="PVG13" s="12"/>
      <c r="PVH13" s="12"/>
      <c r="PVI13" s="12"/>
      <c r="PVJ13" s="12"/>
      <c r="PVK13" s="12"/>
      <c r="PVL13" s="12"/>
      <c r="PVM13" s="12"/>
      <c r="PVN13" s="12"/>
      <c r="PVO13" s="12"/>
      <c r="PVP13" s="12"/>
      <c r="PVQ13" s="12"/>
      <c r="PVR13" s="12"/>
      <c r="PVS13" s="12"/>
      <c r="PVT13" s="12"/>
      <c r="PVU13" s="12"/>
      <c r="PVV13" s="12"/>
      <c r="PVW13" s="12"/>
      <c r="PVX13" s="12"/>
      <c r="PVY13" s="12"/>
      <c r="PVZ13" s="12"/>
      <c r="PWA13" s="12"/>
      <c r="PWB13" s="12"/>
      <c r="PWC13" s="12"/>
      <c r="PWD13" s="12"/>
      <c r="PWE13" s="12"/>
      <c r="PWF13" s="12"/>
      <c r="PWG13" s="12"/>
      <c r="PWH13" s="12"/>
      <c r="PWI13" s="12"/>
      <c r="PWJ13" s="12"/>
      <c r="PWK13" s="12"/>
      <c r="PWL13" s="12"/>
      <c r="PWM13" s="12"/>
      <c r="PWN13" s="12"/>
      <c r="PWO13" s="12"/>
      <c r="PWP13" s="12"/>
      <c r="PWQ13" s="12"/>
      <c r="PWR13" s="12"/>
      <c r="PWS13" s="12"/>
      <c r="PWT13" s="12"/>
      <c r="PWU13" s="12"/>
      <c r="PWV13" s="12"/>
      <c r="PWW13" s="12"/>
      <c r="PWX13" s="12"/>
      <c r="PWY13" s="12"/>
      <c r="PWZ13" s="12"/>
      <c r="PXA13" s="12"/>
      <c r="PXB13" s="12"/>
      <c r="PXC13" s="12"/>
      <c r="PXD13" s="12"/>
      <c r="PXE13" s="12"/>
      <c r="PXF13" s="12"/>
      <c r="PXG13" s="12"/>
      <c r="PXH13" s="12"/>
      <c r="PXI13" s="12"/>
      <c r="PXJ13" s="12"/>
      <c r="PXK13" s="12"/>
      <c r="PXL13" s="12"/>
      <c r="PXM13" s="12"/>
      <c r="PXN13" s="12"/>
      <c r="PXO13" s="12"/>
      <c r="PXP13" s="12"/>
      <c r="PXQ13" s="12"/>
      <c r="PXR13" s="12"/>
      <c r="PXS13" s="12"/>
      <c r="PXT13" s="12"/>
      <c r="PXU13" s="12"/>
      <c r="PXV13" s="12"/>
      <c r="PXW13" s="12"/>
      <c r="PXX13" s="12"/>
      <c r="PXY13" s="12"/>
      <c r="PXZ13" s="12"/>
      <c r="PYA13" s="12"/>
      <c r="PYB13" s="12"/>
      <c r="PYC13" s="12"/>
      <c r="PYD13" s="12"/>
      <c r="PYE13" s="12"/>
      <c r="PYF13" s="12"/>
      <c r="PYG13" s="12"/>
      <c r="PYH13" s="12"/>
      <c r="PYI13" s="12"/>
      <c r="PYJ13" s="12"/>
      <c r="PYK13" s="12"/>
      <c r="PYL13" s="12"/>
      <c r="PYM13" s="12"/>
      <c r="PYN13" s="12"/>
      <c r="PYO13" s="12"/>
      <c r="PYP13" s="12"/>
      <c r="PYQ13" s="12"/>
      <c r="PYR13" s="12"/>
      <c r="PYS13" s="12"/>
      <c r="PYT13" s="12"/>
      <c r="PYU13" s="12"/>
      <c r="PYV13" s="12"/>
      <c r="PYW13" s="12"/>
      <c r="PYX13" s="12"/>
      <c r="PYY13" s="12"/>
      <c r="PYZ13" s="12"/>
      <c r="PZA13" s="12"/>
      <c r="PZB13" s="12"/>
      <c r="PZC13" s="12"/>
      <c r="PZD13" s="12"/>
      <c r="PZE13" s="12"/>
      <c r="PZF13" s="12"/>
      <c r="PZG13" s="12"/>
      <c r="PZH13" s="12"/>
      <c r="PZI13" s="12"/>
      <c r="PZJ13" s="12"/>
      <c r="PZK13" s="12"/>
      <c r="PZL13" s="12"/>
      <c r="PZM13" s="12"/>
      <c r="PZN13" s="12"/>
      <c r="PZO13" s="12"/>
      <c r="PZP13" s="12"/>
      <c r="PZQ13" s="12"/>
      <c r="PZR13" s="12"/>
      <c r="PZS13" s="12"/>
      <c r="PZT13" s="12"/>
      <c r="PZU13" s="12"/>
      <c r="PZV13" s="12"/>
      <c r="PZW13" s="12"/>
      <c r="PZX13" s="12"/>
      <c r="PZY13" s="12"/>
      <c r="PZZ13" s="12"/>
      <c r="QAA13" s="12"/>
      <c r="QAB13" s="12"/>
      <c r="QAC13" s="12"/>
      <c r="QAD13" s="12"/>
      <c r="QAE13" s="12"/>
      <c r="QAF13" s="12"/>
      <c r="QAG13" s="12"/>
      <c r="QAH13" s="12"/>
      <c r="QAI13" s="12"/>
      <c r="QAJ13" s="12"/>
      <c r="QAK13" s="12"/>
      <c r="QAL13" s="12"/>
      <c r="QAM13" s="12"/>
      <c r="QAN13" s="12"/>
      <c r="QAO13" s="12"/>
      <c r="QAP13" s="12"/>
      <c r="QAQ13" s="12"/>
      <c r="QAR13" s="12"/>
      <c r="QAS13" s="12"/>
      <c r="QAT13" s="12"/>
      <c r="QAU13" s="12"/>
      <c r="QAV13" s="12"/>
      <c r="QAW13" s="12"/>
      <c r="QAX13" s="12"/>
      <c r="QAY13" s="12"/>
      <c r="QAZ13" s="12"/>
      <c r="QBA13" s="12"/>
      <c r="QBB13" s="12"/>
      <c r="QBC13" s="12"/>
      <c r="QBD13" s="12"/>
      <c r="QBE13" s="12"/>
      <c r="QBF13" s="12"/>
      <c r="QBG13" s="12"/>
      <c r="QBH13" s="12"/>
      <c r="QBI13" s="12"/>
      <c r="QBJ13" s="12"/>
      <c r="QBK13" s="12"/>
      <c r="QBL13" s="12"/>
      <c r="QBM13" s="12"/>
      <c r="QBN13" s="12"/>
      <c r="QBO13" s="12"/>
      <c r="QBP13" s="12"/>
      <c r="QBQ13" s="12"/>
      <c r="QBR13" s="12"/>
      <c r="QBS13" s="12"/>
      <c r="QBT13" s="12"/>
      <c r="QBU13" s="12"/>
      <c r="QBV13" s="12"/>
      <c r="QBW13" s="12"/>
      <c r="QBX13" s="12"/>
      <c r="QBY13" s="12"/>
      <c r="QBZ13" s="12"/>
      <c r="QCA13" s="12"/>
      <c r="QCB13" s="12"/>
      <c r="QCC13" s="12"/>
      <c r="QCD13" s="12"/>
      <c r="QCE13" s="12"/>
      <c r="QCF13" s="12"/>
      <c r="QCG13" s="12"/>
      <c r="QCH13" s="12"/>
      <c r="QCI13" s="12"/>
      <c r="QCJ13" s="12"/>
      <c r="QCK13" s="12"/>
      <c r="QCL13" s="12"/>
      <c r="QCM13" s="12"/>
      <c r="QCN13" s="12"/>
      <c r="QCO13" s="12"/>
      <c r="QCP13" s="12"/>
      <c r="QCQ13" s="12"/>
      <c r="QCR13" s="12"/>
      <c r="QCS13" s="12"/>
      <c r="QCT13" s="12"/>
      <c r="QCU13" s="12"/>
      <c r="QCV13" s="12"/>
      <c r="QCW13" s="12"/>
      <c r="QCX13" s="12"/>
      <c r="QCY13" s="12"/>
      <c r="QCZ13" s="12"/>
      <c r="QDA13" s="12"/>
      <c r="QDB13" s="12"/>
      <c r="QDC13" s="12"/>
      <c r="QDD13" s="12"/>
      <c r="QDE13" s="12"/>
      <c r="QDF13" s="12"/>
      <c r="QDG13" s="12"/>
      <c r="QDH13" s="12"/>
      <c r="QDI13" s="12"/>
      <c r="QDJ13" s="12"/>
      <c r="QDK13" s="12"/>
      <c r="QDL13" s="12"/>
      <c r="QDM13" s="12"/>
      <c r="QDN13" s="12"/>
      <c r="QDO13" s="12"/>
      <c r="QDP13" s="12"/>
      <c r="QDQ13" s="12"/>
      <c r="QDR13" s="12"/>
      <c r="QDS13" s="12"/>
      <c r="QDT13" s="12"/>
      <c r="QDU13" s="12"/>
      <c r="QDV13" s="12"/>
      <c r="QDW13" s="12"/>
      <c r="QDX13" s="12"/>
      <c r="QDY13" s="12"/>
      <c r="QDZ13" s="12"/>
      <c r="QEA13" s="12"/>
      <c r="QEB13" s="12"/>
      <c r="QEC13" s="12"/>
      <c r="QED13" s="12"/>
      <c r="QEE13" s="12"/>
      <c r="QEF13" s="12"/>
      <c r="QEG13" s="12"/>
      <c r="QEH13" s="12"/>
      <c r="QEI13" s="12"/>
      <c r="QEJ13" s="12"/>
      <c r="QEK13" s="12"/>
      <c r="QEL13" s="12"/>
      <c r="QEM13" s="12"/>
      <c r="QEN13" s="12"/>
      <c r="QEO13" s="12"/>
      <c r="QEP13" s="12"/>
      <c r="QEQ13" s="12"/>
      <c r="QER13" s="12"/>
      <c r="QES13" s="12"/>
      <c r="QET13" s="12"/>
      <c r="QEU13" s="12"/>
      <c r="QEV13" s="12"/>
      <c r="QEW13" s="12"/>
      <c r="QEX13" s="12"/>
      <c r="QEY13" s="12"/>
      <c r="QEZ13" s="12"/>
      <c r="QFA13" s="12"/>
      <c r="QFB13" s="12"/>
      <c r="QFC13" s="12"/>
      <c r="QFD13" s="12"/>
      <c r="QFE13" s="12"/>
      <c r="QFF13" s="12"/>
      <c r="QFG13" s="12"/>
      <c r="QFH13" s="12"/>
      <c r="QFI13" s="12"/>
      <c r="QFJ13" s="12"/>
      <c r="QFK13" s="12"/>
      <c r="QFL13" s="12"/>
      <c r="QFM13" s="12"/>
      <c r="QFN13" s="12"/>
      <c r="QFO13" s="12"/>
      <c r="QFP13" s="12"/>
      <c r="QFQ13" s="12"/>
      <c r="QFR13" s="12"/>
      <c r="QFS13" s="12"/>
      <c r="QFT13" s="12"/>
      <c r="QFU13" s="12"/>
      <c r="QFV13" s="12"/>
      <c r="QFW13" s="12"/>
      <c r="QFX13" s="12"/>
      <c r="QFY13" s="12"/>
      <c r="QFZ13" s="12"/>
      <c r="QGA13" s="12"/>
      <c r="QGB13" s="12"/>
      <c r="QGC13" s="12"/>
      <c r="QGD13" s="12"/>
      <c r="QGE13" s="12"/>
      <c r="QGF13" s="12"/>
      <c r="QGG13" s="12"/>
      <c r="QGH13" s="12"/>
      <c r="QGI13" s="12"/>
      <c r="QGJ13" s="12"/>
      <c r="QGK13" s="12"/>
      <c r="QGL13" s="12"/>
      <c r="QGM13" s="12"/>
      <c r="QGN13" s="12"/>
      <c r="QGO13" s="12"/>
      <c r="QGP13" s="12"/>
      <c r="QGQ13" s="12"/>
      <c r="QGR13" s="12"/>
      <c r="QGS13" s="12"/>
      <c r="QGT13" s="12"/>
      <c r="QGU13" s="12"/>
      <c r="QGV13" s="12"/>
      <c r="QGW13" s="12"/>
      <c r="QGX13" s="12"/>
      <c r="QGY13" s="12"/>
      <c r="QGZ13" s="12"/>
      <c r="QHA13" s="12"/>
      <c r="QHB13" s="12"/>
      <c r="QHC13" s="12"/>
      <c r="QHD13" s="12"/>
      <c r="QHE13" s="12"/>
      <c r="QHF13" s="12"/>
      <c r="QHG13" s="12"/>
      <c r="QHH13" s="12"/>
      <c r="QHI13" s="12"/>
      <c r="QHJ13" s="12"/>
      <c r="QHK13" s="12"/>
      <c r="QHL13" s="12"/>
      <c r="QHM13" s="12"/>
      <c r="QHN13" s="12"/>
      <c r="QHO13" s="12"/>
      <c r="QHP13" s="12"/>
      <c r="QHQ13" s="12"/>
      <c r="QHR13" s="12"/>
      <c r="QHS13" s="12"/>
      <c r="QHT13" s="12"/>
      <c r="QHU13" s="12"/>
      <c r="QHV13" s="12"/>
      <c r="QHW13" s="12"/>
      <c r="QHX13" s="12"/>
      <c r="QHY13" s="12"/>
      <c r="QHZ13" s="12"/>
      <c r="QIA13" s="12"/>
      <c r="QIB13" s="12"/>
      <c r="QIC13" s="12"/>
      <c r="QID13" s="12"/>
      <c r="QIE13" s="12"/>
      <c r="QIF13" s="12"/>
      <c r="QIG13" s="12"/>
      <c r="QIH13" s="12"/>
      <c r="QII13" s="12"/>
      <c r="QIJ13" s="12"/>
      <c r="QIK13" s="12"/>
      <c r="QIL13" s="12"/>
      <c r="QIM13" s="12"/>
      <c r="QIN13" s="12"/>
      <c r="QIO13" s="12"/>
      <c r="QIP13" s="12"/>
      <c r="QIQ13" s="12"/>
      <c r="QIR13" s="12"/>
      <c r="QIS13" s="12"/>
      <c r="QIT13" s="12"/>
      <c r="QIU13" s="12"/>
      <c r="QIV13" s="12"/>
      <c r="QIW13" s="12"/>
      <c r="QIX13" s="12"/>
      <c r="QIY13" s="12"/>
      <c r="QIZ13" s="12"/>
      <c r="QJA13" s="12"/>
      <c r="QJB13" s="12"/>
      <c r="QJC13" s="12"/>
      <c r="QJD13" s="12"/>
      <c r="QJE13" s="12"/>
      <c r="QJF13" s="12"/>
      <c r="QJG13" s="12"/>
      <c r="QJH13" s="12"/>
      <c r="QJI13" s="12"/>
      <c r="QJJ13" s="12"/>
      <c r="QJK13" s="12"/>
      <c r="QJL13" s="12"/>
      <c r="QJM13" s="12"/>
      <c r="QJN13" s="12"/>
      <c r="QJO13" s="12"/>
      <c r="QJP13" s="12"/>
      <c r="QJQ13" s="12"/>
      <c r="QJR13" s="12"/>
      <c r="QJS13" s="12"/>
      <c r="QJT13" s="12"/>
      <c r="QJU13" s="12"/>
      <c r="QJV13" s="12"/>
      <c r="QJW13" s="12"/>
      <c r="QJX13" s="12"/>
      <c r="QJY13" s="12"/>
      <c r="QJZ13" s="12"/>
      <c r="QKA13" s="12"/>
      <c r="QKB13" s="12"/>
      <c r="QKC13" s="12"/>
      <c r="QKD13" s="12"/>
      <c r="QKE13" s="12"/>
      <c r="QKF13" s="12"/>
      <c r="QKG13" s="12"/>
      <c r="QKH13" s="12"/>
      <c r="QKI13" s="12"/>
      <c r="QKJ13" s="12"/>
      <c r="QKK13" s="12"/>
      <c r="QKL13" s="12"/>
      <c r="QKM13" s="12"/>
      <c r="QKN13" s="12"/>
      <c r="QKO13" s="12"/>
      <c r="QKP13" s="12"/>
      <c r="QKQ13" s="12"/>
      <c r="QKR13" s="12"/>
      <c r="QKS13" s="12"/>
      <c r="QKT13" s="12"/>
      <c r="QKU13" s="12"/>
      <c r="QKV13" s="12"/>
      <c r="QKW13" s="12"/>
      <c r="QKX13" s="12"/>
      <c r="QKY13" s="12"/>
      <c r="QKZ13" s="12"/>
      <c r="QLA13" s="12"/>
      <c r="QLB13" s="12"/>
      <c r="QLC13" s="12"/>
      <c r="QLD13" s="12"/>
      <c r="QLE13" s="12"/>
      <c r="QLF13" s="12"/>
      <c r="QLG13" s="12"/>
      <c r="QLH13" s="12"/>
      <c r="QLI13" s="12"/>
      <c r="QLJ13" s="12"/>
      <c r="QLK13" s="12"/>
      <c r="QLL13" s="12"/>
      <c r="QLM13" s="12"/>
      <c r="QLN13" s="12"/>
      <c r="QLO13" s="12"/>
      <c r="QLP13" s="12"/>
      <c r="QLQ13" s="12"/>
      <c r="QLR13" s="12"/>
      <c r="QLS13" s="12"/>
      <c r="QLT13" s="12"/>
      <c r="QLU13" s="12"/>
      <c r="QLV13" s="12"/>
      <c r="QLW13" s="12"/>
      <c r="QLX13" s="12"/>
      <c r="QLY13" s="12"/>
      <c r="QLZ13" s="12"/>
      <c r="QMA13" s="12"/>
      <c r="QMB13" s="12"/>
      <c r="QMC13" s="12"/>
      <c r="QMD13" s="12"/>
      <c r="QME13" s="12"/>
      <c r="QMF13" s="12"/>
      <c r="QMG13" s="12"/>
      <c r="QMH13" s="12"/>
      <c r="QMI13" s="12"/>
      <c r="QMJ13" s="12"/>
      <c r="QMK13" s="12"/>
      <c r="QML13" s="12"/>
      <c r="QMM13" s="12"/>
      <c r="QMN13" s="12"/>
      <c r="QMO13" s="12"/>
      <c r="QMP13" s="12"/>
      <c r="QMQ13" s="12"/>
      <c r="QMR13" s="12"/>
      <c r="QMS13" s="12"/>
      <c r="QMT13" s="12"/>
      <c r="QMU13" s="12"/>
      <c r="QMV13" s="12"/>
      <c r="QMW13" s="12"/>
      <c r="QMX13" s="12"/>
      <c r="QMY13" s="12"/>
      <c r="QMZ13" s="12"/>
      <c r="QNA13" s="12"/>
      <c r="QNB13" s="12"/>
      <c r="QNC13" s="12"/>
      <c r="QND13" s="12"/>
      <c r="QNE13" s="12"/>
      <c r="QNF13" s="12"/>
      <c r="QNG13" s="12"/>
      <c r="QNH13" s="12"/>
      <c r="QNI13" s="12"/>
      <c r="QNJ13" s="12"/>
      <c r="QNK13" s="12"/>
      <c r="QNL13" s="12"/>
      <c r="QNM13" s="12"/>
      <c r="QNN13" s="12"/>
      <c r="QNO13" s="12"/>
      <c r="QNP13" s="12"/>
      <c r="QNQ13" s="12"/>
      <c r="QNR13" s="12"/>
      <c r="QNS13" s="12"/>
      <c r="QNT13" s="12"/>
      <c r="QNU13" s="12"/>
      <c r="QNV13" s="12"/>
      <c r="QNW13" s="12"/>
      <c r="QNX13" s="12"/>
      <c r="QNY13" s="12"/>
      <c r="QNZ13" s="12"/>
      <c r="QOA13" s="12"/>
      <c r="QOB13" s="12"/>
      <c r="QOC13" s="12"/>
      <c r="QOD13" s="12"/>
      <c r="QOE13" s="12"/>
      <c r="QOF13" s="12"/>
      <c r="QOG13" s="12"/>
      <c r="QOH13" s="12"/>
      <c r="QOI13" s="12"/>
      <c r="QOJ13" s="12"/>
      <c r="QOK13" s="12"/>
      <c r="QOL13" s="12"/>
      <c r="QOM13" s="12"/>
      <c r="QON13" s="12"/>
      <c r="QOO13" s="12"/>
      <c r="QOP13" s="12"/>
      <c r="QOQ13" s="12"/>
      <c r="QOR13" s="12"/>
      <c r="QOS13" s="12"/>
      <c r="QOT13" s="12"/>
      <c r="QOU13" s="12"/>
      <c r="QOV13" s="12"/>
      <c r="QOW13" s="12"/>
      <c r="QOX13" s="12"/>
      <c r="QOY13" s="12"/>
      <c r="QOZ13" s="12"/>
      <c r="QPA13" s="12"/>
      <c r="QPB13" s="12"/>
      <c r="QPC13" s="12"/>
      <c r="QPD13" s="12"/>
      <c r="QPE13" s="12"/>
      <c r="QPF13" s="12"/>
      <c r="QPG13" s="12"/>
      <c r="QPH13" s="12"/>
      <c r="QPI13" s="12"/>
      <c r="QPJ13" s="12"/>
      <c r="QPK13" s="12"/>
      <c r="QPL13" s="12"/>
      <c r="QPM13" s="12"/>
      <c r="QPN13" s="12"/>
      <c r="QPO13" s="12"/>
      <c r="QPP13" s="12"/>
      <c r="QPQ13" s="12"/>
      <c r="QPR13" s="12"/>
      <c r="QPS13" s="12"/>
      <c r="QPT13" s="12"/>
      <c r="QPU13" s="12"/>
      <c r="QPV13" s="12"/>
      <c r="QPW13" s="12"/>
      <c r="QPX13" s="12"/>
      <c r="QPY13" s="12"/>
      <c r="QPZ13" s="12"/>
      <c r="QQA13" s="12"/>
      <c r="QQB13" s="12"/>
      <c r="QQC13" s="12"/>
      <c r="QQD13" s="12"/>
      <c r="QQE13" s="12"/>
      <c r="QQF13" s="12"/>
      <c r="QQG13" s="12"/>
      <c r="QQH13" s="12"/>
      <c r="QQI13" s="12"/>
      <c r="QQJ13" s="12"/>
      <c r="QQK13" s="12"/>
      <c r="QQL13" s="12"/>
      <c r="QQM13" s="12"/>
      <c r="QQN13" s="12"/>
      <c r="QQO13" s="12"/>
      <c r="QQP13" s="12"/>
      <c r="QQQ13" s="12"/>
      <c r="QQR13" s="12"/>
      <c r="QQS13" s="12"/>
      <c r="QQT13" s="12"/>
      <c r="QQU13" s="12"/>
      <c r="QQV13" s="12"/>
      <c r="QQW13" s="12"/>
      <c r="QQX13" s="12"/>
      <c r="QQY13" s="12"/>
      <c r="QQZ13" s="12"/>
      <c r="QRA13" s="12"/>
      <c r="QRB13" s="12"/>
      <c r="QRC13" s="12"/>
      <c r="QRD13" s="12"/>
      <c r="QRE13" s="12"/>
      <c r="QRF13" s="12"/>
      <c r="QRG13" s="12"/>
      <c r="QRH13" s="12"/>
      <c r="QRI13" s="12"/>
      <c r="QRJ13" s="12"/>
      <c r="QRK13" s="12"/>
      <c r="QRL13" s="12"/>
      <c r="QRM13" s="12"/>
      <c r="QRN13" s="12"/>
      <c r="QRO13" s="12"/>
      <c r="QRP13" s="12"/>
      <c r="QRQ13" s="12"/>
      <c r="QRR13" s="12"/>
      <c r="QRS13" s="12"/>
      <c r="QRT13" s="12"/>
      <c r="QRU13" s="12"/>
      <c r="QRV13" s="12"/>
      <c r="QRW13" s="12"/>
      <c r="QRX13" s="12"/>
      <c r="QRY13" s="12"/>
      <c r="QRZ13" s="12"/>
      <c r="QSA13" s="12"/>
      <c r="QSB13" s="12"/>
      <c r="QSC13" s="12"/>
      <c r="QSD13" s="12"/>
      <c r="QSE13" s="12"/>
      <c r="QSF13" s="12"/>
      <c r="QSG13" s="12"/>
      <c r="QSH13" s="12"/>
      <c r="QSI13" s="12"/>
      <c r="QSJ13" s="12"/>
      <c r="QSK13" s="12"/>
      <c r="QSL13" s="12"/>
      <c r="QSM13" s="12"/>
      <c r="QSN13" s="12"/>
      <c r="QSO13" s="12"/>
      <c r="QSP13" s="12"/>
      <c r="QSQ13" s="12"/>
      <c r="QSR13" s="12"/>
      <c r="QSS13" s="12"/>
      <c r="QST13" s="12"/>
      <c r="QSU13" s="12"/>
      <c r="QSV13" s="12"/>
      <c r="QSW13" s="12"/>
      <c r="QSX13" s="12"/>
      <c r="QSY13" s="12"/>
      <c r="QSZ13" s="12"/>
      <c r="QTA13" s="12"/>
      <c r="QTB13" s="12"/>
      <c r="QTC13" s="12"/>
      <c r="QTD13" s="12"/>
      <c r="QTE13" s="12"/>
      <c r="QTF13" s="12"/>
      <c r="QTG13" s="12"/>
      <c r="QTH13" s="12"/>
      <c r="QTI13" s="12"/>
      <c r="QTJ13" s="12"/>
      <c r="QTK13" s="12"/>
      <c r="QTL13" s="12"/>
      <c r="QTM13" s="12"/>
      <c r="QTN13" s="12"/>
      <c r="QTO13" s="12"/>
      <c r="QTP13" s="12"/>
      <c r="QTQ13" s="12"/>
      <c r="QTR13" s="12"/>
      <c r="QTS13" s="12"/>
      <c r="QTT13" s="12"/>
      <c r="QTU13" s="12"/>
      <c r="QTV13" s="12"/>
      <c r="QTW13" s="12"/>
      <c r="QTX13" s="12"/>
      <c r="QTY13" s="12"/>
      <c r="QTZ13" s="12"/>
      <c r="QUA13" s="12"/>
      <c r="QUB13" s="12"/>
      <c r="QUC13" s="12"/>
      <c r="QUD13" s="12"/>
      <c r="QUE13" s="12"/>
      <c r="QUF13" s="12"/>
      <c r="QUG13" s="12"/>
      <c r="QUH13" s="12"/>
      <c r="QUI13" s="12"/>
      <c r="QUJ13" s="12"/>
      <c r="QUK13" s="12"/>
      <c r="QUL13" s="12"/>
      <c r="QUM13" s="12"/>
      <c r="QUN13" s="12"/>
      <c r="QUO13" s="12"/>
      <c r="QUP13" s="12"/>
      <c r="QUQ13" s="12"/>
      <c r="QUR13" s="12"/>
      <c r="QUS13" s="12"/>
      <c r="QUT13" s="12"/>
      <c r="QUU13" s="12"/>
      <c r="QUV13" s="12"/>
      <c r="QUW13" s="12"/>
      <c r="QUX13" s="12"/>
      <c r="QUY13" s="12"/>
      <c r="QUZ13" s="12"/>
      <c r="QVA13" s="12"/>
      <c r="QVB13" s="12"/>
      <c r="QVC13" s="12"/>
      <c r="QVD13" s="12"/>
      <c r="QVE13" s="12"/>
      <c r="QVF13" s="12"/>
      <c r="QVG13" s="12"/>
      <c r="QVH13" s="12"/>
      <c r="QVI13" s="12"/>
      <c r="QVJ13" s="12"/>
      <c r="QVK13" s="12"/>
      <c r="QVL13" s="12"/>
      <c r="QVM13" s="12"/>
      <c r="QVN13" s="12"/>
      <c r="QVO13" s="12"/>
      <c r="QVP13" s="12"/>
      <c r="QVQ13" s="12"/>
      <c r="QVR13" s="12"/>
      <c r="QVS13" s="12"/>
      <c r="QVT13" s="12"/>
      <c r="QVU13" s="12"/>
      <c r="QVV13" s="12"/>
      <c r="QVW13" s="12"/>
      <c r="QVX13" s="12"/>
      <c r="QVY13" s="12"/>
      <c r="QVZ13" s="12"/>
      <c r="QWA13" s="12"/>
      <c r="QWB13" s="12"/>
      <c r="QWC13" s="12"/>
      <c r="QWD13" s="12"/>
      <c r="QWE13" s="12"/>
      <c r="QWF13" s="12"/>
      <c r="QWG13" s="12"/>
      <c r="QWH13" s="12"/>
      <c r="QWI13" s="12"/>
      <c r="QWJ13" s="12"/>
      <c r="QWK13" s="12"/>
      <c r="QWL13" s="12"/>
      <c r="QWM13" s="12"/>
      <c r="QWN13" s="12"/>
      <c r="QWO13" s="12"/>
      <c r="QWP13" s="12"/>
      <c r="QWQ13" s="12"/>
      <c r="QWR13" s="12"/>
      <c r="QWS13" s="12"/>
      <c r="QWT13" s="12"/>
      <c r="QWU13" s="12"/>
      <c r="QWV13" s="12"/>
      <c r="QWW13" s="12"/>
      <c r="QWX13" s="12"/>
      <c r="QWY13" s="12"/>
      <c r="QWZ13" s="12"/>
      <c r="QXA13" s="12"/>
      <c r="QXB13" s="12"/>
      <c r="QXC13" s="12"/>
      <c r="QXD13" s="12"/>
      <c r="QXE13" s="12"/>
      <c r="QXF13" s="12"/>
      <c r="QXG13" s="12"/>
      <c r="QXH13" s="12"/>
      <c r="QXI13" s="12"/>
      <c r="QXJ13" s="12"/>
      <c r="QXK13" s="12"/>
      <c r="QXL13" s="12"/>
      <c r="QXM13" s="12"/>
      <c r="QXN13" s="12"/>
      <c r="QXO13" s="12"/>
      <c r="QXP13" s="12"/>
      <c r="QXQ13" s="12"/>
      <c r="QXR13" s="12"/>
      <c r="QXS13" s="12"/>
      <c r="QXT13" s="12"/>
      <c r="QXU13" s="12"/>
      <c r="QXV13" s="12"/>
      <c r="QXW13" s="12"/>
      <c r="QXX13" s="12"/>
      <c r="QXY13" s="12"/>
      <c r="QXZ13" s="12"/>
      <c r="QYA13" s="12"/>
      <c r="QYB13" s="12"/>
      <c r="QYC13" s="12"/>
      <c r="QYD13" s="12"/>
      <c r="QYE13" s="12"/>
      <c r="QYF13" s="12"/>
      <c r="QYG13" s="12"/>
      <c r="QYH13" s="12"/>
      <c r="QYI13" s="12"/>
      <c r="QYJ13" s="12"/>
      <c r="QYK13" s="12"/>
      <c r="QYL13" s="12"/>
      <c r="QYM13" s="12"/>
      <c r="QYN13" s="12"/>
      <c r="QYO13" s="12"/>
      <c r="QYP13" s="12"/>
      <c r="QYQ13" s="12"/>
      <c r="QYR13" s="12"/>
      <c r="QYS13" s="12"/>
      <c r="QYT13" s="12"/>
      <c r="QYU13" s="12"/>
      <c r="QYV13" s="12"/>
      <c r="QYW13" s="12"/>
      <c r="QYX13" s="12"/>
      <c r="QYY13" s="12"/>
      <c r="QYZ13" s="12"/>
      <c r="QZA13" s="12"/>
      <c r="QZB13" s="12"/>
      <c r="QZC13" s="12"/>
      <c r="QZD13" s="12"/>
      <c r="QZE13" s="12"/>
      <c r="QZF13" s="12"/>
      <c r="QZG13" s="12"/>
      <c r="QZH13" s="12"/>
      <c r="QZI13" s="12"/>
      <c r="QZJ13" s="12"/>
      <c r="QZK13" s="12"/>
      <c r="QZL13" s="12"/>
      <c r="QZM13" s="12"/>
      <c r="QZN13" s="12"/>
      <c r="QZO13" s="12"/>
      <c r="QZP13" s="12"/>
      <c r="QZQ13" s="12"/>
      <c r="QZR13" s="12"/>
      <c r="QZS13" s="12"/>
      <c r="QZT13" s="12"/>
      <c r="QZU13" s="12"/>
      <c r="QZV13" s="12"/>
      <c r="QZW13" s="12"/>
      <c r="QZX13" s="12"/>
      <c r="QZY13" s="12"/>
      <c r="QZZ13" s="12"/>
      <c r="RAA13" s="12"/>
      <c r="RAB13" s="12"/>
      <c r="RAC13" s="12"/>
      <c r="RAD13" s="12"/>
      <c r="RAE13" s="12"/>
      <c r="RAF13" s="12"/>
      <c r="RAG13" s="12"/>
      <c r="RAH13" s="12"/>
      <c r="RAI13" s="12"/>
      <c r="RAJ13" s="12"/>
      <c r="RAK13" s="12"/>
      <c r="RAL13" s="12"/>
      <c r="RAM13" s="12"/>
      <c r="RAN13" s="12"/>
      <c r="RAO13" s="12"/>
      <c r="RAP13" s="12"/>
      <c r="RAQ13" s="12"/>
      <c r="RAR13" s="12"/>
      <c r="RAS13" s="12"/>
      <c r="RAT13" s="12"/>
      <c r="RAU13" s="12"/>
      <c r="RAV13" s="12"/>
      <c r="RAW13" s="12"/>
      <c r="RAX13" s="12"/>
      <c r="RAY13" s="12"/>
      <c r="RAZ13" s="12"/>
      <c r="RBA13" s="12"/>
      <c r="RBB13" s="12"/>
      <c r="RBC13" s="12"/>
      <c r="RBD13" s="12"/>
      <c r="RBE13" s="12"/>
      <c r="RBF13" s="12"/>
      <c r="RBG13" s="12"/>
      <c r="RBH13" s="12"/>
      <c r="RBI13" s="12"/>
      <c r="RBJ13" s="12"/>
      <c r="RBK13" s="12"/>
      <c r="RBL13" s="12"/>
      <c r="RBM13" s="12"/>
      <c r="RBN13" s="12"/>
      <c r="RBO13" s="12"/>
      <c r="RBP13" s="12"/>
      <c r="RBQ13" s="12"/>
      <c r="RBR13" s="12"/>
      <c r="RBS13" s="12"/>
      <c r="RBT13" s="12"/>
      <c r="RBU13" s="12"/>
      <c r="RBV13" s="12"/>
      <c r="RBW13" s="12"/>
      <c r="RBX13" s="12"/>
      <c r="RBY13" s="12"/>
      <c r="RBZ13" s="12"/>
      <c r="RCA13" s="12"/>
      <c r="RCB13" s="12"/>
      <c r="RCC13" s="12"/>
      <c r="RCD13" s="12"/>
      <c r="RCE13" s="12"/>
      <c r="RCF13" s="12"/>
      <c r="RCG13" s="12"/>
      <c r="RCH13" s="12"/>
      <c r="RCI13" s="12"/>
      <c r="RCJ13" s="12"/>
      <c r="RCK13" s="12"/>
      <c r="RCL13" s="12"/>
      <c r="RCM13" s="12"/>
      <c r="RCN13" s="12"/>
      <c r="RCO13" s="12"/>
      <c r="RCP13" s="12"/>
      <c r="RCQ13" s="12"/>
      <c r="RCR13" s="12"/>
      <c r="RCS13" s="12"/>
      <c r="RCT13" s="12"/>
      <c r="RCU13" s="12"/>
      <c r="RCV13" s="12"/>
      <c r="RCW13" s="12"/>
      <c r="RCX13" s="12"/>
      <c r="RCY13" s="12"/>
      <c r="RCZ13" s="12"/>
      <c r="RDA13" s="12"/>
      <c r="RDB13" s="12"/>
      <c r="RDC13" s="12"/>
      <c r="RDD13" s="12"/>
      <c r="RDE13" s="12"/>
      <c r="RDF13" s="12"/>
      <c r="RDG13" s="12"/>
      <c r="RDH13" s="12"/>
      <c r="RDI13" s="12"/>
      <c r="RDJ13" s="12"/>
      <c r="RDK13" s="12"/>
      <c r="RDL13" s="12"/>
      <c r="RDM13" s="12"/>
      <c r="RDN13" s="12"/>
      <c r="RDO13" s="12"/>
      <c r="RDP13" s="12"/>
      <c r="RDQ13" s="12"/>
      <c r="RDR13" s="12"/>
      <c r="RDS13" s="12"/>
      <c r="RDT13" s="12"/>
      <c r="RDU13" s="12"/>
      <c r="RDV13" s="12"/>
      <c r="RDW13" s="12"/>
      <c r="RDX13" s="12"/>
      <c r="RDY13" s="12"/>
      <c r="RDZ13" s="12"/>
      <c r="REA13" s="12"/>
      <c r="REB13" s="12"/>
      <c r="REC13" s="12"/>
      <c r="RED13" s="12"/>
      <c r="REE13" s="12"/>
      <c r="REF13" s="12"/>
      <c r="REG13" s="12"/>
      <c r="REH13" s="12"/>
      <c r="REI13" s="12"/>
      <c r="REJ13" s="12"/>
      <c r="REK13" s="12"/>
      <c r="REL13" s="12"/>
      <c r="REM13" s="12"/>
      <c r="REN13" s="12"/>
      <c r="REO13" s="12"/>
      <c r="REP13" s="12"/>
      <c r="REQ13" s="12"/>
      <c r="RER13" s="12"/>
      <c r="RES13" s="12"/>
      <c r="RET13" s="12"/>
      <c r="REU13" s="12"/>
      <c r="REV13" s="12"/>
      <c r="REW13" s="12"/>
      <c r="REX13" s="12"/>
      <c r="REY13" s="12"/>
      <c r="REZ13" s="12"/>
      <c r="RFA13" s="12"/>
      <c r="RFB13" s="12"/>
      <c r="RFC13" s="12"/>
      <c r="RFD13" s="12"/>
      <c r="RFE13" s="12"/>
      <c r="RFF13" s="12"/>
      <c r="RFG13" s="12"/>
      <c r="RFH13" s="12"/>
      <c r="RFI13" s="12"/>
      <c r="RFJ13" s="12"/>
      <c r="RFK13" s="12"/>
      <c r="RFL13" s="12"/>
      <c r="RFM13" s="12"/>
      <c r="RFN13" s="12"/>
      <c r="RFO13" s="12"/>
      <c r="RFP13" s="12"/>
      <c r="RFQ13" s="12"/>
      <c r="RFR13" s="12"/>
      <c r="RFS13" s="12"/>
      <c r="RFT13" s="12"/>
      <c r="RFU13" s="12"/>
      <c r="RFV13" s="12"/>
      <c r="RFW13" s="12"/>
      <c r="RFX13" s="12"/>
      <c r="RFY13" s="12"/>
      <c r="RFZ13" s="12"/>
      <c r="RGA13" s="12"/>
      <c r="RGB13" s="12"/>
      <c r="RGC13" s="12"/>
      <c r="RGD13" s="12"/>
      <c r="RGE13" s="12"/>
      <c r="RGF13" s="12"/>
      <c r="RGG13" s="12"/>
      <c r="RGH13" s="12"/>
      <c r="RGI13" s="12"/>
      <c r="RGJ13" s="12"/>
      <c r="RGK13" s="12"/>
      <c r="RGL13" s="12"/>
      <c r="RGM13" s="12"/>
      <c r="RGN13" s="12"/>
      <c r="RGO13" s="12"/>
      <c r="RGP13" s="12"/>
      <c r="RGQ13" s="12"/>
      <c r="RGR13" s="12"/>
      <c r="RGS13" s="12"/>
      <c r="RGT13" s="12"/>
      <c r="RGU13" s="12"/>
      <c r="RGV13" s="12"/>
      <c r="RGW13" s="12"/>
      <c r="RGX13" s="12"/>
      <c r="RGY13" s="12"/>
      <c r="RGZ13" s="12"/>
      <c r="RHA13" s="12"/>
      <c r="RHB13" s="12"/>
      <c r="RHC13" s="12"/>
      <c r="RHD13" s="12"/>
      <c r="RHE13" s="12"/>
      <c r="RHF13" s="12"/>
      <c r="RHG13" s="12"/>
      <c r="RHH13" s="12"/>
      <c r="RHI13" s="12"/>
      <c r="RHJ13" s="12"/>
      <c r="RHK13" s="12"/>
      <c r="RHL13" s="12"/>
      <c r="RHM13" s="12"/>
      <c r="RHN13" s="12"/>
      <c r="RHO13" s="12"/>
      <c r="RHP13" s="12"/>
      <c r="RHQ13" s="12"/>
      <c r="RHR13" s="12"/>
      <c r="RHS13" s="12"/>
      <c r="RHT13" s="12"/>
      <c r="RHU13" s="12"/>
      <c r="RHV13" s="12"/>
      <c r="RHW13" s="12"/>
      <c r="RHX13" s="12"/>
      <c r="RHY13" s="12"/>
      <c r="RHZ13" s="12"/>
      <c r="RIA13" s="12"/>
      <c r="RIB13" s="12"/>
      <c r="RIC13" s="12"/>
      <c r="RID13" s="12"/>
      <c r="RIE13" s="12"/>
      <c r="RIF13" s="12"/>
      <c r="RIG13" s="12"/>
      <c r="RIH13" s="12"/>
      <c r="RII13" s="12"/>
      <c r="RIJ13" s="12"/>
      <c r="RIK13" s="12"/>
      <c r="RIL13" s="12"/>
      <c r="RIM13" s="12"/>
      <c r="RIN13" s="12"/>
      <c r="RIO13" s="12"/>
      <c r="RIP13" s="12"/>
      <c r="RIQ13" s="12"/>
      <c r="RIR13" s="12"/>
      <c r="RIS13" s="12"/>
      <c r="RIT13" s="12"/>
      <c r="RIU13" s="12"/>
      <c r="RIV13" s="12"/>
      <c r="RIW13" s="12"/>
      <c r="RIX13" s="12"/>
      <c r="RIY13" s="12"/>
      <c r="RIZ13" s="12"/>
      <c r="RJA13" s="12"/>
      <c r="RJB13" s="12"/>
      <c r="RJC13" s="12"/>
      <c r="RJD13" s="12"/>
      <c r="RJE13" s="12"/>
      <c r="RJF13" s="12"/>
      <c r="RJG13" s="12"/>
      <c r="RJH13" s="12"/>
      <c r="RJI13" s="12"/>
      <c r="RJJ13" s="12"/>
      <c r="RJK13" s="12"/>
      <c r="RJL13" s="12"/>
      <c r="RJM13" s="12"/>
      <c r="RJN13" s="12"/>
      <c r="RJO13" s="12"/>
      <c r="RJP13" s="12"/>
      <c r="RJQ13" s="12"/>
      <c r="RJR13" s="12"/>
      <c r="RJS13" s="12"/>
      <c r="RJT13" s="12"/>
      <c r="RJU13" s="12"/>
      <c r="RJV13" s="12"/>
      <c r="RJW13" s="12"/>
      <c r="RJX13" s="12"/>
      <c r="RJY13" s="12"/>
      <c r="RJZ13" s="12"/>
      <c r="RKA13" s="12"/>
      <c r="RKB13" s="12"/>
      <c r="RKC13" s="12"/>
      <c r="RKD13" s="12"/>
      <c r="RKE13" s="12"/>
      <c r="RKF13" s="12"/>
      <c r="RKG13" s="12"/>
      <c r="RKH13" s="12"/>
      <c r="RKI13" s="12"/>
      <c r="RKJ13" s="12"/>
      <c r="RKK13" s="12"/>
      <c r="RKL13" s="12"/>
      <c r="RKM13" s="12"/>
      <c r="RKN13" s="12"/>
      <c r="RKO13" s="12"/>
      <c r="RKP13" s="12"/>
      <c r="RKQ13" s="12"/>
      <c r="RKR13" s="12"/>
      <c r="RKS13" s="12"/>
      <c r="RKT13" s="12"/>
      <c r="RKU13" s="12"/>
      <c r="RKV13" s="12"/>
      <c r="RKW13" s="12"/>
      <c r="RKX13" s="12"/>
      <c r="RKY13" s="12"/>
      <c r="RKZ13" s="12"/>
      <c r="RLA13" s="12"/>
      <c r="RLB13" s="12"/>
      <c r="RLC13" s="12"/>
      <c r="RLD13" s="12"/>
      <c r="RLE13" s="12"/>
      <c r="RLF13" s="12"/>
      <c r="RLG13" s="12"/>
      <c r="RLH13" s="12"/>
      <c r="RLI13" s="12"/>
      <c r="RLJ13" s="12"/>
      <c r="RLK13" s="12"/>
      <c r="RLL13" s="12"/>
      <c r="RLM13" s="12"/>
      <c r="RLN13" s="12"/>
      <c r="RLO13" s="12"/>
      <c r="RLP13" s="12"/>
      <c r="RLQ13" s="12"/>
      <c r="RLR13" s="12"/>
      <c r="RLS13" s="12"/>
      <c r="RLT13" s="12"/>
      <c r="RLU13" s="12"/>
      <c r="RLV13" s="12"/>
      <c r="RLW13" s="12"/>
      <c r="RLX13" s="12"/>
      <c r="RLY13" s="12"/>
      <c r="RLZ13" s="12"/>
      <c r="RMA13" s="12"/>
      <c r="RMB13" s="12"/>
      <c r="RMC13" s="12"/>
      <c r="RMD13" s="12"/>
      <c r="RME13" s="12"/>
      <c r="RMF13" s="12"/>
      <c r="RMG13" s="12"/>
      <c r="RMH13" s="12"/>
      <c r="RMI13" s="12"/>
      <c r="RMJ13" s="12"/>
      <c r="RMK13" s="12"/>
      <c r="RML13" s="12"/>
      <c r="RMM13" s="12"/>
      <c r="RMN13" s="12"/>
      <c r="RMO13" s="12"/>
      <c r="RMP13" s="12"/>
      <c r="RMQ13" s="12"/>
      <c r="RMR13" s="12"/>
      <c r="RMS13" s="12"/>
      <c r="RMT13" s="12"/>
      <c r="RMU13" s="12"/>
      <c r="RMV13" s="12"/>
      <c r="RMW13" s="12"/>
      <c r="RMX13" s="12"/>
      <c r="RMY13" s="12"/>
      <c r="RMZ13" s="12"/>
      <c r="RNA13" s="12"/>
      <c r="RNB13" s="12"/>
      <c r="RNC13" s="12"/>
      <c r="RND13" s="12"/>
      <c r="RNE13" s="12"/>
      <c r="RNF13" s="12"/>
      <c r="RNG13" s="12"/>
      <c r="RNH13" s="12"/>
      <c r="RNI13" s="12"/>
      <c r="RNJ13" s="12"/>
      <c r="RNK13" s="12"/>
      <c r="RNL13" s="12"/>
      <c r="RNM13" s="12"/>
      <c r="RNN13" s="12"/>
      <c r="RNO13" s="12"/>
      <c r="RNP13" s="12"/>
      <c r="RNQ13" s="12"/>
      <c r="RNR13" s="12"/>
      <c r="RNS13" s="12"/>
      <c r="RNT13" s="12"/>
      <c r="RNU13" s="12"/>
      <c r="RNV13" s="12"/>
      <c r="RNW13" s="12"/>
      <c r="RNX13" s="12"/>
      <c r="RNY13" s="12"/>
      <c r="RNZ13" s="12"/>
      <c r="ROA13" s="12"/>
      <c r="ROB13" s="12"/>
      <c r="ROC13" s="12"/>
      <c r="ROD13" s="12"/>
      <c r="ROE13" s="12"/>
      <c r="ROF13" s="12"/>
      <c r="ROG13" s="12"/>
      <c r="ROH13" s="12"/>
      <c r="ROI13" s="12"/>
      <c r="ROJ13" s="12"/>
      <c r="ROK13" s="12"/>
      <c r="ROL13" s="12"/>
      <c r="ROM13" s="12"/>
      <c r="RON13" s="12"/>
      <c r="ROO13" s="12"/>
      <c r="ROP13" s="12"/>
      <c r="ROQ13" s="12"/>
      <c r="ROR13" s="12"/>
      <c r="ROS13" s="12"/>
      <c r="ROT13" s="12"/>
      <c r="ROU13" s="12"/>
      <c r="ROV13" s="12"/>
      <c r="ROW13" s="12"/>
      <c r="ROX13" s="12"/>
      <c r="ROY13" s="12"/>
      <c r="ROZ13" s="12"/>
      <c r="RPA13" s="12"/>
      <c r="RPB13" s="12"/>
      <c r="RPC13" s="12"/>
      <c r="RPD13" s="12"/>
      <c r="RPE13" s="12"/>
      <c r="RPF13" s="12"/>
      <c r="RPG13" s="12"/>
      <c r="RPH13" s="12"/>
      <c r="RPI13" s="12"/>
      <c r="RPJ13" s="12"/>
      <c r="RPK13" s="12"/>
      <c r="RPL13" s="12"/>
      <c r="RPM13" s="12"/>
      <c r="RPN13" s="12"/>
      <c r="RPO13" s="12"/>
      <c r="RPP13" s="12"/>
      <c r="RPQ13" s="12"/>
      <c r="RPR13" s="12"/>
      <c r="RPS13" s="12"/>
      <c r="RPT13" s="12"/>
      <c r="RPU13" s="12"/>
      <c r="RPV13" s="12"/>
      <c r="RPW13" s="12"/>
      <c r="RPX13" s="12"/>
      <c r="RPY13" s="12"/>
      <c r="RPZ13" s="12"/>
      <c r="RQA13" s="12"/>
      <c r="RQB13" s="12"/>
      <c r="RQC13" s="12"/>
      <c r="RQD13" s="12"/>
      <c r="RQE13" s="12"/>
      <c r="RQF13" s="12"/>
      <c r="RQG13" s="12"/>
      <c r="RQH13" s="12"/>
      <c r="RQI13" s="12"/>
      <c r="RQJ13" s="12"/>
      <c r="RQK13" s="12"/>
      <c r="RQL13" s="12"/>
      <c r="RQM13" s="12"/>
      <c r="RQN13" s="12"/>
      <c r="RQO13" s="12"/>
      <c r="RQP13" s="12"/>
      <c r="RQQ13" s="12"/>
      <c r="RQR13" s="12"/>
      <c r="RQS13" s="12"/>
      <c r="RQT13" s="12"/>
      <c r="RQU13" s="12"/>
      <c r="RQV13" s="12"/>
      <c r="RQW13" s="12"/>
      <c r="RQX13" s="12"/>
      <c r="RQY13" s="12"/>
      <c r="RQZ13" s="12"/>
      <c r="RRA13" s="12"/>
      <c r="RRB13" s="12"/>
      <c r="RRC13" s="12"/>
      <c r="RRD13" s="12"/>
      <c r="RRE13" s="12"/>
      <c r="RRF13" s="12"/>
      <c r="RRG13" s="12"/>
      <c r="RRH13" s="12"/>
      <c r="RRI13" s="12"/>
      <c r="RRJ13" s="12"/>
      <c r="RRK13" s="12"/>
      <c r="RRL13" s="12"/>
      <c r="RRM13" s="12"/>
      <c r="RRN13" s="12"/>
      <c r="RRO13" s="12"/>
      <c r="RRP13" s="12"/>
      <c r="RRQ13" s="12"/>
      <c r="RRR13" s="12"/>
      <c r="RRS13" s="12"/>
      <c r="RRT13" s="12"/>
      <c r="RRU13" s="12"/>
      <c r="RRV13" s="12"/>
      <c r="RRW13" s="12"/>
      <c r="RRX13" s="12"/>
      <c r="RRY13" s="12"/>
      <c r="RRZ13" s="12"/>
      <c r="RSA13" s="12"/>
      <c r="RSB13" s="12"/>
      <c r="RSC13" s="12"/>
      <c r="RSD13" s="12"/>
      <c r="RSE13" s="12"/>
      <c r="RSF13" s="12"/>
      <c r="RSG13" s="12"/>
      <c r="RSH13" s="12"/>
      <c r="RSI13" s="12"/>
      <c r="RSJ13" s="12"/>
      <c r="RSK13" s="12"/>
      <c r="RSL13" s="12"/>
      <c r="RSM13" s="12"/>
      <c r="RSN13" s="12"/>
      <c r="RSO13" s="12"/>
      <c r="RSP13" s="12"/>
      <c r="RSQ13" s="12"/>
      <c r="RSR13" s="12"/>
      <c r="RSS13" s="12"/>
      <c r="RST13" s="12"/>
      <c r="RSU13" s="12"/>
      <c r="RSV13" s="12"/>
      <c r="RSW13" s="12"/>
      <c r="RSX13" s="12"/>
      <c r="RSY13" s="12"/>
      <c r="RSZ13" s="12"/>
      <c r="RTA13" s="12"/>
      <c r="RTB13" s="12"/>
      <c r="RTC13" s="12"/>
      <c r="RTD13" s="12"/>
      <c r="RTE13" s="12"/>
      <c r="RTF13" s="12"/>
      <c r="RTG13" s="12"/>
      <c r="RTH13" s="12"/>
      <c r="RTI13" s="12"/>
      <c r="RTJ13" s="12"/>
      <c r="RTK13" s="12"/>
      <c r="RTL13" s="12"/>
      <c r="RTM13" s="12"/>
      <c r="RTN13" s="12"/>
      <c r="RTO13" s="12"/>
      <c r="RTP13" s="12"/>
      <c r="RTQ13" s="12"/>
      <c r="RTR13" s="12"/>
      <c r="RTS13" s="12"/>
      <c r="RTT13" s="12"/>
      <c r="RTU13" s="12"/>
      <c r="RTV13" s="12"/>
      <c r="RTW13" s="12"/>
      <c r="RTX13" s="12"/>
      <c r="RTY13" s="12"/>
      <c r="RTZ13" s="12"/>
      <c r="RUA13" s="12"/>
      <c r="RUB13" s="12"/>
      <c r="RUC13" s="12"/>
      <c r="RUD13" s="12"/>
      <c r="RUE13" s="12"/>
      <c r="RUF13" s="12"/>
      <c r="RUG13" s="12"/>
      <c r="RUH13" s="12"/>
      <c r="RUI13" s="12"/>
      <c r="RUJ13" s="12"/>
      <c r="RUK13" s="12"/>
      <c r="RUL13" s="12"/>
      <c r="RUM13" s="12"/>
      <c r="RUN13" s="12"/>
      <c r="RUO13" s="12"/>
      <c r="RUP13" s="12"/>
      <c r="RUQ13" s="12"/>
      <c r="RUR13" s="12"/>
      <c r="RUS13" s="12"/>
      <c r="RUT13" s="12"/>
      <c r="RUU13" s="12"/>
      <c r="RUV13" s="12"/>
      <c r="RUW13" s="12"/>
      <c r="RUX13" s="12"/>
      <c r="RUY13" s="12"/>
      <c r="RUZ13" s="12"/>
      <c r="RVA13" s="12"/>
      <c r="RVB13" s="12"/>
      <c r="RVC13" s="12"/>
      <c r="RVD13" s="12"/>
      <c r="RVE13" s="12"/>
      <c r="RVF13" s="12"/>
      <c r="RVG13" s="12"/>
      <c r="RVH13" s="12"/>
      <c r="RVI13" s="12"/>
      <c r="RVJ13" s="12"/>
      <c r="RVK13" s="12"/>
      <c r="RVL13" s="12"/>
      <c r="RVM13" s="12"/>
      <c r="RVN13" s="12"/>
      <c r="RVO13" s="12"/>
      <c r="RVP13" s="12"/>
      <c r="RVQ13" s="12"/>
      <c r="RVR13" s="12"/>
      <c r="RVS13" s="12"/>
      <c r="RVT13" s="12"/>
      <c r="RVU13" s="12"/>
      <c r="RVV13" s="12"/>
      <c r="RVW13" s="12"/>
      <c r="RVX13" s="12"/>
      <c r="RVY13" s="12"/>
      <c r="RVZ13" s="12"/>
      <c r="RWA13" s="12"/>
      <c r="RWB13" s="12"/>
      <c r="RWC13" s="12"/>
      <c r="RWD13" s="12"/>
      <c r="RWE13" s="12"/>
      <c r="RWF13" s="12"/>
      <c r="RWG13" s="12"/>
      <c r="RWH13" s="12"/>
      <c r="RWI13" s="12"/>
      <c r="RWJ13" s="12"/>
      <c r="RWK13" s="12"/>
      <c r="RWL13" s="12"/>
      <c r="RWM13" s="12"/>
      <c r="RWN13" s="12"/>
      <c r="RWO13" s="12"/>
      <c r="RWP13" s="12"/>
      <c r="RWQ13" s="12"/>
      <c r="RWR13" s="12"/>
      <c r="RWS13" s="12"/>
      <c r="RWT13" s="12"/>
      <c r="RWU13" s="12"/>
      <c r="RWV13" s="12"/>
      <c r="RWW13" s="12"/>
      <c r="RWX13" s="12"/>
      <c r="RWY13" s="12"/>
      <c r="RWZ13" s="12"/>
      <c r="RXA13" s="12"/>
      <c r="RXB13" s="12"/>
      <c r="RXC13" s="12"/>
      <c r="RXD13" s="12"/>
      <c r="RXE13" s="12"/>
      <c r="RXF13" s="12"/>
      <c r="RXG13" s="12"/>
      <c r="RXH13" s="12"/>
      <c r="RXI13" s="12"/>
      <c r="RXJ13" s="12"/>
      <c r="RXK13" s="12"/>
      <c r="RXL13" s="12"/>
      <c r="RXM13" s="12"/>
      <c r="RXN13" s="12"/>
      <c r="RXO13" s="12"/>
      <c r="RXP13" s="12"/>
      <c r="RXQ13" s="12"/>
      <c r="RXR13" s="12"/>
      <c r="RXS13" s="12"/>
      <c r="RXT13" s="12"/>
      <c r="RXU13" s="12"/>
      <c r="RXV13" s="12"/>
      <c r="RXW13" s="12"/>
      <c r="RXX13" s="12"/>
      <c r="RXY13" s="12"/>
      <c r="RXZ13" s="12"/>
      <c r="RYA13" s="12"/>
      <c r="RYB13" s="12"/>
      <c r="RYC13" s="12"/>
      <c r="RYD13" s="12"/>
      <c r="RYE13" s="12"/>
      <c r="RYF13" s="12"/>
      <c r="RYG13" s="12"/>
      <c r="RYH13" s="12"/>
      <c r="RYI13" s="12"/>
      <c r="RYJ13" s="12"/>
      <c r="RYK13" s="12"/>
      <c r="RYL13" s="12"/>
      <c r="RYM13" s="12"/>
      <c r="RYN13" s="12"/>
      <c r="RYO13" s="12"/>
      <c r="RYP13" s="12"/>
      <c r="RYQ13" s="12"/>
      <c r="RYR13" s="12"/>
      <c r="RYS13" s="12"/>
      <c r="RYT13" s="12"/>
      <c r="RYU13" s="12"/>
      <c r="RYV13" s="12"/>
      <c r="RYW13" s="12"/>
      <c r="RYX13" s="12"/>
      <c r="RYY13" s="12"/>
      <c r="RYZ13" s="12"/>
      <c r="RZA13" s="12"/>
      <c r="RZB13" s="12"/>
      <c r="RZC13" s="12"/>
      <c r="RZD13" s="12"/>
      <c r="RZE13" s="12"/>
      <c r="RZF13" s="12"/>
      <c r="RZG13" s="12"/>
      <c r="RZH13" s="12"/>
      <c r="RZI13" s="12"/>
      <c r="RZJ13" s="12"/>
      <c r="RZK13" s="12"/>
      <c r="RZL13" s="12"/>
      <c r="RZM13" s="12"/>
      <c r="RZN13" s="12"/>
      <c r="RZO13" s="12"/>
      <c r="RZP13" s="12"/>
      <c r="RZQ13" s="12"/>
      <c r="RZR13" s="12"/>
      <c r="RZS13" s="12"/>
      <c r="RZT13" s="12"/>
      <c r="RZU13" s="12"/>
      <c r="RZV13" s="12"/>
      <c r="RZW13" s="12"/>
      <c r="RZX13" s="12"/>
      <c r="RZY13" s="12"/>
      <c r="RZZ13" s="12"/>
      <c r="SAA13" s="12"/>
      <c r="SAB13" s="12"/>
      <c r="SAC13" s="12"/>
      <c r="SAD13" s="12"/>
      <c r="SAE13" s="12"/>
      <c r="SAF13" s="12"/>
      <c r="SAG13" s="12"/>
      <c r="SAH13" s="12"/>
      <c r="SAI13" s="12"/>
      <c r="SAJ13" s="12"/>
      <c r="SAK13" s="12"/>
      <c r="SAL13" s="12"/>
      <c r="SAM13" s="12"/>
      <c r="SAN13" s="12"/>
      <c r="SAO13" s="12"/>
      <c r="SAP13" s="12"/>
      <c r="SAQ13" s="12"/>
      <c r="SAR13" s="12"/>
      <c r="SAS13" s="12"/>
      <c r="SAT13" s="12"/>
      <c r="SAU13" s="12"/>
      <c r="SAV13" s="12"/>
      <c r="SAW13" s="12"/>
      <c r="SAX13" s="12"/>
      <c r="SAY13" s="12"/>
      <c r="SAZ13" s="12"/>
      <c r="SBA13" s="12"/>
      <c r="SBB13" s="12"/>
      <c r="SBC13" s="12"/>
      <c r="SBD13" s="12"/>
      <c r="SBE13" s="12"/>
      <c r="SBF13" s="12"/>
      <c r="SBG13" s="12"/>
      <c r="SBH13" s="12"/>
      <c r="SBI13" s="12"/>
      <c r="SBJ13" s="12"/>
      <c r="SBK13" s="12"/>
      <c r="SBL13" s="12"/>
      <c r="SBM13" s="12"/>
      <c r="SBN13" s="12"/>
      <c r="SBO13" s="12"/>
      <c r="SBP13" s="12"/>
      <c r="SBQ13" s="12"/>
      <c r="SBR13" s="12"/>
      <c r="SBS13" s="12"/>
      <c r="SBT13" s="12"/>
      <c r="SBU13" s="12"/>
      <c r="SBV13" s="12"/>
      <c r="SBW13" s="12"/>
      <c r="SBX13" s="12"/>
      <c r="SBY13" s="12"/>
      <c r="SBZ13" s="12"/>
      <c r="SCA13" s="12"/>
      <c r="SCB13" s="12"/>
      <c r="SCC13" s="12"/>
      <c r="SCD13" s="12"/>
      <c r="SCE13" s="12"/>
      <c r="SCF13" s="12"/>
      <c r="SCG13" s="12"/>
      <c r="SCH13" s="12"/>
      <c r="SCI13" s="12"/>
      <c r="SCJ13" s="12"/>
      <c r="SCK13" s="12"/>
      <c r="SCL13" s="12"/>
      <c r="SCM13" s="12"/>
      <c r="SCN13" s="12"/>
      <c r="SCO13" s="12"/>
      <c r="SCP13" s="12"/>
      <c r="SCQ13" s="12"/>
      <c r="SCR13" s="12"/>
      <c r="SCS13" s="12"/>
      <c r="SCT13" s="12"/>
      <c r="SCU13" s="12"/>
      <c r="SCV13" s="12"/>
      <c r="SCW13" s="12"/>
      <c r="SCX13" s="12"/>
      <c r="SCY13" s="12"/>
      <c r="SCZ13" s="12"/>
      <c r="SDA13" s="12"/>
      <c r="SDB13" s="12"/>
      <c r="SDC13" s="12"/>
      <c r="SDD13" s="12"/>
      <c r="SDE13" s="12"/>
      <c r="SDF13" s="12"/>
      <c r="SDG13" s="12"/>
      <c r="SDH13" s="12"/>
      <c r="SDI13" s="12"/>
      <c r="SDJ13" s="12"/>
      <c r="SDK13" s="12"/>
      <c r="SDL13" s="12"/>
      <c r="SDM13" s="12"/>
      <c r="SDN13" s="12"/>
      <c r="SDO13" s="12"/>
      <c r="SDP13" s="12"/>
      <c r="SDQ13" s="12"/>
      <c r="SDR13" s="12"/>
      <c r="SDS13" s="12"/>
      <c r="SDT13" s="12"/>
      <c r="SDU13" s="12"/>
      <c r="SDV13" s="12"/>
      <c r="SDW13" s="12"/>
      <c r="SDX13" s="12"/>
      <c r="SDY13" s="12"/>
      <c r="SDZ13" s="12"/>
      <c r="SEA13" s="12"/>
      <c r="SEB13" s="12"/>
      <c r="SEC13" s="12"/>
      <c r="SED13" s="12"/>
      <c r="SEE13" s="12"/>
      <c r="SEF13" s="12"/>
      <c r="SEG13" s="12"/>
      <c r="SEH13" s="12"/>
      <c r="SEI13" s="12"/>
      <c r="SEJ13" s="12"/>
      <c r="SEK13" s="12"/>
      <c r="SEL13" s="12"/>
      <c r="SEM13" s="12"/>
      <c r="SEN13" s="12"/>
      <c r="SEO13" s="12"/>
      <c r="SEP13" s="12"/>
      <c r="SEQ13" s="12"/>
      <c r="SER13" s="12"/>
      <c r="SES13" s="12"/>
      <c r="SET13" s="12"/>
      <c r="SEU13" s="12"/>
      <c r="SEV13" s="12"/>
      <c r="SEW13" s="12"/>
      <c r="SEX13" s="12"/>
      <c r="SEY13" s="12"/>
      <c r="SEZ13" s="12"/>
      <c r="SFA13" s="12"/>
      <c r="SFB13" s="12"/>
      <c r="SFC13" s="12"/>
      <c r="SFD13" s="12"/>
      <c r="SFE13" s="12"/>
      <c r="SFF13" s="12"/>
      <c r="SFG13" s="12"/>
      <c r="SFH13" s="12"/>
      <c r="SFI13" s="12"/>
      <c r="SFJ13" s="12"/>
      <c r="SFK13" s="12"/>
      <c r="SFL13" s="12"/>
      <c r="SFM13" s="12"/>
      <c r="SFN13" s="12"/>
      <c r="SFO13" s="12"/>
      <c r="SFP13" s="12"/>
      <c r="SFQ13" s="12"/>
      <c r="SFR13" s="12"/>
      <c r="SFS13" s="12"/>
      <c r="SFT13" s="12"/>
      <c r="SFU13" s="12"/>
      <c r="SFV13" s="12"/>
      <c r="SFW13" s="12"/>
      <c r="SFX13" s="12"/>
      <c r="SFY13" s="12"/>
      <c r="SFZ13" s="12"/>
      <c r="SGA13" s="12"/>
      <c r="SGB13" s="12"/>
      <c r="SGC13" s="12"/>
      <c r="SGD13" s="12"/>
      <c r="SGE13" s="12"/>
      <c r="SGF13" s="12"/>
      <c r="SGG13" s="12"/>
      <c r="SGH13" s="12"/>
      <c r="SGI13" s="12"/>
      <c r="SGJ13" s="12"/>
      <c r="SGK13" s="12"/>
      <c r="SGL13" s="12"/>
      <c r="SGM13" s="12"/>
      <c r="SGN13" s="12"/>
      <c r="SGO13" s="12"/>
      <c r="SGP13" s="12"/>
      <c r="SGQ13" s="12"/>
      <c r="SGR13" s="12"/>
      <c r="SGS13" s="12"/>
      <c r="SGT13" s="12"/>
      <c r="SGU13" s="12"/>
      <c r="SGV13" s="12"/>
      <c r="SGW13" s="12"/>
      <c r="SGX13" s="12"/>
      <c r="SGY13" s="12"/>
      <c r="SGZ13" s="12"/>
      <c r="SHA13" s="12"/>
      <c r="SHB13" s="12"/>
      <c r="SHC13" s="12"/>
      <c r="SHD13" s="12"/>
      <c r="SHE13" s="12"/>
      <c r="SHF13" s="12"/>
      <c r="SHG13" s="12"/>
      <c r="SHH13" s="12"/>
      <c r="SHI13" s="12"/>
      <c r="SHJ13" s="12"/>
      <c r="SHK13" s="12"/>
      <c r="SHL13" s="12"/>
      <c r="SHM13" s="12"/>
      <c r="SHN13" s="12"/>
      <c r="SHO13" s="12"/>
      <c r="SHP13" s="12"/>
      <c r="SHQ13" s="12"/>
      <c r="SHR13" s="12"/>
      <c r="SHS13" s="12"/>
      <c r="SHT13" s="12"/>
      <c r="SHU13" s="12"/>
      <c r="SHV13" s="12"/>
      <c r="SHW13" s="12"/>
      <c r="SHX13" s="12"/>
      <c r="SHY13" s="12"/>
      <c r="SHZ13" s="12"/>
      <c r="SIA13" s="12"/>
      <c r="SIB13" s="12"/>
      <c r="SIC13" s="12"/>
      <c r="SID13" s="12"/>
      <c r="SIE13" s="12"/>
      <c r="SIF13" s="12"/>
      <c r="SIG13" s="12"/>
      <c r="SIH13" s="12"/>
      <c r="SII13" s="12"/>
      <c r="SIJ13" s="12"/>
      <c r="SIK13" s="12"/>
      <c r="SIL13" s="12"/>
      <c r="SIM13" s="12"/>
      <c r="SIN13" s="12"/>
      <c r="SIO13" s="12"/>
      <c r="SIP13" s="12"/>
      <c r="SIQ13" s="12"/>
      <c r="SIR13" s="12"/>
      <c r="SIS13" s="12"/>
      <c r="SIT13" s="12"/>
      <c r="SIU13" s="12"/>
      <c r="SIV13" s="12"/>
      <c r="SIW13" s="12"/>
      <c r="SIX13" s="12"/>
      <c r="SIY13" s="12"/>
      <c r="SIZ13" s="12"/>
      <c r="SJA13" s="12"/>
      <c r="SJB13" s="12"/>
      <c r="SJC13" s="12"/>
      <c r="SJD13" s="12"/>
      <c r="SJE13" s="12"/>
      <c r="SJF13" s="12"/>
      <c r="SJG13" s="12"/>
      <c r="SJH13" s="12"/>
      <c r="SJI13" s="12"/>
      <c r="SJJ13" s="12"/>
      <c r="SJK13" s="12"/>
      <c r="SJL13" s="12"/>
      <c r="SJM13" s="12"/>
      <c r="SJN13" s="12"/>
      <c r="SJO13" s="12"/>
      <c r="SJP13" s="12"/>
      <c r="SJQ13" s="12"/>
      <c r="SJR13" s="12"/>
      <c r="SJS13" s="12"/>
      <c r="SJT13" s="12"/>
      <c r="SJU13" s="12"/>
      <c r="SJV13" s="12"/>
      <c r="SJW13" s="12"/>
      <c r="SJX13" s="12"/>
      <c r="SJY13" s="12"/>
      <c r="SJZ13" s="12"/>
      <c r="SKA13" s="12"/>
      <c r="SKB13" s="12"/>
      <c r="SKC13" s="12"/>
      <c r="SKD13" s="12"/>
      <c r="SKE13" s="12"/>
      <c r="SKF13" s="12"/>
      <c r="SKG13" s="12"/>
      <c r="SKH13" s="12"/>
      <c r="SKI13" s="12"/>
      <c r="SKJ13" s="12"/>
      <c r="SKK13" s="12"/>
      <c r="SKL13" s="12"/>
      <c r="SKM13" s="12"/>
      <c r="SKN13" s="12"/>
      <c r="SKO13" s="12"/>
      <c r="SKP13" s="12"/>
      <c r="SKQ13" s="12"/>
      <c r="SKR13" s="12"/>
      <c r="SKS13" s="12"/>
      <c r="SKT13" s="12"/>
      <c r="SKU13" s="12"/>
      <c r="SKV13" s="12"/>
      <c r="SKW13" s="12"/>
      <c r="SKX13" s="12"/>
      <c r="SKY13" s="12"/>
      <c r="SKZ13" s="12"/>
      <c r="SLA13" s="12"/>
      <c r="SLB13" s="12"/>
      <c r="SLC13" s="12"/>
      <c r="SLD13" s="12"/>
      <c r="SLE13" s="12"/>
      <c r="SLF13" s="12"/>
      <c r="SLG13" s="12"/>
      <c r="SLH13" s="12"/>
      <c r="SLI13" s="12"/>
      <c r="SLJ13" s="12"/>
      <c r="SLK13" s="12"/>
      <c r="SLL13" s="12"/>
      <c r="SLM13" s="12"/>
      <c r="SLN13" s="12"/>
      <c r="SLO13" s="12"/>
      <c r="SLP13" s="12"/>
      <c r="SLQ13" s="12"/>
      <c r="SLR13" s="12"/>
      <c r="SLS13" s="12"/>
      <c r="SLT13" s="12"/>
      <c r="SLU13" s="12"/>
      <c r="SLV13" s="12"/>
      <c r="SLW13" s="12"/>
      <c r="SLX13" s="12"/>
      <c r="SLY13" s="12"/>
      <c r="SLZ13" s="12"/>
      <c r="SMA13" s="12"/>
      <c r="SMB13" s="12"/>
      <c r="SMC13" s="12"/>
      <c r="SMD13" s="12"/>
      <c r="SME13" s="12"/>
      <c r="SMF13" s="12"/>
      <c r="SMG13" s="12"/>
      <c r="SMH13" s="12"/>
      <c r="SMI13" s="12"/>
      <c r="SMJ13" s="12"/>
      <c r="SMK13" s="12"/>
      <c r="SML13" s="12"/>
      <c r="SMM13" s="12"/>
      <c r="SMN13" s="12"/>
      <c r="SMO13" s="12"/>
      <c r="SMP13" s="12"/>
      <c r="SMQ13" s="12"/>
      <c r="SMR13" s="12"/>
      <c r="SMS13" s="12"/>
      <c r="SMT13" s="12"/>
      <c r="SMU13" s="12"/>
      <c r="SMV13" s="12"/>
      <c r="SMW13" s="12"/>
      <c r="SMX13" s="12"/>
      <c r="SMY13" s="12"/>
      <c r="SMZ13" s="12"/>
      <c r="SNA13" s="12"/>
      <c r="SNB13" s="12"/>
      <c r="SNC13" s="12"/>
      <c r="SND13" s="12"/>
      <c r="SNE13" s="12"/>
      <c r="SNF13" s="12"/>
      <c r="SNG13" s="12"/>
      <c r="SNH13" s="12"/>
      <c r="SNI13" s="12"/>
      <c r="SNJ13" s="12"/>
      <c r="SNK13" s="12"/>
      <c r="SNL13" s="12"/>
      <c r="SNM13" s="12"/>
      <c r="SNN13" s="12"/>
      <c r="SNO13" s="12"/>
      <c r="SNP13" s="12"/>
      <c r="SNQ13" s="12"/>
      <c r="SNR13" s="12"/>
      <c r="SNS13" s="12"/>
      <c r="SNT13" s="12"/>
      <c r="SNU13" s="12"/>
      <c r="SNV13" s="12"/>
      <c r="SNW13" s="12"/>
      <c r="SNX13" s="12"/>
      <c r="SNY13" s="12"/>
      <c r="SNZ13" s="12"/>
      <c r="SOA13" s="12"/>
      <c r="SOB13" s="12"/>
      <c r="SOC13" s="12"/>
      <c r="SOD13" s="12"/>
      <c r="SOE13" s="12"/>
      <c r="SOF13" s="12"/>
      <c r="SOG13" s="12"/>
      <c r="SOH13" s="12"/>
      <c r="SOI13" s="12"/>
      <c r="SOJ13" s="12"/>
      <c r="SOK13" s="12"/>
      <c r="SOL13" s="12"/>
      <c r="SOM13" s="12"/>
      <c r="SON13" s="12"/>
      <c r="SOO13" s="12"/>
      <c r="SOP13" s="12"/>
      <c r="SOQ13" s="12"/>
      <c r="SOR13" s="12"/>
      <c r="SOS13" s="12"/>
      <c r="SOT13" s="12"/>
      <c r="SOU13" s="12"/>
      <c r="SOV13" s="12"/>
      <c r="SOW13" s="12"/>
      <c r="SOX13" s="12"/>
      <c r="SOY13" s="12"/>
      <c r="SOZ13" s="12"/>
      <c r="SPA13" s="12"/>
      <c r="SPB13" s="12"/>
      <c r="SPC13" s="12"/>
      <c r="SPD13" s="12"/>
      <c r="SPE13" s="12"/>
      <c r="SPF13" s="12"/>
      <c r="SPG13" s="12"/>
      <c r="SPH13" s="12"/>
      <c r="SPI13" s="12"/>
      <c r="SPJ13" s="12"/>
      <c r="SPK13" s="12"/>
      <c r="SPL13" s="12"/>
      <c r="SPM13" s="12"/>
      <c r="SPN13" s="12"/>
      <c r="SPO13" s="12"/>
      <c r="SPP13" s="12"/>
      <c r="SPQ13" s="12"/>
      <c r="SPR13" s="12"/>
      <c r="SPS13" s="12"/>
      <c r="SPT13" s="12"/>
      <c r="SPU13" s="12"/>
      <c r="SPV13" s="12"/>
      <c r="SPW13" s="12"/>
      <c r="SPX13" s="12"/>
      <c r="SPY13" s="12"/>
      <c r="SPZ13" s="12"/>
      <c r="SQA13" s="12"/>
      <c r="SQB13" s="12"/>
      <c r="SQC13" s="12"/>
      <c r="SQD13" s="12"/>
      <c r="SQE13" s="12"/>
      <c r="SQF13" s="12"/>
      <c r="SQG13" s="12"/>
      <c r="SQH13" s="12"/>
      <c r="SQI13" s="12"/>
      <c r="SQJ13" s="12"/>
      <c r="SQK13" s="12"/>
      <c r="SQL13" s="12"/>
      <c r="SQM13" s="12"/>
      <c r="SQN13" s="12"/>
      <c r="SQO13" s="12"/>
      <c r="SQP13" s="12"/>
      <c r="SQQ13" s="12"/>
      <c r="SQR13" s="12"/>
      <c r="SQS13" s="12"/>
      <c r="SQT13" s="12"/>
      <c r="SQU13" s="12"/>
      <c r="SQV13" s="12"/>
      <c r="SQW13" s="12"/>
      <c r="SQX13" s="12"/>
      <c r="SQY13" s="12"/>
      <c r="SQZ13" s="12"/>
      <c r="SRA13" s="12"/>
      <c r="SRB13" s="12"/>
      <c r="SRC13" s="12"/>
      <c r="SRD13" s="12"/>
      <c r="SRE13" s="12"/>
      <c r="SRF13" s="12"/>
      <c r="SRG13" s="12"/>
      <c r="SRH13" s="12"/>
      <c r="SRI13" s="12"/>
      <c r="SRJ13" s="12"/>
      <c r="SRK13" s="12"/>
      <c r="SRL13" s="12"/>
      <c r="SRM13" s="12"/>
      <c r="SRN13" s="12"/>
      <c r="SRO13" s="12"/>
      <c r="SRP13" s="12"/>
      <c r="SRQ13" s="12"/>
      <c r="SRR13" s="12"/>
      <c r="SRS13" s="12"/>
      <c r="SRT13" s="12"/>
      <c r="SRU13" s="12"/>
      <c r="SRV13" s="12"/>
      <c r="SRW13" s="12"/>
      <c r="SRX13" s="12"/>
      <c r="SRY13" s="12"/>
      <c r="SRZ13" s="12"/>
      <c r="SSA13" s="12"/>
      <c r="SSB13" s="12"/>
      <c r="SSC13" s="12"/>
      <c r="SSD13" s="12"/>
      <c r="SSE13" s="12"/>
      <c r="SSF13" s="12"/>
      <c r="SSG13" s="12"/>
      <c r="SSH13" s="12"/>
      <c r="SSI13" s="12"/>
      <c r="SSJ13" s="12"/>
      <c r="SSK13" s="12"/>
      <c r="SSL13" s="12"/>
      <c r="SSM13" s="12"/>
      <c r="SSN13" s="12"/>
      <c r="SSO13" s="12"/>
      <c r="SSP13" s="12"/>
      <c r="SSQ13" s="12"/>
      <c r="SSR13" s="12"/>
      <c r="SSS13" s="12"/>
      <c r="SST13" s="12"/>
      <c r="SSU13" s="12"/>
      <c r="SSV13" s="12"/>
      <c r="SSW13" s="12"/>
      <c r="SSX13" s="12"/>
      <c r="SSY13" s="12"/>
      <c r="SSZ13" s="12"/>
      <c r="STA13" s="12"/>
      <c r="STB13" s="12"/>
      <c r="STC13" s="12"/>
      <c r="STD13" s="12"/>
      <c r="STE13" s="12"/>
      <c r="STF13" s="12"/>
      <c r="STG13" s="12"/>
      <c r="STH13" s="12"/>
      <c r="STI13" s="12"/>
      <c r="STJ13" s="12"/>
      <c r="STK13" s="12"/>
      <c r="STL13" s="12"/>
      <c r="STM13" s="12"/>
      <c r="STN13" s="12"/>
      <c r="STO13" s="12"/>
      <c r="STP13" s="12"/>
      <c r="STQ13" s="12"/>
      <c r="STR13" s="12"/>
      <c r="STS13" s="12"/>
      <c r="STT13" s="12"/>
      <c r="STU13" s="12"/>
      <c r="STV13" s="12"/>
      <c r="STW13" s="12"/>
      <c r="STX13" s="12"/>
      <c r="STY13" s="12"/>
      <c r="STZ13" s="12"/>
      <c r="SUA13" s="12"/>
      <c r="SUB13" s="12"/>
      <c r="SUC13" s="12"/>
      <c r="SUD13" s="12"/>
      <c r="SUE13" s="12"/>
      <c r="SUF13" s="12"/>
      <c r="SUG13" s="12"/>
      <c r="SUH13" s="12"/>
      <c r="SUI13" s="12"/>
      <c r="SUJ13" s="12"/>
      <c r="SUK13" s="12"/>
      <c r="SUL13" s="12"/>
      <c r="SUM13" s="12"/>
      <c r="SUN13" s="12"/>
      <c r="SUO13" s="12"/>
      <c r="SUP13" s="12"/>
      <c r="SUQ13" s="12"/>
      <c r="SUR13" s="12"/>
      <c r="SUS13" s="12"/>
      <c r="SUT13" s="12"/>
      <c r="SUU13" s="12"/>
      <c r="SUV13" s="12"/>
      <c r="SUW13" s="12"/>
      <c r="SUX13" s="12"/>
      <c r="SUY13" s="12"/>
      <c r="SUZ13" s="12"/>
      <c r="SVA13" s="12"/>
      <c r="SVB13" s="12"/>
      <c r="SVC13" s="12"/>
      <c r="SVD13" s="12"/>
      <c r="SVE13" s="12"/>
      <c r="SVF13" s="12"/>
      <c r="SVG13" s="12"/>
      <c r="SVH13" s="12"/>
      <c r="SVI13" s="12"/>
      <c r="SVJ13" s="12"/>
      <c r="SVK13" s="12"/>
      <c r="SVL13" s="12"/>
      <c r="SVM13" s="12"/>
      <c r="SVN13" s="12"/>
      <c r="SVO13" s="12"/>
      <c r="SVP13" s="12"/>
      <c r="SVQ13" s="12"/>
      <c r="SVR13" s="12"/>
      <c r="SVS13" s="12"/>
      <c r="SVT13" s="12"/>
      <c r="SVU13" s="12"/>
      <c r="SVV13" s="12"/>
      <c r="SVW13" s="12"/>
      <c r="SVX13" s="12"/>
      <c r="SVY13" s="12"/>
      <c r="SVZ13" s="12"/>
      <c r="SWA13" s="12"/>
      <c r="SWB13" s="12"/>
      <c r="SWC13" s="12"/>
      <c r="SWD13" s="12"/>
      <c r="SWE13" s="12"/>
      <c r="SWF13" s="12"/>
      <c r="SWG13" s="12"/>
      <c r="SWH13" s="12"/>
      <c r="SWI13" s="12"/>
      <c r="SWJ13" s="12"/>
      <c r="SWK13" s="12"/>
      <c r="SWL13" s="12"/>
      <c r="SWM13" s="12"/>
      <c r="SWN13" s="12"/>
      <c r="SWO13" s="12"/>
      <c r="SWP13" s="12"/>
      <c r="SWQ13" s="12"/>
      <c r="SWR13" s="12"/>
      <c r="SWS13" s="12"/>
      <c r="SWT13" s="12"/>
      <c r="SWU13" s="12"/>
      <c r="SWV13" s="12"/>
      <c r="SWW13" s="12"/>
      <c r="SWX13" s="12"/>
      <c r="SWY13" s="12"/>
      <c r="SWZ13" s="12"/>
      <c r="SXA13" s="12"/>
      <c r="SXB13" s="12"/>
      <c r="SXC13" s="12"/>
      <c r="SXD13" s="12"/>
      <c r="SXE13" s="12"/>
      <c r="SXF13" s="12"/>
      <c r="SXG13" s="12"/>
      <c r="SXH13" s="12"/>
      <c r="SXI13" s="12"/>
      <c r="SXJ13" s="12"/>
      <c r="SXK13" s="12"/>
      <c r="SXL13" s="12"/>
      <c r="SXM13" s="12"/>
      <c r="SXN13" s="12"/>
      <c r="SXO13" s="12"/>
      <c r="SXP13" s="12"/>
      <c r="SXQ13" s="12"/>
      <c r="SXR13" s="12"/>
      <c r="SXS13" s="12"/>
      <c r="SXT13" s="12"/>
      <c r="SXU13" s="12"/>
      <c r="SXV13" s="12"/>
      <c r="SXW13" s="12"/>
      <c r="SXX13" s="12"/>
      <c r="SXY13" s="12"/>
      <c r="SXZ13" s="12"/>
      <c r="SYA13" s="12"/>
      <c r="SYB13" s="12"/>
      <c r="SYC13" s="12"/>
      <c r="SYD13" s="12"/>
      <c r="SYE13" s="12"/>
      <c r="SYF13" s="12"/>
      <c r="SYG13" s="12"/>
      <c r="SYH13" s="12"/>
      <c r="SYI13" s="12"/>
      <c r="SYJ13" s="12"/>
      <c r="SYK13" s="12"/>
      <c r="SYL13" s="12"/>
      <c r="SYM13" s="12"/>
      <c r="SYN13" s="12"/>
      <c r="SYO13" s="12"/>
      <c r="SYP13" s="12"/>
      <c r="SYQ13" s="12"/>
      <c r="SYR13" s="12"/>
      <c r="SYS13" s="12"/>
      <c r="SYT13" s="12"/>
      <c r="SYU13" s="12"/>
      <c r="SYV13" s="12"/>
      <c r="SYW13" s="12"/>
      <c r="SYX13" s="12"/>
      <c r="SYY13" s="12"/>
      <c r="SYZ13" s="12"/>
      <c r="SZA13" s="12"/>
      <c r="SZB13" s="12"/>
      <c r="SZC13" s="12"/>
      <c r="SZD13" s="12"/>
      <c r="SZE13" s="12"/>
      <c r="SZF13" s="12"/>
      <c r="SZG13" s="12"/>
      <c r="SZH13" s="12"/>
      <c r="SZI13" s="12"/>
      <c r="SZJ13" s="12"/>
      <c r="SZK13" s="12"/>
      <c r="SZL13" s="12"/>
      <c r="SZM13" s="12"/>
      <c r="SZN13" s="12"/>
      <c r="SZO13" s="12"/>
      <c r="SZP13" s="12"/>
      <c r="SZQ13" s="12"/>
      <c r="SZR13" s="12"/>
      <c r="SZS13" s="12"/>
      <c r="SZT13" s="12"/>
      <c r="SZU13" s="12"/>
      <c r="SZV13" s="12"/>
      <c r="SZW13" s="12"/>
      <c r="SZX13" s="12"/>
      <c r="SZY13" s="12"/>
      <c r="SZZ13" s="12"/>
      <c r="TAA13" s="12"/>
      <c r="TAB13" s="12"/>
      <c r="TAC13" s="12"/>
      <c r="TAD13" s="12"/>
      <c r="TAE13" s="12"/>
      <c r="TAF13" s="12"/>
      <c r="TAG13" s="12"/>
      <c r="TAH13" s="12"/>
      <c r="TAI13" s="12"/>
      <c r="TAJ13" s="12"/>
      <c r="TAK13" s="12"/>
      <c r="TAL13" s="12"/>
      <c r="TAM13" s="12"/>
      <c r="TAN13" s="12"/>
      <c r="TAO13" s="12"/>
      <c r="TAP13" s="12"/>
      <c r="TAQ13" s="12"/>
      <c r="TAR13" s="12"/>
      <c r="TAS13" s="12"/>
      <c r="TAT13" s="12"/>
      <c r="TAU13" s="12"/>
      <c r="TAV13" s="12"/>
      <c r="TAW13" s="12"/>
      <c r="TAX13" s="12"/>
      <c r="TAY13" s="12"/>
      <c r="TAZ13" s="12"/>
      <c r="TBA13" s="12"/>
      <c r="TBB13" s="12"/>
      <c r="TBC13" s="12"/>
      <c r="TBD13" s="12"/>
      <c r="TBE13" s="12"/>
      <c r="TBF13" s="12"/>
      <c r="TBG13" s="12"/>
      <c r="TBH13" s="12"/>
      <c r="TBI13" s="12"/>
      <c r="TBJ13" s="12"/>
      <c r="TBK13" s="12"/>
      <c r="TBL13" s="12"/>
      <c r="TBM13" s="12"/>
      <c r="TBN13" s="12"/>
      <c r="TBO13" s="12"/>
      <c r="TBP13" s="12"/>
      <c r="TBQ13" s="12"/>
      <c r="TBR13" s="12"/>
      <c r="TBS13" s="12"/>
      <c r="TBT13" s="12"/>
      <c r="TBU13" s="12"/>
      <c r="TBV13" s="12"/>
      <c r="TBW13" s="12"/>
      <c r="TBX13" s="12"/>
      <c r="TBY13" s="12"/>
      <c r="TBZ13" s="12"/>
      <c r="TCA13" s="12"/>
      <c r="TCB13" s="12"/>
      <c r="TCC13" s="12"/>
      <c r="TCD13" s="12"/>
      <c r="TCE13" s="12"/>
      <c r="TCF13" s="12"/>
      <c r="TCG13" s="12"/>
      <c r="TCH13" s="12"/>
      <c r="TCI13" s="12"/>
      <c r="TCJ13" s="12"/>
      <c r="TCK13" s="12"/>
      <c r="TCL13" s="12"/>
      <c r="TCM13" s="12"/>
      <c r="TCN13" s="12"/>
      <c r="TCO13" s="12"/>
      <c r="TCP13" s="12"/>
      <c r="TCQ13" s="12"/>
      <c r="TCR13" s="12"/>
      <c r="TCS13" s="12"/>
      <c r="TCT13" s="12"/>
      <c r="TCU13" s="12"/>
      <c r="TCV13" s="12"/>
      <c r="TCW13" s="12"/>
      <c r="TCX13" s="12"/>
      <c r="TCY13" s="12"/>
      <c r="TCZ13" s="12"/>
      <c r="TDA13" s="12"/>
      <c r="TDB13" s="12"/>
      <c r="TDC13" s="12"/>
      <c r="TDD13" s="12"/>
      <c r="TDE13" s="12"/>
      <c r="TDF13" s="12"/>
      <c r="TDG13" s="12"/>
      <c r="TDH13" s="12"/>
      <c r="TDI13" s="12"/>
      <c r="TDJ13" s="12"/>
      <c r="TDK13" s="12"/>
      <c r="TDL13" s="12"/>
      <c r="TDM13" s="12"/>
      <c r="TDN13" s="12"/>
      <c r="TDO13" s="12"/>
      <c r="TDP13" s="12"/>
      <c r="TDQ13" s="12"/>
      <c r="TDR13" s="12"/>
      <c r="TDS13" s="12"/>
      <c r="TDT13" s="12"/>
      <c r="TDU13" s="12"/>
      <c r="TDV13" s="12"/>
      <c r="TDW13" s="12"/>
      <c r="TDX13" s="12"/>
      <c r="TDY13" s="12"/>
      <c r="TDZ13" s="12"/>
      <c r="TEA13" s="12"/>
      <c r="TEB13" s="12"/>
      <c r="TEC13" s="12"/>
      <c r="TED13" s="12"/>
      <c r="TEE13" s="12"/>
      <c r="TEF13" s="12"/>
      <c r="TEG13" s="12"/>
      <c r="TEH13" s="12"/>
      <c r="TEI13" s="12"/>
      <c r="TEJ13" s="12"/>
      <c r="TEK13" s="12"/>
      <c r="TEL13" s="12"/>
      <c r="TEM13" s="12"/>
      <c r="TEN13" s="12"/>
      <c r="TEO13" s="12"/>
      <c r="TEP13" s="12"/>
      <c r="TEQ13" s="12"/>
      <c r="TER13" s="12"/>
      <c r="TES13" s="12"/>
      <c r="TET13" s="12"/>
      <c r="TEU13" s="12"/>
      <c r="TEV13" s="12"/>
      <c r="TEW13" s="12"/>
      <c r="TEX13" s="12"/>
      <c r="TEY13" s="12"/>
      <c r="TEZ13" s="12"/>
      <c r="TFA13" s="12"/>
      <c r="TFB13" s="12"/>
      <c r="TFC13" s="12"/>
      <c r="TFD13" s="12"/>
      <c r="TFE13" s="12"/>
      <c r="TFF13" s="12"/>
      <c r="TFG13" s="12"/>
      <c r="TFH13" s="12"/>
      <c r="TFI13" s="12"/>
      <c r="TFJ13" s="12"/>
      <c r="TFK13" s="12"/>
      <c r="TFL13" s="12"/>
      <c r="TFM13" s="12"/>
      <c r="TFN13" s="12"/>
      <c r="TFO13" s="12"/>
      <c r="TFP13" s="12"/>
      <c r="TFQ13" s="12"/>
      <c r="TFR13" s="12"/>
      <c r="TFS13" s="12"/>
      <c r="TFT13" s="12"/>
      <c r="TFU13" s="12"/>
      <c r="TFV13" s="12"/>
      <c r="TFW13" s="12"/>
      <c r="TFX13" s="12"/>
      <c r="TFY13" s="12"/>
      <c r="TFZ13" s="12"/>
      <c r="TGA13" s="12"/>
      <c r="TGB13" s="12"/>
      <c r="TGC13" s="12"/>
      <c r="TGD13" s="12"/>
      <c r="TGE13" s="12"/>
      <c r="TGF13" s="12"/>
      <c r="TGG13" s="12"/>
      <c r="TGH13" s="12"/>
      <c r="TGI13" s="12"/>
      <c r="TGJ13" s="12"/>
      <c r="TGK13" s="12"/>
      <c r="TGL13" s="12"/>
      <c r="TGM13" s="12"/>
      <c r="TGN13" s="12"/>
      <c r="TGO13" s="12"/>
      <c r="TGP13" s="12"/>
      <c r="TGQ13" s="12"/>
      <c r="TGR13" s="12"/>
      <c r="TGS13" s="12"/>
      <c r="TGT13" s="12"/>
      <c r="TGU13" s="12"/>
      <c r="TGV13" s="12"/>
      <c r="TGW13" s="12"/>
      <c r="TGX13" s="12"/>
      <c r="TGY13" s="12"/>
      <c r="TGZ13" s="12"/>
      <c r="THA13" s="12"/>
      <c r="THB13" s="12"/>
      <c r="THC13" s="12"/>
      <c r="THD13" s="12"/>
      <c r="THE13" s="12"/>
      <c r="THF13" s="12"/>
      <c r="THG13" s="12"/>
      <c r="THH13" s="12"/>
      <c r="THI13" s="12"/>
      <c r="THJ13" s="12"/>
      <c r="THK13" s="12"/>
      <c r="THL13" s="12"/>
      <c r="THM13" s="12"/>
      <c r="THN13" s="12"/>
      <c r="THO13" s="12"/>
      <c r="THP13" s="12"/>
      <c r="THQ13" s="12"/>
      <c r="THR13" s="12"/>
      <c r="THS13" s="12"/>
      <c r="THT13" s="12"/>
      <c r="THU13" s="12"/>
      <c r="THV13" s="12"/>
      <c r="THW13" s="12"/>
      <c r="THX13" s="12"/>
      <c r="THY13" s="12"/>
      <c r="THZ13" s="12"/>
      <c r="TIA13" s="12"/>
      <c r="TIB13" s="12"/>
      <c r="TIC13" s="12"/>
      <c r="TID13" s="12"/>
      <c r="TIE13" s="12"/>
      <c r="TIF13" s="12"/>
      <c r="TIG13" s="12"/>
      <c r="TIH13" s="12"/>
      <c r="TII13" s="12"/>
      <c r="TIJ13" s="12"/>
      <c r="TIK13" s="12"/>
      <c r="TIL13" s="12"/>
      <c r="TIM13" s="12"/>
      <c r="TIN13" s="12"/>
      <c r="TIO13" s="12"/>
      <c r="TIP13" s="12"/>
      <c r="TIQ13" s="12"/>
      <c r="TIR13" s="12"/>
      <c r="TIS13" s="12"/>
      <c r="TIT13" s="12"/>
      <c r="TIU13" s="12"/>
      <c r="TIV13" s="12"/>
      <c r="TIW13" s="12"/>
      <c r="TIX13" s="12"/>
      <c r="TIY13" s="12"/>
      <c r="TIZ13" s="12"/>
      <c r="TJA13" s="12"/>
      <c r="TJB13" s="12"/>
      <c r="TJC13" s="12"/>
      <c r="TJD13" s="12"/>
      <c r="TJE13" s="12"/>
      <c r="TJF13" s="12"/>
      <c r="TJG13" s="12"/>
      <c r="TJH13" s="12"/>
      <c r="TJI13" s="12"/>
      <c r="TJJ13" s="12"/>
      <c r="TJK13" s="12"/>
      <c r="TJL13" s="12"/>
      <c r="TJM13" s="12"/>
      <c r="TJN13" s="12"/>
      <c r="TJO13" s="12"/>
      <c r="TJP13" s="12"/>
      <c r="TJQ13" s="12"/>
      <c r="TJR13" s="12"/>
      <c r="TJS13" s="12"/>
      <c r="TJT13" s="12"/>
      <c r="TJU13" s="12"/>
      <c r="TJV13" s="12"/>
      <c r="TJW13" s="12"/>
      <c r="TJX13" s="12"/>
      <c r="TJY13" s="12"/>
      <c r="TJZ13" s="12"/>
      <c r="TKA13" s="12"/>
      <c r="TKB13" s="12"/>
      <c r="TKC13" s="12"/>
      <c r="TKD13" s="12"/>
      <c r="TKE13" s="12"/>
      <c r="TKF13" s="12"/>
      <c r="TKG13" s="12"/>
      <c r="TKH13" s="12"/>
      <c r="TKI13" s="12"/>
      <c r="TKJ13" s="12"/>
      <c r="TKK13" s="12"/>
      <c r="TKL13" s="12"/>
      <c r="TKM13" s="12"/>
      <c r="TKN13" s="12"/>
      <c r="TKO13" s="12"/>
      <c r="TKP13" s="12"/>
      <c r="TKQ13" s="12"/>
      <c r="TKR13" s="12"/>
      <c r="TKS13" s="12"/>
      <c r="TKT13" s="12"/>
      <c r="TKU13" s="12"/>
      <c r="TKV13" s="12"/>
      <c r="TKW13" s="12"/>
      <c r="TKX13" s="12"/>
      <c r="TKY13" s="12"/>
      <c r="TKZ13" s="12"/>
      <c r="TLA13" s="12"/>
      <c r="TLB13" s="12"/>
      <c r="TLC13" s="12"/>
      <c r="TLD13" s="12"/>
      <c r="TLE13" s="12"/>
      <c r="TLF13" s="12"/>
      <c r="TLG13" s="12"/>
      <c r="TLH13" s="12"/>
      <c r="TLI13" s="12"/>
      <c r="TLJ13" s="12"/>
      <c r="TLK13" s="12"/>
      <c r="TLL13" s="12"/>
      <c r="TLM13" s="12"/>
      <c r="TLN13" s="12"/>
      <c r="TLO13" s="12"/>
      <c r="TLP13" s="12"/>
      <c r="TLQ13" s="12"/>
      <c r="TLR13" s="12"/>
      <c r="TLS13" s="12"/>
      <c r="TLT13" s="12"/>
      <c r="TLU13" s="12"/>
      <c r="TLV13" s="12"/>
      <c r="TLW13" s="12"/>
      <c r="TLX13" s="12"/>
      <c r="TLY13" s="12"/>
      <c r="TLZ13" s="12"/>
      <c r="TMA13" s="12"/>
      <c r="TMB13" s="12"/>
      <c r="TMC13" s="12"/>
      <c r="TMD13" s="12"/>
      <c r="TME13" s="12"/>
      <c r="TMF13" s="12"/>
      <c r="TMG13" s="12"/>
      <c r="TMH13" s="12"/>
      <c r="TMI13" s="12"/>
      <c r="TMJ13" s="12"/>
      <c r="TMK13" s="12"/>
      <c r="TML13" s="12"/>
      <c r="TMM13" s="12"/>
      <c r="TMN13" s="12"/>
      <c r="TMO13" s="12"/>
      <c r="TMP13" s="12"/>
      <c r="TMQ13" s="12"/>
      <c r="TMR13" s="12"/>
      <c r="TMS13" s="12"/>
      <c r="TMT13" s="12"/>
      <c r="TMU13" s="12"/>
      <c r="TMV13" s="12"/>
      <c r="TMW13" s="12"/>
      <c r="TMX13" s="12"/>
      <c r="TMY13" s="12"/>
      <c r="TMZ13" s="12"/>
      <c r="TNA13" s="12"/>
      <c r="TNB13" s="12"/>
      <c r="TNC13" s="12"/>
      <c r="TND13" s="12"/>
      <c r="TNE13" s="12"/>
      <c r="TNF13" s="12"/>
      <c r="TNG13" s="12"/>
      <c r="TNH13" s="12"/>
      <c r="TNI13" s="12"/>
      <c r="TNJ13" s="12"/>
      <c r="TNK13" s="12"/>
      <c r="TNL13" s="12"/>
      <c r="TNM13" s="12"/>
      <c r="TNN13" s="12"/>
      <c r="TNO13" s="12"/>
      <c r="TNP13" s="12"/>
      <c r="TNQ13" s="12"/>
      <c r="TNR13" s="12"/>
      <c r="TNS13" s="12"/>
      <c r="TNT13" s="12"/>
      <c r="TNU13" s="12"/>
      <c r="TNV13" s="12"/>
      <c r="TNW13" s="12"/>
      <c r="TNX13" s="12"/>
      <c r="TNY13" s="12"/>
      <c r="TNZ13" s="12"/>
      <c r="TOA13" s="12"/>
      <c r="TOB13" s="12"/>
      <c r="TOC13" s="12"/>
      <c r="TOD13" s="12"/>
      <c r="TOE13" s="12"/>
      <c r="TOF13" s="12"/>
      <c r="TOG13" s="12"/>
      <c r="TOH13" s="12"/>
      <c r="TOI13" s="12"/>
      <c r="TOJ13" s="12"/>
      <c r="TOK13" s="12"/>
      <c r="TOL13" s="12"/>
      <c r="TOM13" s="12"/>
      <c r="TON13" s="12"/>
      <c r="TOO13" s="12"/>
      <c r="TOP13" s="12"/>
      <c r="TOQ13" s="12"/>
      <c r="TOR13" s="12"/>
      <c r="TOS13" s="12"/>
      <c r="TOT13" s="12"/>
      <c r="TOU13" s="12"/>
      <c r="TOV13" s="12"/>
      <c r="TOW13" s="12"/>
      <c r="TOX13" s="12"/>
      <c r="TOY13" s="12"/>
      <c r="TOZ13" s="12"/>
      <c r="TPA13" s="12"/>
      <c r="TPB13" s="12"/>
      <c r="TPC13" s="12"/>
      <c r="TPD13" s="12"/>
      <c r="TPE13" s="12"/>
      <c r="TPF13" s="12"/>
      <c r="TPG13" s="12"/>
      <c r="TPH13" s="12"/>
      <c r="TPI13" s="12"/>
      <c r="TPJ13" s="12"/>
      <c r="TPK13" s="12"/>
      <c r="TPL13" s="12"/>
      <c r="TPM13" s="12"/>
      <c r="TPN13" s="12"/>
      <c r="TPO13" s="12"/>
      <c r="TPP13" s="12"/>
      <c r="TPQ13" s="12"/>
      <c r="TPR13" s="12"/>
      <c r="TPS13" s="12"/>
      <c r="TPT13" s="12"/>
      <c r="TPU13" s="12"/>
      <c r="TPV13" s="12"/>
      <c r="TPW13" s="12"/>
      <c r="TPX13" s="12"/>
      <c r="TPY13" s="12"/>
      <c r="TPZ13" s="12"/>
      <c r="TQA13" s="12"/>
      <c r="TQB13" s="12"/>
      <c r="TQC13" s="12"/>
      <c r="TQD13" s="12"/>
      <c r="TQE13" s="12"/>
      <c r="TQF13" s="12"/>
      <c r="TQG13" s="12"/>
      <c r="TQH13" s="12"/>
      <c r="TQI13" s="12"/>
      <c r="TQJ13" s="12"/>
      <c r="TQK13" s="12"/>
      <c r="TQL13" s="12"/>
      <c r="TQM13" s="12"/>
      <c r="TQN13" s="12"/>
      <c r="TQO13" s="12"/>
      <c r="TQP13" s="12"/>
      <c r="TQQ13" s="12"/>
      <c r="TQR13" s="12"/>
      <c r="TQS13" s="12"/>
      <c r="TQT13" s="12"/>
      <c r="TQU13" s="12"/>
      <c r="TQV13" s="12"/>
      <c r="TQW13" s="12"/>
      <c r="TQX13" s="12"/>
      <c r="TQY13" s="12"/>
      <c r="TQZ13" s="12"/>
      <c r="TRA13" s="12"/>
      <c r="TRB13" s="12"/>
      <c r="TRC13" s="12"/>
      <c r="TRD13" s="12"/>
      <c r="TRE13" s="12"/>
      <c r="TRF13" s="12"/>
      <c r="TRG13" s="12"/>
      <c r="TRH13" s="12"/>
      <c r="TRI13" s="12"/>
      <c r="TRJ13" s="12"/>
      <c r="TRK13" s="12"/>
      <c r="TRL13" s="12"/>
      <c r="TRM13" s="12"/>
      <c r="TRN13" s="12"/>
      <c r="TRO13" s="12"/>
      <c r="TRP13" s="12"/>
      <c r="TRQ13" s="12"/>
      <c r="TRR13" s="12"/>
      <c r="TRS13" s="12"/>
      <c r="TRT13" s="12"/>
      <c r="TRU13" s="12"/>
      <c r="TRV13" s="12"/>
      <c r="TRW13" s="12"/>
      <c r="TRX13" s="12"/>
      <c r="TRY13" s="12"/>
      <c r="TRZ13" s="12"/>
      <c r="TSA13" s="12"/>
      <c r="TSB13" s="12"/>
      <c r="TSC13" s="12"/>
      <c r="TSD13" s="12"/>
      <c r="TSE13" s="12"/>
      <c r="TSF13" s="12"/>
      <c r="TSG13" s="12"/>
      <c r="TSH13" s="12"/>
      <c r="TSI13" s="12"/>
      <c r="TSJ13" s="12"/>
      <c r="TSK13" s="12"/>
      <c r="TSL13" s="12"/>
      <c r="TSM13" s="12"/>
      <c r="TSN13" s="12"/>
      <c r="TSO13" s="12"/>
      <c r="TSP13" s="12"/>
      <c r="TSQ13" s="12"/>
      <c r="TSR13" s="12"/>
      <c r="TSS13" s="12"/>
      <c r="TST13" s="12"/>
      <c r="TSU13" s="12"/>
      <c r="TSV13" s="12"/>
      <c r="TSW13" s="12"/>
      <c r="TSX13" s="12"/>
      <c r="TSY13" s="12"/>
      <c r="TSZ13" s="12"/>
      <c r="TTA13" s="12"/>
      <c r="TTB13" s="12"/>
      <c r="TTC13" s="12"/>
      <c r="TTD13" s="12"/>
      <c r="TTE13" s="12"/>
      <c r="TTF13" s="12"/>
      <c r="TTG13" s="12"/>
      <c r="TTH13" s="12"/>
      <c r="TTI13" s="12"/>
      <c r="TTJ13" s="12"/>
      <c r="TTK13" s="12"/>
      <c r="TTL13" s="12"/>
      <c r="TTM13" s="12"/>
      <c r="TTN13" s="12"/>
      <c r="TTO13" s="12"/>
      <c r="TTP13" s="12"/>
      <c r="TTQ13" s="12"/>
      <c r="TTR13" s="12"/>
      <c r="TTS13" s="12"/>
      <c r="TTT13" s="12"/>
      <c r="TTU13" s="12"/>
      <c r="TTV13" s="12"/>
      <c r="TTW13" s="12"/>
      <c r="TTX13" s="12"/>
      <c r="TTY13" s="12"/>
      <c r="TTZ13" s="12"/>
      <c r="TUA13" s="12"/>
      <c r="TUB13" s="12"/>
      <c r="TUC13" s="12"/>
      <c r="TUD13" s="12"/>
      <c r="TUE13" s="12"/>
      <c r="TUF13" s="12"/>
      <c r="TUG13" s="12"/>
      <c r="TUH13" s="12"/>
      <c r="TUI13" s="12"/>
      <c r="TUJ13" s="12"/>
      <c r="TUK13" s="12"/>
      <c r="TUL13" s="12"/>
      <c r="TUM13" s="12"/>
      <c r="TUN13" s="12"/>
      <c r="TUO13" s="12"/>
      <c r="TUP13" s="12"/>
      <c r="TUQ13" s="12"/>
      <c r="TUR13" s="12"/>
      <c r="TUS13" s="12"/>
      <c r="TUT13" s="12"/>
      <c r="TUU13" s="12"/>
      <c r="TUV13" s="12"/>
      <c r="TUW13" s="12"/>
      <c r="TUX13" s="12"/>
      <c r="TUY13" s="12"/>
      <c r="TUZ13" s="12"/>
      <c r="TVA13" s="12"/>
      <c r="TVB13" s="12"/>
      <c r="TVC13" s="12"/>
      <c r="TVD13" s="12"/>
      <c r="TVE13" s="12"/>
      <c r="TVF13" s="12"/>
      <c r="TVG13" s="12"/>
      <c r="TVH13" s="12"/>
      <c r="TVI13" s="12"/>
      <c r="TVJ13" s="12"/>
      <c r="TVK13" s="12"/>
      <c r="TVL13" s="12"/>
      <c r="TVM13" s="12"/>
      <c r="TVN13" s="12"/>
      <c r="TVO13" s="12"/>
      <c r="TVP13" s="12"/>
      <c r="TVQ13" s="12"/>
      <c r="TVR13" s="12"/>
      <c r="TVS13" s="12"/>
      <c r="TVT13" s="12"/>
      <c r="TVU13" s="12"/>
      <c r="TVV13" s="12"/>
      <c r="TVW13" s="12"/>
      <c r="TVX13" s="12"/>
      <c r="TVY13" s="12"/>
      <c r="TVZ13" s="12"/>
      <c r="TWA13" s="12"/>
      <c r="TWB13" s="12"/>
      <c r="TWC13" s="12"/>
      <c r="TWD13" s="12"/>
      <c r="TWE13" s="12"/>
      <c r="TWF13" s="12"/>
      <c r="TWG13" s="12"/>
      <c r="TWH13" s="12"/>
      <c r="TWI13" s="12"/>
      <c r="TWJ13" s="12"/>
      <c r="TWK13" s="12"/>
      <c r="TWL13" s="12"/>
      <c r="TWM13" s="12"/>
      <c r="TWN13" s="12"/>
      <c r="TWO13" s="12"/>
      <c r="TWP13" s="12"/>
      <c r="TWQ13" s="12"/>
      <c r="TWR13" s="12"/>
      <c r="TWS13" s="12"/>
      <c r="TWT13" s="12"/>
      <c r="TWU13" s="12"/>
      <c r="TWV13" s="12"/>
      <c r="TWW13" s="12"/>
      <c r="TWX13" s="12"/>
      <c r="TWY13" s="12"/>
      <c r="TWZ13" s="12"/>
      <c r="TXA13" s="12"/>
      <c r="TXB13" s="12"/>
      <c r="TXC13" s="12"/>
      <c r="TXD13" s="12"/>
      <c r="TXE13" s="12"/>
      <c r="TXF13" s="12"/>
      <c r="TXG13" s="12"/>
      <c r="TXH13" s="12"/>
      <c r="TXI13" s="12"/>
      <c r="TXJ13" s="12"/>
      <c r="TXK13" s="12"/>
      <c r="TXL13" s="12"/>
      <c r="TXM13" s="12"/>
      <c r="TXN13" s="12"/>
      <c r="TXO13" s="12"/>
      <c r="TXP13" s="12"/>
      <c r="TXQ13" s="12"/>
      <c r="TXR13" s="12"/>
      <c r="TXS13" s="12"/>
      <c r="TXT13" s="12"/>
      <c r="TXU13" s="12"/>
      <c r="TXV13" s="12"/>
      <c r="TXW13" s="12"/>
      <c r="TXX13" s="12"/>
      <c r="TXY13" s="12"/>
      <c r="TXZ13" s="12"/>
      <c r="TYA13" s="12"/>
      <c r="TYB13" s="12"/>
      <c r="TYC13" s="12"/>
      <c r="TYD13" s="12"/>
      <c r="TYE13" s="12"/>
      <c r="TYF13" s="12"/>
      <c r="TYG13" s="12"/>
      <c r="TYH13" s="12"/>
      <c r="TYI13" s="12"/>
      <c r="TYJ13" s="12"/>
      <c r="TYK13" s="12"/>
      <c r="TYL13" s="12"/>
      <c r="TYM13" s="12"/>
      <c r="TYN13" s="12"/>
      <c r="TYO13" s="12"/>
      <c r="TYP13" s="12"/>
      <c r="TYQ13" s="12"/>
      <c r="TYR13" s="12"/>
      <c r="TYS13" s="12"/>
      <c r="TYT13" s="12"/>
      <c r="TYU13" s="12"/>
      <c r="TYV13" s="12"/>
      <c r="TYW13" s="12"/>
      <c r="TYX13" s="12"/>
      <c r="TYY13" s="12"/>
      <c r="TYZ13" s="12"/>
      <c r="TZA13" s="12"/>
      <c r="TZB13" s="12"/>
      <c r="TZC13" s="12"/>
      <c r="TZD13" s="12"/>
      <c r="TZE13" s="12"/>
      <c r="TZF13" s="12"/>
      <c r="TZG13" s="12"/>
      <c r="TZH13" s="12"/>
      <c r="TZI13" s="12"/>
      <c r="TZJ13" s="12"/>
      <c r="TZK13" s="12"/>
      <c r="TZL13" s="12"/>
      <c r="TZM13" s="12"/>
      <c r="TZN13" s="12"/>
      <c r="TZO13" s="12"/>
      <c r="TZP13" s="12"/>
      <c r="TZQ13" s="12"/>
      <c r="TZR13" s="12"/>
      <c r="TZS13" s="12"/>
      <c r="TZT13" s="12"/>
      <c r="TZU13" s="12"/>
      <c r="TZV13" s="12"/>
      <c r="TZW13" s="12"/>
      <c r="TZX13" s="12"/>
      <c r="TZY13" s="12"/>
      <c r="TZZ13" s="12"/>
      <c r="UAA13" s="12"/>
      <c r="UAB13" s="12"/>
      <c r="UAC13" s="12"/>
      <c r="UAD13" s="12"/>
      <c r="UAE13" s="12"/>
      <c r="UAF13" s="12"/>
      <c r="UAG13" s="12"/>
      <c r="UAH13" s="12"/>
      <c r="UAI13" s="12"/>
      <c r="UAJ13" s="12"/>
      <c r="UAK13" s="12"/>
      <c r="UAL13" s="12"/>
      <c r="UAM13" s="12"/>
      <c r="UAN13" s="12"/>
      <c r="UAO13" s="12"/>
      <c r="UAP13" s="12"/>
      <c r="UAQ13" s="12"/>
      <c r="UAR13" s="12"/>
      <c r="UAS13" s="12"/>
      <c r="UAT13" s="12"/>
      <c r="UAU13" s="12"/>
      <c r="UAV13" s="12"/>
      <c r="UAW13" s="12"/>
      <c r="UAX13" s="12"/>
      <c r="UAY13" s="12"/>
      <c r="UAZ13" s="12"/>
      <c r="UBA13" s="12"/>
      <c r="UBB13" s="12"/>
      <c r="UBC13" s="12"/>
      <c r="UBD13" s="12"/>
      <c r="UBE13" s="12"/>
      <c r="UBF13" s="12"/>
      <c r="UBG13" s="12"/>
      <c r="UBH13" s="12"/>
      <c r="UBI13" s="12"/>
      <c r="UBJ13" s="12"/>
      <c r="UBK13" s="12"/>
      <c r="UBL13" s="12"/>
      <c r="UBM13" s="12"/>
      <c r="UBN13" s="12"/>
      <c r="UBO13" s="12"/>
      <c r="UBP13" s="12"/>
      <c r="UBQ13" s="12"/>
      <c r="UBR13" s="12"/>
      <c r="UBS13" s="12"/>
      <c r="UBT13" s="12"/>
      <c r="UBU13" s="12"/>
      <c r="UBV13" s="12"/>
      <c r="UBW13" s="12"/>
      <c r="UBX13" s="12"/>
      <c r="UBY13" s="12"/>
      <c r="UBZ13" s="12"/>
      <c r="UCA13" s="12"/>
      <c r="UCB13" s="12"/>
      <c r="UCC13" s="12"/>
      <c r="UCD13" s="12"/>
      <c r="UCE13" s="12"/>
      <c r="UCF13" s="12"/>
      <c r="UCG13" s="12"/>
      <c r="UCH13" s="12"/>
      <c r="UCI13" s="12"/>
      <c r="UCJ13" s="12"/>
      <c r="UCK13" s="12"/>
      <c r="UCL13" s="12"/>
      <c r="UCM13" s="12"/>
      <c r="UCN13" s="12"/>
      <c r="UCO13" s="12"/>
      <c r="UCP13" s="12"/>
      <c r="UCQ13" s="12"/>
      <c r="UCR13" s="12"/>
      <c r="UCS13" s="12"/>
      <c r="UCT13" s="12"/>
      <c r="UCU13" s="12"/>
      <c r="UCV13" s="12"/>
      <c r="UCW13" s="12"/>
      <c r="UCX13" s="12"/>
      <c r="UCY13" s="12"/>
      <c r="UCZ13" s="12"/>
      <c r="UDA13" s="12"/>
      <c r="UDB13" s="12"/>
      <c r="UDC13" s="12"/>
      <c r="UDD13" s="12"/>
      <c r="UDE13" s="12"/>
      <c r="UDF13" s="12"/>
      <c r="UDG13" s="12"/>
      <c r="UDH13" s="12"/>
      <c r="UDI13" s="12"/>
      <c r="UDJ13" s="12"/>
      <c r="UDK13" s="12"/>
      <c r="UDL13" s="12"/>
      <c r="UDM13" s="12"/>
      <c r="UDN13" s="12"/>
      <c r="UDO13" s="12"/>
      <c r="UDP13" s="12"/>
      <c r="UDQ13" s="12"/>
      <c r="UDR13" s="12"/>
      <c r="UDS13" s="12"/>
      <c r="UDT13" s="12"/>
      <c r="UDU13" s="12"/>
      <c r="UDV13" s="12"/>
      <c r="UDW13" s="12"/>
      <c r="UDX13" s="12"/>
      <c r="UDY13" s="12"/>
      <c r="UDZ13" s="12"/>
      <c r="UEA13" s="12"/>
      <c r="UEB13" s="12"/>
      <c r="UEC13" s="12"/>
      <c r="UED13" s="12"/>
      <c r="UEE13" s="12"/>
      <c r="UEF13" s="12"/>
      <c r="UEG13" s="12"/>
      <c r="UEH13" s="12"/>
      <c r="UEI13" s="12"/>
      <c r="UEJ13" s="12"/>
      <c r="UEK13" s="12"/>
      <c r="UEL13" s="12"/>
      <c r="UEM13" s="12"/>
      <c r="UEN13" s="12"/>
      <c r="UEO13" s="12"/>
      <c r="UEP13" s="12"/>
      <c r="UEQ13" s="12"/>
      <c r="UER13" s="12"/>
      <c r="UES13" s="12"/>
      <c r="UET13" s="12"/>
      <c r="UEU13" s="12"/>
      <c r="UEV13" s="12"/>
      <c r="UEW13" s="12"/>
      <c r="UEX13" s="12"/>
      <c r="UEY13" s="12"/>
      <c r="UEZ13" s="12"/>
      <c r="UFA13" s="12"/>
      <c r="UFB13" s="12"/>
      <c r="UFC13" s="12"/>
      <c r="UFD13" s="12"/>
      <c r="UFE13" s="12"/>
      <c r="UFF13" s="12"/>
      <c r="UFG13" s="12"/>
      <c r="UFH13" s="12"/>
      <c r="UFI13" s="12"/>
      <c r="UFJ13" s="12"/>
      <c r="UFK13" s="12"/>
      <c r="UFL13" s="12"/>
      <c r="UFM13" s="12"/>
      <c r="UFN13" s="12"/>
      <c r="UFO13" s="12"/>
      <c r="UFP13" s="12"/>
      <c r="UFQ13" s="12"/>
      <c r="UFR13" s="12"/>
      <c r="UFS13" s="12"/>
      <c r="UFT13" s="12"/>
      <c r="UFU13" s="12"/>
      <c r="UFV13" s="12"/>
      <c r="UFW13" s="12"/>
      <c r="UFX13" s="12"/>
      <c r="UFY13" s="12"/>
      <c r="UFZ13" s="12"/>
      <c r="UGA13" s="12"/>
      <c r="UGB13" s="12"/>
      <c r="UGC13" s="12"/>
      <c r="UGD13" s="12"/>
      <c r="UGE13" s="12"/>
      <c r="UGF13" s="12"/>
      <c r="UGG13" s="12"/>
      <c r="UGH13" s="12"/>
      <c r="UGI13" s="12"/>
      <c r="UGJ13" s="12"/>
      <c r="UGK13" s="12"/>
      <c r="UGL13" s="12"/>
      <c r="UGM13" s="12"/>
      <c r="UGN13" s="12"/>
      <c r="UGO13" s="12"/>
      <c r="UGP13" s="12"/>
      <c r="UGQ13" s="12"/>
      <c r="UGR13" s="12"/>
      <c r="UGS13" s="12"/>
      <c r="UGT13" s="12"/>
      <c r="UGU13" s="12"/>
      <c r="UGV13" s="12"/>
      <c r="UGW13" s="12"/>
      <c r="UGX13" s="12"/>
      <c r="UGY13" s="12"/>
      <c r="UGZ13" s="12"/>
      <c r="UHA13" s="12"/>
      <c r="UHB13" s="12"/>
      <c r="UHC13" s="12"/>
      <c r="UHD13" s="12"/>
      <c r="UHE13" s="12"/>
      <c r="UHF13" s="12"/>
      <c r="UHG13" s="12"/>
      <c r="UHH13" s="12"/>
      <c r="UHI13" s="12"/>
      <c r="UHJ13" s="12"/>
      <c r="UHK13" s="12"/>
      <c r="UHL13" s="12"/>
      <c r="UHM13" s="12"/>
      <c r="UHN13" s="12"/>
      <c r="UHO13" s="12"/>
      <c r="UHP13" s="12"/>
      <c r="UHQ13" s="12"/>
      <c r="UHR13" s="12"/>
      <c r="UHS13" s="12"/>
      <c r="UHT13" s="12"/>
      <c r="UHU13" s="12"/>
      <c r="UHV13" s="12"/>
      <c r="UHW13" s="12"/>
      <c r="UHX13" s="12"/>
      <c r="UHY13" s="12"/>
      <c r="UHZ13" s="12"/>
      <c r="UIA13" s="12"/>
      <c r="UIB13" s="12"/>
      <c r="UIC13" s="12"/>
      <c r="UID13" s="12"/>
      <c r="UIE13" s="12"/>
      <c r="UIF13" s="12"/>
      <c r="UIG13" s="12"/>
      <c r="UIH13" s="12"/>
      <c r="UII13" s="12"/>
      <c r="UIJ13" s="12"/>
      <c r="UIK13" s="12"/>
      <c r="UIL13" s="12"/>
      <c r="UIM13" s="12"/>
      <c r="UIN13" s="12"/>
      <c r="UIO13" s="12"/>
      <c r="UIP13" s="12"/>
      <c r="UIQ13" s="12"/>
      <c r="UIR13" s="12"/>
      <c r="UIS13" s="12"/>
      <c r="UIT13" s="12"/>
      <c r="UIU13" s="12"/>
      <c r="UIV13" s="12"/>
      <c r="UIW13" s="12"/>
      <c r="UIX13" s="12"/>
      <c r="UIY13" s="12"/>
      <c r="UIZ13" s="12"/>
      <c r="UJA13" s="12"/>
      <c r="UJB13" s="12"/>
      <c r="UJC13" s="12"/>
      <c r="UJD13" s="12"/>
      <c r="UJE13" s="12"/>
      <c r="UJF13" s="12"/>
      <c r="UJG13" s="12"/>
      <c r="UJH13" s="12"/>
      <c r="UJI13" s="12"/>
      <c r="UJJ13" s="12"/>
      <c r="UJK13" s="12"/>
      <c r="UJL13" s="12"/>
      <c r="UJM13" s="12"/>
      <c r="UJN13" s="12"/>
      <c r="UJO13" s="12"/>
      <c r="UJP13" s="12"/>
      <c r="UJQ13" s="12"/>
      <c r="UJR13" s="12"/>
      <c r="UJS13" s="12"/>
      <c r="UJT13" s="12"/>
      <c r="UJU13" s="12"/>
      <c r="UJV13" s="12"/>
      <c r="UJW13" s="12"/>
      <c r="UJX13" s="12"/>
      <c r="UJY13" s="12"/>
      <c r="UJZ13" s="12"/>
      <c r="UKA13" s="12"/>
      <c r="UKB13" s="12"/>
      <c r="UKC13" s="12"/>
      <c r="UKD13" s="12"/>
      <c r="UKE13" s="12"/>
      <c r="UKF13" s="12"/>
      <c r="UKG13" s="12"/>
      <c r="UKH13" s="12"/>
      <c r="UKI13" s="12"/>
      <c r="UKJ13" s="12"/>
      <c r="UKK13" s="12"/>
      <c r="UKL13" s="12"/>
      <c r="UKM13" s="12"/>
      <c r="UKN13" s="12"/>
      <c r="UKO13" s="12"/>
      <c r="UKP13" s="12"/>
      <c r="UKQ13" s="12"/>
      <c r="UKR13" s="12"/>
      <c r="UKS13" s="12"/>
      <c r="UKT13" s="12"/>
      <c r="UKU13" s="12"/>
      <c r="UKV13" s="12"/>
      <c r="UKW13" s="12"/>
      <c r="UKX13" s="12"/>
      <c r="UKY13" s="12"/>
      <c r="UKZ13" s="12"/>
      <c r="ULA13" s="12"/>
      <c r="ULB13" s="12"/>
      <c r="ULC13" s="12"/>
      <c r="ULD13" s="12"/>
      <c r="ULE13" s="12"/>
      <c r="ULF13" s="12"/>
      <c r="ULG13" s="12"/>
      <c r="ULH13" s="12"/>
      <c r="ULI13" s="12"/>
      <c r="ULJ13" s="12"/>
      <c r="ULK13" s="12"/>
      <c r="ULL13" s="12"/>
      <c r="ULM13" s="12"/>
      <c r="ULN13" s="12"/>
      <c r="ULO13" s="12"/>
      <c r="ULP13" s="12"/>
      <c r="ULQ13" s="12"/>
      <c r="ULR13" s="12"/>
      <c r="ULS13" s="12"/>
      <c r="ULT13" s="12"/>
      <c r="ULU13" s="12"/>
      <c r="ULV13" s="12"/>
      <c r="ULW13" s="12"/>
      <c r="ULX13" s="12"/>
      <c r="ULY13" s="12"/>
      <c r="ULZ13" s="12"/>
      <c r="UMA13" s="12"/>
      <c r="UMB13" s="12"/>
      <c r="UMC13" s="12"/>
      <c r="UMD13" s="12"/>
      <c r="UME13" s="12"/>
      <c r="UMF13" s="12"/>
      <c r="UMG13" s="12"/>
      <c r="UMH13" s="12"/>
      <c r="UMI13" s="12"/>
      <c r="UMJ13" s="12"/>
      <c r="UMK13" s="12"/>
      <c r="UML13" s="12"/>
      <c r="UMM13" s="12"/>
      <c r="UMN13" s="12"/>
      <c r="UMO13" s="12"/>
      <c r="UMP13" s="12"/>
      <c r="UMQ13" s="12"/>
      <c r="UMR13" s="12"/>
      <c r="UMS13" s="12"/>
      <c r="UMT13" s="12"/>
      <c r="UMU13" s="12"/>
      <c r="UMV13" s="12"/>
      <c r="UMW13" s="12"/>
      <c r="UMX13" s="12"/>
      <c r="UMY13" s="12"/>
      <c r="UMZ13" s="12"/>
      <c r="UNA13" s="12"/>
      <c r="UNB13" s="12"/>
      <c r="UNC13" s="12"/>
      <c r="UND13" s="12"/>
      <c r="UNE13" s="12"/>
      <c r="UNF13" s="12"/>
      <c r="UNG13" s="12"/>
      <c r="UNH13" s="12"/>
      <c r="UNI13" s="12"/>
      <c r="UNJ13" s="12"/>
      <c r="UNK13" s="12"/>
      <c r="UNL13" s="12"/>
      <c r="UNM13" s="12"/>
      <c r="UNN13" s="12"/>
      <c r="UNO13" s="12"/>
      <c r="UNP13" s="12"/>
      <c r="UNQ13" s="12"/>
      <c r="UNR13" s="12"/>
      <c r="UNS13" s="12"/>
      <c r="UNT13" s="12"/>
      <c r="UNU13" s="12"/>
      <c r="UNV13" s="12"/>
      <c r="UNW13" s="12"/>
      <c r="UNX13" s="12"/>
      <c r="UNY13" s="12"/>
      <c r="UNZ13" s="12"/>
      <c r="UOA13" s="12"/>
      <c r="UOB13" s="12"/>
      <c r="UOC13" s="12"/>
      <c r="UOD13" s="12"/>
      <c r="UOE13" s="12"/>
      <c r="UOF13" s="12"/>
      <c r="UOG13" s="12"/>
      <c r="UOH13" s="12"/>
      <c r="UOI13" s="12"/>
      <c r="UOJ13" s="12"/>
      <c r="UOK13" s="12"/>
      <c r="UOL13" s="12"/>
      <c r="UOM13" s="12"/>
      <c r="UON13" s="12"/>
      <c r="UOO13" s="12"/>
      <c r="UOP13" s="12"/>
      <c r="UOQ13" s="12"/>
      <c r="UOR13" s="12"/>
      <c r="UOS13" s="12"/>
      <c r="UOT13" s="12"/>
      <c r="UOU13" s="12"/>
      <c r="UOV13" s="12"/>
      <c r="UOW13" s="12"/>
      <c r="UOX13" s="12"/>
      <c r="UOY13" s="12"/>
      <c r="UOZ13" s="12"/>
      <c r="UPA13" s="12"/>
      <c r="UPB13" s="12"/>
      <c r="UPC13" s="12"/>
      <c r="UPD13" s="12"/>
      <c r="UPE13" s="12"/>
      <c r="UPF13" s="12"/>
      <c r="UPG13" s="12"/>
      <c r="UPH13" s="12"/>
      <c r="UPI13" s="12"/>
      <c r="UPJ13" s="12"/>
      <c r="UPK13" s="12"/>
      <c r="UPL13" s="12"/>
      <c r="UPM13" s="12"/>
      <c r="UPN13" s="12"/>
      <c r="UPO13" s="12"/>
      <c r="UPP13" s="12"/>
      <c r="UPQ13" s="12"/>
      <c r="UPR13" s="12"/>
      <c r="UPS13" s="12"/>
      <c r="UPT13" s="12"/>
      <c r="UPU13" s="12"/>
      <c r="UPV13" s="12"/>
      <c r="UPW13" s="12"/>
      <c r="UPX13" s="12"/>
      <c r="UPY13" s="12"/>
      <c r="UPZ13" s="12"/>
      <c r="UQA13" s="12"/>
      <c r="UQB13" s="12"/>
      <c r="UQC13" s="12"/>
      <c r="UQD13" s="12"/>
      <c r="UQE13" s="12"/>
      <c r="UQF13" s="12"/>
      <c r="UQG13" s="12"/>
      <c r="UQH13" s="12"/>
      <c r="UQI13" s="12"/>
      <c r="UQJ13" s="12"/>
      <c r="UQK13" s="12"/>
      <c r="UQL13" s="12"/>
      <c r="UQM13" s="12"/>
      <c r="UQN13" s="12"/>
      <c r="UQO13" s="12"/>
      <c r="UQP13" s="12"/>
      <c r="UQQ13" s="12"/>
      <c r="UQR13" s="12"/>
      <c r="UQS13" s="12"/>
      <c r="UQT13" s="12"/>
      <c r="UQU13" s="12"/>
      <c r="UQV13" s="12"/>
      <c r="UQW13" s="12"/>
      <c r="UQX13" s="12"/>
      <c r="UQY13" s="12"/>
      <c r="UQZ13" s="12"/>
      <c r="URA13" s="12"/>
      <c r="URB13" s="12"/>
      <c r="URC13" s="12"/>
      <c r="URD13" s="12"/>
      <c r="URE13" s="12"/>
      <c r="URF13" s="12"/>
      <c r="URG13" s="12"/>
      <c r="URH13" s="12"/>
      <c r="URI13" s="12"/>
      <c r="URJ13" s="12"/>
      <c r="URK13" s="12"/>
      <c r="URL13" s="12"/>
      <c r="URM13" s="12"/>
      <c r="URN13" s="12"/>
      <c r="URO13" s="12"/>
      <c r="URP13" s="12"/>
      <c r="URQ13" s="12"/>
      <c r="URR13" s="12"/>
      <c r="URS13" s="12"/>
      <c r="URT13" s="12"/>
      <c r="URU13" s="12"/>
      <c r="URV13" s="12"/>
      <c r="URW13" s="12"/>
      <c r="URX13" s="12"/>
      <c r="URY13" s="12"/>
      <c r="URZ13" s="12"/>
      <c r="USA13" s="12"/>
      <c r="USB13" s="12"/>
      <c r="USC13" s="12"/>
      <c r="USD13" s="12"/>
      <c r="USE13" s="12"/>
      <c r="USF13" s="12"/>
      <c r="USG13" s="12"/>
      <c r="USH13" s="12"/>
      <c r="USI13" s="12"/>
      <c r="USJ13" s="12"/>
      <c r="USK13" s="12"/>
      <c r="USL13" s="12"/>
      <c r="USM13" s="12"/>
      <c r="USN13" s="12"/>
      <c r="USO13" s="12"/>
      <c r="USP13" s="12"/>
      <c r="USQ13" s="12"/>
      <c r="USR13" s="12"/>
      <c r="USS13" s="12"/>
      <c r="UST13" s="12"/>
      <c r="USU13" s="12"/>
      <c r="USV13" s="12"/>
      <c r="USW13" s="12"/>
      <c r="USX13" s="12"/>
      <c r="USY13" s="12"/>
      <c r="USZ13" s="12"/>
      <c r="UTA13" s="12"/>
      <c r="UTB13" s="12"/>
      <c r="UTC13" s="12"/>
      <c r="UTD13" s="12"/>
      <c r="UTE13" s="12"/>
      <c r="UTF13" s="12"/>
      <c r="UTG13" s="12"/>
      <c r="UTH13" s="12"/>
      <c r="UTI13" s="12"/>
      <c r="UTJ13" s="12"/>
      <c r="UTK13" s="12"/>
      <c r="UTL13" s="12"/>
      <c r="UTM13" s="12"/>
      <c r="UTN13" s="12"/>
      <c r="UTO13" s="12"/>
      <c r="UTP13" s="12"/>
      <c r="UTQ13" s="12"/>
      <c r="UTR13" s="12"/>
      <c r="UTS13" s="12"/>
      <c r="UTT13" s="12"/>
      <c r="UTU13" s="12"/>
      <c r="UTV13" s="12"/>
      <c r="UTW13" s="12"/>
      <c r="UTX13" s="12"/>
      <c r="UTY13" s="12"/>
      <c r="UTZ13" s="12"/>
      <c r="UUA13" s="12"/>
      <c r="UUB13" s="12"/>
      <c r="UUC13" s="12"/>
      <c r="UUD13" s="12"/>
      <c r="UUE13" s="12"/>
      <c r="UUF13" s="12"/>
      <c r="UUG13" s="12"/>
      <c r="UUH13" s="12"/>
      <c r="UUI13" s="12"/>
      <c r="UUJ13" s="12"/>
      <c r="UUK13" s="12"/>
      <c r="UUL13" s="12"/>
      <c r="UUM13" s="12"/>
      <c r="UUN13" s="12"/>
      <c r="UUO13" s="12"/>
      <c r="UUP13" s="12"/>
      <c r="UUQ13" s="12"/>
      <c r="UUR13" s="12"/>
      <c r="UUS13" s="12"/>
      <c r="UUT13" s="12"/>
      <c r="UUU13" s="12"/>
      <c r="UUV13" s="12"/>
      <c r="UUW13" s="12"/>
      <c r="UUX13" s="12"/>
      <c r="UUY13" s="12"/>
      <c r="UUZ13" s="12"/>
      <c r="UVA13" s="12"/>
      <c r="UVB13" s="12"/>
      <c r="UVC13" s="12"/>
      <c r="UVD13" s="12"/>
      <c r="UVE13" s="12"/>
      <c r="UVF13" s="12"/>
      <c r="UVG13" s="12"/>
      <c r="UVH13" s="12"/>
      <c r="UVI13" s="12"/>
      <c r="UVJ13" s="12"/>
      <c r="UVK13" s="12"/>
      <c r="UVL13" s="12"/>
      <c r="UVM13" s="12"/>
      <c r="UVN13" s="12"/>
      <c r="UVO13" s="12"/>
      <c r="UVP13" s="12"/>
      <c r="UVQ13" s="12"/>
      <c r="UVR13" s="12"/>
      <c r="UVS13" s="12"/>
      <c r="UVT13" s="12"/>
      <c r="UVU13" s="12"/>
      <c r="UVV13" s="12"/>
      <c r="UVW13" s="12"/>
      <c r="UVX13" s="12"/>
      <c r="UVY13" s="12"/>
      <c r="UVZ13" s="12"/>
      <c r="UWA13" s="12"/>
      <c r="UWB13" s="12"/>
      <c r="UWC13" s="12"/>
      <c r="UWD13" s="12"/>
      <c r="UWE13" s="12"/>
      <c r="UWF13" s="12"/>
      <c r="UWG13" s="12"/>
      <c r="UWH13" s="12"/>
      <c r="UWI13" s="12"/>
      <c r="UWJ13" s="12"/>
      <c r="UWK13" s="12"/>
      <c r="UWL13" s="12"/>
      <c r="UWM13" s="12"/>
      <c r="UWN13" s="12"/>
      <c r="UWO13" s="12"/>
      <c r="UWP13" s="12"/>
      <c r="UWQ13" s="12"/>
      <c r="UWR13" s="12"/>
      <c r="UWS13" s="12"/>
      <c r="UWT13" s="12"/>
      <c r="UWU13" s="12"/>
      <c r="UWV13" s="12"/>
      <c r="UWW13" s="12"/>
      <c r="UWX13" s="12"/>
      <c r="UWY13" s="12"/>
      <c r="UWZ13" s="12"/>
      <c r="UXA13" s="12"/>
      <c r="UXB13" s="12"/>
      <c r="UXC13" s="12"/>
      <c r="UXD13" s="12"/>
      <c r="UXE13" s="12"/>
      <c r="UXF13" s="12"/>
      <c r="UXG13" s="12"/>
      <c r="UXH13" s="12"/>
      <c r="UXI13" s="12"/>
      <c r="UXJ13" s="12"/>
      <c r="UXK13" s="12"/>
      <c r="UXL13" s="12"/>
      <c r="UXM13" s="12"/>
      <c r="UXN13" s="12"/>
      <c r="UXO13" s="12"/>
      <c r="UXP13" s="12"/>
      <c r="UXQ13" s="12"/>
      <c r="UXR13" s="12"/>
      <c r="UXS13" s="12"/>
      <c r="UXT13" s="12"/>
      <c r="UXU13" s="12"/>
      <c r="UXV13" s="12"/>
      <c r="UXW13" s="12"/>
      <c r="UXX13" s="12"/>
      <c r="UXY13" s="12"/>
      <c r="UXZ13" s="12"/>
      <c r="UYA13" s="12"/>
      <c r="UYB13" s="12"/>
      <c r="UYC13" s="12"/>
      <c r="UYD13" s="12"/>
      <c r="UYE13" s="12"/>
      <c r="UYF13" s="12"/>
      <c r="UYG13" s="12"/>
      <c r="UYH13" s="12"/>
      <c r="UYI13" s="12"/>
      <c r="UYJ13" s="12"/>
      <c r="UYK13" s="12"/>
      <c r="UYL13" s="12"/>
      <c r="UYM13" s="12"/>
      <c r="UYN13" s="12"/>
      <c r="UYO13" s="12"/>
      <c r="UYP13" s="12"/>
      <c r="UYQ13" s="12"/>
      <c r="UYR13" s="12"/>
      <c r="UYS13" s="12"/>
      <c r="UYT13" s="12"/>
      <c r="UYU13" s="12"/>
      <c r="UYV13" s="12"/>
      <c r="UYW13" s="12"/>
      <c r="UYX13" s="12"/>
      <c r="UYY13" s="12"/>
      <c r="UYZ13" s="12"/>
      <c r="UZA13" s="12"/>
      <c r="UZB13" s="12"/>
      <c r="UZC13" s="12"/>
      <c r="UZD13" s="12"/>
      <c r="UZE13" s="12"/>
      <c r="UZF13" s="12"/>
      <c r="UZG13" s="12"/>
      <c r="UZH13" s="12"/>
      <c r="UZI13" s="12"/>
      <c r="UZJ13" s="12"/>
      <c r="UZK13" s="12"/>
      <c r="UZL13" s="12"/>
      <c r="UZM13" s="12"/>
      <c r="UZN13" s="12"/>
      <c r="UZO13" s="12"/>
      <c r="UZP13" s="12"/>
      <c r="UZQ13" s="12"/>
      <c r="UZR13" s="12"/>
      <c r="UZS13" s="12"/>
      <c r="UZT13" s="12"/>
      <c r="UZU13" s="12"/>
      <c r="UZV13" s="12"/>
      <c r="UZW13" s="12"/>
      <c r="UZX13" s="12"/>
      <c r="UZY13" s="12"/>
      <c r="UZZ13" s="12"/>
      <c r="VAA13" s="12"/>
      <c r="VAB13" s="12"/>
      <c r="VAC13" s="12"/>
      <c r="VAD13" s="12"/>
      <c r="VAE13" s="12"/>
      <c r="VAF13" s="12"/>
      <c r="VAG13" s="12"/>
      <c r="VAH13" s="12"/>
      <c r="VAI13" s="12"/>
      <c r="VAJ13" s="12"/>
      <c r="VAK13" s="12"/>
      <c r="VAL13" s="12"/>
      <c r="VAM13" s="12"/>
      <c r="VAN13" s="12"/>
      <c r="VAO13" s="12"/>
      <c r="VAP13" s="12"/>
      <c r="VAQ13" s="12"/>
      <c r="VAR13" s="12"/>
      <c r="VAS13" s="12"/>
      <c r="VAT13" s="12"/>
      <c r="VAU13" s="12"/>
      <c r="VAV13" s="12"/>
      <c r="VAW13" s="12"/>
      <c r="VAX13" s="12"/>
      <c r="VAY13" s="12"/>
      <c r="VAZ13" s="12"/>
      <c r="VBA13" s="12"/>
      <c r="VBB13" s="12"/>
      <c r="VBC13" s="12"/>
      <c r="VBD13" s="12"/>
      <c r="VBE13" s="12"/>
      <c r="VBF13" s="12"/>
      <c r="VBG13" s="12"/>
      <c r="VBH13" s="12"/>
      <c r="VBI13" s="12"/>
      <c r="VBJ13" s="12"/>
      <c r="VBK13" s="12"/>
      <c r="VBL13" s="12"/>
      <c r="VBM13" s="12"/>
      <c r="VBN13" s="12"/>
      <c r="VBO13" s="12"/>
      <c r="VBP13" s="12"/>
      <c r="VBQ13" s="12"/>
      <c r="VBR13" s="12"/>
      <c r="VBS13" s="12"/>
      <c r="VBT13" s="12"/>
      <c r="VBU13" s="12"/>
      <c r="VBV13" s="12"/>
      <c r="VBW13" s="12"/>
      <c r="VBX13" s="12"/>
      <c r="VBY13" s="12"/>
      <c r="VBZ13" s="12"/>
      <c r="VCA13" s="12"/>
      <c r="VCB13" s="12"/>
      <c r="VCC13" s="12"/>
      <c r="VCD13" s="12"/>
      <c r="VCE13" s="12"/>
      <c r="VCF13" s="12"/>
      <c r="VCG13" s="12"/>
      <c r="VCH13" s="12"/>
      <c r="VCI13" s="12"/>
      <c r="VCJ13" s="12"/>
      <c r="VCK13" s="12"/>
      <c r="VCL13" s="12"/>
      <c r="VCM13" s="12"/>
      <c r="VCN13" s="12"/>
      <c r="VCO13" s="12"/>
      <c r="VCP13" s="12"/>
      <c r="VCQ13" s="12"/>
      <c r="VCR13" s="12"/>
      <c r="VCS13" s="12"/>
      <c r="VCT13" s="12"/>
      <c r="VCU13" s="12"/>
      <c r="VCV13" s="12"/>
      <c r="VCW13" s="12"/>
      <c r="VCX13" s="12"/>
      <c r="VCY13" s="12"/>
      <c r="VCZ13" s="12"/>
      <c r="VDA13" s="12"/>
      <c r="VDB13" s="12"/>
      <c r="VDC13" s="12"/>
      <c r="VDD13" s="12"/>
      <c r="VDE13" s="12"/>
      <c r="VDF13" s="12"/>
      <c r="VDG13" s="12"/>
      <c r="VDH13" s="12"/>
      <c r="VDI13" s="12"/>
      <c r="VDJ13" s="12"/>
      <c r="VDK13" s="12"/>
      <c r="VDL13" s="12"/>
      <c r="VDM13" s="12"/>
      <c r="VDN13" s="12"/>
      <c r="VDO13" s="12"/>
      <c r="VDP13" s="12"/>
      <c r="VDQ13" s="12"/>
      <c r="VDR13" s="12"/>
      <c r="VDS13" s="12"/>
      <c r="VDT13" s="12"/>
      <c r="VDU13" s="12"/>
      <c r="VDV13" s="12"/>
      <c r="VDW13" s="12"/>
      <c r="VDX13" s="12"/>
      <c r="VDY13" s="12"/>
      <c r="VDZ13" s="12"/>
      <c r="VEA13" s="12"/>
      <c r="VEB13" s="12"/>
      <c r="VEC13" s="12"/>
      <c r="VED13" s="12"/>
      <c r="VEE13" s="12"/>
      <c r="VEF13" s="12"/>
      <c r="VEG13" s="12"/>
      <c r="VEH13" s="12"/>
      <c r="VEI13" s="12"/>
      <c r="VEJ13" s="12"/>
      <c r="VEK13" s="12"/>
      <c r="VEL13" s="12"/>
      <c r="VEM13" s="12"/>
      <c r="VEN13" s="12"/>
      <c r="VEO13" s="12"/>
      <c r="VEP13" s="12"/>
      <c r="VEQ13" s="12"/>
      <c r="VER13" s="12"/>
      <c r="VES13" s="12"/>
      <c r="VET13" s="12"/>
      <c r="VEU13" s="12"/>
      <c r="VEV13" s="12"/>
      <c r="VEW13" s="12"/>
      <c r="VEX13" s="12"/>
      <c r="VEY13" s="12"/>
      <c r="VEZ13" s="12"/>
      <c r="VFA13" s="12"/>
      <c r="VFB13" s="12"/>
      <c r="VFC13" s="12"/>
      <c r="VFD13" s="12"/>
      <c r="VFE13" s="12"/>
      <c r="VFF13" s="12"/>
      <c r="VFG13" s="12"/>
      <c r="VFH13" s="12"/>
      <c r="VFI13" s="12"/>
      <c r="VFJ13" s="12"/>
      <c r="VFK13" s="12"/>
      <c r="VFL13" s="12"/>
      <c r="VFM13" s="12"/>
      <c r="VFN13" s="12"/>
      <c r="VFO13" s="12"/>
      <c r="VFP13" s="12"/>
      <c r="VFQ13" s="12"/>
      <c r="VFR13" s="12"/>
      <c r="VFS13" s="12"/>
      <c r="VFT13" s="12"/>
      <c r="VFU13" s="12"/>
      <c r="VFV13" s="12"/>
      <c r="VFW13" s="12"/>
      <c r="VFX13" s="12"/>
      <c r="VFY13" s="12"/>
      <c r="VFZ13" s="12"/>
      <c r="VGA13" s="12"/>
      <c r="VGB13" s="12"/>
      <c r="VGC13" s="12"/>
      <c r="VGD13" s="12"/>
      <c r="VGE13" s="12"/>
      <c r="VGF13" s="12"/>
      <c r="VGG13" s="12"/>
      <c r="VGH13" s="12"/>
      <c r="VGI13" s="12"/>
      <c r="VGJ13" s="12"/>
      <c r="VGK13" s="12"/>
      <c r="VGL13" s="12"/>
      <c r="VGM13" s="12"/>
      <c r="VGN13" s="12"/>
      <c r="VGO13" s="12"/>
      <c r="VGP13" s="12"/>
      <c r="VGQ13" s="12"/>
      <c r="VGR13" s="12"/>
      <c r="VGS13" s="12"/>
      <c r="VGT13" s="12"/>
      <c r="VGU13" s="12"/>
      <c r="VGV13" s="12"/>
      <c r="VGW13" s="12"/>
      <c r="VGX13" s="12"/>
      <c r="VGY13" s="12"/>
      <c r="VGZ13" s="12"/>
      <c r="VHA13" s="12"/>
      <c r="VHB13" s="12"/>
      <c r="VHC13" s="12"/>
      <c r="VHD13" s="12"/>
      <c r="VHE13" s="12"/>
      <c r="VHF13" s="12"/>
      <c r="VHG13" s="12"/>
      <c r="VHH13" s="12"/>
      <c r="VHI13" s="12"/>
      <c r="VHJ13" s="12"/>
      <c r="VHK13" s="12"/>
      <c r="VHL13" s="12"/>
      <c r="VHM13" s="12"/>
      <c r="VHN13" s="12"/>
      <c r="VHO13" s="12"/>
      <c r="VHP13" s="12"/>
      <c r="VHQ13" s="12"/>
      <c r="VHR13" s="12"/>
      <c r="VHS13" s="12"/>
      <c r="VHT13" s="12"/>
      <c r="VHU13" s="12"/>
      <c r="VHV13" s="12"/>
      <c r="VHW13" s="12"/>
      <c r="VHX13" s="12"/>
      <c r="VHY13" s="12"/>
      <c r="VHZ13" s="12"/>
      <c r="VIA13" s="12"/>
      <c r="VIB13" s="12"/>
      <c r="VIC13" s="12"/>
      <c r="VID13" s="12"/>
      <c r="VIE13" s="12"/>
      <c r="VIF13" s="12"/>
      <c r="VIG13" s="12"/>
      <c r="VIH13" s="12"/>
      <c r="VII13" s="12"/>
      <c r="VIJ13" s="12"/>
      <c r="VIK13" s="12"/>
      <c r="VIL13" s="12"/>
      <c r="VIM13" s="12"/>
      <c r="VIN13" s="12"/>
      <c r="VIO13" s="12"/>
      <c r="VIP13" s="12"/>
      <c r="VIQ13" s="12"/>
      <c r="VIR13" s="12"/>
      <c r="VIS13" s="12"/>
      <c r="VIT13" s="12"/>
      <c r="VIU13" s="12"/>
      <c r="VIV13" s="12"/>
      <c r="VIW13" s="12"/>
      <c r="VIX13" s="12"/>
      <c r="VIY13" s="12"/>
      <c r="VIZ13" s="12"/>
      <c r="VJA13" s="12"/>
      <c r="VJB13" s="12"/>
      <c r="VJC13" s="12"/>
      <c r="VJD13" s="12"/>
      <c r="VJE13" s="12"/>
      <c r="VJF13" s="12"/>
      <c r="VJG13" s="12"/>
      <c r="VJH13" s="12"/>
      <c r="VJI13" s="12"/>
      <c r="VJJ13" s="12"/>
      <c r="VJK13" s="12"/>
      <c r="VJL13" s="12"/>
      <c r="VJM13" s="12"/>
      <c r="VJN13" s="12"/>
      <c r="VJO13" s="12"/>
      <c r="VJP13" s="12"/>
      <c r="VJQ13" s="12"/>
      <c r="VJR13" s="12"/>
      <c r="VJS13" s="12"/>
      <c r="VJT13" s="12"/>
      <c r="VJU13" s="12"/>
      <c r="VJV13" s="12"/>
      <c r="VJW13" s="12"/>
      <c r="VJX13" s="12"/>
      <c r="VJY13" s="12"/>
      <c r="VJZ13" s="12"/>
      <c r="VKA13" s="12"/>
      <c r="VKB13" s="12"/>
      <c r="VKC13" s="12"/>
      <c r="VKD13" s="12"/>
      <c r="VKE13" s="12"/>
      <c r="VKF13" s="12"/>
      <c r="VKG13" s="12"/>
      <c r="VKH13" s="12"/>
      <c r="VKI13" s="12"/>
      <c r="VKJ13" s="12"/>
      <c r="VKK13" s="12"/>
      <c r="VKL13" s="12"/>
      <c r="VKM13" s="12"/>
      <c r="VKN13" s="12"/>
      <c r="VKO13" s="12"/>
      <c r="VKP13" s="12"/>
      <c r="VKQ13" s="12"/>
      <c r="VKR13" s="12"/>
      <c r="VKS13" s="12"/>
      <c r="VKT13" s="12"/>
      <c r="VKU13" s="12"/>
      <c r="VKV13" s="12"/>
      <c r="VKW13" s="12"/>
      <c r="VKX13" s="12"/>
      <c r="VKY13" s="12"/>
      <c r="VKZ13" s="12"/>
      <c r="VLA13" s="12"/>
      <c r="VLB13" s="12"/>
      <c r="VLC13" s="12"/>
      <c r="VLD13" s="12"/>
      <c r="VLE13" s="12"/>
      <c r="VLF13" s="12"/>
      <c r="VLG13" s="12"/>
      <c r="VLH13" s="12"/>
      <c r="VLI13" s="12"/>
      <c r="VLJ13" s="12"/>
      <c r="VLK13" s="12"/>
      <c r="VLL13" s="12"/>
      <c r="VLM13" s="12"/>
      <c r="VLN13" s="12"/>
      <c r="VLO13" s="12"/>
      <c r="VLP13" s="12"/>
      <c r="VLQ13" s="12"/>
      <c r="VLR13" s="12"/>
      <c r="VLS13" s="12"/>
      <c r="VLT13" s="12"/>
      <c r="VLU13" s="12"/>
      <c r="VLV13" s="12"/>
      <c r="VLW13" s="12"/>
      <c r="VLX13" s="12"/>
      <c r="VLY13" s="12"/>
      <c r="VLZ13" s="12"/>
      <c r="VMA13" s="12"/>
      <c r="VMB13" s="12"/>
      <c r="VMC13" s="12"/>
      <c r="VMD13" s="12"/>
      <c r="VME13" s="12"/>
      <c r="VMF13" s="12"/>
      <c r="VMG13" s="12"/>
      <c r="VMH13" s="12"/>
      <c r="VMI13" s="12"/>
      <c r="VMJ13" s="12"/>
      <c r="VMK13" s="12"/>
      <c r="VML13" s="12"/>
      <c r="VMM13" s="12"/>
      <c r="VMN13" s="12"/>
      <c r="VMO13" s="12"/>
      <c r="VMP13" s="12"/>
      <c r="VMQ13" s="12"/>
      <c r="VMR13" s="12"/>
      <c r="VMS13" s="12"/>
      <c r="VMT13" s="12"/>
      <c r="VMU13" s="12"/>
      <c r="VMV13" s="12"/>
      <c r="VMW13" s="12"/>
      <c r="VMX13" s="12"/>
      <c r="VMY13" s="12"/>
      <c r="VMZ13" s="12"/>
      <c r="VNA13" s="12"/>
      <c r="VNB13" s="12"/>
      <c r="VNC13" s="12"/>
      <c r="VND13" s="12"/>
      <c r="VNE13" s="12"/>
      <c r="VNF13" s="12"/>
      <c r="VNG13" s="12"/>
      <c r="VNH13" s="12"/>
      <c r="VNI13" s="12"/>
      <c r="VNJ13" s="12"/>
      <c r="VNK13" s="12"/>
      <c r="VNL13" s="12"/>
      <c r="VNM13" s="12"/>
      <c r="VNN13" s="12"/>
      <c r="VNO13" s="12"/>
      <c r="VNP13" s="12"/>
      <c r="VNQ13" s="12"/>
      <c r="VNR13" s="12"/>
      <c r="VNS13" s="12"/>
      <c r="VNT13" s="12"/>
      <c r="VNU13" s="12"/>
      <c r="VNV13" s="12"/>
      <c r="VNW13" s="12"/>
      <c r="VNX13" s="12"/>
      <c r="VNY13" s="12"/>
      <c r="VNZ13" s="12"/>
      <c r="VOA13" s="12"/>
      <c r="VOB13" s="12"/>
      <c r="VOC13" s="12"/>
      <c r="VOD13" s="12"/>
      <c r="VOE13" s="12"/>
      <c r="VOF13" s="12"/>
      <c r="VOG13" s="12"/>
      <c r="VOH13" s="12"/>
      <c r="VOI13" s="12"/>
      <c r="VOJ13" s="12"/>
      <c r="VOK13" s="12"/>
      <c r="VOL13" s="12"/>
      <c r="VOM13" s="12"/>
      <c r="VON13" s="12"/>
      <c r="VOO13" s="12"/>
      <c r="VOP13" s="12"/>
      <c r="VOQ13" s="12"/>
      <c r="VOR13" s="12"/>
      <c r="VOS13" s="12"/>
      <c r="VOT13" s="12"/>
      <c r="VOU13" s="12"/>
      <c r="VOV13" s="12"/>
      <c r="VOW13" s="12"/>
      <c r="VOX13" s="12"/>
      <c r="VOY13" s="12"/>
      <c r="VOZ13" s="12"/>
      <c r="VPA13" s="12"/>
      <c r="VPB13" s="12"/>
      <c r="VPC13" s="12"/>
      <c r="VPD13" s="12"/>
      <c r="VPE13" s="12"/>
      <c r="VPF13" s="12"/>
      <c r="VPG13" s="12"/>
      <c r="VPH13" s="12"/>
      <c r="VPI13" s="12"/>
      <c r="VPJ13" s="12"/>
      <c r="VPK13" s="12"/>
      <c r="VPL13" s="12"/>
      <c r="VPM13" s="12"/>
      <c r="VPN13" s="12"/>
      <c r="VPO13" s="12"/>
      <c r="VPP13" s="12"/>
      <c r="VPQ13" s="12"/>
      <c r="VPR13" s="12"/>
      <c r="VPS13" s="12"/>
      <c r="VPT13" s="12"/>
      <c r="VPU13" s="12"/>
      <c r="VPV13" s="12"/>
      <c r="VPW13" s="12"/>
      <c r="VPX13" s="12"/>
      <c r="VPY13" s="12"/>
      <c r="VPZ13" s="12"/>
      <c r="VQA13" s="12"/>
      <c r="VQB13" s="12"/>
      <c r="VQC13" s="12"/>
      <c r="VQD13" s="12"/>
      <c r="VQE13" s="12"/>
      <c r="VQF13" s="12"/>
      <c r="VQG13" s="12"/>
      <c r="VQH13" s="12"/>
      <c r="VQI13" s="12"/>
      <c r="VQJ13" s="12"/>
      <c r="VQK13" s="12"/>
      <c r="VQL13" s="12"/>
      <c r="VQM13" s="12"/>
      <c r="VQN13" s="12"/>
      <c r="VQO13" s="12"/>
      <c r="VQP13" s="12"/>
      <c r="VQQ13" s="12"/>
      <c r="VQR13" s="12"/>
      <c r="VQS13" s="12"/>
      <c r="VQT13" s="12"/>
      <c r="VQU13" s="12"/>
      <c r="VQV13" s="12"/>
      <c r="VQW13" s="12"/>
      <c r="VQX13" s="12"/>
      <c r="VQY13" s="12"/>
      <c r="VQZ13" s="12"/>
      <c r="VRA13" s="12"/>
      <c r="VRB13" s="12"/>
      <c r="VRC13" s="12"/>
      <c r="VRD13" s="12"/>
      <c r="VRE13" s="12"/>
      <c r="VRF13" s="12"/>
      <c r="VRG13" s="12"/>
      <c r="VRH13" s="12"/>
      <c r="VRI13" s="12"/>
      <c r="VRJ13" s="12"/>
      <c r="VRK13" s="12"/>
      <c r="VRL13" s="12"/>
      <c r="VRM13" s="12"/>
      <c r="VRN13" s="12"/>
      <c r="VRO13" s="12"/>
      <c r="VRP13" s="12"/>
      <c r="VRQ13" s="12"/>
      <c r="VRR13" s="12"/>
      <c r="VRS13" s="12"/>
      <c r="VRT13" s="12"/>
      <c r="VRU13" s="12"/>
      <c r="VRV13" s="12"/>
      <c r="VRW13" s="12"/>
      <c r="VRX13" s="12"/>
      <c r="VRY13" s="12"/>
      <c r="VRZ13" s="12"/>
      <c r="VSA13" s="12"/>
      <c r="VSB13" s="12"/>
      <c r="VSC13" s="12"/>
      <c r="VSD13" s="12"/>
      <c r="VSE13" s="12"/>
      <c r="VSF13" s="12"/>
      <c r="VSG13" s="12"/>
      <c r="VSH13" s="12"/>
      <c r="VSI13" s="12"/>
      <c r="VSJ13" s="12"/>
      <c r="VSK13" s="12"/>
      <c r="VSL13" s="12"/>
      <c r="VSM13" s="12"/>
      <c r="VSN13" s="12"/>
      <c r="VSO13" s="12"/>
      <c r="VSP13" s="12"/>
      <c r="VSQ13" s="12"/>
      <c r="VSR13" s="12"/>
      <c r="VSS13" s="12"/>
      <c r="VST13" s="12"/>
      <c r="VSU13" s="12"/>
      <c r="VSV13" s="12"/>
      <c r="VSW13" s="12"/>
      <c r="VSX13" s="12"/>
      <c r="VSY13" s="12"/>
      <c r="VSZ13" s="12"/>
      <c r="VTA13" s="12"/>
      <c r="VTB13" s="12"/>
      <c r="VTC13" s="12"/>
      <c r="VTD13" s="12"/>
      <c r="VTE13" s="12"/>
      <c r="VTF13" s="12"/>
      <c r="VTG13" s="12"/>
      <c r="VTH13" s="12"/>
      <c r="VTI13" s="12"/>
      <c r="VTJ13" s="12"/>
      <c r="VTK13" s="12"/>
      <c r="VTL13" s="12"/>
      <c r="VTM13" s="12"/>
      <c r="VTN13" s="12"/>
      <c r="VTO13" s="12"/>
      <c r="VTP13" s="12"/>
      <c r="VTQ13" s="12"/>
      <c r="VTR13" s="12"/>
      <c r="VTS13" s="12"/>
      <c r="VTT13" s="12"/>
      <c r="VTU13" s="12"/>
      <c r="VTV13" s="12"/>
      <c r="VTW13" s="12"/>
      <c r="VTX13" s="12"/>
      <c r="VTY13" s="12"/>
      <c r="VTZ13" s="12"/>
      <c r="VUA13" s="12"/>
      <c r="VUB13" s="12"/>
      <c r="VUC13" s="12"/>
      <c r="VUD13" s="12"/>
      <c r="VUE13" s="12"/>
      <c r="VUF13" s="12"/>
      <c r="VUG13" s="12"/>
      <c r="VUH13" s="12"/>
      <c r="VUI13" s="12"/>
      <c r="VUJ13" s="12"/>
      <c r="VUK13" s="12"/>
      <c r="VUL13" s="12"/>
      <c r="VUM13" s="12"/>
      <c r="VUN13" s="12"/>
      <c r="VUO13" s="12"/>
      <c r="VUP13" s="12"/>
      <c r="VUQ13" s="12"/>
      <c r="VUR13" s="12"/>
      <c r="VUS13" s="12"/>
      <c r="VUT13" s="12"/>
      <c r="VUU13" s="12"/>
      <c r="VUV13" s="12"/>
      <c r="VUW13" s="12"/>
      <c r="VUX13" s="12"/>
      <c r="VUY13" s="12"/>
      <c r="VUZ13" s="12"/>
      <c r="VVA13" s="12"/>
      <c r="VVB13" s="12"/>
      <c r="VVC13" s="12"/>
      <c r="VVD13" s="12"/>
      <c r="VVE13" s="12"/>
      <c r="VVF13" s="12"/>
      <c r="VVG13" s="12"/>
      <c r="VVH13" s="12"/>
      <c r="VVI13" s="12"/>
      <c r="VVJ13" s="12"/>
      <c r="VVK13" s="12"/>
      <c r="VVL13" s="12"/>
      <c r="VVM13" s="12"/>
      <c r="VVN13" s="12"/>
      <c r="VVO13" s="12"/>
      <c r="VVP13" s="12"/>
      <c r="VVQ13" s="12"/>
      <c r="VVR13" s="12"/>
      <c r="VVS13" s="12"/>
      <c r="VVT13" s="12"/>
      <c r="VVU13" s="12"/>
      <c r="VVV13" s="12"/>
      <c r="VVW13" s="12"/>
      <c r="VVX13" s="12"/>
      <c r="VVY13" s="12"/>
      <c r="VVZ13" s="12"/>
      <c r="VWA13" s="12"/>
      <c r="VWB13" s="12"/>
      <c r="VWC13" s="12"/>
      <c r="VWD13" s="12"/>
      <c r="VWE13" s="12"/>
      <c r="VWF13" s="12"/>
      <c r="VWG13" s="12"/>
      <c r="VWH13" s="12"/>
      <c r="VWI13" s="12"/>
      <c r="VWJ13" s="12"/>
      <c r="VWK13" s="12"/>
      <c r="VWL13" s="12"/>
      <c r="VWM13" s="12"/>
      <c r="VWN13" s="12"/>
      <c r="VWO13" s="12"/>
      <c r="VWP13" s="12"/>
      <c r="VWQ13" s="12"/>
      <c r="VWR13" s="12"/>
      <c r="VWS13" s="12"/>
      <c r="VWT13" s="12"/>
      <c r="VWU13" s="12"/>
      <c r="VWV13" s="12"/>
      <c r="VWW13" s="12"/>
      <c r="VWX13" s="12"/>
      <c r="VWY13" s="12"/>
      <c r="VWZ13" s="12"/>
      <c r="VXA13" s="12"/>
      <c r="VXB13" s="12"/>
      <c r="VXC13" s="12"/>
      <c r="VXD13" s="12"/>
      <c r="VXE13" s="12"/>
      <c r="VXF13" s="12"/>
      <c r="VXG13" s="12"/>
      <c r="VXH13" s="12"/>
      <c r="VXI13" s="12"/>
      <c r="VXJ13" s="12"/>
      <c r="VXK13" s="12"/>
      <c r="VXL13" s="12"/>
      <c r="VXM13" s="12"/>
      <c r="VXN13" s="12"/>
      <c r="VXO13" s="12"/>
      <c r="VXP13" s="12"/>
      <c r="VXQ13" s="12"/>
      <c r="VXR13" s="12"/>
      <c r="VXS13" s="12"/>
      <c r="VXT13" s="12"/>
      <c r="VXU13" s="12"/>
      <c r="VXV13" s="12"/>
      <c r="VXW13" s="12"/>
      <c r="VXX13" s="12"/>
      <c r="VXY13" s="12"/>
      <c r="VXZ13" s="12"/>
      <c r="VYA13" s="12"/>
      <c r="VYB13" s="12"/>
      <c r="VYC13" s="12"/>
      <c r="VYD13" s="12"/>
      <c r="VYE13" s="12"/>
      <c r="VYF13" s="12"/>
      <c r="VYG13" s="12"/>
      <c r="VYH13" s="12"/>
      <c r="VYI13" s="12"/>
      <c r="VYJ13" s="12"/>
      <c r="VYK13" s="12"/>
      <c r="VYL13" s="12"/>
      <c r="VYM13" s="12"/>
      <c r="VYN13" s="12"/>
      <c r="VYO13" s="12"/>
      <c r="VYP13" s="12"/>
      <c r="VYQ13" s="12"/>
      <c r="VYR13" s="12"/>
      <c r="VYS13" s="12"/>
      <c r="VYT13" s="12"/>
      <c r="VYU13" s="12"/>
      <c r="VYV13" s="12"/>
      <c r="VYW13" s="12"/>
      <c r="VYX13" s="12"/>
      <c r="VYY13" s="12"/>
      <c r="VYZ13" s="12"/>
      <c r="VZA13" s="12"/>
      <c r="VZB13" s="12"/>
      <c r="VZC13" s="12"/>
      <c r="VZD13" s="12"/>
      <c r="VZE13" s="12"/>
      <c r="VZF13" s="12"/>
      <c r="VZG13" s="12"/>
      <c r="VZH13" s="12"/>
      <c r="VZI13" s="12"/>
      <c r="VZJ13" s="12"/>
      <c r="VZK13" s="12"/>
      <c r="VZL13" s="12"/>
      <c r="VZM13" s="12"/>
      <c r="VZN13" s="12"/>
      <c r="VZO13" s="12"/>
      <c r="VZP13" s="12"/>
      <c r="VZQ13" s="12"/>
      <c r="VZR13" s="12"/>
      <c r="VZS13" s="12"/>
      <c r="VZT13" s="12"/>
      <c r="VZU13" s="12"/>
      <c r="VZV13" s="12"/>
      <c r="VZW13" s="12"/>
      <c r="VZX13" s="12"/>
      <c r="VZY13" s="12"/>
      <c r="VZZ13" s="12"/>
      <c r="WAA13" s="12"/>
      <c r="WAB13" s="12"/>
      <c r="WAC13" s="12"/>
      <c r="WAD13" s="12"/>
      <c r="WAE13" s="12"/>
      <c r="WAF13" s="12"/>
      <c r="WAG13" s="12"/>
      <c r="WAH13" s="12"/>
      <c r="WAI13" s="12"/>
      <c r="WAJ13" s="12"/>
      <c r="WAK13" s="12"/>
      <c r="WAL13" s="12"/>
      <c r="WAM13" s="12"/>
      <c r="WAN13" s="12"/>
      <c r="WAO13" s="12"/>
      <c r="WAP13" s="12"/>
      <c r="WAQ13" s="12"/>
      <c r="WAR13" s="12"/>
      <c r="WAS13" s="12"/>
      <c r="WAT13" s="12"/>
      <c r="WAU13" s="12"/>
      <c r="WAV13" s="12"/>
      <c r="WAW13" s="12"/>
      <c r="WAX13" s="12"/>
      <c r="WAY13" s="12"/>
      <c r="WAZ13" s="12"/>
      <c r="WBA13" s="12"/>
      <c r="WBB13" s="12"/>
      <c r="WBC13" s="12"/>
      <c r="WBD13" s="12"/>
      <c r="WBE13" s="12"/>
      <c r="WBF13" s="12"/>
      <c r="WBG13" s="12"/>
      <c r="WBH13" s="12"/>
      <c r="WBI13" s="12"/>
      <c r="WBJ13" s="12"/>
      <c r="WBK13" s="12"/>
      <c r="WBL13" s="12"/>
      <c r="WBM13" s="12"/>
      <c r="WBN13" s="12"/>
      <c r="WBO13" s="12"/>
      <c r="WBP13" s="12"/>
      <c r="WBQ13" s="12"/>
      <c r="WBR13" s="12"/>
      <c r="WBS13" s="12"/>
      <c r="WBT13" s="12"/>
      <c r="WBU13" s="12"/>
      <c r="WBV13" s="12"/>
      <c r="WBW13" s="12"/>
      <c r="WBX13" s="12"/>
      <c r="WBY13" s="12"/>
      <c r="WBZ13" s="12"/>
      <c r="WCA13" s="12"/>
      <c r="WCB13" s="12"/>
      <c r="WCC13" s="12"/>
      <c r="WCD13" s="12"/>
      <c r="WCE13" s="12"/>
      <c r="WCF13" s="12"/>
      <c r="WCG13" s="12"/>
      <c r="WCH13" s="12"/>
      <c r="WCI13" s="12"/>
      <c r="WCJ13" s="12"/>
      <c r="WCK13" s="12"/>
      <c r="WCL13" s="12"/>
      <c r="WCM13" s="12"/>
      <c r="WCN13" s="12"/>
      <c r="WCO13" s="12"/>
      <c r="WCP13" s="12"/>
      <c r="WCQ13" s="12"/>
      <c r="WCR13" s="12"/>
      <c r="WCS13" s="12"/>
      <c r="WCT13" s="12"/>
      <c r="WCU13" s="12"/>
      <c r="WCV13" s="12"/>
      <c r="WCW13" s="12"/>
      <c r="WCX13" s="12"/>
      <c r="WCY13" s="12"/>
      <c r="WCZ13" s="12"/>
      <c r="WDA13" s="12"/>
      <c r="WDB13" s="12"/>
      <c r="WDC13" s="12"/>
      <c r="WDD13" s="12"/>
      <c r="WDE13" s="12"/>
      <c r="WDF13" s="12"/>
      <c r="WDG13" s="12"/>
      <c r="WDH13" s="12"/>
      <c r="WDI13" s="12"/>
      <c r="WDJ13" s="12"/>
      <c r="WDK13" s="12"/>
      <c r="WDL13" s="12"/>
      <c r="WDM13" s="12"/>
      <c r="WDN13" s="12"/>
      <c r="WDO13" s="12"/>
      <c r="WDP13" s="12"/>
      <c r="WDQ13" s="12"/>
      <c r="WDR13" s="12"/>
      <c r="WDS13" s="12"/>
      <c r="WDT13" s="12"/>
      <c r="WDU13" s="12"/>
      <c r="WDV13" s="12"/>
      <c r="WDW13" s="12"/>
      <c r="WDX13" s="12"/>
      <c r="WDY13" s="12"/>
      <c r="WDZ13" s="12"/>
      <c r="WEA13" s="12"/>
      <c r="WEB13" s="12"/>
      <c r="WEC13" s="12"/>
      <c r="WED13" s="12"/>
      <c r="WEE13" s="12"/>
      <c r="WEF13" s="12"/>
      <c r="WEG13" s="12"/>
      <c r="WEH13" s="12"/>
      <c r="WEI13" s="12"/>
      <c r="WEJ13" s="12"/>
      <c r="WEK13" s="12"/>
      <c r="WEL13" s="12"/>
      <c r="WEM13" s="12"/>
      <c r="WEN13" s="12"/>
      <c r="WEO13" s="12"/>
      <c r="WEP13" s="12"/>
      <c r="WEQ13" s="12"/>
      <c r="WER13" s="12"/>
      <c r="WES13" s="12"/>
      <c r="WET13" s="12"/>
      <c r="WEU13" s="12"/>
      <c r="WEV13" s="12"/>
      <c r="WEW13" s="12"/>
      <c r="WEX13" s="12"/>
      <c r="WEY13" s="12"/>
      <c r="WEZ13" s="12"/>
      <c r="WFA13" s="12"/>
      <c r="WFB13" s="12"/>
      <c r="WFC13" s="12"/>
      <c r="WFD13" s="12"/>
      <c r="WFE13" s="12"/>
      <c r="WFF13" s="12"/>
      <c r="WFG13" s="12"/>
      <c r="WFH13" s="12"/>
      <c r="WFI13" s="12"/>
      <c r="WFJ13" s="12"/>
      <c r="WFK13" s="12"/>
      <c r="WFL13" s="12"/>
      <c r="WFM13" s="12"/>
      <c r="WFN13" s="12"/>
      <c r="WFO13" s="12"/>
      <c r="WFP13" s="12"/>
      <c r="WFQ13" s="12"/>
      <c r="WFR13" s="12"/>
      <c r="WFS13" s="12"/>
      <c r="WFT13" s="12"/>
      <c r="WFU13" s="12"/>
      <c r="WFV13" s="12"/>
      <c r="WFW13" s="12"/>
      <c r="WFX13" s="12"/>
      <c r="WFY13" s="12"/>
      <c r="WFZ13" s="12"/>
      <c r="WGA13" s="12"/>
      <c r="WGB13" s="12"/>
      <c r="WGC13" s="12"/>
      <c r="WGD13" s="12"/>
      <c r="WGE13" s="12"/>
      <c r="WGF13" s="12"/>
      <c r="WGG13" s="12"/>
      <c r="WGH13" s="12"/>
      <c r="WGI13" s="12"/>
      <c r="WGJ13" s="12"/>
      <c r="WGK13" s="12"/>
      <c r="WGL13" s="12"/>
      <c r="WGM13" s="12"/>
      <c r="WGN13" s="12"/>
      <c r="WGO13" s="12"/>
      <c r="WGP13" s="12"/>
      <c r="WGQ13" s="12"/>
      <c r="WGR13" s="12"/>
      <c r="WGS13" s="12"/>
      <c r="WGT13" s="12"/>
      <c r="WGU13" s="12"/>
      <c r="WGV13" s="12"/>
      <c r="WGW13" s="12"/>
      <c r="WGX13" s="12"/>
      <c r="WGY13" s="12"/>
      <c r="WGZ13" s="12"/>
      <c r="WHA13" s="12"/>
      <c r="WHB13" s="12"/>
      <c r="WHC13" s="12"/>
      <c r="WHD13" s="12"/>
      <c r="WHE13" s="12"/>
      <c r="WHF13" s="12"/>
      <c r="WHG13" s="12"/>
      <c r="WHH13" s="12"/>
      <c r="WHI13" s="12"/>
      <c r="WHJ13" s="12"/>
      <c r="WHK13" s="12"/>
      <c r="WHL13" s="12"/>
      <c r="WHM13" s="12"/>
      <c r="WHN13" s="12"/>
      <c r="WHO13" s="12"/>
      <c r="WHP13" s="12"/>
      <c r="WHQ13" s="12"/>
      <c r="WHR13" s="12"/>
      <c r="WHS13" s="12"/>
      <c r="WHT13" s="12"/>
      <c r="WHU13" s="12"/>
      <c r="WHV13" s="12"/>
      <c r="WHW13" s="12"/>
      <c r="WHX13" s="12"/>
      <c r="WHY13" s="12"/>
      <c r="WHZ13" s="12"/>
      <c r="WIA13" s="12"/>
      <c r="WIB13" s="12"/>
      <c r="WIC13" s="12"/>
      <c r="WID13" s="12"/>
      <c r="WIE13" s="12"/>
      <c r="WIF13" s="12"/>
      <c r="WIG13" s="12"/>
      <c r="WIH13" s="12"/>
      <c r="WII13" s="12"/>
      <c r="WIJ13" s="12"/>
      <c r="WIK13" s="12"/>
      <c r="WIL13" s="12"/>
      <c r="WIM13" s="12"/>
      <c r="WIN13" s="12"/>
      <c r="WIO13" s="12"/>
      <c r="WIP13" s="12"/>
      <c r="WIQ13" s="12"/>
      <c r="WIR13" s="12"/>
      <c r="WIS13" s="12"/>
      <c r="WIT13" s="12"/>
      <c r="WIU13" s="12"/>
      <c r="WIV13" s="12"/>
      <c r="WIW13" s="12"/>
      <c r="WIX13" s="12"/>
      <c r="WIY13" s="12"/>
      <c r="WIZ13" s="12"/>
      <c r="WJA13" s="12"/>
      <c r="WJB13" s="12"/>
      <c r="WJC13" s="12"/>
      <c r="WJD13" s="12"/>
      <c r="WJE13" s="12"/>
      <c r="WJF13" s="12"/>
      <c r="WJG13" s="12"/>
      <c r="WJH13" s="12"/>
      <c r="WJI13" s="12"/>
      <c r="WJJ13" s="12"/>
      <c r="WJK13" s="12"/>
      <c r="WJL13" s="12"/>
      <c r="WJM13" s="12"/>
      <c r="WJN13" s="12"/>
      <c r="WJO13" s="12"/>
      <c r="WJP13" s="12"/>
      <c r="WJQ13" s="12"/>
      <c r="WJR13" s="12"/>
      <c r="WJS13" s="12"/>
      <c r="WJT13" s="12"/>
      <c r="WJU13" s="12"/>
      <c r="WJV13" s="12"/>
      <c r="WJW13" s="12"/>
      <c r="WJX13" s="12"/>
      <c r="WJY13" s="12"/>
      <c r="WJZ13" s="12"/>
      <c r="WKA13" s="12"/>
      <c r="WKB13" s="12"/>
      <c r="WKC13" s="12"/>
      <c r="WKD13" s="12"/>
      <c r="WKE13" s="12"/>
      <c r="WKF13" s="12"/>
      <c r="WKG13" s="12"/>
      <c r="WKH13" s="12"/>
      <c r="WKI13" s="12"/>
      <c r="WKJ13" s="12"/>
      <c r="WKK13" s="12"/>
      <c r="WKL13" s="12"/>
      <c r="WKM13" s="12"/>
      <c r="WKN13" s="12"/>
      <c r="WKO13" s="12"/>
      <c r="WKP13" s="12"/>
      <c r="WKQ13" s="12"/>
      <c r="WKR13" s="12"/>
      <c r="WKS13" s="12"/>
      <c r="WKT13" s="12"/>
      <c r="WKU13" s="12"/>
      <c r="WKV13" s="12"/>
      <c r="WKW13" s="12"/>
      <c r="WKX13" s="12"/>
      <c r="WKY13" s="12"/>
      <c r="WKZ13" s="12"/>
      <c r="WLA13" s="12"/>
      <c r="WLB13" s="12"/>
      <c r="WLC13" s="12"/>
      <c r="WLD13" s="12"/>
      <c r="WLE13" s="12"/>
      <c r="WLF13" s="12"/>
      <c r="WLG13" s="12"/>
      <c r="WLH13" s="12"/>
      <c r="WLI13" s="12"/>
      <c r="WLJ13" s="12"/>
      <c r="WLK13" s="12"/>
      <c r="WLL13" s="12"/>
      <c r="WLM13" s="12"/>
      <c r="WLN13" s="12"/>
      <c r="WLO13" s="12"/>
      <c r="WLP13" s="12"/>
      <c r="WLQ13" s="12"/>
      <c r="WLR13" s="12"/>
      <c r="WLS13" s="12"/>
      <c r="WLT13" s="12"/>
      <c r="WLU13" s="12"/>
      <c r="WLV13" s="12"/>
      <c r="WLW13" s="12"/>
      <c r="WLX13" s="12"/>
      <c r="WLY13" s="12"/>
      <c r="WLZ13" s="12"/>
      <c r="WMA13" s="12"/>
      <c r="WMB13" s="12"/>
      <c r="WMC13" s="12"/>
      <c r="WMD13" s="12"/>
      <c r="WME13" s="12"/>
      <c r="WMF13" s="12"/>
      <c r="WMG13" s="12"/>
      <c r="WMH13" s="12"/>
      <c r="WMI13" s="12"/>
      <c r="WMJ13" s="12"/>
      <c r="WMK13" s="12"/>
      <c r="WML13" s="12"/>
      <c r="WMM13" s="12"/>
      <c r="WMN13" s="12"/>
      <c r="WMO13" s="12"/>
      <c r="WMP13" s="12"/>
      <c r="WMQ13" s="12"/>
      <c r="WMR13" s="12"/>
      <c r="WMS13" s="12"/>
      <c r="WMT13" s="12"/>
      <c r="WMU13" s="12"/>
      <c r="WMV13" s="12"/>
      <c r="WMW13" s="12"/>
      <c r="WMX13" s="12"/>
      <c r="WMY13" s="12"/>
      <c r="WMZ13" s="12"/>
      <c r="WNA13" s="12"/>
      <c r="WNB13" s="12"/>
      <c r="WNC13" s="12"/>
      <c r="WND13" s="12"/>
      <c r="WNE13" s="12"/>
      <c r="WNF13" s="12"/>
      <c r="WNG13" s="12"/>
      <c r="WNH13" s="12"/>
      <c r="WNI13" s="12"/>
      <c r="WNJ13" s="12"/>
      <c r="WNK13" s="12"/>
      <c r="WNL13" s="12"/>
      <c r="WNM13" s="12"/>
      <c r="WNN13" s="12"/>
      <c r="WNO13" s="12"/>
      <c r="WNP13" s="12"/>
      <c r="WNQ13" s="12"/>
      <c r="WNR13" s="12"/>
      <c r="WNS13" s="12"/>
      <c r="WNT13" s="12"/>
      <c r="WNU13" s="12"/>
      <c r="WNV13" s="12"/>
      <c r="WNW13" s="12"/>
      <c r="WNX13" s="12"/>
      <c r="WNY13" s="12"/>
      <c r="WNZ13" s="12"/>
      <c r="WOA13" s="12"/>
      <c r="WOB13" s="12"/>
      <c r="WOC13" s="12"/>
      <c r="WOD13" s="12"/>
      <c r="WOE13" s="12"/>
      <c r="WOF13" s="12"/>
      <c r="WOG13" s="12"/>
      <c r="WOH13" s="12"/>
      <c r="WOI13" s="12"/>
      <c r="WOJ13" s="12"/>
      <c r="WOK13" s="12"/>
      <c r="WOL13" s="12"/>
      <c r="WOM13" s="12"/>
      <c r="WON13" s="12"/>
      <c r="WOO13" s="12"/>
      <c r="WOP13" s="12"/>
      <c r="WOQ13" s="12"/>
      <c r="WOR13" s="12"/>
      <c r="WOS13" s="12"/>
      <c r="WOT13" s="12"/>
      <c r="WOU13" s="12"/>
      <c r="WOV13" s="12"/>
      <c r="WOW13" s="12"/>
      <c r="WOX13" s="12"/>
      <c r="WOY13" s="12"/>
      <c r="WOZ13" s="12"/>
      <c r="WPA13" s="12"/>
      <c r="WPB13" s="12"/>
      <c r="WPC13" s="12"/>
      <c r="WPD13" s="12"/>
      <c r="WPE13" s="12"/>
      <c r="WPF13" s="12"/>
      <c r="WPG13" s="12"/>
      <c r="WPH13" s="12"/>
      <c r="WPI13" s="12"/>
      <c r="WPJ13" s="12"/>
      <c r="WPK13" s="12"/>
      <c r="WPL13" s="12"/>
      <c r="WPM13" s="12"/>
      <c r="WPN13" s="12"/>
      <c r="WPO13" s="12"/>
      <c r="WPP13" s="12"/>
      <c r="WPQ13" s="12"/>
      <c r="WPR13" s="12"/>
      <c r="WPS13" s="12"/>
      <c r="WPT13" s="12"/>
      <c r="WPU13" s="12"/>
      <c r="WPV13" s="12"/>
      <c r="WPW13" s="12"/>
      <c r="WPX13" s="12"/>
      <c r="WPY13" s="12"/>
      <c r="WPZ13" s="12"/>
      <c r="WQA13" s="12"/>
      <c r="WQB13" s="12"/>
      <c r="WQC13" s="12"/>
      <c r="WQD13" s="12"/>
      <c r="WQE13" s="12"/>
      <c r="WQF13" s="12"/>
      <c r="WQG13" s="12"/>
      <c r="WQH13" s="12"/>
      <c r="WQI13" s="12"/>
      <c r="WQJ13" s="12"/>
      <c r="WQK13" s="12"/>
      <c r="WQL13" s="12"/>
      <c r="WQM13" s="12"/>
      <c r="WQN13" s="12"/>
      <c r="WQO13" s="12"/>
      <c r="WQP13" s="12"/>
      <c r="WQQ13" s="12"/>
      <c r="WQR13" s="12"/>
      <c r="WQS13" s="12"/>
      <c r="WQT13" s="12"/>
      <c r="WQU13" s="12"/>
      <c r="WQV13" s="12"/>
      <c r="WQW13" s="12"/>
      <c r="WQX13" s="12"/>
      <c r="WQY13" s="12"/>
      <c r="WQZ13" s="12"/>
      <c r="WRA13" s="12"/>
      <c r="WRB13" s="12"/>
      <c r="WRC13" s="12"/>
      <c r="WRD13" s="12"/>
      <c r="WRE13" s="12"/>
      <c r="WRF13" s="12"/>
      <c r="WRG13" s="12"/>
      <c r="WRH13" s="12"/>
      <c r="WRI13" s="12"/>
      <c r="WRJ13" s="12"/>
      <c r="WRK13" s="12"/>
      <c r="WRL13" s="12"/>
      <c r="WRM13" s="12"/>
      <c r="WRN13" s="12"/>
      <c r="WRO13" s="12"/>
      <c r="WRP13" s="12"/>
      <c r="WRQ13" s="12"/>
      <c r="WRR13" s="12"/>
      <c r="WRS13" s="12"/>
      <c r="WRT13" s="12"/>
      <c r="WRU13" s="12"/>
      <c r="WRV13" s="12"/>
      <c r="WRW13" s="12"/>
      <c r="WRX13" s="12"/>
      <c r="WRY13" s="12"/>
      <c r="WRZ13" s="12"/>
      <c r="WSA13" s="12"/>
      <c r="WSB13" s="12"/>
      <c r="WSC13" s="12"/>
      <c r="WSD13" s="12"/>
      <c r="WSE13" s="12"/>
      <c r="WSF13" s="12"/>
      <c r="WSG13" s="12"/>
      <c r="WSH13" s="12"/>
      <c r="WSI13" s="12"/>
      <c r="WSJ13" s="12"/>
      <c r="WSK13" s="12"/>
      <c r="WSL13" s="12"/>
      <c r="WSM13" s="12"/>
      <c r="WSN13" s="12"/>
      <c r="WSO13" s="12"/>
      <c r="WSP13" s="12"/>
      <c r="WSQ13" s="12"/>
      <c r="WSR13" s="12"/>
      <c r="WSS13" s="12"/>
      <c r="WST13" s="12"/>
      <c r="WSU13" s="12"/>
      <c r="WSV13" s="12"/>
      <c r="WSW13" s="12"/>
      <c r="WSX13" s="12"/>
      <c r="WSY13" s="12"/>
      <c r="WSZ13" s="12"/>
      <c r="WTA13" s="12"/>
      <c r="WTB13" s="12"/>
      <c r="WTC13" s="12"/>
      <c r="WTD13" s="12"/>
      <c r="WTE13" s="12"/>
      <c r="WTF13" s="12"/>
      <c r="WTG13" s="12"/>
      <c r="WTH13" s="12"/>
      <c r="WTI13" s="12"/>
      <c r="WTJ13" s="12"/>
      <c r="WTK13" s="12"/>
      <c r="WTL13" s="12"/>
      <c r="WTM13" s="12"/>
      <c r="WTN13" s="12"/>
      <c r="WTO13" s="12"/>
      <c r="WTP13" s="12"/>
      <c r="WTQ13" s="12"/>
      <c r="WTR13" s="12"/>
      <c r="WTS13" s="12"/>
      <c r="WTT13" s="12"/>
      <c r="WTU13" s="12"/>
      <c r="WTV13" s="12"/>
      <c r="WTW13" s="12"/>
      <c r="WTX13" s="12"/>
      <c r="WTY13" s="12"/>
      <c r="WTZ13" s="12"/>
      <c r="WUA13" s="12"/>
      <c r="WUB13" s="12"/>
      <c r="WUC13" s="12"/>
      <c r="WUD13" s="12"/>
      <c r="WUE13" s="12"/>
      <c r="WUF13" s="12"/>
      <c r="WUG13" s="12"/>
      <c r="WUH13" s="12"/>
      <c r="WUI13" s="12"/>
      <c r="WUJ13" s="12"/>
      <c r="WUK13" s="12"/>
      <c r="WUL13" s="12"/>
      <c r="WUM13" s="12"/>
      <c r="WUN13" s="12"/>
      <c r="WUO13" s="12"/>
      <c r="WUP13" s="12"/>
      <c r="WUQ13" s="12"/>
      <c r="WUR13" s="12"/>
      <c r="WUS13" s="12"/>
      <c r="WUT13" s="12"/>
      <c r="WUU13" s="12"/>
      <c r="WUV13" s="12"/>
      <c r="WUW13" s="12"/>
      <c r="WUX13" s="12"/>
      <c r="WUY13" s="12"/>
      <c r="WUZ13" s="12"/>
      <c r="WVA13" s="12"/>
      <c r="WVB13" s="12"/>
      <c r="WVC13" s="12"/>
      <c r="WVD13" s="12"/>
      <c r="WVE13" s="12"/>
      <c r="WVF13" s="12"/>
      <c r="WVG13" s="12"/>
      <c r="WVH13" s="12"/>
      <c r="WVI13" s="12"/>
      <c r="WVJ13" s="12"/>
      <c r="WVK13" s="12"/>
      <c r="WVL13" s="12"/>
      <c r="WVM13" s="12"/>
      <c r="WVN13" s="12"/>
      <c r="WVO13" s="12"/>
      <c r="WVP13" s="12"/>
      <c r="WVQ13" s="12"/>
      <c r="WVR13" s="12"/>
      <c r="WVS13" s="12"/>
      <c r="WVT13" s="12"/>
      <c r="WVU13" s="12"/>
      <c r="WVV13" s="12"/>
      <c r="WVW13" s="12"/>
      <c r="WVX13" s="12"/>
      <c r="WVY13" s="12"/>
      <c r="WVZ13" s="12"/>
      <c r="WWA13" s="12"/>
      <c r="WWB13" s="12"/>
      <c r="WWC13" s="12"/>
      <c r="WWD13" s="12"/>
      <c r="WWE13" s="12"/>
      <c r="WWF13" s="12"/>
      <c r="WWG13" s="12"/>
      <c r="WWH13" s="12"/>
      <c r="WWI13" s="12"/>
      <c r="WWJ13" s="12"/>
      <c r="WWK13" s="12"/>
      <c r="WWL13" s="12"/>
      <c r="WWM13" s="12"/>
      <c r="WWN13" s="12"/>
      <c r="WWO13" s="12"/>
      <c r="WWP13" s="12"/>
      <c r="WWQ13" s="12"/>
      <c r="WWR13" s="12"/>
      <c r="WWS13" s="12"/>
      <c r="WWT13" s="12"/>
      <c r="WWU13" s="12"/>
      <c r="WWV13" s="12"/>
      <c r="WWW13" s="12"/>
      <c r="WWX13" s="12"/>
      <c r="WWY13" s="12"/>
      <c r="WWZ13" s="12"/>
      <c r="WXA13" s="12"/>
      <c r="WXB13" s="12"/>
      <c r="WXC13" s="12"/>
      <c r="WXD13" s="12"/>
      <c r="WXE13" s="12"/>
      <c r="WXF13" s="12"/>
      <c r="WXG13" s="12"/>
      <c r="WXH13" s="12"/>
      <c r="WXI13" s="12"/>
      <c r="WXJ13" s="12"/>
      <c r="WXK13" s="12"/>
      <c r="WXL13" s="12"/>
      <c r="WXM13" s="12"/>
      <c r="WXN13" s="12"/>
      <c r="WXO13" s="12"/>
      <c r="WXP13" s="12"/>
      <c r="WXQ13" s="12"/>
      <c r="WXR13" s="12"/>
      <c r="WXS13" s="12"/>
      <c r="WXT13" s="12"/>
      <c r="WXU13" s="12"/>
      <c r="WXV13" s="12"/>
      <c r="WXW13" s="12"/>
      <c r="WXX13" s="12"/>
      <c r="WXY13" s="12"/>
      <c r="WXZ13" s="12"/>
      <c r="WYA13" s="12"/>
      <c r="WYB13" s="12"/>
      <c r="WYC13" s="12"/>
      <c r="WYD13" s="12"/>
      <c r="WYE13" s="12"/>
      <c r="WYF13" s="12"/>
      <c r="WYG13" s="12"/>
      <c r="WYH13" s="12"/>
      <c r="WYI13" s="12"/>
      <c r="WYJ13" s="12"/>
      <c r="WYK13" s="12"/>
      <c r="WYL13" s="12"/>
      <c r="WYM13" s="12"/>
      <c r="WYN13" s="12"/>
      <c r="WYO13" s="12"/>
      <c r="WYP13" s="12"/>
      <c r="WYQ13" s="12"/>
      <c r="WYR13" s="12"/>
      <c r="WYS13" s="12"/>
      <c r="WYT13" s="12"/>
      <c r="WYU13" s="12"/>
      <c r="WYV13" s="12"/>
      <c r="WYW13" s="12"/>
      <c r="WYX13" s="12"/>
      <c r="WYY13" s="12"/>
      <c r="WYZ13" s="12"/>
      <c r="WZA13" s="12"/>
      <c r="WZB13" s="12"/>
      <c r="WZC13" s="12"/>
      <c r="WZD13" s="12"/>
      <c r="WZE13" s="12"/>
      <c r="WZF13" s="12"/>
      <c r="WZG13" s="12"/>
      <c r="WZH13" s="12"/>
      <c r="WZI13" s="12"/>
      <c r="WZJ13" s="12"/>
      <c r="WZK13" s="12"/>
      <c r="WZL13" s="12"/>
      <c r="WZM13" s="12"/>
      <c r="WZN13" s="12"/>
      <c r="WZO13" s="12"/>
      <c r="WZP13" s="12"/>
      <c r="WZQ13" s="12"/>
      <c r="WZR13" s="12"/>
      <c r="WZS13" s="12"/>
      <c r="WZT13" s="12"/>
      <c r="WZU13" s="12"/>
      <c r="WZV13" s="12"/>
      <c r="WZW13" s="12"/>
      <c r="WZX13" s="12"/>
      <c r="WZY13" s="12"/>
      <c r="WZZ13" s="12"/>
      <c r="XAA13" s="12"/>
      <c r="XAB13" s="12"/>
      <c r="XAC13" s="12"/>
      <c r="XAD13" s="12"/>
      <c r="XAE13" s="12"/>
      <c r="XAF13" s="12"/>
      <c r="XAG13" s="12"/>
      <c r="XAH13" s="12"/>
      <c r="XAI13" s="12"/>
      <c r="XAJ13" s="12"/>
      <c r="XAK13" s="12"/>
      <c r="XAL13" s="12"/>
      <c r="XAM13" s="12"/>
      <c r="XAN13" s="12"/>
      <c r="XAO13" s="12"/>
      <c r="XAP13" s="12"/>
      <c r="XAQ13" s="12"/>
      <c r="XAR13" s="12"/>
      <c r="XAS13" s="12"/>
      <c r="XAT13" s="12"/>
      <c r="XAU13" s="12"/>
      <c r="XAV13" s="12"/>
      <c r="XAW13" s="12"/>
      <c r="XAX13" s="12"/>
      <c r="XAY13" s="12"/>
      <c r="XAZ13" s="12"/>
      <c r="XBA13" s="12"/>
      <c r="XBB13" s="12"/>
      <c r="XBC13" s="12"/>
      <c r="XBD13" s="12"/>
      <c r="XBE13" s="12"/>
      <c r="XBF13" s="12"/>
      <c r="XBG13" s="12"/>
      <c r="XBH13" s="12"/>
      <c r="XBI13" s="12"/>
      <c r="XBJ13" s="12"/>
      <c r="XBK13" s="12"/>
      <c r="XBL13" s="12"/>
      <c r="XBM13" s="12"/>
      <c r="XBN13" s="12"/>
      <c r="XBO13" s="12"/>
      <c r="XBP13" s="12"/>
      <c r="XBQ13" s="12"/>
      <c r="XBR13" s="12"/>
      <c r="XBS13" s="12"/>
      <c r="XBT13" s="12"/>
      <c r="XBU13" s="12"/>
      <c r="XBV13" s="12"/>
      <c r="XBW13" s="12"/>
      <c r="XBX13" s="12"/>
      <c r="XBY13" s="12"/>
      <c r="XBZ13" s="12"/>
      <c r="XCA13" s="12"/>
      <c r="XCB13" s="12"/>
      <c r="XCC13" s="12"/>
      <c r="XCD13" s="12"/>
      <c r="XCE13" s="12"/>
      <c r="XCF13" s="12"/>
      <c r="XCG13" s="12"/>
      <c r="XCH13" s="12"/>
      <c r="XCI13" s="12"/>
      <c r="XCJ13" s="12"/>
      <c r="XCK13" s="12"/>
      <c r="XCL13" s="12"/>
      <c r="XCM13" s="12"/>
      <c r="XCN13" s="12"/>
      <c r="XCO13" s="12"/>
      <c r="XCP13" s="12"/>
      <c r="XCQ13" s="12"/>
      <c r="XCR13" s="12"/>
      <c r="XCS13" s="12"/>
      <c r="XCT13" s="12"/>
      <c r="XCU13" s="12"/>
      <c r="XCV13" s="12"/>
      <c r="XCW13" s="12"/>
      <c r="XCX13" s="12"/>
      <c r="XCY13" s="12"/>
      <c r="XCZ13" s="12"/>
      <c r="XDA13" s="12"/>
      <c r="XDB13" s="12"/>
      <c r="XDC13" s="12"/>
      <c r="XDD13" s="12"/>
      <c r="XDE13" s="12"/>
      <c r="XDF13" s="12"/>
      <c r="XDG13" s="12"/>
      <c r="XDH13" s="12"/>
      <c r="XDI13" s="12"/>
      <c r="XDJ13" s="12"/>
      <c r="XDK13" s="12"/>
      <c r="XDL13" s="12"/>
      <c r="XDM13" s="12"/>
      <c r="XDN13" s="12"/>
      <c r="XDO13" s="12"/>
      <c r="XDP13" s="12"/>
      <c r="XDQ13" s="12"/>
      <c r="XDR13" s="12"/>
      <c r="XDS13" s="12"/>
      <c r="XDT13" s="12"/>
      <c r="XDU13" s="12"/>
      <c r="XDV13" s="12"/>
      <c r="XDW13" s="12"/>
      <c r="XDX13" s="12"/>
      <c r="XDY13" s="12"/>
      <c r="XDZ13" s="12"/>
      <c r="XEA13" s="12"/>
      <c r="XEB13" s="12"/>
      <c r="XEC13" s="12"/>
      <c r="XED13" s="12"/>
      <c r="XEE13" s="12"/>
      <c r="XEF13" s="12"/>
      <c r="XEG13" s="12"/>
      <c r="XEH13" s="12"/>
      <c r="XEI13" s="12"/>
      <c r="XEJ13" s="12"/>
      <c r="XEK13" s="12"/>
      <c r="XEL13" s="12"/>
      <c r="XEM13" s="12"/>
      <c r="XEN13" s="12"/>
      <c r="XEO13" s="8"/>
      <c r="XEP13" s="8"/>
      <c r="XEQ13" s="8"/>
      <c r="XER13" s="8"/>
      <c r="XES13" s="8"/>
      <c r="XET13" s="8"/>
      <c r="XEU13" s="8"/>
      <c r="XEV13" s="8"/>
      <c r="XEW13" s="8"/>
      <c r="XEX13" s="8"/>
      <c r="XEY13" s="8"/>
      <c r="XEZ13" s="8"/>
      <c r="XFA13" s="8"/>
      <c r="XFB13" s="8"/>
      <c r="XFC13" s="8"/>
      <c r="XFD13" s="8"/>
    </row>
    <row r="14" s="12" customFormat="1" ht="30" hidden="1" customHeight="1" spans="1:42">
      <c r="A14" s="182" t="s">
        <v>54</v>
      </c>
      <c r="B14" s="242"/>
      <c r="C14" s="180" t="s">
        <v>59</v>
      </c>
      <c r="D14" s="181"/>
      <c r="E14" s="181"/>
      <c r="F14" s="184"/>
      <c r="G14" s="184"/>
      <c r="H14" s="184"/>
      <c r="I14" s="184"/>
      <c r="J14" s="190">
        <f t="shared" ref="J14:AM14" si="5">SUM(J15)</f>
        <v>1</v>
      </c>
      <c r="K14" s="190">
        <f t="shared" si="5"/>
        <v>6</v>
      </c>
      <c r="L14" s="190">
        <f t="shared" si="5"/>
        <v>1</v>
      </c>
      <c r="M14" s="190">
        <f t="shared" si="5"/>
        <v>0</v>
      </c>
      <c r="N14" s="190">
        <f t="shared" si="5"/>
        <v>0</v>
      </c>
      <c r="O14" s="190">
        <f t="shared" si="5"/>
        <v>0</v>
      </c>
      <c r="P14" s="190">
        <f t="shared" si="5"/>
        <v>0</v>
      </c>
      <c r="Q14" s="190">
        <f t="shared" si="5"/>
        <v>0</v>
      </c>
      <c r="R14" s="190">
        <f t="shared" si="5"/>
        <v>0</v>
      </c>
      <c r="S14" s="190">
        <f t="shared" si="5"/>
        <v>0</v>
      </c>
      <c r="T14" s="190">
        <f t="shared" si="5"/>
        <v>336</v>
      </c>
      <c r="U14" s="190">
        <f t="shared" si="5"/>
        <v>1251</v>
      </c>
      <c r="V14" s="190">
        <f t="shared" si="5"/>
        <v>0</v>
      </c>
      <c r="W14" s="190">
        <f t="shared" si="5"/>
        <v>0</v>
      </c>
      <c r="X14" s="190">
        <f t="shared" si="5"/>
        <v>0</v>
      </c>
      <c r="Y14" s="190">
        <f t="shared" si="5"/>
        <v>0</v>
      </c>
      <c r="Z14" s="190">
        <f t="shared" si="5"/>
        <v>0</v>
      </c>
      <c r="AA14" s="190">
        <f t="shared" si="5"/>
        <v>80</v>
      </c>
      <c r="AB14" s="190">
        <f t="shared" si="5"/>
        <v>0</v>
      </c>
      <c r="AC14" s="190">
        <f t="shared" si="5"/>
        <v>0</v>
      </c>
      <c r="AD14" s="190">
        <f t="shared" si="5"/>
        <v>0</v>
      </c>
      <c r="AE14" s="190">
        <f t="shared" si="5"/>
        <v>0</v>
      </c>
      <c r="AF14" s="190">
        <f t="shared" si="5"/>
        <v>0</v>
      </c>
      <c r="AG14" s="190">
        <f t="shared" si="5"/>
        <v>0</v>
      </c>
      <c r="AH14" s="190">
        <f t="shared" si="5"/>
        <v>80</v>
      </c>
      <c r="AI14" s="190">
        <f t="shared" si="5"/>
        <v>0</v>
      </c>
      <c r="AJ14" s="190">
        <f t="shared" si="5"/>
        <v>0</v>
      </c>
      <c r="AK14" s="190">
        <f t="shared" si="5"/>
        <v>0</v>
      </c>
      <c r="AL14" s="190">
        <f t="shared" si="5"/>
        <v>0</v>
      </c>
      <c r="AM14" s="190">
        <f t="shared" si="5"/>
        <v>0</v>
      </c>
      <c r="AN14" s="195"/>
      <c r="AO14" s="195"/>
      <c r="AP14" s="195"/>
    </row>
    <row r="15" s="12" customFormat="1" ht="259" hidden="1" customHeight="1" spans="1:43">
      <c r="A15" s="22">
        <v>3</v>
      </c>
      <c r="B15" s="22">
        <v>3</v>
      </c>
      <c r="C15" s="22" t="s">
        <v>1227</v>
      </c>
      <c r="D15" s="36">
        <v>2024</v>
      </c>
      <c r="E15" s="37" t="s">
        <v>447</v>
      </c>
      <c r="F15" s="36" t="s">
        <v>178</v>
      </c>
      <c r="G15" s="36" t="s">
        <v>984</v>
      </c>
      <c r="H15" s="36" t="s">
        <v>403</v>
      </c>
      <c r="I15" s="37" t="s">
        <v>1228</v>
      </c>
      <c r="J15" s="36">
        <v>1</v>
      </c>
      <c r="K15" s="36">
        <v>6</v>
      </c>
      <c r="L15" s="36">
        <v>1</v>
      </c>
      <c r="M15" s="36"/>
      <c r="N15" s="36"/>
      <c r="O15" s="36"/>
      <c r="P15" s="36"/>
      <c r="Q15" s="36"/>
      <c r="R15" s="36"/>
      <c r="S15" s="36"/>
      <c r="T15" s="31">
        <v>336</v>
      </c>
      <c r="U15" s="31">
        <v>1251</v>
      </c>
      <c r="V15" s="36" t="s">
        <v>192</v>
      </c>
      <c r="W15" s="36" t="s">
        <v>810</v>
      </c>
      <c r="X15" s="36" t="s">
        <v>207</v>
      </c>
      <c r="Y15" s="36" t="s">
        <v>715</v>
      </c>
      <c r="Z15" s="22" t="s">
        <v>1286</v>
      </c>
      <c r="AA15" s="36">
        <v>80</v>
      </c>
      <c r="AB15" s="36"/>
      <c r="AC15" s="36"/>
      <c r="AD15" s="36"/>
      <c r="AE15" s="36"/>
      <c r="AF15" s="36"/>
      <c r="AG15" s="36"/>
      <c r="AH15" s="36">
        <v>80</v>
      </c>
      <c r="AI15" s="36"/>
      <c r="AJ15" s="36"/>
      <c r="AK15" s="36"/>
      <c r="AL15" s="36"/>
      <c r="AM15" s="36"/>
      <c r="AN15" s="37" t="s">
        <v>1229</v>
      </c>
      <c r="AO15" s="37" t="s">
        <v>1230</v>
      </c>
      <c r="AP15" s="185" t="s">
        <v>1352</v>
      </c>
      <c r="AQ15" s="12">
        <v>4</v>
      </c>
    </row>
    <row r="16" s="12" customFormat="1" ht="30" hidden="1" customHeight="1" spans="1:42">
      <c r="A16" s="183" t="s">
        <v>56</v>
      </c>
      <c r="B16" s="243"/>
      <c r="C16" s="180" t="s">
        <v>60</v>
      </c>
      <c r="D16" s="181"/>
      <c r="E16" s="181"/>
      <c r="F16" s="184"/>
      <c r="G16" s="184"/>
      <c r="H16" s="184"/>
      <c r="I16" s="184"/>
      <c r="J16" s="190"/>
      <c r="K16" s="190"/>
      <c r="L16" s="190"/>
      <c r="M16" s="190"/>
      <c r="N16" s="190"/>
      <c r="O16" s="190"/>
      <c r="P16" s="190"/>
      <c r="Q16" s="190"/>
      <c r="R16" s="190"/>
      <c r="S16" s="190"/>
      <c r="T16" s="190"/>
      <c r="U16" s="190"/>
      <c r="V16" s="190"/>
      <c r="W16" s="190"/>
      <c r="X16" s="190"/>
      <c r="Y16" s="190"/>
      <c r="Z16" s="190"/>
      <c r="AA16" s="190"/>
      <c r="AB16" s="190"/>
      <c r="AC16" s="190"/>
      <c r="AD16" s="190"/>
      <c r="AE16" s="190"/>
      <c r="AF16" s="190"/>
      <c r="AG16" s="190"/>
      <c r="AH16" s="190"/>
      <c r="AI16" s="190"/>
      <c r="AJ16" s="190"/>
      <c r="AK16" s="190"/>
      <c r="AL16" s="190"/>
      <c r="AM16" s="190"/>
      <c r="AN16" s="195"/>
      <c r="AO16" s="195"/>
      <c r="AP16" s="195"/>
    </row>
    <row r="17" s="12" customFormat="1" ht="30" hidden="1" customHeight="1" spans="1:42">
      <c r="A17" s="183" t="s">
        <v>56</v>
      </c>
      <c r="B17" s="183"/>
      <c r="C17" s="187" t="s">
        <v>61</v>
      </c>
      <c r="D17" s="187"/>
      <c r="E17" s="187"/>
      <c r="F17" s="184"/>
      <c r="G17" s="184"/>
      <c r="H17" s="184"/>
      <c r="I17" s="184"/>
      <c r="J17" s="190"/>
      <c r="K17" s="190"/>
      <c r="L17" s="190"/>
      <c r="M17" s="190"/>
      <c r="N17" s="190"/>
      <c r="O17" s="190"/>
      <c r="P17" s="190"/>
      <c r="Q17" s="190"/>
      <c r="R17" s="190"/>
      <c r="S17" s="190"/>
      <c r="T17" s="190"/>
      <c r="U17" s="190"/>
      <c r="V17" s="190"/>
      <c r="W17" s="190"/>
      <c r="X17" s="190"/>
      <c r="Y17" s="190"/>
      <c r="Z17" s="190"/>
      <c r="AA17" s="190"/>
      <c r="AB17" s="190"/>
      <c r="AC17" s="190"/>
      <c r="AD17" s="190"/>
      <c r="AE17" s="190"/>
      <c r="AF17" s="190"/>
      <c r="AG17" s="190"/>
      <c r="AH17" s="190"/>
      <c r="AI17" s="190"/>
      <c r="AJ17" s="190"/>
      <c r="AK17" s="190"/>
      <c r="AL17" s="190"/>
      <c r="AM17" s="190"/>
      <c r="AN17" s="195"/>
      <c r="AO17" s="195"/>
      <c r="AP17" s="195"/>
    </row>
    <row r="18" s="12" customFormat="1" ht="30" hidden="1" customHeight="1" spans="1:42">
      <c r="A18" s="183" t="s">
        <v>56</v>
      </c>
      <c r="B18" s="183"/>
      <c r="C18" s="187" t="s">
        <v>62</v>
      </c>
      <c r="D18" s="187"/>
      <c r="E18" s="187"/>
      <c r="F18" s="184"/>
      <c r="G18" s="184"/>
      <c r="H18" s="184"/>
      <c r="I18" s="184"/>
      <c r="J18" s="190"/>
      <c r="K18" s="190"/>
      <c r="L18" s="190"/>
      <c r="M18" s="190"/>
      <c r="N18" s="190"/>
      <c r="O18" s="190"/>
      <c r="P18" s="190"/>
      <c r="Q18" s="190"/>
      <c r="R18" s="190"/>
      <c r="S18" s="190"/>
      <c r="T18" s="190"/>
      <c r="U18" s="190"/>
      <c r="V18" s="190"/>
      <c r="W18" s="190"/>
      <c r="X18" s="190"/>
      <c r="Y18" s="190"/>
      <c r="Z18" s="190"/>
      <c r="AA18" s="190"/>
      <c r="AB18" s="190"/>
      <c r="AC18" s="190"/>
      <c r="AD18" s="190"/>
      <c r="AE18" s="190"/>
      <c r="AF18" s="190"/>
      <c r="AG18" s="190"/>
      <c r="AH18" s="190"/>
      <c r="AI18" s="190"/>
      <c r="AJ18" s="190"/>
      <c r="AK18" s="190"/>
      <c r="AL18" s="190"/>
      <c r="AM18" s="190"/>
      <c r="AN18" s="195"/>
      <c r="AO18" s="195"/>
      <c r="AP18" s="195"/>
    </row>
    <row r="19" s="12" customFormat="1" ht="30" hidden="1" customHeight="1" spans="1:42">
      <c r="A19" s="183" t="s">
        <v>56</v>
      </c>
      <c r="B19" s="183"/>
      <c r="C19" s="187" t="s">
        <v>63</v>
      </c>
      <c r="D19" s="187"/>
      <c r="E19" s="187"/>
      <c r="F19" s="184"/>
      <c r="G19" s="184"/>
      <c r="H19" s="184"/>
      <c r="I19" s="184"/>
      <c r="J19" s="190">
        <f>SUM(J57)</f>
        <v>1</v>
      </c>
      <c r="K19" s="190"/>
      <c r="L19" s="190"/>
      <c r="M19" s="190"/>
      <c r="N19" s="190"/>
      <c r="O19" s="190"/>
      <c r="P19" s="190"/>
      <c r="Q19" s="190"/>
      <c r="R19" s="190"/>
      <c r="S19" s="190"/>
      <c r="T19" s="190"/>
      <c r="U19" s="190"/>
      <c r="V19" s="190"/>
      <c r="W19" s="190"/>
      <c r="X19" s="190"/>
      <c r="Y19" s="190"/>
      <c r="Z19" s="190"/>
      <c r="AA19" s="190"/>
      <c r="AB19" s="190"/>
      <c r="AC19" s="190"/>
      <c r="AD19" s="190"/>
      <c r="AE19" s="190"/>
      <c r="AF19" s="190"/>
      <c r="AG19" s="190"/>
      <c r="AH19" s="190"/>
      <c r="AI19" s="190"/>
      <c r="AJ19" s="190"/>
      <c r="AK19" s="190"/>
      <c r="AL19" s="190"/>
      <c r="AM19" s="190"/>
      <c r="AN19" s="195"/>
      <c r="AO19" s="195"/>
      <c r="AP19" s="195"/>
    </row>
    <row r="20" s="12" customFormat="1" ht="30" hidden="1" customHeight="1" spans="1:42">
      <c r="A20" s="182" t="s">
        <v>54</v>
      </c>
      <c r="B20" s="182"/>
      <c r="C20" s="187" t="s">
        <v>64</v>
      </c>
      <c r="D20" s="187"/>
      <c r="E20" s="187"/>
      <c r="F20" s="184"/>
      <c r="G20" s="184"/>
      <c r="H20" s="184"/>
      <c r="I20" s="184"/>
      <c r="J20" s="190"/>
      <c r="K20" s="190"/>
      <c r="L20" s="190"/>
      <c r="M20" s="190"/>
      <c r="N20" s="190"/>
      <c r="O20" s="190"/>
      <c r="P20" s="190"/>
      <c r="Q20" s="190"/>
      <c r="R20" s="190"/>
      <c r="S20" s="190"/>
      <c r="T20" s="190"/>
      <c r="U20" s="190"/>
      <c r="V20" s="190"/>
      <c r="W20" s="190"/>
      <c r="X20" s="190"/>
      <c r="Y20" s="190"/>
      <c r="Z20" s="190"/>
      <c r="AA20" s="190"/>
      <c r="AB20" s="190"/>
      <c r="AC20" s="190"/>
      <c r="AD20" s="190"/>
      <c r="AE20" s="190"/>
      <c r="AF20" s="190"/>
      <c r="AG20" s="190"/>
      <c r="AH20" s="190"/>
      <c r="AI20" s="190"/>
      <c r="AJ20" s="190"/>
      <c r="AK20" s="190"/>
      <c r="AL20" s="190"/>
      <c r="AM20" s="190"/>
      <c r="AN20" s="195"/>
      <c r="AO20" s="195"/>
      <c r="AP20" s="195"/>
    </row>
    <row r="21" s="12" customFormat="1" ht="30" hidden="1" customHeight="1" spans="1:42">
      <c r="A21" s="182" t="s">
        <v>54</v>
      </c>
      <c r="B21" s="182"/>
      <c r="C21" s="187" t="s">
        <v>65</v>
      </c>
      <c r="D21" s="187"/>
      <c r="E21" s="187"/>
      <c r="F21" s="184"/>
      <c r="G21" s="184"/>
      <c r="H21" s="184"/>
      <c r="I21" s="184"/>
      <c r="J21" s="190">
        <f t="shared" ref="J21:AM21" si="6">J22+J23+J24+J31</f>
        <v>6</v>
      </c>
      <c r="K21" s="190">
        <f t="shared" si="6"/>
        <v>13820.6</v>
      </c>
      <c r="L21" s="190">
        <f t="shared" si="6"/>
        <v>5</v>
      </c>
      <c r="M21" s="190">
        <f t="shared" si="6"/>
        <v>0</v>
      </c>
      <c r="N21" s="190">
        <f t="shared" si="6"/>
        <v>1</v>
      </c>
      <c r="O21" s="190">
        <f t="shared" si="6"/>
        <v>0</v>
      </c>
      <c r="P21" s="190">
        <f t="shared" si="6"/>
        <v>0</v>
      </c>
      <c r="Q21" s="190">
        <f t="shared" si="6"/>
        <v>0</v>
      </c>
      <c r="R21" s="190">
        <f t="shared" si="6"/>
        <v>0</v>
      </c>
      <c r="S21" s="190">
        <f t="shared" si="6"/>
        <v>0</v>
      </c>
      <c r="T21" s="190">
        <f t="shared" si="6"/>
        <v>5389</v>
      </c>
      <c r="U21" s="190">
        <f t="shared" si="6"/>
        <v>18950</v>
      </c>
      <c r="V21" s="190">
        <f t="shared" si="6"/>
        <v>0</v>
      </c>
      <c r="W21" s="190">
        <f t="shared" si="6"/>
        <v>0</v>
      </c>
      <c r="X21" s="190">
        <f t="shared" si="6"/>
        <v>0</v>
      </c>
      <c r="Y21" s="190">
        <f t="shared" si="6"/>
        <v>0</v>
      </c>
      <c r="Z21" s="190">
        <f t="shared" si="6"/>
        <v>0</v>
      </c>
      <c r="AA21" s="190">
        <f t="shared" si="6"/>
        <v>7466</v>
      </c>
      <c r="AB21" s="190">
        <f t="shared" si="6"/>
        <v>7350</v>
      </c>
      <c r="AC21" s="190">
        <f t="shared" si="6"/>
        <v>5850</v>
      </c>
      <c r="AD21" s="190">
        <f t="shared" si="6"/>
        <v>1500</v>
      </c>
      <c r="AE21" s="190">
        <f t="shared" si="6"/>
        <v>0</v>
      </c>
      <c r="AF21" s="190">
        <f t="shared" si="6"/>
        <v>0</v>
      </c>
      <c r="AG21" s="190">
        <f t="shared" si="6"/>
        <v>0</v>
      </c>
      <c r="AH21" s="190">
        <f t="shared" si="6"/>
        <v>116</v>
      </c>
      <c r="AI21" s="190">
        <f t="shared" si="6"/>
        <v>0</v>
      </c>
      <c r="AJ21" s="190">
        <f t="shared" si="6"/>
        <v>0</v>
      </c>
      <c r="AK21" s="190">
        <f t="shared" si="6"/>
        <v>0</v>
      </c>
      <c r="AL21" s="190">
        <f t="shared" si="6"/>
        <v>0</v>
      </c>
      <c r="AM21" s="190">
        <f t="shared" si="6"/>
        <v>0</v>
      </c>
      <c r="AN21" s="195"/>
      <c r="AO21" s="195"/>
      <c r="AP21" s="195"/>
    </row>
    <row r="22" s="12" customFormat="1" ht="30" hidden="1" customHeight="1" spans="1:42">
      <c r="A22" s="183" t="s">
        <v>56</v>
      </c>
      <c r="B22" s="183"/>
      <c r="C22" s="187" t="s">
        <v>66</v>
      </c>
      <c r="D22" s="187"/>
      <c r="E22" s="187"/>
      <c r="F22" s="184"/>
      <c r="G22" s="184"/>
      <c r="H22" s="184"/>
      <c r="I22" s="184"/>
      <c r="J22" s="190"/>
      <c r="K22" s="190"/>
      <c r="L22" s="190"/>
      <c r="M22" s="190"/>
      <c r="N22" s="190"/>
      <c r="O22" s="190"/>
      <c r="P22" s="190"/>
      <c r="Q22" s="190"/>
      <c r="R22" s="190"/>
      <c r="S22" s="190"/>
      <c r="T22" s="190"/>
      <c r="U22" s="190"/>
      <c r="V22" s="190"/>
      <c r="W22" s="190"/>
      <c r="X22" s="190"/>
      <c r="Y22" s="190"/>
      <c r="Z22" s="190"/>
      <c r="AA22" s="190"/>
      <c r="AB22" s="190"/>
      <c r="AC22" s="190"/>
      <c r="AD22" s="190"/>
      <c r="AE22" s="190"/>
      <c r="AF22" s="190"/>
      <c r="AG22" s="190"/>
      <c r="AH22" s="190"/>
      <c r="AI22" s="190"/>
      <c r="AJ22" s="190"/>
      <c r="AK22" s="190"/>
      <c r="AL22" s="190"/>
      <c r="AM22" s="190"/>
      <c r="AN22" s="195"/>
      <c r="AO22" s="195"/>
      <c r="AP22" s="195"/>
    </row>
    <row r="23" s="12" customFormat="1" ht="30" hidden="1" customHeight="1" spans="1:42">
      <c r="A23" s="183" t="s">
        <v>56</v>
      </c>
      <c r="B23" s="183"/>
      <c r="C23" s="187" t="s">
        <v>67</v>
      </c>
      <c r="D23" s="187"/>
      <c r="E23" s="187"/>
      <c r="F23" s="184"/>
      <c r="G23" s="184"/>
      <c r="H23" s="184"/>
      <c r="I23" s="184"/>
      <c r="J23" s="190"/>
      <c r="K23" s="190"/>
      <c r="L23" s="190"/>
      <c r="M23" s="190"/>
      <c r="N23" s="190"/>
      <c r="O23" s="190"/>
      <c r="P23" s="190"/>
      <c r="Q23" s="190"/>
      <c r="R23" s="190"/>
      <c r="S23" s="190"/>
      <c r="T23" s="190"/>
      <c r="U23" s="190"/>
      <c r="V23" s="190"/>
      <c r="W23" s="190"/>
      <c r="X23" s="190"/>
      <c r="Y23" s="190"/>
      <c r="Z23" s="190"/>
      <c r="AA23" s="190"/>
      <c r="AB23" s="190"/>
      <c r="AC23" s="190"/>
      <c r="AD23" s="190"/>
      <c r="AE23" s="190"/>
      <c r="AF23" s="190"/>
      <c r="AG23" s="190"/>
      <c r="AH23" s="190"/>
      <c r="AI23" s="190"/>
      <c r="AJ23" s="190"/>
      <c r="AK23" s="190"/>
      <c r="AL23" s="190"/>
      <c r="AM23" s="190"/>
      <c r="AN23" s="195"/>
      <c r="AO23" s="195"/>
      <c r="AP23" s="195"/>
    </row>
    <row r="24" s="12" customFormat="1" ht="30" hidden="1" customHeight="1" spans="1:42">
      <c r="A24" s="183" t="s">
        <v>56</v>
      </c>
      <c r="B24" s="183"/>
      <c r="C24" s="187" t="s">
        <v>68</v>
      </c>
      <c r="D24" s="187"/>
      <c r="E24" s="187"/>
      <c r="F24" s="184"/>
      <c r="G24" s="184"/>
      <c r="H24" s="184"/>
      <c r="I24" s="184"/>
      <c r="J24" s="190">
        <f t="shared" ref="J24:AM24" si="7">SUM(J25:J30)</f>
        <v>6</v>
      </c>
      <c r="K24" s="190">
        <f t="shared" si="7"/>
        <v>13820.6</v>
      </c>
      <c r="L24" s="190">
        <f t="shared" si="7"/>
        <v>5</v>
      </c>
      <c r="M24" s="190">
        <f t="shared" si="7"/>
        <v>0</v>
      </c>
      <c r="N24" s="190">
        <f t="shared" si="7"/>
        <v>1</v>
      </c>
      <c r="O24" s="190">
        <f t="shared" si="7"/>
        <v>0</v>
      </c>
      <c r="P24" s="190">
        <f t="shared" si="7"/>
        <v>0</v>
      </c>
      <c r="Q24" s="190">
        <f t="shared" si="7"/>
        <v>0</v>
      </c>
      <c r="R24" s="190">
        <f t="shared" si="7"/>
        <v>0</v>
      </c>
      <c r="S24" s="190">
        <f t="shared" si="7"/>
        <v>0</v>
      </c>
      <c r="T24" s="190">
        <f t="shared" si="7"/>
        <v>5389</v>
      </c>
      <c r="U24" s="190">
        <f t="shared" si="7"/>
        <v>18950</v>
      </c>
      <c r="V24" s="190">
        <f t="shared" si="7"/>
        <v>0</v>
      </c>
      <c r="W24" s="190">
        <f t="shared" si="7"/>
        <v>0</v>
      </c>
      <c r="X24" s="190">
        <f t="shared" si="7"/>
        <v>0</v>
      </c>
      <c r="Y24" s="190">
        <f t="shared" si="7"/>
        <v>0</v>
      </c>
      <c r="Z24" s="190">
        <f t="shared" si="7"/>
        <v>0</v>
      </c>
      <c r="AA24" s="190">
        <f t="shared" si="7"/>
        <v>7466</v>
      </c>
      <c r="AB24" s="190">
        <f t="shared" si="7"/>
        <v>7350</v>
      </c>
      <c r="AC24" s="190">
        <f t="shared" si="7"/>
        <v>5850</v>
      </c>
      <c r="AD24" s="190">
        <f t="shared" si="7"/>
        <v>1500</v>
      </c>
      <c r="AE24" s="190">
        <f t="shared" si="7"/>
        <v>0</v>
      </c>
      <c r="AF24" s="190">
        <f t="shared" si="7"/>
        <v>0</v>
      </c>
      <c r="AG24" s="190">
        <f t="shared" si="7"/>
        <v>0</v>
      </c>
      <c r="AH24" s="190">
        <f t="shared" si="7"/>
        <v>116</v>
      </c>
      <c r="AI24" s="190">
        <f t="shared" si="7"/>
        <v>0</v>
      </c>
      <c r="AJ24" s="190">
        <f t="shared" si="7"/>
        <v>0</v>
      </c>
      <c r="AK24" s="190">
        <f t="shared" si="7"/>
        <v>0</v>
      </c>
      <c r="AL24" s="190">
        <f t="shared" si="7"/>
        <v>0</v>
      </c>
      <c r="AM24" s="190">
        <f t="shared" si="7"/>
        <v>0</v>
      </c>
      <c r="AN24" s="195"/>
      <c r="AO24" s="195"/>
      <c r="AP24" s="195"/>
    </row>
    <row r="25" s="7" customFormat="1" ht="409" hidden="1" customHeight="1" spans="1:43">
      <c r="A25" s="22">
        <v>4</v>
      </c>
      <c r="B25" s="22">
        <v>1</v>
      </c>
      <c r="C25" s="22" t="s">
        <v>1138</v>
      </c>
      <c r="D25" s="22">
        <v>2024</v>
      </c>
      <c r="E25" s="84" t="s">
        <v>983</v>
      </c>
      <c r="F25" s="24" t="s">
        <v>178</v>
      </c>
      <c r="G25" s="24" t="s">
        <v>984</v>
      </c>
      <c r="H25" s="24" t="s">
        <v>180</v>
      </c>
      <c r="I25" s="84" t="s">
        <v>1294</v>
      </c>
      <c r="J25" s="22">
        <v>1</v>
      </c>
      <c r="K25" s="22">
        <v>3896</v>
      </c>
      <c r="L25" s="22">
        <v>1</v>
      </c>
      <c r="M25" s="22"/>
      <c r="N25" s="22"/>
      <c r="O25" s="22"/>
      <c r="P25" s="22"/>
      <c r="Q25" s="22"/>
      <c r="R25" s="22"/>
      <c r="S25" s="22"/>
      <c r="T25" s="22">
        <v>338</v>
      </c>
      <c r="U25" s="22">
        <v>1345</v>
      </c>
      <c r="V25" s="24" t="s">
        <v>985</v>
      </c>
      <c r="W25" s="22" t="s">
        <v>944</v>
      </c>
      <c r="X25" s="24" t="s">
        <v>183</v>
      </c>
      <c r="Y25" s="22" t="s">
        <v>811</v>
      </c>
      <c r="Z25" s="22" t="s">
        <v>1286</v>
      </c>
      <c r="AA25" s="24">
        <v>2000</v>
      </c>
      <c r="AB25" s="22">
        <v>2000</v>
      </c>
      <c r="AC25" s="60">
        <v>1600</v>
      </c>
      <c r="AD25" s="60">
        <v>400</v>
      </c>
      <c r="AE25" s="60"/>
      <c r="AF25" s="60"/>
      <c r="AG25" s="22"/>
      <c r="AH25" s="22"/>
      <c r="AI25" s="22"/>
      <c r="AJ25" s="22"/>
      <c r="AK25" s="22"/>
      <c r="AL25" s="22"/>
      <c r="AM25" s="22"/>
      <c r="AN25" s="33" t="s">
        <v>1139</v>
      </c>
      <c r="AO25" s="33" t="s">
        <v>1140</v>
      </c>
      <c r="AP25" s="246" t="s">
        <v>1353</v>
      </c>
      <c r="AQ25" s="7">
        <v>1</v>
      </c>
    </row>
    <row r="26" s="7" customFormat="1" ht="409" hidden="1" customHeight="1" spans="1:43">
      <c r="A26" s="22">
        <v>5</v>
      </c>
      <c r="B26" s="22">
        <v>1</v>
      </c>
      <c r="C26" s="22" t="s">
        <v>1142</v>
      </c>
      <c r="D26" s="22">
        <v>2024</v>
      </c>
      <c r="E26" s="23" t="s">
        <v>185</v>
      </c>
      <c r="F26" s="24" t="s">
        <v>178</v>
      </c>
      <c r="G26" s="24" t="s">
        <v>984</v>
      </c>
      <c r="H26" s="24" t="s">
        <v>1295</v>
      </c>
      <c r="I26" s="244" t="s">
        <v>1296</v>
      </c>
      <c r="J26" s="22">
        <v>1</v>
      </c>
      <c r="K26" s="22">
        <v>4581</v>
      </c>
      <c r="L26" s="22">
        <v>1</v>
      </c>
      <c r="M26" s="22"/>
      <c r="N26" s="22"/>
      <c r="O26" s="22"/>
      <c r="P26" s="22"/>
      <c r="Q26" s="22"/>
      <c r="R26" s="22"/>
      <c r="S26" s="22"/>
      <c r="T26" s="22">
        <v>737</v>
      </c>
      <c r="U26" s="22">
        <v>2312</v>
      </c>
      <c r="V26" s="24" t="s">
        <v>183</v>
      </c>
      <c r="W26" s="22" t="s">
        <v>1144</v>
      </c>
      <c r="X26" s="24" t="s">
        <v>183</v>
      </c>
      <c r="Y26" s="22" t="s">
        <v>1144</v>
      </c>
      <c r="Z26" s="22" t="s">
        <v>1286</v>
      </c>
      <c r="AA26" s="59">
        <v>2000</v>
      </c>
      <c r="AB26" s="22">
        <v>2000</v>
      </c>
      <c r="AC26" s="60">
        <v>1600</v>
      </c>
      <c r="AD26" s="60">
        <v>400</v>
      </c>
      <c r="AE26" s="60"/>
      <c r="AF26" s="60"/>
      <c r="AG26" s="22"/>
      <c r="AH26" s="22"/>
      <c r="AI26" s="22"/>
      <c r="AJ26" s="22"/>
      <c r="AK26" s="22"/>
      <c r="AL26" s="22"/>
      <c r="AM26" s="22"/>
      <c r="AN26" s="33" t="s">
        <v>1145</v>
      </c>
      <c r="AO26" s="33" t="s">
        <v>1146</v>
      </c>
      <c r="AP26" s="246" t="s">
        <v>1354</v>
      </c>
      <c r="AQ26" s="7">
        <v>1</v>
      </c>
    </row>
    <row r="27" s="7" customFormat="1" ht="382" hidden="1" customHeight="1" spans="1:43">
      <c r="A27" s="22">
        <v>6</v>
      </c>
      <c r="B27" s="22">
        <v>1</v>
      </c>
      <c r="C27" s="22" t="s">
        <v>1297</v>
      </c>
      <c r="D27" s="22">
        <v>2024</v>
      </c>
      <c r="E27" s="31" t="s">
        <v>1298</v>
      </c>
      <c r="F27" s="24" t="s">
        <v>178</v>
      </c>
      <c r="G27" s="31" t="s">
        <v>402</v>
      </c>
      <c r="H27" s="24" t="s">
        <v>198</v>
      </c>
      <c r="I27" s="32" t="s">
        <v>1299</v>
      </c>
      <c r="J27" s="22">
        <v>1</v>
      </c>
      <c r="K27" s="22">
        <v>415</v>
      </c>
      <c r="L27" s="22">
        <v>1</v>
      </c>
      <c r="M27" s="22"/>
      <c r="N27" s="22"/>
      <c r="O27" s="22"/>
      <c r="P27" s="22"/>
      <c r="Q27" s="22"/>
      <c r="R27" s="22"/>
      <c r="S27" s="22"/>
      <c r="T27" s="28">
        <v>11</v>
      </c>
      <c r="U27" s="28">
        <v>43</v>
      </c>
      <c r="V27" s="24" t="s">
        <v>192</v>
      </c>
      <c r="W27" s="22"/>
      <c r="X27" s="24" t="s">
        <v>183</v>
      </c>
      <c r="Y27" s="22" t="s">
        <v>1144</v>
      </c>
      <c r="Z27" s="22" t="s">
        <v>1286</v>
      </c>
      <c r="AA27" s="24">
        <v>250</v>
      </c>
      <c r="AB27" s="22">
        <v>250</v>
      </c>
      <c r="AC27" s="60">
        <v>250</v>
      </c>
      <c r="AD27" s="60"/>
      <c r="AE27" s="60"/>
      <c r="AF27" s="60"/>
      <c r="AG27" s="22"/>
      <c r="AH27" s="22"/>
      <c r="AI27" s="22"/>
      <c r="AJ27" s="22"/>
      <c r="AK27" s="22"/>
      <c r="AL27" s="22"/>
      <c r="AM27" s="22"/>
      <c r="AN27" s="33" t="s">
        <v>1300</v>
      </c>
      <c r="AO27" s="33" t="s">
        <v>1301</v>
      </c>
      <c r="AP27" s="246" t="s">
        <v>1355</v>
      </c>
      <c r="AQ27" s="7">
        <v>1</v>
      </c>
    </row>
    <row r="28" s="7" customFormat="1" ht="409" hidden="1" customHeight="1" spans="1:43">
      <c r="A28" s="22">
        <v>7</v>
      </c>
      <c r="B28" s="22">
        <v>3</v>
      </c>
      <c r="C28" s="22" t="s">
        <v>1148</v>
      </c>
      <c r="D28" s="22">
        <v>2024</v>
      </c>
      <c r="E28" s="23" t="s">
        <v>988</v>
      </c>
      <c r="F28" s="24" t="s">
        <v>178</v>
      </c>
      <c r="G28" s="24" t="s">
        <v>984</v>
      </c>
      <c r="H28" s="24" t="s">
        <v>198</v>
      </c>
      <c r="I28" s="23" t="s">
        <v>1149</v>
      </c>
      <c r="J28" s="22">
        <v>1</v>
      </c>
      <c r="K28" s="22">
        <v>4600</v>
      </c>
      <c r="L28" s="22">
        <v>1</v>
      </c>
      <c r="M28" s="22"/>
      <c r="N28" s="22"/>
      <c r="O28" s="22"/>
      <c r="P28" s="22"/>
      <c r="Q28" s="22"/>
      <c r="R28" s="22"/>
      <c r="S28" s="22"/>
      <c r="T28" s="22">
        <v>998</v>
      </c>
      <c r="U28" s="22">
        <v>3640</v>
      </c>
      <c r="V28" s="36" t="s">
        <v>192</v>
      </c>
      <c r="W28" s="36" t="s">
        <v>810</v>
      </c>
      <c r="X28" s="24" t="s">
        <v>183</v>
      </c>
      <c r="Y28" s="22" t="s">
        <v>811</v>
      </c>
      <c r="Z28" s="22" t="s">
        <v>1286</v>
      </c>
      <c r="AA28" s="59">
        <v>3000</v>
      </c>
      <c r="AB28" s="22">
        <v>3000</v>
      </c>
      <c r="AC28" s="60">
        <v>2300</v>
      </c>
      <c r="AD28" s="60">
        <v>700</v>
      </c>
      <c r="AE28" s="60"/>
      <c r="AF28" s="60"/>
      <c r="AG28" s="22"/>
      <c r="AH28" s="22"/>
      <c r="AI28" s="22"/>
      <c r="AJ28" s="22"/>
      <c r="AK28" s="22"/>
      <c r="AL28" s="22"/>
      <c r="AM28" s="22"/>
      <c r="AN28" s="33" t="s">
        <v>1150</v>
      </c>
      <c r="AO28" s="33" t="s">
        <v>1151</v>
      </c>
      <c r="AP28" s="246" t="s">
        <v>1356</v>
      </c>
      <c r="AQ28" s="7">
        <v>3</v>
      </c>
    </row>
    <row r="29" s="8" customFormat="1" ht="221" hidden="1" customHeight="1" spans="1:43">
      <c r="A29" s="22">
        <v>8</v>
      </c>
      <c r="B29" s="22">
        <v>2</v>
      </c>
      <c r="C29" s="22" t="s">
        <v>1216</v>
      </c>
      <c r="D29" s="22">
        <v>2024</v>
      </c>
      <c r="E29" s="33" t="s">
        <v>648</v>
      </c>
      <c r="F29" s="22" t="s">
        <v>178</v>
      </c>
      <c r="G29" s="24" t="s">
        <v>1011</v>
      </c>
      <c r="H29" s="22" t="s">
        <v>1059</v>
      </c>
      <c r="I29" s="33" t="s">
        <v>1060</v>
      </c>
      <c r="J29" s="22">
        <v>1</v>
      </c>
      <c r="K29" s="22">
        <v>38.6</v>
      </c>
      <c r="L29" s="22"/>
      <c r="M29" s="22"/>
      <c r="N29" s="22">
        <v>1</v>
      </c>
      <c r="O29" s="22"/>
      <c r="P29" s="22"/>
      <c r="Q29" s="22"/>
      <c r="R29" s="22"/>
      <c r="S29" s="22"/>
      <c r="T29" s="22">
        <v>2833</v>
      </c>
      <c r="U29" s="22">
        <v>9916</v>
      </c>
      <c r="V29" s="22" t="s">
        <v>183</v>
      </c>
      <c r="W29" s="22" t="s">
        <v>1144</v>
      </c>
      <c r="X29" s="22" t="s">
        <v>183</v>
      </c>
      <c r="Y29" s="22" t="s">
        <v>811</v>
      </c>
      <c r="Z29" s="22" t="s">
        <v>1286</v>
      </c>
      <c r="AA29" s="22">
        <v>116</v>
      </c>
      <c r="AB29" s="22"/>
      <c r="AC29" s="22"/>
      <c r="AD29" s="22"/>
      <c r="AE29" s="22"/>
      <c r="AF29" s="22"/>
      <c r="AG29" s="22"/>
      <c r="AH29" s="22">
        <v>116</v>
      </c>
      <c r="AI29" s="22"/>
      <c r="AJ29" s="22"/>
      <c r="AK29" s="22"/>
      <c r="AL29" s="22"/>
      <c r="AM29" s="22"/>
      <c r="AN29" s="33" t="s">
        <v>1217</v>
      </c>
      <c r="AO29" s="33" t="s">
        <v>1218</v>
      </c>
      <c r="AP29" s="246" t="s">
        <v>1357</v>
      </c>
      <c r="AQ29" s="8">
        <v>2</v>
      </c>
    </row>
    <row r="30" s="7" customFormat="1" ht="189" hidden="1" customHeight="1" spans="1:43">
      <c r="A30" s="22">
        <v>9</v>
      </c>
      <c r="B30" s="22">
        <v>1</v>
      </c>
      <c r="C30" s="22" t="s">
        <v>1302</v>
      </c>
      <c r="D30" s="22">
        <v>2024</v>
      </c>
      <c r="E30" s="22" t="s">
        <v>1303</v>
      </c>
      <c r="F30" s="22" t="s">
        <v>178</v>
      </c>
      <c r="G30" s="22" t="s">
        <v>984</v>
      </c>
      <c r="H30" s="22" t="s">
        <v>1304</v>
      </c>
      <c r="I30" s="33" t="s">
        <v>1305</v>
      </c>
      <c r="J30" s="85">
        <v>1</v>
      </c>
      <c r="K30" s="22">
        <v>290</v>
      </c>
      <c r="L30" s="22">
        <v>1</v>
      </c>
      <c r="M30" s="22"/>
      <c r="N30" s="22"/>
      <c r="O30" s="22"/>
      <c r="P30" s="22"/>
      <c r="Q30" s="22"/>
      <c r="R30" s="22"/>
      <c r="S30" s="22"/>
      <c r="T30" s="47">
        <v>472</v>
      </c>
      <c r="U30" s="47">
        <v>1694</v>
      </c>
      <c r="V30" s="22" t="s">
        <v>192</v>
      </c>
      <c r="W30" s="91" t="s">
        <v>810</v>
      </c>
      <c r="X30" s="22" t="s">
        <v>183</v>
      </c>
      <c r="Y30" s="85" t="s">
        <v>1144</v>
      </c>
      <c r="Z30" s="22" t="s">
        <v>1286</v>
      </c>
      <c r="AA30" s="22">
        <v>100</v>
      </c>
      <c r="AB30" s="85">
        <v>100</v>
      </c>
      <c r="AC30" s="22">
        <v>100</v>
      </c>
      <c r="AD30" s="22"/>
      <c r="AE30" s="22"/>
      <c r="AF30" s="22"/>
      <c r="AG30" s="22"/>
      <c r="AH30" s="22"/>
      <c r="AI30" s="22"/>
      <c r="AJ30" s="22"/>
      <c r="AK30" s="22"/>
      <c r="AL30" s="22"/>
      <c r="AM30" s="22"/>
      <c r="AN30" s="47" t="s">
        <v>1306</v>
      </c>
      <c r="AO30" s="47" t="s">
        <v>1307</v>
      </c>
      <c r="AP30" s="247" t="s">
        <v>1358</v>
      </c>
      <c r="AQ30" s="7">
        <v>1</v>
      </c>
    </row>
    <row r="31" s="12" customFormat="1" ht="51" hidden="1" customHeight="1" spans="1:42">
      <c r="A31" s="183" t="s">
        <v>56</v>
      </c>
      <c r="B31" s="183"/>
      <c r="C31" s="187" t="s">
        <v>69</v>
      </c>
      <c r="D31" s="187"/>
      <c r="E31" s="187"/>
      <c r="F31" s="184"/>
      <c r="G31" s="184"/>
      <c r="H31" s="184"/>
      <c r="I31" s="184"/>
      <c r="J31" s="190"/>
      <c r="K31" s="190"/>
      <c r="L31" s="190"/>
      <c r="M31" s="190"/>
      <c r="N31" s="190"/>
      <c r="O31" s="190"/>
      <c r="P31" s="190"/>
      <c r="Q31" s="190"/>
      <c r="R31" s="190"/>
      <c r="S31" s="190"/>
      <c r="T31" s="190"/>
      <c r="U31" s="190"/>
      <c r="V31" s="190"/>
      <c r="W31" s="190"/>
      <c r="X31" s="190"/>
      <c r="Y31" s="190"/>
      <c r="Z31" s="190"/>
      <c r="AA31" s="190"/>
      <c r="AB31" s="190"/>
      <c r="AC31" s="190"/>
      <c r="AD31" s="190"/>
      <c r="AE31" s="190"/>
      <c r="AF31" s="190"/>
      <c r="AG31" s="190"/>
      <c r="AH31" s="190"/>
      <c r="AI31" s="190"/>
      <c r="AJ31" s="190"/>
      <c r="AK31" s="190"/>
      <c r="AL31" s="190"/>
      <c r="AM31" s="190"/>
      <c r="AN31" s="195"/>
      <c r="AO31" s="195"/>
      <c r="AP31" s="195"/>
    </row>
    <row r="32" s="12" customFormat="1" ht="30" hidden="1" customHeight="1" spans="1:42">
      <c r="A32" s="182" t="s">
        <v>54</v>
      </c>
      <c r="B32" s="182"/>
      <c r="C32" s="187" t="s">
        <v>70</v>
      </c>
      <c r="D32" s="187"/>
      <c r="E32" s="187"/>
      <c r="F32" s="184"/>
      <c r="G32" s="184"/>
      <c r="H32" s="184"/>
      <c r="I32" s="184"/>
      <c r="J32" s="190"/>
      <c r="K32" s="190"/>
      <c r="L32" s="190"/>
      <c r="M32" s="190"/>
      <c r="N32" s="190"/>
      <c r="O32" s="190"/>
      <c r="P32" s="190"/>
      <c r="Q32" s="190"/>
      <c r="R32" s="190"/>
      <c r="S32" s="190"/>
      <c r="T32" s="190"/>
      <c r="U32" s="190"/>
      <c r="V32" s="190"/>
      <c r="W32" s="190"/>
      <c r="X32" s="190"/>
      <c r="Y32" s="190"/>
      <c r="Z32" s="190"/>
      <c r="AA32" s="190"/>
      <c r="AB32" s="190"/>
      <c r="AC32" s="190"/>
      <c r="AD32" s="190"/>
      <c r="AE32" s="190"/>
      <c r="AF32" s="190"/>
      <c r="AG32" s="190"/>
      <c r="AH32" s="190"/>
      <c r="AI32" s="190"/>
      <c r="AJ32" s="190"/>
      <c r="AK32" s="190"/>
      <c r="AL32" s="190"/>
      <c r="AM32" s="190"/>
      <c r="AN32" s="195"/>
      <c r="AO32" s="195"/>
      <c r="AP32" s="195"/>
    </row>
    <row r="33" s="12" customFormat="1" ht="30" hidden="1" customHeight="1" spans="1:42">
      <c r="A33" s="182" t="s">
        <v>54</v>
      </c>
      <c r="B33" s="182"/>
      <c r="C33" s="187" t="s">
        <v>71</v>
      </c>
      <c r="D33" s="187"/>
      <c r="E33" s="187"/>
      <c r="F33" s="184"/>
      <c r="G33" s="184"/>
      <c r="H33" s="184"/>
      <c r="I33" s="184"/>
      <c r="J33" s="190"/>
      <c r="K33" s="190"/>
      <c r="L33" s="190"/>
      <c r="M33" s="190"/>
      <c r="N33" s="190"/>
      <c r="O33" s="190"/>
      <c r="P33" s="190"/>
      <c r="Q33" s="190"/>
      <c r="R33" s="190"/>
      <c r="S33" s="190"/>
      <c r="T33" s="190"/>
      <c r="U33" s="190"/>
      <c r="V33" s="190"/>
      <c r="W33" s="190"/>
      <c r="X33" s="190"/>
      <c r="Y33" s="190"/>
      <c r="Z33" s="190"/>
      <c r="AA33" s="190"/>
      <c r="AB33" s="190"/>
      <c r="AC33" s="190"/>
      <c r="AD33" s="190"/>
      <c r="AE33" s="190"/>
      <c r="AF33" s="190"/>
      <c r="AG33" s="190"/>
      <c r="AH33" s="190"/>
      <c r="AI33" s="190"/>
      <c r="AJ33" s="190"/>
      <c r="AK33" s="190"/>
      <c r="AL33" s="190"/>
      <c r="AM33" s="190"/>
      <c r="AN33" s="195"/>
      <c r="AO33" s="195"/>
      <c r="AP33" s="195"/>
    </row>
    <row r="34" s="12" customFormat="1" ht="51" hidden="1" customHeight="1" spans="1:42">
      <c r="A34" s="182" t="s">
        <v>54</v>
      </c>
      <c r="B34" s="182"/>
      <c r="C34" s="187" t="s">
        <v>72</v>
      </c>
      <c r="D34" s="187"/>
      <c r="E34" s="187"/>
      <c r="F34" s="184"/>
      <c r="G34" s="184"/>
      <c r="H34" s="184"/>
      <c r="I34" s="184"/>
      <c r="J34" s="190"/>
      <c r="K34" s="190"/>
      <c r="L34" s="190"/>
      <c r="M34" s="190"/>
      <c r="N34" s="190"/>
      <c r="O34" s="190"/>
      <c r="P34" s="190"/>
      <c r="Q34" s="190"/>
      <c r="R34" s="190"/>
      <c r="S34" s="190"/>
      <c r="T34" s="190"/>
      <c r="U34" s="190"/>
      <c r="V34" s="190"/>
      <c r="W34" s="190"/>
      <c r="X34" s="190"/>
      <c r="Y34" s="190"/>
      <c r="Z34" s="190"/>
      <c r="AA34" s="190"/>
      <c r="AB34" s="190"/>
      <c r="AC34" s="190"/>
      <c r="AD34" s="190"/>
      <c r="AE34" s="190"/>
      <c r="AF34" s="190"/>
      <c r="AG34" s="190"/>
      <c r="AH34" s="190"/>
      <c r="AI34" s="190"/>
      <c r="AJ34" s="190"/>
      <c r="AK34" s="190"/>
      <c r="AL34" s="190"/>
      <c r="AM34" s="190"/>
      <c r="AN34" s="195"/>
      <c r="AO34" s="195"/>
      <c r="AP34" s="195"/>
    </row>
    <row r="35" s="12" customFormat="1" ht="30" hidden="1" customHeight="1" spans="1:42">
      <c r="A35" s="182" t="s">
        <v>52</v>
      </c>
      <c r="B35" s="182"/>
      <c r="C35" s="187" t="s">
        <v>73</v>
      </c>
      <c r="D35" s="187"/>
      <c r="E35" s="187"/>
      <c r="F35" s="184"/>
      <c r="G35" s="184"/>
      <c r="H35" s="184"/>
      <c r="I35" s="184"/>
      <c r="J35" s="190">
        <f t="shared" ref="J35:AM35" si="8">J36+J37+J39+J41</f>
        <v>2</v>
      </c>
      <c r="K35" s="190">
        <f t="shared" si="8"/>
        <v>10701</v>
      </c>
      <c r="L35" s="190">
        <f t="shared" si="8"/>
        <v>2</v>
      </c>
      <c r="M35" s="190">
        <f t="shared" si="8"/>
        <v>0</v>
      </c>
      <c r="N35" s="190">
        <f t="shared" si="8"/>
        <v>0</v>
      </c>
      <c r="O35" s="190">
        <f t="shared" si="8"/>
        <v>0</v>
      </c>
      <c r="P35" s="190">
        <f t="shared" si="8"/>
        <v>0</v>
      </c>
      <c r="Q35" s="190">
        <f t="shared" si="8"/>
        <v>0</v>
      </c>
      <c r="R35" s="190">
        <f t="shared" si="8"/>
        <v>0</v>
      </c>
      <c r="S35" s="190">
        <f t="shared" si="8"/>
        <v>0</v>
      </c>
      <c r="T35" s="190">
        <f t="shared" si="8"/>
        <v>835</v>
      </c>
      <c r="U35" s="190">
        <f t="shared" si="8"/>
        <v>3285</v>
      </c>
      <c r="V35" s="190">
        <f t="shared" si="8"/>
        <v>0</v>
      </c>
      <c r="W35" s="190">
        <f t="shared" si="8"/>
        <v>0</v>
      </c>
      <c r="X35" s="190">
        <f t="shared" si="8"/>
        <v>0</v>
      </c>
      <c r="Y35" s="190">
        <f t="shared" si="8"/>
        <v>0</v>
      </c>
      <c r="Z35" s="190">
        <f t="shared" si="8"/>
        <v>0</v>
      </c>
      <c r="AA35" s="190">
        <f t="shared" si="8"/>
        <v>1185</v>
      </c>
      <c r="AB35" s="190">
        <f t="shared" si="8"/>
        <v>0</v>
      </c>
      <c r="AC35" s="190">
        <f t="shared" si="8"/>
        <v>0</v>
      </c>
      <c r="AD35" s="190">
        <f t="shared" si="8"/>
        <v>0</v>
      </c>
      <c r="AE35" s="190">
        <f t="shared" si="8"/>
        <v>0</v>
      </c>
      <c r="AF35" s="190">
        <f t="shared" si="8"/>
        <v>0</v>
      </c>
      <c r="AG35" s="190">
        <f t="shared" si="8"/>
        <v>0</v>
      </c>
      <c r="AH35" s="190">
        <f t="shared" si="8"/>
        <v>1185</v>
      </c>
      <c r="AI35" s="190">
        <f t="shared" si="8"/>
        <v>0</v>
      </c>
      <c r="AJ35" s="190">
        <f t="shared" si="8"/>
        <v>0</v>
      </c>
      <c r="AK35" s="190">
        <f t="shared" si="8"/>
        <v>0</v>
      </c>
      <c r="AL35" s="190">
        <f t="shared" si="8"/>
        <v>0</v>
      </c>
      <c r="AM35" s="190">
        <f t="shared" si="8"/>
        <v>0</v>
      </c>
      <c r="AN35" s="195"/>
      <c r="AO35" s="195"/>
      <c r="AP35" s="195"/>
    </row>
    <row r="36" s="12" customFormat="1" ht="47" hidden="1" customHeight="1" spans="1:42">
      <c r="A36" s="182" t="s">
        <v>54</v>
      </c>
      <c r="B36" s="182"/>
      <c r="C36" s="187" t="s">
        <v>74</v>
      </c>
      <c r="D36" s="187"/>
      <c r="E36" s="187"/>
      <c r="F36" s="184"/>
      <c r="G36" s="184"/>
      <c r="H36" s="184"/>
      <c r="I36" s="184"/>
      <c r="J36" s="190"/>
      <c r="K36" s="190"/>
      <c r="L36" s="190"/>
      <c r="M36" s="190"/>
      <c r="N36" s="190"/>
      <c r="O36" s="190"/>
      <c r="P36" s="190"/>
      <c r="Q36" s="190"/>
      <c r="R36" s="190"/>
      <c r="S36" s="190"/>
      <c r="T36" s="190"/>
      <c r="U36" s="190"/>
      <c r="V36" s="190"/>
      <c r="W36" s="190"/>
      <c r="X36" s="190"/>
      <c r="Y36" s="190"/>
      <c r="Z36" s="190"/>
      <c r="AA36" s="190"/>
      <c r="AB36" s="190"/>
      <c r="AC36" s="190"/>
      <c r="AD36" s="190"/>
      <c r="AE36" s="190"/>
      <c r="AF36" s="190"/>
      <c r="AG36" s="190"/>
      <c r="AH36" s="190"/>
      <c r="AI36" s="190"/>
      <c r="AJ36" s="190"/>
      <c r="AK36" s="190"/>
      <c r="AL36" s="190"/>
      <c r="AM36" s="190"/>
      <c r="AN36" s="195"/>
      <c r="AO36" s="195"/>
      <c r="AP36" s="195"/>
    </row>
    <row r="37" s="12" customFormat="1" ht="30" hidden="1" customHeight="1" spans="1:42">
      <c r="A37" s="182" t="s">
        <v>54</v>
      </c>
      <c r="B37" s="182"/>
      <c r="C37" s="187" t="s">
        <v>75</v>
      </c>
      <c r="D37" s="187"/>
      <c r="E37" s="187"/>
      <c r="F37" s="184"/>
      <c r="G37" s="184"/>
      <c r="H37" s="184"/>
      <c r="I37" s="184"/>
      <c r="J37" s="190">
        <f t="shared" ref="J37:AN37" si="9">SUM(J38)</f>
        <v>1</v>
      </c>
      <c r="K37" s="190">
        <f t="shared" si="9"/>
        <v>1</v>
      </c>
      <c r="L37" s="190">
        <f t="shared" si="9"/>
        <v>1</v>
      </c>
      <c r="M37" s="190">
        <f t="shared" si="9"/>
        <v>0</v>
      </c>
      <c r="N37" s="190">
        <f t="shared" si="9"/>
        <v>0</v>
      </c>
      <c r="O37" s="190">
        <f t="shared" si="9"/>
        <v>0</v>
      </c>
      <c r="P37" s="190">
        <f t="shared" si="9"/>
        <v>0</v>
      </c>
      <c r="Q37" s="190">
        <f t="shared" si="9"/>
        <v>0</v>
      </c>
      <c r="R37" s="190">
        <f t="shared" si="9"/>
        <v>0</v>
      </c>
      <c r="S37" s="190">
        <f t="shared" si="9"/>
        <v>0</v>
      </c>
      <c r="T37" s="190">
        <f t="shared" si="9"/>
        <v>523</v>
      </c>
      <c r="U37" s="190">
        <f t="shared" si="9"/>
        <v>2189</v>
      </c>
      <c r="V37" s="190">
        <f t="shared" si="9"/>
        <v>0</v>
      </c>
      <c r="W37" s="190">
        <f t="shared" si="9"/>
        <v>0</v>
      </c>
      <c r="X37" s="190">
        <f t="shared" si="9"/>
        <v>0</v>
      </c>
      <c r="Y37" s="190">
        <f t="shared" si="9"/>
        <v>0</v>
      </c>
      <c r="Z37" s="190">
        <f t="shared" si="9"/>
        <v>0</v>
      </c>
      <c r="AA37" s="190">
        <f t="shared" si="9"/>
        <v>1000</v>
      </c>
      <c r="AB37" s="190">
        <f t="shared" si="9"/>
        <v>0</v>
      </c>
      <c r="AC37" s="190">
        <f t="shared" si="9"/>
        <v>0</v>
      </c>
      <c r="AD37" s="190">
        <f t="shared" si="9"/>
        <v>0</v>
      </c>
      <c r="AE37" s="190">
        <f t="shared" si="9"/>
        <v>0</v>
      </c>
      <c r="AF37" s="190">
        <f t="shared" si="9"/>
        <v>0</v>
      </c>
      <c r="AG37" s="190">
        <f t="shared" si="9"/>
        <v>0</v>
      </c>
      <c r="AH37" s="190">
        <f t="shared" si="9"/>
        <v>1000</v>
      </c>
      <c r="AI37" s="190">
        <f t="shared" si="9"/>
        <v>0</v>
      </c>
      <c r="AJ37" s="190">
        <f t="shared" si="9"/>
        <v>0</v>
      </c>
      <c r="AK37" s="190">
        <f t="shared" si="9"/>
        <v>0</v>
      </c>
      <c r="AL37" s="190">
        <f t="shared" si="9"/>
        <v>0</v>
      </c>
      <c r="AM37" s="190">
        <f t="shared" si="9"/>
        <v>0</v>
      </c>
      <c r="AN37" s="190">
        <f t="shared" si="9"/>
        <v>0</v>
      </c>
      <c r="AO37" s="195"/>
      <c r="AP37" s="195"/>
    </row>
    <row r="38" s="7" customFormat="1" ht="362" hidden="1" customHeight="1" spans="1:43">
      <c r="A38" s="22">
        <v>10</v>
      </c>
      <c r="B38" s="22">
        <v>2</v>
      </c>
      <c r="C38" s="22" t="s">
        <v>1308</v>
      </c>
      <c r="D38" s="22">
        <v>2024</v>
      </c>
      <c r="E38" s="41" t="s">
        <v>1309</v>
      </c>
      <c r="F38" s="22" t="s">
        <v>178</v>
      </c>
      <c r="G38" s="22" t="s">
        <v>1289</v>
      </c>
      <c r="H38" s="22" t="s">
        <v>1310</v>
      </c>
      <c r="I38" s="42" t="s">
        <v>1311</v>
      </c>
      <c r="J38" s="22">
        <v>1</v>
      </c>
      <c r="K38" s="22">
        <v>1</v>
      </c>
      <c r="L38" s="22">
        <v>1</v>
      </c>
      <c r="M38" s="22"/>
      <c r="N38" s="22"/>
      <c r="O38" s="22"/>
      <c r="P38" s="22"/>
      <c r="Q38" s="22"/>
      <c r="R38" s="22"/>
      <c r="S38" s="22"/>
      <c r="T38" s="22">
        <v>523</v>
      </c>
      <c r="U38" s="22">
        <v>2189</v>
      </c>
      <c r="V38" s="22" t="s">
        <v>227</v>
      </c>
      <c r="W38" s="92" t="s">
        <v>656</v>
      </c>
      <c r="X38" s="22" t="s">
        <v>183</v>
      </c>
      <c r="Y38" s="93" t="s">
        <v>1144</v>
      </c>
      <c r="Z38" s="94" t="s">
        <v>1286</v>
      </c>
      <c r="AA38" s="22">
        <v>1000</v>
      </c>
      <c r="AB38" s="93"/>
      <c r="AC38" s="28"/>
      <c r="AD38" s="28"/>
      <c r="AE38" s="28"/>
      <c r="AF38" s="28"/>
      <c r="AG38" s="28"/>
      <c r="AH38" s="28">
        <v>1000</v>
      </c>
      <c r="AI38" s="28"/>
      <c r="AJ38" s="28"/>
      <c r="AK38" s="28"/>
      <c r="AL38" s="28"/>
      <c r="AM38" s="28"/>
      <c r="AN38" s="28" t="s">
        <v>1312</v>
      </c>
      <c r="AO38" s="28" t="s">
        <v>1313</v>
      </c>
      <c r="AP38" s="22" t="s">
        <v>1359</v>
      </c>
      <c r="AQ38" s="7">
        <v>3</v>
      </c>
    </row>
    <row r="39" s="12" customFormat="1" ht="30" hidden="1" customHeight="1" spans="1:42">
      <c r="A39" s="182" t="s">
        <v>54</v>
      </c>
      <c r="B39" s="182"/>
      <c r="C39" s="187" t="s">
        <v>76</v>
      </c>
      <c r="D39" s="187"/>
      <c r="E39" s="187"/>
      <c r="F39" s="184"/>
      <c r="G39" s="184"/>
      <c r="H39" s="184"/>
      <c r="I39" s="184"/>
      <c r="J39" s="190">
        <f t="shared" ref="J39:AM39" si="10">SUM(J40)</f>
        <v>1</v>
      </c>
      <c r="K39" s="190">
        <f t="shared" si="10"/>
        <v>10700</v>
      </c>
      <c r="L39" s="190">
        <f t="shared" si="10"/>
        <v>1</v>
      </c>
      <c r="M39" s="190">
        <f t="shared" si="10"/>
        <v>0</v>
      </c>
      <c r="N39" s="190">
        <f t="shared" si="10"/>
        <v>0</v>
      </c>
      <c r="O39" s="190">
        <f t="shared" si="10"/>
        <v>0</v>
      </c>
      <c r="P39" s="190">
        <f t="shared" si="10"/>
        <v>0</v>
      </c>
      <c r="Q39" s="190">
        <f t="shared" si="10"/>
        <v>0</v>
      </c>
      <c r="R39" s="190">
        <f t="shared" si="10"/>
        <v>0</v>
      </c>
      <c r="S39" s="190">
        <f t="shared" si="10"/>
        <v>0</v>
      </c>
      <c r="T39" s="190">
        <f t="shared" si="10"/>
        <v>312</v>
      </c>
      <c r="U39" s="190">
        <f t="shared" si="10"/>
        <v>1096</v>
      </c>
      <c r="V39" s="190">
        <f t="shared" si="10"/>
        <v>0</v>
      </c>
      <c r="W39" s="190">
        <f t="shared" si="10"/>
        <v>0</v>
      </c>
      <c r="X39" s="190">
        <f t="shared" si="10"/>
        <v>0</v>
      </c>
      <c r="Y39" s="190">
        <f t="shared" si="10"/>
        <v>0</v>
      </c>
      <c r="Z39" s="190">
        <f t="shared" si="10"/>
        <v>0</v>
      </c>
      <c r="AA39" s="190">
        <f t="shared" si="10"/>
        <v>185</v>
      </c>
      <c r="AB39" s="190">
        <f t="shared" si="10"/>
        <v>0</v>
      </c>
      <c r="AC39" s="190">
        <f t="shared" si="10"/>
        <v>0</v>
      </c>
      <c r="AD39" s="190">
        <f t="shared" si="10"/>
        <v>0</v>
      </c>
      <c r="AE39" s="190">
        <f t="shared" si="10"/>
        <v>0</v>
      </c>
      <c r="AF39" s="190">
        <f t="shared" si="10"/>
        <v>0</v>
      </c>
      <c r="AG39" s="190">
        <f t="shared" si="10"/>
        <v>0</v>
      </c>
      <c r="AH39" s="190">
        <f t="shared" si="10"/>
        <v>185</v>
      </c>
      <c r="AI39" s="190">
        <f t="shared" si="10"/>
        <v>0</v>
      </c>
      <c r="AJ39" s="190">
        <f t="shared" si="10"/>
        <v>0</v>
      </c>
      <c r="AK39" s="190">
        <f t="shared" si="10"/>
        <v>0</v>
      </c>
      <c r="AL39" s="190">
        <f t="shared" si="10"/>
        <v>0</v>
      </c>
      <c r="AM39" s="190">
        <f t="shared" si="10"/>
        <v>0</v>
      </c>
      <c r="AN39" s="195"/>
      <c r="AO39" s="195"/>
      <c r="AP39" s="195"/>
    </row>
    <row r="40" s="7" customFormat="1" ht="189" hidden="1" customHeight="1" spans="1:43">
      <c r="A40" s="22">
        <v>11</v>
      </c>
      <c r="B40" s="22">
        <v>1</v>
      </c>
      <c r="C40" s="22" t="s">
        <v>1314</v>
      </c>
      <c r="D40" s="22">
        <v>2024</v>
      </c>
      <c r="E40" s="22" t="s">
        <v>1315</v>
      </c>
      <c r="F40" s="22" t="s">
        <v>178</v>
      </c>
      <c r="G40" s="22" t="s">
        <v>1289</v>
      </c>
      <c r="H40" s="22" t="s">
        <v>204</v>
      </c>
      <c r="I40" s="33" t="s">
        <v>1316</v>
      </c>
      <c r="J40" s="22">
        <v>1</v>
      </c>
      <c r="K40" s="22">
        <v>10700</v>
      </c>
      <c r="L40" s="22">
        <v>1</v>
      </c>
      <c r="M40" s="22"/>
      <c r="N40" s="22"/>
      <c r="O40" s="22"/>
      <c r="P40" s="22"/>
      <c r="Q40" s="22"/>
      <c r="R40" s="22"/>
      <c r="S40" s="22"/>
      <c r="T40" s="47">
        <v>312</v>
      </c>
      <c r="U40" s="47">
        <v>1096</v>
      </c>
      <c r="V40" s="22" t="s">
        <v>206</v>
      </c>
      <c r="W40" s="22" t="s">
        <v>902</v>
      </c>
      <c r="X40" s="22" t="s">
        <v>183</v>
      </c>
      <c r="Y40" s="85" t="s">
        <v>1144</v>
      </c>
      <c r="Z40" s="22" t="s">
        <v>1286</v>
      </c>
      <c r="AA40" s="22">
        <v>185</v>
      </c>
      <c r="AB40" s="93"/>
      <c r="AC40" s="28"/>
      <c r="AD40" s="28"/>
      <c r="AE40" s="28"/>
      <c r="AF40" s="28"/>
      <c r="AG40" s="28"/>
      <c r="AH40" s="28">
        <v>185</v>
      </c>
      <c r="AI40" s="28"/>
      <c r="AJ40" s="28"/>
      <c r="AK40" s="28"/>
      <c r="AL40" s="28"/>
      <c r="AM40" s="28"/>
      <c r="AN40" s="28" t="s">
        <v>1317</v>
      </c>
      <c r="AO40" s="34" t="s">
        <v>1381</v>
      </c>
      <c r="AP40" s="22" t="s">
        <v>1360</v>
      </c>
      <c r="AQ40" s="7">
        <v>1</v>
      </c>
    </row>
    <row r="41" s="12" customFormat="1" ht="30" hidden="1" customHeight="1" spans="1:42">
      <c r="A41" s="182" t="s">
        <v>54</v>
      </c>
      <c r="B41" s="182"/>
      <c r="C41" s="187" t="s">
        <v>77</v>
      </c>
      <c r="D41" s="187"/>
      <c r="E41" s="187"/>
      <c r="F41" s="184"/>
      <c r="G41" s="184"/>
      <c r="H41" s="184"/>
      <c r="I41" s="184"/>
      <c r="J41" s="190"/>
      <c r="K41" s="190"/>
      <c r="L41" s="190"/>
      <c r="M41" s="190"/>
      <c r="N41" s="190"/>
      <c r="O41" s="190"/>
      <c r="P41" s="190"/>
      <c r="Q41" s="190"/>
      <c r="R41" s="190"/>
      <c r="S41" s="190"/>
      <c r="T41" s="190"/>
      <c r="U41" s="190"/>
      <c r="V41" s="190"/>
      <c r="W41" s="190"/>
      <c r="X41" s="190"/>
      <c r="Y41" s="190"/>
      <c r="Z41" s="190"/>
      <c r="AA41" s="190"/>
      <c r="AB41" s="190"/>
      <c r="AC41" s="190"/>
      <c r="AD41" s="190"/>
      <c r="AE41" s="190"/>
      <c r="AF41" s="190"/>
      <c r="AG41" s="190"/>
      <c r="AH41" s="190"/>
      <c r="AI41" s="190"/>
      <c r="AJ41" s="190"/>
      <c r="AK41" s="190"/>
      <c r="AL41" s="190"/>
      <c r="AM41" s="190"/>
      <c r="AN41" s="195"/>
      <c r="AO41" s="195"/>
      <c r="AP41" s="195"/>
    </row>
    <row r="42" s="12" customFormat="1" ht="30" hidden="1" customHeight="1" spans="1:42">
      <c r="A42" s="182" t="s">
        <v>52</v>
      </c>
      <c r="B42" s="182"/>
      <c r="C42" s="187" t="s">
        <v>78</v>
      </c>
      <c r="D42" s="187"/>
      <c r="E42" s="187"/>
      <c r="F42" s="184"/>
      <c r="G42" s="184"/>
      <c r="H42" s="184"/>
      <c r="I42" s="184"/>
      <c r="J42" s="190">
        <f t="shared" ref="J42:AM42" si="11">J43+J54</f>
        <v>6</v>
      </c>
      <c r="K42" s="190">
        <f t="shared" si="11"/>
        <v>37.833</v>
      </c>
      <c r="L42" s="190">
        <f t="shared" si="11"/>
        <v>5</v>
      </c>
      <c r="M42" s="190">
        <f t="shared" si="11"/>
        <v>0</v>
      </c>
      <c r="N42" s="190">
        <f t="shared" si="11"/>
        <v>1</v>
      </c>
      <c r="O42" s="190">
        <f t="shared" si="11"/>
        <v>0</v>
      </c>
      <c r="P42" s="190">
        <f t="shared" si="11"/>
        <v>0</v>
      </c>
      <c r="Q42" s="190">
        <f t="shared" si="11"/>
        <v>0</v>
      </c>
      <c r="R42" s="190">
        <f t="shared" si="11"/>
        <v>0</v>
      </c>
      <c r="S42" s="190">
        <f t="shared" si="11"/>
        <v>0</v>
      </c>
      <c r="T42" s="190">
        <f t="shared" si="11"/>
        <v>4506</v>
      </c>
      <c r="U42" s="190">
        <f t="shared" si="11"/>
        <v>17789</v>
      </c>
      <c r="V42" s="190">
        <f t="shared" si="11"/>
        <v>0</v>
      </c>
      <c r="W42" s="190">
        <f t="shared" si="11"/>
        <v>0</v>
      </c>
      <c r="X42" s="190">
        <f t="shared" si="11"/>
        <v>0</v>
      </c>
      <c r="Y42" s="190">
        <f t="shared" si="11"/>
        <v>0</v>
      </c>
      <c r="Z42" s="190">
        <f t="shared" si="11"/>
        <v>0</v>
      </c>
      <c r="AA42" s="190">
        <f t="shared" si="11"/>
        <v>10250</v>
      </c>
      <c r="AB42" s="190">
        <f t="shared" si="11"/>
        <v>3100</v>
      </c>
      <c r="AC42" s="190">
        <f t="shared" si="11"/>
        <v>0</v>
      </c>
      <c r="AD42" s="190">
        <f t="shared" si="11"/>
        <v>400</v>
      </c>
      <c r="AE42" s="190">
        <f t="shared" si="11"/>
        <v>2700</v>
      </c>
      <c r="AF42" s="190">
        <f t="shared" si="11"/>
        <v>0</v>
      </c>
      <c r="AG42" s="190">
        <f t="shared" si="11"/>
        <v>3900</v>
      </c>
      <c r="AH42" s="190">
        <f t="shared" si="11"/>
        <v>3250</v>
      </c>
      <c r="AI42" s="190">
        <f t="shared" si="11"/>
        <v>0</v>
      </c>
      <c r="AJ42" s="190">
        <f t="shared" si="11"/>
        <v>0</v>
      </c>
      <c r="AK42" s="190">
        <f t="shared" si="11"/>
        <v>0</v>
      </c>
      <c r="AL42" s="190">
        <f t="shared" si="11"/>
        <v>0</v>
      </c>
      <c r="AM42" s="190">
        <f t="shared" si="11"/>
        <v>0</v>
      </c>
      <c r="AN42" s="195"/>
      <c r="AO42" s="195"/>
      <c r="AP42" s="195"/>
    </row>
    <row r="43" s="12" customFormat="1" ht="30" hidden="1" customHeight="1" spans="1:42">
      <c r="A43" s="182" t="s">
        <v>54</v>
      </c>
      <c r="B43" s="182"/>
      <c r="C43" s="187" t="s">
        <v>79</v>
      </c>
      <c r="D43" s="187"/>
      <c r="E43" s="187"/>
      <c r="F43" s="184"/>
      <c r="G43" s="184"/>
      <c r="H43" s="184"/>
      <c r="I43" s="184"/>
      <c r="J43" s="190">
        <f t="shared" ref="J43:AM43" si="12">J44+J45+J46+J47</f>
        <v>6</v>
      </c>
      <c r="K43" s="190">
        <f t="shared" si="12"/>
        <v>37.833</v>
      </c>
      <c r="L43" s="190">
        <f t="shared" si="12"/>
        <v>5</v>
      </c>
      <c r="M43" s="190">
        <f t="shared" si="12"/>
        <v>0</v>
      </c>
      <c r="N43" s="190">
        <f t="shared" si="12"/>
        <v>1</v>
      </c>
      <c r="O43" s="190">
        <f t="shared" si="12"/>
        <v>0</v>
      </c>
      <c r="P43" s="190">
        <f t="shared" si="12"/>
        <v>0</v>
      </c>
      <c r="Q43" s="190">
        <f t="shared" si="12"/>
        <v>0</v>
      </c>
      <c r="R43" s="190">
        <f t="shared" si="12"/>
        <v>0</v>
      </c>
      <c r="S43" s="190">
        <f t="shared" si="12"/>
        <v>0</v>
      </c>
      <c r="T43" s="190">
        <f t="shared" si="12"/>
        <v>4506</v>
      </c>
      <c r="U43" s="190">
        <f t="shared" si="12"/>
        <v>17789</v>
      </c>
      <c r="V43" s="190">
        <f t="shared" si="12"/>
        <v>0</v>
      </c>
      <c r="W43" s="190">
        <f t="shared" si="12"/>
        <v>0</v>
      </c>
      <c r="X43" s="190">
        <f t="shared" si="12"/>
        <v>0</v>
      </c>
      <c r="Y43" s="190">
        <f t="shared" si="12"/>
        <v>0</v>
      </c>
      <c r="Z43" s="190">
        <f t="shared" si="12"/>
        <v>0</v>
      </c>
      <c r="AA43" s="190">
        <f t="shared" si="12"/>
        <v>10250</v>
      </c>
      <c r="AB43" s="190">
        <f t="shared" si="12"/>
        <v>3100</v>
      </c>
      <c r="AC43" s="190">
        <f t="shared" si="12"/>
        <v>0</v>
      </c>
      <c r="AD43" s="190">
        <f t="shared" si="12"/>
        <v>400</v>
      </c>
      <c r="AE43" s="190">
        <f t="shared" si="12"/>
        <v>2700</v>
      </c>
      <c r="AF43" s="190">
        <f t="shared" si="12"/>
        <v>0</v>
      </c>
      <c r="AG43" s="190">
        <f t="shared" si="12"/>
        <v>3900</v>
      </c>
      <c r="AH43" s="190">
        <f t="shared" si="12"/>
        <v>3250</v>
      </c>
      <c r="AI43" s="190">
        <f t="shared" si="12"/>
        <v>0</v>
      </c>
      <c r="AJ43" s="190">
        <f t="shared" si="12"/>
        <v>0</v>
      </c>
      <c r="AK43" s="190">
        <f t="shared" si="12"/>
        <v>0</v>
      </c>
      <c r="AL43" s="190">
        <f t="shared" si="12"/>
        <v>0</v>
      </c>
      <c r="AM43" s="190">
        <f t="shared" si="12"/>
        <v>0</v>
      </c>
      <c r="AN43" s="195"/>
      <c r="AO43" s="195"/>
      <c r="AP43" s="195"/>
    </row>
    <row r="44" s="12" customFormat="1" ht="30" hidden="1" customHeight="1" spans="1:42">
      <c r="A44" s="183" t="s">
        <v>56</v>
      </c>
      <c r="B44" s="183"/>
      <c r="C44" s="187" t="s">
        <v>80</v>
      </c>
      <c r="D44" s="187"/>
      <c r="E44" s="187"/>
      <c r="F44" s="184"/>
      <c r="G44" s="184"/>
      <c r="H44" s="184"/>
      <c r="I44" s="184"/>
      <c r="J44" s="190"/>
      <c r="K44" s="190"/>
      <c r="L44" s="190"/>
      <c r="M44" s="190"/>
      <c r="N44" s="190"/>
      <c r="O44" s="190"/>
      <c r="P44" s="190"/>
      <c r="Q44" s="190"/>
      <c r="R44" s="190"/>
      <c r="S44" s="190"/>
      <c r="T44" s="190"/>
      <c r="U44" s="190"/>
      <c r="V44" s="190"/>
      <c r="W44" s="190"/>
      <c r="X44" s="190"/>
      <c r="Y44" s="190"/>
      <c r="Z44" s="190"/>
      <c r="AA44" s="190"/>
      <c r="AB44" s="190"/>
      <c r="AC44" s="190"/>
      <c r="AD44" s="190"/>
      <c r="AE44" s="190"/>
      <c r="AF44" s="190"/>
      <c r="AG44" s="190"/>
      <c r="AH44" s="190"/>
      <c r="AI44" s="190"/>
      <c r="AJ44" s="190"/>
      <c r="AK44" s="190"/>
      <c r="AL44" s="190"/>
      <c r="AM44" s="190"/>
      <c r="AN44" s="195"/>
      <c r="AO44" s="195"/>
      <c r="AP44" s="195"/>
    </row>
    <row r="45" s="12" customFormat="1" ht="30" hidden="1" customHeight="1" spans="1:42">
      <c r="A45" s="183" t="s">
        <v>56</v>
      </c>
      <c r="B45" s="183"/>
      <c r="C45" s="187" t="s">
        <v>81</v>
      </c>
      <c r="D45" s="187"/>
      <c r="E45" s="187"/>
      <c r="F45" s="184"/>
      <c r="G45" s="184"/>
      <c r="H45" s="184"/>
      <c r="I45" s="184"/>
      <c r="J45" s="190"/>
      <c r="K45" s="190"/>
      <c r="L45" s="190"/>
      <c r="M45" s="190"/>
      <c r="N45" s="190"/>
      <c r="O45" s="190"/>
      <c r="P45" s="190"/>
      <c r="Q45" s="190"/>
      <c r="R45" s="190"/>
      <c r="S45" s="190"/>
      <c r="T45" s="190"/>
      <c r="U45" s="190"/>
      <c r="V45" s="190"/>
      <c r="W45" s="190"/>
      <c r="X45" s="190"/>
      <c r="Y45" s="190"/>
      <c r="Z45" s="190"/>
      <c r="AA45" s="190"/>
      <c r="AB45" s="190"/>
      <c r="AC45" s="190"/>
      <c r="AD45" s="190"/>
      <c r="AE45" s="190"/>
      <c r="AF45" s="190"/>
      <c r="AG45" s="190"/>
      <c r="AH45" s="190"/>
      <c r="AI45" s="190"/>
      <c r="AJ45" s="190"/>
      <c r="AK45" s="190"/>
      <c r="AL45" s="190"/>
      <c r="AM45" s="190"/>
      <c r="AN45" s="195"/>
      <c r="AO45" s="195"/>
      <c r="AP45" s="195"/>
    </row>
    <row r="46" s="12" customFormat="1" ht="30" hidden="1" customHeight="1" spans="1:42">
      <c r="A46" s="183" t="s">
        <v>56</v>
      </c>
      <c r="B46" s="183"/>
      <c r="C46" s="187" t="s">
        <v>82</v>
      </c>
      <c r="D46" s="187"/>
      <c r="E46" s="187"/>
      <c r="F46" s="184"/>
      <c r="G46" s="184"/>
      <c r="H46" s="184"/>
      <c r="I46" s="184"/>
      <c r="J46" s="190"/>
      <c r="K46" s="190"/>
      <c r="L46" s="190"/>
      <c r="M46" s="190"/>
      <c r="N46" s="190"/>
      <c r="O46" s="190"/>
      <c r="P46" s="190"/>
      <c r="Q46" s="190"/>
      <c r="R46" s="190"/>
      <c r="S46" s="190"/>
      <c r="T46" s="190"/>
      <c r="U46" s="190"/>
      <c r="V46" s="190"/>
      <c r="W46" s="190"/>
      <c r="X46" s="190"/>
      <c r="Y46" s="190"/>
      <c r="Z46" s="190"/>
      <c r="AA46" s="190"/>
      <c r="AB46" s="190"/>
      <c r="AC46" s="190"/>
      <c r="AD46" s="190"/>
      <c r="AE46" s="190"/>
      <c r="AF46" s="190"/>
      <c r="AG46" s="190"/>
      <c r="AH46" s="190"/>
      <c r="AI46" s="190"/>
      <c r="AJ46" s="190"/>
      <c r="AK46" s="190"/>
      <c r="AL46" s="190"/>
      <c r="AM46" s="190"/>
      <c r="AN46" s="195"/>
      <c r="AO46" s="195"/>
      <c r="AP46" s="195"/>
    </row>
    <row r="47" s="12" customFormat="1" ht="50" hidden="1" customHeight="1" spans="1:42">
      <c r="A47" s="183" t="s">
        <v>56</v>
      </c>
      <c r="B47" s="183"/>
      <c r="C47" s="187" t="s">
        <v>83</v>
      </c>
      <c r="D47" s="187"/>
      <c r="E47" s="187"/>
      <c r="F47" s="184"/>
      <c r="G47" s="184"/>
      <c r="H47" s="184"/>
      <c r="I47" s="184"/>
      <c r="J47" s="190">
        <f t="shared" ref="J47:AM47" si="13">SUM(J48:J53)</f>
        <v>6</v>
      </c>
      <c r="K47" s="190">
        <f t="shared" si="13"/>
        <v>37.833</v>
      </c>
      <c r="L47" s="190">
        <f t="shared" si="13"/>
        <v>5</v>
      </c>
      <c r="M47" s="190">
        <f t="shared" si="13"/>
        <v>0</v>
      </c>
      <c r="N47" s="190">
        <f t="shared" si="13"/>
        <v>1</v>
      </c>
      <c r="O47" s="190">
        <f t="shared" si="13"/>
        <v>0</v>
      </c>
      <c r="P47" s="190">
        <f t="shared" si="13"/>
        <v>0</v>
      </c>
      <c r="Q47" s="190">
        <f t="shared" si="13"/>
        <v>0</v>
      </c>
      <c r="R47" s="190">
        <f t="shared" si="13"/>
        <v>0</v>
      </c>
      <c r="S47" s="190">
        <f t="shared" si="13"/>
        <v>0</v>
      </c>
      <c r="T47" s="190">
        <f t="shared" si="13"/>
        <v>4506</v>
      </c>
      <c r="U47" s="190">
        <f t="shared" si="13"/>
        <v>17789</v>
      </c>
      <c r="V47" s="190">
        <f t="shared" si="13"/>
        <v>0</v>
      </c>
      <c r="W47" s="190">
        <f t="shared" si="13"/>
        <v>0</v>
      </c>
      <c r="X47" s="190">
        <f t="shared" si="13"/>
        <v>0</v>
      </c>
      <c r="Y47" s="190">
        <f t="shared" si="13"/>
        <v>0</v>
      </c>
      <c r="Z47" s="190">
        <f t="shared" si="13"/>
        <v>0</v>
      </c>
      <c r="AA47" s="190">
        <f t="shared" si="13"/>
        <v>10250</v>
      </c>
      <c r="AB47" s="190">
        <f t="shared" si="13"/>
        <v>3100</v>
      </c>
      <c r="AC47" s="190">
        <f t="shared" si="13"/>
        <v>0</v>
      </c>
      <c r="AD47" s="190">
        <f t="shared" si="13"/>
        <v>400</v>
      </c>
      <c r="AE47" s="190">
        <f t="shared" si="13"/>
        <v>2700</v>
      </c>
      <c r="AF47" s="190">
        <f t="shared" si="13"/>
        <v>0</v>
      </c>
      <c r="AG47" s="190">
        <f t="shared" si="13"/>
        <v>3900</v>
      </c>
      <c r="AH47" s="190">
        <f t="shared" si="13"/>
        <v>3250</v>
      </c>
      <c r="AI47" s="190">
        <f t="shared" si="13"/>
        <v>0</v>
      </c>
      <c r="AJ47" s="190">
        <f t="shared" si="13"/>
        <v>0</v>
      </c>
      <c r="AK47" s="190">
        <f t="shared" si="13"/>
        <v>0</v>
      </c>
      <c r="AL47" s="190">
        <f t="shared" si="13"/>
        <v>0</v>
      </c>
      <c r="AM47" s="190">
        <f t="shared" si="13"/>
        <v>0</v>
      </c>
      <c r="AN47" s="195"/>
      <c r="AO47" s="195"/>
      <c r="AP47" s="195"/>
    </row>
    <row r="48" s="7" customFormat="1" ht="309" hidden="1" customHeight="1" spans="1:43">
      <c r="A48" s="22">
        <v>12</v>
      </c>
      <c r="B48" s="22">
        <v>1</v>
      </c>
      <c r="C48" s="22" t="s">
        <v>1155</v>
      </c>
      <c r="D48" s="22">
        <v>2024</v>
      </c>
      <c r="E48" s="34" t="s">
        <v>203</v>
      </c>
      <c r="F48" s="24" t="s">
        <v>178</v>
      </c>
      <c r="G48" s="24" t="s">
        <v>990</v>
      </c>
      <c r="H48" s="24" t="s">
        <v>204</v>
      </c>
      <c r="I48" s="35" t="s">
        <v>1319</v>
      </c>
      <c r="J48" s="22">
        <v>1</v>
      </c>
      <c r="K48" s="22">
        <v>4</v>
      </c>
      <c r="L48" s="22">
        <v>1</v>
      </c>
      <c r="M48" s="22"/>
      <c r="N48" s="22"/>
      <c r="O48" s="22"/>
      <c r="P48" s="22"/>
      <c r="Q48" s="22"/>
      <c r="R48" s="22"/>
      <c r="S48" s="22"/>
      <c r="T48" s="95">
        <v>788</v>
      </c>
      <c r="U48" s="95">
        <v>2878</v>
      </c>
      <c r="V48" s="49" t="s">
        <v>206</v>
      </c>
      <c r="W48" s="22" t="s">
        <v>902</v>
      </c>
      <c r="X48" s="49" t="s">
        <v>207</v>
      </c>
      <c r="Y48" s="22" t="s">
        <v>715</v>
      </c>
      <c r="Z48" s="22" t="s">
        <v>1286</v>
      </c>
      <c r="AA48" s="39">
        <v>2100</v>
      </c>
      <c r="AB48" s="22">
        <v>2100</v>
      </c>
      <c r="AC48" s="60"/>
      <c r="AD48" s="60">
        <v>400</v>
      </c>
      <c r="AE48" s="60">
        <v>1700</v>
      </c>
      <c r="AF48" s="60"/>
      <c r="AG48" s="22"/>
      <c r="AH48" s="22"/>
      <c r="AI48" s="22"/>
      <c r="AJ48" s="22"/>
      <c r="AK48" s="22"/>
      <c r="AL48" s="22"/>
      <c r="AM48" s="22"/>
      <c r="AN48" s="33" t="s">
        <v>1156</v>
      </c>
      <c r="AO48" s="33" t="s">
        <v>1157</v>
      </c>
      <c r="AP48" s="185" t="s">
        <v>1361</v>
      </c>
      <c r="AQ48" s="7">
        <v>1</v>
      </c>
    </row>
    <row r="49" s="9" customFormat="1" ht="320" hidden="1" customHeight="1" spans="1:43">
      <c r="A49" s="22">
        <v>13</v>
      </c>
      <c r="B49" s="22">
        <v>1</v>
      </c>
      <c r="C49" s="22" t="s">
        <v>1189</v>
      </c>
      <c r="D49" s="22">
        <v>2024</v>
      </c>
      <c r="E49" s="22" t="s">
        <v>1190</v>
      </c>
      <c r="F49" s="22" t="s">
        <v>178</v>
      </c>
      <c r="G49" s="22" t="s">
        <v>990</v>
      </c>
      <c r="H49" s="22" t="s">
        <v>357</v>
      </c>
      <c r="I49" s="22" t="s">
        <v>1320</v>
      </c>
      <c r="J49" s="86">
        <v>1</v>
      </c>
      <c r="K49" s="36">
        <v>16</v>
      </c>
      <c r="L49" s="36">
        <v>1</v>
      </c>
      <c r="M49" s="36"/>
      <c r="N49" s="36"/>
      <c r="O49" s="36"/>
      <c r="P49" s="36"/>
      <c r="Q49" s="36"/>
      <c r="R49" s="36"/>
      <c r="S49" s="36"/>
      <c r="T49" s="36">
        <v>114</v>
      </c>
      <c r="U49" s="36">
        <v>456</v>
      </c>
      <c r="V49" s="36" t="s">
        <v>1016</v>
      </c>
      <c r="W49" s="22" t="s">
        <v>749</v>
      </c>
      <c r="X49" s="49" t="s">
        <v>207</v>
      </c>
      <c r="Y49" s="22" t="s">
        <v>715</v>
      </c>
      <c r="Z49" s="22" t="s">
        <v>1286</v>
      </c>
      <c r="AA49" s="22">
        <v>1250</v>
      </c>
      <c r="AB49" s="36"/>
      <c r="AC49" s="36"/>
      <c r="AD49" s="36"/>
      <c r="AE49" s="36"/>
      <c r="AF49" s="36"/>
      <c r="AG49" s="36">
        <v>1250</v>
      </c>
      <c r="AH49" s="36"/>
      <c r="AI49" s="36"/>
      <c r="AJ49" s="36"/>
      <c r="AK49" s="36"/>
      <c r="AL49" s="36"/>
      <c r="AM49" s="36"/>
      <c r="AN49" s="37" t="s">
        <v>1192</v>
      </c>
      <c r="AO49" s="37" t="s">
        <v>1193</v>
      </c>
      <c r="AP49" s="185" t="s">
        <v>1362</v>
      </c>
      <c r="AQ49" s="9">
        <v>1</v>
      </c>
    </row>
    <row r="50" s="7" customFormat="1" ht="189" hidden="1" customHeight="1" spans="1:43">
      <c r="A50" s="22">
        <v>14</v>
      </c>
      <c r="B50" s="25">
        <v>1</v>
      </c>
      <c r="C50" s="25" t="s">
        <v>1194</v>
      </c>
      <c r="D50" s="25">
        <v>2024</v>
      </c>
      <c r="E50" s="38" t="s">
        <v>208</v>
      </c>
      <c r="F50" s="27" t="s">
        <v>178</v>
      </c>
      <c r="G50" s="27" t="s">
        <v>990</v>
      </c>
      <c r="H50" s="27" t="s">
        <v>209</v>
      </c>
      <c r="I50" s="38" t="s">
        <v>1321</v>
      </c>
      <c r="J50" s="25">
        <v>1</v>
      </c>
      <c r="K50" s="25"/>
      <c r="L50" s="25"/>
      <c r="M50" s="25"/>
      <c r="N50" s="25">
        <v>1</v>
      </c>
      <c r="O50" s="25"/>
      <c r="P50" s="25"/>
      <c r="Q50" s="25"/>
      <c r="R50" s="25"/>
      <c r="S50" s="25"/>
      <c r="T50" s="25">
        <v>1867</v>
      </c>
      <c r="U50" s="25">
        <v>7902</v>
      </c>
      <c r="V50" s="51" t="s">
        <v>211</v>
      </c>
      <c r="W50" s="25" t="s">
        <v>715</v>
      </c>
      <c r="X50" s="96" t="s">
        <v>207</v>
      </c>
      <c r="Y50" s="25" t="s">
        <v>715</v>
      </c>
      <c r="Z50" s="22" t="s">
        <v>1286</v>
      </c>
      <c r="AA50" s="25">
        <v>300</v>
      </c>
      <c r="AB50" s="25"/>
      <c r="AC50" s="57"/>
      <c r="AD50" s="57"/>
      <c r="AE50" s="57"/>
      <c r="AF50" s="57"/>
      <c r="AG50" s="25"/>
      <c r="AH50" s="25">
        <v>300</v>
      </c>
      <c r="AI50" s="25"/>
      <c r="AJ50" s="25"/>
      <c r="AK50" s="25"/>
      <c r="AL50" s="25"/>
      <c r="AM50" s="25"/>
      <c r="AN50" s="68" t="s">
        <v>1195</v>
      </c>
      <c r="AO50" s="68" t="s">
        <v>1196</v>
      </c>
      <c r="AP50" s="185" t="s">
        <v>1363</v>
      </c>
      <c r="AQ50" s="7">
        <v>1</v>
      </c>
    </row>
    <row r="51" s="7" customFormat="1" ht="266" hidden="1" customHeight="1" spans="1:43">
      <c r="A51" s="22">
        <v>15</v>
      </c>
      <c r="B51" s="22">
        <v>3</v>
      </c>
      <c r="C51" s="22" t="s">
        <v>1244</v>
      </c>
      <c r="D51" s="22">
        <v>2024</v>
      </c>
      <c r="E51" s="33" t="s">
        <v>646</v>
      </c>
      <c r="F51" s="22" t="s">
        <v>302</v>
      </c>
      <c r="G51" s="24" t="s">
        <v>990</v>
      </c>
      <c r="H51" s="22" t="s">
        <v>503</v>
      </c>
      <c r="I51" s="33" t="s">
        <v>647</v>
      </c>
      <c r="J51" s="22">
        <v>1</v>
      </c>
      <c r="K51" s="22">
        <v>7</v>
      </c>
      <c r="L51" s="22">
        <v>1</v>
      </c>
      <c r="M51" s="22"/>
      <c r="N51" s="22"/>
      <c r="O51" s="22"/>
      <c r="P51" s="22"/>
      <c r="Q51" s="22"/>
      <c r="R51" s="22"/>
      <c r="S51" s="22"/>
      <c r="T51" s="22">
        <v>754</v>
      </c>
      <c r="U51" s="22">
        <v>2895</v>
      </c>
      <c r="V51" s="36" t="s">
        <v>211</v>
      </c>
      <c r="W51" s="22" t="s">
        <v>715</v>
      </c>
      <c r="X51" s="49" t="s">
        <v>207</v>
      </c>
      <c r="Y51" s="22" t="s">
        <v>715</v>
      </c>
      <c r="Z51" s="22" t="s">
        <v>1286</v>
      </c>
      <c r="AA51" s="22">
        <v>5000</v>
      </c>
      <c r="AB51" s="22">
        <v>1000</v>
      </c>
      <c r="AC51" s="60"/>
      <c r="AD51" s="60"/>
      <c r="AE51" s="60">
        <v>1000</v>
      </c>
      <c r="AF51" s="60"/>
      <c r="AG51" s="22">
        <v>2000</v>
      </c>
      <c r="AH51" s="22">
        <v>2000</v>
      </c>
      <c r="AI51" s="22"/>
      <c r="AJ51" s="22"/>
      <c r="AK51" s="22"/>
      <c r="AL51" s="22"/>
      <c r="AM51" s="22"/>
      <c r="AN51" s="33" t="s">
        <v>1245</v>
      </c>
      <c r="AO51" s="33" t="s">
        <v>1246</v>
      </c>
      <c r="AP51" s="185" t="s">
        <v>1364</v>
      </c>
      <c r="AQ51" s="7">
        <v>3</v>
      </c>
    </row>
    <row r="52" s="9" customFormat="1" ht="331" hidden="1" customHeight="1" spans="1:43">
      <c r="A52" s="22">
        <v>16</v>
      </c>
      <c r="B52" s="22">
        <v>3</v>
      </c>
      <c r="C52" s="22" t="s">
        <v>1248</v>
      </c>
      <c r="D52" s="22">
        <v>2024</v>
      </c>
      <c r="E52" s="33" t="s">
        <v>368</v>
      </c>
      <c r="F52" s="39" t="s">
        <v>302</v>
      </c>
      <c r="G52" s="24" t="s">
        <v>990</v>
      </c>
      <c r="H52" s="39" t="s">
        <v>369</v>
      </c>
      <c r="I52" s="33" t="s">
        <v>370</v>
      </c>
      <c r="J52" s="39">
        <v>1</v>
      </c>
      <c r="K52" s="22">
        <v>3.133</v>
      </c>
      <c r="L52" s="39">
        <v>1</v>
      </c>
      <c r="M52" s="39"/>
      <c r="N52" s="39"/>
      <c r="O52" s="39"/>
      <c r="P52" s="39"/>
      <c r="Q52" s="39"/>
      <c r="R52" s="39"/>
      <c r="S52" s="39"/>
      <c r="T52" s="39">
        <v>195</v>
      </c>
      <c r="U52" s="39">
        <v>780</v>
      </c>
      <c r="V52" s="22" t="s">
        <v>1016</v>
      </c>
      <c r="W52" s="22" t="s">
        <v>749</v>
      </c>
      <c r="X52" s="22" t="s">
        <v>207</v>
      </c>
      <c r="Y52" s="22" t="s">
        <v>715</v>
      </c>
      <c r="Z52" s="22" t="s">
        <v>1286</v>
      </c>
      <c r="AA52" s="39">
        <v>650</v>
      </c>
      <c r="AB52" s="39"/>
      <c r="AC52" s="39"/>
      <c r="AD52" s="39"/>
      <c r="AE52" s="39"/>
      <c r="AF52" s="39"/>
      <c r="AG52" s="39">
        <v>650</v>
      </c>
      <c r="AH52" s="39"/>
      <c r="AI52" s="39"/>
      <c r="AJ52" s="39"/>
      <c r="AK52" s="39"/>
      <c r="AL52" s="39"/>
      <c r="AM52" s="39"/>
      <c r="AN52" s="33" t="s">
        <v>1249</v>
      </c>
      <c r="AO52" s="33" t="s">
        <v>1250</v>
      </c>
      <c r="AP52" s="185" t="s">
        <v>1365</v>
      </c>
      <c r="AQ52" s="9">
        <v>4</v>
      </c>
    </row>
    <row r="53" s="13" customFormat="1" ht="111" hidden="1" customHeight="1" spans="1:43">
      <c r="A53" s="22">
        <v>17</v>
      </c>
      <c r="B53" s="22">
        <v>2</v>
      </c>
      <c r="C53" s="22" t="s">
        <v>1322</v>
      </c>
      <c r="D53" s="33">
        <v>2024</v>
      </c>
      <c r="E53" s="33" t="s">
        <v>1323</v>
      </c>
      <c r="F53" s="33" t="s">
        <v>178</v>
      </c>
      <c r="G53" s="22" t="s">
        <v>1009</v>
      </c>
      <c r="H53" s="33" t="s">
        <v>1324</v>
      </c>
      <c r="I53" s="33" t="s">
        <v>1325</v>
      </c>
      <c r="J53" s="33">
        <v>1</v>
      </c>
      <c r="K53" s="33">
        <v>7.7</v>
      </c>
      <c r="L53" s="33">
        <v>1</v>
      </c>
      <c r="M53" s="33"/>
      <c r="N53" s="33"/>
      <c r="O53" s="33"/>
      <c r="P53" s="33"/>
      <c r="Q53" s="33"/>
      <c r="R53" s="33"/>
      <c r="S53" s="33"/>
      <c r="T53" s="39">
        <v>788</v>
      </c>
      <c r="U53" s="39">
        <v>2878</v>
      </c>
      <c r="V53" s="22" t="s">
        <v>206</v>
      </c>
      <c r="W53" s="33" t="s">
        <v>902</v>
      </c>
      <c r="X53" s="33" t="s">
        <v>207</v>
      </c>
      <c r="Y53" s="22" t="s">
        <v>715</v>
      </c>
      <c r="Z53" s="33" t="s">
        <v>1286</v>
      </c>
      <c r="AA53" s="33">
        <v>950</v>
      </c>
      <c r="AB53" s="33"/>
      <c r="AC53" s="33"/>
      <c r="AD53" s="33"/>
      <c r="AE53" s="33"/>
      <c r="AF53" s="33"/>
      <c r="AG53" s="33"/>
      <c r="AH53" s="33">
        <v>950</v>
      </c>
      <c r="AI53" s="33"/>
      <c r="AJ53" s="33"/>
      <c r="AK53" s="33"/>
      <c r="AL53" s="33"/>
      <c r="AM53" s="33"/>
      <c r="AN53" s="33" t="s">
        <v>1326</v>
      </c>
      <c r="AO53" s="33" t="s">
        <v>913</v>
      </c>
      <c r="AP53" s="48" t="s">
        <v>1366</v>
      </c>
      <c r="AQ53" s="13">
        <v>2</v>
      </c>
    </row>
    <row r="54" s="12" customFormat="1" ht="30" hidden="1" customHeight="1" spans="1:42">
      <c r="A54" s="182" t="s">
        <v>54</v>
      </c>
      <c r="B54" s="182"/>
      <c r="C54" s="187" t="s">
        <v>84</v>
      </c>
      <c r="D54" s="187"/>
      <c r="E54" s="187"/>
      <c r="F54" s="184"/>
      <c r="G54" s="184"/>
      <c r="H54" s="184"/>
      <c r="I54" s="184"/>
      <c r="J54" s="190"/>
      <c r="K54" s="190"/>
      <c r="L54" s="190"/>
      <c r="M54" s="190"/>
      <c r="N54" s="190"/>
      <c r="O54" s="190"/>
      <c r="P54" s="190"/>
      <c r="Q54" s="190"/>
      <c r="R54" s="190"/>
      <c r="S54" s="190"/>
      <c r="T54" s="190"/>
      <c r="U54" s="190"/>
      <c r="V54" s="190"/>
      <c r="W54" s="190"/>
      <c r="X54" s="190"/>
      <c r="Y54" s="190"/>
      <c r="Z54" s="190"/>
      <c r="AA54" s="190"/>
      <c r="AB54" s="190"/>
      <c r="AC54" s="190"/>
      <c r="AD54" s="190"/>
      <c r="AE54" s="190"/>
      <c r="AF54" s="190"/>
      <c r="AG54" s="190"/>
      <c r="AH54" s="190"/>
      <c r="AI54" s="190"/>
      <c r="AJ54" s="190"/>
      <c r="AK54" s="190"/>
      <c r="AL54" s="190"/>
      <c r="AM54" s="190"/>
      <c r="AN54" s="195"/>
      <c r="AO54" s="195"/>
      <c r="AP54" s="195"/>
    </row>
    <row r="55" s="12" customFormat="1" ht="30" hidden="1" customHeight="1" spans="1:42">
      <c r="A55" s="182" t="s">
        <v>52</v>
      </c>
      <c r="B55" s="182"/>
      <c r="C55" s="187" t="s">
        <v>85</v>
      </c>
      <c r="D55" s="187"/>
      <c r="E55" s="187"/>
      <c r="F55" s="184"/>
      <c r="G55" s="184"/>
      <c r="H55" s="184"/>
      <c r="I55" s="184"/>
      <c r="J55" s="190">
        <f t="shared" ref="J55:AM55" si="14">J56+J58+J59+J60</f>
        <v>1</v>
      </c>
      <c r="K55" s="190">
        <f t="shared" si="14"/>
        <v>0</v>
      </c>
      <c r="L55" s="190">
        <f t="shared" si="14"/>
        <v>1</v>
      </c>
      <c r="M55" s="190">
        <f t="shared" si="14"/>
        <v>0</v>
      </c>
      <c r="N55" s="190">
        <f t="shared" si="14"/>
        <v>0</v>
      </c>
      <c r="O55" s="190">
        <f t="shared" si="14"/>
        <v>0</v>
      </c>
      <c r="P55" s="190">
        <f t="shared" si="14"/>
        <v>0</v>
      </c>
      <c r="Q55" s="190">
        <f t="shared" si="14"/>
        <v>0</v>
      </c>
      <c r="R55" s="190">
        <f t="shared" si="14"/>
        <v>0</v>
      </c>
      <c r="S55" s="190">
        <f t="shared" si="14"/>
        <v>0</v>
      </c>
      <c r="T55" s="190">
        <f t="shared" si="14"/>
        <v>26</v>
      </c>
      <c r="U55" s="190">
        <f t="shared" si="14"/>
        <v>83</v>
      </c>
      <c r="V55" s="190">
        <f t="shared" si="14"/>
        <v>0</v>
      </c>
      <c r="W55" s="190">
        <f t="shared" si="14"/>
        <v>0</v>
      </c>
      <c r="X55" s="190">
        <f t="shared" si="14"/>
        <v>0</v>
      </c>
      <c r="Y55" s="190">
        <f t="shared" si="14"/>
        <v>0</v>
      </c>
      <c r="Z55" s="190">
        <f t="shared" si="14"/>
        <v>0</v>
      </c>
      <c r="AA55" s="190">
        <f t="shared" si="14"/>
        <v>60</v>
      </c>
      <c r="AB55" s="190">
        <f t="shared" si="14"/>
        <v>0</v>
      </c>
      <c r="AC55" s="190">
        <f t="shared" si="14"/>
        <v>0</v>
      </c>
      <c r="AD55" s="190">
        <f t="shared" si="14"/>
        <v>0</v>
      </c>
      <c r="AE55" s="190">
        <f t="shared" si="14"/>
        <v>0</v>
      </c>
      <c r="AF55" s="190">
        <f t="shared" si="14"/>
        <v>0</v>
      </c>
      <c r="AG55" s="190">
        <f t="shared" si="14"/>
        <v>0</v>
      </c>
      <c r="AH55" s="190">
        <f t="shared" si="14"/>
        <v>60</v>
      </c>
      <c r="AI55" s="190">
        <f t="shared" si="14"/>
        <v>0</v>
      </c>
      <c r="AJ55" s="190">
        <f t="shared" si="14"/>
        <v>0</v>
      </c>
      <c r="AK55" s="190">
        <f t="shared" si="14"/>
        <v>0</v>
      </c>
      <c r="AL55" s="190">
        <f t="shared" si="14"/>
        <v>0</v>
      </c>
      <c r="AM55" s="190">
        <f t="shared" si="14"/>
        <v>0</v>
      </c>
      <c r="AN55" s="195"/>
      <c r="AO55" s="195"/>
      <c r="AP55" s="195"/>
    </row>
    <row r="56" s="12" customFormat="1" ht="30" hidden="1" customHeight="1" spans="1:42">
      <c r="A56" s="182" t="s">
        <v>54</v>
      </c>
      <c r="B56" s="182"/>
      <c r="C56" s="187" t="s">
        <v>86</v>
      </c>
      <c r="D56" s="187"/>
      <c r="E56" s="187"/>
      <c r="F56" s="184"/>
      <c r="G56" s="184"/>
      <c r="H56" s="184"/>
      <c r="I56" s="184"/>
      <c r="J56" s="190">
        <f t="shared" ref="J56:AM56" si="15">SUM(J57)</f>
        <v>1</v>
      </c>
      <c r="K56" s="190">
        <f t="shared" si="15"/>
        <v>0</v>
      </c>
      <c r="L56" s="190">
        <f t="shared" si="15"/>
        <v>1</v>
      </c>
      <c r="M56" s="190">
        <f t="shared" si="15"/>
        <v>0</v>
      </c>
      <c r="N56" s="190">
        <f t="shared" si="15"/>
        <v>0</v>
      </c>
      <c r="O56" s="190">
        <f t="shared" si="15"/>
        <v>0</v>
      </c>
      <c r="P56" s="190">
        <f t="shared" si="15"/>
        <v>0</v>
      </c>
      <c r="Q56" s="190">
        <f t="shared" si="15"/>
        <v>0</v>
      </c>
      <c r="R56" s="190">
        <f t="shared" si="15"/>
        <v>0</v>
      </c>
      <c r="S56" s="190">
        <f t="shared" si="15"/>
        <v>0</v>
      </c>
      <c r="T56" s="190">
        <f t="shared" si="15"/>
        <v>26</v>
      </c>
      <c r="U56" s="190">
        <f t="shared" si="15"/>
        <v>83</v>
      </c>
      <c r="V56" s="190">
        <f t="shared" si="15"/>
        <v>0</v>
      </c>
      <c r="W56" s="190">
        <f t="shared" si="15"/>
        <v>0</v>
      </c>
      <c r="X56" s="190">
        <f t="shared" si="15"/>
        <v>0</v>
      </c>
      <c r="Y56" s="190">
        <f t="shared" si="15"/>
        <v>0</v>
      </c>
      <c r="Z56" s="190">
        <f t="shared" si="15"/>
        <v>0</v>
      </c>
      <c r="AA56" s="190">
        <f t="shared" si="15"/>
        <v>60</v>
      </c>
      <c r="AB56" s="190">
        <f t="shared" si="15"/>
        <v>0</v>
      </c>
      <c r="AC56" s="190">
        <f t="shared" si="15"/>
        <v>0</v>
      </c>
      <c r="AD56" s="190">
        <f t="shared" si="15"/>
        <v>0</v>
      </c>
      <c r="AE56" s="190">
        <f t="shared" si="15"/>
        <v>0</v>
      </c>
      <c r="AF56" s="190">
        <f t="shared" si="15"/>
        <v>0</v>
      </c>
      <c r="AG56" s="190">
        <f t="shared" si="15"/>
        <v>0</v>
      </c>
      <c r="AH56" s="190">
        <f t="shared" si="15"/>
        <v>60</v>
      </c>
      <c r="AI56" s="190">
        <f t="shared" si="15"/>
        <v>0</v>
      </c>
      <c r="AJ56" s="190">
        <f t="shared" si="15"/>
        <v>0</v>
      </c>
      <c r="AK56" s="190">
        <f t="shared" si="15"/>
        <v>0</v>
      </c>
      <c r="AL56" s="190">
        <f t="shared" si="15"/>
        <v>0</v>
      </c>
      <c r="AM56" s="190">
        <f t="shared" si="15"/>
        <v>0</v>
      </c>
      <c r="AN56" s="190"/>
      <c r="AO56" s="195"/>
      <c r="AP56" s="195"/>
    </row>
    <row r="57" s="10" customFormat="1" ht="408" hidden="1" customHeight="1" spans="1:43">
      <c r="A57" s="22">
        <v>18</v>
      </c>
      <c r="B57" s="22">
        <v>2</v>
      </c>
      <c r="C57" s="22" t="s">
        <v>1327</v>
      </c>
      <c r="D57" s="33">
        <v>2024</v>
      </c>
      <c r="E57" s="33" t="s">
        <v>1328</v>
      </c>
      <c r="F57" s="33" t="s">
        <v>178</v>
      </c>
      <c r="G57" s="22" t="s">
        <v>1009</v>
      </c>
      <c r="H57" s="33" t="s">
        <v>548</v>
      </c>
      <c r="I57" s="33" t="s">
        <v>1329</v>
      </c>
      <c r="J57" s="33">
        <v>1</v>
      </c>
      <c r="K57" s="33" t="s">
        <v>1330</v>
      </c>
      <c r="L57" s="33">
        <v>1</v>
      </c>
      <c r="M57" s="33"/>
      <c r="N57" s="33"/>
      <c r="O57" s="33"/>
      <c r="P57" s="33"/>
      <c r="Q57" s="33"/>
      <c r="R57" s="33"/>
      <c r="S57" s="33"/>
      <c r="T57" s="33">
        <v>26</v>
      </c>
      <c r="U57" s="33">
        <v>83</v>
      </c>
      <c r="V57" s="33" t="s">
        <v>183</v>
      </c>
      <c r="W57" s="33" t="s">
        <v>1144</v>
      </c>
      <c r="X57" s="33" t="s">
        <v>183</v>
      </c>
      <c r="Y57" s="33" t="s">
        <v>1144</v>
      </c>
      <c r="Z57" s="33" t="s">
        <v>1286</v>
      </c>
      <c r="AA57" s="33">
        <v>60</v>
      </c>
      <c r="AB57" s="33"/>
      <c r="AC57" s="33"/>
      <c r="AD57" s="33"/>
      <c r="AE57" s="33"/>
      <c r="AF57" s="33"/>
      <c r="AG57" s="33"/>
      <c r="AH57" s="33">
        <v>60</v>
      </c>
      <c r="AI57" s="33"/>
      <c r="AJ57" s="33"/>
      <c r="AK57" s="33"/>
      <c r="AL57" s="9"/>
      <c r="AM57" s="33"/>
      <c r="AN57" s="103" t="s">
        <v>1331</v>
      </c>
      <c r="AO57" s="33" t="s">
        <v>1332</v>
      </c>
      <c r="AP57" s="246" t="s">
        <v>1367</v>
      </c>
      <c r="AQ57" s="10">
        <v>3</v>
      </c>
    </row>
    <row r="58" s="12" customFormat="1" ht="30" hidden="1" customHeight="1" spans="1:42">
      <c r="A58" s="182" t="s">
        <v>54</v>
      </c>
      <c r="B58" s="182"/>
      <c r="C58" s="187" t="s">
        <v>87</v>
      </c>
      <c r="D58" s="187"/>
      <c r="E58" s="187"/>
      <c r="F58" s="184"/>
      <c r="G58" s="184"/>
      <c r="H58" s="184"/>
      <c r="I58" s="184"/>
      <c r="J58" s="190"/>
      <c r="K58" s="190"/>
      <c r="L58" s="190"/>
      <c r="M58" s="190"/>
      <c r="N58" s="190"/>
      <c r="O58" s="190"/>
      <c r="P58" s="190"/>
      <c r="Q58" s="190"/>
      <c r="R58" s="190"/>
      <c r="S58" s="190"/>
      <c r="T58" s="190"/>
      <c r="U58" s="190"/>
      <c r="V58" s="190"/>
      <c r="W58" s="190"/>
      <c r="X58" s="190"/>
      <c r="Y58" s="190"/>
      <c r="Z58" s="190"/>
      <c r="AA58" s="190"/>
      <c r="AB58" s="190"/>
      <c r="AC58" s="190"/>
      <c r="AD58" s="190"/>
      <c r="AE58" s="190"/>
      <c r="AF58" s="190"/>
      <c r="AG58" s="190"/>
      <c r="AH58" s="190"/>
      <c r="AI58" s="190"/>
      <c r="AJ58" s="190"/>
      <c r="AK58" s="190"/>
      <c r="AL58" s="190"/>
      <c r="AM58" s="190"/>
      <c r="AN58" s="195"/>
      <c r="AO58" s="195"/>
      <c r="AP58" s="195"/>
    </row>
    <row r="59" s="12" customFormat="1" ht="30" hidden="1" customHeight="1" spans="1:42">
      <c r="A59" s="182" t="s">
        <v>54</v>
      </c>
      <c r="B59" s="182"/>
      <c r="C59" s="187" t="s">
        <v>88</v>
      </c>
      <c r="D59" s="187"/>
      <c r="E59" s="187"/>
      <c r="F59" s="184"/>
      <c r="G59" s="184"/>
      <c r="H59" s="184"/>
      <c r="I59" s="184"/>
      <c r="J59" s="190"/>
      <c r="K59" s="190"/>
      <c r="L59" s="190"/>
      <c r="M59" s="190"/>
      <c r="N59" s="190"/>
      <c r="O59" s="190"/>
      <c r="P59" s="190"/>
      <c r="Q59" s="190"/>
      <c r="R59" s="190"/>
      <c r="S59" s="190"/>
      <c r="T59" s="190"/>
      <c r="U59" s="190"/>
      <c r="V59" s="190"/>
      <c r="W59" s="190"/>
      <c r="X59" s="190"/>
      <c r="Y59" s="190"/>
      <c r="Z59" s="190"/>
      <c r="AA59" s="190"/>
      <c r="AB59" s="190"/>
      <c r="AC59" s="190"/>
      <c r="AD59" s="190"/>
      <c r="AE59" s="190"/>
      <c r="AF59" s="190"/>
      <c r="AG59" s="190"/>
      <c r="AH59" s="190"/>
      <c r="AI59" s="190"/>
      <c r="AJ59" s="190"/>
      <c r="AK59" s="190"/>
      <c r="AL59" s="190"/>
      <c r="AM59" s="190"/>
      <c r="AN59" s="195"/>
      <c r="AO59" s="195"/>
      <c r="AP59" s="195"/>
    </row>
    <row r="60" s="12" customFormat="1" ht="30" hidden="1" customHeight="1" spans="1:42">
      <c r="A60" s="182" t="s">
        <v>54</v>
      </c>
      <c r="B60" s="182"/>
      <c r="C60" s="187" t="s">
        <v>89</v>
      </c>
      <c r="D60" s="187"/>
      <c r="E60" s="187"/>
      <c r="F60" s="184"/>
      <c r="G60" s="184"/>
      <c r="H60" s="184"/>
      <c r="I60" s="184"/>
      <c r="J60" s="190"/>
      <c r="K60" s="190"/>
      <c r="L60" s="190"/>
      <c r="M60" s="190"/>
      <c r="N60" s="190"/>
      <c r="O60" s="190"/>
      <c r="P60" s="190"/>
      <c r="Q60" s="190"/>
      <c r="R60" s="190"/>
      <c r="S60" s="190"/>
      <c r="T60" s="190"/>
      <c r="U60" s="190"/>
      <c r="V60" s="190"/>
      <c r="W60" s="190"/>
      <c r="X60" s="190"/>
      <c r="Y60" s="190"/>
      <c r="Z60" s="190"/>
      <c r="AA60" s="190"/>
      <c r="AB60" s="190"/>
      <c r="AC60" s="190"/>
      <c r="AD60" s="190"/>
      <c r="AE60" s="190"/>
      <c r="AF60" s="190"/>
      <c r="AG60" s="190"/>
      <c r="AH60" s="190"/>
      <c r="AI60" s="190"/>
      <c r="AJ60" s="190"/>
      <c r="AK60" s="190"/>
      <c r="AL60" s="190"/>
      <c r="AM60" s="190"/>
      <c r="AN60" s="195"/>
      <c r="AO60" s="195"/>
      <c r="AP60" s="195"/>
    </row>
    <row r="61" s="12" customFormat="1" ht="30" hidden="1" customHeight="1" spans="1:42">
      <c r="A61" s="182" t="s">
        <v>52</v>
      </c>
      <c r="B61" s="182"/>
      <c r="C61" s="187" t="s">
        <v>90</v>
      </c>
      <c r="D61" s="187"/>
      <c r="E61" s="187"/>
      <c r="F61" s="184"/>
      <c r="G61" s="184"/>
      <c r="H61" s="184"/>
      <c r="I61" s="184"/>
      <c r="J61" s="190">
        <f t="shared" ref="J61:AM61" si="16">J62+J64+J67+J65+J66+J68</f>
        <v>1</v>
      </c>
      <c r="K61" s="190">
        <f t="shared" si="16"/>
        <v>1200</v>
      </c>
      <c r="L61" s="190">
        <f t="shared" si="16"/>
        <v>1</v>
      </c>
      <c r="M61" s="190">
        <f t="shared" si="16"/>
        <v>0</v>
      </c>
      <c r="N61" s="190">
        <f t="shared" si="16"/>
        <v>0</v>
      </c>
      <c r="O61" s="190">
        <f t="shared" si="16"/>
        <v>0</v>
      </c>
      <c r="P61" s="190">
        <f t="shared" si="16"/>
        <v>0</v>
      </c>
      <c r="Q61" s="190">
        <f t="shared" si="16"/>
        <v>0</v>
      </c>
      <c r="R61" s="190">
        <f t="shared" si="16"/>
        <v>0</v>
      </c>
      <c r="S61" s="190">
        <f t="shared" si="16"/>
        <v>0</v>
      </c>
      <c r="T61" s="190">
        <f t="shared" si="16"/>
        <v>1200</v>
      </c>
      <c r="U61" s="190">
        <f t="shared" si="16"/>
        <v>1200</v>
      </c>
      <c r="V61" s="190">
        <f t="shared" si="16"/>
        <v>0</v>
      </c>
      <c r="W61" s="190">
        <f t="shared" si="16"/>
        <v>0</v>
      </c>
      <c r="X61" s="190">
        <f t="shared" si="16"/>
        <v>0</v>
      </c>
      <c r="Y61" s="190">
        <f t="shared" si="16"/>
        <v>0</v>
      </c>
      <c r="Z61" s="190">
        <f t="shared" si="16"/>
        <v>0</v>
      </c>
      <c r="AA61" s="190">
        <f t="shared" si="16"/>
        <v>200</v>
      </c>
      <c r="AB61" s="190">
        <f t="shared" si="16"/>
        <v>0</v>
      </c>
      <c r="AC61" s="190">
        <f t="shared" si="16"/>
        <v>0</v>
      </c>
      <c r="AD61" s="190">
        <f t="shared" si="16"/>
        <v>0</v>
      </c>
      <c r="AE61" s="190">
        <f t="shared" si="16"/>
        <v>0</v>
      </c>
      <c r="AF61" s="190">
        <f t="shared" si="16"/>
        <v>0</v>
      </c>
      <c r="AG61" s="190">
        <f t="shared" si="16"/>
        <v>200</v>
      </c>
      <c r="AH61" s="190">
        <f t="shared" si="16"/>
        <v>0</v>
      </c>
      <c r="AI61" s="190">
        <f t="shared" si="16"/>
        <v>0</v>
      </c>
      <c r="AJ61" s="190">
        <f t="shared" si="16"/>
        <v>0</v>
      </c>
      <c r="AK61" s="190">
        <f t="shared" si="16"/>
        <v>0</v>
      </c>
      <c r="AL61" s="190">
        <f t="shared" si="16"/>
        <v>0</v>
      </c>
      <c r="AM61" s="190">
        <f t="shared" si="16"/>
        <v>0</v>
      </c>
      <c r="AN61" s="195"/>
      <c r="AO61" s="195"/>
      <c r="AP61" s="195"/>
    </row>
    <row r="62" s="12" customFormat="1" ht="30" hidden="1" customHeight="1" spans="1:42">
      <c r="A62" s="182" t="s">
        <v>54</v>
      </c>
      <c r="B62" s="182"/>
      <c r="C62" s="187" t="s">
        <v>91</v>
      </c>
      <c r="D62" s="187"/>
      <c r="E62" s="187"/>
      <c r="F62" s="184"/>
      <c r="G62" s="184"/>
      <c r="H62" s="184"/>
      <c r="I62" s="184"/>
      <c r="J62" s="190">
        <f t="shared" ref="J62:AM62" si="17">SUM(J63)</f>
        <v>1</v>
      </c>
      <c r="K62" s="190">
        <f t="shared" si="17"/>
        <v>1200</v>
      </c>
      <c r="L62" s="190">
        <f t="shared" si="17"/>
        <v>1</v>
      </c>
      <c r="M62" s="190">
        <f t="shared" si="17"/>
        <v>0</v>
      </c>
      <c r="N62" s="190">
        <f t="shared" si="17"/>
        <v>0</v>
      </c>
      <c r="O62" s="190">
        <f t="shared" si="17"/>
        <v>0</v>
      </c>
      <c r="P62" s="190">
        <f t="shared" si="17"/>
        <v>0</v>
      </c>
      <c r="Q62" s="190">
        <f t="shared" si="17"/>
        <v>0</v>
      </c>
      <c r="R62" s="190">
        <f t="shared" si="17"/>
        <v>0</v>
      </c>
      <c r="S62" s="190">
        <f t="shared" si="17"/>
        <v>0</v>
      </c>
      <c r="T62" s="190">
        <f t="shared" si="17"/>
        <v>1200</v>
      </c>
      <c r="U62" s="190">
        <f t="shared" si="17"/>
        <v>1200</v>
      </c>
      <c r="V62" s="190">
        <f t="shared" si="17"/>
        <v>0</v>
      </c>
      <c r="W62" s="190">
        <f t="shared" si="17"/>
        <v>0</v>
      </c>
      <c r="X62" s="190">
        <f t="shared" si="17"/>
        <v>0</v>
      </c>
      <c r="Y62" s="190">
        <f t="shared" si="17"/>
        <v>0</v>
      </c>
      <c r="Z62" s="190">
        <f t="shared" si="17"/>
        <v>0</v>
      </c>
      <c r="AA62" s="190">
        <f t="shared" si="17"/>
        <v>200</v>
      </c>
      <c r="AB62" s="190">
        <f t="shared" si="17"/>
        <v>0</v>
      </c>
      <c r="AC62" s="190">
        <f t="shared" si="17"/>
        <v>0</v>
      </c>
      <c r="AD62" s="190">
        <f t="shared" si="17"/>
        <v>0</v>
      </c>
      <c r="AE62" s="190">
        <f t="shared" si="17"/>
        <v>0</v>
      </c>
      <c r="AF62" s="190">
        <f t="shared" si="17"/>
        <v>0</v>
      </c>
      <c r="AG62" s="190">
        <f t="shared" si="17"/>
        <v>200</v>
      </c>
      <c r="AH62" s="190">
        <f t="shared" si="17"/>
        <v>0</v>
      </c>
      <c r="AI62" s="190">
        <f t="shared" si="17"/>
        <v>0</v>
      </c>
      <c r="AJ62" s="190">
        <f t="shared" si="17"/>
        <v>0</v>
      </c>
      <c r="AK62" s="190">
        <f t="shared" si="17"/>
        <v>0</v>
      </c>
      <c r="AL62" s="190">
        <f t="shared" si="17"/>
        <v>0</v>
      </c>
      <c r="AM62" s="190">
        <f t="shared" si="17"/>
        <v>0</v>
      </c>
      <c r="AN62" s="195"/>
      <c r="AO62" s="195"/>
      <c r="AP62" s="195"/>
    </row>
    <row r="63" s="7" customFormat="1" ht="178" hidden="1" customHeight="1" spans="1:43">
      <c r="A63" s="22">
        <v>19</v>
      </c>
      <c r="B63" s="22">
        <v>1</v>
      </c>
      <c r="C63" s="22" t="s">
        <v>1180</v>
      </c>
      <c r="D63" s="22">
        <v>2024</v>
      </c>
      <c r="E63" s="33" t="s">
        <v>998</v>
      </c>
      <c r="F63" s="22" t="s">
        <v>178</v>
      </c>
      <c r="G63" s="22" t="s">
        <v>1175</v>
      </c>
      <c r="H63" s="22" t="s">
        <v>995</v>
      </c>
      <c r="I63" s="33" t="s">
        <v>999</v>
      </c>
      <c r="J63" s="22">
        <v>1</v>
      </c>
      <c r="K63" s="22">
        <v>1200</v>
      </c>
      <c r="L63" s="22">
        <v>1</v>
      </c>
      <c r="M63" s="22"/>
      <c r="N63" s="22"/>
      <c r="O63" s="22"/>
      <c r="P63" s="22"/>
      <c r="Q63" s="22"/>
      <c r="R63" s="22"/>
      <c r="S63" s="22"/>
      <c r="T63" s="22">
        <v>1200</v>
      </c>
      <c r="U63" s="22">
        <v>1200</v>
      </c>
      <c r="V63" s="36" t="s">
        <v>183</v>
      </c>
      <c r="W63" s="22" t="s">
        <v>1144</v>
      </c>
      <c r="X63" s="36" t="s">
        <v>183</v>
      </c>
      <c r="Y63" s="22" t="s">
        <v>1144</v>
      </c>
      <c r="Z63" s="22" t="s">
        <v>1286</v>
      </c>
      <c r="AA63" s="22">
        <v>200</v>
      </c>
      <c r="AB63" s="22"/>
      <c r="AC63" s="60"/>
      <c r="AD63" s="60"/>
      <c r="AE63" s="60"/>
      <c r="AF63" s="60"/>
      <c r="AG63" s="22">
        <v>200</v>
      </c>
      <c r="AH63" s="22"/>
      <c r="AI63" s="22"/>
      <c r="AJ63" s="22"/>
      <c r="AK63" s="22"/>
      <c r="AL63" s="22"/>
      <c r="AM63" s="22"/>
      <c r="AN63" s="33" t="s">
        <v>1181</v>
      </c>
      <c r="AO63" s="33" t="s">
        <v>1182</v>
      </c>
      <c r="AP63" s="246" t="s">
        <v>1368</v>
      </c>
      <c r="AQ63" s="7">
        <v>1</v>
      </c>
    </row>
    <row r="64" s="12" customFormat="1" ht="30" hidden="1" customHeight="1" spans="1:42">
      <c r="A64" s="182" t="s">
        <v>54</v>
      </c>
      <c r="B64" s="182"/>
      <c r="C64" s="187" t="s">
        <v>92</v>
      </c>
      <c r="D64" s="187"/>
      <c r="E64" s="187"/>
      <c r="F64" s="184"/>
      <c r="G64" s="184"/>
      <c r="H64" s="184"/>
      <c r="I64" s="184"/>
      <c r="J64" s="190"/>
      <c r="K64" s="190"/>
      <c r="L64" s="190"/>
      <c r="M64" s="190"/>
      <c r="N64" s="190"/>
      <c r="O64" s="190"/>
      <c r="P64" s="190"/>
      <c r="Q64" s="190"/>
      <c r="R64" s="190"/>
      <c r="S64" s="190"/>
      <c r="T64" s="190"/>
      <c r="U64" s="190"/>
      <c r="V64" s="190"/>
      <c r="W64" s="190"/>
      <c r="X64" s="190"/>
      <c r="Y64" s="190"/>
      <c r="Z64" s="190"/>
      <c r="AA64" s="190"/>
      <c r="AB64" s="190"/>
      <c r="AC64" s="190"/>
      <c r="AD64" s="190"/>
      <c r="AE64" s="190"/>
      <c r="AF64" s="190"/>
      <c r="AG64" s="190"/>
      <c r="AH64" s="190"/>
      <c r="AI64" s="190"/>
      <c r="AJ64" s="190"/>
      <c r="AK64" s="190"/>
      <c r="AL64" s="190"/>
      <c r="AM64" s="190"/>
      <c r="AN64" s="195"/>
      <c r="AO64" s="195"/>
      <c r="AP64" s="195"/>
    </row>
    <row r="65" s="12" customFormat="1" ht="30" hidden="1" customHeight="1" spans="1:42">
      <c r="A65" s="182" t="s">
        <v>54</v>
      </c>
      <c r="B65" s="182"/>
      <c r="C65" s="187" t="s">
        <v>93</v>
      </c>
      <c r="D65" s="187"/>
      <c r="E65" s="187"/>
      <c r="F65" s="184"/>
      <c r="G65" s="184"/>
      <c r="H65" s="184"/>
      <c r="I65" s="184"/>
      <c r="J65" s="190"/>
      <c r="K65" s="190"/>
      <c r="L65" s="190"/>
      <c r="M65" s="190"/>
      <c r="N65" s="190"/>
      <c r="O65" s="190"/>
      <c r="P65" s="190"/>
      <c r="Q65" s="190"/>
      <c r="R65" s="190"/>
      <c r="S65" s="190"/>
      <c r="T65" s="190"/>
      <c r="U65" s="190"/>
      <c r="V65" s="190"/>
      <c r="W65" s="190"/>
      <c r="X65" s="190"/>
      <c r="Y65" s="190"/>
      <c r="Z65" s="190"/>
      <c r="AA65" s="190"/>
      <c r="AB65" s="190"/>
      <c r="AC65" s="190"/>
      <c r="AD65" s="190"/>
      <c r="AE65" s="190"/>
      <c r="AF65" s="190"/>
      <c r="AG65" s="190"/>
      <c r="AH65" s="190"/>
      <c r="AI65" s="190"/>
      <c r="AJ65" s="190"/>
      <c r="AK65" s="190"/>
      <c r="AL65" s="190"/>
      <c r="AM65" s="190"/>
      <c r="AN65" s="195"/>
      <c r="AO65" s="195"/>
      <c r="AP65" s="195"/>
    </row>
    <row r="66" s="12" customFormat="1" ht="30" hidden="1" customHeight="1" spans="1:42">
      <c r="A66" s="182" t="s">
        <v>54</v>
      </c>
      <c r="B66" s="182"/>
      <c r="C66" s="187" t="s">
        <v>94</v>
      </c>
      <c r="D66" s="187"/>
      <c r="E66" s="187"/>
      <c r="F66" s="184"/>
      <c r="G66" s="184"/>
      <c r="H66" s="184"/>
      <c r="I66" s="184"/>
      <c r="J66" s="190"/>
      <c r="K66" s="190"/>
      <c r="L66" s="190"/>
      <c r="M66" s="190"/>
      <c r="N66" s="190"/>
      <c r="O66" s="190"/>
      <c r="P66" s="190"/>
      <c r="Q66" s="190"/>
      <c r="R66" s="190"/>
      <c r="S66" s="190"/>
      <c r="T66" s="190"/>
      <c r="U66" s="190"/>
      <c r="V66" s="190"/>
      <c r="W66" s="190"/>
      <c r="X66" s="190"/>
      <c r="Y66" s="190"/>
      <c r="Z66" s="190"/>
      <c r="AA66" s="190"/>
      <c r="AB66" s="190"/>
      <c r="AC66" s="190"/>
      <c r="AD66" s="190"/>
      <c r="AE66" s="190"/>
      <c r="AF66" s="190"/>
      <c r="AG66" s="190"/>
      <c r="AH66" s="190"/>
      <c r="AI66" s="190"/>
      <c r="AJ66" s="190"/>
      <c r="AK66" s="190"/>
      <c r="AL66" s="190"/>
      <c r="AM66" s="190"/>
      <c r="AN66" s="195"/>
      <c r="AO66" s="195"/>
      <c r="AP66" s="195"/>
    </row>
    <row r="67" s="12" customFormat="1" ht="30" hidden="1" customHeight="1" spans="1:42">
      <c r="A67" s="182" t="s">
        <v>54</v>
      </c>
      <c r="B67" s="182"/>
      <c r="C67" s="187" t="s">
        <v>95</v>
      </c>
      <c r="D67" s="187"/>
      <c r="E67" s="187"/>
      <c r="F67" s="184"/>
      <c r="G67" s="184"/>
      <c r="H67" s="184"/>
      <c r="I67" s="184"/>
      <c r="J67" s="190"/>
      <c r="K67" s="190"/>
      <c r="L67" s="190"/>
      <c r="M67" s="190"/>
      <c r="N67" s="190"/>
      <c r="O67" s="190"/>
      <c r="P67" s="190"/>
      <c r="Q67" s="190"/>
      <c r="R67" s="190"/>
      <c r="S67" s="190"/>
      <c r="T67" s="190"/>
      <c r="U67" s="190"/>
      <c r="V67" s="190"/>
      <c r="W67" s="190"/>
      <c r="X67" s="190"/>
      <c r="Y67" s="190"/>
      <c r="Z67" s="190"/>
      <c r="AA67" s="190"/>
      <c r="AB67" s="190"/>
      <c r="AC67" s="190"/>
      <c r="AD67" s="190"/>
      <c r="AE67" s="190"/>
      <c r="AF67" s="190"/>
      <c r="AG67" s="190"/>
      <c r="AH67" s="190"/>
      <c r="AI67" s="190"/>
      <c r="AJ67" s="190"/>
      <c r="AK67" s="190"/>
      <c r="AL67" s="190"/>
      <c r="AM67" s="190"/>
      <c r="AN67" s="195"/>
      <c r="AO67" s="195"/>
      <c r="AP67" s="195"/>
    </row>
    <row r="68" s="12" customFormat="1" ht="30" hidden="1" customHeight="1" spans="1:42">
      <c r="A68" s="182" t="s">
        <v>54</v>
      </c>
      <c r="B68" s="182"/>
      <c r="C68" s="187" t="s">
        <v>96</v>
      </c>
      <c r="D68" s="187"/>
      <c r="E68" s="187"/>
      <c r="F68" s="184"/>
      <c r="G68" s="184"/>
      <c r="H68" s="184"/>
      <c r="I68" s="184"/>
      <c r="J68" s="190"/>
      <c r="K68" s="190"/>
      <c r="L68" s="190"/>
      <c r="M68" s="190"/>
      <c r="N68" s="190"/>
      <c r="O68" s="190"/>
      <c r="P68" s="190"/>
      <c r="Q68" s="190"/>
      <c r="R68" s="190"/>
      <c r="S68" s="190"/>
      <c r="T68" s="190"/>
      <c r="U68" s="190"/>
      <c r="V68" s="190"/>
      <c r="W68" s="190"/>
      <c r="X68" s="190"/>
      <c r="Y68" s="190"/>
      <c r="Z68" s="190"/>
      <c r="AA68" s="190"/>
      <c r="AB68" s="190"/>
      <c r="AC68" s="190"/>
      <c r="AD68" s="190"/>
      <c r="AE68" s="190"/>
      <c r="AF68" s="190"/>
      <c r="AG68" s="190"/>
      <c r="AH68" s="190"/>
      <c r="AI68" s="190"/>
      <c r="AJ68" s="190"/>
      <c r="AK68" s="190"/>
      <c r="AL68" s="190"/>
      <c r="AM68" s="190"/>
      <c r="AN68" s="195"/>
      <c r="AO68" s="195"/>
      <c r="AP68" s="195"/>
    </row>
    <row r="69" s="12" customFormat="1" ht="30" hidden="1" customHeight="1" spans="1:42">
      <c r="A69" s="179" t="s">
        <v>50</v>
      </c>
      <c r="B69" s="179"/>
      <c r="C69" s="187" t="s">
        <v>97</v>
      </c>
      <c r="D69" s="187"/>
      <c r="E69" s="187"/>
      <c r="F69" s="184"/>
      <c r="G69" s="184"/>
      <c r="H69" s="184"/>
      <c r="I69" s="184"/>
      <c r="J69" s="191">
        <f t="shared" ref="J69:AM69" si="18">J70+J74+J77+J80+J84</f>
        <v>1</v>
      </c>
      <c r="K69" s="191">
        <f t="shared" si="18"/>
        <v>0</v>
      </c>
      <c r="L69" s="191">
        <f t="shared" si="18"/>
        <v>0</v>
      </c>
      <c r="M69" s="191">
        <f t="shared" si="18"/>
        <v>1</v>
      </c>
      <c r="N69" s="191">
        <f t="shared" si="18"/>
        <v>0</v>
      </c>
      <c r="O69" s="191">
        <f t="shared" si="18"/>
        <v>0</v>
      </c>
      <c r="P69" s="191">
        <f t="shared" si="18"/>
        <v>0</v>
      </c>
      <c r="Q69" s="191">
        <f t="shared" si="18"/>
        <v>0</v>
      </c>
      <c r="R69" s="191">
        <f t="shared" si="18"/>
        <v>0</v>
      </c>
      <c r="S69" s="191">
        <f t="shared" si="18"/>
        <v>0</v>
      </c>
      <c r="T69" s="191">
        <f t="shared" si="18"/>
        <v>0</v>
      </c>
      <c r="U69" s="191">
        <f t="shared" si="18"/>
        <v>0</v>
      </c>
      <c r="V69" s="191">
        <f t="shared" si="18"/>
        <v>0</v>
      </c>
      <c r="W69" s="191">
        <f t="shared" si="18"/>
        <v>0</v>
      </c>
      <c r="X69" s="191">
        <f t="shared" si="18"/>
        <v>0</v>
      </c>
      <c r="Y69" s="191">
        <f t="shared" si="18"/>
        <v>0</v>
      </c>
      <c r="Z69" s="191">
        <f t="shared" si="18"/>
        <v>0</v>
      </c>
      <c r="AA69" s="191">
        <f t="shared" si="18"/>
        <v>10</v>
      </c>
      <c r="AB69" s="191">
        <f t="shared" si="18"/>
        <v>0</v>
      </c>
      <c r="AC69" s="191">
        <f t="shared" si="18"/>
        <v>0</v>
      </c>
      <c r="AD69" s="191">
        <f t="shared" si="18"/>
        <v>0</v>
      </c>
      <c r="AE69" s="191">
        <f t="shared" si="18"/>
        <v>0</v>
      </c>
      <c r="AF69" s="191">
        <f t="shared" si="18"/>
        <v>0</v>
      </c>
      <c r="AG69" s="191">
        <f t="shared" si="18"/>
        <v>10</v>
      </c>
      <c r="AH69" s="191">
        <f t="shared" si="18"/>
        <v>0</v>
      </c>
      <c r="AI69" s="191">
        <f t="shared" si="18"/>
        <v>0</v>
      </c>
      <c r="AJ69" s="191">
        <f t="shared" si="18"/>
        <v>0</v>
      </c>
      <c r="AK69" s="191">
        <f t="shared" si="18"/>
        <v>0</v>
      </c>
      <c r="AL69" s="191">
        <f t="shared" si="18"/>
        <v>0</v>
      </c>
      <c r="AM69" s="191">
        <f t="shared" si="18"/>
        <v>0</v>
      </c>
      <c r="AN69" s="195"/>
      <c r="AO69" s="195"/>
      <c r="AP69" s="195"/>
    </row>
    <row r="70" s="12" customFormat="1" ht="30" hidden="1" customHeight="1" spans="1:42">
      <c r="A70" s="179" t="s">
        <v>52</v>
      </c>
      <c r="B70" s="179"/>
      <c r="C70" s="187" t="s">
        <v>98</v>
      </c>
      <c r="D70" s="187"/>
      <c r="E70" s="187"/>
      <c r="F70" s="184"/>
      <c r="G70" s="184"/>
      <c r="H70" s="184"/>
      <c r="I70" s="184"/>
      <c r="J70" s="190">
        <f t="shared" ref="J70:AM70" si="19">J71+J73</f>
        <v>1</v>
      </c>
      <c r="K70" s="190">
        <f t="shared" si="19"/>
        <v>0</v>
      </c>
      <c r="L70" s="190">
        <f t="shared" si="19"/>
        <v>0</v>
      </c>
      <c r="M70" s="190">
        <f t="shared" si="19"/>
        <v>1</v>
      </c>
      <c r="N70" s="190">
        <f t="shared" si="19"/>
        <v>0</v>
      </c>
      <c r="O70" s="190">
        <f t="shared" si="19"/>
        <v>0</v>
      </c>
      <c r="P70" s="190">
        <f t="shared" si="19"/>
        <v>0</v>
      </c>
      <c r="Q70" s="190">
        <f t="shared" si="19"/>
        <v>0</v>
      </c>
      <c r="R70" s="190">
        <f t="shared" si="19"/>
        <v>0</v>
      </c>
      <c r="S70" s="190">
        <f t="shared" si="19"/>
        <v>0</v>
      </c>
      <c r="T70" s="190">
        <f t="shared" si="19"/>
        <v>0</v>
      </c>
      <c r="U70" s="190">
        <f t="shared" si="19"/>
        <v>0</v>
      </c>
      <c r="V70" s="190">
        <f t="shared" si="19"/>
        <v>0</v>
      </c>
      <c r="W70" s="190">
        <f t="shared" si="19"/>
        <v>0</v>
      </c>
      <c r="X70" s="190">
        <f t="shared" si="19"/>
        <v>0</v>
      </c>
      <c r="Y70" s="190">
        <f t="shared" si="19"/>
        <v>0</v>
      </c>
      <c r="Z70" s="190">
        <f t="shared" si="19"/>
        <v>0</v>
      </c>
      <c r="AA70" s="190">
        <f t="shared" si="19"/>
        <v>10</v>
      </c>
      <c r="AB70" s="190">
        <f t="shared" si="19"/>
        <v>0</v>
      </c>
      <c r="AC70" s="190">
        <f t="shared" si="19"/>
        <v>0</v>
      </c>
      <c r="AD70" s="190">
        <f t="shared" si="19"/>
        <v>0</v>
      </c>
      <c r="AE70" s="190">
        <f t="shared" si="19"/>
        <v>0</v>
      </c>
      <c r="AF70" s="190">
        <f t="shared" si="19"/>
        <v>0</v>
      </c>
      <c r="AG70" s="190">
        <f t="shared" si="19"/>
        <v>10</v>
      </c>
      <c r="AH70" s="190">
        <f t="shared" si="19"/>
        <v>0</v>
      </c>
      <c r="AI70" s="190">
        <f t="shared" si="19"/>
        <v>0</v>
      </c>
      <c r="AJ70" s="190">
        <f t="shared" si="19"/>
        <v>0</v>
      </c>
      <c r="AK70" s="190">
        <f t="shared" si="19"/>
        <v>0</v>
      </c>
      <c r="AL70" s="190">
        <f t="shared" si="19"/>
        <v>0</v>
      </c>
      <c r="AM70" s="190">
        <f t="shared" si="19"/>
        <v>0</v>
      </c>
      <c r="AN70" s="195"/>
      <c r="AO70" s="195"/>
      <c r="AP70" s="195"/>
    </row>
    <row r="71" s="12" customFormat="1" ht="30" hidden="1" customHeight="1" spans="1:42">
      <c r="A71" s="182" t="s">
        <v>54</v>
      </c>
      <c r="B71" s="182"/>
      <c r="C71" s="187" t="s">
        <v>99</v>
      </c>
      <c r="D71" s="187"/>
      <c r="E71" s="187"/>
      <c r="F71" s="184"/>
      <c r="G71" s="184"/>
      <c r="H71" s="184"/>
      <c r="I71" s="184"/>
      <c r="J71" s="190">
        <f t="shared" ref="J71:AM71" si="20">SUM(J72)</f>
        <v>1</v>
      </c>
      <c r="K71" s="190">
        <f t="shared" si="20"/>
        <v>0</v>
      </c>
      <c r="L71" s="190">
        <f t="shared" si="20"/>
        <v>0</v>
      </c>
      <c r="M71" s="190">
        <f t="shared" si="20"/>
        <v>1</v>
      </c>
      <c r="N71" s="190">
        <f t="shared" si="20"/>
        <v>0</v>
      </c>
      <c r="O71" s="190">
        <f t="shared" si="20"/>
        <v>0</v>
      </c>
      <c r="P71" s="190">
        <f t="shared" si="20"/>
        <v>0</v>
      </c>
      <c r="Q71" s="190">
        <f t="shared" si="20"/>
        <v>0</v>
      </c>
      <c r="R71" s="190">
        <f t="shared" si="20"/>
        <v>0</v>
      </c>
      <c r="S71" s="190">
        <f t="shared" si="20"/>
        <v>0</v>
      </c>
      <c r="T71" s="190">
        <f t="shared" si="20"/>
        <v>0</v>
      </c>
      <c r="U71" s="190">
        <f t="shared" si="20"/>
        <v>0</v>
      </c>
      <c r="V71" s="190">
        <f t="shared" si="20"/>
        <v>0</v>
      </c>
      <c r="W71" s="190">
        <f t="shared" si="20"/>
        <v>0</v>
      </c>
      <c r="X71" s="190">
        <f t="shared" si="20"/>
        <v>0</v>
      </c>
      <c r="Y71" s="190">
        <f t="shared" si="20"/>
        <v>0</v>
      </c>
      <c r="Z71" s="190">
        <f t="shared" si="20"/>
        <v>0</v>
      </c>
      <c r="AA71" s="190">
        <f t="shared" si="20"/>
        <v>10</v>
      </c>
      <c r="AB71" s="190">
        <f t="shared" si="20"/>
        <v>0</v>
      </c>
      <c r="AC71" s="190">
        <f t="shared" si="20"/>
        <v>0</v>
      </c>
      <c r="AD71" s="190">
        <f t="shared" si="20"/>
        <v>0</v>
      </c>
      <c r="AE71" s="190">
        <f t="shared" si="20"/>
        <v>0</v>
      </c>
      <c r="AF71" s="190">
        <f t="shared" si="20"/>
        <v>0</v>
      </c>
      <c r="AG71" s="190">
        <f t="shared" si="20"/>
        <v>10</v>
      </c>
      <c r="AH71" s="190">
        <f t="shared" si="20"/>
        <v>0</v>
      </c>
      <c r="AI71" s="190">
        <f t="shared" si="20"/>
        <v>0</v>
      </c>
      <c r="AJ71" s="190">
        <f t="shared" si="20"/>
        <v>0</v>
      </c>
      <c r="AK71" s="190">
        <f t="shared" si="20"/>
        <v>0</v>
      </c>
      <c r="AL71" s="190">
        <f t="shared" si="20"/>
        <v>0</v>
      </c>
      <c r="AM71" s="190">
        <f t="shared" si="20"/>
        <v>0</v>
      </c>
      <c r="AN71" s="195"/>
      <c r="AO71" s="195"/>
      <c r="AP71" s="195"/>
    </row>
    <row r="72" s="7" customFormat="1" ht="189" customHeight="1" spans="1:43">
      <c r="A72" s="22">
        <v>20</v>
      </c>
      <c r="B72" s="25">
        <v>1</v>
      </c>
      <c r="C72" s="25" t="s">
        <v>1219</v>
      </c>
      <c r="D72" s="25">
        <v>2024</v>
      </c>
      <c r="E72" s="68" t="s">
        <v>1333</v>
      </c>
      <c r="F72" s="25" t="s">
        <v>178</v>
      </c>
      <c r="G72" s="25" t="s">
        <v>1175</v>
      </c>
      <c r="H72" s="25" t="s">
        <v>995</v>
      </c>
      <c r="I72" s="68" t="s">
        <v>1114</v>
      </c>
      <c r="J72" s="22">
        <v>1</v>
      </c>
      <c r="K72" s="22"/>
      <c r="L72" s="22"/>
      <c r="M72" s="22">
        <v>1</v>
      </c>
      <c r="N72" s="22"/>
      <c r="O72" s="22"/>
      <c r="P72" s="22"/>
      <c r="Q72" s="22"/>
      <c r="R72" s="22"/>
      <c r="S72" s="22"/>
      <c r="T72" s="22"/>
      <c r="U72" s="22"/>
      <c r="V72" s="51" t="s">
        <v>1003</v>
      </c>
      <c r="W72" s="22" t="s">
        <v>810</v>
      </c>
      <c r="X72" s="51" t="s">
        <v>1003</v>
      </c>
      <c r="Y72" s="22" t="s">
        <v>810</v>
      </c>
      <c r="Z72" s="22" t="s">
        <v>1220</v>
      </c>
      <c r="AA72" s="25">
        <v>10</v>
      </c>
      <c r="AB72" s="22"/>
      <c r="AC72" s="60"/>
      <c r="AD72" s="60"/>
      <c r="AE72" s="60"/>
      <c r="AF72" s="60"/>
      <c r="AG72" s="22">
        <v>10</v>
      </c>
      <c r="AH72" s="22"/>
      <c r="AI72" s="22"/>
      <c r="AJ72" s="22"/>
      <c r="AK72" s="22"/>
      <c r="AL72" s="22"/>
      <c r="AM72" s="22"/>
      <c r="AN72" s="33" t="s">
        <v>1221</v>
      </c>
      <c r="AO72" s="33" t="s">
        <v>1334</v>
      </c>
      <c r="AP72" s="195" t="s">
        <v>1382</v>
      </c>
      <c r="AQ72" s="7">
        <v>1</v>
      </c>
    </row>
    <row r="73" s="12" customFormat="1" ht="30" hidden="1" customHeight="1" spans="1:42">
      <c r="A73" s="182" t="s">
        <v>54</v>
      </c>
      <c r="B73" s="182"/>
      <c r="C73" s="187" t="s">
        <v>100</v>
      </c>
      <c r="D73" s="187"/>
      <c r="E73" s="187"/>
      <c r="F73" s="184"/>
      <c r="G73" s="184"/>
      <c r="H73" s="184"/>
      <c r="I73" s="184"/>
      <c r="J73" s="190"/>
      <c r="K73" s="190"/>
      <c r="L73" s="190"/>
      <c r="M73" s="190"/>
      <c r="N73" s="190"/>
      <c r="O73" s="190"/>
      <c r="P73" s="190"/>
      <c r="Q73" s="190"/>
      <c r="R73" s="190"/>
      <c r="S73" s="190"/>
      <c r="T73" s="190"/>
      <c r="U73" s="190"/>
      <c r="V73" s="190"/>
      <c r="W73" s="190"/>
      <c r="X73" s="190"/>
      <c r="Y73" s="190"/>
      <c r="Z73" s="190"/>
      <c r="AA73" s="190"/>
      <c r="AB73" s="190"/>
      <c r="AC73" s="190"/>
      <c r="AD73" s="190"/>
      <c r="AE73" s="190"/>
      <c r="AF73" s="190"/>
      <c r="AG73" s="190"/>
      <c r="AH73" s="190"/>
      <c r="AI73" s="190"/>
      <c r="AJ73" s="190"/>
      <c r="AK73" s="190"/>
      <c r="AL73" s="190"/>
      <c r="AM73" s="190"/>
      <c r="AN73" s="195"/>
      <c r="AO73" s="195"/>
      <c r="AP73" s="195"/>
    </row>
    <row r="74" s="12" customFormat="1" ht="30" hidden="1" customHeight="1" spans="1:42">
      <c r="A74" s="182" t="s">
        <v>52</v>
      </c>
      <c r="B74" s="182"/>
      <c r="C74" s="187" t="s">
        <v>101</v>
      </c>
      <c r="D74" s="187"/>
      <c r="E74" s="187"/>
      <c r="F74" s="184"/>
      <c r="G74" s="184"/>
      <c r="H74" s="184"/>
      <c r="I74" s="184"/>
      <c r="J74" s="190">
        <f t="shared" ref="J74:AM74" si="21">J75+J76</f>
        <v>0</v>
      </c>
      <c r="K74" s="190">
        <f t="shared" si="21"/>
        <v>0</v>
      </c>
      <c r="L74" s="190">
        <f t="shared" si="21"/>
        <v>0</v>
      </c>
      <c r="M74" s="190">
        <f t="shared" si="21"/>
        <v>0</v>
      </c>
      <c r="N74" s="190">
        <f t="shared" si="21"/>
        <v>0</v>
      </c>
      <c r="O74" s="190">
        <f t="shared" si="21"/>
        <v>0</v>
      </c>
      <c r="P74" s="190">
        <f t="shared" si="21"/>
        <v>0</v>
      </c>
      <c r="Q74" s="190">
        <f t="shared" si="21"/>
        <v>0</v>
      </c>
      <c r="R74" s="190">
        <f t="shared" si="21"/>
        <v>0</v>
      </c>
      <c r="S74" s="190">
        <f t="shared" si="21"/>
        <v>0</v>
      </c>
      <c r="T74" s="190">
        <f t="shared" si="21"/>
        <v>0</v>
      </c>
      <c r="U74" s="190">
        <f t="shared" si="21"/>
        <v>0</v>
      </c>
      <c r="V74" s="190">
        <f t="shared" si="21"/>
        <v>0</v>
      </c>
      <c r="W74" s="190">
        <f t="shared" si="21"/>
        <v>0</v>
      </c>
      <c r="X74" s="190">
        <f t="shared" si="21"/>
        <v>0</v>
      </c>
      <c r="Y74" s="190">
        <f t="shared" si="21"/>
        <v>0</v>
      </c>
      <c r="Z74" s="190">
        <f t="shared" si="21"/>
        <v>0</v>
      </c>
      <c r="AA74" s="190">
        <f t="shared" si="21"/>
        <v>0</v>
      </c>
      <c r="AB74" s="190">
        <f t="shared" si="21"/>
        <v>0</v>
      </c>
      <c r="AC74" s="190">
        <f t="shared" si="21"/>
        <v>0</v>
      </c>
      <c r="AD74" s="190">
        <f t="shared" si="21"/>
        <v>0</v>
      </c>
      <c r="AE74" s="190">
        <f t="shared" si="21"/>
        <v>0</v>
      </c>
      <c r="AF74" s="190">
        <f t="shared" si="21"/>
        <v>0</v>
      </c>
      <c r="AG74" s="190">
        <f t="shared" si="21"/>
        <v>0</v>
      </c>
      <c r="AH74" s="190">
        <f t="shared" si="21"/>
        <v>0</v>
      </c>
      <c r="AI74" s="190">
        <f t="shared" si="21"/>
        <v>0</v>
      </c>
      <c r="AJ74" s="190">
        <f t="shared" si="21"/>
        <v>0</v>
      </c>
      <c r="AK74" s="190">
        <f t="shared" si="21"/>
        <v>0</v>
      </c>
      <c r="AL74" s="190">
        <f t="shared" si="21"/>
        <v>0</v>
      </c>
      <c r="AM74" s="190">
        <f t="shared" si="21"/>
        <v>0</v>
      </c>
      <c r="AN74" s="195"/>
      <c r="AO74" s="195"/>
      <c r="AP74" s="195"/>
    </row>
    <row r="75" s="12" customFormat="1" ht="30" hidden="1" customHeight="1" spans="1:42">
      <c r="A75" s="182" t="s">
        <v>54</v>
      </c>
      <c r="B75" s="182"/>
      <c r="C75" s="187" t="s">
        <v>102</v>
      </c>
      <c r="D75" s="187"/>
      <c r="E75" s="187"/>
      <c r="F75" s="184"/>
      <c r="G75" s="184"/>
      <c r="H75" s="184"/>
      <c r="I75" s="184"/>
      <c r="J75" s="190"/>
      <c r="K75" s="190"/>
      <c r="L75" s="190"/>
      <c r="M75" s="190"/>
      <c r="N75" s="190"/>
      <c r="O75" s="190"/>
      <c r="P75" s="190"/>
      <c r="Q75" s="190"/>
      <c r="R75" s="190"/>
      <c r="S75" s="190"/>
      <c r="T75" s="190"/>
      <c r="U75" s="190"/>
      <c r="V75" s="190"/>
      <c r="W75" s="190"/>
      <c r="X75" s="190"/>
      <c r="Y75" s="190"/>
      <c r="Z75" s="190"/>
      <c r="AA75" s="190"/>
      <c r="AB75" s="190"/>
      <c r="AC75" s="190"/>
      <c r="AD75" s="190"/>
      <c r="AE75" s="190"/>
      <c r="AF75" s="190"/>
      <c r="AG75" s="190"/>
      <c r="AH75" s="190"/>
      <c r="AI75" s="190"/>
      <c r="AJ75" s="190"/>
      <c r="AK75" s="190"/>
      <c r="AL75" s="190"/>
      <c r="AM75" s="190"/>
      <c r="AN75" s="195"/>
      <c r="AO75" s="195"/>
      <c r="AP75" s="195"/>
    </row>
    <row r="76" s="12" customFormat="1" ht="30" hidden="1" customHeight="1" spans="1:42">
      <c r="A76" s="182" t="s">
        <v>54</v>
      </c>
      <c r="B76" s="182"/>
      <c r="C76" s="187" t="s">
        <v>103</v>
      </c>
      <c r="D76" s="187"/>
      <c r="E76" s="187"/>
      <c r="F76" s="184"/>
      <c r="G76" s="184"/>
      <c r="H76" s="184"/>
      <c r="I76" s="184"/>
      <c r="J76" s="190"/>
      <c r="K76" s="190"/>
      <c r="L76" s="190"/>
      <c r="M76" s="190"/>
      <c r="N76" s="190"/>
      <c r="O76" s="190"/>
      <c r="P76" s="190"/>
      <c r="Q76" s="190"/>
      <c r="R76" s="190"/>
      <c r="S76" s="190"/>
      <c r="T76" s="190"/>
      <c r="U76" s="190"/>
      <c r="V76" s="190"/>
      <c r="W76" s="190"/>
      <c r="X76" s="190"/>
      <c r="Y76" s="190"/>
      <c r="Z76" s="190"/>
      <c r="AA76" s="190"/>
      <c r="AB76" s="190"/>
      <c r="AC76" s="190"/>
      <c r="AD76" s="190"/>
      <c r="AE76" s="190"/>
      <c r="AF76" s="190"/>
      <c r="AG76" s="190"/>
      <c r="AH76" s="190"/>
      <c r="AI76" s="190"/>
      <c r="AJ76" s="190"/>
      <c r="AK76" s="190"/>
      <c r="AL76" s="190"/>
      <c r="AM76" s="190"/>
      <c r="AN76" s="195"/>
      <c r="AO76" s="195"/>
      <c r="AP76" s="195"/>
    </row>
    <row r="77" s="12" customFormat="1" ht="30" hidden="1" customHeight="1" spans="1:42">
      <c r="A77" s="182" t="s">
        <v>52</v>
      </c>
      <c r="B77" s="182"/>
      <c r="C77" s="187" t="s">
        <v>104</v>
      </c>
      <c r="D77" s="187"/>
      <c r="E77" s="187"/>
      <c r="F77" s="184"/>
      <c r="G77" s="184"/>
      <c r="H77" s="184"/>
      <c r="I77" s="184"/>
      <c r="J77" s="190">
        <f t="shared" ref="J77:AM77" si="22">J78+J79</f>
        <v>0</v>
      </c>
      <c r="K77" s="190">
        <f t="shared" si="22"/>
        <v>0</v>
      </c>
      <c r="L77" s="190">
        <f t="shared" si="22"/>
        <v>0</v>
      </c>
      <c r="M77" s="190">
        <f t="shared" si="22"/>
        <v>0</v>
      </c>
      <c r="N77" s="190">
        <f t="shared" si="22"/>
        <v>0</v>
      </c>
      <c r="O77" s="190">
        <f t="shared" si="22"/>
        <v>0</v>
      </c>
      <c r="P77" s="190">
        <f t="shared" si="22"/>
        <v>0</v>
      </c>
      <c r="Q77" s="190">
        <f t="shared" si="22"/>
        <v>0</v>
      </c>
      <c r="R77" s="190">
        <f t="shared" si="22"/>
        <v>0</v>
      </c>
      <c r="S77" s="190">
        <f t="shared" si="22"/>
        <v>0</v>
      </c>
      <c r="T77" s="190">
        <f t="shared" si="22"/>
        <v>0</v>
      </c>
      <c r="U77" s="190">
        <f t="shared" si="22"/>
        <v>0</v>
      </c>
      <c r="V77" s="190">
        <f t="shared" si="22"/>
        <v>0</v>
      </c>
      <c r="W77" s="190">
        <f t="shared" si="22"/>
        <v>0</v>
      </c>
      <c r="X77" s="190">
        <f t="shared" si="22"/>
        <v>0</v>
      </c>
      <c r="Y77" s="190">
        <f t="shared" si="22"/>
        <v>0</v>
      </c>
      <c r="Z77" s="190">
        <f t="shared" si="22"/>
        <v>0</v>
      </c>
      <c r="AA77" s="190">
        <f t="shared" si="22"/>
        <v>0</v>
      </c>
      <c r="AB77" s="190">
        <f t="shared" si="22"/>
        <v>0</v>
      </c>
      <c r="AC77" s="190">
        <f t="shared" si="22"/>
        <v>0</v>
      </c>
      <c r="AD77" s="190">
        <f t="shared" si="22"/>
        <v>0</v>
      </c>
      <c r="AE77" s="190">
        <f t="shared" si="22"/>
        <v>0</v>
      </c>
      <c r="AF77" s="190">
        <f t="shared" si="22"/>
        <v>0</v>
      </c>
      <c r="AG77" s="190">
        <f t="shared" si="22"/>
        <v>0</v>
      </c>
      <c r="AH77" s="190">
        <f t="shared" si="22"/>
        <v>0</v>
      </c>
      <c r="AI77" s="190">
        <f t="shared" si="22"/>
        <v>0</v>
      </c>
      <c r="AJ77" s="190">
        <f t="shared" si="22"/>
        <v>0</v>
      </c>
      <c r="AK77" s="190">
        <f t="shared" si="22"/>
        <v>0</v>
      </c>
      <c r="AL77" s="190">
        <f t="shared" si="22"/>
        <v>0</v>
      </c>
      <c r="AM77" s="190">
        <f t="shared" si="22"/>
        <v>0</v>
      </c>
      <c r="AN77" s="195"/>
      <c r="AO77" s="195"/>
      <c r="AP77" s="195"/>
    </row>
    <row r="78" s="12" customFormat="1" ht="30" hidden="1" customHeight="1" spans="1:42">
      <c r="A78" s="182" t="s">
        <v>54</v>
      </c>
      <c r="B78" s="182"/>
      <c r="C78" s="187" t="s">
        <v>105</v>
      </c>
      <c r="D78" s="187"/>
      <c r="E78" s="187"/>
      <c r="F78" s="184"/>
      <c r="G78" s="184"/>
      <c r="H78" s="184"/>
      <c r="I78" s="184"/>
      <c r="J78" s="190"/>
      <c r="K78" s="190"/>
      <c r="L78" s="190"/>
      <c r="M78" s="190"/>
      <c r="N78" s="190"/>
      <c r="O78" s="190"/>
      <c r="P78" s="190"/>
      <c r="Q78" s="190"/>
      <c r="R78" s="190"/>
      <c r="S78" s="190"/>
      <c r="T78" s="190"/>
      <c r="U78" s="190"/>
      <c r="V78" s="190"/>
      <c r="W78" s="190"/>
      <c r="X78" s="190"/>
      <c r="Y78" s="190"/>
      <c r="Z78" s="190"/>
      <c r="AA78" s="190"/>
      <c r="AB78" s="190"/>
      <c r="AC78" s="190"/>
      <c r="AD78" s="190"/>
      <c r="AE78" s="190"/>
      <c r="AF78" s="190"/>
      <c r="AG78" s="190"/>
      <c r="AH78" s="190"/>
      <c r="AI78" s="190"/>
      <c r="AJ78" s="190"/>
      <c r="AK78" s="190"/>
      <c r="AL78" s="190"/>
      <c r="AM78" s="190"/>
      <c r="AN78" s="195"/>
      <c r="AO78" s="195"/>
      <c r="AP78" s="195"/>
    </row>
    <row r="79" s="12" customFormat="1" ht="30" hidden="1" customHeight="1" spans="1:42">
      <c r="A79" s="182" t="s">
        <v>54</v>
      </c>
      <c r="B79" s="182"/>
      <c r="C79" s="187" t="s">
        <v>106</v>
      </c>
      <c r="D79" s="187"/>
      <c r="E79" s="187"/>
      <c r="F79" s="184"/>
      <c r="G79" s="184"/>
      <c r="H79" s="184"/>
      <c r="I79" s="184"/>
      <c r="J79" s="190"/>
      <c r="K79" s="190"/>
      <c r="L79" s="190"/>
      <c r="M79" s="190"/>
      <c r="N79" s="190"/>
      <c r="O79" s="190"/>
      <c r="P79" s="190"/>
      <c r="Q79" s="190"/>
      <c r="R79" s="190"/>
      <c r="S79" s="190"/>
      <c r="T79" s="190"/>
      <c r="U79" s="190"/>
      <c r="V79" s="190"/>
      <c r="W79" s="190"/>
      <c r="X79" s="190"/>
      <c r="Y79" s="190"/>
      <c r="Z79" s="190"/>
      <c r="AA79" s="190"/>
      <c r="AB79" s="190"/>
      <c r="AC79" s="190"/>
      <c r="AD79" s="190"/>
      <c r="AE79" s="190"/>
      <c r="AF79" s="190"/>
      <c r="AG79" s="190"/>
      <c r="AH79" s="190"/>
      <c r="AI79" s="190"/>
      <c r="AJ79" s="190"/>
      <c r="AK79" s="190"/>
      <c r="AL79" s="190"/>
      <c r="AM79" s="190"/>
      <c r="AN79" s="195"/>
      <c r="AO79" s="195"/>
      <c r="AP79" s="195"/>
    </row>
    <row r="80" s="12" customFormat="1" ht="30" hidden="1" customHeight="1" spans="1:42">
      <c r="A80" s="182" t="s">
        <v>52</v>
      </c>
      <c r="B80" s="182"/>
      <c r="C80" s="187" t="s">
        <v>107</v>
      </c>
      <c r="D80" s="187"/>
      <c r="E80" s="187"/>
      <c r="F80" s="184"/>
      <c r="G80" s="184"/>
      <c r="H80" s="184"/>
      <c r="I80" s="184"/>
      <c r="J80" s="190">
        <f t="shared" ref="J80:AM80" si="23">J81+J83+J82</f>
        <v>0</v>
      </c>
      <c r="K80" s="190">
        <f t="shared" si="23"/>
        <v>0</v>
      </c>
      <c r="L80" s="190">
        <f t="shared" si="23"/>
        <v>0</v>
      </c>
      <c r="M80" s="190">
        <f t="shared" si="23"/>
        <v>0</v>
      </c>
      <c r="N80" s="190">
        <f t="shared" si="23"/>
        <v>0</v>
      </c>
      <c r="O80" s="190">
        <f t="shared" si="23"/>
        <v>0</v>
      </c>
      <c r="P80" s="190">
        <f t="shared" si="23"/>
        <v>0</v>
      </c>
      <c r="Q80" s="190">
        <f t="shared" si="23"/>
        <v>0</v>
      </c>
      <c r="R80" s="190">
        <f t="shared" si="23"/>
        <v>0</v>
      </c>
      <c r="S80" s="190">
        <f t="shared" si="23"/>
        <v>0</v>
      </c>
      <c r="T80" s="190">
        <f t="shared" si="23"/>
        <v>0</v>
      </c>
      <c r="U80" s="190">
        <f t="shared" si="23"/>
        <v>0</v>
      </c>
      <c r="V80" s="190">
        <f t="shared" si="23"/>
        <v>0</v>
      </c>
      <c r="W80" s="190">
        <f t="shared" si="23"/>
        <v>0</v>
      </c>
      <c r="X80" s="190">
        <f t="shared" si="23"/>
        <v>0</v>
      </c>
      <c r="Y80" s="190">
        <f t="shared" si="23"/>
        <v>0</v>
      </c>
      <c r="Z80" s="190">
        <f t="shared" si="23"/>
        <v>0</v>
      </c>
      <c r="AA80" s="190">
        <f t="shared" si="23"/>
        <v>0</v>
      </c>
      <c r="AB80" s="190">
        <f t="shared" si="23"/>
        <v>0</v>
      </c>
      <c r="AC80" s="190">
        <f t="shared" si="23"/>
        <v>0</v>
      </c>
      <c r="AD80" s="190">
        <f t="shared" si="23"/>
        <v>0</v>
      </c>
      <c r="AE80" s="190">
        <f t="shared" si="23"/>
        <v>0</v>
      </c>
      <c r="AF80" s="190">
        <f t="shared" si="23"/>
        <v>0</v>
      </c>
      <c r="AG80" s="190">
        <f t="shared" si="23"/>
        <v>0</v>
      </c>
      <c r="AH80" s="190">
        <f t="shared" si="23"/>
        <v>0</v>
      </c>
      <c r="AI80" s="190">
        <f t="shared" si="23"/>
        <v>0</v>
      </c>
      <c r="AJ80" s="190">
        <f t="shared" si="23"/>
        <v>0</v>
      </c>
      <c r="AK80" s="190">
        <f t="shared" si="23"/>
        <v>0</v>
      </c>
      <c r="AL80" s="190">
        <f t="shared" si="23"/>
        <v>0</v>
      </c>
      <c r="AM80" s="190">
        <f t="shared" si="23"/>
        <v>0</v>
      </c>
      <c r="AN80" s="195"/>
      <c r="AO80" s="195"/>
      <c r="AP80" s="195"/>
    </row>
    <row r="81" s="12" customFormat="1" ht="30" hidden="1" customHeight="1" spans="1:42">
      <c r="A81" s="182" t="s">
        <v>54</v>
      </c>
      <c r="B81" s="182"/>
      <c r="C81" s="187" t="s">
        <v>108</v>
      </c>
      <c r="D81" s="187"/>
      <c r="E81" s="187"/>
      <c r="F81" s="184"/>
      <c r="G81" s="184"/>
      <c r="H81" s="184"/>
      <c r="I81" s="184"/>
      <c r="J81" s="190"/>
      <c r="K81" s="190"/>
      <c r="L81" s="190"/>
      <c r="M81" s="190"/>
      <c r="N81" s="190"/>
      <c r="O81" s="190"/>
      <c r="P81" s="190"/>
      <c r="Q81" s="190"/>
      <c r="R81" s="190"/>
      <c r="S81" s="190"/>
      <c r="T81" s="190"/>
      <c r="U81" s="190"/>
      <c r="V81" s="190"/>
      <c r="W81" s="190"/>
      <c r="X81" s="190"/>
      <c r="Y81" s="190"/>
      <c r="Z81" s="190"/>
      <c r="AA81" s="190"/>
      <c r="AB81" s="190"/>
      <c r="AC81" s="190"/>
      <c r="AD81" s="190"/>
      <c r="AE81" s="190"/>
      <c r="AF81" s="190"/>
      <c r="AG81" s="190"/>
      <c r="AH81" s="190"/>
      <c r="AI81" s="190"/>
      <c r="AJ81" s="190"/>
      <c r="AK81" s="190"/>
      <c r="AL81" s="190"/>
      <c r="AM81" s="190"/>
      <c r="AN81" s="195"/>
      <c r="AO81" s="195"/>
      <c r="AP81" s="195"/>
    </row>
    <row r="82" s="12" customFormat="1" ht="30" hidden="1" customHeight="1" spans="1:42">
      <c r="A82" s="182" t="s">
        <v>54</v>
      </c>
      <c r="B82" s="182"/>
      <c r="C82" s="187" t="s">
        <v>109</v>
      </c>
      <c r="D82" s="187"/>
      <c r="E82" s="187"/>
      <c r="F82" s="184"/>
      <c r="G82" s="184"/>
      <c r="H82" s="184"/>
      <c r="I82" s="184"/>
      <c r="J82" s="190"/>
      <c r="K82" s="190"/>
      <c r="L82" s="190"/>
      <c r="M82" s="190"/>
      <c r="N82" s="190"/>
      <c r="O82" s="190"/>
      <c r="P82" s="190"/>
      <c r="Q82" s="190"/>
      <c r="R82" s="190"/>
      <c r="S82" s="190"/>
      <c r="T82" s="190"/>
      <c r="U82" s="190"/>
      <c r="V82" s="190"/>
      <c r="W82" s="190"/>
      <c r="X82" s="190"/>
      <c r="Y82" s="190"/>
      <c r="Z82" s="190"/>
      <c r="AA82" s="190"/>
      <c r="AB82" s="190"/>
      <c r="AC82" s="190"/>
      <c r="AD82" s="190"/>
      <c r="AE82" s="190"/>
      <c r="AF82" s="190"/>
      <c r="AG82" s="190"/>
      <c r="AH82" s="190"/>
      <c r="AI82" s="190"/>
      <c r="AJ82" s="190"/>
      <c r="AK82" s="190"/>
      <c r="AL82" s="190"/>
      <c r="AM82" s="190"/>
      <c r="AN82" s="195"/>
      <c r="AO82" s="195"/>
      <c r="AP82" s="195"/>
    </row>
    <row r="83" s="12" customFormat="1" ht="30" hidden="1" customHeight="1" spans="1:42">
      <c r="A83" s="182" t="s">
        <v>54</v>
      </c>
      <c r="B83" s="182"/>
      <c r="C83" s="187" t="s">
        <v>110</v>
      </c>
      <c r="D83" s="187"/>
      <c r="E83" s="187"/>
      <c r="F83" s="184"/>
      <c r="G83" s="184"/>
      <c r="H83" s="184"/>
      <c r="I83" s="184"/>
      <c r="J83" s="190"/>
      <c r="K83" s="190"/>
      <c r="L83" s="190"/>
      <c r="M83" s="190"/>
      <c r="N83" s="190"/>
      <c r="O83" s="190"/>
      <c r="P83" s="190"/>
      <c r="Q83" s="190"/>
      <c r="R83" s="190"/>
      <c r="S83" s="190"/>
      <c r="T83" s="190"/>
      <c r="U83" s="190"/>
      <c r="V83" s="190"/>
      <c r="W83" s="190"/>
      <c r="X83" s="190"/>
      <c r="Y83" s="190"/>
      <c r="Z83" s="190"/>
      <c r="AA83" s="190"/>
      <c r="AB83" s="190"/>
      <c r="AC83" s="190"/>
      <c r="AD83" s="190"/>
      <c r="AE83" s="190"/>
      <c r="AF83" s="190"/>
      <c r="AG83" s="190"/>
      <c r="AH83" s="190"/>
      <c r="AI83" s="190"/>
      <c r="AJ83" s="190"/>
      <c r="AK83" s="190"/>
      <c r="AL83" s="190"/>
      <c r="AM83" s="190"/>
      <c r="AN83" s="195"/>
      <c r="AO83" s="195"/>
      <c r="AP83" s="195"/>
    </row>
    <row r="84" s="12" customFormat="1" ht="30" hidden="1" customHeight="1" spans="1:42">
      <c r="A84" s="182" t="s">
        <v>52</v>
      </c>
      <c r="B84" s="182"/>
      <c r="C84" s="187" t="s">
        <v>111</v>
      </c>
      <c r="D84" s="187"/>
      <c r="E84" s="187"/>
      <c r="F84" s="184"/>
      <c r="G84" s="184"/>
      <c r="H84" s="184"/>
      <c r="I84" s="184"/>
      <c r="J84" s="190">
        <f t="shared" ref="J84:AM84" si="24">J85</f>
        <v>0</v>
      </c>
      <c r="K84" s="190">
        <f t="shared" si="24"/>
        <v>0</v>
      </c>
      <c r="L84" s="190">
        <f t="shared" si="24"/>
        <v>0</v>
      </c>
      <c r="M84" s="190">
        <f t="shared" si="24"/>
        <v>0</v>
      </c>
      <c r="N84" s="190">
        <f t="shared" si="24"/>
        <v>0</v>
      </c>
      <c r="O84" s="190">
        <f t="shared" si="24"/>
        <v>0</v>
      </c>
      <c r="P84" s="190">
        <f t="shared" si="24"/>
        <v>0</v>
      </c>
      <c r="Q84" s="190">
        <f t="shared" si="24"/>
        <v>0</v>
      </c>
      <c r="R84" s="190">
        <f t="shared" si="24"/>
        <v>0</v>
      </c>
      <c r="S84" s="190">
        <f t="shared" si="24"/>
        <v>0</v>
      </c>
      <c r="T84" s="190">
        <f t="shared" si="24"/>
        <v>0</v>
      </c>
      <c r="U84" s="190">
        <f t="shared" si="24"/>
        <v>0</v>
      </c>
      <c r="V84" s="190">
        <f t="shared" si="24"/>
        <v>0</v>
      </c>
      <c r="W84" s="190">
        <f t="shared" si="24"/>
        <v>0</v>
      </c>
      <c r="X84" s="190">
        <f t="shared" si="24"/>
        <v>0</v>
      </c>
      <c r="Y84" s="190">
        <f t="shared" si="24"/>
        <v>0</v>
      </c>
      <c r="Z84" s="190">
        <f t="shared" si="24"/>
        <v>0</v>
      </c>
      <c r="AA84" s="190">
        <f t="shared" si="24"/>
        <v>0</v>
      </c>
      <c r="AB84" s="190">
        <f t="shared" si="24"/>
        <v>0</v>
      </c>
      <c r="AC84" s="190">
        <f t="shared" si="24"/>
        <v>0</v>
      </c>
      <c r="AD84" s="190">
        <f t="shared" si="24"/>
        <v>0</v>
      </c>
      <c r="AE84" s="190">
        <f t="shared" si="24"/>
        <v>0</v>
      </c>
      <c r="AF84" s="190">
        <f t="shared" si="24"/>
        <v>0</v>
      </c>
      <c r="AG84" s="190">
        <f t="shared" si="24"/>
        <v>0</v>
      </c>
      <c r="AH84" s="190">
        <f t="shared" si="24"/>
        <v>0</v>
      </c>
      <c r="AI84" s="190">
        <f t="shared" si="24"/>
        <v>0</v>
      </c>
      <c r="AJ84" s="190">
        <f t="shared" si="24"/>
        <v>0</v>
      </c>
      <c r="AK84" s="190">
        <f t="shared" si="24"/>
        <v>0</v>
      </c>
      <c r="AL84" s="190">
        <f t="shared" si="24"/>
        <v>0</v>
      </c>
      <c r="AM84" s="190">
        <f t="shared" si="24"/>
        <v>0</v>
      </c>
      <c r="AN84" s="195"/>
      <c r="AO84" s="195"/>
      <c r="AP84" s="195"/>
    </row>
    <row r="85" s="12" customFormat="1" ht="30" hidden="1" customHeight="1" spans="1:42">
      <c r="A85" s="182" t="s">
        <v>54</v>
      </c>
      <c r="B85" s="182"/>
      <c r="C85" s="187" t="s">
        <v>111</v>
      </c>
      <c r="D85" s="187"/>
      <c r="E85" s="187"/>
      <c r="F85" s="184"/>
      <c r="G85" s="184"/>
      <c r="H85" s="184"/>
      <c r="I85" s="184"/>
      <c r="J85" s="190"/>
      <c r="K85" s="190"/>
      <c r="L85" s="190"/>
      <c r="M85" s="190"/>
      <c r="N85" s="190"/>
      <c r="O85" s="190"/>
      <c r="P85" s="190"/>
      <c r="Q85" s="190"/>
      <c r="R85" s="190"/>
      <c r="S85" s="190"/>
      <c r="T85" s="190"/>
      <c r="U85" s="190"/>
      <c r="V85" s="190"/>
      <c r="W85" s="190"/>
      <c r="X85" s="190"/>
      <c r="Y85" s="190"/>
      <c r="Z85" s="190"/>
      <c r="AA85" s="190"/>
      <c r="AB85" s="190"/>
      <c r="AC85" s="190"/>
      <c r="AD85" s="190"/>
      <c r="AE85" s="190"/>
      <c r="AF85" s="190"/>
      <c r="AG85" s="190"/>
      <c r="AH85" s="190"/>
      <c r="AI85" s="190"/>
      <c r="AJ85" s="190"/>
      <c r="AK85" s="190"/>
      <c r="AL85" s="190"/>
      <c r="AM85" s="190"/>
      <c r="AN85" s="195"/>
      <c r="AO85" s="195"/>
      <c r="AP85" s="195"/>
    </row>
    <row r="86" s="12" customFormat="1" ht="30" hidden="1" customHeight="1" spans="1:42">
      <c r="A86" s="179" t="s">
        <v>50</v>
      </c>
      <c r="B86" s="179"/>
      <c r="C86" s="187" t="s">
        <v>112</v>
      </c>
      <c r="D86" s="187"/>
      <c r="E86" s="187"/>
      <c r="F86" s="184"/>
      <c r="G86" s="184"/>
      <c r="H86" s="184"/>
      <c r="I86" s="184"/>
      <c r="J86" s="191">
        <f t="shared" ref="J86:AM86" si="25">J87+J106+J115</f>
        <v>13</v>
      </c>
      <c r="K86" s="191">
        <f t="shared" si="25"/>
        <v>176.13</v>
      </c>
      <c r="L86" s="191">
        <f t="shared" si="25"/>
        <v>0</v>
      </c>
      <c r="M86" s="191">
        <f t="shared" si="25"/>
        <v>0</v>
      </c>
      <c r="N86" s="191">
        <f t="shared" si="25"/>
        <v>13</v>
      </c>
      <c r="O86" s="191">
        <f t="shared" si="25"/>
        <v>0</v>
      </c>
      <c r="P86" s="191">
        <f t="shared" si="25"/>
        <v>0</v>
      </c>
      <c r="Q86" s="191">
        <f t="shared" si="25"/>
        <v>0</v>
      </c>
      <c r="R86" s="191">
        <f t="shared" si="25"/>
        <v>0</v>
      </c>
      <c r="S86" s="191">
        <f t="shared" si="25"/>
        <v>0</v>
      </c>
      <c r="T86" s="191">
        <f t="shared" si="25"/>
        <v>7411</v>
      </c>
      <c r="U86" s="191">
        <f t="shared" si="25"/>
        <v>29320</v>
      </c>
      <c r="V86" s="191">
        <f t="shared" si="25"/>
        <v>0</v>
      </c>
      <c r="W86" s="191">
        <f t="shared" si="25"/>
        <v>0</v>
      </c>
      <c r="X86" s="191">
        <f t="shared" si="25"/>
        <v>0</v>
      </c>
      <c r="Y86" s="191">
        <f t="shared" si="25"/>
        <v>0</v>
      </c>
      <c r="Z86" s="191">
        <f t="shared" si="25"/>
        <v>0</v>
      </c>
      <c r="AA86" s="191">
        <f t="shared" si="25"/>
        <v>10910</v>
      </c>
      <c r="AB86" s="191">
        <f t="shared" si="25"/>
        <v>5230</v>
      </c>
      <c r="AC86" s="191">
        <f t="shared" si="25"/>
        <v>5230</v>
      </c>
      <c r="AD86" s="191">
        <f t="shared" si="25"/>
        <v>0</v>
      </c>
      <c r="AE86" s="191">
        <f t="shared" si="25"/>
        <v>0</v>
      </c>
      <c r="AF86" s="191">
        <f t="shared" si="25"/>
        <v>0</v>
      </c>
      <c r="AG86" s="191">
        <f t="shared" si="25"/>
        <v>0</v>
      </c>
      <c r="AH86" s="191">
        <f t="shared" si="25"/>
        <v>3680</v>
      </c>
      <c r="AI86" s="191">
        <f t="shared" si="25"/>
        <v>2000</v>
      </c>
      <c r="AJ86" s="191">
        <f t="shared" si="25"/>
        <v>0</v>
      </c>
      <c r="AK86" s="191">
        <f t="shared" si="25"/>
        <v>0</v>
      </c>
      <c r="AL86" s="191">
        <f t="shared" si="25"/>
        <v>0</v>
      </c>
      <c r="AM86" s="191">
        <f t="shared" si="25"/>
        <v>0</v>
      </c>
      <c r="AN86" s="195"/>
      <c r="AO86" s="195"/>
      <c r="AP86" s="195"/>
    </row>
    <row r="87" s="12" customFormat="1" ht="30" hidden="1" customHeight="1" spans="1:42">
      <c r="A87" s="179" t="s">
        <v>52</v>
      </c>
      <c r="B87" s="179"/>
      <c r="C87" s="187" t="s">
        <v>113</v>
      </c>
      <c r="D87" s="187"/>
      <c r="E87" s="187"/>
      <c r="F87" s="184"/>
      <c r="G87" s="184"/>
      <c r="H87" s="184"/>
      <c r="I87" s="184"/>
      <c r="J87" s="190">
        <f t="shared" ref="J87:AM87" si="26">J88+J89+J90+J92+J101+J102+J103+J104+J105</f>
        <v>9</v>
      </c>
      <c r="K87" s="190">
        <f t="shared" si="26"/>
        <v>171</v>
      </c>
      <c r="L87" s="190">
        <f t="shared" si="26"/>
        <v>0</v>
      </c>
      <c r="M87" s="190">
        <f t="shared" si="26"/>
        <v>0</v>
      </c>
      <c r="N87" s="190">
        <f t="shared" si="26"/>
        <v>9</v>
      </c>
      <c r="O87" s="190">
        <f t="shared" si="26"/>
        <v>0</v>
      </c>
      <c r="P87" s="190">
        <f t="shared" si="26"/>
        <v>0</v>
      </c>
      <c r="Q87" s="190">
        <f t="shared" si="26"/>
        <v>0</v>
      </c>
      <c r="R87" s="190">
        <f t="shared" si="26"/>
        <v>0</v>
      </c>
      <c r="S87" s="190">
        <f t="shared" si="26"/>
        <v>0</v>
      </c>
      <c r="T87" s="190">
        <f t="shared" si="26"/>
        <v>5084</v>
      </c>
      <c r="U87" s="190">
        <f t="shared" si="26"/>
        <v>20541</v>
      </c>
      <c r="V87" s="190">
        <f t="shared" si="26"/>
        <v>0</v>
      </c>
      <c r="W87" s="190">
        <f t="shared" si="26"/>
        <v>0</v>
      </c>
      <c r="X87" s="190">
        <f t="shared" si="26"/>
        <v>0</v>
      </c>
      <c r="Y87" s="190">
        <f t="shared" si="26"/>
        <v>0</v>
      </c>
      <c r="Z87" s="190">
        <f t="shared" si="26"/>
        <v>0</v>
      </c>
      <c r="AA87" s="190">
        <f t="shared" si="26"/>
        <v>7230</v>
      </c>
      <c r="AB87" s="190">
        <f t="shared" si="26"/>
        <v>5230</v>
      </c>
      <c r="AC87" s="190">
        <f t="shared" si="26"/>
        <v>5230</v>
      </c>
      <c r="AD87" s="190">
        <f t="shared" si="26"/>
        <v>0</v>
      </c>
      <c r="AE87" s="190">
        <f t="shared" si="26"/>
        <v>0</v>
      </c>
      <c r="AF87" s="190">
        <f t="shared" si="26"/>
        <v>0</v>
      </c>
      <c r="AG87" s="190">
        <f t="shared" si="26"/>
        <v>0</v>
      </c>
      <c r="AH87" s="190">
        <f t="shared" si="26"/>
        <v>0</v>
      </c>
      <c r="AI87" s="190">
        <f t="shared" si="26"/>
        <v>2000</v>
      </c>
      <c r="AJ87" s="190">
        <f t="shared" si="26"/>
        <v>0</v>
      </c>
      <c r="AK87" s="190">
        <f t="shared" si="26"/>
        <v>0</v>
      </c>
      <c r="AL87" s="190">
        <f t="shared" si="26"/>
        <v>0</v>
      </c>
      <c r="AM87" s="190">
        <f t="shared" si="26"/>
        <v>0</v>
      </c>
      <c r="AN87" s="195"/>
      <c r="AO87" s="195"/>
      <c r="AP87" s="195"/>
    </row>
    <row r="88" s="12" customFormat="1" ht="43" hidden="1" customHeight="1" spans="1:42">
      <c r="A88" s="182" t="s">
        <v>54</v>
      </c>
      <c r="B88" s="182"/>
      <c r="C88" s="187" t="s">
        <v>114</v>
      </c>
      <c r="D88" s="187"/>
      <c r="E88" s="187"/>
      <c r="F88" s="184"/>
      <c r="G88" s="184"/>
      <c r="H88" s="184"/>
      <c r="I88" s="184"/>
      <c r="J88" s="190"/>
      <c r="K88" s="190"/>
      <c r="L88" s="190"/>
      <c r="M88" s="190"/>
      <c r="N88" s="190"/>
      <c r="O88" s="190"/>
      <c r="P88" s="190"/>
      <c r="Q88" s="190"/>
      <c r="R88" s="190"/>
      <c r="S88" s="190"/>
      <c r="T88" s="190"/>
      <c r="U88" s="190"/>
      <c r="V88" s="190"/>
      <c r="W88" s="190"/>
      <c r="X88" s="190"/>
      <c r="Y88" s="190"/>
      <c r="Z88" s="190"/>
      <c r="AA88" s="190"/>
      <c r="AB88" s="190"/>
      <c r="AC88" s="190"/>
      <c r="AD88" s="190"/>
      <c r="AE88" s="190"/>
      <c r="AF88" s="190"/>
      <c r="AG88" s="190"/>
      <c r="AH88" s="190"/>
      <c r="AI88" s="190"/>
      <c r="AJ88" s="190"/>
      <c r="AK88" s="190"/>
      <c r="AL88" s="190"/>
      <c r="AM88" s="190"/>
      <c r="AN88" s="195"/>
      <c r="AO88" s="195"/>
      <c r="AP88" s="195"/>
    </row>
    <row r="89" s="12" customFormat="1" ht="43" hidden="1" customHeight="1" spans="1:42">
      <c r="A89" s="182" t="s">
        <v>54</v>
      </c>
      <c r="B89" s="182"/>
      <c r="C89" s="187" t="s">
        <v>115</v>
      </c>
      <c r="D89" s="187"/>
      <c r="E89" s="187"/>
      <c r="F89" s="184"/>
      <c r="G89" s="184"/>
      <c r="H89" s="184"/>
      <c r="I89" s="184"/>
      <c r="J89" s="190"/>
      <c r="K89" s="190"/>
      <c r="L89" s="190"/>
      <c r="M89" s="190"/>
      <c r="N89" s="190"/>
      <c r="O89" s="190"/>
      <c r="P89" s="190"/>
      <c r="Q89" s="190"/>
      <c r="R89" s="190"/>
      <c r="S89" s="190"/>
      <c r="T89" s="190"/>
      <c r="U89" s="190"/>
      <c r="V89" s="190"/>
      <c r="W89" s="190"/>
      <c r="X89" s="190"/>
      <c r="Y89" s="190"/>
      <c r="Z89" s="190"/>
      <c r="AA89" s="190"/>
      <c r="AB89" s="190"/>
      <c r="AC89" s="190"/>
      <c r="AD89" s="190"/>
      <c r="AE89" s="190"/>
      <c r="AF89" s="190"/>
      <c r="AG89" s="190"/>
      <c r="AH89" s="190"/>
      <c r="AI89" s="190"/>
      <c r="AJ89" s="190"/>
      <c r="AK89" s="190"/>
      <c r="AL89" s="190"/>
      <c r="AM89" s="190"/>
      <c r="AN89" s="195"/>
      <c r="AO89" s="195"/>
      <c r="AP89" s="195"/>
    </row>
    <row r="90" s="12" customFormat="1" ht="43" hidden="1" customHeight="1" spans="1:42">
      <c r="A90" s="196" t="s">
        <v>54</v>
      </c>
      <c r="B90" s="196"/>
      <c r="C90" s="197" t="s">
        <v>116</v>
      </c>
      <c r="D90" s="197"/>
      <c r="E90" s="197"/>
      <c r="F90" s="198"/>
      <c r="G90" s="198"/>
      <c r="H90" s="198"/>
      <c r="I90" s="198"/>
      <c r="J90" s="203">
        <f t="shared" ref="J90:AM90" si="27">SUM(J91)</f>
        <v>1</v>
      </c>
      <c r="K90" s="203">
        <f t="shared" si="27"/>
        <v>30</v>
      </c>
      <c r="L90" s="203">
        <f t="shared" si="27"/>
        <v>0</v>
      </c>
      <c r="M90" s="203">
        <f t="shared" si="27"/>
        <v>0</v>
      </c>
      <c r="N90" s="203">
        <f t="shared" si="27"/>
        <v>1</v>
      </c>
      <c r="O90" s="203">
        <f t="shared" si="27"/>
        <v>0</v>
      </c>
      <c r="P90" s="203">
        <f t="shared" si="27"/>
        <v>0</v>
      </c>
      <c r="Q90" s="203">
        <f t="shared" si="27"/>
        <v>0</v>
      </c>
      <c r="R90" s="203">
        <f t="shared" si="27"/>
        <v>0</v>
      </c>
      <c r="S90" s="203">
        <f t="shared" si="27"/>
        <v>0</v>
      </c>
      <c r="T90" s="203">
        <f t="shared" si="27"/>
        <v>431</v>
      </c>
      <c r="U90" s="203">
        <f t="shared" si="27"/>
        <v>1548</v>
      </c>
      <c r="V90" s="203">
        <f t="shared" si="27"/>
        <v>0</v>
      </c>
      <c r="W90" s="203">
        <f t="shared" si="27"/>
        <v>0</v>
      </c>
      <c r="X90" s="203">
        <f t="shared" si="27"/>
        <v>0</v>
      </c>
      <c r="Y90" s="203">
        <f t="shared" si="27"/>
        <v>0</v>
      </c>
      <c r="Z90" s="203">
        <f t="shared" si="27"/>
        <v>0</v>
      </c>
      <c r="AA90" s="203">
        <f t="shared" si="27"/>
        <v>1400</v>
      </c>
      <c r="AB90" s="203">
        <f t="shared" si="27"/>
        <v>1400</v>
      </c>
      <c r="AC90" s="203">
        <f t="shared" si="27"/>
        <v>1400</v>
      </c>
      <c r="AD90" s="203">
        <f t="shared" si="27"/>
        <v>0</v>
      </c>
      <c r="AE90" s="203">
        <f t="shared" si="27"/>
        <v>0</v>
      </c>
      <c r="AF90" s="203">
        <f t="shared" si="27"/>
        <v>0</v>
      </c>
      <c r="AG90" s="203">
        <f t="shared" si="27"/>
        <v>0</v>
      </c>
      <c r="AH90" s="203">
        <f t="shared" si="27"/>
        <v>0</v>
      </c>
      <c r="AI90" s="203">
        <f t="shared" si="27"/>
        <v>0</v>
      </c>
      <c r="AJ90" s="203">
        <f t="shared" si="27"/>
        <v>0</v>
      </c>
      <c r="AK90" s="203">
        <f t="shared" si="27"/>
        <v>0</v>
      </c>
      <c r="AL90" s="203">
        <f t="shared" si="27"/>
        <v>0</v>
      </c>
      <c r="AM90" s="203">
        <f t="shared" si="27"/>
        <v>0</v>
      </c>
      <c r="AN90" s="205"/>
      <c r="AO90" s="205"/>
      <c r="AP90" s="205"/>
    </row>
    <row r="91" s="11" customFormat="1" ht="189" hidden="1" customHeight="1" spans="1:16384">
      <c r="A91" s="22">
        <v>21</v>
      </c>
      <c r="B91" s="22">
        <v>1</v>
      </c>
      <c r="C91" s="22" t="s">
        <v>1335</v>
      </c>
      <c r="D91" s="22">
        <v>2024</v>
      </c>
      <c r="E91" s="37" t="s">
        <v>1336</v>
      </c>
      <c r="F91" s="24" t="s">
        <v>178</v>
      </c>
      <c r="G91" s="24" t="s">
        <v>1337</v>
      </c>
      <c r="H91" s="24" t="s">
        <v>1304</v>
      </c>
      <c r="I91" s="37" t="s">
        <v>1338</v>
      </c>
      <c r="J91" s="22">
        <v>1</v>
      </c>
      <c r="K91" s="22">
        <v>30</v>
      </c>
      <c r="L91" s="22"/>
      <c r="M91" s="22"/>
      <c r="N91" s="22">
        <v>1</v>
      </c>
      <c r="O91" s="22"/>
      <c r="P91" s="22"/>
      <c r="Q91" s="22"/>
      <c r="R91" s="22"/>
      <c r="S91" s="22"/>
      <c r="T91" s="22">
        <v>431</v>
      </c>
      <c r="U91" s="22">
        <v>1548</v>
      </c>
      <c r="V91" s="36" t="s">
        <v>215</v>
      </c>
      <c r="W91" s="22" t="s">
        <v>853</v>
      </c>
      <c r="X91" s="36" t="s">
        <v>215</v>
      </c>
      <c r="Y91" s="22" t="s">
        <v>853</v>
      </c>
      <c r="Z91" s="22" t="s">
        <v>1286</v>
      </c>
      <c r="AA91" s="22">
        <v>1400</v>
      </c>
      <c r="AB91" s="22">
        <v>1400</v>
      </c>
      <c r="AC91" s="60">
        <v>1400</v>
      </c>
      <c r="AD91" s="60"/>
      <c r="AE91" s="60"/>
      <c r="AF91" s="60"/>
      <c r="AG91" s="22"/>
      <c r="AH91" s="22"/>
      <c r="AI91" s="22"/>
      <c r="AJ91" s="22"/>
      <c r="AK91" s="22"/>
      <c r="AL91" s="22"/>
      <c r="AM91" s="22"/>
      <c r="AN91" s="33" t="s">
        <v>1339</v>
      </c>
      <c r="AO91" s="33" t="s">
        <v>1340</v>
      </c>
      <c r="AP91" s="195" t="s">
        <v>1382</v>
      </c>
      <c r="AQ91" s="207">
        <v>1</v>
      </c>
      <c r="AR91" s="207"/>
      <c r="AS91" s="207"/>
      <c r="AT91" s="207"/>
      <c r="AU91" s="207"/>
      <c r="AV91" s="207"/>
      <c r="AW91" s="207"/>
      <c r="AX91" s="207"/>
      <c r="AY91" s="207"/>
      <c r="AZ91" s="207"/>
      <c r="BA91" s="207"/>
      <c r="BB91" s="207"/>
      <c r="BC91" s="207"/>
      <c r="BD91" s="207"/>
      <c r="BE91" s="207"/>
      <c r="BF91" s="207"/>
      <c r="BG91" s="207"/>
      <c r="BH91" s="207"/>
      <c r="BI91" s="207"/>
      <c r="BJ91" s="207"/>
      <c r="BK91" s="207"/>
      <c r="BL91" s="207"/>
      <c r="BM91" s="207"/>
      <c r="BN91" s="207"/>
      <c r="BO91" s="207"/>
      <c r="BP91" s="207"/>
      <c r="BQ91" s="207"/>
      <c r="BR91" s="207"/>
      <c r="BS91" s="207"/>
      <c r="BT91" s="207"/>
      <c r="BU91" s="207"/>
      <c r="BV91" s="207"/>
      <c r="BW91" s="207"/>
      <c r="BX91" s="207"/>
      <c r="BY91" s="207"/>
      <c r="BZ91" s="207"/>
      <c r="CA91" s="207"/>
      <c r="CB91" s="207"/>
      <c r="CC91" s="207"/>
      <c r="CD91" s="207"/>
      <c r="CE91" s="207"/>
      <c r="CF91" s="207"/>
      <c r="CG91" s="207"/>
      <c r="CH91" s="207"/>
      <c r="CI91" s="207"/>
      <c r="CJ91" s="207"/>
      <c r="CK91" s="207"/>
      <c r="CL91" s="207"/>
      <c r="CM91" s="207"/>
      <c r="CN91" s="207"/>
      <c r="CO91" s="207"/>
      <c r="CP91" s="207"/>
      <c r="CQ91" s="207"/>
      <c r="CR91" s="207"/>
      <c r="CS91" s="207"/>
      <c r="CT91" s="207"/>
      <c r="CU91" s="207"/>
      <c r="CV91" s="207"/>
      <c r="CW91" s="207"/>
      <c r="CX91" s="207"/>
      <c r="CY91" s="207"/>
      <c r="CZ91" s="207"/>
      <c r="DA91" s="207"/>
      <c r="DB91" s="207"/>
      <c r="DC91" s="207"/>
      <c r="DD91" s="207"/>
      <c r="DE91" s="207"/>
      <c r="DF91" s="207"/>
      <c r="DG91" s="207"/>
      <c r="DH91" s="207"/>
      <c r="DI91" s="207"/>
      <c r="DJ91" s="207"/>
      <c r="DK91" s="207"/>
      <c r="DL91" s="207"/>
      <c r="DM91" s="207"/>
      <c r="DN91" s="207"/>
      <c r="DO91" s="207"/>
      <c r="DP91" s="207"/>
      <c r="DQ91" s="207"/>
      <c r="DR91" s="207"/>
      <c r="DS91" s="207"/>
      <c r="DT91" s="207"/>
      <c r="DU91" s="207"/>
      <c r="DV91" s="207"/>
      <c r="DW91" s="207"/>
      <c r="DX91" s="207"/>
      <c r="DY91" s="207"/>
      <c r="DZ91" s="207"/>
      <c r="EA91" s="207"/>
      <c r="EB91" s="207"/>
      <c r="EC91" s="207"/>
      <c r="ED91" s="207"/>
      <c r="EE91" s="207"/>
      <c r="EF91" s="207"/>
      <c r="EG91" s="207"/>
      <c r="EH91" s="207"/>
      <c r="EI91" s="207"/>
      <c r="EJ91" s="207"/>
      <c r="EK91" s="207"/>
      <c r="EL91" s="207"/>
      <c r="EM91" s="207"/>
      <c r="EN91" s="207"/>
      <c r="EO91" s="207"/>
      <c r="EP91" s="207"/>
      <c r="EQ91" s="207"/>
      <c r="ER91" s="207"/>
      <c r="ES91" s="207"/>
      <c r="ET91" s="207"/>
      <c r="EU91" s="207"/>
      <c r="EV91" s="207"/>
      <c r="EW91" s="207"/>
      <c r="EX91" s="207"/>
      <c r="EY91" s="207"/>
      <c r="EZ91" s="207"/>
      <c r="FA91" s="207"/>
      <c r="FB91" s="207"/>
      <c r="FC91" s="207"/>
      <c r="FD91" s="207"/>
      <c r="FE91" s="207"/>
      <c r="FF91" s="207"/>
      <c r="FG91" s="207"/>
      <c r="FH91" s="207"/>
      <c r="FI91" s="207"/>
      <c r="FJ91" s="207"/>
      <c r="FK91" s="207"/>
      <c r="FL91" s="207"/>
      <c r="FM91" s="207"/>
      <c r="FN91" s="207"/>
      <c r="FO91" s="207"/>
      <c r="FP91" s="207"/>
      <c r="FQ91" s="207"/>
      <c r="FR91" s="207"/>
      <c r="FS91" s="207"/>
      <c r="FT91" s="207"/>
      <c r="FU91" s="207"/>
      <c r="FV91" s="207"/>
      <c r="FW91" s="207"/>
      <c r="FX91" s="207"/>
      <c r="FY91" s="207"/>
      <c r="FZ91" s="207"/>
      <c r="GA91" s="207"/>
      <c r="GB91" s="207"/>
      <c r="GC91" s="207"/>
      <c r="GD91" s="207"/>
      <c r="GE91" s="207"/>
      <c r="GF91" s="207"/>
      <c r="GG91" s="207"/>
      <c r="GH91" s="207"/>
      <c r="GI91" s="207"/>
      <c r="GJ91" s="207"/>
      <c r="GK91" s="207"/>
      <c r="GL91" s="207"/>
      <c r="GM91" s="207"/>
      <c r="GN91" s="207"/>
      <c r="GO91" s="207"/>
      <c r="GP91" s="207"/>
      <c r="GQ91" s="207"/>
      <c r="GR91" s="207"/>
      <c r="GS91" s="207"/>
      <c r="GT91" s="207"/>
      <c r="GU91" s="207"/>
      <c r="GV91" s="207"/>
      <c r="GW91" s="207"/>
      <c r="GX91" s="207"/>
      <c r="GY91" s="207"/>
      <c r="GZ91" s="207"/>
      <c r="HA91" s="207"/>
      <c r="HB91" s="207"/>
      <c r="HC91" s="207"/>
      <c r="HD91" s="207"/>
      <c r="HE91" s="207"/>
      <c r="HF91" s="207"/>
      <c r="HG91" s="207"/>
      <c r="HH91" s="207"/>
      <c r="HI91" s="207"/>
      <c r="HJ91" s="207"/>
      <c r="HK91" s="207"/>
      <c r="HL91" s="207"/>
      <c r="HM91" s="207"/>
      <c r="HN91" s="207"/>
      <c r="HO91" s="207"/>
      <c r="HP91" s="207"/>
      <c r="HQ91" s="207"/>
      <c r="HR91" s="207"/>
      <c r="HS91" s="207"/>
      <c r="HT91" s="207"/>
      <c r="HU91" s="207"/>
      <c r="HV91" s="207"/>
      <c r="HW91" s="207"/>
      <c r="HX91" s="207"/>
      <c r="HY91" s="207"/>
      <c r="HZ91" s="207"/>
      <c r="IA91" s="207"/>
      <c r="IB91" s="207"/>
      <c r="IC91" s="207"/>
      <c r="ID91" s="207"/>
      <c r="IE91" s="207"/>
      <c r="IF91" s="207"/>
      <c r="IG91" s="207"/>
      <c r="IH91" s="207"/>
      <c r="II91" s="207"/>
      <c r="IJ91" s="207"/>
      <c r="IK91" s="207"/>
      <c r="IL91" s="207"/>
      <c r="IM91" s="207"/>
      <c r="IN91" s="207"/>
      <c r="IO91" s="207"/>
      <c r="IP91" s="207"/>
      <c r="IQ91" s="207"/>
      <c r="IR91" s="207"/>
      <c r="IS91" s="207"/>
      <c r="IT91" s="207"/>
      <c r="IU91" s="207"/>
      <c r="IV91" s="207"/>
      <c r="IW91" s="207"/>
      <c r="IX91" s="207"/>
      <c r="IY91" s="207"/>
      <c r="IZ91" s="207"/>
      <c r="JA91" s="207"/>
      <c r="JB91" s="207"/>
      <c r="JC91" s="207"/>
      <c r="JD91" s="207"/>
      <c r="JE91" s="207"/>
      <c r="JF91" s="207"/>
      <c r="JG91" s="207"/>
      <c r="JH91" s="207"/>
      <c r="JI91" s="207"/>
      <c r="JJ91" s="207"/>
      <c r="JK91" s="207"/>
      <c r="JL91" s="207"/>
      <c r="JM91" s="207"/>
      <c r="JN91" s="207"/>
      <c r="JO91" s="207"/>
      <c r="JP91" s="207"/>
      <c r="JQ91" s="207"/>
      <c r="JR91" s="207"/>
      <c r="JS91" s="207"/>
      <c r="JT91" s="207"/>
      <c r="JU91" s="207"/>
      <c r="JV91" s="207"/>
      <c r="JW91" s="207"/>
      <c r="JX91" s="207"/>
      <c r="JY91" s="207"/>
      <c r="JZ91" s="207"/>
      <c r="KA91" s="207"/>
      <c r="KB91" s="207"/>
      <c r="KC91" s="207"/>
      <c r="KD91" s="207"/>
      <c r="KE91" s="207"/>
      <c r="KF91" s="207"/>
      <c r="KG91" s="207"/>
      <c r="KH91" s="207"/>
      <c r="KI91" s="207"/>
      <c r="KJ91" s="207"/>
      <c r="KK91" s="207"/>
      <c r="KL91" s="207"/>
      <c r="KM91" s="207"/>
      <c r="KN91" s="207"/>
      <c r="KO91" s="207"/>
      <c r="KP91" s="207"/>
      <c r="KQ91" s="207"/>
      <c r="KR91" s="207"/>
      <c r="KS91" s="207"/>
      <c r="KT91" s="207"/>
      <c r="KU91" s="207"/>
      <c r="KV91" s="207"/>
      <c r="KW91" s="207"/>
      <c r="KX91" s="207"/>
      <c r="KY91" s="207"/>
      <c r="KZ91" s="207"/>
      <c r="LA91" s="207"/>
      <c r="LB91" s="207"/>
      <c r="LC91" s="207"/>
      <c r="LD91" s="207"/>
      <c r="LE91" s="207"/>
      <c r="LF91" s="207"/>
      <c r="LG91" s="207"/>
      <c r="LH91" s="207"/>
      <c r="LI91" s="207"/>
      <c r="LJ91" s="207"/>
      <c r="LK91" s="207"/>
      <c r="LL91" s="207"/>
      <c r="LM91" s="207"/>
      <c r="LN91" s="207"/>
      <c r="LO91" s="207"/>
      <c r="LP91" s="207"/>
      <c r="LQ91" s="207"/>
      <c r="LR91" s="207"/>
      <c r="LS91" s="207"/>
      <c r="LT91" s="207"/>
      <c r="LU91" s="207"/>
      <c r="LV91" s="207"/>
      <c r="LW91" s="207"/>
      <c r="LX91" s="207"/>
      <c r="LY91" s="207"/>
      <c r="LZ91" s="207"/>
      <c r="MA91" s="207"/>
      <c r="MB91" s="207"/>
      <c r="MC91" s="207"/>
      <c r="MD91" s="207"/>
      <c r="ME91" s="207"/>
      <c r="MF91" s="207"/>
      <c r="MG91" s="207"/>
      <c r="MH91" s="207"/>
      <c r="MI91" s="207"/>
      <c r="MJ91" s="207"/>
      <c r="MK91" s="207"/>
      <c r="ML91" s="207"/>
      <c r="MM91" s="207"/>
      <c r="MN91" s="207"/>
      <c r="MO91" s="207"/>
      <c r="MP91" s="207"/>
      <c r="MQ91" s="207"/>
      <c r="MR91" s="207"/>
      <c r="MS91" s="207"/>
      <c r="MT91" s="207"/>
      <c r="MU91" s="207"/>
      <c r="MV91" s="207"/>
      <c r="MW91" s="207"/>
      <c r="MX91" s="207"/>
      <c r="MY91" s="207"/>
      <c r="MZ91" s="207"/>
      <c r="NA91" s="207"/>
      <c r="NB91" s="207"/>
      <c r="NC91" s="207"/>
      <c r="ND91" s="207"/>
      <c r="NE91" s="207"/>
      <c r="NF91" s="207"/>
      <c r="NG91" s="207"/>
      <c r="NH91" s="207"/>
      <c r="NI91" s="207"/>
      <c r="NJ91" s="207"/>
      <c r="NK91" s="207"/>
      <c r="NL91" s="207"/>
      <c r="NM91" s="207"/>
      <c r="NN91" s="207"/>
      <c r="NO91" s="207"/>
      <c r="NP91" s="207"/>
      <c r="NQ91" s="207"/>
      <c r="NR91" s="207"/>
      <c r="NS91" s="207"/>
      <c r="NT91" s="207"/>
      <c r="NU91" s="207"/>
      <c r="NV91" s="207"/>
      <c r="NW91" s="207"/>
      <c r="NX91" s="207"/>
      <c r="NY91" s="207"/>
      <c r="NZ91" s="207"/>
      <c r="OA91" s="207"/>
      <c r="OB91" s="207"/>
      <c r="OC91" s="207"/>
      <c r="OD91" s="207"/>
      <c r="OE91" s="207"/>
      <c r="OF91" s="207"/>
      <c r="OG91" s="207"/>
      <c r="OH91" s="207"/>
      <c r="OI91" s="207"/>
      <c r="OJ91" s="207"/>
      <c r="OK91" s="207"/>
      <c r="OL91" s="207"/>
      <c r="OM91" s="207"/>
      <c r="ON91" s="207"/>
      <c r="OO91" s="207"/>
      <c r="OP91" s="207"/>
      <c r="OQ91" s="207"/>
      <c r="OR91" s="207"/>
      <c r="OS91" s="207"/>
      <c r="OT91" s="207"/>
      <c r="OU91" s="207"/>
      <c r="OV91" s="207"/>
      <c r="OW91" s="207"/>
      <c r="OX91" s="207"/>
      <c r="OY91" s="207"/>
      <c r="OZ91" s="207"/>
      <c r="PA91" s="207"/>
      <c r="PB91" s="207"/>
      <c r="PC91" s="207"/>
      <c r="PD91" s="207"/>
      <c r="PE91" s="207"/>
      <c r="PF91" s="207"/>
      <c r="PG91" s="207"/>
      <c r="PH91" s="207"/>
      <c r="PI91" s="207"/>
      <c r="PJ91" s="207"/>
      <c r="PK91" s="207"/>
      <c r="PL91" s="207"/>
      <c r="PM91" s="207"/>
      <c r="PN91" s="207"/>
      <c r="PO91" s="207"/>
      <c r="PP91" s="207"/>
      <c r="PQ91" s="207"/>
      <c r="PR91" s="207"/>
      <c r="PS91" s="207"/>
      <c r="PT91" s="207"/>
      <c r="PU91" s="207"/>
      <c r="PV91" s="207"/>
      <c r="PW91" s="207"/>
      <c r="PX91" s="207"/>
      <c r="PY91" s="207"/>
      <c r="PZ91" s="207"/>
      <c r="QA91" s="207"/>
      <c r="QB91" s="207"/>
      <c r="QC91" s="207"/>
      <c r="QD91" s="207"/>
      <c r="QE91" s="207"/>
      <c r="QF91" s="207"/>
      <c r="QG91" s="207"/>
      <c r="QH91" s="207"/>
      <c r="QI91" s="207"/>
      <c r="QJ91" s="207"/>
      <c r="QK91" s="207"/>
      <c r="QL91" s="207"/>
      <c r="QM91" s="207"/>
      <c r="QN91" s="207"/>
      <c r="QO91" s="207"/>
      <c r="QP91" s="207"/>
      <c r="QQ91" s="207"/>
      <c r="QR91" s="207"/>
      <c r="QS91" s="207"/>
      <c r="QT91" s="207"/>
      <c r="QU91" s="207"/>
      <c r="QV91" s="207"/>
      <c r="QW91" s="207"/>
      <c r="QX91" s="207"/>
      <c r="QY91" s="207"/>
      <c r="QZ91" s="207"/>
      <c r="RA91" s="207"/>
      <c r="RB91" s="207"/>
      <c r="RC91" s="207"/>
      <c r="RD91" s="207"/>
      <c r="RE91" s="207"/>
      <c r="RF91" s="207"/>
      <c r="RG91" s="207"/>
      <c r="RH91" s="207"/>
      <c r="RI91" s="207"/>
      <c r="RJ91" s="207"/>
      <c r="RK91" s="207"/>
      <c r="RL91" s="207"/>
      <c r="RM91" s="207"/>
      <c r="RN91" s="207"/>
      <c r="RO91" s="207"/>
      <c r="RP91" s="207"/>
      <c r="RQ91" s="207"/>
      <c r="RR91" s="207"/>
      <c r="RS91" s="207"/>
      <c r="RT91" s="207"/>
      <c r="RU91" s="207"/>
      <c r="RV91" s="207"/>
      <c r="RW91" s="207"/>
      <c r="RX91" s="207"/>
      <c r="RY91" s="207"/>
      <c r="RZ91" s="207"/>
      <c r="SA91" s="207"/>
      <c r="SB91" s="207"/>
      <c r="SC91" s="207"/>
      <c r="SD91" s="207"/>
      <c r="SE91" s="207"/>
      <c r="SF91" s="207"/>
      <c r="SG91" s="207"/>
      <c r="SH91" s="207"/>
      <c r="SI91" s="207"/>
      <c r="SJ91" s="207"/>
      <c r="SK91" s="207"/>
      <c r="SL91" s="207"/>
      <c r="SM91" s="207"/>
      <c r="SN91" s="207"/>
      <c r="SO91" s="207"/>
      <c r="SP91" s="207"/>
      <c r="SQ91" s="207"/>
      <c r="SR91" s="207"/>
      <c r="SS91" s="207"/>
      <c r="ST91" s="207"/>
      <c r="SU91" s="207"/>
      <c r="SV91" s="207"/>
      <c r="SW91" s="207"/>
      <c r="SX91" s="207"/>
      <c r="SY91" s="207"/>
      <c r="SZ91" s="207"/>
      <c r="TA91" s="207"/>
      <c r="TB91" s="207"/>
      <c r="TC91" s="207"/>
      <c r="TD91" s="207"/>
      <c r="TE91" s="207"/>
      <c r="TF91" s="207"/>
      <c r="TG91" s="207"/>
      <c r="TH91" s="207"/>
      <c r="TI91" s="207"/>
      <c r="TJ91" s="207"/>
      <c r="TK91" s="207"/>
      <c r="TL91" s="207"/>
      <c r="TM91" s="207"/>
      <c r="TN91" s="207"/>
      <c r="TO91" s="207"/>
      <c r="TP91" s="207"/>
      <c r="TQ91" s="207"/>
      <c r="TR91" s="207"/>
      <c r="TS91" s="207"/>
      <c r="TT91" s="207"/>
      <c r="TU91" s="207"/>
      <c r="TV91" s="207"/>
      <c r="TW91" s="207"/>
      <c r="TX91" s="207"/>
      <c r="TY91" s="207"/>
      <c r="TZ91" s="207"/>
      <c r="UA91" s="207"/>
      <c r="UB91" s="207"/>
      <c r="UC91" s="207"/>
      <c r="UD91" s="207"/>
      <c r="UE91" s="207"/>
      <c r="UF91" s="207"/>
      <c r="UG91" s="207"/>
      <c r="UH91" s="207"/>
      <c r="UI91" s="207"/>
      <c r="UJ91" s="207"/>
      <c r="UK91" s="207"/>
      <c r="UL91" s="207"/>
      <c r="UM91" s="207"/>
      <c r="UN91" s="207"/>
      <c r="UO91" s="207"/>
      <c r="UP91" s="207"/>
      <c r="UQ91" s="207"/>
      <c r="UR91" s="207"/>
      <c r="US91" s="207"/>
      <c r="UT91" s="207"/>
      <c r="UU91" s="207"/>
      <c r="UV91" s="207"/>
      <c r="UW91" s="207"/>
      <c r="UX91" s="207"/>
      <c r="UY91" s="207"/>
      <c r="UZ91" s="207"/>
      <c r="VA91" s="207"/>
      <c r="VB91" s="207"/>
      <c r="VC91" s="207"/>
      <c r="VD91" s="207"/>
      <c r="VE91" s="207"/>
      <c r="VF91" s="207"/>
      <c r="VG91" s="207"/>
      <c r="VH91" s="207"/>
      <c r="VI91" s="207"/>
      <c r="VJ91" s="207"/>
      <c r="VK91" s="207"/>
      <c r="VL91" s="207"/>
      <c r="VM91" s="207"/>
      <c r="VN91" s="207"/>
      <c r="VO91" s="207"/>
      <c r="VP91" s="207"/>
      <c r="VQ91" s="207"/>
      <c r="VR91" s="207"/>
      <c r="VS91" s="207"/>
      <c r="VT91" s="207"/>
      <c r="VU91" s="207"/>
      <c r="VV91" s="207"/>
      <c r="VW91" s="207"/>
      <c r="VX91" s="207"/>
      <c r="VY91" s="207"/>
      <c r="VZ91" s="207"/>
      <c r="WA91" s="207"/>
      <c r="WB91" s="207"/>
      <c r="WC91" s="207"/>
      <c r="WD91" s="207"/>
      <c r="WE91" s="207"/>
      <c r="WF91" s="207"/>
      <c r="WG91" s="207"/>
      <c r="WH91" s="207"/>
      <c r="WI91" s="207"/>
      <c r="WJ91" s="207"/>
      <c r="WK91" s="207"/>
      <c r="WL91" s="207"/>
      <c r="WM91" s="207"/>
      <c r="WN91" s="207"/>
      <c r="WO91" s="207"/>
      <c r="WP91" s="207"/>
      <c r="WQ91" s="207"/>
      <c r="WR91" s="207"/>
      <c r="WS91" s="207"/>
      <c r="WT91" s="207"/>
      <c r="WU91" s="207"/>
      <c r="WV91" s="207"/>
      <c r="WW91" s="207"/>
      <c r="WX91" s="207"/>
      <c r="WY91" s="207"/>
      <c r="WZ91" s="207"/>
      <c r="XA91" s="207"/>
      <c r="XB91" s="207"/>
      <c r="XC91" s="207"/>
      <c r="XD91" s="207"/>
      <c r="XE91" s="207"/>
      <c r="XF91" s="207"/>
      <c r="XG91" s="207"/>
      <c r="XH91" s="207"/>
      <c r="XI91" s="207"/>
      <c r="XJ91" s="207"/>
      <c r="XK91" s="207"/>
      <c r="XL91" s="207"/>
      <c r="XM91" s="207"/>
      <c r="XN91" s="207"/>
      <c r="XO91" s="207"/>
      <c r="XP91" s="207"/>
      <c r="XQ91" s="207"/>
      <c r="XR91" s="207"/>
      <c r="XS91" s="207"/>
      <c r="XT91" s="207"/>
      <c r="XU91" s="207"/>
      <c r="XV91" s="207"/>
      <c r="XW91" s="207"/>
      <c r="XX91" s="207"/>
      <c r="XY91" s="207"/>
      <c r="XZ91" s="207"/>
      <c r="YA91" s="207"/>
      <c r="YB91" s="207"/>
      <c r="YC91" s="207"/>
      <c r="YD91" s="207"/>
      <c r="YE91" s="207"/>
      <c r="YF91" s="207"/>
      <c r="YG91" s="207"/>
      <c r="YH91" s="207"/>
      <c r="YI91" s="207"/>
      <c r="YJ91" s="207"/>
      <c r="YK91" s="207"/>
      <c r="YL91" s="207"/>
      <c r="YM91" s="207"/>
      <c r="YN91" s="207"/>
      <c r="YO91" s="207"/>
      <c r="YP91" s="207"/>
      <c r="YQ91" s="207"/>
      <c r="YR91" s="207"/>
      <c r="YS91" s="207"/>
      <c r="YT91" s="207"/>
      <c r="YU91" s="207"/>
      <c r="YV91" s="207"/>
      <c r="YW91" s="207"/>
      <c r="YX91" s="207"/>
      <c r="YY91" s="207"/>
      <c r="YZ91" s="207"/>
      <c r="ZA91" s="207"/>
      <c r="ZB91" s="207"/>
      <c r="ZC91" s="207"/>
      <c r="ZD91" s="207"/>
      <c r="ZE91" s="207"/>
      <c r="ZF91" s="207"/>
      <c r="ZG91" s="207"/>
      <c r="ZH91" s="207"/>
      <c r="ZI91" s="207"/>
      <c r="ZJ91" s="207"/>
      <c r="ZK91" s="207"/>
      <c r="ZL91" s="207"/>
      <c r="ZM91" s="207"/>
      <c r="ZN91" s="207"/>
      <c r="ZO91" s="207"/>
      <c r="ZP91" s="207"/>
      <c r="ZQ91" s="207"/>
      <c r="ZR91" s="207"/>
      <c r="ZS91" s="207"/>
      <c r="ZT91" s="207"/>
      <c r="ZU91" s="207"/>
      <c r="ZV91" s="207"/>
      <c r="ZW91" s="207"/>
      <c r="ZX91" s="207"/>
      <c r="ZY91" s="207"/>
      <c r="ZZ91" s="207"/>
      <c r="AAA91" s="207"/>
      <c r="AAB91" s="207"/>
      <c r="AAC91" s="207"/>
      <c r="AAD91" s="207"/>
      <c r="AAE91" s="207"/>
      <c r="AAF91" s="207"/>
      <c r="AAG91" s="207"/>
      <c r="AAH91" s="207"/>
      <c r="AAI91" s="207"/>
      <c r="AAJ91" s="207"/>
      <c r="AAK91" s="207"/>
      <c r="AAL91" s="207"/>
      <c r="AAM91" s="207"/>
      <c r="AAN91" s="207"/>
      <c r="AAO91" s="207"/>
      <c r="AAP91" s="207"/>
      <c r="AAQ91" s="207"/>
      <c r="AAR91" s="207"/>
      <c r="AAS91" s="207"/>
      <c r="AAT91" s="207"/>
      <c r="AAU91" s="207"/>
      <c r="AAV91" s="207"/>
      <c r="AAW91" s="207"/>
      <c r="AAX91" s="207"/>
      <c r="AAY91" s="207"/>
      <c r="AAZ91" s="207"/>
      <c r="ABA91" s="207"/>
      <c r="ABB91" s="207"/>
      <c r="ABC91" s="207"/>
      <c r="ABD91" s="207"/>
      <c r="ABE91" s="207"/>
      <c r="ABF91" s="207"/>
      <c r="ABG91" s="207"/>
      <c r="ABH91" s="207"/>
      <c r="ABI91" s="207"/>
      <c r="ABJ91" s="207"/>
      <c r="ABK91" s="207"/>
      <c r="ABL91" s="207"/>
      <c r="ABM91" s="207"/>
      <c r="ABN91" s="207"/>
      <c r="ABO91" s="207"/>
      <c r="ABP91" s="207"/>
      <c r="ABQ91" s="207"/>
      <c r="ABR91" s="207"/>
      <c r="ABS91" s="207"/>
      <c r="ABT91" s="207"/>
      <c r="ABU91" s="207"/>
      <c r="ABV91" s="207"/>
      <c r="ABW91" s="207"/>
      <c r="ABX91" s="207"/>
      <c r="ABY91" s="207"/>
      <c r="ABZ91" s="207"/>
      <c r="ACA91" s="207"/>
      <c r="ACB91" s="207"/>
      <c r="ACC91" s="207"/>
      <c r="ACD91" s="207"/>
      <c r="ACE91" s="207"/>
      <c r="ACF91" s="207"/>
      <c r="ACG91" s="207"/>
      <c r="ACH91" s="207"/>
      <c r="ACI91" s="207"/>
      <c r="ACJ91" s="207"/>
      <c r="ACK91" s="207"/>
      <c r="ACL91" s="207"/>
      <c r="ACM91" s="207"/>
      <c r="ACN91" s="207"/>
      <c r="ACO91" s="207"/>
      <c r="ACP91" s="207"/>
      <c r="ACQ91" s="207"/>
      <c r="ACR91" s="207"/>
      <c r="ACS91" s="207"/>
      <c r="ACT91" s="207"/>
      <c r="ACU91" s="207"/>
      <c r="ACV91" s="207"/>
      <c r="ACW91" s="207"/>
      <c r="ACX91" s="207"/>
      <c r="ACY91" s="207"/>
      <c r="ACZ91" s="207"/>
      <c r="ADA91" s="207"/>
      <c r="ADB91" s="207"/>
      <c r="ADC91" s="207"/>
      <c r="ADD91" s="207"/>
      <c r="ADE91" s="207"/>
      <c r="ADF91" s="207"/>
      <c r="ADG91" s="207"/>
      <c r="ADH91" s="207"/>
      <c r="ADI91" s="207"/>
      <c r="ADJ91" s="207"/>
      <c r="ADK91" s="207"/>
      <c r="ADL91" s="207"/>
      <c r="ADM91" s="207"/>
      <c r="ADN91" s="207"/>
      <c r="ADO91" s="207"/>
      <c r="ADP91" s="207"/>
      <c r="ADQ91" s="207"/>
      <c r="ADR91" s="207"/>
      <c r="ADS91" s="207"/>
      <c r="ADT91" s="207"/>
      <c r="ADU91" s="207"/>
      <c r="ADV91" s="207"/>
      <c r="ADW91" s="207"/>
      <c r="ADX91" s="207"/>
      <c r="ADY91" s="207"/>
      <c r="ADZ91" s="207"/>
      <c r="AEA91" s="207"/>
      <c r="AEB91" s="207"/>
      <c r="AEC91" s="207"/>
      <c r="AED91" s="207"/>
      <c r="AEE91" s="207"/>
      <c r="AEF91" s="207"/>
      <c r="AEG91" s="207"/>
      <c r="AEH91" s="207"/>
      <c r="AEI91" s="207"/>
      <c r="AEJ91" s="207"/>
      <c r="AEK91" s="207"/>
      <c r="AEL91" s="207"/>
      <c r="AEM91" s="207"/>
      <c r="AEN91" s="207"/>
      <c r="AEO91" s="207"/>
      <c r="AEP91" s="207"/>
      <c r="AEQ91" s="207"/>
      <c r="AER91" s="207"/>
      <c r="AES91" s="207"/>
      <c r="AET91" s="207"/>
      <c r="AEU91" s="207"/>
      <c r="AEV91" s="207"/>
      <c r="AEW91" s="207"/>
      <c r="AEX91" s="207"/>
      <c r="AEY91" s="207"/>
      <c r="AEZ91" s="207"/>
      <c r="AFA91" s="207"/>
      <c r="AFB91" s="207"/>
      <c r="AFC91" s="207"/>
      <c r="AFD91" s="207"/>
      <c r="AFE91" s="207"/>
      <c r="AFF91" s="207"/>
      <c r="AFG91" s="207"/>
      <c r="AFH91" s="207"/>
      <c r="AFI91" s="207"/>
      <c r="AFJ91" s="207"/>
      <c r="AFK91" s="207"/>
      <c r="AFL91" s="207"/>
      <c r="AFM91" s="207"/>
      <c r="AFN91" s="207"/>
      <c r="AFO91" s="207"/>
      <c r="AFP91" s="207"/>
      <c r="AFQ91" s="207"/>
      <c r="AFR91" s="207"/>
      <c r="AFS91" s="207"/>
      <c r="AFT91" s="207"/>
      <c r="AFU91" s="207"/>
      <c r="AFV91" s="207"/>
      <c r="AFW91" s="207"/>
      <c r="AFX91" s="207"/>
      <c r="AFY91" s="207"/>
      <c r="AFZ91" s="207"/>
      <c r="AGA91" s="207"/>
      <c r="AGB91" s="207"/>
      <c r="AGC91" s="207"/>
      <c r="AGD91" s="207"/>
      <c r="AGE91" s="207"/>
      <c r="AGF91" s="207"/>
      <c r="AGG91" s="207"/>
      <c r="AGH91" s="207"/>
      <c r="AGI91" s="207"/>
      <c r="AGJ91" s="207"/>
      <c r="AGK91" s="207"/>
      <c r="AGL91" s="207"/>
      <c r="AGM91" s="207"/>
      <c r="AGN91" s="207"/>
      <c r="AGO91" s="207"/>
      <c r="AGP91" s="207"/>
      <c r="AGQ91" s="207"/>
      <c r="AGR91" s="207"/>
      <c r="AGS91" s="207"/>
      <c r="AGT91" s="207"/>
      <c r="AGU91" s="207"/>
      <c r="AGV91" s="207"/>
      <c r="AGW91" s="207"/>
      <c r="AGX91" s="207"/>
      <c r="AGY91" s="207"/>
      <c r="AGZ91" s="207"/>
      <c r="AHA91" s="207"/>
      <c r="AHB91" s="207"/>
      <c r="AHC91" s="207"/>
      <c r="AHD91" s="207"/>
      <c r="AHE91" s="207"/>
      <c r="AHF91" s="207"/>
      <c r="AHG91" s="207"/>
      <c r="AHH91" s="207"/>
      <c r="AHI91" s="207"/>
      <c r="AHJ91" s="207"/>
      <c r="AHK91" s="207"/>
      <c r="AHL91" s="207"/>
      <c r="AHM91" s="207"/>
      <c r="AHN91" s="207"/>
      <c r="AHO91" s="207"/>
      <c r="AHP91" s="207"/>
      <c r="AHQ91" s="207"/>
      <c r="AHR91" s="207"/>
      <c r="AHS91" s="207"/>
      <c r="AHT91" s="207"/>
      <c r="AHU91" s="207"/>
      <c r="AHV91" s="207"/>
      <c r="AHW91" s="207"/>
      <c r="AHX91" s="207"/>
      <c r="AHY91" s="207"/>
      <c r="AHZ91" s="207"/>
      <c r="AIA91" s="207"/>
      <c r="AIB91" s="207"/>
      <c r="AIC91" s="207"/>
      <c r="AID91" s="207"/>
      <c r="AIE91" s="207"/>
      <c r="AIF91" s="207"/>
      <c r="AIG91" s="207"/>
      <c r="AIH91" s="207"/>
      <c r="AII91" s="207"/>
      <c r="AIJ91" s="207"/>
      <c r="AIK91" s="207"/>
      <c r="AIL91" s="207"/>
      <c r="AIM91" s="207"/>
      <c r="AIN91" s="207"/>
      <c r="AIO91" s="207"/>
      <c r="AIP91" s="207"/>
      <c r="AIQ91" s="207"/>
      <c r="AIR91" s="207"/>
      <c r="AIS91" s="207"/>
      <c r="AIT91" s="207"/>
      <c r="AIU91" s="207"/>
      <c r="AIV91" s="207"/>
      <c r="AIW91" s="207"/>
      <c r="AIX91" s="207"/>
      <c r="AIY91" s="207"/>
      <c r="AIZ91" s="207"/>
      <c r="AJA91" s="207"/>
      <c r="AJB91" s="207"/>
      <c r="AJC91" s="207"/>
      <c r="AJD91" s="207"/>
      <c r="AJE91" s="207"/>
      <c r="AJF91" s="207"/>
      <c r="AJG91" s="207"/>
      <c r="AJH91" s="207"/>
      <c r="AJI91" s="207"/>
      <c r="AJJ91" s="207"/>
      <c r="AJK91" s="207"/>
      <c r="AJL91" s="207"/>
      <c r="AJM91" s="207"/>
      <c r="AJN91" s="207"/>
      <c r="AJO91" s="207"/>
      <c r="AJP91" s="207"/>
      <c r="AJQ91" s="207"/>
      <c r="AJR91" s="207"/>
      <c r="AJS91" s="207"/>
      <c r="AJT91" s="207"/>
      <c r="AJU91" s="207"/>
      <c r="AJV91" s="207"/>
      <c r="AJW91" s="207"/>
      <c r="AJX91" s="207"/>
      <c r="AJY91" s="207"/>
      <c r="AJZ91" s="207"/>
      <c r="AKA91" s="207"/>
      <c r="AKB91" s="207"/>
      <c r="AKC91" s="207"/>
      <c r="AKD91" s="207"/>
      <c r="AKE91" s="207"/>
      <c r="AKF91" s="207"/>
      <c r="AKG91" s="207"/>
      <c r="AKH91" s="207"/>
      <c r="AKI91" s="207"/>
      <c r="AKJ91" s="207"/>
      <c r="AKK91" s="207"/>
      <c r="AKL91" s="207"/>
      <c r="AKM91" s="207"/>
      <c r="AKN91" s="207"/>
      <c r="AKO91" s="207"/>
      <c r="AKP91" s="207"/>
      <c r="AKQ91" s="207"/>
      <c r="AKR91" s="207"/>
      <c r="AKS91" s="207"/>
      <c r="AKT91" s="207"/>
      <c r="AKU91" s="207"/>
      <c r="AKV91" s="207"/>
      <c r="AKW91" s="207"/>
      <c r="AKX91" s="207"/>
      <c r="AKY91" s="207"/>
      <c r="AKZ91" s="207"/>
      <c r="ALA91" s="207"/>
      <c r="ALB91" s="207"/>
      <c r="ALC91" s="207"/>
      <c r="ALD91" s="207"/>
      <c r="ALE91" s="207"/>
      <c r="ALF91" s="207"/>
      <c r="ALG91" s="207"/>
      <c r="ALH91" s="207"/>
      <c r="ALI91" s="207"/>
      <c r="ALJ91" s="207"/>
      <c r="ALK91" s="207"/>
      <c r="ALL91" s="207"/>
      <c r="ALM91" s="207"/>
      <c r="ALN91" s="207"/>
      <c r="ALO91" s="207"/>
      <c r="ALP91" s="207"/>
      <c r="ALQ91" s="207"/>
      <c r="ALR91" s="207"/>
      <c r="ALS91" s="207"/>
      <c r="ALT91" s="207"/>
      <c r="ALU91" s="207"/>
      <c r="ALV91" s="207"/>
      <c r="ALW91" s="207"/>
      <c r="ALX91" s="207"/>
      <c r="ALY91" s="207"/>
      <c r="ALZ91" s="207"/>
      <c r="AMA91" s="207"/>
      <c r="AMB91" s="207"/>
      <c r="AMC91" s="207"/>
      <c r="AMD91" s="207"/>
      <c r="AME91" s="207"/>
      <c r="AMF91" s="207"/>
      <c r="AMG91" s="207"/>
      <c r="AMH91" s="207"/>
      <c r="AMI91" s="207"/>
      <c r="AMJ91" s="207"/>
      <c r="AMK91" s="207"/>
      <c r="AML91" s="207"/>
      <c r="AMM91" s="207"/>
      <c r="AMN91" s="207"/>
      <c r="AMO91" s="207"/>
      <c r="AMP91" s="207"/>
      <c r="AMQ91" s="207"/>
      <c r="AMR91" s="207"/>
      <c r="AMS91" s="207"/>
      <c r="AMT91" s="207"/>
      <c r="AMU91" s="207"/>
      <c r="AMV91" s="207"/>
      <c r="AMW91" s="207"/>
      <c r="AMX91" s="207"/>
      <c r="AMY91" s="207"/>
      <c r="AMZ91" s="207"/>
      <c r="ANA91" s="207"/>
      <c r="ANB91" s="207"/>
      <c r="ANC91" s="207"/>
      <c r="AND91" s="207"/>
      <c r="ANE91" s="207"/>
      <c r="ANF91" s="207"/>
      <c r="ANG91" s="207"/>
      <c r="ANH91" s="207"/>
      <c r="ANI91" s="207"/>
      <c r="ANJ91" s="207"/>
      <c r="ANK91" s="207"/>
      <c r="ANL91" s="207"/>
      <c r="ANM91" s="207"/>
      <c r="ANN91" s="207"/>
      <c r="ANO91" s="207"/>
      <c r="ANP91" s="207"/>
      <c r="ANQ91" s="207"/>
      <c r="ANR91" s="207"/>
      <c r="ANS91" s="207"/>
      <c r="ANT91" s="207"/>
      <c r="ANU91" s="207"/>
      <c r="ANV91" s="207"/>
      <c r="ANW91" s="207"/>
      <c r="ANX91" s="207"/>
      <c r="ANY91" s="207"/>
      <c r="ANZ91" s="207"/>
      <c r="AOA91" s="207"/>
      <c r="AOB91" s="207"/>
      <c r="AOC91" s="207"/>
      <c r="AOD91" s="207"/>
      <c r="AOE91" s="207"/>
      <c r="AOF91" s="207"/>
      <c r="AOG91" s="207"/>
      <c r="AOH91" s="207"/>
      <c r="AOI91" s="207"/>
      <c r="AOJ91" s="207"/>
      <c r="AOK91" s="207"/>
      <c r="AOL91" s="207"/>
      <c r="AOM91" s="207"/>
      <c r="AON91" s="207"/>
      <c r="AOO91" s="207"/>
      <c r="AOP91" s="207"/>
      <c r="AOQ91" s="207"/>
      <c r="AOR91" s="207"/>
      <c r="AOS91" s="207"/>
      <c r="AOT91" s="207"/>
      <c r="AOU91" s="207"/>
      <c r="AOV91" s="207"/>
      <c r="AOW91" s="207"/>
      <c r="AOX91" s="207"/>
      <c r="AOY91" s="207"/>
      <c r="AOZ91" s="207"/>
      <c r="APA91" s="207"/>
      <c r="APB91" s="207"/>
      <c r="APC91" s="207"/>
      <c r="APD91" s="207"/>
      <c r="APE91" s="207"/>
      <c r="APF91" s="207"/>
      <c r="APG91" s="207"/>
      <c r="APH91" s="207"/>
      <c r="API91" s="207"/>
      <c r="APJ91" s="207"/>
      <c r="APK91" s="207"/>
      <c r="APL91" s="207"/>
      <c r="APM91" s="207"/>
      <c r="APN91" s="207"/>
      <c r="APO91" s="207"/>
      <c r="APP91" s="207"/>
      <c r="APQ91" s="207"/>
      <c r="APR91" s="207"/>
      <c r="APS91" s="207"/>
      <c r="APT91" s="207"/>
      <c r="APU91" s="207"/>
      <c r="APV91" s="207"/>
      <c r="APW91" s="207"/>
      <c r="APX91" s="207"/>
      <c r="APY91" s="207"/>
      <c r="APZ91" s="207"/>
      <c r="AQA91" s="207"/>
      <c r="AQB91" s="207"/>
      <c r="AQC91" s="207"/>
      <c r="AQD91" s="207"/>
      <c r="AQE91" s="207"/>
      <c r="AQF91" s="207"/>
      <c r="AQG91" s="207"/>
      <c r="AQH91" s="207"/>
      <c r="AQI91" s="207"/>
      <c r="AQJ91" s="207"/>
      <c r="AQK91" s="207"/>
      <c r="AQL91" s="207"/>
      <c r="AQM91" s="207"/>
      <c r="AQN91" s="207"/>
      <c r="AQO91" s="207"/>
      <c r="AQP91" s="207"/>
      <c r="AQQ91" s="207"/>
      <c r="AQR91" s="207"/>
      <c r="AQS91" s="207"/>
      <c r="AQT91" s="207"/>
      <c r="AQU91" s="207"/>
      <c r="AQV91" s="207"/>
      <c r="AQW91" s="207"/>
      <c r="AQX91" s="207"/>
      <c r="AQY91" s="207"/>
      <c r="AQZ91" s="207"/>
      <c r="ARA91" s="207"/>
      <c r="ARB91" s="207"/>
      <c r="ARC91" s="207"/>
      <c r="ARD91" s="207"/>
      <c r="ARE91" s="207"/>
      <c r="ARF91" s="207"/>
      <c r="ARG91" s="207"/>
      <c r="ARH91" s="207"/>
      <c r="ARI91" s="207"/>
      <c r="ARJ91" s="207"/>
      <c r="ARK91" s="207"/>
      <c r="ARL91" s="207"/>
      <c r="ARM91" s="207"/>
      <c r="ARN91" s="207"/>
      <c r="ARO91" s="207"/>
      <c r="ARP91" s="207"/>
      <c r="ARQ91" s="207"/>
      <c r="ARR91" s="207"/>
      <c r="ARS91" s="207"/>
      <c r="ART91" s="207"/>
      <c r="ARU91" s="207"/>
      <c r="ARV91" s="207"/>
      <c r="ARW91" s="207"/>
      <c r="ARX91" s="207"/>
      <c r="ARY91" s="207"/>
      <c r="ARZ91" s="207"/>
      <c r="ASA91" s="207"/>
      <c r="ASB91" s="207"/>
      <c r="ASC91" s="207"/>
      <c r="ASD91" s="207"/>
      <c r="ASE91" s="207"/>
      <c r="ASF91" s="207"/>
      <c r="ASG91" s="207"/>
      <c r="ASH91" s="207"/>
      <c r="ASI91" s="207"/>
      <c r="ASJ91" s="207"/>
      <c r="ASK91" s="207"/>
      <c r="ASL91" s="207"/>
      <c r="ASM91" s="207"/>
      <c r="ASN91" s="207"/>
      <c r="ASO91" s="207"/>
      <c r="ASP91" s="207"/>
      <c r="ASQ91" s="207"/>
      <c r="ASR91" s="207"/>
      <c r="ASS91" s="207"/>
      <c r="AST91" s="207"/>
      <c r="ASU91" s="207"/>
      <c r="ASV91" s="207"/>
      <c r="ASW91" s="207"/>
      <c r="ASX91" s="207"/>
      <c r="ASY91" s="207"/>
      <c r="ASZ91" s="207"/>
      <c r="ATA91" s="207"/>
      <c r="ATB91" s="207"/>
      <c r="ATC91" s="207"/>
      <c r="ATD91" s="207"/>
      <c r="ATE91" s="207"/>
      <c r="ATF91" s="207"/>
      <c r="ATG91" s="207"/>
      <c r="ATH91" s="207"/>
      <c r="ATI91" s="207"/>
      <c r="ATJ91" s="207"/>
      <c r="ATK91" s="207"/>
      <c r="ATL91" s="207"/>
      <c r="ATM91" s="207"/>
      <c r="ATN91" s="207"/>
      <c r="ATO91" s="207"/>
      <c r="ATP91" s="207"/>
      <c r="ATQ91" s="207"/>
      <c r="ATR91" s="207"/>
      <c r="ATS91" s="207"/>
      <c r="ATT91" s="207"/>
      <c r="ATU91" s="207"/>
      <c r="ATV91" s="207"/>
      <c r="ATW91" s="207"/>
      <c r="ATX91" s="207"/>
      <c r="ATY91" s="207"/>
      <c r="ATZ91" s="207"/>
      <c r="AUA91" s="207"/>
      <c r="AUB91" s="207"/>
      <c r="AUC91" s="207"/>
      <c r="AUD91" s="207"/>
      <c r="AUE91" s="207"/>
      <c r="AUF91" s="207"/>
      <c r="AUG91" s="207"/>
      <c r="AUH91" s="207"/>
      <c r="AUI91" s="207"/>
      <c r="AUJ91" s="207"/>
      <c r="AUK91" s="207"/>
      <c r="AUL91" s="207"/>
      <c r="AUM91" s="207"/>
      <c r="AUN91" s="207"/>
      <c r="AUO91" s="207"/>
      <c r="AUP91" s="207"/>
      <c r="AUQ91" s="207"/>
      <c r="AUR91" s="207"/>
      <c r="AUS91" s="207"/>
      <c r="AUT91" s="207"/>
      <c r="AUU91" s="207"/>
      <c r="AUV91" s="207"/>
      <c r="AUW91" s="207"/>
      <c r="AUX91" s="207"/>
      <c r="AUY91" s="207"/>
      <c r="AUZ91" s="207"/>
      <c r="AVA91" s="207"/>
      <c r="AVB91" s="207"/>
      <c r="AVC91" s="207"/>
      <c r="AVD91" s="207"/>
      <c r="AVE91" s="207"/>
      <c r="AVF91" s="207"/>
      <c r="AVG91" s="207"/>
      <c r="AVH91" s="207"/>
      <c r="AVI91" s="207"/>
      <c r="AVJ91" s="207"/>
      <c r="AVK91" s="207"/>
      <c r="AVL91" s="207"/>
      <c r="AVM91" s="207"/>
      <c r="AVN91" s="207"/>
      <c r="AVO91" s="207"/>
      <c r="AVP91" s="207"/>
      <c r="AVQ91" s="207"/>
      <c r="AVR91" s="207"/>
      <c r="AVS91" s="207"/>
      <c r="AVT91" s="207"/>
      <c r="AVU91" s="207"/>
      <c r="AVV91" s="207"/>
      <c r="AVW91" s="207"/>
      <c r="AVX91" s="207"/>
      <c r="AVY91" s="207"/>
      <c r="AVZ91" s="207"/>
      <c r="AWA91" s="207"/>
      <c r="AWB91" s="207"/>
      <c r="AWC91" s="207"/>
      <c r="AWD91" s="207"/>
      <c r="AWE91" s="207"/>
      <c r="AWF91" s="207"/>
      <c r="AWG91" s="207"/>
      <c r="AWH91" s="207"/>
      <c r="AWI91" s="207"/>
      <c r="AWJ91" s="207"/>
      <c r="AWK91" s="207"/>
      <c r="AWL91" s="207"/>
      <c r="AWM91" s="207"/>
      <c r="AWN91" s="207"/>
      <c r="AWO91" s="207"/>
      <c r="AWP91" s="207"/>
      <c r="AWQ91" s="207"/>
      <c r="AWR91" s="207"/>
      <c r="AWS91" s="207"/>
      <c r="AWT91" s="207"/>
      <c r="AWU91" s="207"/>
      <c r="AWV91" s="207"/>
      <c r="AWW91" s="207"/>
      <c r="AWX91" s="207"/>
      <c r="AWY91" s="207"/>
      <c r="AWZ91" s="207"/>
      <c r="AXA91" s="207"/>
      <c r="AXB91" s="207"/>
      <c r="AXC91" s="207"/>
      <c r="AXD91" s="207"/>
      <c r="AXE91" s="207"/>
      <c r="AXF91" s="207"/>
      <c r="AXG91" s="207"/>
      <c r="AXH91" s="207"/>
      <c r="AXI91" s="207"/>
      <c r="AXJ91" s="207"/>
      <c r="AXK91" s="207"/>
      <c r="AXL91" s="207"/>
      <c r="AXM91" s="207"/>
      <c r="AXN91" s="207"/>
      <c r="AXO91" s="207"/>
      <c r="AXP91" s="207"/>
      <c r="AXQ91" s="207"/>
      <c r="AXR91" s="207"/>
      <c r="AXS91" s="207"/>
      <c r="AXT91" s="207"/>
      <c r="AXU91" s="207"/>
      <c r="AXV91" s="207"/>
      <c r="AXW91" s="207"/>
      <c r="AXX91" s="207"/>
      <c r="AXY91" s="207"/>
      <c r="AXZ91" s="207"/>
      <c r="AYA91" s="207"/>
      <c r="AYB91" s="207"/>
      <c r="AYC91" s="207"/>
      <c r="AYD91" s="207"/>
      <c r="AYE91" s="207"/>
      <c r="AYF91" s="207"/>
      <c r="AYG91" s="207"/>
      <c r="AYH91" s="207"/>
      <c r="AYI91" s="207"/>
      <c r="AYJ91" s="207"/>
      <c r="AYK91" s="207"/>
      <c r="AYL91" s="207"/>
      <c r="AYM91" s="207"/>
      <c r="AYN91" s="207"/>
      <c r="AYO91" s="207"/>
      <c r="AYP91" s="207"/>
      <c r="AYQ91" s="207"/>
      <c r="AYR91" s="207"/>
      <c r="AYS91" s="207"/>
      <c r="AYT91" s="207"/>
      <c r="AYU91" s="207"/>
      <c r="AYV91" s="207"/>
      <c r="AYW91" s="207"/>
      <c r="AYX91" s="207"/>
      <c r="AYY91" s="207"/>
      <c r="AYZ91" s="207"/>
      <c r="AZA91" s="207"/>
      <c r="AZB91" s="207"/>
      <c r="AZC91" s="207"/>
      <c r="AZD91" s="207"/>
      <c r="AZE91" s="207"/>
      <c r="AZF91" s="207"/>
      <c r="AZG91" s="207"/>
      <c r="AZH91" s="207"/>
      <c r="AZI91" s="207"/>
      <c r="AZJ91" s="207"/>
      <c r="AZK91" s="207"/>
      <c r="AZL91" s="207"/>
      <c r="AZM91" s="207"/>
      <c r="AZN91" s="207"/>
      <c r="AZO91" s="207"/>
      <c r="AZP91" s="207"/>
      <c r="AZQ91" s="207"/>
      <c r="AZR91" s="207"/>
      <c r="AZS91" s="207"/>
      <c r="AZT91" s="207"/>
      <c r="AZU91" s="207"/>
      <c r="AZV91" s="207"/>
      <c r="AZW91" s="207"/>
      <c r="AZX91" s="207"/>
      <c r="AZY91" s="207"/>
      <c r="AZZ91" s="207"/>
      <c r="BAA91" s="207"/>
      <c r="BAB91" s="207"/>
      <c r="BAC91" s="207"/>
      <c r="BAD91" s="207"/>
      <c r="BAE91" s="207"/>
      <c r="BAF91" s="207"/>
      <c r="BAG91" s="207"/>
      <c r="BAH91" s="207"/>
      <c r="BAI91" s="207"/>
      <c r="BAJ91" s="207"/>
      <c r="BAK91" s="207"/>
      <c r="BAL91" s="207"/>
      <c r="BAM91" s="207"/>
      <c r="BAN91" s="207"/>
      <c r="BAO91" s="207"/>
      <c r="BAP91" s="207"/>
      <c r="BAQ91" s="207"/>
      <c r="BAR91" s="207"/>
      <c r="BAS91" s="207"/>
      <c r="BAT91" s="207"/>
      <c r="BAU91" s="207"/>
      <c r="BAV91" s="207"/>
      <c r="BAW91" s="207"/>
      <c r="BAX91" s="207"/>
      <c r="BAY91" s="207"/>
      <c r="BAZ91" s="207"/>
      <c r="BBA91" s="207"/>
      <c r="BBB91" s="207"/>
      <c r="BBC91" s="207"/>
      <c r="BBD91" s="207"/>
      <c r="BBE91" s="207"/>
      <c r="BBF91" s="207"/>
      <c r="BBG91" s="207"/>
      <c r="BBH91" s="207"/>
      <c r="BBI91" s="207"/>
      <c r="BBJ91" s="207"/>
      <c r="BBK91" s="207"/>
      <c r="BBL91" s="207"/>
      <c r="BBM91" s="207"/>
      <c r="BBN91" s="207"/>
      <c r="BBO91" s="207"/>
      <c r="BBP91" s="207"/>
      <c r="BBQ91" s="207"/>
      <c r="BBR91" s="207"/>
      <c r="BBS91" s="207"/>
      <c r="BBT91" s="207"/>
      <c r="BBU91" s="207"/>
      <c r="BBV91" s="207"/>
      <c r="BBW91" s="207"/>
      <c r="BBX91" s="207"/>
      <c r="BBY91" s="207"/>
      <c r="BBZ91" s="207"/>
      <c r="BCA91" s="207"/>
      <c r="BCB91" s="207"/>
      <c r="BCC91" s="207"/>
      <c r="BCD91" s="207"/>
      <c r="BCE91" s="207"/>
      <c r="BCF91" s="207"/>
      <c r="BCG91" s="207"/>
      <c r="BCH91" s="207"/>
      <c r="BCI91" s="207"/>
      <c r="BCJ91" s="207"/>
      <c r="BCK91" s="207"/>
      <c r="BCL91" s="207"/>
      <c r="BCM91" s="207"/>
      <c r="BCN91" s="207"/>
      <c r="BCO91" s="207"/>
      <c r="BCP91" s="207"/>
      <c r="BCQ91" s="207"/>
      <c r="BCR91" s="207"/>
      <c r="BCS91" s="207"/>
      <c r="BCT91" s="207"/>
      <c r="BCU91" s="207"/>
      <c r="BCV91" s="207"/>
      <c r="BCW91" s="207"/>
      <c r="BCX91" s="207"/>
      <c r="BCY91" s="207"/>
      <c r="BCZ91" s="207"/>
      <c r="BDA91" s="207"/>
      <c r="BDB91" s="207"/>
      <c r="BDC91" s="207"/>
      <c r="BDD91" s="207"/>
      <c r="BDE91" s="207"/>
      <c r="BDF91" s="207"/>
      <c r="BDG91" s="207"/>
      <c r="BDH91" s="207"/>
      <c r="BDI91" s="207"/>
      <c r="BDJ91" s="207"/>
      <c r="BDK91" s="207"/>
      <c r="BDL91" s="207"/>
      <c r="BDM91" s="207"/>
      <c r="BDN91" s="207"/>
      <c r="BDO91" s="207"/>
      <c r="BDP91" s="207"/>
      <c r="BDQ91" s="207"/>
      <c r="BDR91" s="207"/>
      <c r="BDS91" s="207"/>
      <c r="BDT91" s="207"/>
      <c r="BDU91" s="207"/>
      <c r="BDV91" s="207"/>
      <c r="BDW91" s="207"/>
      <c r="BDX91" s="207"/>
      <c r="BDY91" s="207"/>
      <c r="BDZ91" s="207"/>
      <c r="BEA91" s="207"/>
      <c r="BEB91" s="207"/>
      <c r="BEC91" s="207"/>
      <c r="BED91" s="207"/>
      <c r="BEE91" s="207"/>
      <c r="BEF91" s="207"/>
      <c r="BEG91" s="207"/>
      <c r="BEH91" s="207"/>
      <c r="BEI91" s="207"/>
      <c r="BEJ91" s="207"/>
      <c r="BEK91" s="207"/>
      <c r="BEL91" s="207"/>
      <c r="BEM91" s="207"/>
      <c r="BEN91" s="207"/>
      <c r="BEO91" s="207"/>
      <c r="BEP91" s="207"/>
      <c r="BEQ91" s="207"/>
      <c r="BER91" s="207"/>
      <c r="BES91" s="207"/>
      <c r="BET91" s="207"/>
      <c r="BEU91" s="207"/>
      <c r="BEV91" s="207"/>
      <c r="BEW91" s="207"/>
      <c r="BEX91" s="207"/>
      <c r="BEY91" s="207"/>
      <c r="BEZ91" s="207"/>
      <c r="BFA91" s="207"/>
      <c r="BFB91" s="207"/>
      <c r="BFC91" s="207"/>
      <c r="BFD91" s="207"/>
      <c r="BFE91" s="207"/>
      <c r="BFF91" s="207"/>
      <c r="BFG91" s="207"/>
      <c r="BFH91" s="207"/>
      <c r="BFI91" s="207"/>
      <c r="BFJ91" s="207"/>
      <c r="BFK91" s="207"/>
      <c r="BFL91" s="207"/>
      <c r="BFM91" s="207"/>
      <c r="BFN91" s="207"/>
      <c r="BFO91" s="207"/>
      <c r="BFP91" s="207"/>
      <c r="BFQ91" s="207"/>
      <c r="BFR91" s="207"/>
      <c r="BFS91" s="207"/>
      <c r="BFT91" s="207"/>
      <c r="BFU91" s="207"/>
      <c r="BFV91" s="207"/>
      <c r="BFW91" s="207"/>
      <c r="BFX91" s="207"/>
      <c r="BFY91" s="207"/>
      <c r="BFZ91" s="207"/>
      <c r="BGA91" s="207"/>
      <c r="BGB91" s="207"/>
      <c r="BGC91" s="207"/>
      <c r="BGD91" s="207"/>
      <c r="BGE91" s="207"/>
      <c r="BGF91" s="207"/>
      <c r="BGG91" s="207"/>
      <c r="BGH91" s="207"/>
      <c r="BGI91" s="207"/>
      <c r="BGJ91" s="207"/>
      <c r="BGK91" s="207"/>
      <c r="BGL91" s="207"/>
      <c r="BGM91" s="207"/>
      <c r="BGN91" s="207"/>
      <c r="BGO91" s="207"/>
      <c r="BGP91" s="207"/>
      <c r="BGQ91" s="207"/>
      <c r="BGR91" s="207"/>
      <c r="BGS91" s="207"/>
      <c r="BGT91" s="207"/>
      <c r="BGU91" s="207"/>
      <c r="BGV91" s="207"/>
      <c r="BGW91" s="207"/>
      <c r="BGX91" s="207"/>
      <c r="BGY91" s="207"/>
      <c r="BGZ91" s="207"/>
      <c r="BHA91" s="207"/>
      <c r="BHB91" s="207"/>
      <c r="BHC91" s="207"/>
      <c r="BHD91" s="207"/>
      <c r="BHE91" s="207"/>
      <c r="BHF91" s="207"/>
      <c r="BHG91" s="207"/>
      <c r="BHH91" s="207"/>
      <c r="BHI91" s="207"/>
      <c r="BHJ91" s="207"/>
      <c r="BHK91" s="207"/>
      <c r="BHL91" s="207"/>
      <c r="BHM91" s="207"/>
      <c r="BHN91" s="207"/>
      <c r="BHO91" s="207"/>
      <c r="BHP91" s="207"/>
      <c r="BHQ91" s="207"/>
      <c r="BHR91" s="207"/>
      <c r="BHS91" s="207"/>
      <c r="BHT91" s="207"/>
      <c r="BHU91" s="207"/>
      <c r="BHV91" s="207"/>
      <c r="BHW91" s="207"/>
      <c r="BHX91" s="207"/>
      <c r="BHY91" s="207"/>
      <c r="BHZ91" s="207"/>
      <c r="BIA91" s="207"/>
      <c r="BIB91" s="207"/>
      <c r="BIC91" s="207"/>
      <c r="BID91" s="207"/>
      <c r="BIE91" s="207"/>
      <c r="BIF91" s="207"/>
      <c r="BIG91" s="207"/>
      <c r="BIH91" s="207"/>
      <c r="BII91" s="207"/>
      <c r="BIJ91" s="207"/>
      <c r="BIK91" s="207"/>
      <c r="BIL91" s="207"/>
      <c r="BIM91" s="207"/>
      <c r="BIN91" s="207"/>
      <c r="BIO91" s="207"/>
      <c r="BIP91" s="207"/>
      <c r="BIQ91" s="207"/>
      <c r="BIR91" s="207"/>
      <c r="BIS91" s="207"/>
      <c r="BIT91" s="207"/>
      <c r="BIU91" s="207"/>
      <c r="BIV91" s="207"/>
      <c r="BIW91" s="207"/>
      <c r="BIX91" s="207"/>
      <c r="BIY91" s="207"/>
      <c r="BIZ91" s="207"/>
      <c r="BJA91" s="207"/>
      <c r="BJB91" s="207"/>
      <c r="BJC91" s="207"/>
      <c r="BJD91" s="207"/>
      <c r="BJE91" s="207"/>
      <c r="BJF91" s="207"/>
      <c r="BJG91" s="207"/>
      <c r="BJH91" s="207"/>
      <c r="BJI91" s="207"/>
      <c r="BJJ91" s="207"/>
      <c r="BJK91" s="207"/>
      <c r="BJL91" s="207"/>
      <c r="BJM91" s="207"/>
      <c r="BJN91" s="207"/>
      <c r="BJO91" s="207"/>
      <c r="BJP91" s="207"/>
      <c r="BJQ91" s="207"/>
      <c r="BJR91" s="207"/>
      <c r="BJS91" s="207"/>
      <c r="BJT91" s="207"/>
      <c r="BJU91" s="207"/>
      <c r="BJV91" s="207"/>
      <c r="BJW91" s="207"/>
      <c r="BJX91" s="207"/>
      <c r="BJY91" s="207"/>
      <c r="BJZ91" s="207"/>
      <c r="BKA91" s="207"/>
      <c r="BKB91" s="207"/>
      <c r="BKC91" s="207"/>
      <c r="BKD91" s="207"/>
      <c r="BKE91" s="207"/>
      <c r="BKF91" s="207"/>
      <c r="BKG91" s="207"/>
      <c r="BKH91" s="207"/>
      <c r="BKI91" s="207"/>
      <c r="BKJ91" s="207"/>
      <c r="BKK91" s="207"/>
      <c r="BKL91" s="207"/>
      <c r="BKM91" s="207"/>
      <c r="BKN91" s="207"/>
      <c r="BKO91" s="207"/>
      <c r="BKP91" s="207"/>
      <c r="BKQ91" s="207"/>
      <c r="BKR91" s="207"/>
      <c r="BKS91" s="207"/>
      <c r="BKT91" s="207"/>
      <c r="BKU91" s="207"/>
      <c r="BKV91" s="207"/>
      <c r="BKW91" s="207"/>
      <c r="BKX91" s="207"/>
      <c r="BKY91" s="207"/>
      <c r="BKZ91" s="207"/>
      <c r="BLA91" s="207"/>
      <c r="BLB91" s="207"/>
      <c r="BLC91" s="207"/>
      <c r="BLD91" s="207"/>
      <c r="BLE91" s="207"/>
      <c r="BLF91" s="207"/>
      <c r="BLG91" s="207"/>
      <c r="BLH91" s="207"/>
      <c r="BLI91" s="207"/>
      <c r="BLJ91" s="207"/>
      <c r="BLK91" s="207"/>
      <c r="BLL91" s="207"/>
      <c r="BLM91" s="207"/>
      <c r="BLN91" s="207"/>
      <c r="BLO91" s="207"/>
      <c r="BLP91" s="207"/>
      <c r="BLQ91" s="207"/>
      <c r="BLR91" s="207"/>
      <c r="BLS91" s="207"/>
      <c r="BLT91" s="207"/>
      <c r="BLU91" s="207"/>
      <c r="BLV91" s="207"/>
      <c r="BLW91" s="207"/>
      <c r="BLX91" s="207"/>
      <c r="BLY91" s="207"/>
      <c r="BLZ91" s="207"/>
      <c r="BMA91" s="207"/>
      <c r="BMB91" s="207"/>
      <c r="BMC91" s="207"/>
      <c r="BMD91" s="207"/>
      <c r="BME91" s="207"/>
      <c r="BMF91" s="207"/>
      <c r="BMG91" s="207"/>
      <c r="BMH91" s="207"/>
      <c r="BMI91" s="207"/>
      <c r="BMJ91" s="207"/>
      <c r="BMK91" s="207"/>
      <c r="BML91" s="207"/>
      <c r="BMM91" s="207"/>
      <c r="BMN91" s="207"/>
      <c r="BMO91" s="207"/>
      <c r="BMP91" s="207"/>
      <c r="BMQ91" s="207"/>
      <c r="BMR91" s="207"/>
      <c r="BMS91" s="207"/>
      <c r="BMT91" s="207"/>
      <c r="BMU91" s="207"/>
      <c r="BMV91" s="207"/>
      <c r="BMW91" s="207"/>
      <c r="BMX91" s="207"/>
      <c r="BMY91" s="207"/>
      <c r="BMZ91" s="207"/>
      <c r="BNA91" s="207"/>
      <c r="BNB91" s="207"/>
      <c r="BNC91" s="207"/>
      <c r="BND91" s="207"/>
      <c r="BNE91" s="207"/>
      <c r="BNF91" s="207"/>
      <c r="BNG91" s="207"/>
      <c r="BNH91" s="207"/>
      <c r="BNI91" s="207"/>
      <c r="BNJ91" s="207"/>
      <c r="BNK91" s="207"/>
      <c r="BNL91" s="207"/>
      <c r="BNM91" s="207"/>
      <c r="BNN91" s="207"/>
      <c r="BNO91" s="207"/>
      <c r="BNP91" s="207"/>
      <c r="BNQ91" s="207"/>
      <c r="BNR91" s="207"/>
      <c r="BNS91" s="207"/>
      <c r="BNT91" s="207"/>
      <c r="BNU91" s="207"/>
      <c r="BNV91" s="207"/>
      <c r="BNW91" s="207"/>
      <c r="BNX91" s="207"/>
      <c r="BNY91" s="207"/>
      <c r="BNZ91" s="207"/>
      <c r="BOA91" s="207"/>
      <c r="BOB91" s="207"/>
      <c r="BOC91" s="207"/>
      <c r="BOD91" s="207"/>
      <c r="BOE91" s="207"/>
      <c r="BOF91" s="207"/>
      <c r="BOG91" s="207"/>
      <c r="BOH91" s="207"/>
      <c r="BOI91" s="207"/>
      <c r="BOJ91" s="207"/>
      <c r="BOK91" s="207"/>
      <c r="BOL91" s="207"/>
      <c r="BOM91" s="207"/>
      <c r="BON91" s="207"/>
      <c r="BOO91" s="207"/>
      <c r="BOP91" s="207"/>
      <c r="BOQ91" s="207"/>
      <c r="BOR91" s="207"/>
      <c r="BOS91" s="207"/>
      <c r="BOT91" s="207"/>
      <c r="BOU91" s="207"/>
      <c r="BOV91" s="207"/>
      <c r="BOW91" s="207"/>
      <c r="BOX91" s="207"/>
      <c r="BOY91" s="207"/>
      <c r="BOZ91" s="207"/>
      <c r="BPA91" s="207"/>
      <c r="BPB91" s="207"/>
      <c r="BPC91" s="207"/>
      <c r="BPD91" s="207"/>
      <c r="BPE91" s="207"/>
      <c r="BPF91" s="207"/>
      <c r="BPG91" s="207"/>
      <c r="BPH91" s="207"/>
      <c r="BPI91" s="207"/>
      <c r="BPJ91" s="207"/>
      <c r="BPK91" s="207"/>
      <c r="BPL91" s="207"/>
      <c r="BPM91" s="207"/>
      <c r="BPN91" s="207"/>
      <c r="BPO91" s="207"/>
      <c r="BPP91" s="207"/>
      <c r="BPQ91" s="207"/>
      <c r="BPR91" s="207"/>
      <c r="BPS91" s="207"/>
      <c r="BPT91" s="207"/>
      <c r="BPU91" s="207"/>
      <c r="BPV91" s="207"/>
      <c r="BPW91" s="207"/>
      <c r="BPX91" s="207"/>
      <c r="BPY91" s="207"/>
      <c r="BPZ91" s="207"/>
      <c r="BQA91" s="207"/>
      <c r="BQB91" s="207"/>
      <c r="BQC91" s="207"/>
      <c r="BQD91" s="207"/>
      <c r="BQE91" s="207"/>
      <c r="BQF91" s="207"/>
      <c r="BQG91" s="207"/>
      <c r="BQH91" s="207"/>
      <c r="BQI91" s="207"/>
      <c r="BQJ91" s="207"/>
      <c r="BQK91" s="207"/>
      <c r="BQL91" s="207"/>
      <c r="BQM91" s="207"/>
      <c r="BQN91" s="207"/>
      <c r="BQO91" s="207"/>
      <c r="BQP91" s="207"/>
      <c r="BQQ91" s="207"/>
      <c r="BQR91" s="207"/>
      <c r="BQS91" s="207"/>
      <c r="BQT91" s="207"/>
      <c r="BQU91" s="207"/>
      <c r="BQV91" s="207"/>
      <c r="BQW91" s="207"/>
      <c r="BQX91" s="207"/>
      <c r="BQY91" s="207"/>
      <c r="BQZ91" s="207"/>
      <c r="BRA91" s="207"/>
      <c r="BRB91" s="207"/>
      <c r="BRC91" s="207"/>
      <c r="BRD91" s="207"/>
      <c r="BRE91" s="207"/>
      <c r="BRF91" s="207"/>
      <c r="BRG91" s="207"/>
      <c r="BRH91" s="207"/>
      <c r="BRI91" s="207"/>
      <c r="BRJ91" s="207"/>
      <c r="BRK91" s="207"/>
      <c r="BRL91" s="207"/>
      <c r="BRM91" s="207"/>
      <c r="BRN91" s="207"/>
      <c r="BRO91" s="207"/>
      <c r="BRP91" s="207"/>
      <c r="BRQ91" s="207"/>
      <c r="BRR91" s="207"/>
      <c r="BRS91" s="207"/>
      <c r="BRT91" s="207"/>
      <c r="BRU91" s="207"/>
      <c r="BRV91" s="207"/>
      <c r="BRW91" s="207"/>
      <c r="BRX91" s="207"/>
      <c r="BRY91" s="207"/>
      <c r="BRZ91" s="207"/>
      <c r="BSA91" s="207"/>
      <c r="BSB91" s="207"/>
      <c r="BSC91" s="207"/>
      <c r="BSD91" s="207"/>
      <c r="BSE91" s="207"/>
      <c r="BSF91" s="207"/>
      <c r="BSG91" s="207"/>
      <c r="BSH91" s="207"/>
      <c r="BSI91" s="207"/>
      <c r="BSJ91" s="207"/>
      <c r="BSK91" s="207"/>
      <c r="BSL91" s="207"/>
      <c r="BSM91" s="207"/>
      <c r="BSN91" s="207"/>
      <c r="BSO91" s="207"/>
      <c r="BSP91" s="207"/>
      <c r="BSQ91" s="207"/>
      <c r="BSR91" s="207"/>
      <c r="BSS91" s="207"/>
      <c r="BST91" s="207"/>
      <c r="BSU91" s="207"/>
      <c r="BSV91" s="207"/>
      <c r="BSW91" s="207"/>
      <c r="BSX91" s="207"/>
      <c r="BSY91" s="207"/>
      <c r="BSZ91" s="207"/>
      <c r="BTA91" s="207"/>
      <c r="BTB91" s="207"/>
      <c r="BTC91" s="207"/>
      <c r="BTD91" s="207"/>
      <c r="BTE91" s="207"/>
      <c r="BTF91" s="207"/>
      <c r="BTG91" s="207"/>
      <c r="BTH91" s="207"/>
      <c r="BTI91" s="207"/>
      <c r="BTJ91" s="207"/>
      <c r="BTK91" s="207"/>
      <c r="BTL91" s="207"/>
      <c r="BTM91" s="207"/>
      <c r="BTN91" s="207"/>
      <c r="BTO91" s="207"/>
      <c r="BTP91" s="207"/>
      <c r="BTQ91" s="207"/>
      <c r="BTR91" s="207"/>
      <c r="BTS91" s="207"/>
      <c r="BTT91" s="207"/>
      <c r="BTU91" s="207"/>
      <c r="BTV91" s="207"/>
      <c r="BTW91" s="207"/>
      <c r="BTX91" s="207"/>
      <c r="BTY91" s="207"/>
      <c r="BTZ91" s="207"/>
      <c r="BUA91" s="207"/>
      <c r="BUB91" s="207"/>
      <c r="BUC91" s="207"/>
      <c r="BUD91" s="207"/>
      <c r="BUE91" s="207"/>
      <c r="BUF91" s="207"/>
      <c r="BUG91" s="207"/>
      <c r="BUH91" s="207"/>
      <c r="BUI91" s="207"/>
      <c r="BUJ91" s="207"/>
      <c r="BUK91" s="207"/>
      <c r="BUL91" s="207"/>
      <c r="BUM91" s="207"/>
      <c r="BUN91" s="207"/>
      <c r="BUO91" s="207"/>
      <c r="BUP91" s="207"/>
      <c r="BUQ91" s="207"/>
      <c r="BUR91" s="207"/>
      <c r="BUS91" s="207"/>
      <c r="BUT91" s="207"/>
      <c r="BUU91" s="207"/>
      <c r="BUV91" s="207"/>
      <c r="BUW91" s="207"/>
      <c r="BUX91" s="207"/>
      <c r="BUY91" s="207"/>
      <c r="BUZ91" s="207"/>
      <c r="BVA91" s="207"/>
      <c r="BVB91" s="207"/>
      <c r="BVC91" s="207"/>
      <c r="BVD91" s="207"/>
      <c r="BVE91" s="207"/>
      <c r="BVF91" s="207"/>
      <c r="BVG91" s="207"/>
      <c r="BVH91" s="207"/>
      <c r="BVI91" s="207"/>
      <c r="BVJ91" s="207"/>
      <c r="BVK91" s="207"/>
      <c r="BVL91" s="207"/>
      <c r="BVM91" s="207"/>
      <c r="BVN91" s="207"/>
      <c r="BVO91" s="207"/>
      <c r="BVP91" s="207"/>
      <c r="BVQ91" s="207"/>
      <c r="BVR91" s="207"/>
      <c r="BVS91" s="207"/>
      <c r="BVT91" s="207"/>
      <c r="BVU91" s="207"/>
      <c r="BVV91" s="207"/>
      <c r="BVW91" s="207"/>
      <c r="BVX91" s="207"/>
      <c r="BVY91" s="207"/>
      <c r="BVZ91" s="207"/>
      <c r="BWA91" s="207"/>
      <c r="BWB91" s="207"/>
      <c r="BWC91" s="207"/>
      <c r="BWD91" s="207"/>
      <c r="BWE91" s="207"/>
      <c r="BWF91" s="207"/>
      <c r="BWG91" s="207"/>
      <c r="BWH91" s="207"/>
      <c r="BWI91" s="207"/>
      <c r="BWJ91" s="207"/>
      <c r="BWK91" s="207"/>
      <c r="BWL91" s="207"/>
      <c r="BWM91" s="207"/>
      <c r="BWN91" s="207"/>
      <c r="BWO91" s="207"/>
      <c r="BWP91" s="207"/>
      <c r="BWQ91" s="207"/>
      <c r="BWR91" s="207"/>
      <c r="BWS91" s="207"/>
      <c r="BWT91" s="207"/>
      <c r="BWU91" s="207"/>
      <c r="BWV91" s="207"/>
      <c r="BWW91" s="207"/>
      <c r="BWX91" s="207"/>
      <c r="BWY91" s="207"/>
      <c r="BWZ91" s="207"/>
      <c r="BXA91" s="207"/>
      <c r="BXB91" s="207"/>
      <c r="BXC91" s="207"/>
      <c r="BXD91" s="207"/>
      <c r="BXE91" s="207"/>
      <c r="BXF91" s="207"/>
      <c r="BXG91" s="207"/>
      <c r="BXH91" s="207"/>
      <c r="BXI91" s="207"/>
      <c r="BXJ91" s="207"/>
      <c r="BXK91" s="207"/>
      <c r="BXL91" s="207"/>
      <c r="BXM91" s="207"/>
      <c r="BXN91" s="207"/>
      <c r="BXO91" s="207"/>
      <c r="BXP91" s="207"/>
      <c r="BXQ91" s="207"/>
      <c r="BXR91" s="207"/>
      <c r="BXS91" s="207"/>
      <c r="BXT91" s="207"/>
      <c r="BXU91" s="207"/>
      <c r="BXV91" s="207"/>
      <c r="BXW91" s="207"/>
      <c r="BXX91" s="207"/>
      <c r="BXY91" s="207"/>
      <c r="BXZ91" s="207"/>
      <c r="BYA91" s="207"/>
      <c r="BYB91" s="207"/>
      <c r="BYC91" s="207"/>
      <c r="BYD91" s="207"/>
      <c r="BYE91" s="207"/>
      <c r="BYF91" s="207"/>
      <c r="BYG91" s="207"/>
      <c r="BYH91" s="207"/>
      <c r="BYI91" s="207"/>
      <c r="BYJ91" s="207"/>
      <c r="BYK91" s="207"/>
      <c r="BYL91" s="207"/>
      <c r="BYM91" s="207"/>
      <c r="BYN91" s="207"/>
      <c r="BYO91" s="207"/>
      <c r="BYP91" s="207"/>
      <c r="BYQ91" s="207"/>
      <c r="BYR91" s="207"/>
      <c r="BYS91" s="207"/>
      <c r="BYT91" s="207"/>
      <c r="BYU91" s="207"/>
      <c r="BYV91" s="207"/>
      <c r="BYW91" s="207"/>
      <c r="BYX91" s="207"/>
      <c r="BYY91" s="207"/>
      <c r="BYZ91" s="207"/>
      <c r="BZA91" s="207"/>
      <c r="BZB91" s="207"/>
      <c r="BZC91" s="207"/>
      <c r="BZD91" s="207"/>
      <c r="BZE91" s="207"/>
      <c r="BZF91" s="207"/>
      <c r="BZG91" s="207"/>
      <c r="BZH91" s="207"/>
      <c r="BZI91" s="207"/>
      <c r="BZJ91" s="207"/>
      <c r="BZK91" s="207"/>
      <c r="BZL91" s="207"/>
      <c r="BZM91" s="207"/>
      <c r="BZN91" s="207"/>
      <c r="BZO91" s="207"/>
      <c r="BZP91" s="207"/>
      <c r="BZQ91" s="207"/>
      <c r="BZR91" s="207"/>
      <c r="BZS91" s="207"/>
      <c r="BZT91" s="207"/>
      <c r="BZU91" s="207"/>
      <c r="BZV91" s="207"/>
      <c r="BZW91" s="207"/>
      <c r="BZX91" s="207"/>
      <c r="BZY91" s="207"/>
      <c r="BZZ91" s="207"/>
      <c r="CAA91" s="207"/>
      <c r="CAB91" s="207"/>
      <c r="CAC91" s="207"/>
      <c r="CAD91" s="207"/>
      <c r="CAE91" s="207"/>
      <c r="CAF91" s="207"/>
      <c r="CAG91" s="207"/>
      <c r="CAH91" s="207"/>
      <c r="CAI91" s="207"/>
      <c r="CAJ91" s="207"/>
      <c r="CAK91" s="207"/>
      <c r="CAL91" s="207"/>
      <c r="CAM91" s="207"/>
      <c r="CAN91" s="207"/>
      <c r="CAO91" s="207"/>
      <c r="CAP91" s="207"/>
      <c r="CAQ91" s="207"/>
      <c r="CAR91" s="207"/>
      <c r="CAS91" s="207"/>
      <c r="CAT91" s="207"/>
      <c r="CAU91" s="207"/>
      <c r="CAV91" s="207"/>
      <c r="CAW91" s="207"/>
      <c r="CAX91" s="207"/>
      <c r="CAY91" s="207"/>
      <c r="CAZ91" s="207"/>
      <c r="CBA91" s="207"/>
      <c r="CBB91" s="207"/>
      <c r="CBC91" s="207"/>
      <c r="CBD91" s="207"/>
      <c r="CBE91" s="207"/>
      <c r="CBF91" s="207"/>
      <c r="CBG91" s="207"/>
      <c r="CBH91" s="207"/>
      <c r="CBI91" s="207"/>
      <c r="CBJ91" s="207"/>
      <c r="CBK91" s="207"/>
      <c r="CBL91" s="207"/>
      <c r="CBM91" s="207"/>
      <c r="CBN91" s="207"/>
      <c r="CBO91" s="207"/>
      <c r="CBP91" s="207"/>
      <c r="CBQ91" s="207"/>
      <c r="CBR91" s="207"/>
      <c r="CBS91" s="207"/>
      <c r="CBT91" s="207"/>
      <c r="CBU91" s="207"/>
      <c r="CBV91" s="207"/>
      <c r="CBW91" s="207"/>
      <c r="CBX91" s="207"/>
      <c r="CBY91" s="207"/>
      <c r="CBZ91" s="207"/>
      <c r="CCA91" s="207"/>
      <c r="CCB91" s="207"/>
      <c r="CCC91" s="207"/>
      <c r="CCD91" s="207"/>
      <c r="CCE91" s="207"/>
      <c r="CCF91" s="207"/>
      <c r="CCG91" s="207"/>
      <c r="CCH91" s="207"/>
      <c r="CCI91" s="207"/>
      <c r="CCJ91" s="207"/>
      <c r="CCK91" s="207"/>
      <c r="CCL91" s="207"/>
      <c r="CCM91" s="207"/>
      <c r="CCN91" s="207"/>
      <c r="CCO91" s="207"/>
      <c r="CCP91" s="207"/>
      <c r="CCQ91" s="207"/>
      <c r="CCR91" s="207"/>
      <c r="CCS91" s="207"/>
      <c r="CCT91" s="207"/>
      <c r="CCU91" s="207"/>
      <c r="CCV91" s="207"/>
      <c r="CCW91" s="207"/>
      <c r="CCX91" s="207"/>
      <c r="CCY91" s="207"/>
      <c r="CCZ91" s="207"/>
      <c r="CDA91" s="207"/>
      <c r="CDB91" s="207"/>
      <c r="CDC91" s="207"/>
      <c r="CDD91" s="207"/>
      <c r="CDE91" s="207"/>
      <c r="CDF91" s="207"/>
      <c r="CDG91" s="207"/>
      <c r="CDH91" s="207"/>
      <c r="CDI91" s="207"/>
      <c r="CDJ91" s="207"/>
      <c r="CDK91" s="207"/>
      <c r="CDL91" s="207"/>
      <c r="CDM91" s="207"/>
      <c r="CDN91" s="207"/>
      <c r="CDO91" s="207"/>
      <c r="CDP91" s="207"/>
      <c r="CDQ91" s="207"/>
      <c r="CDR91" s="207"/>
      <c r="CDS91" s="207"/>
      <c r="CDT91" s="207"/>
      <c r="CDU91" s="207"/>
      <c r="CDV91" s="207"/>
      <c r="CDW91" s="207"/>
      <c r="CDX91" s="207"/>
      <c r="CDY91" s="207"/>
      <c r="CDZ91" s="207"/>
      <c r="CEA91" s="207"/>
      <c r="CEB91" s="207"/>
      <c r="CEC91" s="207"/>
      <c r="CED91" s="207"/>
      <c r="CEE91" s="207"/>
      <c r="CEF91" s="207"/>
      <c r="CEG91" s="207"/>
      <c r="CEH91" s="207"/>
      <c r="CEI91" s="207"/>
      <c r="CEJ91" s="207"/>
      <c r="CEK91" s="207"/>
      <c r="CEL91" s="207"/>
      <c r="CEM91" s="207"/>
      <c r="CEN91" s="207"/>
      <c r="CEO91" s="207"/>
      <c r="CEP91" s="207"/>
      <c r="CEQ91" s="207"/>
      <c r="CER91" s="207"/>
      <c r="CES91" s="207"/>
      <c r="CET91" s="207"/>
      <c r="CEU91" s="207"/>
      <c r="CEV91" s="207"/>
      <c r="CEW91" s="207"/>
      <c r="CEX91" s="207"/>
      <c r="CEY91" s="207"/>
      <c r="CEZ91" s="207"/>
      <c r="CFA91" s="207"/>
      <c r="CFB91" s="207"/>
      <c r="CFC91" s="207"/>
      <c r="CFD91" s="207"/>
      <c r="CFE91" s="207"/>
      <c r="CFF91" s="207"/>
      <c r="CFG91" s="207"/>
      <c r="CFH91" s="207"/>
      <c r="CFI91" s="207"/>
      <c r="CFJ91" s="207"/>
      <c r="CFK91" s="207"/>
      <c r="CFL91" s="207"/>
      <c r="CFM91" s="207"/>
      <c r="CFN91" s="207"/>
      <c r="CFO91" s="207"/>
      <c r="CFP91" s="207"/>
      <c r="CFQ91" s="207"/>
      <c r="CFR91" s="207"/>
      <c r="CFS91" s="207"/>
      <c r="CFT91" s="207"/>
      <c r="CFU91" s="207"/>
      <c r="CFV91" s="207"/>
      <c r="CFW91" s="207"/>
      <c r="CFX91" s="207"/>
      <c r="CFY91" s="207"/>
      <c r="CFZ91" s="207"/>
      <c r="CGA91" s="207"/>
      <c r="CGB91" s="207"/>
      <c r="CGC91" s="207"/>
      <c r="CGD91" s="207"/>
      <c r="CGE91" s="207"/>
      <c r="CGF91" s="207"/>
      <c r="CGG91" s="207"/>
      <c r="CGH91" s="207"/>
      <c r="CGI91" s="207"/>
      <c r="CGJ91" s="207"/>
      <c r="CGK91" s="207"/>
      <c r="CGL91" s="207"/>
      <c r="CGM91" s="207"/>
      <c r="CGN91" s="207"/>
      <c r="CGO91" s="207"/>
      <c r="CGP91" s="207"/>
      <c r="CGQ91" s="207"/>
      <c r="CGR91" s="207"/>
      <c r="CGS91" s="207"/>
      <c r="CGT91" s="207"/>
      <c r="CGU91" s="207"/>
      <c r="CGV91" s="207"/>
      <c r="CGW91" s="207"/>
      <c r="CGX91" s="207"/>
      <c r="CGY91" s="207"/>
      <c r="CGZ91" s="207"/>
      <c r="CHA91" s="207"/>
      <c r="CHB91" s="207"/>
      <c r="CHC91" s="207"/>
      <c r="CHD91" s="207"/>
      <c r="CHE91" s="207"/>
      <c r="CHF91" s="207"/>
      <c r="CHG91" s="207"/>
      <c r="CHH91" s="207"/>
      <c r="CHI91" s="207"/>
      <c r="CHJ91" s="207"/>
      <c r="CHK91" s="207"/>
      <c r="CHL91" s="207"/>
      <c r="CHM91" s="207"/>
      <c r="CHN91" s="207"/>
      <c r="CHO91" s="207"/>
      <c r="CHP91" s="207"/>
      <c r="CHQ91" s="207"/>
      <c r="CHR91" s="207"/>
      <c r="CHS91" s="207"/>
      <c r="CHT91" s="207"/>
      <c r="CHU91" s="207"/>
      <c r="CHV91" s="207"/>
      <c r="CHW91" s="207"/>
      <c r="CHX91" s="207"/>
      <c r="CHY91" s="207"/>
      <c r="CHZ91" s="207"/>
      <c r="CIA91" s="207"/>
      <c r="CIB91" s="207"/>
      <c r="CIC91" s="207"/>
      <c r="CID91" s="207"/>
      <c r="CIE91" s="207"/>
      <c r="CIF91" s="207"/>
      <c r="CIG91" s="207"/>
      <c r="CIH91" s="207"/>
      <c r="CII91" s="207"/>
      <c r="CIJ91" s="207"/>
      <c r="CIK91" s="207"/>
      <c r="CIL91" s="207"/>
      <c r="CIM91" s="207"/>
      <c r="CIN91" s="207"/>
      <c r="CIO91" s="207"/>
      <c r="CIP91" s="207"/>
      <c r="CIQ91" s="207"/>
      <c r="CIR91" s="207"/>
      <c r="CIS91" s="207"/>
      <c r="CIT91" s="207"/>
      <c r="CIU91" s="207"/>
      <c r="CIV91" s="207"/>
      <c r="CIW91" s="207"/>
      <c r="CIX91" s="207"/>
      <c r="CIY91" s="207"/>
      <c r="CIZ91" s="207"/>
      <c r="CJA91" s="207"/>
      <c r="CJB91" s="207"/>
      <c r="CJC91" s="207"/>
      <c r="CJD91" s="207"/>
      <c r="CJE91" s="207"/>
      <c r="CJF91" s="207"/>
      <c r="CJG91" s="207"/>
      <c r="CJH91" s="207"/>
      <c r="CJI91" s="207"/>
      <c r="CJJ91" s="207"/>
      <c r="CJK91" s="207"/>
      <c r="CJL91" s="207"/>
      <c r="CJM91" s="207"/>
      <c r="CJN91" s="207"/>
      <c r="CJO91" s="207"/>
      <c r="CJP91" s="207"/>
      <c r="CJQ91" s="207"/>
      <c r="CJR91" s="207"/>
      <c r="CJS91" s="207"/>
      <c r="CJT91" s="207"/>
      <c r="CJU91" s="207"/>
      <c r="CJV91" s="207"/>
      <c r="CJW91" s="207"/>
      <c r="CJX91" s="207"/>
      <c r="CJY91" s="207"/>
      <c r="CJZ91" s="207"/>
      <c r="CKA91" s="207"/>
      <c r="CKB91" s="207"/>
      <c r="CKC91" s="207"/>
      <c r="CKD91" s="207"/>
      <c r="CKE91" s="207"/>
      <c r="CKF91" s="207"/>
      <c r="CKG91" s="207"/>
      <c r="CKH91" s="207"/>
      <c r="CKI91" s="207"/>
      <c r="CKJ91" s="207"/>
      <c r="CKK91" s="207"/>
      <c r="CKL91" s="207"/>
      <c r="CKM91" s="207"/>
      <c r="CKN91" s="207"/>
      <c r="CKO91" s="207"/>
      <c r="CKP91" s="207"/>
      <c r="CKQ91" s="207"/>
      <c r="CKR91" s="207"/>
      <c r="CKS91" s="207"/>
      <c r="CKT91" s="207"/>
      <c r="CKU91" s="207"/>
      <c r="CKV91" s="207"/>
      <c r="CKW91" s="207"/>
      <c r="CKX91" s="207"/>
      <c r="CKY91" s="207"/>
      <c r="CKZ91" s="207"/>
      <c r="CLA91" s="207"/>
      <c r="CLB91" s="207"/>
      <c r="CLC91" s="207"/>
      <c r="CLD91" s="207"/>
      <c r="CLE91" s="207"/>
      <c r="CLF91" s="207"/>
      <c r="CLG91" s="207"/>
      <c r="CLH91" s="207"/>
      <c r="CLI91" s="207"/>
      <c r="CLJ91" s="207"/>
      <c r="CLK91" s="207"/>
      <c r="CLL91" s="207"/>
      <c r="CLM91" s="207"/>
      <c r="CLN91" s="207"/>
      <c r="CLO91" s="207"/>
      <c r="CLP91" s="207"/>
      <c r="CLQ91" s="207"/>
      <c r="CLR91" s="207"/>
      <c r="CLS91" s="207"/>
      <c r="CLT91" s="207"/>
      <c r="CLU91" s="207"/>
      <c r="CLV91" s="207"/>
      <c r="CLW91" s="207"/>
      <c r="CLX91" s="207"/>
      <c r="CLY91" s="207"/>
      <c r="CLZ91" s="207"/>
      <c r="CMA91" s="207"/>
      <c r="CMB91" s="207"/>
      <c r="CMC91" s="207"/>
      <c r="CMD91" s="207"/>
      <c r="CME91" s="207"/>
      <c r="CMF91" s="207"/>
      <c r="CMG91" s="207"/>
      <c r="CMH91" s="207"/>
      <c r="CMI91" s="207"/>
      <c r="CMJ91" s="207"/>
      <c r="CMK91" s="207"/>
      <c r="CML91" s="207"/>
      <c r="CMM91" s="207"/>
      <c r="CMN91" s="207"/>
      <c r="CMO91" s="207"/>
      <c r="CMP91" s="207"/>
      <c r="CMQ91" s="207"/>
      <c r="CMR91" s="207"/>
      <c r="CMS91" s="207"/>
      <c r="CMT91" s="207"/>
      <c r="CMU91" s="207"/>
      <c r="CMV91" s="207"/>
      <c r="CMW91" s="207"/>
      <c r="CMX91" s="207"/>
      <c r="CMY91" s="207"/>
      <c r="CMZ91" s="207"/>
      <c r="CNA91" s="207"/>
      <c r="CNB91" s="207"/>
      <c r="CNC91" s="207"/>
      <c r="CND91" s="207"/>
      <c r="CNE91" s="207"/>
      <c r="CNF91" s="207"/>
      <c r="CNG91" s="207"/>
      <c r="CNH91" s="207"/>
      <c r="CNI91" s="207"/>
      <c r="CNJ91" s="207"/>
      <c r="CNK91" s="207"/>
      <c r="CNL91" s="207"/>
      <c r="CNM91" s="207"/>
      <c r="CNN91" s="207"/>
      <c r="CNO91" s="207"/>
      <c r="CNP91" s="207"/>
      <c r="CNQ91" s="207"/>
      <c r="CNR91" s="207"/>
      <c r="CNS91" s="207"/>
      <c r="CNT91" s="207"/>
      <c r="CNU91" s="207"/>
      <c r="CNV91" s="207"/>
      <c r="CNW91" s="207"/>
      <c r="CNX91" s="207"/>
      <c r="CNY91" s="207"/>
      <c r="CNZ91" s="207"/>
      <c r="COA91" s="207"/>
      <c r="COB91" s="207"/>
      <c r="COC91" s="207"/>
      <c r="COD91" s="207"/>
      <c r="COE91" s="207"/>
      <c r="COF91" s="207"/>
      <c r="COG91" s="207"/>
      <c r="COH91" s="207"/>
      <c r="COI91" s="207"/>
      <c r="COJ91" s="207"/>
      <c r="COK91" s="207"/>
      <c r="COL91" s="207"/>
      <c r="COM91" s="207"/>
      <c r="CON91" s="207"/>
      <c r="COO91" s="207"/>
      <c r="COP91" s="207"/>
      <c r="COQ91" s="207"/>
      <c r="COR91" s="207"/>
      <c r="COS91" s="207"/>
      <c r="COT91" s="207"/>
      <c r="COU91" s="207"/>
      <c r="COV91" s="207"/>
      <c r="COW91" s="207"/>
      <c r="COX91" s="207"/>
      <c r="COY91" s="207"/>
      <c r="COZ91" s="207"/>
      <c r="CPA91" s="207"/>
      <c r="CPB91" s="207"/>
      <c r="CPC91" s="207"/>
      <c r="CPD91" s="207"/>
      <c r="CPE91" s="207"/>
      <c r="CPF91" s="207"/>
      <c r="CPG91" s="207"/>
      <c r="CPH91" s="207"/>
      <c r="CPI91" s="207"/>
      <c r="CPJ91" s="207"/>
      <c r="CPK91" s="207"/>
      <c r="CPL91" s="207"/>
      <c r="CPM91" s="207"/>
      <c r="CPN91" s="207"/>
      <c r="CPO91" s="207"/>
      <c r="CPP91" s="207"/>
      <c r="CPQ91" s="207"/>
      <c r="CPR91" s="207"/>
      <c r="CPS91" s="207"/>
      <c r="CPT91" s="207"/>
      <c r="CPU91" s="207"/>
      <c r="CPV91" s="207"/>
      <c r="CPW91" s="207"/>
      <c r="CPX91" s="207"/>
      <c r="CPY91" s="207"/>
      <c r="CPZ91" s="207"/>
      <c r="CQA91" s="207"/>
      <c r="CQB91" s="207"/>
      <c r="CQC91" s="207"/>
      <c r="CQD91" s="207"/>
      <c r="CQE91" s="207"/>
      <c r="CQF91" s="207"/>
      <c r="CQG91" s="207"/>
      <c r="CQH91" s="207"/>
      <c r="CQI91" s="207"/>
      <c r="CQJ91" s="207"/>
      <c r="CQK91" s="207"/>
      <c r="CQL91" s="207"/>
      <c r="CQM91" s="207"/>
      <c r="CQN91" s="207"/>
      <c r="CQO91" s="207"/>
      <c r="CQP91" s="207"/>
      <c r="CQQ91" s="207"/>
      <c r="CQR91" s="207"/>
      <c r="CQS91" s="207"/>
      <c r="CQT91" s="207"/>
      <c r="CQU91" s="207"/>
      <c r="CQV91" s="207"/>
      <c r="CQW91" s="207"/>
      <c r="CQX91" s="207"/>
      <c r="CQY91" s="207"/>
      <c r="CQZ91" s="207"/>
      <c r="CRA91" s="207"/>
      <c r="CRB91" s="207"/>
      <c r="CRC91" s="207"/>
      <c r="CRD91" s="207"/>
      <c r="CRE91" s="207"/>
      <c r="CRF91" s="207"/>
      <c r="CRG91" s="207"/>
      <c r="CRH91" s="207"/>
      <c r="CRI91" s="207"/>
      <c r="CRJ91" s="207"/>
      <c r="CRK91" s="207"/>
      <c r="CRL91" s="207"/>
      <c r="CRM91" s="207"/>
      <c r="CRN91" s="207"/>
      <c r="CRO91" s="207"/>
      <c r="CRP91" s="207"/>
      <c r="CRQ91" s="207"/>
      <c r="CRR91" s="207"/>
      <c r="CRS91" s="207"/>
      <c r="CRT91" s="207"/>
      <c r="CRU91" s="207"/>
      <c r="CRV91" s="207"/>
      <c r="CRW91" s="207"/>
      <c r="CRX91" s="207"/>
      <c r="CRY91" s="207"/>
      <c r="CRZ91" s="207"/>
      <c r="CSA91" s="207"/>
      <c r="CSB91" s="207"/>
      <c r="CSC91" s="207"/>
      <c r="CSD91" s="207"/>
      <c r="CSE91" s="207"/>
      <c r="CSF91" s="207"/>
      <c r="CSG91" s="207"/>
      <c r="CSH91" s="207"/>
      <c r="CSI91" s="207"/>
      <c r="CSJ91" s="207"/>
      <c r="CSK91" s="207"/>
      <c r="CSL91" s="207"/>
      <c r="CSM91" s="207"/>
      <c r="CSN91" s="207"/>
      <c r="CSO91" s="207"/>
      <c r="CSP91" s="207"/>
      <c r="CSQ91" s="207"/>
      <c r="CSR91" s="207"/>
      <c r="CSS91" s="207"/>
      <c r="CST91" s="207"/>
      <c r="CSU91" s="207"/>
      <c r="CSV91" s="207"/>
      <c r="CSW91" s="207"/>
      <c r="CSX91" s="207"/>
      <c r="CSY91" s="207"/>
      <c r="CSZ91" s="207"/>
      <c r="CTA91" s="207"/>
      <c r="CTB91" s="207"/>
      <c r="CTC91" s="207"/>
      <c r="CTD91" s="207"/>
      <c r="CTE91" s="207"/>
      <c r="CTF91" s="207"/>
      <c r="CTG91" s="207"/>
      <c r="CTH91" s="207"/>
      <c r="CTI91" s="207"/>
      <c r="CTJ91" s="207"/>
      <c r="CTK91" s="207"/>
      <c r="CTL91" s="207"/>
      <c r="CTM91" s="207"/>
      <c r="CTN91" s="207"/>
      <c r="CTO91" s="207"/>
      <c r="CTP91" s="207"/>
      <c r="CTQ91" s="207"/>
      <c r="CTR91" s="207"/>
      <c r="CTS91" s="207"/>
      <c r="CTT91" s="207"/>
      <c r="CTU91" s="207"/>
      <c r="CTV91" s="207"/>
      <c r="CTW91" s="207"/>
      <c r="CTX91" s="207"/>
      <c r="CTY91" s="207"/>
      <c r="CTZ91" s="207"/>
      <c r="CUA91" s="207"/>
      <c r="CUB91" s="207"/>
      <c r="CUC91" s="207"/>
      <c r="CUD91" s="207"/>
      <c r="CUE91" s="207"/>
      <c r="CUF91" s="207"/>
      <c r="CUG91" s="207"/>
      <c r="CUH91" s="207"/>
      <c r="CUI91" s="207"/>
      <c r="CUJ91" s="207"/>
      <c r="CUK91" s="207"/>
      <c r="CUL91" s="207"/>
      <c r="CUM91" s="207"/>
      <c r="CUN91" s="207"/>
      <c r="CUO91" s="207"/>
      <c r="CUP91" s="207"/>
      <c r="CUQ91" s="207"/>
      <c r="CUR91" s="207"/>
      <c r="CUS91" s="207"/>
      <c r="CUT91" s="207"/>
      <c r="CUU91" s="207"/>
      <c r="CUV91" s="207"/>
      <c r="CUW91" s="207"/>
      <c r="CUX91" s="207"/>
      <c r="CUY91" s="207"/>
      <c r="CUZ91" s="207"/>
      <c r="CVA91" s="207"/>
      <c r="CVB91" s="207"/>
      <c r="CVC91" s="207"/>
      <c r="CVD91" s="207"/>
      <c r="CVE91" s="207"/>
      <c r="CVF91" s="207"/>
      <c r="CVG91" s="207"/>
      <c r="CVH91" s="207"/>
      <c r="CVI91" s="207"/>
      <c r="CVJ91" s="207"/>
      <c r="CVK91" s="207"/>
      <c r="CVL91" s="207"/>
      <c r="CVM91" s="207"/>
      <c r="CVN91" s="207"/>
      <c r="CVO91" s="207"/>
      <c r="CVP91" s="207"/>
      <c r="CVQ91" s="207"/>
      <c r="CVR91" s="207"/>
      <c r="CVS91" s="207"/>
      <c r="CVT91" s="207"/>
      <c r="CVU91" s="207"/>
      <c r="CVV91" s="207"/>
      <c r="CVW91" s="207"/>
      <c r="CVX91" s="207"/>
      <c r="CVY91" s="207"/>
      <c r="CVZ91" s="207"/>
      <c r="CWA91" s="207"/>
      <c r="CWB91" s="207"/>
      <c r="CWC91" s="207"/>
      <c r="CWD91" s="207"/>
      <c r="CWE91" s="207"/>
      <c r="CWF91" s="207"/>
      <c r="CWG91" s="207"/>
      <c r="CWH91" s="207"/>
      <c r="CWI91" s="207"/>
      <c r="CWJ91" s="207"/>
      <c r="CWK91" s="207"/>
      <c r="CWL91" s="207"/>
      <c r="CWM91" s="207"/>
      <c r="CWN91" s="207"/>
      <c r="CWO91" s="207"/>
      <c r="CWP91" s="207"/>
      <c r="CWQ91" s="207"/>
      <c r="CWR91" s="207"/>
      <c r="CWS91" s="207"/>
      <c r="CWT91" s="207"/>
      <c r="CWU91" s="207"/>
      <c r="CWV91" s="207"/>
      <c r="CWW91" s="207"/>
      <c r="CWX91" s="207"/>
      <c r="CWY91" s="207"/>
      <c r="CWZ91" s="207"/>
      <c r="CXA91" s="207"/>
      <c r="CXB91" s="207"/>
      <c r="CXC91" s="207"/>
      <c r="CXD91" s="207"/>
      <c r="CXE91" s="207"/>
      <c r="CXF91" s="207"/>
      <c r="CXG91" s="207"/>
      <c r="CXH91" s="207"/>
      <c r="CXI91" s="207"/>
      <c r="CXJ91" s="207"/>
      <c r="CXK91" s="207"/>
      <c r="CXL91" s="207"/>
      <c r="CXM91" s="207"/>
      <c r="CXN91" s="207"/>
      <c r="CXO91" s="207"/>
      <c r="CXP91" s="207"/>
      <c r="CXQ91" s="207"/>
      <c r="CXR91" s="207"/>
      <c r="CXS91" s="207"/>
      <c r="CXT91" s="207"/>
      <c r="CXU91" s="207"/>
      <c r="CXV91" s="207"/>
      <c r="CXW91" s="207"/>
      <c r="CXX91" s="207"/>
      <c r="CXY91" s="207"/>
      <c r="CXZ91" s="207"/>
      <c r="CYA91" s="207"/>
      <c r="CYB91" s="207"/>
      <c r="CYC91" s="207"/>
      <c r="CYD91" s="207"/>
      <c r="CYE91" s="207"/>
      <c r="CYF91" s="207"/>
      <c r="CYG91" s="207"/>
      <c r="CYH91" s="207"/>
      <c r="CYI91" s="207"/>
      <c r="CYJ91" s="207"/>
      <c r="CYK91" s="207"/>
      <c r="CYL91" s="207"/>
      <c r="CYM91" s="207"/>
      <c r="CYN91" s="207"/>
      <c r="CYO91" s="207"/>
      <c r="CYP91" s="207"/>
      <c r="CYQ91" s="207"/>
      <c r="CYR91" s="207"/>
      <c r="CYS91" s="207"/>
      <c r="CYT91" s="207"/>
      <c r="CYU91" s="207"/>
      <c r="CYV91" s="207"/>
      <c r="CYW91" s="207"/>
      <c r="CYX91" s="207"/>
      <c r="CYY91" s="207"/>
      <c r="CYZ91" s="207"/>
      <c r="CZA91" s="207"/>
      <c r="CZB91" s="207"/>
      <c r="CZC91" s="207"/>
      <c r="CZD91" s="207"/>
      <c r="CZE91" s="207"/>
      <c r="CZF91" s="207"/>
      <c r="CZG91" s="207"/>
      <c r="CZH91" s="207"/>
      <c r="CZI91" s="207"/>
      <c r="CZJ91" s="207"/>
      <c r="CZK91" s="207"/>
      <c r="CZL91" s="207"/>
      <c r="CZM91" s="207"/>
      <c r="CZN91" s="207"/>
      <c r="CZO91" s="207"/>
      <c r="CZP91" s="207"/>
      <c r="CZQ91" s="207"/>
      <c r="CZR91" s="207"/>
      <c r="CZS91" s="207"/>
      <c r="CZT91" s="207"/>
      <c r="CZU91" s="207"/>
      <c r="CZV91" s="207"/>
      <c r="CZW91" s="207"/>
      <c r="CZX91" s="207"/>
      <c r="CZY91" s="207"/>
      <c r="CZZ91" s="207"/>
      <c r="DAA91" s="207"/>
      <c r="DAB91" s="207"/>
      <c r="DAC91" s="207"/>
      <c r="DAD91" s="207"/>
      <c r="DAE91" s="207"/>
      <c r="DAF91" s="207"/>
      <c r="DAG91" s="207"/>
      <c r="DAH91" s="207"/>
      <c r="DAI91" s="207"/>
      <c r="DAJ91" s="207"/>
      <c r="DAK91" s="207"/>
      <c r="DAL91" s="207"/>
      <c r="DAM91" s="207"/>
      <c r="DAN91" s="207"/>
      <c r="DAO91" s="207"/>
      <c r="DAP91" s="207"/>
      <c r="DAQ91" s="207"/>
      <c r="DAR91" s="207"/>
      <c r="DAS91" s="207"/>
      <c r="DAT91" s="207"/>
      <c r="DAU91" s="207"/>
      <c r="DAV91" s="207"/>
      <c r="DAW91" s="207"/>
      <c r="DAX91" s="207"/>
      <c r="DAY91" s="207"/>
      <c r="DAZ91" s="207"/>
      <c r="DBA91" s="207"/>
      <c r="DBB91" s="207"/>
      <c r="DBC91" s="207"/>
      <c r="DBD91" s="207"/>
      <c r="DBE91" s="207"/>
      <c r="DBF91" s="207"/>
      <c r="DBG91" s="207"/>
      <c r="DBH91" s="207"/>
      <c r="DBI91" s="207"/>
      <c r="DBJ91" s="207"/>
      <c r="DBK91" s="207"/>
      <c r="DBL91" s="207"/>
      <c r="DBM91" s="207"/>
      <c r="DBN91" s="207"/>
      <c r="DBO91" s="207"/>
      <c r="DBP91" s="207"/>
      <c r="DBQ91" s="207"/>
      <c r="DBR91" s="207"/>
      <c r="DBS91" s="207"/>
      <c r="DBT91" s="207"/>
      <c r="DBU91" s="207"/>
      <c r="DBV91" s="207"/>
      <c r="DBW91" s="207"/>
      <c r="DBX91" s="207"/>
      <c r="DBY91" s="207"/>
      <c r="DBZ91" s="207"/>
      <c r="DCA91" s="207"/>
      <c r="DCB91" s="207"/>
      <c r="DCC91" s="207"/>
      <c r="DCD91" s="207"/>
      <c r="DCE91" s="207"/>
      <c r="DCF91" s="207"/>
      <c r="DCG91" s="207"/>
      <c r="DCH91" s="207"/>
      <c r="DCI91" s="207"/>
      <c r="DCJ91" s="207"/>
      <c r="DCK91" s="207"/>
      <c r="DCL91" s="207"/>
      <c r="DCM91" s="207"/>
      <c r="DCN91" s="207"/>
      <c r="DCO91" s="207"/>
      <c r="DCP91" s="207"/>
      <c r="DCQ91" s="207"/>
      <c r="DCR91" s="207"/>
      <c r="DCS91" s="207"/>
      <c r="DCT91" s="207"/>
      <c r="DCU91" s="207"/>
      <c r="DCV91" s="207"/>
      <c r="DCW91" s="207"/>
      <c r="DCX91" s="207"/>
      <c r="DCY91" s="207"/>
      <c r="DCZ91" s="207"/>
      <c r="DDA91" s="207"/>
      <c r="DDB91" s="207"/>
      <c r="DDC91" s="207"/>
      <c r="DDD91" s="207"/>
      <c r="DDE91" s="207"/>
      <c r="DDF91" s="207"/>
      <c r="DDG91" s="207"/>
      <c r="DDH91" s="207"/>
      <c r="DDI91" s="207"/>
      <c r="DDJ91" s="207"/>
      <c r="DDK91" s="207"/>
      <c r="DDL91" s="207"/>
      <c r="DDM91" s="207"/>
      <c r="DDN91" s="207"/>
      <c r="DDO91" s="207"/>
      <c r="DDP91" s="207"/>
      <c r="DDQ91" s="207"/>
      <c r="DDR91" s="207"/>
      <c r="DDS91" s="207"/>
      <c r="DDT91" s="207"/>
      <c r="DDU91" s="207"/>
      <c r="DDV91" s="207"/>
      <c r="DDW91" s="207"/>
      <c r="DDX91" s="207"/>
      <c r="DDY91" s="207"/>
      <c r="DDZ91" s="207"/>
      <c r="DEA91" s="207"/>
      <c r="DEB91" s="207"/>
      <c r="DEC91" s="207"/>
      <c r="DED91" s="207"/>
      <c r="DEE91" s="207"/>
      <c r="DEF91" s="207"/>
      <c r="DEG91" s="207"/>
      <c r="DEH91" s="207"/>
      <c r="DEI91" s="207"/>
      <c r="DEJ91" s="207"/>
      <c r="DEK91" s="207"/>
      <c r="DEL91" s="207"/>
      <c r="DEM91" s="207"/>
      <c r="DEN91" s="207"/>
      <c r="DEO91" s="207"/>
      <c r="DEP91" s="207"/>
      <c r="DEQ91" s="207"/>
      <c r="DER91" s="207"/>
      <c r="DES91" s="207"/>
      <c r="DET91" s="207"/>
      <c r="DEU91" s="207"/>
      <c r="DEV91" s="207"/>
      <c r="DEW91" s="207"/>
      <c r="DEX91" s="207"/>
      <c r="DEY91" s="207"/>
      <c r="DEZ91" s="207"/>
      <c r="DFA91" s="207"/>
      <c r="DFB91" s="207"/>
      <c r="DFC91" s="207"/>
      <c r="DFD91" s="207"/>
      <c r="DFE91" s="207"/>
      <c r="DFF91" s="207"/>
      <c r="DFG91" s="207"/>
      <c r="DFH91" s="207"/>
      <c r="DFI91" s="207"/>
      <c r="DFJ91" s="207"/>
      <c r="DFK91" s="207"/>
      <c r="DFL91" s="207"/>
      <c r="DFM91" s="207"/>
      <c r="DFN91" s="207"/>
      <c r="DFO91" s="207"/>
      <c r="DFP91" s="207"/>
      <c r="DFQ91" s="207"/>
      <c r="DFR91" s="207"/>
      <c r="DFS91" s="207"/>
      <c r="DFT91" s="207"/>
      <c r="DFU91" s="207"/>
      <c r="DFV91" s="207"/>
      <c r="DFW91" s="207"/>
      <c r="DFX91" s="207"/>
      <c r="DFY91" s="207"/>
      <c r="DFZ91" s="207"/>
      <c r="DGA91" s="207"/>
      <c r="DGB91" s="207"/>
      <c r="DGC91" s="207"/>
      <c r="DGD91" s="207"/>
      <c r="DGE91" s="207"/>
      <c r="DGF91" s="207"/>
      <c r="DGG91" s="207"/>
      <c r="DGH91" s="207"/>
      <c r="DGI91" s="207"/>
      <c r="DGJ91" s="207"/>
      <c r="DGK91" s="207"/>
      <c r="DGL91" s="207"/>
      <c r="DGM91" s="207"/>
      <c r="DGN91" s="207"/>
      <c r="DGO91" s="207"/>
      <c r="DGP91" s="207"/>
      <c r="DGQ91" s="207"/>
      <c r="DGR91" s="207"/>
      <c r="DGS91" s="207"/>
      <c r="DGT91" s="207"/>
      <c r="DGU91" s="207"/>
      <c r="DGV91" s="207"/>
      <c r="DGW91" s="207"/>
      <c r="DGX91" s="207"/>
      <c r="DGY91" s="207"/>
      <c r="DGZ91" s="207"/>
      <c r="DHA91" s="207"/>
      <c r="DHB91" s="207"/>
      <c r="DHC91" s="207"/>
      <c r="DHD91" s="207"/>
      <c r="DHE91" s="207"/>
      <c r="DHF91" s="207"/>
      <c r="DHG91" s="207"/>
      <c r="DHH91" s="207"/>
      <c r="DHI91" s="207"/>
      <c r="DHJ91" s="207"/>
      <c r="DHK91" s="207"/>
      <c r="DHL91" s="207"/>
      <c r="DHM91" s="207"/>
      <c r="DHN91" s="207"/>
      <c r="DHO91" s="207"/>
      <c r="DHP91" s="207"/>
      <c r="DHQ91" s="207"/>
      <c r="DHR91" s="207"/>
      <c r="DHS91" s="207"/>
      <c r="DHT91" s="207"/>
      <c r="DHU91" s="207"/>
      <c r="DHV91" s="207"/>
      <c r="DHW91" s="207"/>
      <c r="DHX91" s="207"/>
      <c r="DHY91" s="207"/>
      <c r="DHZ91" s="207"/>
      <c r="DIA91" s="207"/>
      <c r="DIB91" s="207"/>
      <c r="DIC91" s="207"/>
      <c r="DID91" s="207"/>
      <c r="DIE91" s="207"/>
      <c r="DIF91" s="207"/>
      <c r="DIG91" s="207"/>
      <c r="DIH91" s="207"/>
      <c r="DII91" s="207"/>
      <c r="DIJ91" s="207"/>
      <c r="DIK91" s="207"/>
      <c r="DIL91" s="207"/>
      <c r="DIM91" s="207"/>
      <c r="DIN91" s="207"/>
      <c r="DIO91" s="207"/>
      <c r="DIP91" s="207"/>
      <c r="DIQ91" s="207"/>
      <c r="DIR91" s="207"/>
      <c r="DIS91" s="207"/>
      <c r="DIT91" s="207"/>
      <c r="DIU91" s="207"/>
      <c r="DIV91" s="207"/>
      <c r="DIW91" s="207"/>
      <c r="DIX91" s="207"/>
      <c r="DIY91" s="207"/>
      <c r="DIZ91" s="207"/>
      <c r="DJA91" s="207"/>
      <c r="DJB91" s="207"/>
      <c r="DJC91" s="207"/>
      <c r="DJD91" s="207"/>
      <c r="DJE91" s="207"/>
      <c r="DJF91" s="207"/>
      <c r="DJG91" s="207"/>
      <c r="DJH91" s="207"/>
      <c r="DJI91" s="207"/>
      <c r="DJJ91" s="207"/>
      <c r="DJK91" s="207"/>
      <c r="DJL91" s="207"/>
      <c r="DJM91" s="207"/>
      <c r="DJN91" s="207"/>
      <c r="DJO91" s="207"/>
      <c r="DJP91" s="207"/>
      <c r="DJQ91" s="207"/>
      <c r="DJR91" s="207"/>
      <c r="DJS91" s="207"/>
      <c r="DJT91" s="207"/>
      <c r="DJU91" s="207"/>
      <c r="DJV91" s="207"/>
      <c r="DJW91" s="207"/>
      <c r="DJX91" s="207"/>
      <c r="DJY91" s="207"/>
      <c r="DJZ91" s="207"/>
      <c r="DKA91" s="207"/>
      <c r="DKB91" s="207"/>
      <c r="DKC91" s="207"/>
      <c r="DKD91" s="207"/>
      <c r="DKE91" s="207"/>
      <c r="DKF91" s="207"/>
      <c r="DKG91" s="207"/>
      <c r="DKH91" s="207"/>
      <c r="DKI91" s="207"/>
      <c r="DKJ91" s="207"/>
      <c r="DKK91" s="207"/>
      <c r="DKL91" s="207"/>
      <c r="DKM91" s="207"/>
      <c r="DKN91" s="207"/>
      <c r="DKO91" s="207"/>
      <c r="DKP91" s="207"/>
      <c r="DKQ91" s="207"/>
      <c r="DKR91" s="207"/>
      <c r="DKS91" s="207"/>
      <c r="DKT91" s="207"/>
      <c r="DKU91" s="207"/>
      <c r="DKV91" s="207"/>
      <c r="DKW91" s="207"/>
      <c r="DKX91" s="207"/>
      <c r="DKY91" s="207"/>
      <c r="DKZ91" s="207"/>
      <c r="DLA91" s="207"/>
      <c r="DLB91" s="207"/>
      <c r="DLC91" s="207"/>
      <c r="DLD91" s="207"/>
      <c r="DLE91" s="207"/>
      <c r="DLF91" s="207"/>
      <c r="DLG91" s="207"/>
      <c r="DLH91" s="207"/>
      <c r="DLI91" s="207"/>
      <c r="DLJ91" s="207"/>
      <c r="DLK91" s="207"/>
      <c r="DLL91" s="207"/>
      <c r="DLM91" s="207"/>
      <c r="DLN91" s="207"/>
      <c r="DLO91" s="207"/>
      <c r="DLP91" s="207"/>
      <c r="DLQ91" s="207"/>
      <c r="DLR91" s="207"/>
      <c r="DLS91" s="207"/>
      <c r="DLT91" s="207"/>
      <c r="DLU91" s="207"/>
      <c r="DLV91" s="207"/>
      <c r="DLW91" s="207"/>
      <c r="DLX91" s="207"/>
      <c r="DLY91" s="207"/>
      <c r="DLZ91" s="207"/>
      <c r="DMA91" s="207"/>
      <c r="DMB91" s="207"/>
      <c r="DMC91" s="207"/>
      <c r="DMD91" s="207"/>
      <c r="DME91" s="207"/>
      <c r="DMF91" s="207"/>
      <c r="DMG91" s="207"/>
      <c r="DMH91" s="207"/>
      <c r="DMI91" s="207"/>
      <c r="DMJ91" s="207"/>
      <c r="DMK91" s="207"/>
      <c r="DML91" s="207"/>
      <c r="DMM91" s="207"/>
      <c r="DMN91" s="207"/>
      <c r="DMO91" s="207"/>
      <c r="DMP91" s="207"/>
      <c r="DMQ91" s="207"/>
      <c r="DMR91" s="207"/>
      <c r="DMS91" s="207"/>
      <c r="DMT91" s="207"/>
      <c r="DMU91" s="207"/>
      <c r="DMV91" s="207"/>
      <c r="DMW91" s="207"/>
      <c r="DMX91" s="207"/>
      <c r="DMY91" s="207"/>
      <c r="DMZ91" s="207"/>
      <c r="DNA91" s="207"/>
      <c r="DNB91" s="207"/>
      <c r="DNC91" s="207"/>
      <c r="DND91" s="207"/>
      <c r="DNE91" s="207"/>
      <c r="DNF91" s="207"/>
      <c r="DNG91" s="207"/>
      <c r="DNH91" s="207"/>
      <c r="DNI91" s="207"/>
      <c r="DNJ91" s="207"/>
      <c r="DNK91" s="207"/>
      <c r="DNL91" s="207"/>
      <c r="DNM91" s="207"/>
      <c r="DNN91" s="207"/>
      <c r="DNO91" s="207"/>
      <c r="DNP91" s="207"/>
      <c r="DNQ91" s="207"/>
      <c r="DNR91" s="207"/>
      <c r="DNS91" s="207"/>
      <c r="DNT91" s="207"/>
      <c r="DNU91" s="207"/>
      <c r="DNV91" s="207"/>
      <c r="DNW91" s="207"/>
      <c r="DNX91" s="207"/>
      <c r="DNY91" s="207"/>
      <c r="DNZ91" s="207"/>
      <c r="DOA91" s="207"/>
      <c r="DOB91" s="207"/>
      <c r="DOC91" s="207"/>
      <c r="DOD91" s="207"/>
      <c r="DOE91" s="207"/>
      <c r="DOF91" s="207"/>
      <c r="DOG91" s="207"/>
      <c r="DOH91" s="207"/>
      <c r="DOI91" s="207"/>
      <c r="DOJ91" s="207"/>
      <c r="DOK91" s="207"/>
      <c r="DOL91" s="207"/>
      <c r="DOM91" s="207"/>
      <c r="DON91" s="207"/>
      <c r="DOO91" s="207"/>
      <c r="DOP91" s="207"/>
      <c r="DOQ91" s="207"/>
      <c r="DOR91" s="207"/>
      <c r="DOS91" s="207"/>
      <c r="DOT91" s="207"/>
      <c r="DOU91" s="207"/>
      <c r="DOV91" s="207"/>
      <c r="DOW91" s="207"/>
      <c r="DOX91" s="207"/>
      <c r="DOY91" s="207"/>
      <c r="DOZ91" s="207"/>
      <c r="DPA91" s="207"/>
      <c r="DPB91" s="207"/>
      <c r="DPC91" s="207"/>
      <c r="DPD91" s="207"/>
      <c r="DPE91" s="207"/>
      <c r="DPF91" s="207"/>
      <c r="DPG91" s="207"/>
      <c r="DPH91" s="207"/>
      <c r="DPI91" s="207"/>
      <c r="DPJ91" s="207"/>
      <c r="DPK91" s="207"/>
      <c r="DPL91" s="207"/>
      <c r="DPM91" s="207"/>
      <c r="DPN91" s="207"/>
      <c r="DPO91" s="207"/>
      <c r="DPP91" s="207"/>
      <c r="DPQ91" s="207"/>
      <c r="DPR91" s="207"/>
      <c r="DPS91" s="207"/>
      <c r="DPT91" s="207"/>
      <c r="DPU91" s="207"/>
      <c r="DPV91" s="207"/>
      <c r="DPW91" s="207"/>
      <c r="DPX91" s="207"/>
      <c r="DPY91" s="207"/>
      <c r="DPZ91" s="207"/>
      <c r="DQA91" s="207"/>
      <c r="DQB91" s="207"/>
      <c r="DQC91" s="207"/>
      <c r="DQD91" s="207"/>
      <c r="DQE91" s="207"/>
      <c r="DQF91" s="207"/>
      <c r="DQG91" s="207"/>
      <c r="DQH91" s="207"/>
      <c r="DQI91" s="207"/>
      <c r="DQJ91" s="207"/>
      <c r="DQK91" s="207"/>
      <c r="DQL91" s="207"/>
      <c r="DQM91" s="207"/>
      <c r="DQN91" s="207"/>
      <c r="DQO91" s="207"/>
      <c r="DQP91" s="207"/>
      <c r="DQQ91" s="207"/>
      <c r="DQR91" s="207"/>
      <c r="DQS91" s="207"/>
      <c r="DQT91" s="207"/>
      <c r="DQU91" s="207"/>
      <c r="DQV91" s="207"/>
      <c r="DQW91" s="207"/>
      <c r="DQX91" s="207"/>
      <c r="DQY91" s="207"/>
      <c r="DQZ91" s="207"/>
      <c r="DRA91" s="207"/>
      <c r="DRB91" s="207"/>
      <c r="DRC91" s="207"/>
      <c r="DRD91" s="207"/>
      <c r="DRE91" s="207"/>
      <c r="DRF91" s="207"/>
      <c r="DRG91" s="207"/>
      <c r="DRH91" s="207"/>
      <c r="DRI91" s="207"/>
      <c r="DRJ91" s="207"/>
      <c r="DRK91" s="207"/>
      <c r="DRL91" s="207"/>
      <c r="DRM91" s="207"/>
      <c r="DRN91" s="207"/>
      <c r="DRO91" s="207"/>
      <c r="DRP91" s="207"/>
      <c r="DRQ91" s="207"/>
      <c r="DRR91" s="207"/>
      <c r="DRS91" s="207"/>
      <c r="DRT91" s="207"/>
      <c r="DRU91" s="207"/>
      <c r="DRV91" s="207"/>
      <c r="DRW91" s="207"/>
      <c r="DRX91" s="207"/>
      <c r="DRY91" s="207"/>
      <c r="DRZ91" s="207"/>
      <c r="DSA91" s="207"/>
      <c r="DSB91" s="207"/>
      <c r="DSC91" s="207"/>
      <c r="DSD91" s="207"/>
      <c r="DSE91" s="207"/>
      <c r="DSF91" s="207"/>
      <c r="DSG91" s="207"/>
      <c r="DSH91" s="207"/>
      <c r="DSI91" s="207"/>
      <c r="DSJ91" s="207"/>
      <c r="DSK91" s="207"/>
      <c r="DSL91" s="207"/>
      <c r="DSM91" s="207"/>
      <c r="DSN91" s="207"/>
      <c r="DSO91" s="207"/>
      <c r="DSP91" s="207"/>
      <c r="DSQ91" s="207"/>
      <c r="DSR91" s="207"/>
      <c r="DSS91" s="207"/>
      <c r="DST91" s="207"/>
      <c r="DSU91" s="207"/>
      <c r="DSV91" s="207"/>
      <c r="DSW91" s="207"/>
      <c r="DSX91" s="207"/>
      <c r="DSY91" s="207"/>
      <c r="DSZ91" s="207"/>
      <c r="DTA91" s="207"/>
      <c r="DTB91" s="207"/>
      <c r="DTC91" s="207"/>
      <c r="DTD91" s="207"/>
      <c r="DTE91" s="207"/>
      <c r="DTF91" s="207"/>
      <c r="DTG91" s="207"/>
      <c r="DTH91" s="207"/>
      <c r="DTI91" s="207"/>
      <c r="DTJ91" s="207"/>
      <c r="DTK91" s="207"/>
      <c r="DTL91" s="207"/>
      <c r="DTM91" s="207"/>
      <c r="DTN91" s="207"/>
      <c r="DTO91" s="207"/>
      <c r="DTP91" s="207"/>
      <c r="DTQ91" s="207"/>
      <c r="DTR91" s="207"/>
      <c r="DTS91" s="207"/>
      <c r="DTT91" s="207"/>
      <c r="DTU91" s="207"/>
      <c r="DTV91" s="207"/>
      <c r="DTW91" s="207"/>
      <c r="DTX91" s="207"/>
      <c r="DTY91" s="207"/>
      <c r="DTZ91" s="207"/>
      <c r="DUA91" s="207"/>
      <c r="DUB91" s="207"/>
      <c r="DUC91" s="207"/>
      <c r="DUD91" s="207"/>
      <c r="DUE91" s="207"/>
      <c r="DUF91" s="207"/>
      <c r="DUG91" s="207"/>
      <c r="DUH91" s="207"/>
      <c r="DUI91" s="207"/>
      <c r="DUJ91" s="207"/>
      <c r="DUK91" s="207"/>
      <c r="DUL91" s="207"/>
      <c r="DUM91" s="207"/>
      <c r="DUN91" s="207"/>
      <c r="DUO91" s="207"/>
      <c r="DUP91" s="207"/>
      <c r="DUQ91" s="207"/>
      <c r="DUR91" s="207"/>
      <c r="DUS91" s="207"/>
      <c r="DUT91" s="207"/>
      <c r="DUU91" s="207"/>
      <c r="DUV91" s="207"/>
      <c r="DUW91" s="207"/>
      <c r="DUX91" s="207"/>
      <c r="DUY91" s="207"/>
      <c r="DUZ91" s="207"/>
      <c r="DVA91" s="207"/>
      <c r="DVB91" s="207"/>
      <c r="DVC91" s="207"/>
      <c r="DVD91" s="207"/>
      <c r="DVE91" s="207"/>
      <c r="DVF91" s="207"/>
      <c r="DVG91" s="207"/>
      <c r="DVH91" s="207"/>
      <c r="DVI91" s="207"/>
      <c r="DVJ91" s="207"/>
      <c r="DVK91" s="207"/>
      <c r="DVL91" s="207"/>
      <c r="DVM91" s="207"/>
      <c r="DVN91" s="207"/>
      <c r="DVO91" s="207"/>
      <c r="DVP91" s="207"/>
      <c r="DVQ91" s="207"/>
      <c r="DVR91" s="207"/>
      <c r="DVS91" s="207"/>
      <c r="DVT91" s="207"/>
      <c r="DVU91" s="207"/>
      <c r="DVV91" s="207"/>
      <c r="DVW91" s="207"/>
      <c r="DVX91" s="207"/>
      <c r="DVY91" s="207"/>
      <c r="DVZ91" s="207"/>
      <c r="DWA91" s="207"/>
      <c r="DWB91" s="207"/>
      <c r="DWC91" s="207"/>
      <c r="DWD91" s="207"/>
      <c r="DWE91" s="207"/>
      <c r="DWF91" s="207"/>
      <c r="DWG91" s="207"/>
      <c r="DWH91" s="207"/>
      <c r="DWI91" s="207"/>
      <c r="DWJ91" s="207"/>
      <c r="DWK91" s="207"/>
      <c r="DWL91" s="207"/>
      <c r="DWM91" s="207"/>
      <c r="DWN91" s="207"/>
      <c r="DWO91" s="207"/>
      <c r="DWP91" s="207"/>
      <c r="DWQ91" s="207"/>
      <c r="DWR91" s="207"/>
      <c r="DWS91" s="207"/>
      <c r="DWT91" s="207"/>
      <c r="DWU91" s="207"/>
      <c r="DWV91" s="207"/>
      <c r="DWW91" s="207"/>
      <c r="DWX91" s="207"/>
      <c r="DWY91" s="207"/>
      <c r="DWZ91" s="207"/>
      <c r="DXA91" s="207"/>
      <c r="DXB91" s="207"/>
      <c r="DXC91" s="207"/>
      <c r="DXD91" s="207"/>
      <c r="DXE91" s="207"/>
      <c r="DXF91" s="207"/>
      <c r="DXG91" s="207"/>
      <c r="DXH91" s="207"/>
      <c r="DXI91" s="207"/>
      <c r="DXJ91" s="207"/>
      <c r="DXK91" s="207"/>
      <c r="DXL91" s="207"/>
      <c r="DXM91" s="207"/>
      <c r="DXN91" s="207"/>
      <c r="DXO91" s="207"/>
      <c r="DXP91" s="207"/>
      <c r="DXQ91" s="207"/>
      <c r="DXR91" s="207"/>
      <c r="DXS91" s="207"/>
      <c r="DXT91" s="207"/>
      <c r="DXU91" s="207"/>
      <c r="DXV91" s="207"/>
      <c r="DXW91" s="207"/>
      <c r="DXX91" s="207"/>
      <c r="DXY91" s="207"/>
      <c r="DXZ91" s="207"/>
      <c r="DYA91" s="207"/>
      <c r="DYB91" s="207"/>
      <c r="DYC91" s="207"/>
      <c r="DYD91" s="207"/>
      <c r="DYE91" s="207"/>
      <c r="DYF91" s="207"/>
      <c r="DYG91" s="207"/>
      <c r="DYH91" s="207"/>
      <c r="DYI91" s="207"/>
      <c r="DYJ91" s="207"/>
      <c r="DYK91" s="207"/>
      <c r="DYL91" s="207"/>
      <c r="DYM91" s="207"/>
      <c r="DYN91" s="207"/>
      <c r="DYO91" s="207"/>
      <c r="DYP91" s="207"/>
      <c r="DYQ91" s="207"/>
      <c r="DYR91" s="207"/>
      <c r="DYS91" s="207"/>
      <c r="DYT91" s="207"/>
      <c r="DYU91" s="207"/>
      <c r="DYV91" s="207"/>
      <c r="DYW91" s="207"/>
      <c r="DYX91" s="207"/>
      <c r="DYY91" s="207"/>
      <c r="DYZ91" s="207"/>
      <c r="DZA91" s="207"/>
      <c r="DZB91" s="207"/>
      <c r="DZC91" s="207"/>
      <c r="DZD91" s="207"/>
      <c r="DZE91" s="207"/>
      <c r="DZF91" s="207"/>
      <c r="DZG91" s="207"/>
      <c r="DZH91" s="207"/>
      <c r="DZI91" s="207"/>
      <c r="DZJ91" s="207"/>
      <c r="DZK91" s="207"/>
      <c r="DZL91" s="207"/>
      <c r="DZM91" s="207"/>
      <c r="DZN91" s="207"/>
      <c r="DZO91" s="207"/>
      <c r="DZP91" s="207"/>
      <c r="DZQ91" s="207"/>
      <c r="DZR91" s="207"/>
      <c r="DZS91" s="207"/>
      <c r="DZT91" s="207"/>
      <c r="DZU91" s="207"/>
      <c r="DZV91" s="207"/>
      <c r="DZW91" s="207"/>
      <c r="DZX91" s="207"/>
      <c r="DZY91" s="207"/>
      <c r="DZZ91" s="207"/>
      <c r="EAA91" s="207"/>
      <c r="EAB91" s="207"/>
      <c r="EAC91" s="207"/>
      <c r="EAD91" s="207"/>
      <c r="EAE91" s="207"/>
      <c r="EAF91" s="207"/>
      <c r="EAG91" s="207"/>
      <c r="EAH91" s="207"/>
      <c r="EAI91" s="207"/>
      <c r="EAJ91" s="207"/>
      <c r="EAK91" s="207"/>
      <c r="EAL91" s="207"/>
      <c r="EAM91" s="207"/>
      <c r="EAN91" s="207"/>
      <c r="EAO91" s="207"/>
      <c r="EAP91" s="207"/>
      <c r="EAQ91" s="207"/>
      <c r="EAR91" s="207"/>
      <c r="EAS91" s="207"/>
      <c r="EAT91" s="207"/>
      <c r="EAU91" s="207"/>
      <c r="EAV91" s="207"/>
      <c r="EAW91" s="207"/>
      <c r="EAX91" s="207"/>
      <c r="EAY91" s="207"/>
      <c r="EAZ91" s="207"/>
      <c r="EBA91" s="207"/>
      <c r="EBB91" s="207"/>
      <c r="EBC91" s="207"/>
      <c r="EBD91" s="207"/>
      <c r="EBE91" s="207"/>
      <c r="EBF91" s="207"/>
      <c r="EBG91" s="207"/>
      <c r="EBH91" s="207"/>
      <c r="EBI91" s="207"/>
      <c r="EBJ91" s="207"/>
      <c r="EBK91" s="207"/>
      <c r="EBL91" s="207"/>
      <c r="EBM91" s="207"/>
      <c r="EBN91" s="207"/>
      <c r="EBO91" s="207"/>
      <c r="EBP91" s="207"/>
      <c r="EBQ91" s="207"/>
      <c r="EBR91" s="207"/>
      <c r="EBS91" s="207"/>
      <c r="EBT91" s="207"/>
      <c r="EBU91" s="207"/>
      <c r="EBV91" s="207"/>
      <c r="EBW91" s="207"/>
      <c r="EBX91" s="207"/>
      <c r="EBY91" s="207"/>
      <c r="EBZ91" s="207"/>
      <c r="ECA91" s="207"/>
      <c r="ECB91" s="207"/>
      <c r="ECC91" s="207"/>
      <c r="ECD91" s="207"/>
      <c r="ECE91" s="207"/>
      <c r="ECF91" s="207"/>
      <c r="ECG91" s="207"/>
      <c r="ECH91" s="207"/>
      <c r="ECI91" s="207"/>
      <c r="ECJ91" s="207"/>
      <c r="ECK91" s="207"/>
      <c r="ECL91" s="207"/>
      <c r="ECM91" s="207"/>
      <c r="ECN91" s="207"/>
      <c r="ECO91" s="207"/>
      <c r="ECP91" s="207"/>
      <c r="ECQ91" s="207"/>
      <c r="ECR91" s="207"/>
      <c r="ECS91" s="207"/>
      <c r="ECT91" s="207"/>
      <c r="ECU91" s="207"/>
      <c r="ECV91" s="207"/>
      <c r="ECW91" s="207"/>
      <c r="ECX91" s="207"/>
      <c r="ECY91" s="207"/>
      <c r="ECZ91" s="207"/>
      <c r="EDA91" s="207"/>
      <c r="EDB91" s="207"/>
      <c r="EDC91" s="207"/>
      <c r="EDD91" s="207"/>
      <c r="EDE91" s="207"/>
      <c r="EDF91" s="207"/>
      <c r="EDG91" s="207"/>
      <c r="EDH91" s="207"/>
      <c r="EDI91" s="207"/>
      <c r="EDJ91" s="207"/>
      <c r="EDK91" s="207"/>
      <c r="EDL91" s="207"/>
      <c r="EDM91" s="207"/>
      <c r="EDN91" s="207"/>
      <c r="EDO91" s="207"/>
      <c r="EDP91" s="207"/>
      <c r="EDQ91" s="207"/>
      <c r="EDR91" s="207"/>
      <c r="EDS91" s="207"/>
      <c r="EDT91" s="207"/>
      <c r="EDU91" s="207"/>
      <c r="EDV91" s="207"/>
      <c r="EDW91" s="207"/>
      <c r="EDX91" s="207"/>
      <c r="EDY91" s="207"/>
      <c r="EDZ91" s="207"/>
      <c r="EEA91" s="207"/>
      <c r="EEB91" s="207"/>
      <c r="EEC91" s="207"/>
      <c r="EED91" s="207"/>
      <c r="EEE91" s="207"/>
      <c r="EEF91" s="207"/>
      <c r="EEG91" s="207"/>
      <c r="EEH91" s="207"/>
      <c r="EEI91" s="207"/>
      <c r="EEJ91" s="207"/>
      <c r="EEK91" s="207"/>
      <c r="EEL91" s="207"/>
      <c r="EEM91" s="207"/>
      <c r="EEN91" s="207"/>
      <c r="EEO91" s="207"/>
      <c r="EEP91" s="207"/>
      <c r="EEQ91" s="207"/>
      <c r="EER91" s="207"/>
      <c r="EES91" s="207"/>
      <c r="EET91" s="207"/>
      <c r="EEU91" s="207"/>
      <c r="EEV91" s="207"/>
      <c r="EEW91" s="207"/>
      <c r="EEX91" s="207"/>
      <c r="EEY91" s="207"/>
      <c r="EEZ91" s="207"/>
      <c r="EFA91" s="207"/>
      <c r="EFB91" s="207"/>
      <c r="EFC91" s="207"/>
      <c r="EFD91" s="207"/>
      <c r="EFE91" s="207"/>
      <c r="EFF91" s="207"/>
      <c r="EFG91" s="207"/>
      <c r="EFH91" s="207"/>
      <c r="EFI91" s="207"/>
      <c r="EFJ91" s="207"/>
      <c r="EFK91" s="207"/>
      <c r="EFL91" s="207"/>
      <c r="EFM91" s="207"/>
      <c r="EFN91" s="207"/>
      <c r="EFO91" s="207"/>
      <c r="EFP91" s="207"/>
      <c r="EFQ91" s="207"/>
      <c r="EFR91" s="207"/>
      <c r="EFS91" s="207"/>
      <c r="EFT91" s="207"/>
      <c r="EFU91" s="207"/>
      <c r="EFV91" s="207"/>
      <c r="EFW91" s="207"/>
      <c r="EFX91" s="207"/>
      <c r="EFY91" s="207"/>
      <c r="EFZ91" s="207"/>
      <c r="EGA91" s="207"/>
      <c r="EGB91" s="207"/>
      <c r="EGC91" s="207"/>
      <c r="EGD91" s="207"/>
      <c r="EGE91" s="207"/>
      <c r="EGF91" s="207"/>
      <c r="EGG91" s="207"/>
      <c r="EGH91" s="207"/>
      <c r="EGI91" s="207"/>
      <c r="EGJ91" s="207"/>
      <c r="EGK91" s="207"/>
      <c r="EGL91" s="207"/>
      <c r="EGM91" s="207"/>
      <c r="EGN91" s="207"/>
      <c r="EGO91" s="207"/>
      <c r="EGP91" s="207"/>
      <c r="EGQ91" s="207"/>
      <c r="EGR91" s="207"/>
      <c r="EGS91" s="207"/>
      <c r="EGT91" s="207"/>
      <c r="EGU91" s="207"/>
      <c r="EGV91" s="207"/>
      <c r="EGW91" s="207"/>
      <c r="EGX91" s="207"/>
      <c r="EGY91" s="207"/>
      <c r="EGZ91" s="207"/>
      <c r="EHA91" s="207"/>
      <c r="EHB91" s="207"/>
      <c r="EHC91" s="207"/>
      <c r="EHD91" s="207"/>
      <c r="EHE91" s="207"/>
      <c r="EHF91" s="207"/>
      <c r="EHG91" s="207"/>
      <c r="EHH91" s="207"/>
      <c r="EHI91" s="207"/>
      <c r="EHJ91" s="207"/>
      <c r="EHK91" s="207"/>
      <c r="EHL91" s="207"/>
      <c r="EHM91" s="207"/>
      <c r="EHN91" s="207"/>
      <c r="EHO91" s="207"/>
      <c r="EHP91" s="207"/>
      <c r="EHQ91" s="207"/>
      <c r="EHR91" s="207"/>
      <c r="EHS91" s="207"/>
      <c r="EHT91" s="207"/>
      <c r="EHU91" s="207"/>
      <c r="EHV91" s="207"/>
      <c r="EHW91" s="207"/>
      <c r="EHX91" s="207"/>
      <c r="EHY91" s="207"/>
      <c r="EHZ91" s="207"/>
      <c r="EIA91" s="207"/>
      <c r="EIB91" s="207"/>
      <c r="EIC91" s="207"/>
      <c r="EID91" s="207"/>
      <c r="EIE91" s="207"/>
      <c r="EIF91" s="207"/>
      <c r="EIG91" s="207"/>
      <c r="EIH91" s="207"/>
      <c r="EII91" s="207"/>
      <c r="EIJ91" s="207"/>
      <c r="EIK91" s="207"/>
      <c r="EIL91" s="207"/>
      <c r="EIM91" s="207"/>
      <c r="EIN91" s="207"/>
      <c r="EIO91" s="207"/>
      <c r="EIP91" s="207"/>
      <c r="EIQ91" s="207"/>
      <c r="EIR91" s="207"/>
      <c r="EIS91" s="207"/>
      <c r="EIT91" s="207"/>
      <c r="EIU91" s="207"/>
      <c r="EIV91" s="207"/>
      <c r="EIW91" s="207"/>
      <c r="EIX91" s="207"/>
      <c r="EIY91" s="207"/>
      <c r="EIZ91" s="207"/>
      <c r="EJA91" s="207"/>
      <c r="EJB91" s="207"/>
      <c r="EJC91" s="207"/>
      <c r="EJD91" s="207"/>
      <c r="EJE91" s="207"/>
      <c r="EJF91" s="207"/>
      <c r="EJG91" s="207"/>
      <c r="EJH91" s="207"/>
      <c r="EJI91" s="207"/>
      <c r="EJJ91" s="207"/>
      <c r="EJK91" s="207"/>
      <c r="EJL91" s="207"/>
      <c r="EJM91" s="207"/>
      <c r="EJN91" s="207"/>
      <c r="EJO91" s="207"/>
      <c r="EJP91" s="207"/>
      <c r="EJQ91" s="207"/>
      <c r="EJR91" s="207"/>
      <c r="EJS91" s="207"/>
      <c r="EJT91" s="207"/>
      <c r="EJU91" s="207"/>
      <c r="EJV91" s="207"/>
      <c r="EJW91" s="207"/>
      <c r="EJX91" s="207"/>
      <c r="EJY91" s="207"/>
      <c r="EJZ91" s="207"/>
      <c r="EKA91" s="207"/>
      <c r="EKB91" s="207"/>
      <c r="EKC91" s="207"/>
      <c r="EKD91" s="207"/>
      <c r="EKE91" s="207"/>
      <c r="EKF91" s="207"/>
      <c r="EKG91" s="207"/>
      <c r="EKH91" s="207"/>
      <c r="EKI91" s="207"/>
      <c r="EKJ91" s="207"/>
      <c r="EKK91" s="207"/>
      <c r="EKL91" s="207"/>
      <c r="EKM91" s="207"/>
      <c r="EKN91" s="207"/>
      <c r="EKO91" s="207"/>
      <c r="EKP91" s="207"/>
      <c r="EKQ91" s="207"/>
      <c r="EKR91" s="207"/>
      <c r="EKS91" s="207"/>
      <c r="EKT91" s="207"/>
      <c r="EKU91" s="207"/>
      <c r="EKV91" s="207"/>
      <c r="EKW91" s="207"/>
      <c r="EKX91" s="207"/>
      <c r="EKY91" s="207"/>
      <c r="EKZ91" s="207"/>
      <c r="ELA91" s="207"/>
      <c r="ELB91" s="207"/>
      <c r="ELC91" s="207"/>
      <c r="ELD91" s="207"/>
      <c r="ELE91" s="207"/>
      <c r="ELF91" s="207"/>
      <c r="ELG91" s="207"/>
      <c r="ELH91" s="207"/>
      <c r="ELI91" s="207"/>
      <c r="ELJ91" s="207"/>
      <c r="ELK91" s="207"/>
      <c r="ELL91" s="207"/>
      <c r="ELM91" s="207"/>
      <c r="ELN91" s="207"/>
      <c r="ELO91" s="207"/>
      <c r="ELP91" s="207"/>
      <c r="ELQ91" s="207"/>
      <c r="ELR91" s="207"/>
      <c r="ELS91" s="207"/>
      <c r="ELT91" s="207"/>
      <c r="ELU91" s="207"/>
      <c r="ELV91" s="207"/>
      <c r="ELW91" s="207"/>
      <c r="ELX91" s="207"/>
      <c r="ELY91" s="207"/>
      <c r="ELZ91" s="207"/>
      <c r="EMA91" s="207"/>
      <c r="EMB91" s="207"/>
      <c r="EMC91" s="207"/>
      <c r="EMD91" s="207"/>
      <c r="EME91" s="207"/>
      <c r="EMF91" s="207"/>
      <c r="EMG91" s="207"/>
      <c r="EMH91" s="207"/>
      <c r="EMI91" s="207"/>
      <c r="EMJ91" s="207"/>
      <c r="EMK91" s="207"/>
      <c r="EML91" s="207"/>
      <c r="EMM91" s="207"/>
      <c r="EMN91" s="207"/>
      <c r="EMO91" s="207"/>
      <c r="EMP91" s="207"/>
      <c r="EMQ91" s="207"/>
      <c r="EMR91" s="207"/>
      <c r="EMS91" s="207"/>
      <c r="EMT91" s="207"/>
      <c r="EMU91" s="207"/>
      <c r="EMV91" s="207"/>
      <c r="EMW91" s="207"/>
      <c r="EMX91" s="207"/>
      <c r="EMY91" s="207"/>
      <c r="EMZ91" s="207"/>
      <c r="ENA91" s="207"/>
      <c r="ENB91" s="207"/>
      <c r="ENC91" s="207"/>
      <c r="END91" s="207"/>
      <c r="ENE91" s="207"/>
      <c r="ENF91" s="207"/>
      <c r="ENG91" s="207"/>
      <c r="ENH91" s="207"/>
      <c r="ENI91" s="207"/>
      <c r="ENJ91" s="207"/>
      <c r="ENK91" s="207"/>
      <c r="ENL91" s="207"/>
      <c r="ENM91" s="207"/>
      <c r="ENN91" s="207"/>
      <c r="ENO91" s="207"/>
      <c r="ENP91" s="207"/>
      <c r="ENQ91" s="207"/>
      <c r="ENR91" s="207"/>
      <c r="ENS91" s="207"/>
      <c r="ENT91" s="207"/>
      <c r="ENU91" s="207"/>
      <c r="ENV91" s="207"/>
      <c r="ENW91" s="207"/>
      <c r="ENX91" s="207"/>
      <c r="ENY91" s="207"/>
      <c r="ENZ91" s="207"/>
      <c r="EOA91" s="207"/>
      <c r="EOB91" s="207"/>
      <c r="EOC91" s="207"/>
      <c r="EOD91" s="207"/>
      <c r="EOE91" s="207"/>
      <c r="EOF91" s="207"/>
      <c r="EOG91" s="207"/>
      <c r="EOH91" s="207"/>
      <c r="EOI91" s="207"/>
      <c r="EOJ91" s="207"/>
      <c r="EOK91" s="207"/>
      <c r="EOL91" s="207"/>
      <c r="EOM91" s="207"/>
      <c r="EON91" s="207"/>
      <c r="EOO91" s="207"/>
      <c r="EOP91" s="207"/>
      <c r="EOQ91" s="207"/>
      <c r="EOR91" s="207"/>
      <c r="EOS91" s="207"/>
      <c r="EOT91" s="207"/>
      <c r="EOU91" s="207"/>
      <c r="EOV91" s="207"/>
      <c r="EOW91" s="207"/>
      <c r="EOX91" s="207"/>
      <c r="EOY91" s="207"/>
      <c r="EOZ91" s="207"/>
      <c r="EPA91" s="207"/>
      <c r="EPB91" s="207"/>
      <c r="EPC91" s="207"/>
      <c r="EPD91" s="207"/>
      <c r="EPE91" s="207"/>
      <c r="EPF91" s="207"/>
      <c r="EPG91" s="207"/>
      <c r="EPH91" s="207"/>
      <c r="EPI91" s="207"/>
      <c r="EPJ91" s="207"/>
      <c r="EPK91" s="207"/>
      <c r="EPL91" s="207"/>
      <c r="EPM91" s="207"/>
      <c r="EPN91" s="207"/>
      <c r="EPO91" s="207"/>
      <c r="EPP91" s="207"/>
      <c r="EPQ91" s="207"/>
      <c r="EPR91" s="207"/>
      <c r="EPS91" s="207"/>
      <c r="EPT91" s="207"/>
      <c r="EPU91" s="207"/>
      <c r="EPV91" s="207"/>
      <c r="EPW91" s="207"/>
      <c r="EPX91" s="207"/>
      <c r="EPY91" s="207"/>
      <c r="EPZ91" s="207"/>
      <c r="EQA91" s="207"/>
      <c r="EQB91" s="207"/>
      <c r="EQC91" s="207"/>
      <c r="EQD91" s="207"/>
      <c r="EQE91" s="207"/>
      <c r="EQF91" s="207"/>
      <c r="EQG91" s="207"/>
      <c r="EQH91" s="207"/>
      <c r="EQI91" s="207"/>
      <c r="EQJ91" s="207"/>
      <c r="EQK91" s="207"/>
      <c r="EQL91" s="207"/>
      <c r="EQM91" s="207"/>
      <c r="EQN91" s="207"/>
      <c r="EQO91" s="207"/>
      <c r="EQP91" s="207"/>
      <c r="EQQ91" s="207"/>
      <c r="EQR91" s="207"/>
      <c r="EQS91" s="207"/>
      <c r="EQT91" s="207"/>
      <c r="EQU91" s="207"/>
      <c r="EQV91" s="207"/>
      <c r="EQW91" s="207"/>
      <c r="EQX91" s="207"/>
      <c r="EQY91" s="207"/>
      <c r="EQZ91" s="207"/>
      <c r="ERA91" s="207"/>
      <c r="ERB91" s="207"/>
      <c r="ERC91" s="207"/>
      <c r="ERD91" s="207"/>
      <c r="ERE91" s="207"/>
      <c r="ERF91" s="207"/>
      <c r="ERG91" s="207"/>
      <c r="ERH91" s="207"/>
      <c r="ERI91" s="207"/>
      <c r="ERJ91" s="207"/>
      <c r="ERK91" s="207"/>
      <c r="ERL91" s="207"/>
      <c r="ERM91" s="207"/>
      <c r="ERN91" s="207"/>
      <c r="ERO91" s="207"/>
      <c r="ERP91" s="207"/>
      <c r="ERQ91" s="207"/>
      <c r="ERR91" s="207"/>
      <c r="ERS91" s="207"/>
      <c r="ERT91" s="207"/>
      <c r="ERU91" s="207"/>
      <c r="ERV91" s="207"/>
      <c r="ERW91" s="207"/>
      <c r="ERX91" s="207"/>
      <c r="ERY91" s="207"/>
      <c r="ERZ91" s="207"/>
      <c r="ESA91" s="207"/>
      <c r="ESB91" s="207"/>
      <c r="ESC91" s="207"/>
      <c r="ESD91" s="207"/>
      <c r="ESE91" s="207"/>
      <c r="ESF91" s="207"/>
      <c r="ESG91" s="207"/>
      <c r="ESH91" s="207"/>
      <c r="ESI91" s="207"/>
      <c r="ESJ91" s="207"/>
      <c r="ESK91" s="207"/>
      <c r="ESL91" s="207"/>
      <c r="ESM91" s="207"/>
      <c r="ESN91" s="207"/>
      <c r="ESO91" s="207"/>
      <c r="ESP91" s="207"/>
      <c r="ESQ91" s="207"/>
      <c r="ESR91" s="207"/>
      <c r="ESS91" s="207"/>
      <c r="EST91" s="207"/>
      <c r="ESU91" s="207"/>
      <c r="ESV91" s="207"/>
      <c r="ESW91" s="207"/>
      <c r="ESX91" s="207"/>
      <c r="ESY91" s="207"/>
      <c r="ESZ91" s="207"/>
      <c r="ETA91" s="207"/>
      <c r="ETB91" s="207"/>
      <c r="ETC91" s="207"/>
      <c r="ETD91" s="207"/>
      <c r="ETE91" s="207"/>
      <c r="ETF91" s="207"/>
      <c r="ETG91" s="207"/>
      <c r="ETH91" s="207"/>
      <c r="ETI91" s="207"/>
      <c r="ETJ91" s="207"/>
      <c r="ETK91" s="207"/>
      <c r="ETL91" s="207"/>
      <c r="ETM91" s="207"/>
      <c r="ETN91" s="207"/>
      <c r="ETO91" s="207"/>
      <c r="ETP91" s="207"/>
      <c r="ETQ91" s="207"/>
      <c r="ETR91" s="207"/>
      <c r="ETS91" s="207"/>
      <c r="ETT91" s="207"/>
      <c r="ETU91" s="207"/>
      <c r="ETV91" s="207"/>
      <c r="ETW91" s="207"/>
      <c r="ETX91" s="207"/>
      <c r="ETY91" s="207"/>
      <c r="ETZ91" s="207"/>
      <c r="EUA91" s="207"/>
      <c r="EUB91" s="207"/>
      <c r="EUC91" s="207"/>
      <c r="EUD91" s="207"/>
      <c r="EUE91" s="207"/>
      <c r="EUF91" s="207"/>
      <c r="EUG91" s="207"/>
      <c r="EUH91" s="207"/>
      <c r="EUI91" s="207"/>
      <c r="EUJ91" s="207"/>
      <c r="EUK91" s="207"/>
      <c r="EUL91" s="207"/>
      <c r="EUM91" s="207"/>
      <c r="EUN91" s="207"/>
      <c r="EUO91" s="207"/>
      <c r="EUP91" s="207"/>
      <c r="EUQ91" s="207"/>
      <c r="EUR91" s="207"/>
      <c r="EUS91" s="207"/>
      <c r="EUT91" s="207"/>
      <c r="EUU91" s="207"/>
      <c r="EUV91" s="207"/>
      <c r="EUW91" s="207"/>
      <c r="EUX91" s="207"/>
      <c r="EUY91" s="207"/>
      <c r="EUZ91" s="207"/>
      <c r="EVA91" s="207"/>
      <c r="EVB91" s="207"/>
      <c r="EVC91" s="207"/>
      <c r="EVD91" s="207"/>
      <c r="EVE91" s="207"/>
      <c r="EVF91" s="207"/>
      <c r="EVG91" s="207"/>
      <c r="EVH91" s="207"/>
      <c r="EVI91" s="207"/>
      <c r="EVJ91" s="207"/>
      <c r="EVK91" s="207"/>
      <c r="EVL91" s="207"/>
      <c r="EVM91" s="207"/>
      <c r="EVN91" s="207"/>
      <c r="EVO91" s="207"/>
      <c r="EVP91" s="207"/>
      <c r="EVQ91" s="207"/>
      <c r="EVR91" s="207"/>
      <c r="EVS91" s="207"/>
      <c r="EVT91" s="207"/>
      <c r="EVU91" s="207"/>
      <c r="EVV91" s="207"/>
      <c r="EVW91" s="207"/>
      <c r="EVX91" s="207"/>
      <c r="EVY91" s="207"/>
      <c r="EVZ91" s="207"/>
      <c r="EWA91" s="207"/>
      <c r="EWB91" s="207"/>
      <c r="EWC91" s="207"/>
      <c r="EWD91" s="207"/>
      <c r="EWE91" s="207"/>
      <c r="EWF91" s="207"/>
      <c r="EWG91" s="207"/>
      <c r="EWH91" s="207"/>
      <c r="EWI91" s="207"/>
      <c r="EWJ91" s="207"/>
      <c r="EWK91" s="207"/>
      <c r="EWL91" s="207"/>
      <c r="EWM91" s="207"/>
      <c r="EWN91" s="207"/>
      <c r="EWO91" s="207"/>
      <c r="EWP91" s="207"/>
      <c r="EWQ91" s="207"/>
      <c r="EWR91" s="207"/>
      <c r="EWS91" s="207"/>
      <c r="EWT91" s="207"/>
      <c r="EWU91" s="207"/>
      <c r="EWV91" s="207"/>
      <c r="EWW91" s="207"/>
      <c r="EWX91" s="207"/>
      <c r="EWY91" s="207"/>
      <c r="EWZ91" s="207"/>
      <c r="EXA91" s="207"/>
      <c r="EXB91" s="207"/>
      <c r="EXC91" s="207"/>
      <c r="EXD91" s="207"/>
      <c r="EXE91" s="207"/>
      <c r="EXF91" s="207"/>
      <c r="EXG91" s="207"/>
      <c r="EXH91" s="207"/>
      <c r="EXI91" s="207"/>
      <c r="EXJ91" s="207"/>
      <c r="EXK91" s="207"/>
      <c r="EXL91" s="207"/>
      <c r="EXM91" s="207"/>
      <c r="EXN91" s="207"/>
      <c r="EXO91" s="207"/>
      <c r="EXP91" s="207"/>
      <c r="EXQ91" s="207"/>
      <c r="EXR91" s="207"/>
      <c r="EXS91" s="207"/>
      <c r="EXT91" s="207"/>
      <c r="EXU91" s="207"/>
      <c r="EXV91" s="207"/>
      <c r="EXW91" s="207"/>
      <c r="EXX91" s="207"/>
      <c r="EXY91" s="207"/>
      <c r="EXZ91" s="207"/>
      <c r="EYA91" s="207"/>
      <c r="EYB91" s="207"/>
      <c r="EYC91" s="207"/>
      <c r="EYD91" s="207"/>
      <c r="EYE91" s="207"/>
      <c r="EYF91" s="207"/>
      <c r="EYG91" s="207"/>
      <c r="EYH91" s="207"/>
      <c r="EYI91" s="207"/>
      <c r="EYJ91" s="207"/>
      <c r="EYK91" s="207"/>
      <c r="EYL91" s="207"/>
      <c r="EYM91" s="207"/>
      <c r="EYN91" s="207"/>
      <c r="EYO91" s="207"/>
      <c r="EYP91" s="207"/>
      <c r="EYQ91" s="207"/>
      <c r="EYR91" s="207"/>
      <c r="EYS91" s="207"/>
      <c r="EYT91" s="207"/>
      <c r="EYU91" s="207"/>
      <c r="EYV91" s="207"/>
      <c r="EYW91" s="207"/>
      <c r="EYX91" s="207"/>
      <c r="EYY91" s="207"/>
      <c r="EYZ91" s="207"/>
      <c r="EZA91" s="207"/>
      <c r="EZB91" s="207"/>
      <c r="EZC91" s="207"/>
      <c r="EZD91" s="207"/>
      <c r="EZE91" s="207"/>
      <c r="EZF91" s="207"/>
      <c r="EZG91" s="207"/>
      <c r="EZH91" s="207"/>
      <c r="EZI91" s="207"/>
      <c r="EZJ91" s="207"/>
      <c r="EZK91" s="207"/>
      <c r="EZL91" s="207"/>
      <c r="EZM91" s="207"/>
      <c r="EZN91" s="207"/>
      <c r="EZO91" s="207"/>
      <c r="EZP91" s="207"/>
      <c r="EZQ91" s="207"/>
      <c r="EZR91" s="207"/>
      <c r="EZS91" s="207"/>
      <c r="EZT91" s="207"/>
      <c r="EZU91" s="207"/>
      <c r="EZV91" s="207"/>
      <c r="EZW91" s="207"/>
      <c r="EZX91" s="207"/>
      <c r="EZY91" s="207"/>
      <c r="EZZ91" s="207"/>
      <c r="FAA91" s="207"/>
      <c r="FAB91" s="207"/>
      <c r="FAC91" s="207"/>
      <c r="FAD91" s="207"/>
      <c r="FAE91" s="207"/>
      <c r="FAF91" s="207"/>
      <c r="FAG91" s="207"/>
      <c r="FAH91" s="207"/>
      <c r="FAI91" s="207"/>
      <c r="FAJ91" s="207"/>
      <c r="FAK91" s="207"/>
      <c r="FAL91" s="207"/>
      <c r="FAM91" s="207"/>
      <c r="FAN91" s="207"/>
      <c r="FAO91" s="207"/>
      <c r="FAP91" s="207"/>
      <c r="FAQ91" s="207"/>
      <c r="FAR91" s="207"/>
      <c r="FAS91" s="207"/>
      <c r="FAT91" s="207"/>
      <c r="FAU91" s="207"/>
      <c r="FAV91" s="207"/>
      <c r="FAW91" s="207"/>
      <c r="FAX91" s="207"/>
      <c r="FAY91" s="207"/>
      <c r="FAZ91" s="207"/>
      <c r="FBA91" s="207"/>
      <c r="FBB91" s="207"/>
      <c r="FBC91" s="207"/>
      <c r="FBD91" s="207"/>
      <c r="FBE91" s="207"/>
      <c r="FBF91" s="207"/>
      <c r="FBG91" s="207"/>
      <c r="FBH91" s="207"/>
      <c r="FBI91" s="207"/>
      <c r="FBJ91" s="207"/>
      <c r="FBK91" s="207"/>
      <c r="FBL91" s="207"/>
      <c r="FBM91" s="207"/>
      <c r="FBN91" s="207"/>
      <c r="FBO91" s="207"/>
      <c r="FBP91" s="207"/>
      <c r="FBQ91" s="207"/>
      <c r="FBR91" s="207"/>
      <c r="FBS91" s="207"/>
      <c r="FBT91" s="207"/>
      <c r="FBU91" s="207"/>
      <c r="FBV91" s="207"/>
      <c r="FBW91" s="207"/>
      <c r="FBX91" s="207"/>
      <c r="FBY91" s="207"/>
      <c r="FBZ91" s="207"/>
      <c r="FCA91" s="207"/>
      <c r="FCB91" s="207"/>
      <c r="FCC91" s="207"/>
      <c r="FCD91" s="207"/>
      <c r="FCE91" s="207"/>
      <c r="FCF91" s="207"/>
      <c r="FCG91" s="207"/>
      <c r="FCH91" s="207"/>
      <c r="FCI91" s="207"/>
      <c r="FCJ91" s="207"/>
      <c r="FCK91" s="207"/>
      <c r="FCL91" s="207"/>
      <c r="FCM91" s="207"/>
      <c r="FCN91" s="207"/>
      <c r="FCO91" s="207"/>
      <c r="FCP91" s="207"/>
      <c r="FCQ91" s="207"/>
      <c r="FCR91" s="207"/>
      <c r="FCS91" s="207"/>
      <c r="FCT91" s="207"/>
      <c r="FCU91" s="207"/>
      <c r="FCV91" s="207"/>
      <c r="FCW91" s="207"/>
      <c r="FCX91" s="207"/>
      <c r="FCY91" s="207"/>
      <c r="FCZ91" s="207"/>
      <c r="FDA91" s="207"/>
      <c r="FDB91" s="207"/>
      <c r="FDC91" s="207"/>
      <c r="FDD91" s="207"/>
      <c r="FDE91" s="207"/>
      <c r="FDF91" s="207"/>
      <c r="FDG91" s="207"/>
      <c r="FDH91" s="207"/>
      <c r="FDI91" s="207"/>
      <c r="FDJ91" s="207"/>
      <c r="FDK91" s="207"/>
      <c r="FDL91" s="207"/>
      <c r="FDM91" s="207"/>
      <c r="FDN91" s="207"/>
      <c r="FDO91" s="207"/>
      <c r="FDP91" s="207"/>
      <c r="FDQ91" s="207"/>
      <c r="FDR91" s="207"/>
      <c r="FDS91" s="207"/>
      <c r="FDT91" s="207"/>
      <c r="FDU91" s="207"/>
      <c r="FDV91" s="207"/>
      <c r="FDW91" s="207"/>
      <c r="FDX91" s="207"/>
      <c r="FDY91" s="207"/>
      <c r="FDZ91" s="207"/>
      <c r="FEA91" s="207"/>
      <c r="FEB91" s="207"/>
      <c r="FEC91" s="207"/>
      <c r="FED91" s="207"/>
      <c r="FEE91" s="207"/>
      <c r="FEF91" s="207"/>
      <c r="FEG91" s="207"/>
      <c r="FEH91" s="207"/>
      <c r="FEI91" s="207"/>
      <c r="FEJ91" s="207"/>
      <c r="FEK91" s="207"/>
      <c r="FEL91" s="207"/>
      <c r="FEM91" s="207"/>
      <c r="FEN91" s="207"/>
      <c r="FEO91" s="207"/>
      <c r="FEP91" s="207"/>
      <c r="FEQ91" s="207"/>
      <c r="FER91" s="207"/>
      <c r="FES91" s="207"/>
      <c r="FET91" s="207"/>
      <c r="FEU91" s="207"/>
      <c r="FEV91" s="207"/>
      <c r="FEW91" s="207"/>
      <c r="FEX91" s="207"/>
      <c r="FEY91" s="207"/>
      <c r="FEZ91" s="207"/>
      <c r="FFA91" s="207"/>
      <c r="FFB91" s="207"/>
      <c r="FFC91" s="207"/>
      <c r="FFD91" s="207"/>
      <c r="FFE91" s="207"/>
      <c r="FFF91" s="207"/>
      <c r="FFG91" s="207"/>
      <c r="FFH91" s="207"/>
      <c r="FFI91" s="207"/>
      <c r="FFJ91" s="207"/>
      <c r="FFK91" s="207"/>
      <c r="FFL91" s="207"/>
      <c r="FFM91" s="207"/>
      <c r="FFN91" s="207"/>
      <c r="FFO91" s="207"/>
      <c r="FFP91" s="207"/>
      <c r="FFQ91" s="207"/>
      <c r="FFR91" s="207"/>
      <c r="FFS91" s="207"/>
      <c r="FFT91" s="207"/>
      <c r="FFU91" s="207"/>
      <c r="FFV91" s="207"/>
      <c r="FFW91" s="207"/>
      <c r="FFX91" s="207"/>
      <c r="FFY91" s="207"/>
      <c r="FFZ91" s="207"/>
      <c r="FGA91" s="207"/>
      <c r="FGB91" s="207"/>
      <c r="FGC91" s="207"/>
      <c r="FGD91" s="207"/>
      <c r="FGE91" s="207"/>
      <c r="FGF91" s="207"/>
      <c r="FGG91" s="207"/>
      <c r="FGH91" s="207"/>
      <c r="FGI91" s="207"/>
      <c r="FGJ91" s="207"/>
      <c r="FGK91" s="207"/>
      <c r="FGL91" s="207"/>
      <c r="FGM91" s="207"/>
      <c r="FGN91" s="207"/>
      <c r="FGO91" s="207"/>
      <c r="FGP91" s="207"/>
      <c r="FGQ91" s="207"/>
      <c r="FGR91" s="207"/>
      <c r="FGS91" s="207"/>
      <c r="FGT91" s="207"/>
      <c r="FGU91" s="207"/>
      <c r="FGV91" s="207"/>
      <c r="FGW91" s="207"/>
      <c r="FGX91" s="207"/>
      <c r="FGY91" s="207"/>
      <c r="FGZ91" s="207"/>
      <c r="FHA91" s="207"/>
      <c r="FHB91" s="207"/>
      <c r="FHC91" s="207"/>
      <c r="FHD91" s="207"/>
      <c r="FHE91" s="207"/>
      <c r="FHF91" s="207"/>
      <c r="FHG91" s="207"/>
      <c r="FHH91" s="207"/>
      <c r="FHI91" s="207"/>
      <c r="FHJ91" s="207"/>
      <c r="FHK91" s="207"/>
      <c r="FHL91" s="207"/>
      <c r="FHM91" s="207"/>
      <c r="FHN91" s="207"/>
      <c r="FHO91" s="207"/>
      <c r="FHP91" s="207"/>
      <c r="FHQ91" s="207"/>
      <c r="FHR91" s="207"/>
      <c r="FHS91" s="207"/>
      <c r="FHT91" s="207"/>
      <c r="FHU91" s="207"/>
      <c r="FHV91" s="207"/>
      <c r="FHW91" s="207"/>
      <c r="FHX91" s="207"/>
      <c r="FHY91" s="207"/>
      <c r="FHZ91" s="207"/>
      <c r="FIA91" s="207"/>
      <c r="FIB91" s="207"/>
      <c r="FIC91" s="207"/>
      <c r="FID91" s="207"/>
      <c r="FIE91" s="207"/>
      <c r="FIF91" s="207"/>
      <c r="FIG91" s="207"/>
      <c r="FIH91" s="207"/>
      <c r="FII91" s="207"/>
      <c r="FIJ91" s="207"/>
      <c r="FIK91" s="207"/>
      <c r="FIL91" s="207"/>
      <c r="FIM91" s="207"/>
      <c r="FIN91" s="207"/>
      <c r="FIO91" s="207"/>
      <c r="FIP91" s="207"/>
      <c r="FIQ91" s="207"/>
      <c r="FIR91" s="207"/>
      <c r="FIS91" s="207"/>
      <c r="FIT91" s="207"/>
      <c r="FIU91" s="207"/>
      <c r="FIV91" s="207"/>
      <c r="FIW91" s="207"/>
      <c r="FIX91" s="207"/>
      <c r="FIY91" s="207"/>
      <c r="FIZ91" s="207"/>
      <c r="FJA91" s="207"/>
      <c r="FJB91" s="207"/>
      <c r="FJC91" s="207"/>
      <c r="FJD91" s="207"/>
      <c r="FJE91" s="207"/>
      <c r="FJF91" s="207"/>
      <c r="FJG91" s="207"/>
      <c r="FJH91" s="207"/>
      <c r="FJI91" s="207"/>
      <c r="FJJ91" s="207"/>
      <c r="FJK91" s="207"/>
      <c r="FJL91" s="207"/>
      <c r="FJM91" s="207"/>
      <c r="FJN91" s="207"/>
      <c r="FJO91" s="207"/>
      <c r="FJP91" s="207"/>
      <c r="FJQ91" s="207"/>
      <c r="FJR91" s="207"/>
      <c r="FJS91" s="207"/>
      <c r="FJT91" s="207"/>
      <c r="FJU91" s="207"/>
      <c r="FJV91" s="207"/>
      <c r="FJW91" s="207"/>
      <c r="FJX91" s="207"/>
      <c r="FJY91" s="207"/>
      <c r="FJZ91" s="207"/>
      <c r="FKA91" s="207"/>
      <c r="FKB91" s="207"/>
      <c r="FKC91" s="207"/>
      <c r="FKD91" s="207"/>
      <c r="FKE91" s="207"/>
      <c r="FKF91" s="207"/>
      <c r="FKG91" s="207"/>
      <c r="FKH91" s="207"/>
      <c r="FKI91" s="207"/>
      <c r="FKJ91" s="207"/>
      <c r="FKK91" s="207"/>
      <c r="FKL91" s="207"/>
      <c r="FKM91" s="207"/>
      <c r="FKN91" s="207"/>
      <c r="FKO91" s="207"/>
      <c r="FKP91" s="207"/>
      <c r="FKQ91" s="207"/>
      <c r="FKR91" s="207"/>
      <c r="FKS91" s="207"/>
      <c r="FKT91" s="207"/>
      <c r="FKU91" s="207"/>
      <c r="FKV91" s="207"/>
      <c r="FKW91" s="207"/>
      <c r="FKX91" s="207"/>
      <c r="FKY91" s="207"/>
      <c r="FKZ91" s="207"/>
      <c r="FLA91" s="207"/>
      <c r="FLB91" s="207"/>
      <c r="FLC91" s="207"/>
      <c r="FLD91" s="207"/>
      <c r="FLE91" s="207"/>
      <c r="FLF91" s="207"/>
      <c r="FLG91" s="207"/>
      <c r="FLH91" s="207"/>
      <c r="FLI91" s="207"/>
      <c r="FLJ91" s="207"/>
      <c r="FLK91" s="207"/>
      <c r="FLL91" s="207"/>
      <c r="FLM91" s="207"/>
      <c r="FLN91" s="207"/>
      <c r="FLO91" s="207"/>
      <c r="FLP91" s="207"/>
      <c r="FLQ91" s="207"/>
      <c r="FLR91" s="207"/>
      <c r="FLS91" s="207"/>
      <c r="FLT91" s="207"/>
      <c r="FLU91" s="207"/>
      <c r="FLV91" s="207"/>
      <c r="FLW91" s="207"/>
      <c r="FLX91" s="207"/>
      <c r="FLY91" s="207"/>
      <c r="FLZ91" s="207"/>
      <c r="FMA91" s="207"/>
      <c r="FMB91" s="207"/>
      <c r="FMC91" s="207"/>
      <c r="FMD91" s="207"/>
      <c r="FME91" s="207"/>
      <c r="FMF91" s="207"/>
      <c r="FMG91" s="207"/>
      <c r="FMH91" s="207"/>
      <c r="FMI91" s="207"/>
      <c r="FMJ91" s="207"/>
      <c r="FMK91" s="207"/>
      <c r="FML91" s="207"/>
      <c r="FMM91" s="207"/>
      <c r="FMN91" s="207"/>
      <c r="FMO91" s="207"/>
      <c r="FMP91" s="207"/>
      <c r="FMQ91" s="207"/>
      <c r="FMR91" s="207"/>
      <c r="FMS91" s="207"/>
      <c r="FMT91" s="207"/>
      <c r="FMU91" s="207"/>
      <c r="FMV91" s="207"/>
      <c r="FMW91" s="207"/>
      <c r="FMX91" s="207"/>
      <c r="FMY91" s="207"/>
      <c r="FMZ91" s="207"/>
      <c r="FNA91" s="207"/>
      <c r="FNB91" s="207"/>
      <c r="FNC91" s="207"/>
      <c r="FND91" s="207"/>
      <c r="FNE91" s="207"/>
      <c r="FNF91" s="207"/>
      <c r="FNG91" s="207"/>
      <c r="FNH91" s="207"/>
      <c r="FNI91" s="207"/>
      <c r="FNJ91" s="207"/>
      <c r="FNK91" s="207"/>
      <c r="FNL91" s="207"/>
      <c r="FNM91" s="207"/>
      <c r="FNN91" s="207"/>
      <c r="FNO91" s="207"/>
      <c r="FNP91" s="207"/>
      <c r="FNQ91" s="207"/>
      <c r="FNR91" s="207"/>
      <c r="FNS91" s="207"/>
      <c r="FNT91" s="207"/>
      <c r="FNU91" s="207"/>
      <c r="FNV91" s="207"/>
      <c r="FNW91" s="207"/>
      <c r="FNX91" s="207"/>
      <c r="FNY91" s="207"/>
      <c r="FNZ91" s="207"/>
      <c r="FOA91" s="207"/>
      <c r="FOB91" s="207"/>
      <c r="FOC91" s="207"/>
      <c r="FOD91" s="207"/>
      <c r="FOE91" s="207"/>
      <c r="FOF91" s="207"/>
      <c r="FOG91" s="207"/>
      <c r="FOH91" s="207"/>
      <c r="FOI91" s="207"/>
      <c r="FOJ91" s="207"/>
      <c r="FOK91" s="207"/>
      <c r="FOL91" s="207"/>
      <c r="FOM91" s="207"/>
      <c r="FON91" s="207"/>
      <c r="FOO91" s="207"/>
      <c r="FOP91" s="207"/>
      <c r="FOQ91" s="207"/>
      <c r="FOR91" s="207"/>
      <c r="FOS91" s="207"/>
      <c r="FOT91" s="207"/>
      <c r="FOU91" s="207"/>
      <c r="FOV91" s="207"/>
      <c r="FOW91" s="207"/>
      <c r="FOX91" s="207"/>
      <c r="FOY91" s="207"/>
      <c r="FOZ91" s="207"/>
      <c r="FPA91" s="207"/>
      <c r="FPB91" s="207"/>
      <c r="FPC91" s="207"/>
      <c r="FPD91" s="207"/>
      <c r="FPE91" s="207"/>
      <c r="FPF91" s="207"/>
      <c r="FPG91" s="207"/>
      <c r="FPH91" s="207"/>
      <c r="FPI91" s="207"/>
      <c r="FPJ91" s="207"/>
      <c r="FPK91" s="207"/>
      <c r="FPL91" s="207"/>
      <c r="FPM91" s="207"/>
      <c r="FPN91" s="207"/>
      <c r="FPO91" s="207"/>
      <c r="FPP91" s="207"/>
      <c r="FPQ91" s="207"/>
      <c r="FPR91" s="207"/>
      <c r="FPS91" s="207"/>
      <c r="FPT91" s="207"/>
      <c r="FPU91" s="207"/>
      <c r="FPV91" s="207"/>
      <c r="FPW91" s="207"/>
      <c r="FPX91" s="207"/>
      <c r="FPY91" s="207"/>
      <c r="FPZ91" s="207"/>
      <c r="FQA91" s="207"/>
      <c r="FQB91" s="207"/>
      <c r="FQC91" s="207"/>
      <c r="FQD91" s="207"/>
      <c r="FQE91" s="207"/>
      <c r="FQF91" s="207"/>
      <c r="FQG91" s="207"/>
      <c r="FQH91" s="207"/>
      <c r="FQI91" s="207"/>
      <c r="FQJ91" s="207"/>
      <c r="FQK91" s="207"/>
      <c r="FQL91" s="207"/>
      <c r="FQM91" s="207"/>
      <c r="FQN91" s="207"/>
      <c r="FQO91" s="207"/>
      <c r="FQP91" s="207"/>
      <c r="FQQ91" s="207"/>
      <c r="FQR91" s="207"/>
      <c r="FQS91" s="207"/>
      <c r="FQT91" s="207"/>
      <c r="FQU91" s="207"/>
      <c r="FQV91" s="207"/>
      <c r="FQW91" s="207"/>
      <c r="FQX91" s="207"/>
      <c r="FQY91" s="207"/>
      <c r="FQZ91" s="207"/>
      <c r="FRA91" s="207"/>
      <c r="FRB91" s="207"/>
      <c r="FRC91" s="207"/>
      <c r="FRD91" s="207"/>
      <c r="FRE91" s="207"/>
      <c r="FRF91" s="207"/>
      <c r="FRG91" s="207"/>
      <c r="FRH91" s="207"/>
      <c r="FRI91" s="207"/>
      <c r="FRJ91" s="207"/>
      <c r="FRK91" s="207"/>
      <c r="FRL91" s="207"/>
      <c r="FRM91" s="207"/>
      <c r="FRN91" s="207"/>
      <c r="FRO91" s="207"/>
      <c r="FRP91" s="207"/>
      <c r="FRQ91" s="207"/>
      <c r="FRR91" s="207"/>
      <c r="FRS91" s="207"/>
      <c r="FRT91" s="207"/>
      <c r="FRU91" s="207"/>
      <c r="FRV91" s="207"/>
      <c r="FRW91" s="207"/>
      <c r="FRX91" s="207"/>
      <c r="FRY91" s="207"/>
      <c r="FRZ91" s="207"/>
      <c r="FSA91" s="207"/>
      <c r="FSB91" s="207"/>
      <c r="FSC91" s="207"/>
      <c r="FSD91" s="207"/>
      <c r="FSE91" s="207"/>
      <c r="FSF91" s="207"/>
      <c r="FSG91" s="207"/>
      <c r="FSH91" s="207"/>
      <c r="FSI91" s="207"/>
      <c r="FSJ91" s="207"/>
      <c r="FSK91" s="207"/>
      <c r="FSL91" s="207"/>
      <c r="FSM91" s="207"/>
      <c r="FSN91" s="207"/>
      <c r="FSO91" s="207"/>
      <c r="FSP91" s="207"/>
      <c r="FSQ91" s="207"/>
      <c r="FSR91" s="207"/>
      <c r="FSS91" s="207"/>
      <c r="FST91" s="207"/>
      <c r="FSU91" s="207"/>
      <c r="FSV91" s="207"/>
      <c r="FSW91" s="207"/>
      <c r="FSX91" s="207"/>
      <c r="FSY91" s="207"/>
      <c r="FSZ91" s="207"/>
      <c r="FTA91" s="207"/>
      <c r="FTB91" s="207"/>
      <c r="FTC91" s="207"/>
      <c r="FTD91" s="207"/>
      <c r="FTE91" s="207"/>
      <c r="FTF91" s="207"/>
      <c r="FTG91" s="207"/>
      <c r="FTH91" s="207"/>
      <c r="FTI91" s="207"/>
      <c r="FTJ91" s="207"/>
      <c r="FTK91" s="207"/>
      <c r="FTL91" s="207"/>
      <c r="FTM91" s="207"/>
      <c r="FTN91" s="207"/>
      <c r="FTO91" s="207"/>
      <c r="FTP91" s="207"/>
      <c r="FTQ91" s="207"/>
      <c r="FTR91" s="207"/>
      <c r="FTS91" s="207"/>
      <c r="FTT91" s="207"/>
      <c r="FTU91" s="207"/>
      <c r="FTV91" s="207"/>
      <c r="FTW91" s="207"/>
      <c r="FTX91" s="207"/>
      <c r="FTY91" s="207"/>
      <c r="FTZ91" s="207"/>
      <c r="FUA91" s="207"/>
      <c r="FUB91" s="207"/>
      <c r="FUC91" s="207"/>
      <c r="FUD91" s="207"/>
      <c r="FUE91" s="207"/>
      <c r="FUF91" s="207"/>
      <c r="FUG91" s="207"/>
      <c r="FUH91" s="207"/>
      <c r="FUI91" s="207"/>
      <c r="FUJ91" s="207"/>
      <c r="FUK91" s="207"/>
      <c r="FUL91" s="207"/>
      <c r="FUM91" s="207"/>
      <c r="FUN91" s="207"/>
      <c r="FUO91" s="207"/>
      <c r="FUP91" s="207"/>
      <c r="FUQ91" s="207"/>
      <c r="FUR91" s="207"/>
      <c r="FUS91" s="207"/>
      <c r="FUT91" s="207"/>
      <c r="FUU91" s="207"/>
      <c r="FUV91" s="207"/>
      <c r="FUW91" s="207"/>
      <c r="FUX91" s="207"/>
      <c r="FUY91" s="207"/>
      <c r="FUZ91" s="207"/>
      <c r="FVA91" s="207"/>
      <c r="FVB91" s="207"/>
      <c r="FVC91" s="207"/>
      <c r="FVD91" s="207"/>
      <c r="FVE91" s="207"/>
      <c r="FVF91" s="207"/>
      <c r="FVG91" s="207"/>
      <c r="FVH91" s="207"/>
      <c r="FVI91" s="207"/>
      <c r="FVJ91" s="207"/>
      <c r="FVK91" s="207"/>
      <c r="FVL91" s="207"/>
      <c r="FVM91" s="207"/>
      <c r="FVN91" s="207"/>
      <c r="FVO91" s="207"/>
      <c r="FVP91" s="207"/>
      <c r="FVQ91" s="207"/>
      <c r="FVR91" s="207"/>
      <c r="FVS91" s="207"/>
      <c r="FVT91" s="207"/>
      <c r="FVU91" s="207"/>
      <c r="FVV91" s="207"/>
      <c r="FVW91" s="207"/>
      <c r="FVX91" s="207"/>
      <c r="FVY91" s="207"/>
      <c r="FVZ91" s="207"/>
      <c r="FWA91" s="207"/>
      <c r="FWB91" s="207"/>
      <c r="FWC91" s="207"/>
      <c r="FWD91" s="207"/>
      <c r="FWE91" s="207"/>
      <c r="FWF91" s="207"/>
      <c r="FWG91" s="207"/>
      <c r="FWH91" s="207"/>
      <c r="FWI91" s="207"/>
      <c r="FWJ91" s="207"/>
      <c r="FWK91" s="207"/>
      <c r="FWL91" s="207"/>
      <c r="FWM91" s="207"/>
      <c r="FWN91" s="207"/>
      <c r="FWO91" s="207"/>
      <c r="FWP91" s="207"/>
      <c r="FWQ91" s="207"/>
      <c r="FWR91" s="207"/>
      <c r="FWS91" s="207"/>
      <c r="FWT91" s="207"/>
      <c r="FWU91" s="207"/>
      <c r="FWV91" s="207"/>
      <c r="FWW91" s="207"/>
      <c r="FWX91" s="207"/>
      <c r="FWY91" s="207"/>
      <c r="FWZ91" s="207"/>
      <c r="FXA91" s="207"/>
      <c r="FXB91" s="207"/>
      <c r="FXC91" s="207"/>
      <c r="FXD91" s="207"/>
      <c r="FXE91" s="207"/>
      <c r="FXF91" s="207"/>
      <c r="FXG91" s="207"/>
      <c r="FXH91" s="207"/>
      <c r="FXI91" s="207"/>
      <c r="FXJ91" s="207"/>
      <c r="FXK91" s="207"/>
      <c r="FXL91" s="207"/>
      <c r="FXM91" s="207"/>
      <c r="FXN91" s="207"/>
      <c r="FXO91" s="207"/>
      <c r="FXP91" s="207"/>
      <c r="FXQ91" s="207"/>
      <c r="FXR91" s="207"/>
      <c r="FXS91" s="207"/>
      <c r="FXT91" s="207"/>
      <c r="FXU91" s="207"/>
      <c r="FXV91" s="207"/>
      <c r="FXW91" s="207"/>
      <c r="FXX91" s="207"/>
      <c r="FXY91" s="207"/>
      <c r="FXZ91" s="207"/>
      <c r="FYA91" s="207"/>
      <c r="FYB91" s="207"/>
      <c r="FYC91" s="207"/>
      <c r="FYD91" s="207"/>
      <c r="FYE91" s="207"/>
      <c r="FYF91" s="207"/>
      <c r="FYG91" s="207"/>
      <c r="FYH91" s="207"/>
      <c r="FYI91" s="207"/>
      <c r="FYJ91" s="207"/>
      <c r="FYK91" s="207"/>
      <c r="FYL91" s="207"/>
      <c r="FYM91" s="207"/>
      <c r="FYN91" s="207"/>
      <c r="FYO91" s="207"/>
      <c r="FYP91" s="207"/>
      <c r="FYQ91" s="207"/>
      <c r="FYR91" s="207"/>
      <c r="FYS91" s="207"/>
      <c r="FYT91" s="207"/>
      <c r="FYU91" s="207"/>
      <c r="FYV91" s="207"/>
      <c r="FYW91" s="207"/>
      <c r="FYX91" s="207"/>
      <c r="FYY91" s="207"/>
      <c r="FYZ91" s="207"/>
      <c r="FZA91" s="207"/>
      <c r="FZB91" s="207"/>
      <c r="FZC91" s="207"/>
      <c r="FZD91" s="207"/>
      <c r="FZE91" s="207"/>
      <c r="FZF91" s="207"/>
      <c r="FZG91" s="207"/>
      <c r="FZH91" s="207"/>
      <c r="FZI91" s="207"/>
      <c r="FZJ91" s="207"/>
      <c r="FZK91" s="207"/>
      <c r="FZL91" s="207"/>
      <c r="FZM91" s="207"/>
      <c r="FZN91" s="207"/>
      <c r="FZO91" s="207"/>
      <c r="FZP91" s="207"/>
      <c r="FZQ91" s="207"/>
      <c r="FZR91" s="207"/>
      <c r="FZS91" s="207"/>
      <c r="FZT91" s="207"/>
      <c r="FZU91" s="207"/>
      <c r="FZV91" s="207"/>
      <c r="FZW91" s="207"/>
      <c r="FZX91" s="207"/>
      <c r="FZY91" s="207"/>
      <c r="FZZ91" s="207"/>
      <c r="GAA91" s="207"/>
      <c r="GAB91" s="207"/>
      <c r="GAC91" s="207"/>
      <c r="GAD91" s="207"/>
      <c r="GAE91" s="207"/>
      <c r="GAF91" s="207"/>
      <c r="GAG91" s="207"/>
      <c r="GAH91" s="207"/>
      <c r="GAI91" s="207"/>
      <c r="GAJ91" s="207"/>
      <c r="GAK91" s="207"/>
      <c r="GAL91" s="207"/>
      <c r="GAM91" s="207"/>
      <c r="GAN91" s="207"/>
      <c r="GAO91" s="207"/>
      <c r="GAP91" s="207"/>
      <c r="GAQ91" s="207"/>
      <c r="GAR91" s="207"/>
      <c r="GAS91" s="207"/>
      <c r="GAT91" s="207"/>
      <c r="GAU91" s="207"/>
      <c r="GAV91" s="207"/>
      <c r="GAW91" s="207"/>
      <c r="GAX91" s="207"/>
      <c r="GAY91" s="207"/>
      <c r="GAZ91" s="207"/>
      <c r="GBA91" s="207"/>
      <c r="GBB91" s="207"/>
      <c r="GBC91" s="207"/>
      <c r="GBD91" s="207"/>
      <c r="GBE91" s="207"/>
      <c r="GBF91" s="207"/>
      <c r="GBG91" s="207"/>
      <c r="GBH91" s="207"/>
      <c r="GBI91" s="207"/>
      <c r="GBJ91" s="207"/>
      <c r="GBK91" s="207"/>
      <c r="GBL91" s="207"/>
      <c r="GBM91" s="207"/>
      <c r="GBN91" s="207"/>
      <c r="GBO91" s="207"/>
      <c r="GBP91" s="207"/>
      <c r="GBQ91" s="207"/>
      <c r="GBR91" s="207"/>
      <c r="GBS91" s="207"/>
      <c r="GBT91" s="207"/>
      <c r="GBU91" s="207"/>
      <c r="GBV91" s="207"/>
      <c r="GBW91" s="207"/>
      <c r="GBX91" s="207"/>
      <c r="GBY91" s="207"/>
      <c r="GBZ91" s="207"/>
      <c r="GCA91" s="207"/>
      <c r="GCB91" s="207"/>
      <c r="GCC91" s="207"/>
      <c r="GCD91" s="207"/>
      <c r="GCE91" s="207"/>
      <c r="GCF91" s="207"/>
      <c r="GCG91" s="207"/>
      <c r="GCH91" s="207"/>
      <c r="GCI91" s="207"/>
      <c r="GCJ91" s="207"/>
      <c r="GCK91" s="207"/>
      <c r="GCL91" s="207"/>
      <c r="GCM91" s="207"/>
      <c r="GCN91" s="207"/>
      <c r="GCO91" s="207"/>
      <c r="GCP91" s="207"/>
      <c r="GCQ91" s="207"/>
      <c r="GCR91" s="207"/>
      <c r="GCS91" s="207"/>
      <c r="GCT91" s="207"/>
      <c r="GCU91" s="207"/>
      <c r="GCV91" s="207"/>
      <c r="GCW91" s="207"/>
      <c r="GCX91" s="207"/>
      <c r="GCY91" s="207"/>
      <c r="GCZ91" s="207"/>
      <c r="GDA91" s="207"/>
      <c r="GDB91" s="207"/>
      <c r="GDC91" s="207"/>
      <c r="GDD91" s="207"/>
      <c r="GDE91" s="207"/>
      <c r="GDF91" s="207"/>
      <c r="GDG91" s="207"/>
      <c r="GDH91" s="207"/>
      <c r="GDI91" s="207"/>
      <c r="GDJ91" s="207"/>
      <c r="GDK91" s="207"/>
      <c r="GDL91" s="207"/>
      <c r="GDM91" s="207"/>
      <c r="GDN91" s="207"/>
      <c r="GDO91" s="207"/>
      <c r="GDP91" s="207"/>
      <c r="GDQ91" s="207"/>
      <c r="GDR91" s="207"/>
      <c r="GDS91" s="207"/>
      <c r="GDT91" s="207"/>
      <c r="GDU91" s="207"/>
      <c r="GDV91" s="207"/>
      <c r="GDW91" s="207"/>
      <c r="GDX91" s="207"/>
      <c r="GDY91" s="207"/>
      <c r="GDZ91" s="207"/>
      <c r="GEA91" s="207"/>
      <c r="GEB91" s="207"/>
      <c r="GEC91" s="207"/>
      <c r="GED91" s="207"/>
      <c r="GEE91" s="207"/>
      <c r="GEF91" s="207"/>
      <c r="GEG91" s="207"/>
      <c r="GEH91" s="207"/>
      <c r="GEI91" s="207"/>
      <c r="GEJ91" s="207"/>
      <c r="GEK91" s="207"/>
      <c r="GEL91" s="207"/>
      <c r="GEM91" s="207"/>
      <c r="GEN91" s="207"/>
      <c r="GEO91" s="207"/>
      <c r="GEP91" s="207"/>
      <c r="GEQ91" s="207"/>
      <c r="GER91" s="207"/>
      <c r="GES91" s="207"/>
      <c r="GET91" s="207"/>
      <c r="GEU91" s="207"/>
      <c r="GEV91" s="207"/>
      <c r="GEW91" s="207"/>
      <c r="GEX91" s="207"/>
      <c r="GEY91" s="207"/>
      <c r="GEZ91" s="207"/>
      <c r="GFA91" s="207"/>
      <c r="GFB91" s="207"/>
      <c r="GFC91" s="207"/>
      <c r="GFD91" s="207"/>
      <c r="GFE91" s="207"/>
      <c r="GFF91" s="207"/>
      <c r="GFG91" s="207"/>
      <c r="GFH91" s="207"/>
      <c r="GFI91" s="207"/>
      <c r="GFJ91" s="207"/>
      <c r="GFK91" s="207"/>
      <c r="GFL91" s="207"/>
      <c r="GFM91" s="207"/>
      <c r="GFN91" s="207"/>
      <c r="GFO91" s="207"/>
      <c r="GFP91" s="207"/>
      <c r="GFQ91" s="207"/>
      <c r="GFR91" s="207"/>
      <c r="GFS91" s="207"/>
      <c r="GFT91" s="207"/>
      <c r="GFU91" s="207"/>
      <c r="GFV91" s="207"/>
      <c r="GFW91" s="207"/>
      <c r="GFX91" s="207"/>
      <c r="GFY91" s="207"/>
      <c r="GFZ91" s="207"/>
      <c r="GGA91" s="207"/>
      <c r="GGB91" s="207"/>
      <c r="GGC91" s="207"/>
      <c r="GGD91" s="207"/>
      <c r="GGE91" s="207"/>
      <c r="GGF91" s="207"/>
      <c r="GGG91" s="207"/>
      <c r="GGH91" s="207"/>
      <c r="GGI91" s="207"/>
      <c r="GGJ91" s="207"/>
      <c r="GGK91" s="207"/>
      <c r="GGL91" s="207"/>
      <c r="GGM91" s="207"/>
      <c r="GGN91" s="207"/>
      <c r="GGO91" s="207"/>
      <c r="GGP91" s="207"/>
      <c r="GGQ91" s="207"/>
      <c r="GGR91" s="207"/>
      <c r="GGS91" s="207"/>
      <c r="GGT91" s="207"/>
      <c r="GGU91" s="207"/>
      <c r="GGV91" s="207"/>
      <c r="GGW91" s="207"/>
      <c r="GGX91" s="207"/>
      <c r="GGY91" s="207"/>
      <c r="GGZ91" s="207"/>
      <c r="GHA91" s="207"/>
      <c r="GHB91" s="207"/>
      <c r="GHC91" s="207"/>
      <c r="GHD91" s="207"/>
      <c r="GHE91" s="207"/>
      <c r="GHF91" s="207"/>
      <c r="GHG91" s="207"/>
      <c r="GHH91" s="207"/>
      <c r="GHI91" s="207"/>
      <c r="GHJ91" s="207"/>
      <c r="GHK91" s="207"/>
      <c r="GHL91" s="207"/>
      <c r="GHM91" s="207"/>
      <c r="GHN91" s="207"/>
      <c r="GHO91" s="207"/>
      <c r="GHP91" s="207"/>
      <c r="GHQ91" s="207"/>
      <c r="GHR91" s="207"/>
      <c r="GHS91" s="207"/>
      <c r="GHT91" s="207"/>
      <c r="GHU91" s="207"/>
      <c r="GHV91" s="207"/>
      <c r="GHW91" s="207"/>
      <c r="GHX91" s="207"/>
      <c r="GHY91" s="207"/>
      <c r="GHZ91" s="207"/>
      <c r="GIA91" s="207"/>
      <c r="GIB91" s="207"/>
      <c r="GIC91" s="207"/>
      <c r="GID91" s="207"/>
      <c r="GIE91" s="207"/>
      <c r="GIF91" s="207"/>
      <c r="GIG91" s="207"/>
      <c r="GIH91" s="207"/>
      <c r="GII91" s="207"/>
      <c r="GIJ91" s="207"/>
      <c r="GIK91" s="207"/>
      <c r="GIL91" s="207"/>
      <c r="GIM91" s="207"/>
      <c r="GIN91" s="207"/>
      <c r="GIO91" s="207"/>
      <c r="GIP91" s="207"/>
      <c r="GIQ91" s="207"/>
      <c r="GIR91" s="207"/>
      <c r="GIS91" s="207"/>
      <c r="GIT91" s="207"/>
      <c r="GIU91" s="207"/>
      <c r="GIV91" s="207"/>
      <c r="GIW91" s="207"/>
      <c r="GIX91" s="207"/>
      <c r="GIY91" s="207"/>
      <c r="GIZ91" s="207"/>
      <c r="GJA91" s="207"/>
      <c r="GJB91" s="207"/>
      <c r="GJC91" s="207"/>
      <c r="GJD91" s="207"/>
      <c r="GJE91" s="207"/>
      <c r="GJF91" s="207"/>
      <c r="GJG91" s="207"/>
      <c r="GJH91" s="207"/>
      <c r="GJI91" s="207"/>
      <c r="GJJ91" s="207"/>
      <c r="GJK91" s="207"/>
      <c r="GJL91" s="207"/>
      <c r="GJM91" s="207"/>
      <c r="GJN91" s="207"/>
      <c r="GJO91" s="207"/>
      <c r="GJP91" s="207"/>
      <c r="GJQ91" s="207"/>
      <c r="GJR91" s="207"/>
      <c r="GJS91" s="207"/>
      <c r="GJT91" s="207"/>
      <c r="GJU91" s="207"/>
      <c r="GJV91" s="207"/>
      <c r="GJW91" s="207"/>
      <c r="GJX91" s="207"/>
      <c r="GJY91" s="207"/>
      <c r="GJZ91" s="207"/>
      <c r="GKA91" s="207"/>
      <c r="GKB91" s="207"/>
      <c r="GKC91" s="207"/>
      <c r="GKD91" s="207"/>
      <c r="GKE91" s="207"/>
      <c r="GKF91" s="207"/>
      <c r="GKG91" s="207"/>
      <c r="GKH91" s="207"/>
      <c r="GKI91" s="207"/>
      <c r="GKJ91" s="207"/>
      <c r="GKK91" s="207"/>
      <c r="GKL91" s="207"/>
      <c r="GKM91" s="207"/>
      <c r="GKN91" s="207"/>
      <c r="GKO91" s="207"/>
      <c r="GKP91" s="207"/>
      <c r="GKQ91" s="207"/>
      <c r="GKR91" s="207"/>
      <c r="GKS91" s="207"/>
      <c r="GKT91" s="207"/>
      <c r="GKU91" s="207"/>
      <c r="GKV91" s="207"/>
      <c r="GKW91" s="207"/>
      <c r="GKX91" s="207"/>
      <c r="GKY91" s="207"/>
      <c r="GKZ91" s="207"/>
      <c r="GLA91" s="207"/>
      <c r="GLB91" s="207"/>
      <c r="GLC91" s="207"/>
      <c r="GLD91" s="207"/>
      <c r="GLE91" s="207"/>
      <c r="GLF91" s="207"/>
      <c r="GLG91" s="207"/>
      <c r="GLH91" s="207"/>
      <c r="GLI91" s="207"/>
      <c r="GLJ91" s="207"/>
      <c r="GLK91" s="207"/>
      <c r="GLL91" s="207"/>
      <c r="GLM91" s="207"/>
      <c r="GLN91" s="207"/>
      <c r="GLO91" s="207"/>
      <c r="GLP91" s="207"/>
      <c r="GLQ91" s="207"/>
      <c r="GLR91" s="207"/>
      <c r="GLS91" s="207"/>
      <c r="GLT91" s="207"/>
      <c r="GLU91" s="207"/>
      <c r="GLV91" s="207"/>
      <c r="GLW91" s="207"/>
      <c r="GLX91" s="207"/>
      <c r="GLY91" s="207"/>
      <c r="GLZ91" s="207"/>
      <c r="GMA91" s="207"/>
      <c r="GMB91" s="207"/>
      <c r="GMC91" s="207"/>
      <c r="GMD91" s="207"/>
      <c r="GME91" s="207"/>
      <c r="GMF91" s="207"/>
      <c r="GMG91" s="207"/>
      <c r="GMH91" s="207"/>
      <c r="GMI91" s="207"/>
      <c r="GMJ91" s="207"/>
      <c r="GMK91" s="207"/>
      <c r="GML91" s="207"/>
      <c r="GMM91" s="207"/>
      <c r="GMN91" s="207"/>
      <c r="GMO91" s="207"/>
      <c r="GMP91" s="207"/>
      <c r="GMQ91" s="207"/>
      <c r="GMR91" s="207"/>
      <c r="GMS91" s="207"/>
      <c r="GMT91" s="207"/>
      <c r="GMU91" s="207"/>
      <c r="GMV91" s="207"/>
      <c r="GMW91" s="207"/>
      <c r="GMX91" s="207"/>
      <c r="GMY91" s="207"/>
      <c r="GMZ91" s="207"/>
      <c r="GNA91" s="207"/>
      <c r="GNB91" s="207"/>
      <c r="GNC91" s="207"/>
      <c r="GND91" s="207"/>
      <c r="GNE91" s="207"/>
      <c r="GNF91" s="207"/>
      <c r="GNG91" s="207"/>
      <c r="GNH91" s="207"/>
      <c r="GNI91" s="207"/>
      <c r="GNJ91" s="207"/>
      <c r="GNK91" s="207"/>
      <c r="GNL91" s="207"/>
      <c r="GNM91" s="207"/>
      <c r="GNN91" s="207"/>
      <c r="GNO91" s="207"/>
      <c r="GNP91" s="207"/>
      <c r="GNQ91" s="207"/>
      <c r="GNR91" s="207"/>
      <c r="GNS91" s="207"/>
      <c r="GNT91" s="207"/>
      <c r="GNU91" s="207"/>
      <c r="GNV91" s="207"/>
      <c r="GNW91" s="207"/>
      <c r="GNX91" s="207"/>
      <c r="GNY91" s="207"/>
      <c r="GNZ91" s="207"/>
      <c r="GOA91" s="207"/>
      <c r="GOB91" s="207"/>
      <c r="GOC91" s="207"/>
      <c r="GOD91" s="207"/>
      <c r="GOE91" s="207"/>
      <c r="GOF91" s="207"/>
      <c r="GOG91" s="207"/>
      <c r="GOH91" s="207"/>
      <c r="GOI91" s="207"/>
      <c r="GOJ91" s="207"/>
      <c r="GOK91" s="207"/>
      <c r="GOL91" s="207"/>
      <c r="GOM91" s="207"/>
      <c r="GON91" s="207"/>
      <c r="GOO91" s="207"/>
      <c r="GOP91" s="207"/>
      <c r="GOQ91" s="207"/>
      <c r="GOR91" s="207"/>
      <c r="GOS91" s="207"/>
      <c r="GOT91" s="207"/>
      <c r="GOU91" s="207"/>
      <c r="GOV91" s="207"/>
      <c r="GOW91" s="207"/>
      <c r="GOX91" s="207"/>
      <c r="GOY91" s="207"/>
      <c r="GOZ91" s="207"/>
      <c r="GPA91" s="207"/>
      <c r="GPB91" s="207"/>
      <c r="GPC91" s="207"/>
      <c r="GPD91" s="207"/>
      <c r="GPE91" s="207"/>
      <c r="GPF91" s="207"/>
      <c r="GPG91" s="207"/>
      <c r="GPH91" s="207"/>
      <c r="GPI91" s="207"/>
      <c r="GPJ91" s="207"/>
      <c r="GPK91" s="207"/>
      <c r="GPL91" s="207"/>
      <c r="GPM91" s="207"/>
      <c r="GPN91" s="207"/>
      <c r="GPO91" s="207"/>
      <c r="GPP91" s="207"/>
      <c r="GPQ91" s="207"/>
      <c r="GPR91" s="207"/>
      <c r="GPS91" s="207"/>
      <c r="GPT91" s="207"/>
      <c r="GPU91" s="207"/>
      <c r="GPV91" s="207"/>
      <c r="GPW91" s="207"/>
      <c r="GPX91" s="207"/>
      <c r="GPY91" s="207"/>
      <c r="GPZ91" s="207"/>
      <c r="GQA91" s="207"/>
      <c r="GQB91" s="207"/>
      <c r="GQC91" s="207"/>
      <c r="GQD91" s="207"/>
      <c r="GQE91" s="207"/>
      <c r="GQF91" s="207"/>
      <c r="GQG91" s="207"/>
      <c r="GQH91" s="207"/>
      <c r="GQI91" s="207"/>
      <c r="GQJ91" s="207"/>
      <c r="GQK91" s="207"/>
      <c r="GQL91" s="207"/>
      <c r="GQM91" s="207"/>
      <c r="GQN91" s="207"/>
      <c r="GQO91" s="207"/>
      <c r="GQP91" s="207"/>
      <c r="GQQ91" s="207"/>
      <c r="GQR91" s="207"/>
      <c r="GQS91" s="207"/>
      <c r="GQT91" s="207"/>
      <c r="GQU91" s="207"/>
      <c r="GQV91" s="207"/>
      <c r="GQW91" s="207"/>
      <c r="GQX91" s="207"/>
      <c r="GQY91" s="207"/>
      <c r="GQZ91" s="207"/>
      <c r="GRA91" s="207"/>
      <c r="GRB91" s="207"/>
      <c r="GRC91" s="207"/>
      <c r="GRD91" s="207"/>
      <c r="GRE91" s="207"/>
      <c r="GRF91" s="207"/>
      <c r="GRG91" s="207"/>
      <c r="GRH91" s="207"/>
      <c r="GRI91" s="207"/>
      <c r="GRJ91" s="207"/>
      <c r="GRK91" s="207"/>
      <c r="GRL91" s="207"/>
      <c r="GRM91" s="207"/>
      <c r="GRN91" s="207"/>
      <c r="GRO91" s="207"/>
      <c r="GRP91" s="207"/>
      <c r="GRQ91" s="207"/>
      <c r="GRR91" s="207"/>
      <c r="GRS91" s="207"/>
      <c r="GRT91" s="207"/>
      <c r="GRU91" s="207"/>
      <c r="GRV91" s="207"/>
      <c r="GRW91" s="207"/>
      <c r="GRX91" s="207"/>
      <c r="GRY91" s="207"/>
      <c r="GRZ91" s="207"/>
      <c r="GSA91" s="207"/>
      <c r="GSB91" s="207"/>
      <c r="GSC91" s="207"/>
      <c r="GSD91" s="207"/>
      <c r="GSE91" s="207"/>
      <c r="GSF91" s="207"/>
      <c r="GSG91" s="207"/>
      <c r="GSH91" s="207"/>
      <c r="GSI91" s="207"/>
      <c r="GSJ91" s="207"/>
      <c r="GSK91" s="207"/>
      <c r="GSL91" s="207"/>
      <c r="GSM91" s="207"/>
      <c r="GSN91" s="207"/>
      <c r="GSO91" s="207"/>
      <c r="GSP91" s="207"/>
      <c r="GSQ91" s="207"/>
      <c r="GSR91" s="207"/>
      <c r="GSS91" s="207"/>
      <c r="GST91" s="207"/>
      <c r="GSU91" s="207"/>
      <c r="GSV91" s="207"/>
      <c r="GSW91" s="207"/>
      <c r="GSX91" s="207"/>
      <c r="GSY91" s="207"/>
      <c r="GSZ91" s="207"/>
      <c r="GTA91" s="207"/>
      <c r="GTB91" s="207"/>
      <c r="GTC91" s="207"/>
      <c r="GTD91" s="207"/>
      <c r="GTE91" s="207"/>
      <c r="GTF91" s="207"/>
      <c r="GTG91" s="207"/>
      <c r="GTH91" s="207"/>
      <c r="GTI91" s="207"/>
      <c r="GTJ91" s="207"/>
      <c r="GTK91" s="207"/>
      <c r="GTL91" s="207"/>
      <c r="GTM91" s="207"/>
      <c r="GTN91" s="207"/>
      <c r="GTO91" s="207"/>
      <c r="GTP91" s="207"/>
      <c r="GTQ91" s="207"/>
      <c r="GTR91" s="207"/>
      <c r="GTS91" s="207"/>
      <c r="GTT91" s="207"/>
      <c r="GTU91" s="207"/>
      <c r="GTV91" s="207"/>
      <c r="GTW91" s="207"/>
      <c r="GTX91" s="207"/>
      <c r="GTY91" s="207"/>
      <c r="GTZ91" s="207"/>
      <c r="GUA91" s="207"/>
      <c r="GUB91" s="207"/>
      <c r="GUC91" s="207"/>
      <c r="GUD91" s="207"/>
      <c r="GUE91" s="207"/>
      <c r="GUF91" s="207"/>
      <c r="GUG91" s="207"/>
      <c r="GUH91" s="207"/>
      <c r="GUI91" s="207"/>
      <c r="GUJ91" s="207"/>
      <c r="GUK91" s="207"/>
      <c r="GUL91" s="207"/>
      <c r="GUM91" s="207"/>
      <c r="GUN91" s="207"/>
      <c r="GUO91" s="207"/>
      <c r="GUP91" s="207"/>
      <c r="GUQ91" s="207"/>
      <c r="GUR91" s="207"/>
      <c r="GUS91" s="207"/>
      <c r="GUT91" s="207"/>
      <c r="GUU91" s="207"/>
      <c r="GUV91" s="207"/>
      <c r="GUW91" s="207"/>
      <c r="GUX91" s="207"/>
      <c r="GUY91" s="207"/>
      <c r="GUZ91" s="207"/>
      <c r="GVA91" s="207"/>
      <c r="GVB91" s="207"/>
      <c r="GVC91" s="207"/>
      <c r="GVD91" s="207"/>
      <c r="GVE91" s="207"/>
      <c r="GVF91" s="207"/>
      <c r="GVG91" s="207"/>
      <c r="GVH91" s="207"/>
      <c r="GVI91" s="207"/>
      <c r="GVJ91" s="207"/>
      <c r="GVK91" s="207"/>
      <c r="GVL91" s="207"/>
      <c r="GVM91" s="207"/>
      <c r="GVN91" s="207"/>
      <c r="GVO91" s="207"/>
      <c r="GVP91" s="207"/>
      <c r="GVQ91" s="207"/>
      <c r="GVR91" s="207"/>
      <c r="GVS91" s="207"/>
      <c r="GVT91" s="207"/>
      <c r="GVU91" s="207"/>
      <c r="GVV91" s="207"/>
      <c r="GVW91" s="207"/>
      <c r="GVX91" s="207"/>
      <c r="GVY91" s="207"/>
      <c r="GVZ91" s="207"/>
      <c r="GWA91" s="207"/>
      <c r="GWB91" s="207"/>
      <c r="GWC91" s="207"/>
      <c r="GWD91" s="207"/>
      <c r="GWE91" s="207"/>
      <c r="GWF91" s="207"/>
      <c r="GWG91" s="207"/>
      <c r="GWH91" s="207"/>
      <c r="GWI91" s="207"/>
      <c r="GWJ91" s="207"/>
      <c r="GWK91" s="207"/>
      <c r="GWL91" s="207"/>
      <c r="GWM91" s="207"/>
      <c r="GWN91" s="207"/>
      <c r="GWO91" s="207"/>
      <c r="GWP91" s="207"/>
      <c r="GWQ91" s="207"/>
      <c r="GWR91" s="207"/>
      <c r="GWS91" s="207"/>
      <c r="GWT91" s="207"/>
      <c r="GWU91" s="207"/>
      <c r="GWV91" s="207"/>
      <c r="GWW91" s="207"/>
      <c r="GWX91" s="207"/>
      <c r="GWY91" s="207"/>
      <c r="GWZ91" s="207"/>
      <c r="GXA91" s="207"/>
      <c r="GXB91" s="207"/>
      <c r="GXC91" s="207"/>
      <c r="GXD91" s="207"/>
      <c r="GXE91" s="207"/>
      <c r="GXF91" s="207"/>
      <c r="GXG91" s="207"/>
      <c r="GXH91" s="207"/>
      <c r="GXI91" s="207"/>
      <c r="GXJ91" s="207"/>
      <c r="GXK91" s="207"/>
      <c r="GXL91" s="207"/>
      <c r="GXM91" s="207"/>
      <c r="GXN91" s="207"/>
      <c r="GXO91" s="207"/>
      <c r="GXP91" s="207"/>
      <c r="GXQ91" s="207"/>
      <c r="GXR91" s="207"/>
      <c r="GXS91" s="207"/>
      <c r="GXT91" s="207"/>
      <c r="GXU91" s="207"/>
      <c r="GXV91" s="207"/>
      <c r="GXW91" s="207"/>
      <c r="GXX91" s="207"/>
      <c r="GXY91" s="207"/>
      <c r="GXZ91" s="207"/>
      <c r="GYA91" s="207"/>
      <c r="GYB91" s="207"/>
      <c r="GYC91" s="207"/>
      <c r="GYD91" s="207"/>
      <c r="GYE91" s="207"/>
      <c r="GYF91" s="207"/>
      <c r="GYG91" s="207"/>
      <c r="GYH91" s="207"/>
      <c r="GYI91" s="207"/>
      <c r="GYJ91" s="207"/>
      <c r="GYK91" s="207"/>
      <c r="GYL91" s="207"/>
      <c r="GYM91" s="207"/>
      <c r="GYN91" s="207"/>
      <c r="GYO91" s="207"/>
      <c r="GYP91" s="207"/>
      <c r="GYQ91" s="207"/>
      <c r="GYR91" s="207"/>
      <c r="GYS91" s="207"/>
      <c r="GYT91" s="207"/>
      <c r="GYU91" s="207"/>
      <c r="GYV91" s="207"/>
      <c r="GYW91" s="207"/>
      <c r="GYX91" s="207"/>
      <c r="GYY91" s="207"/>
      <c r="GYZ91" s="207"/>
      <c r="GZA91" s="207"/>
      <c r="GZB91" s="207"/>
      <c r="GZC91" s="207"/>
      <c r="GZD91" s="207"/>
      <c r="GZE91" s="207"/>
      <c r="GZF91" s="207"/>
      <c r="GZG91" s="207"/>
      <c r="GZH91" s="207"/>
      <c r="GZI91" s="207"/>
      <c r="GZJ91" s="207"/>
      <c r="GZK91" s="207"/>
      <c r="GZL91" s="207"/>
      <c r="GZM91" s="207"/>
      <c r="GZN91" s="207"/>
      <c r="GZO91" s="207"/>
      <c r="GZP91" s="207"/>
      <c r="GZQ91" s="207"/>
      <c r="GZR91" s="207"/>
      <c r="GZS91" s="207"/>
      <c r="GZT91" s="207"/>
      <c r="GZU91" s="207"/>
      <c r="GZV91" s="207"/>
      <c r="GZW91" s="207"/>
      <c r="GZX91" s="207"/>
      <c r="GZY91" s="207"/>
      <c r="GZZ91" s="207"/>
      <c r="HAA91" s="207"/>
      <c r="HAB91" s="207"/>
      <c r="HAC91" s="207"/>
      <c r="HAD91" s="207"/>
      <c r="HAE91" s="207"/>
      <c r="HAF91" s="207"/>
      <c r="HAG91" s="207"/>
      <c r="HAH91" s="207"/>
      <c r="HAI91" s="207"/>
      <c r="HAJ91" s="207"/>
      <c r="HAK91" s="207"/>
      <c r="HAL91" s="207"/>
      <c r="HAM91" s="207"/>
      <c r="HAN91" s="207"/>
      <c r="HAO91" s="207"/>
      <c r="HAP91" s="207"/>
      <c r="HAQ91" s="207"/>
      <c r="HAR91" s="207"/>
      <c r="HAS91" s="207"/>
      <c r="HAT91" s="207"/>
      <c r="HAU91" s="207"/>
      <c r="HAV91" s="207"/>
      <c r="HAW91" s="207"/>
      <c r="HAX91" s="207"/>
      <c r="HAY91" s="207"/>
      <c r="HAZ91" s="207"/>
      <c r="HBA91" s="207"/>
      <c r="HBB91" s="207"/>
      <c r="HBC91" s="207"/>
      <c r="HBD91" s="207"/>
      <c r="HBE91" s="207"/>
      <c r="HBF91" s="207"/>
      <c r="HBG91" s="207"/>
      <c r="HBH91" s="207"/>
      <c r="HBI91" s="207"/>
      <c r="HBJ91" s="207"/>
      <c r="HBK91" s="207"/>
      <c r="HBL91" s="207"/>
      <c r="HBM91" s="207"/>
      <c r="HBN91" s="207"/>
      <c r="HBO91" s="207"/>
      <c r="HBP91" s="207"/>
      <c r="HBQ91" s="207"/>
      <c r="HBR91" s="207"/>
      <c r="HBS91" s="207"/>
      <c r="HBT91" s="207"/>
      <c r="HBU91" s="207"/>
      <c r="HBV91" s="207"/>
      <c r="HBW91" s="207"/>
      <c r="HBX91" s="207"/>
      <c r="HBY91" s="207"/>
      <c r="HBZ91" s="207"/>
      <c r="HCA91" s="207"/>
      <c r="HCB91" s="207"/>
      <c r="HCC91" s="207"/>
      <c r="HCD91" s="207"/>
      <c r="HCE91" s="207"/>
      <c r="HCF91" s="207"/>
      <c r="HCG91" s="207"/>
      <c r="HCH91" s="207"/>
      <c r="HCI91" s="207"/>
      <c r="HCJ91" s="207"/>
      <c r="HCK91" s="207"/>
      <c r="HCL91" s="207"/>
      <c r="HCM91" s="207"/>
      <c r="HCN91" s="207"/>
      <c r="HCO91" s="207"/>
      <c r="HCP91" s="207"/>
      <c r="HCQ91" s="207"/>
      <c r="HCR91" s="207"/>
      <c r="HCS91" s="207"/>
      <c r="HCT91" s="207"/>
      <c r="HCU91" s="207"/>
      <c r="HCV91" s="207"/>
      <c r="HCW91" s="207"/>
      <c r="HCX91" s="207"/>
      <c r="HCY91" s="207"/>
      <c r="HCZ91" s="207"/>
      <c r="HDA91" s="207"/>
      <c r="HDB91" s="207"/>
      <c r="HDC91" s="207"/>
      <c r="HDD91" s="207"/>
      <c r="HDE91" s="207"/>
      <c r="HDF91" s="207"/>
      <c r="HDG91" s="207"/>
      <c r="HDH91" s="207"/>
      <c r="HDI91" s="207"/>
      <c r="HDJ91" s="207"/>
      <c r="HDK91" s="207"/>
      <c r="HDL91" s="207"/>
      <c r="HDM91" s="207"/>
      <c r="HDN91" s="207"/>
      <c r="HDO91" s="207"/>
      <c r="HDP91" s="207"/>
      <c r="HDQ91" s="207"/>
      <c r="HDR91" s="207"/>
      <c r="HDS91" s="207"/>
      <c r="HDT91" s="207"/>
      <c r="HDU91" s="207"/>
      <c r="HDV91" s="207"/>
      <c r="HDW91" s="207"/>
      <c r="HDX91" s="207"/>
      <c r="HDY91" s="207"/>
      <c r="HDZ91" s="207"/>
      <c r="HEA91" s="207"/>
      <c r="HEB91" s="207"/>
      <c r="HEC91" s="207"/>
      <c r="HED91" s="207"/>
      <c r="HEE91" s="207"/>
      <c r="HEF91" s="207"/>
      <c r="HEG91" s="207"/>
      <c r="HEH91" s="207"/>
      <c r="HEI91" s="207"/>
      <c r="HEJ91" s="207"/>
      <c r="HEK91" s="207"/>
      <c r="HEL91" s="207"/>
      <c r="HEM91" s="207"/>
      <c r="HEN91" s="207"/>
      <c r="HEO91" s="207"/>
      <c r="HEP91" s="207"/>
      <c r="HEQ91" s="207"/>
      <c r="HER91" s="207"/>
      <c r="HES91" s="207"/>
      <c r="HET91" s="207"/>
      <c r="HEU91" s="207"/>
      <c r="HEV91" s="207"/>
      <c r="HEW91" s="207"/>
      <c r="HEX91" s="207"/>
      <c r="HEY91" s="207"/>
      <c r="HEZ91" s="207"/>
      <c r="HFA91" s="207"/>
      <c r="HFB91" s="207"/>
      <c r="HFC91" s="207"/>
      <c r="HFD91" s="207"/>
      <c r="HFE91" s="207"/>
      <c r="HFF91" s="207"/>
      <c r="HFG91" s="207"/>
      <c r="HFH91" s="207"/>
      <c r="HFI91" s="207"/>
      <c r="HFJ91" s="207"/>
      <c r="HFK91" s="207"/>
      <c r="HFL91" s="207"/>
      <c r="HFM91" s="207"/>
      <c r="HFN91" s="207"/>
      <c r="HFO91" s="207"/>
      <c r="HFP91" s="207"/>
      <c r="HFQ91" s="207"/>
      <c r="HFR91" s="207"/>
      <c r="HFS91" s="207"/>
      <c r="HFT91" s="207"/>
      <c r="HFU91" s="207"/>
      <c r="HFV91" s="207"/>
      <c r="HFW91" s="207"/>
      <c r="HFX91" s="207"/>
      <c r="HFY91" s="207"/>
      <c r="HFZ91" s="207"/>
      <c r="HGA91" s="207"/>
      <c r="HGB91" s="207"/>
      <c r="HGC91" s="207"/>
      <c r="HGD91" s="207"/>
      <c r="HGE91" s="207"/>
      <c r="HGF91" s="207"/>
      <c r="HGG91" s="207"/>
      <c r="HGH91" s="207"/>
      <c r="HGI91" s="207"/>
      <c r="HGJ91" s="207"/>
      <c r="HGK91" s="207"/>
      <c r="HGL91" s="207"/>
      <c r="HGM91" s="207"/>
      <c r="HGN91" s="207"/>
      <c r="HGO91" s="207"/>
      <c r="HGP91" s="207"/>
      <c r="HGQ91" s="207"/>
      <c r="HGR91" s="207"/>
      <c r="HGS91" s="207"/>
      <c r="HGT91" s="207"/>
      <c r="HGU91" s="207"/>
      <c r="HGV91" s="207"/>
      <c r="HGW91" s="207"/>
      <c r="HGX91" s="207"/>
      <c r="HGY91" s="207"/>
      <c r="HGZ91" s="207"/>
      <c r="HHA91" s="207"/>
      <c r="HHB91" s="207"/>
      <c r="HHC91" s="207"/>
      <c r="HHD91" s="207"/>
      <c r="HHE91" s="207"/>
      <c r="HHF91" s="207"/>
      <c r="HHG91" s="207"/>
      <c r="HHH91" s="207"/>
      <c r="HHI91" s="207"/>
      <c r="HHJ91" s="207"/>
      <c r="HHK91" s="207"/>
      <c r="HHL91" s="207"/>
      <c r="HHM91" s="207"/>
      <c r="HHN91" s="207"/>
      <c r="HHO91" s="207"/>
      <c r="HHP91" s="207"/>
      <c r="HHQ91" s="207"/>
      <c r="HHR91" s="207"/>
      <c r="HHS91" s="207"/>
      <c r="HHT91" s="207"/>
      <c r="HHU91" s="207"/>
      <c r="HHV91" s="207"/>
      <c r="HHW91" s="207"/>
      <c r="HHX91" s="207"/>
      <c r="HHY91" s="207"/>
      <c r="HHZ91" s="207"/>
      <c r="HIA91" s="207"/>
      <c r="HIB91" s="207"/>
      <c r="HIC91" s="207"/>
      <c r="HID91" s="207"/>
      <c r="HIE91" s="207"/>
      <c r="HIF91" s="207"/>
      <c r="HIG91" s="207"/>
      <c r="HIH91" s="207"/>
      <c r="HII91" s="207"/>
      <c r="HIJ91" s="207"/>
      <c r="HIK91" s="207"/>
      <c r="HIL91" s="207"/>
      <c r="HIM91" s="207"/>
      <c r="HIN91" s="207"/>
      <c r="HIO91" s="207"/>
      <c r="HIP91" s="207"/>
      <c r="HIQ91" s="207"/>
      <c r="HIR91" s="207"/>
      <c r="HIS91" s="207"/>
      <c r="HIT91" s="207"/>
      <c r="HIU91" s="207"/>
      <c r="HIV91" s="207"/>
      <c r="HIW91" s="207"/>
      <c r="HIX91" s="207"/>
      <c r="HIY91" s="207"/>
      <c r="HIZ91" s="207"/>
      <c r="HJA91" s="207"/>
      <c r="HJB91" s="207"/>
      <c r="HJC91" s="207"/>
      <c r="HJD91" s="207"/>
      <c r="HJE91" s="207"/>
      <c r="HJF91" s="207"/>
      <c r="HJG91" s="207"/>
      <c r="HJH91" s="207"/>
      <c r="HJI91" s="207"/>
      <c r="HJJ91" s="207"/>
      <c r="HJK91" s="207"/>
      <c r="HJL91" s="207"/>
      <c r="HJM91" s="207"/>
      <c r="HJN91" s="207"/>
      <c r="HJO91" s="207"/>
      <c r="HJP91" s="207"/>
      <c r="HJQ91" s="207"/>
      <c r="HJR91" s="207"/>
      <c r="HJS91" s="207"/>
      <c r="HJT91" s="207"/>
      <c r="HJU91" s="207"/>
      <c r="HJV91" s="207"/>
      <c r="HJW91" s="207"/>
      <c r="HJX91" s="207"/>
      <c r="HJY91" s="207"/>
      <c r="HJZ91" s="207"/>
      <c r="HKA91" s="207"/>
      <c r="HKB91" s="207"/>
      <c r="HKC91" s="207"/>
      <c r="HKD91" s="207"/>
      <c r="HKE91" s="207"/>
      <c r="HKF91" s="207"/>
      <c r="HKG91" s="207"/>
      <c r="HKH91" s="207"/>
      <c r="HKI91" s="207"/>
      <c r="HKJ91" s="207"/>
      <c r="HKK91" s="207"/>
      <c r="HKL91" s="207"/>
      <c r="HKM91" s="207"/>
      <c r="HKN91" s="207"/>
      <c r="HKO91" s="207"/>
      <c r="HKP91" s="207"/>
      <c r="HKQ91" s="207"/>
      <c r="HKR91" s="207"/>
      <c r="HKS91" s="207"/>
      <c r="HKT91" s="207"/>
      <c r="HKU91" s="207"/>
      <c r="HKV91" s="207"/>
      <c r="HKW91" s="207"/>
      <c r="HKX91" s="207"/>
      <c r="HKY91" s="207"/>
      <c r="HKZ91" s="207"/>
      <c r="HLA91" s="207"/>
      <c r="HLB91" s="207"/>
      <c r="HLC91" s="207"/>
      <c r="HLD91" s="207"/>
      <c r="HLE91" s="207"/>
      <c r="HLF91" s="207"/>
      <c r="HLG91" s="207"/>
      <c r="HLH91" s="207"/>
      <c r="HLI91" s="207"/>
      <c r="HLJ91" s="207"/>
      <c r="HLK91" s="207"/>
      <c r="HLL91" s="207"/>
      <c r="HLM91" s="207"/>
      <c r="HLN91" s="207"/>
      <c r="HLO91" s="207"/>
      <c r="HLP91" s="207"/>
      <c r="HLQ91" s="207"/>
      <c r="HLR91" s="207"/>
      <c r="HLS91" s="207"/>
      <c r="HLT91" s="207"/>
      <c r="HLU91" s="207"/>
      <c r="HLV91" s="207"/>
      <c r="HLW91" s="207"/>
      <c r="HLX91" s="207"/>
      <c r="HLY91" s="207"/>
      <c r="HLZ91" s="207"/>
      <c r="HMA91" s="207"/>
      <c r="HMB91" s="207"/>
      <c r="HMC91" s="207"/>
      <c r="HMD91" s="207"/>
      <c r="HME91" s="207"/>
      <c r="HMF91" s="207"/>
      <c r="HMG91" s="207"/>
      <c r="HMH91" s="207"/>
      <c r="HMI91" s="207"/>
      <c r="HMJ91" s="207"/>
      <c r="HMK91" s="207"/>
      <c r="HML91" s="207"/>
      <c r="HMM91" s="207"/>
      <c r="HMN91" s="207"/>
      <c r="HMO91" s="207"/>
      <c r="HMP91" s="207"/>
      <c r="HMQ91" s="207"/>
      <c r="HMR91" s="207"/>
      <c r="HMS91" s="207"/>
      <c r="HMT91" s="207"/>
      <c r="HMU91" s="207"/>
      <c r="HMV91" s="207"/>
      <c r="HMW91" s="207"/>
      <c r="HMX91" s="207"/>
      <c r="HMY91" s="207"/>
      <c r="HMZ91" s="207"/>
      <c r="HNA91" s="207"/>
      <c r="HNB91" s="207"/>
      <c r="HNC91" s="207"/>
      <c r="HND91" s="207"/>
      <c r="HNE91" s="207"/>
      <c r="HNF91" s="207"/>
      <c r="HNG91" s="207"/>
      <c r="HNH91" s="207"/>
      <c r="HNI91" s="207"/>
      <c r="HNJ91" s="207"/>
      <c r="HNK91" s="207"/>
      <c r="HNL91" s="207"/>
      <c r="HNM91" s="207"/>
      <c r="HNN91" s="207"/>
      <c r="HNO91" s="207"/>
      <c r="HNP91" s="207"/>
      <c r="HNQ91" s="207"/>
      <c r="HNR91" s="207"/>
      <c r="HNS91" s="207"/>
      <c r="HNT91" s="207"/>
      <c r="HNU91" s="207"/>
      <c r="HNV91" s="207"/>
      <c r="HNW91" s="207"/>
      <c r="HNX91" s="207"/>
      <c r="HNY91" s="207"/>
      <c r="HNZ91" s="207"/>
      <c r="HOA91" s="207"/>
      <c r="HOB91" s="207"/>
      <c r="HOC91" s="207"/>
      <c r="HOD91" s="207"/>
      <c r="HOE91" s="207"/>
      <c r="HOF91" s="207"/>
      <c r="HOG91" s="207"/>
      <c r="HOH91" s="207"/>
      <c r="HOI91" s="207"/>
      <c r="HOJ91" s="207"/>
      <c r="HOK91" s="207"/>
      <c r="HOL91" s="207"/>
      <c r="HOM91" s="207"/>
      <c r="HON91" s="207"/>
      <c r="HOO91" s="207"/>
      <c r="HOP91" s="207"/>
      <c r="HOQ91" s="207"/>
      <c r="HOR91" s="207"/>
      <c r="HOS91" s="207"/>
      <c r="HOT91" s="207"/>
      <c r="HOU91" s="207"/>
      <c r="HOV91" s="207"/>
      <c r="HOW91" s="207"/>
      <c r="HOX91" s="207"/>
      <c r="HOY91" s="207"/>
      <c r="HOZ91" s="207"/>
      <c r="HPA91" s="207"/>
      <c r="HPB91" s="207"/>
      <c r="HPC91" s="207"/>
      <c r="HPD91" s="207"/>
      <c r="HPE91" s="207"/>
      <c r="HPF91" s="207"/>
      <c r="HPG91" s="207"/>
      <c r="HPH91" s="207"/>
      <c r="HPI91" s="207"/>
      <c r="HPJ91" s="207"/>
      <c r="HPK91" s="207"/>
      <c r="HPL91" s="207"/>
      <c r="HPM91" s="207"/>
      <c r="HPN91" s="207"/>
      <c r="HPO91" s="207"/>
      <c r="HPP91" s="207"/>
      <c r="HPQ91" s="207"/>
      <c r="HPR91" s="207"/>
      <c r="HPS91" s="207"/>
      <c r="HPT91" s="207"/>
      <c r="HPU91" s="207"/>
      <c r="HPV91" s="207"/>
      <c r="HPW91" s="207"/>
      <c r="HPX91" s="207"/>
      <c r="HPY91" s="207"/>
      <c r="HPZ91" s="207"/>
      <c r="HQA91" s="207"/>
      <c r="HQB91" s="207"/>
      <c r="HQC91" s="207"/>
      <c r="HQD91" s="207"/>
      <c r="HQE91" s="207"/>
      <c r="HQF91" s="207"/>
      <c r="HQG91" s="207"/>
      <c r="HQH91" s="207"/>
      <c r="HQI91" s="207"/>
      <c r="HQJ91" s="207"/>
      <c r="HQK91" s="207"/>
      <c r="HQL91" s="207"/>
      <c r="HQM91" s="207"/>
      <c r="HQN91" s="207"/>
      <c r="HQO91" s="207"/>
      <c r="HQP91" s="207"/>
      <c r="HQQ91" s="207"/>
      <c r="HQR91" s="207"/>
      <c r="HQS91" s="207"/>
      <c r="HQT91" s="207"/>
      <c r="HQU91" s="207"/>
      <c r="HQV91" s="207"/>
      <c r="HQW91" s="207"/>
      <c r="HQX91" s="207"/>
      <c r="HQY91" s="207"/>
      <c r="HQZ91" s="207"/>
      <c r="HRA91" s="207"/>
      <c r="HRB91" s="207"/>
      <c r="HRC91" s="207"/>
      <c r="HRD91" s="207"/>
      <c r="HRE91" s="207"/>
      <c r="HRF91" s="207"/>
      <c r="HRG91" s="207"/>
      <c r="HRH91" s="207"/>
      <c r="HRI91" s="207"/>
      <c r="HRJ91" s="207"/>
      <c r="HRK91" s="207"/>
      <c r="HRL91" s="207"/>
      <c r="HRM91" s="207"/>
      <c r="HRN91" s="207"/>
      <c r="HRO91" s="207"/>
      <c r="HRP91" s="207"/>
      <c r="HRQ91" s="207"/>
      <c r="HRR91" s="207"/>
      <c r="HRS91" s="207"/>
      <c r="HRT91" s="207"/>
      <c r="HRU91" s="207"/>
      <c r="HRV91" s="207"/>
      <c r="HRW91" s="207"/>
      <c r="HRX91" s="207"/>
      <c r="HRY91" s="207"/>
      <c r="HRZ91" s="207"/>
      <c r="HSA91" s="207"/>
      <c r="HSB91" s="207"/>
      <c r="HSC91" s="207"/>
      <c r="HSD91" s="207"/>
      <c r="HSE91" s="207"/>
      <c r="HSF91" s="207"/>
      <c r="HSG91" s="207"/>
      <c r="HSH91" s="207"/>
      <c r="HSI91" s="207"/>
      <c r="HSJ91" s="207"/>
      <c r="HSK91" s="207"/>
      <c r="HSL91" s="207"/>
      <c r="HSM91" s="207"/>
      <c r="HSN91" s="207"/>
      <c r="HSO91" s="207"/>
      <c r="HSP91" s="207"/>
      <c r="HSQ91" s="207"/>
      <c r="HSR91" s="207"/>
      <c r="HSS91" s="207"/>
      <c r="HST91" s="207"/>
      <c r="HSU91" s="207"/>
      <c r="HSV91" s="207"/>
      <c r="HSW91" s="207"/>
      <c r="HSX91" s="207"/>
      <c r="HSY91" s="207"/>
      <c r="HSZ91" s="207"/>
      <c r="HTA91" s="207"/>
      <c r="HTB91" s="207"/>
      <c r="HTC91" s="207"/>
      <c r="HTD91" s="207"/>
      <c r="HTE91" s="207"/>
      <c r="HTF91" s="207"/>
      <c r="HTG91" s="207"/>
      <c r="HTH91" s="207"/>
      <c r="HTI91" s="207"/>
      <c r="HTJ91" s="207"/>
      <c r="HTK91" s="207"/>
      <c r="HTL91" s="207"/>
      <c r="HTM91" s="207"/>
      <c r="HTN91" s="207"/>
      <c r="HTO91" s="207"/>
      <c r="HTP91" s="207"/>
      <c r="HTQ91" s="207"/>
      <c r="HTR91" s="207"/>
      <c r="HTS91" s="207"/>
      <c r="HTT91" s="207"/>
      <c r="HTU91" s="207"/>
      <c r="HTV91" s="207"/>
      <c r="HTW91" s="207"/>
      <c r="HTX91" s="207"/>
      <c r="HTY91" s="207"/>
      <c r="HTZ91" s="207"/>
      <c r="HUA91" s="207"/>
      <c r="HUB91" s="207"/>
      <c r="HUC91" s="207"/>
      <c r="HUD91" s="207"/>
      <c r="HUE91" s="207"/>
      <c r="HUF91" s="207"/>
      <c r="HUG91" s="207"/>
      <c r="HUH91" s="207"/>
      <c r="HUI91" s="207"/>
      <c r="HUJ91" s="207"/>
      <c r="HUK91" s="207"/>
      <c r="HUL91" s="207"/>
      <c r="HUM91" s="207"/>
      <c r="HUN91" s="207"/>
      <c r="HUO91" s="207"/>
      <c r="HUP91" s="207"/>
      <c r="HUQ91" s="207"/>
      <c r="HUR91" s="207"/>
      <c r="HUS91" s="207"/>
      <c r="HUT91" s="207"/>
      <c r="HUU91" s="207"/>
      <c r="HUV91" s="207"/>
      <c r="HUW91" s="207"/>
      <c r="HUX91" s="207"/>
      <c r="HUY91" s="207"/>
      <c r="HUZ91" s="207"/>
      <c r="HVA91" s="207"/>
      <c r="HVB91" s="207"/>
      <c r="HVC91" s="207"/>
      <c r="HVD91" s="207"/>
      <c r="HVE91" s="207"/>
      <c r="HVF91" s="207"/>
      <c r="HVG91" s="207"/>
      <c r="HVH91" s="207"/>
      <c r="HVI91" s="207"/>
      <c r="HVJ91" s="207"/>
      <c r="HVK91" s="207"/>
      <c r="HVL91" s="207"/>
      <c r="HVM91" s="207"/>
      <c r="HVN91" s="207"/>
      <c r="HVO91" s="207"/>
      <c r="HVP91" s="207"/>
      <c r="HVQ91" s="207"/>
      <c r="HVR91" s="207"/>
      <c r="HVS91" s="207"/>
      <c r="HVT91" s="207"/>
      <c r="HVU91" s="207"/>
      <c r="HVV91" s="207"/>
      <c r="HVW91" s="207"/>
      <c r="HVX91" s="207"/>
      <c r="HVY91" s="207"/>
      <c r="HVZ91" s="207"/>
      <c r="HWA91" s="207"/>
      <c r="HWB91" s="207"/>
      <c r="HWC91" s="207"/>
      <c r="HWD91" s="207"/>
      <c r="HWE91" s="207"/>
      <c r="HWF91" s="207"/>
      <c r="HWG91" s="207"/>
      <c r="HWH91" s="207"/>
      <c r="HWI91" s="207"/>
      <c r="HWJ91" s="207"/>
      <c r="HWK91" s="207"/>
      <c r="HWL91" s="207"/>
      <c r="HWM91" s="207"/>
      <c r="HWN91" s="207"/>
      <c r="HWO91" s="207"/>
      <c r="HWP91" s="207"/>
      <c r="HWQ91" s="207"/>
      <c r="HWR91" s="207"/>
      <c r="HWS91" s="207"/>
      <c r="HWT91" s="207"/>
      <c r="HWU91" s="207"/>
      <c r="HWV91" s="207"/>
      <c r="HWW91" s="207"/>
      <c r="HWX91" s="207"/>
      <c r="HWY91" s="207"/>
      <c r="HWZ91" s="207"/>
      <c r="HXA91" s="207"/>
      <c r="HXB91" s="207"/>
      <c r="HXC91" s="207"/>
      <c r="HXD91" s="207"/>
      <c r="HXE91" s="207"/>
      <c r="HXF91" s="207"/>
      <c r="HXG91" s="207"/>
      <c r="HXH91" s="207"/>
      <c r="HXI91" s="207"/>
      <c r="HXJ91" s="207"/>
      <c r="HXK91" s="207"/>
      <c r="HXL91" s="207"/>
      <c r="HXM91" s="207"/>
      <c r="HXN91" s="207"/>
      <c r="HXO91" s="207"/>
      <c r="HXP91" s="207"/>
      <c r="HXQ91" s="207"/>
      <c r="HXR91" s="207"/>
      <c r="HXS91" s="207"/>
      <c r="HXT91" s="207"/>
      <c r="HXU91" s="207"/>
      <c r="HXV91" s="207"/>
      <c r="HXW91" s="207"/>
      <c r="HXX91" s="207"/>
      <c r="HXY91" s="207"/>
      <c r="HXZ91" s="207"/>
      <c r="HYA91" s="207"/>
      <c r="HYB91" s="207"/>
      <c r="HYC91" s="207"/>
      <c r="HYD91" s="207"/>
      <c r="HYE91" s="207"/>
      <c r="HYF91" s="207"/>
      <c r="HYG91" s="207"/>
      <c r="HYH91" s="207"/>
      <c r="HYI91" s="207"/>
      <c r="HYJ91" s="207"/>
      <c r="HYK91" s="207"/>
      <c r="HYL91" s="207"/>
      <c r="HYM91" s="207"/>
      <c r="HYN91" s="207"/>
      <c r="HYO91" s="207"/>
      <c r="HYP91" s="207"/>
      <c r="HYQ91" s="207"/>
      <c r="HYR91" s="207"/>
      <c r="HYS91" s="207"/>
      <c r="HYT91" s="207"/>
      <c r="HYU91" s="207"/>
      <c r="HYV91" s="207"/>
      <c r="HYW91" s="207"/>
      <c r="HYX91" s="207"/>
      <c r="HYY91" s="207"/>
      <c r="HYZ91" s="207"/>
      <c r="HZA91" s="207"/>
      <c r="HZB91" s="207"/>
      <c r="HZC91" s="207"/>
      <c r="HZD91" s="207"/>
      <c r="HZE91" s="207"/>
      <c r="HZF91" s="207"/>
      <c r="HZG91" s="207"/>
      <c r="HZH91" s="207"/>
      <c r="HZI91" s="207"/>
      <c r="HZJ91" s="207"/>
      <c r="HZK91" s="207"/>
      <c r="HZL91" s="207"/>
      <c r="HZM91" s="207"/>
      <c r="HZN91" s="207"/>
      <c r="HZO91" s="207"/>
      <c r="HZP91" s="207"/>
      <c r="HZQ91" s="207"/>
      <c r="HZR91" s="207"/>
      <c r="HZS91" s="207"/>
      <c r="HZT91" s="207"/>
      <c r="HZU91" s="207"/>
      <c r="HZV91" s="207"/>
      <c r="HZW91" s="207"/>
      <c r="HZX91" s="207"/>
      <c r="HZY91" s="207"/>
      <c r="HZZ91" s="207"/>
      <c r="IAA91" s="207"/>
      <c r="IAB91" s="207"/>
      <c r="IAC91" s="207"/>
      <c r="IAD91" s="207"/>
      <c r="IAE91" s="207"/>
      <c r="IAF91" s="207"/>
      <c r="IAG91" s="207"/>
      <c r="IAH91" s="207"/>
      <c r="IAI91" s="207"/>
      <c r="IAJ91" s="207"/>
      <c r="IAK91" s="207"/>
      <c r="IAL91" s="207"/>
      <c r="IAM91" s="207"/>
      <c r="IAN91" s="207"/>
      <c r="IAO91" s="207"/>
      <c r="IAP91" s="207"/>
      <c r="IAQ91" s="207"/>
      <c r="IAR91" s="207"/>
      <c r="IAS91" s="207"/>
      <c r="IAT91" s="207"/>
      <c r="IAU91" s="207"/>
      <c r="IAV91" s="207"/>
      <c r="IAW91" s="207"/>
      <c r="IAX91" s="207"/>
      <c r="IAY91" s="207"/>
      <c r="IAZ91" s="207"/>
      <c r="IBA91" s="207"/>
      <c r="IBB91" s="207"/>
      <c r="IBC91" s="207"/>
      <c r="IBD91" s="207"/>
      <c r="IBE91" s="207"/>
      <c r="IBF91" s="207"/>
      <c r="IBG91" s="207"/>
      <c r="IBH91" s="207"/>
      <c r="IBI91" s="207"/>
      <c r="IBJ91" s="207"/>
      <c r="IBK91" s="207"/>
      <c r="IBL91" s="207"/>
      <c r="IBM91" s="207"/>
      <c r="IBN91" s="207"/>
      <c r="IBO91" s="207"/>
      <c r="IBP91" s="207"/>
      <c r="IBQ91" s="207"/>
      <c r="IBR91" s="207"/>
      <c r="IBS91" s="207"/>
      <c r="IBT91" s="207"/>
      <c r="IBU91" s="207"/>
      <c r="IBV91" s="207"/>
      <c r="IBW91" s="207"/>
      <c r="IBX91" s="207"/>
      <c r="IBY91" s="207"/>
      <c r="IBZ91" s="207"/>
      <c r="ICA91" s="207"/>
      <c r="ICB91" s="207"/>
      <c r="ICC91" s="207"/>
      <c r="ICD91" s="207"/>
      <c r="ICE91" s="207"/>
      <c r="ICF91" s="207"/>
      <c r="ICG91" s="207"/>
      <c r="ICH91" s="207"/>
      <c r="ICI91" s="207"/>
      <c r="ICJ91" s="207"/>
      <c r="ICK91" s="207"/>
      <c r="ICL91" s="207"/>
      <c r="ICM91" s="207"/>
      <c r="ICN91" s="207"/>
      <c r="ICO91" s="207"/>
      <c r="ICP91" s="207"/>
      <c r="ICQ91" s="207"/>
      <c r="ICR91" s="207"/>
      <c r="ICS91" s="207"/>
      <c r="ICT91" s="207"/>
      <c r="ICU91" s="207"/>
      <c r="ICV91" s="207"/>
      <c r="ICW91" s="207"/>
      <c r="ICX91" s="207"/>
      <c r="ICY91" s="207"/>
      <c r="ICZ91" s="207"/>
      <c r="IDA91" s="207"/>
      <c r="IDB91" s="207"/>
      <c r="IDC91" s="207"/>
      <c r="IDD91" s="207"/>
      <c r="IDE91" s="207"/>
      <c r="IDF91" s="207"/>
      <c r="IDG91" s="207"/>
      <c r="IDH91" s="207"/>
      <c r="IDI91" s="207"/>
      <c r="IDJ91" s="207"/>
      <c r="IDK91" s="207"/>
      <c r="IDL91" s="207"/>
      <c r="IDM91" s="207"/>
      <c r="IDN91" s="207"/>
      <c r="IDO91" s="207"/>
      <c r="IDP91" s="207"/>
      <c r="IDQ91" s="207"/>
      <c r="IDR91" s="207"/>
      <c r="IDS91" s="207"/>
      <c r="IDT91" s="207"/>
      <c r="IDU91" s="207"/>
      <c r="IDV91" s="207"/>
      <c r="IDW91" s="207"/>
      <c r="IDX91" s="207"/>
      <c r="IDY91" s="207"/>
      <c r="IDZ91" s="207"/>
      <c r="IEA91" s="207"/>
      <c r="IEB91" s="207"/>
      <c r="IEC91" s="207"/>
      <c r="IED91" s="207"/>
      <c r="IEE91" s="207"/>
      <c r="IEF91" s="207"/>
      <c r="IEG91" s="207"/>
      <c r="IEH91" s="207"/>
      <c r="IEI91" s="207"/>
      <c r="IEJ91" s="207"/>
      <c r="IEK91" s="207"/>
      <c r="IEL91" s="207"/>
      <c r="IEM91" s="207"/>
      <c r="IEN91" s="207"/>
      <c r="IEO91" s="207"/>
      <c r="IEP91" s="207"/>
      <c r="IEQ91" s="207"/>
      <c r="IER91" s="207"/>
      <c r="IES91" s="207"/>
      <c r="IET91" s="207"/>
      <c r="IEU91" s="207"/>
      <c r="IEV91" s="207"/>
      <c r="IEW91" s="207"/>
      <c r="IEX91" s="207"/>
      <c r="IEY91" s="207"/>
      <c r="IEZ91" s="207"/>
      <c r="IFA91" s="207"/>
      <c r="IFB91" s="207"/>
      <c r="IFC91" s="207"/>
      <c r="IFD91" s="207"/>
      <c r="IFE91" s="207"/>
      <c r="IFF91" s="207"/>
      <c r="IFG91" s="207"/>
      <c r="IFH91" s="207"/>
      <c r="IFI91" s="207"/>
      <c r="IFJ91" s="207"/>
      <c r="IFK91" s="207"/>
      <c r="IFL91" s="207"/>
      <c r="IFM91" s="207"/>
      <c r="IFN91" s="207"/>
      <c r="IFO91" s="207"/>
      <c r="IFP91" s="207"/>
      <c r="IFQ91" s="207"/>
      <c r="IFR91" s="207"/>
      <c r="IFS91" s="207"/>
      <c r="IFT91" s="207"/>
      <c r="IFU91" s="207"/>
      <c r="IFV91" s="207"/>
      <c r="IFW91" s="207"/>
      <c r="IFX91" s="207"/>
      <c r="IFY91" s="207"/>
      <c r="IFZ91" s="207"/>
      <c r="IGA91" s="207"/>
      <c r="IGB91" s="207"/>
      <c r="IGC91" s="207"/>
      <c r="IGD91" s="207"/>
      <c r="IGE91" s="207"/>
      <c r="IGF91" s="207"/>
      <c r="IGG91" s="207"/>
      <c r="IGH91" s="207"/>
      <c r="IGI91" s="207"/>
      <c r="IGJ91" s="207"/>
      <c r="IGK91" s="207"/>
      <c r="IGL91" s="207"/>
      <c r="IGM91" s="207"/>
      <c r="IGN91" s="207"/>
      <c r="IGO91" s="207"/>
      <c r="IGP91" s="207"/>
      <c r="IGQ91" s="207"/>
      <c r="IGR91" s="207"/>
      <c r="IGS91" s="207"/>
      <c r="IGT91" s="207"/>
      <c r="IGU91" s="207"/>
      <c r="IGV91" s="207"/>
      <c r="IGW91" s="207"/>
      <c r="IGX91" s="207"/>
      <c r="IGY91" s="207"/>
      <c r="IGZ91" s="207"/>
      <c r="IHA91" s="207"/>
      <c r="IHB91" s="207"/>
      <c r="IHC91" s="207"/>
      <c r="IHD91" s="207"/>
      <c r="IHE91" s="207"/>
      <c r="IHF91" s="207"/>
      <c r="IHG91" s="207"/>
      <c r="IHH91" s="207"/>
      <c r="IHI91" s="207"/>
      <c r="IHJ91" s="207"/>
      <c r="IHK91" s="207"/>
      <c r="IHL91" s="207"/>
      <c r="IHM91" s="207"/>
      <c r="IHN91" s="207"/>
      <c r="IHO91" s="207"/>
      <c r="IHP91" s="207"/>
      <c r="IHQ91" s="207"/>
      <c r="IHR91" s="207"/>
      <c r="IHS91" s="207"/>
      <c r="IHT91" s="207"/>
      <c r="IHU91" s="207"/>
      <c r="IHV91" s="207"/>
      <c r="IHW91" s="207"/>
      <c r="IHX91" s="207"/>
      <c r="IHY91" s="207"/>
      <c r="IHZ91" s="207"/>
      <c r="IIA91" s="207"/>
      <c r="IIB91" s="207"/>
      <c r="IIC91" s="207"/>
      <c r="IID91" s="207"/>
      <c r="IIE91" s="207"/>
      <c r="IIF91" s="207"/>
      <c r="IIG91" s="207"/>
      <c r="IIH91" s="207"/>
      <c r="III91" s="207"/>
      <c r="IIJ91" s="207"/>
      <c r="IIK91" s="207"/>
      <c r="IIL91" s="207"/>
      <c r="IIM91" s="207"/>
      <c r="IIN91" s="207"/>
      <c r="IIO91" s="207"/>
      <c r="IIP91" s="207"/>
      <c r="IIQ91" s="207"/>
      <c r="IIR91" s="207"/>
      <c r="IIS91" s="207"/>
      <c r="IIT91" s="207"/>
      <c r="IIU91" s="207"/>
      <c r="IIV91" s="207"/>
      <c r="IIW91" s="207"/>
      <c r="IIX91" s="207"/>
      <c r="IIY91" s="207"/>
      <c r="IIZ91" s="207"/>
      <c r="IJA91" s="207"/>
      <c r="IJB91" s="207"/>
      <c r="IJC91" s="207"/>
      <c r="IJD91" s="207"/>
      <c r="IJE91" s="207"/>
      <c r="IJF91" s="207"/>
      <c r="IJG91" s="207"/>
      <c r="IJH91" s="207"/>
      <c r="IJI91" s="207"/>
      <c r="IJJ91" s="207"/>
      <c r="IJK91" s="207"/>
      <c r="IJL91" s="207"/>
      <c r="IJM91" s="207"/>
      <c r="IJN91" s="207"/>
      <c r="IJO91" s="207"/>
      <c r="IJP91" s="207"/>
      <c r="IJQ91" s="207"/>
      <c r="IJR91" s="207"/>
      <c r="IJS91" s="207"/>
      <c r="IJT91" s="207"/>
      <c r="IJU91" s="207"/>
      <c r="IJV91" s="207"/>
      <c r="IJW91" s="207"/>
      <c r="IJX91" s="207"/>
      <c r="IJY91" s="207"/>
      <c r="IJZ91" s="207"/>
      <c r="IKA91" s="207"/>
      <c r="IKB91" s="207"/>
      <c r="IKC91" s="207"/>
      <c r="IKD91" s="207"/>
      <c r="IKE91" s="207"/>
      <c r="IKF91" s="207"/>
      <c r="IKG91" s="207"/>
      <c r="IKH91" s="207"/>
      <c r="IKI91" s="207"/>
      <c r="IKJ91" s="207"/>
      <c r="IKK91" s="207"/>
      <c r="IKL91" s="207"/>
      <c r="IKM91" s="207"/>
      <c r="IKN91" s="207"/>
      <c r="IKO91" s="207"/>
      <c r="IKP91" s="207"/>
      <c r="IKQ91" s="207"/>
      <c r="IKR91" s="207"/>
      <c r="IKS91" s="207"/>
      <c r="IKT91" s="207"/>
      <c r="IKU91" s="207"/>
      <c r="IKV91" s="207"/>
      <c r="IKW91" s="207"/>
      <c r="IKX91" s="207"/>
      <c r="IKY91" s="207"/>
      <c r="IKZ91" s="207"/>
      <c r="ILA91" s="207"/>
      <c r="ILB91" s="207"/>
      <c r="ILC91" s="207"/>
      <c r="ILD91" s="207"/>
      <c r="ILE91" s="207"/>
      <c r="ILF91" s="207"/>
      <c r="ILG91" s="207"/>
      <c r="ILH91" s="207"/>
      <c r="ILI91" s="207"/>
      <c r="ILJ91" s="207"/>
      <c r="ILK91" s="207"/>
      <c r="ILL91" s="207"/>
      <c r="ILM91" s="207"/>
      <c r="ILN91" s="207"/>
      <c r="ILO91" s="207"/>
      <c r="ILP91" s="207"/>
      <c r="ILQ91" s="207"/>
      <c r="ILR91" s="207"/>
      <c r="ILS91" s="207"/>
      <c r="ILT91" s="207"/>
      <c r="ILU91" s="207"/>
      <c r="ILV91" s="207"/>
      <c r="ILW91" s="207"/>
      <c r="ILX91" s="207"/>
      <c r="ILY91" s="207"/>
      <c r="ILZ91" s="207"/>
      <c r="IMA91" s="207"/>
      <c r="IMB91" s="207"/>
      <c r="IMC91" s="207"/>
      <c r="IMD91" s="207"/>
      <c r="IME91" s="207"/>
      <c r="IMF91" s="207"/>
      <c r="IMG91" s="207"/>
      <c r="IMH91" s="207"/>
      <c r="IMI91" s="207"/>
      <c r="IMJ91" s="207"/>
      <c r="IMK91" s="207"/>
      <c r="IML91" s="207"/>
      <c r="IMM91" s="207"/>
      <c r="IMN91" s="207"/>
      <c r="IMO91" s="207"/>
      <c r="IMP91" s="207"/>
      <c r="IMQ91" s="207"/>
      <c r="IMR91" s="207"/>
      <c r="IMS91" s="207"/>
      <c r="IMT91" s="207"/>
      <c r="IMU91" s="207"/>
      <c r="IMV91" s="207"/>
      <c r="IMW91" s="207"/>
      <c r="IMX91" s="207"/>
      <c r="IMY91" s="207"/>
      <c r="IMZ91" s="207"/>
      <c r="INA91" s="207"/>
      <c r="INB91" s="207"/>
      <c r="INC91" s="207"/>
      <c r="IND91" s="207"/>
      <c r="INE91" s="207"/>
      <c r="INF91" s="207"/>
      <c r="ING91" s="207"/>
      <c r="INH91" s="207"/>
      <c r="INI91" s="207"/>
      <c r="INJ91" s="207"/>
      <c r="INK91" s="207"/>
      <c r="INL91" s="207"/>
      <c r="INM91" s="207"/>
      <c r="INN91" s="207"/>
      <c r="INO91" s="207"/>
      <c r="INP91" s="207"/>
      <c r="INQ91" s="207"/>
      <c r="INR91" s="207"/>
      <c r="INS91" s="207"/>
      <c r="INT91" s="207"/>
      <c r="INU91" s="207"/>
      <c r="INV91" s="207"/>
      <c r="INW91" s="207"/>
      <c r="INX91" s="207"/>
      <c r="INY91" s="207"/>
      <c r="INZ91" s="207"/>
      <c r="IOA91" s="207"/>
      <c r="IOB91" s="207"/>
      <c r="IOC91" s="207"/>
      <c r="IOD91" s="207"/>
      <c r="IOE91" s="207"/>
      <c r="IOF91" s="207"/>
      <c r="IOG91" s="207"/>
      <c r="IOH91" s="207"/>
      <c r="IOI91" s="207"/>
      <c r="IOJ91" s="207"/>
      <c r="IOK91" s="207"/>
      <c r="IOL91" s="207"/>
      <c r="IOM91" s="207"/>
      <c r="ION91" s="207"/>
      <c r="IOO91" s="207"/>
      <c r="IOP91" s="207"/>
      <c r="IOQ91" s="207"/>
      <c r="IOR91" s="207"/>
      <c r="IOS91" s="207"/>
      <c r="IOT91" s="207"/>
      <c r="IOU91" s="207"/>
      <c r="IOV91" s="207"/>
      <c r="IOW91" s="207"/>
      <c r="IOX91" s="207"/>
      <c r="IOY91" s="207"/>
      <c r="IOZ91" s="207"/>
      <c r="IPA91" s="207"/>
      <c r="IPB91" s="207"/>
      <c r="IPC91" s="207"/>
      <c r="IPD91" s="207"/>
      <c r="IPE91" s="207"/>
      <c r="IPF91" s="207"/>
      <c r="IPG91" s="207"/>
      <c r="IPH91" s="207"/>
      <c r="IPI91" s="207"/>
      <c r="IPJ91" s="207"/>
      <c r="IPK91" s="207"/>
      <c r="IPL91" s="207"/>
      <c r="IPM91" s="207"/>
      <c r="IPN91" s="207"/>
      <c r="IPO91" s="207"/>
      <c r="IPP91" s="207"/>
      <c r="IPQ91" s="207"/>
      <c r="IPR91" s="207"/>
      <c r="IPS91" s="207"/>
      <c r="IPT91" s="207"/>
      <c r="IPU91" s="207"/>
      <c r="IPV91" s="207"/>
      <c r="IPW91" s="207"/>
      <c r="IPX91" s="207"/>
      <c r="IPY91" s="207"/>
      <c r="IPZ91" s="207"/>
      <c r="IQA91" s="207"/>
      <c r="IQB91" s="207"/>
      <c r="IQC91" s="207"/>
      <c r="IQD91" s="207"/>
      <c r="IQE91" s="207"/>
      <c r="IQF91" s="207"/>
      <c r="IQG91" s="207"/>
      <c r="IQH91" s="207"/>
      <c r="IQI91" s="207"/>
      <c r="IQJ91" s="207"/>
      <c r="IQK91" s="207"/>
      <c r="IQL91" s="207"/>
      <c r="IQM91" s="207"/>
      <c r="IQN91" s="207"/>
      <c r="IQO91" s="207"/>
      <c r="IQP91" s="207"/>
      <c r="IQQ91" s="207"/>
      <c r="IQR91" s="207"/>
      <c r="IQS91" s="207"/>
      <c r="IQT91" s="207"/>
      <c r="IQU91" s="207"/>
      <c r="IQV91" s="207"/>
      <c r="IQW91" s="207"/>
      <c r="IQX91" s="207"/>
      <c r="IQY91" s="207"/>
      <c r="IQZ91" s="207"/>
      <c r="IRA91" s="207"/>
      <c r="IRB91" s="207"/>
      <c r="IRC91" s="207"/>
      <c r="IRD91" s="207"/>
      <c r="IRE91" s="207"/>
      <c r="IRF91" s="207"/>
      <c r="IRG91" s="207"/>
      <c r="IRH91" s="207"/>
      <c r="IRI91" s="207"/>
      <c r="IRJ91" s="207"/>
      <c r="IRK91" s="207"/>
      <c r="IRL91" s="207"/>
      <c r="IRM91" s="207"/>
      <c r="IRN91" s="207"/>
      <c r="IRO91" s="207"/>
      <c r="IRP91" s="207"/>
      <c r="IRQ91" s="207"/>
      <c r="IRR91" s="207"/>
      <c r="IRS91" s="207"/>
      <c r="IRT91" s="207"/>
      <c r="IRU91" s="207"/>
      <c r="IRV91" s="207"/>
      <c r="IRW91" s="207"/>
      <c r="IRX91" s="207"/>
      <c r="IRY91" s="207"/>
      <c r="IRZ91" s="207"/>
      <c r="ISA91" s="207"/>
      <c r="ISB91" s="207"/>
      <c r="ISC91" s="207"/>
      <c r="ISD91" s="207"/>
      <c r="ISE91" s="207"/>
      <c r="ISF91" s="207"/>
      <c r="ISG91" s="207"/>
      <c r="ISH91" s="207"/>
      <c r="ISI91" s="207"/>
      <c r="ISJ91" s="207"/>
      <c r="ISK91" s="207"/>
      <c r="ISL91" s="207"/>
      <c r="ISM91" s="207"/>
      <c r="ISN91" s="207"/>
      <c r="ISO91" s="207"/>
      <c r="ISP91" s="207"/>
      <c r="ISQ91" s="207"/>
      <c r="ISR91" s="207"/>
      <c r="ISS91" s="207"/>
      <c r="IST91" s="207"/>
      <c r="ISU91" s="207"/>
      <c r="ISV91" s="207"/>
      <c r="ISW91" s="207"/>
      <c r="ISX91" s="207"/>
      <c r="ISY91" s="207"/>
      <c r="ISZ91" s="207"/>
      <c r="ITA91" s="207"/>
      <c r="ITB91" s="207"/>
      <c r="ITC91" s="207"/>
      <c r="ITD91" s="207"/>
      <c r="ITE91" s="207"/>
      <c r="ITF91" s="207"/>
      <c r="ITG91" s="207"/>
      <c r="ITH91" s="207"/>
      <c r="ITI91" s="207"/>
      <c r="ITJ91" s="207"/>
      <c r="ITK91" s="207"/>
      <c r="ITL91" s="207"/>
      <c r="ITM91" s="207"/>
      <c r="ITN91" s="207"/>
      <c r="ITO91" s="207"/>
      <c r="ITP91" s="207"/>
      <c r="ITQ91" s="207"/>
      <c r="ITR91" s="207"/>
      <c r="ITS91" s="207"/>
      <c r="ITT91" s="207"/>
      <c r="ITU91" s="207"/>
      <c r="ITV91" s="207"/>
      <c r="ITW91" s="207"/>
      <c r="ITX91" s="207"/>
      <c r="ITY91" s="207"/>
      <c r="ITZ91" s="207"/>
      <c r="IUA91" s="207"/>
      <c r="IUB91" s="207"/>
      <c r="IUC91" s="207"/>
      <c r="IUD91" s="207"/>
      <c r="IUE91" s="207"/>
      <c r="IUF91" s="207"/>
      <c r="IUG91" s="207"/>
      <c r="IUH91" s="207"/>
      <c r="IUI91" s="207"/>
      <c r="IUJ91" s="207"/>
      <c r="IUK91" s="207"/>
      <c r="IUL91" s="207"/>
      <c r="IUM91" s="207"/>
      <c r="IUN91" s="207"/>
      <c r="IUO91" s="207"/>
      <c r="IUP91" s="207"/>
      <c r="IUQ91" s="207"/>
      <c r="IUR91" s="207"/>
      <c r="IUS91" s="207"/>
      <c r="IUT91" s="207"/>
      <c r="IUU91" s="207"/>
      <c r="IUV91" s="207"/>
      <c r="IUW91" s="207"/>
      <c r="IUX91" s="207"/>
      <c r="IUY91" s="207"/>
      <c r="IUZ91" s="207"/>
      <c r="IVA91" s="207"/>
      <c r="IVB91" s="207"/>
      <c r="IVC91" s="207"/>
      <c r="IVD91" s="207"/>
      <c r="IVE91" s="207"/>
      <c r="IVF91" s="207"/>
      <c r="IVG91" s="207"/>
      <c r="IVH91" s="207"/>
      <c r="IVI91" s="207"/>
      <c r="IVJ91" s="207"/>
      <c r="IVK91" s="207"/>
      <c r="IVL91" s="207"/>
      <c r="IVM91" s="207"/>
      <c r="IVN91" s="207"/>
      <c r="IVO91" s="207"/>
      <c r="IVP91" s="207"/>
      <c r="IVQ91" s="207"/>
      <c r="IVR91" s="207"/>
      <c r="IVS91" s="207"/>
      <c r="IVT91" s="207"/>
      <c r="IVU91" s="207"/>
      <c r="IVV91" s="207"/>
      <c r="IVW91" s="207"/>
      <c r="IVX91" s="207"/>
      <c r="IVY91" s="207"/>
      <c r="IVZ91" s="207"/>
      <c r="IWA91" s="207"/>
      <c r="IWB91" s="207"/>
      <c r="IWC91" s="207"/>
      <c r="IWD91" s="207"/>
      <c r="IWE91" s="207"/>
      <c r="IWF91" s="207"/>
      <c r="IWG91" s="207"/>
      <c r="IWH91" s="207"/>
      <c r="IWI91" s="207"/>
      <c r="IWJ91" s="207"/>
      <c r="IWK91" s="207"/>
      <c r="IWL91" s="207"/>
      <c r="IWM91" s="207"/>
      <c r="IWN91" s="207"/>
      <c r="IWO91" s="207"/>
      <c r="IWP91" s="207"/>
      <c r="IWQ91" s="207"/>
      <c r="IWR91" s="207"/>
      <c r="IWS91" s="207"/>
      <c r="IWT91" s="207"/>
      <c r="IWU91" s="207"/>
      <c r="IWV91" s="207"/>
      <c r="IWW91" s="207"/>
      <c r="IWX91" s="207"/>
      <c r="IWY91" s="207"/>
      <c r="IWZ91" s="207"/>
      <c r="IXA91" s="207"/>
      <c r="IXB91" s="207"/>
      <c r="IXC91" s="207"/>
      <c r="IXD91" s="207"/>
      <c r="IXE91" s="207"/>
      <c r="IXF91" s="207"/>
      <c r="IXG91" s="207"/>
      <c r="IXH91" s="207"/>
      <c r="IXI91" s="207"/>
      <c r="IXJ91" s="207"/>
      <c r="IXK91" s="207"/>
      <c r="IXL91" s="207"/>
      <c r="IXM91" s="207"/>
      <c r="IXN91" s="207"/>
      <c r="IXO91" s="207"/>
      <c r="IXP91" s="207"/>
      <c r="IXQ91" s="207"/>
      <c r="IXR91" s="207"/>
      <c r="IXS91" s="207"/>
      <c r="IXT91" s="207"/>
      <c r="IXU91" s="207"/>
      <c r="IXV91" s="207"/>
      <c r="IXW91" s="207"/>
      <c r="IXX91" s="207"/>
      <c r="IXY91" s="207"/>
      <c r="IXZ91" s="207"/>
      <c r="IYA91" s="207"/>
      <c r="IYB91" s="207"/>
      <c r="IYC91" s="207"/>
      <c r="IYD91" s="207"/>
      <c r="IYE91" s="207"/>
      <c r="IYF91" s="207"/>
      <c r="IYG91" s="207"/>
      <c r="IYH91" s="207"/>
      <c r="IYI91" s="207"/>
      <c r="IYJ91" s="207"/>
      <c r="IYK91" s="207"/>
      <c r="IYL91" s="207"/>
      <c r="IYM91" s="207"/>
      <c r="IYN91" s="207"/>
      <c r="IYO91" s="207"/>
      <c r="IYP91" s="207"/>
      <c r="IYQ91" s="207"/>
      <c r="IYR91" s="207"/>
      <c r="IYS91" s="207"/>
      <c r="IYT91" s="207"/>
      <c r="IYU91" s="207"/>
      <c r="IYV91" s="207"/>
      <c r="IYW91" s="207"/>
      <c r="IYX91" s="207"/>
      <c r="IYY91" s="207"/>
      <c r="IYZ91" s="207"/>
      <c r="IZA91" s="207"/>
      <c r="IZB91" s="207"/>
      <c r="IZC91" s="207"/>
      <c r="IZD91" s="207"/>
      <c r="IZE91" s="207"/>
      <c r="IZF91" s="207"/>
      <c r="IZG91" s="207"/>
      <c r="IZH91" s="207"/>
      <c r="IZI91" s="207"/>
      <c r="IZJ91" s="207"/>
      <c r="IZK91" s="207"/>
      <c r="IZL91" s="207"/>
      <c r="IZM91" s="207"/>
      <c r="IZN91" s="207"/>
      <c r="IZO91" s="207"/>
      <c r="IZP91" s="207"/>
      <c r="IZQ91" s="207"/>
      <c r="IZR91" s="207"/>
      <c r="IZS91" s="207"/>
      <c r="IZT91" s="207"/>
      <c r="IZU91" s="207"/>
      <c r="IZV91" s="207"/>
      <c r="IZW91" s="207"/>
      <c r="IZX91" s="207"/>
      <c r="IZY91" s="207"/>
      <c r="IZZ91" s="207"/>
      <c r="JAA91" s="207"/>
      <c r="JAB91" s="207"/>
      <c r="JAC91" s="207"/>
      <c r="JAD91" s="207"/>
      <c r="JAE91" s="207"/>
      <c r="JAF91" s="207"/>
      <c r="JAG91" s="207"/>
      <c r="JAH91" s="207"/>
      <c r="JAI91" s="207"/>
      <c r="JAJ91" s="207"/>
      <c r="JAK91" s="207"/>
      <c r="JAL91" s="207"/>
      <c r="JAM91" s="207"/>
      <c r="JAN91" s="207"/>
      <c r="JAO91" s="207"/>
      <c r="JAP91" s="207"/>
      <c r="JAQ91" s="207"/>
      <c r="JAR91" s="207"/>
      <c r="JAS91" s="207"/>
      <c r="JAT91" s="207"/>
      <c r="JAU91" s="207"/>
      <c r="JAV91" s="207"/>
      <c r="JAW91" s="207"/>
      <c r="JAX91" s="207"/>
      <c r="JAY91" s="207"/>
      <c r="JAZ91" s="207"/>
      <c r="JBA91" s="207"/>
      <c r="JBB91" s="207"/>
      <c r="JBC91" s="207"/>
      <c r="JBD91" s="207"/>
      <c r="JBE91" s="207"/>
      <c r="JBF91" s="207"/>
      <c r="JBG91" s="207"/>
      <c r="JBH91" s="207"/>
      <c r="JBI91" s="207"/>
      <c r="JBJ91" s="207"/>
      <c r="JBK91" s="207"/>
      <c r="JBL91" s="207"/>
      <c r="JBM91" s="207"/>
      <c r="JBN91" s="207"/>
      <c r="JBO91" s="207"/>
      <c r="JBP91" s="207"/>
      <c r="JBQ91" s="207"/>
      <c r="JBR91" s="207"/>
      <c r="JBS91" s="207"/>
      <c r="JBT91" s="207"/>
      <c r="JBU91" s="207"/>
      <c r="JBV91" s="207"/>
      <c r="JBW91" s="207"/>
      <c r="JBX91" s="207"/>
      <c r="JBY91" s="207"/>
      <c r="JBZ91" s="207"/>
      <c r="JCA91" s="207"/>
      <c r="JCB91" s="207"/>
      <c r="JCC91" s="207"/>
      <c r="JCD91" s="207"/>
      <c r="JCE91" s="207"/>
      <c r="JCF91" s="207"/>
      <c r="JCG91" s="207"/>
      <c r="JCH91" s="207"/>
      <c r="JCI91" s="207"/>
      <c r="JCJ91" s="207"/>
      <c r="JCK91" s="207"/>
      <c r="JCL91" s="207"/>
      <c r="JCM91" s="207"/>
      <c r="JCN91" s="207"/>
      <c r="JCO91" s="207"/>
      <c r="JCP91" s="207"/>
      <c r="JCQ91" s="207"/>
      <c r="JCR91" s="207"/>
      <c r="JCS91" s="207"/>
      <c r="JCT91" s="207"/>
      <c r="JCU91" s="207"/>
      <c r="JCV91" s="207"/>
      <c r="JCW91" s="207"/>
      <c r="JCX91" s="207"/>
      <c r="JCY91" s="207"/>
      <c r="JCZ91" s="207"/>
      <c r="JDA91" s="207"/>
      <c r="JDB91" s="207"/>
      <c r="JDC91" s="207"/>
      <c r="JDD91" s="207"/>
      <c r="JDE91" s="207"/>
      <c r="JDF91" s="207"/>
      <c r="JDG91" s="207"/>
      <c r="JDH91" s="207"/>
      <c r="JDI91" s="207"/>
      <c r="JDJ91" s="207"/>
      <c r="JDK91" s="207"/>
      <c r="JDL91" s="207"/>
      <c r="JDM91" s="207"/>
      <c r="JDN91" s="207"/>
      <c r="JDO91" s="207"/>
      <c r="JDP91" s="207"/>
      <c r="JDQ91" s="207"/>
      <c r="JDR91" s="207"/>
      <c r="JDS91" s="207"/>
      <c r="JDT91" s="207"/>
      <c r="JDU91" s="207"/>
      <c r="JDV91" s="207"/>
      <c r="JDW91" s="207"/>
      <c r="JDX91" s="207"/>
      <c r="JDY91" s="207"/>
      <c r="JDZ91" s="207"/>
      <c r="JEA91" s="207"/>
      <c r="JEB91" s="207"/>
      <c r="JEC91" s="207"/>
      <c r="JED91" s="207"/>
      <c r="JEE91" s="207"/>
      <c r="JEF91" s="207"/>
      <c r="JEG91" s="207"/>
      <c r="JEH91" s="207"/>
      <c r="JEI91" s="207"/>
      <c r="JEJ91" s="207"/>
      <c r="JEK91" s="207"/>
      <c r="JEL91" s="207"/>
      <c r="JEM91" s="207"/>
      <c r="JEN91" s="207"/>
      <c r="JEO91" s="207"/>
      <c r="JEP91" s="207"/>
      <c r="JEQ91" s="207"/>
      <c r="JER91" s="207"/>
      <c r="JES91" s="207"/>
      <c r="JET91" s="207"/>
      <c r="JEU91" s="207"/>
      <c r="JEV91" s="207"/>
      <c r="JEW91" s="207"/>
      <c r="JEX91" s="207"/>
      <c r="JEY91" s="207"/>
      <c r="JEZ91" s="207"/>
      <c r="JFA91" s="207"/>
      <c r="JFB91" s="207"/>
      <c r="JFC91" s="207"/>
      <c r="JFD91" s="207"/>
      <c r="JFE91" s="207"/>
      <c r="JFF91" s="207"/>
      <c r="JFG91" s="207"/>
      <c r="JFH91" s="207"/>
      <c r="JFI91" s="207"/>
      <c r="JFJ91" s="207"/>
      <c r="JFK91" s="207"/>
      <c r="JFL91" s="207"/>
      <c r="JFM91" s="207"/>
      <c r="JFN91" s="207"/>
      <c r="JFO91" s="207"/>
      <c r="JFP91" s="207"/>
      <c r="JFQ91" s="207"/>
      <c r="JFR91" s="207"/>
      <c r="JFS91" s="207"/>
      <c r="JFT91" s="207"/>
      <c r="JFU91" s="207"/>
      <c r="JFV91" s="207"/>
      <c r="JFW91" s="207"/>
      <c r="JFX91" s="207"/>
      <c r="JFY91" s="207"/>
      <c r="JFZ91" s="207"/>
      <c r="JGA91" s="207"/>
      <c r="JGB91" s="207"/>
      <c r="JGC91" s="207"/>
      <c r="JGD91" s="207"/>
      <c r="JGE91" s="207"/>
      <c r="JGF91" s="207"/>
      <c r="JGG91" s="207"/>
      <c r="JGH91" s="207"/>
      <c r="JGI91" s="207"/>
      <c r="JGJ91" s="207"/>
      <c r="JGK91" s="207"/>
      <c r="JGL91" s="207"/>
      <c r="JGM91" s="207"/>
      <c r="JGN91" s="207"/>
      <c r="JGO91" s="207"/>
      <c r="JGP91" s="207"/>
      <c r="JGQ91" s="207"/>
      <c r="JGR91" s="207"/>
      <c r="JGS91" s="207"/>
      <c r="JGT91" s="207"/>
      <c r="JGU91" s="207"/>
      <c r="JGV91" s="207"/>
      <c r="JGW91" s="207"/>
      <c r="JGX91" s="207"/>
      <c r="JGY91" s="207"/>
      <c r="JGZ91" s="207"/>
      <c r="JHA91" s="207"/>
      <c r="JHB91" s="207"/>
      <c r="JHC91" s="207"/>
      <c r="JHD91" s="207"/>
      <c r="JHE91" s="207"/>
      <c r="JHF91" s="207"/>
      <c r="JHG91" s="207"/>
      <c r="JHH91" s="207"/>
      <c r="JHI91" s="207"/>
      <c r="JHJ91" s="207"/>
      <c r="JHK91" s="207"/>
      <c r="JHL91" s="207"/>
      <c r="JHM91" s="207"/>
      <c r="JHN91" s="207"/>
      <c r="JHO91" s="207"/>
      <c r="JHP91" s="207"/>
      <c r="JHQ91" s="207"/>
      <c r="JHR91" s="207"/>
      <c r="JHS91" s="207"/>
      <c r="JHT91" s="207"/>
      <c r="JHU91" s="207"/>
      <c r="JHV91" s="207"/>
      <c r="JHW91" s="207"/>
      <c r="JHX91" s="207"/>
      <c r="JHY91" s="207"/>
      <c r="JHZ91" s="207"/>
      <c r="JIA91" s="207"/>
      <c r="JIB91" s="207"/>
      <c r="JIC91" s="207"/>
      <c r="JID91" s="207"/>
      <c r="JIE91" s="207"/>
      <c r="JIF91" s="207"/>
      <c r="JIG91" s="207"/>
      <c r="JIH91" s="207"/>
      <c r="JII91" s="207"/>
      <c r="JIJ91" s="207"/>
      <c r="JIK91" s="207"/>
      <c r="JIL91" s="207"/>
      <c r="JIM91" s="207"/>
      <c r="JIN91" s="207"/>
      <c r="JIO91" s="207"/>
      <c r="JIP91" s="207"/>
      <c r="JIQ91" s="207"/>
      <c r="JIR91" s="207"/>
      <c r="JIS91" s="207"/>
      <c r="JIT91" s="207"/>
      <c r="JIU91" s="207"/>
      <c r="JIV91" s="207"/>
      <c r="JIW91" s="207"/>
      <c r="JIX91" s="207"/>
      <c r="JIY91" s="207"/>
      <c r="JIZ91" s="207"/>
      <c r="JJA91" s="207"/>
      <c r="JJB91" s="207"/>
      <c r="JJC91" s="207"/>
      <c r="JJD91" s="207"/>
      <c r="JJE91" s="207"/>
      <c r="JJF91" s="207"/>
      <c r="JJG91" s="207"/>
      <c r="JJH91" s="207"/>
      <c r="JJI91" s="207"/>
      <c r="JJJ91" s="207"/>
      <c r="JJK91" s="207"/>
      <c r="JJL91" s="207"/>
      <c r="JJM91" s="207"/>
      <c r="JJN91" s="207"/>
      <c r="JJO91" s="207"/>
      <c r="JJP91" s="207"/>
      <c r="JJQ91" s="207"/>
      <c r="JJR91" s="207"/>
      <c r="JJS91" s="207"/>
      <c r="JJT91" s="207"/>
      <c r="JJU91" s="207"/>
      <c r="JJV91" s="207"/>
      <c r="JJW91" s="207"/>
      <c r="JJX91" s="207"/>
      <c r="JJY91" s="207"/>
      <c r="JJZ91" s="207"/>
      <c r="JKA91" s="207"/>
      <c r="JKB91" s="207"/>
      <c r="JKC91" s="207"/>
      <c r="JKD91" s="207"/>
      <c r="JKE91" s="207"/>
      <c r="JKF91" s="207"/>
      <c r="JKG91" s="207"/>
      <c r="JKH91" s="207"/>
      <c r="JKI91" s="207"/>
      <c r="JKJ91" s="207"/>
      <c r="JKK91" s="207"/>
      <c r="JKL91" s="207"/>
      <c r="JKM91" s="207"/>
      <c r="JKN91" s="207"/>
      <c r="JKO91" s="207"/>
      <c r="JKP91" s="207"/>
      <c r="JKQ91" s="207"/>
      <c r="JKR91" s="207"/>
      <c r="JKS91" s="207"/>
      <c r="JKT91" s="207"/>
      <c r="JKU91" s="207"/>
      <c r="JKV91" s="207"/>
      <c r="JKW91" s="207"/>
      <c r="JKX91" s="207"/>
      <c r="JKY91" s="207"/>
      <c r="JKZ91" s="207"/>
      <c r="JLA91" s="207"/>
      <c r="JLB91" s="207"/>
      <c r="JLC91" s="207"/>
      <c r="JLD91" s="207"/>
      <c r="JLE91" s="207"/>
      <c r="JLF91" s="207"/>
      <c r="JLG91" s="207"/>
      <c r="JLH91" s="207"/>
      <c r="JLI91" s="207"/>
      <c r="JLJ91" s="207"/>
      <c r="JLK91" s="207"/>
      <c r="JLL91" s="207"/>
      <c r="JLM91" s="207"/>
      <c r="JLN91" s="207"/>
      <c r="JLO91" s="207"/>
      <c r="JLP91" s="207"/>
      <c r="JLQ91" s="207"/>
      <c r="JLR91" s="207"/>
      <c r="JLS91" s="207"/>
      <c r="JLT91" s="207"/>
      <c r="JLU91" s="207"/>
      <c r="JLV91" s="207"/>
      <c r="JLW91" s="207"/>
      <c r="JLX91" s="207"/>
      <c r="JLY91" s="207"/>
      <c r="JLZ91" s="207"/>
      <c r="JMA91" s="207"/>
      <c r="JMB91" s="207"/>
      <c r="JMC91" s="207"/>
      <c r="JMD91" s="207"/>
      <c r="JME91" s="207"/>
      <c r="JMF91" s="207"/>
      <c r="JMG91" s="207"/>
      <c r="JMH91" s="207"/>
      <c r="JMI91" s="207"/>
      <c r="JMJ91" s="207"/>
      <c r="JMK91" s="207"/>
      <c r="JML91" s="207"/>
      <c r="JMM91" s="207"/>
      <c r="JMN91" s="207"/>
      <c r="JMO91" s="207"/>
      <c r="JMP91" s="207"/>
      <c r="JMQ91" s="207"/>
      <c r="JMR91" s="207"/>
      <c r="JMS91" s="207"/>
      <c r="JMT91" s="207"/>
      <c r="JMU91" s="207"/>
      <c r="JMV91" s="207"/>
      <c r="JMW91" s="207"/>
      <c r="JMX91" s="207"/>
      <c r="JMY91" s="207"/>
      <c r="JMZ91" s="207"/>
      <c r="JNA91" s="207"/>
      <c r="JNB91" s="207"/>
      <c r="JNC91" s="207"/>
      <c r="JND91" s="207"/>
      <c r="JNE91" s="207"/>
      <c r="JNF91" s="207"/>
      <c r="JNG91" s="207"/>
      <c r="JNH91" s="207"/>
      <c r="JNI91" s="207"/>
      <c r="JNJ91" s="207"/>
      <c r="JNK91" s="207"/>
      <c r="JNL91" s="207"/>
      <c r="JNM91" s="207"/>
      <c r="JNN91" s="207"/>
      <c r="JNO91" s="207"/>
      <c r="JNP91" s="207"/>
      <c r="JNQ91" s="207"/>
      <c r="JNR91" s="207"/>
      <c r="JNS91" s="207"/>
      <c r="JNT91" s="207"/>
      <c r="JNU91" s="207"/>
      <c r="JNV91" s="207"/>
      <c r="JNW91" s="207"/>
      <c r="JNX91" s="207"/>
      <c r="JNY91" s="207"/>
      <c r="JNZ91" s="207"/>
      <c r="JOA91" s="207"/>
      <c r="JOB91" s="207"/>
      <c r="JOC91" s="207"/>
      <c r="JOD91" s="207"/>
      <c r="JOE91" s="207"/>
      <c r="JOF91" s="207"/>
      <c r="JOG91" s="207"/>
      <c r="JOH91" s="207"/>
      <c r="JOI91" s="207"/>
      <c r="JOJ91" s="207"/>
      <c r="JOK91" s="207"/>
      <c r="JOL91" s="207"/>
      <c r="JOM91" s="207"/>
      <c r="JON91" s="207"/>
      <c r="JOO91" s="207"/>
      <c r="JOP91" s="207"/>
      <c r="JOQ91" s="207"/>
      <c r="JOR91" s="207"/>
      <c r="JOS91" s="207"/>
      <c r="JOT91" s="207"/>
      <c r="JOU91" s="207"/>
      <c r="JOV91" s="207"/>
      <c r="JOW91" s="207"/>
      <c r="JOX91" s="207"/>
      <c r="JOY91" s="207"/>
      <c r="JOZ91" s="207"/>
      <c r="JPA91" s="207"/>
      <c r="JPB91" s="207"/>
      <c r="JPC91" s="207"/>
      <c r="JPD91" s="207"/>
      <c r="JPE91" s="207"/>
      <c r="JPF91" s="207"/>
      <c r="JPG91" s="207"/>
      <c r="JPH91" s="207"/>
      <c r="JPI91" s="207"/>
      <c r="JPJ91" s="207"/>
      <c r="JPK91" s="207"/>
      <c r="JPL91" s="207"/>
      <c r="JPM91" s="207"/>
      <c r="JPN91" s="207"/>
      <c r="JPO91" s="207"/>
      <c r="JPP91" s="207"/>
      <c r="JPQ91" s="207"/>
      <c r="JPR91" s="207"/>
      <c r="JPS91" s="207"/>
      <c r="JPT91" s="207"/>
      <c r="JPU91" s="207"/>
      <c r="JPV91" s="207"/>
      <c r="JPW91" s="207"/>
      <c r="JPX91" s="207"/>
      <c r="JPY91" s="207"/>
      <c r="JPZ91" s="207"/>
      <c r="JQA91" s="207"/>
      <c r="JQB91" s="207"/>
      <c r="JQC91" s="207"/>
      <c r="JQD91" s="207"/>
      <c r="JQE91" s="207"/>
      <c r="JQF91" s="207"/>
      <c r="JQG91" s="207"/>
      <c r="JQH91" s="207"/>
      <c r="JQI91" s="207"/>
      <c r="JQJ91" s="207"/>
      <c r="JQK91" s="207"/>
      <c r="JQL91" s="207"/>
      <c r="JQM91" s="207"/>
      <c r="JQN91" s="207"/>
      <c r="JQO91" s="207"/>
      <c r="JQP91" s="207"/>
      <c r="JQQ91" s="207"/>
      <c r="JQR91" s="207"/>
      <c r="JQS91" s="207"/>
      <c r="JQT91" s="207"/>
      <c r="JQU91" s="207"/>
      <c r="JQV91" s="207"/>
      <c r="JQW91" s="207"/>
      <c r="JQX91" s="207"/>
      <c r="JQY91" s="207"/>
      <c r="JQZ91" s="207"/>
      <c r="JRA91" s="207"/>
      <c r="JRB91" s="207"/>
      <c r="JRC91" s="207"/>
      <c r="JRD91" s="207"/>
      <c r="JRE91" s="207"/>
      <c r="JRF91" s="207"/>
      <c r="JRG91" s="207"/>
      <c r="JRH91" s="207"/>
      <c r="JRI91" s="207"/>
      <c r="JRJ91" s="207"/>
      <c r="JRK91" s="207"/>
      <c r="JRL91" s="207"/>
      <c r="JRM91" s="207"/>
      <c r="JRN91" s="207"/>
      <c r="JRO91" s="207"/>
      <c r="JRP91" s="207"/>
      <c r="JRQ91" s="207"/>
      <c r="JRR91" s="207"/>
      <c r="JRS91" s="207"/>
      <c r="JRT91" s="207"/>
      <c r="JRU91" s="207"/>
      <c r="JRV91" s="207"/>
      <c r="JRW91" s="207"/>
      <c r="JRX91" s="207"/>
      <c r="JRY91" s="207"/>
      <c r="JRZ91" s="207"/>
      <c r="JSA91" s="207"/>
      <c r="JSB91" s="207"/>
      <c r="JSC91" s="207"/>
      <c r="JSD91" s="207"/>
      <c r="JSE91" s="207"/>
      <c r="JSF91" s="207"/>
      <c r="JSG91" s="207"/>
      <c r="JSH91" s="207"/>
      <c r="JSI91" s="207"/>
      <c r="JSJ91" s="207"/>
      <c r="JSK91" s="207"/>
      <c r="JSL91" s="207"/>
      <c r="JSM91" s="207"/>
      <c r="JSN91" s="207"/>
      <c r="JSO91" s="207"/>
      <c r="JSP91" s="207"/>
      <c r="JSQ91" s="207"/>
      <c r="JSR91" s="207"/>
      <c r="JSS91" s="207"/>
      <c r="JST91" s="207"/>
      <c r="JSU91" s="207"/>
      <c r="JSV91" s="207"/>
      <c r="JSW91" s="207"/>
      <c r="JSX91" s="207"/>
      <c r="JSY91" s="207"/>
      <c r="JSZ91" s="207"/>
      <c r="JTA91" s="207"/>
      <c r="JTB91" s="207"/>
      <c r="JTC91" s="207"/>
      <c r="JTD91" s="207"/>
      <c r="JTE91" s="207"/>
      <c r="JTF91" s="207"/>
      <c r="JTG91" s="207"/>
      <c r="JTH91" s="207"/>
      <c r="JTI91" s="207"/>
      <c r="JTJ91" s="207"/>
      <c r="JTK91" s="207"/>
      <c r="JTL91" s="207"/>
      <c r="JTM91" s="207"/>
      <c r="JTN91" s="207"/>
      <c r="JTO91" s="207"/>
      <c r="JTP91" s="207"/>
      <c r="JTQ91" s="207"/>
      <c r="JTR91" s="207"/>
      <c r="JTS91" s="207"/>
      <c r="JTT91" s="207"/>
      <c r="JTU91" s="207"/>
      <c r="JTV91" s="207"/>
      <c r="JTW91" s="207"/>
      <c r="JTX91" s="207"/>
      <c r="JTY91" s="207"/>
      <c r="JTZ91" s="207"/>
      <c r="JUA91" s="207"/>
      <c r="JUB91" s="207"/>
      <c r="JUC91" s="207"/>
      <c r="JUD91" s="207"/>
      <c r="JUE91" s="207"/>
      <c r="JUF91" s="207"/>
      <c r="JUG91" s="207"/>
      <c r="JUH91" s="207"/>
      <c r="JUI91" s="207"/>
      <c r="JUJ91" s="207"/>
      <c r="JUK91" s="207"/>
      <c r="JUL91" s="207"/>
      <c r="JUM91" s="207"/>
      <c r="JUN91" s="207"/>
      <c r="JUO91" s="207"/>
      <c r="JUP91" s="207"/>
      <c r="JUQ91" s="207"/>
      <c r="JUR91" s="207"/>
      <c r="JUS91" s="207"/>
      <c r="JUT91" s="207"/>
      <c r="JUU91" s="207"/>
      <c r="JUV91" s="207"/>
      <c r="JUW91" s="207"/>
      <c r="JUX91" s="207"/>
      <c r="JUY91" s="207"/>
      <c r="JUZ91" s="207"/>
      <c r="JVA91" s="207"/>
      <c r="JVB91" s="207"/>
      <c r="JVC91" s="207"/>
      <c r="JVD91" s="207"/>
      <c r="JVE91" s="207"/>
      <c r="JVF91" s="207"/>
      <c r="JVG91" s="207"/>
      <c r="JVH91" s="207"/>
      <c r="JVI91" s="207"/>
      <c r="JVJ91" s="207"/>
      <c r="JVK91" s="207"/>
      <c r="JVL91" s="207"/>
      <c r="JVM91" s="207"/>
      <c r="JVN91" s="207"/>
      <c r="JVO91" s="207"/>
      <c r="JVP91" s="207"/>
      <c r="JVQ91" s="207"/>
      <c r="JVR91" s="207"/>
      <c r="JVS91" s="207"/>
      <c r="JVT91" s="207"/>
      <c r="JVU91" s="207"/>
      <c r="JVV91" s="207"/>
      <c r="JVW91" s="207"/>
      <c r="JVX91" s="207"/>
      <c r="JVY91" s="207"/>
      <c r="JVZ91" s="207"/>
      <c r="JWA91" s="207"/>
      <c r="JWB91" s="207"/>
      <c r="JWC91" s="207"/>
      <c r="JWD91" s="207"/>
      <c r="JWE91" s="207"/>
      <c r="JWF91" s="207"/>
      <c r="JWG91" s="207"/>
      <c r="JWH91" s="207"/>
      <c r="JWI91" s="207"/>
      <c r="JWJ91" s="207"/>
      <c r="JWK91" s="207"/>
      <c r="JWL91" s="207"/>
      <c r="JWM91" s="207"/>
      <c r="JWN91" s="207"/>
      <c r="JWO91" s="207"/>
      <c r="JWP91" s="207"/>
      <c r="JWQ91" s="207"/>
      <c r="JWR91" s="207"/>
      <c r="JWS91" s="207"/>
      <c r="JWT91" s="207"/>
      <c r="JWU91" s="207"/>
      <c r="JWV91" s="207"/>
      <c r="JWW91" s="207"/>
      <c r="JWX91" s="207"/>
      <c r="JWY91" s="207"/>
      <c r="JWZ91" s="207"/>
      <c r="JXA91" s="207"/>
      <c r="JXB91" s="207"/>
      <c r="JXC91" s="207"/>
      <c r="JXD91" s="207"/>
      <c r="JXE91" s="207"/>
      <c r="JXF91" s="207"/>
      <c r="JXG91" s="207"/>
      <c r="JXH91" s="207"/>
      <c r="JXI91" s="207"/>
      <c r="JXJ91" s="207"/>
      <c r="JXK91" s="207"/>
      <c r="JXL91" s="207"/>
      <c r="JXM91" s="207"/>
      <c r="JXN91" s="207"/>
      <c r="JXO91" s="207"/>
      <c r="JXP91" s="207"/>
      <c r="JXQ91" s="207"/>
      <c r="JXR91" s="207"/>
      <c r="JXS91" s="207"/>
      <c r="JXT91" s="207"/>
      <c r="JXU91" s="207"/>
      <c r="JXV91" s="207"/>
      <c r="JXW91" s="207"/>
      <c r="JXX91" s="207"/>
      <c r="JXY91" s="207"/>
      <c r="JXZ91" s="207"/>
      <c r="JYA91" s="207"/>
      <c r="JYB91" s="207"/>
      <c r="JYC91" s="207"/>
      <c r="JYD91" s="207"/>
      <c r="JYE91" s="207"/>
      <c r="JYF91" s="207"/>
      <c r="JYG91" s="207"/>
      <c r="JYH91" s="207"/>
      <c r="JYI91" s="207"/>
      <c r="JYJ91" s="207"/>
      <c r="JYK91" s="207"/>
      <c r="JYL91" s="207"/>
      <c r="JYM91" s="207"/>
      <c r="JYN91" s="207"/>
      <c r="JYO91" s="207"/>
      <c r="JYP91" s="207"/>
      <c r="JYQ91" s="207"/>
      <c r="JYR91" s="207"/>
      <c r="JYS91" s="207"/>
      <c r="JYT91" s="207"/>
      <c r="JYU91" s="207"/>
      <c r="JYV91" s="207"/>
      <c r="JYW91" s="207"/>
      <c r="JYX91" s="207"/>
      <c r="JYY91" s="207"/>
      <c r="JYZ91" s="207"/>
      <c r="JZA91" s="207"/>
      <c r="JZB91" s="207"/>
      <c r="JZC91" s="207"/>
      <c r="JZD91" s="207"/>
      <c r="JZE91" s="207"/>
      <c r="JZF91" s="207"/>
      <c r="JZG91" s="207"/>
      <c r="JZH91" s="207"/>
      <c r="JZI91" s="207"/>
      <c r="JZJ91" s="207"/>
      <c r="JZK91" s="207"/>
      <c r="JZL91" s="207"/>
      <c r="JZM91" s="207"/>
      <c r="JZN91" s="207"/>
      <c r="JZO91" s="207"/>
      <c r="JZP91" s="207"/>
      <c r="JZQ91" s="207"/>
      <c r="JZR91" s="207"/>
      <c r="JZS91" s="207"/>
      <c r="JZT91" s="207"/>
      <c r="JZU91" s="207"/>
      <c r="JZV91" s="207"/>
      <c r="JZW91" s="207"/>
      <c r="JZX91" s="207"/>
      <c r="JZY91" s="207"/>
      <c r="JZZ91" s="207"/>
      <c r="KAA91" s="207"/>
      <c r="KAB91" s="207"/>
      <c r="KAC91" s="207"/>
      <c r="KAD91" s="207"/>
      <c r="KAE91" s="207"/>
      <c r="KAF91" s="207"/>
      <c r="KAG91" s="207"/>
      <c r="KAH91" s="207"/>
      <c r="KAI91" s="207"/>
      <c r="KAJ91" s="207"/>
      <c r="KAK91" s="207"/>
      <c r="KAL91" s="207"/>
      <c r="KAM91" s="207"/>
      <c r="KAN91" s="207"/>
      <c r="KAO91" s="207"/>
      <c r="KAP91" s="207"/>
      <c r="KAQ91" s="207"/>
      <c r="KAR91" s="207"/>
      <c r="KAS91" s="207"/>
      <c r="KAT91" s="207"/>
      <c r="KAU91" s="207"/>
      <c r="KAV91" s="207"/>
      <c r="KAW91" s="207"/>
      <c r="KAX91" s="207"/>
      <c r="KAY91" s="207"/>
      <c r="KAZ91" s="207"/>
      <c r="KBA91" s="207"/>
      <c r="KBB91" s="207"/>
      <c r="KBC91" s="207"/>
      <c r="KBD91" s="207"/>
      <c r="KBE91" s="207"/>
      <c r="KBF91" s="207"/>
      <c r="KBG91" s="207"/>
      <c r="KBH91" s="207"/>
      <c r="KBI91" s="207"/>
      <c r="KBJ91" s="207"/>
      <c r="KBK91" s="207"/>
      <c r="KBL91" s="207"/>
      <c r="KBM91" s="207"/>
      <c r="KBN91" s="207"/>
      <c r="KBO91" s="207"/>
      <c r="KBP91" s="207"/>
      <c r="KBQ91" s="207"/>
      <c r="KBR91" s="207"/>
      <c r="KBS91" s="207"/>
      <c r="KBT91" s="207"/>
      <c r="KBU91" s="207"/>
      <c r="KBV91" s="207"/>
      <c r="KBW91" s="207"/>
      <c r="KBX91" s="207"/>
      <c r="KBY91" s="207"/>
      <c r="KBZ91" s="207"/>
      <c r="KCA91" s="207"/>
      <c r="KCB91" s="207"/>
      <c r="KCC91" s="207"/>
      <c r="KCD91" s="207"/>
      <c r="KCE91" s="207"/>
      <c r="KCF91" s="207"/>
      <c r="KCG91" s="207"/>
      <c r="KCH91" s="207"/>
      <c r="KCI91" s="207"/>
      <c r="KCJ91" s="207"/>
      <c r="KCK91" s="207"/>
      <c r="KCL91" s="207"/>
      <c r="KCM91" s="207"/>
      <c r="KCN91" s="207"/>
      <c r="KCO91" s="207"/>
      <c r="KCP91" s="207"/>
      <c r="KCQ91" s="207"/>
      <c r="KCR91" s="207"/>
      <c r="KCS91" s="207"/>
      <c r="KCT91" s="207"/>
      <c r="KCU91" s="207"/>
      <c r="KCV91" s="207"/>
      <c r="KCW91" s="207"/>
      <c r="KCX91" s="207"/>
      <c r="KCY91" s="207"/>
      <c r="KCZ91" s="207"/>
      <c r="KDA91" s="207"/>
      <c r="KDB91" s="207"/>
      <c r="KDC91" s="207"/>
      <c r="KDD91" s="207"/>
      <c r="KDE91" s="207"/>
      <c r="KDF91" s="207"/>
      <c r="KDG91" s="207"/>
      <c r="KDH91" s="207"/>
      <c r="KDI91" s="207"/>
      <c r="KDJ91" s="207"/>
      <c r="KDK91" s="207"/>
      <c r="KDL91" s="207"/>
      <c r="KDM91" s="207"/>
      <c r="KDN91" s="207"/>
      <c r="KDO91" s="207"/>
      <c r="KDP91" s="207"/>
      <c r="KDQ91" s="207"/>
      <c r="KDR91" s="207"/>
      <c r="KDS91" s="207"/>
      <c r="KDT91" s="207"/>
      <c r="KDU91" s="207"/>
      <c r="KDV91" s="207"/>
      <c r="KDW91" s="207"/>
      <c r="KDX91" s="207"/>
      <c r="KDY91" s="207"/>
      <c r="KDZ91" s="207"/>
      <c r="KEA91" s="207"/>
      <c r="KEB91" s="207"/>
      <c r="KEC91" s="207"/>
      <c r="KED91" s="207"/>
      <c r="KEE91" s="207"/>
      <c r="KEF91" s="207"/>
      <c r="KEG91" s="207"/>
      <c r="KEH91" s="207"/>
      <c r="KEI91" s="207"/>
      <c r="KEJ91" s="207"/>
      <c r="KEK91" s="207"/>
      <c r="KEL91" s="207"/>
      <c r="KEM91" s="207"/>
      <c r="KEN91" s="207"/>
      <c r="KEO91" s="207"/>
      <c r="KEP91" s="207"/>
      <c r="KEQ91" s="207"/>
      <c r="KER91" s="207"/>
      <c r="KES91" s="207"/>
      <c r="KET91" s="207"/>
      <c r="KEU91" s="207"/>
      <c r="KEV91" s="207"/>
      <c r="KEW91" s="207"/>
      <c r="KEX91" s="207"/>
      <c r="KEY91" s="207"/>
      <c r="KEZ91" s="207"/>
      <c r="KFA91" s="207"/>
      <c r="KFB91" s="207"/>
      <c r="KFC91" s="207"/>
      <c r="KFD91" s="207"/>
      <c r="KFE91" s="207"/>
      <c r="KFF91" s="207"/>
      <c r="KFG91" s="207"/>
      <c r="KFH91" s="207"/>
      <c r="KFI91" s="207"/>
      <c r="KFJ91" s="207"/>
      <c r="KFK91" s="207"/>
      <c r="KFL91" s="207"/>
      <c r="KFM91" s="207"/>
      <c r="KFN91" s="207"/>
      <c r="KFO91" s="207"/>
      <c r="KFP91" s="207"/>
      <c r="KFQ91" s="207"/>
      <c r="KFR91" s="207"/>
      <c r="KFS91" s="207"/>
      <c r="KFT91" s="207"/>
      <c r="KFU91" s="207"/>
      <c r="KFV91" s="207"/>
      <c r="KFW91" s="207"/>
      <c r="KFX91" s="207"/>
      <c r="KFY91" s="207"/>
      <c r="KFZ91" s="207"/>
      <c r="KGA91" s="207"/>
      <c r="KGB91" s="207"/>
      <c r="KGC91" s="207"/>
      <c r="KGD91" s="207"/>
      <c r="KGE91" s="207"/>
      <c r="KGF91" s="207"/>
      <c r="KGG91" s="207"/>
      <c r="KGH91" s="207"/>
      <c r="KGI91" s="207"/>
      <c r="KGJ91" s="207"/>
      <c r="KGK91" s="207"/>
      <c r="KGL91" s="207"/>
      <c r="KGM91" s="207"/>
      <c r="KGN91" s="207"/>
      <c r="KGO91" s="207"/>
      <c r="KGP91" s="207"/>
      <c r="KGQ91" s="207"/>
      <c r="KGR91" s="207"/>
      <c r="KGS91" s="207"/>
      <c r="KGT91" s="207"/>
      <c r="KGU91" s="207"/>
      <c r="KGV91" s="207"/>
      <c r="KGW91" s="207"/>
      <c r="KGX91" s="207"/>
      <c r="KGY91" s="207"/>
      <c r="KGZ91" s="207"/>
      <c r="KHA91" s="207"/>
      <c r="KHB91" s="207"/>
      <c r="KHC91" s="207"/>
      <c r="KHD91" s="207"/>
      <c r="KHE91" s="207"/>
      <c r="KHF91" s="207"/>
      <c r="KHG91" s="207"/>
      <c r="KHH91" s="207"/>
      <c r="KHI91" s="207"/>
      <c r="KHJ91" s="207"/>
      <c r="KHK91" s="207"/>
      <c r="KHL91" s="207"/>
      <c r="KHM91" s="207"/>
      <c r="KHN91" s="207"/>
      <c r="KHO91" s="207"/>
      <c r="KHP91" s="207"/>
      <c r="KHQ91" s="207"/>
      <c r="KHR91" s="207"/>
      <c r="KHS91" s="207"/>
      <c r="KHT91" s="207"/>
      <c r="KHU91" s="207"/>
      <c r="KHV91" s="207"/>
      <c r="KHW91" s="207"/>
      <c r="KHX91" s="207"/>
      <c r="KHY91" s="207"/>
      <c r="KHZ91" s="207"/>
      <c r="KIA91" s="207"/>
      <c r="KIB91" s="207"/>
      <c r="KIC91" s="207"/>
      <c r="KID91" s="207"/>
      <c r="KIE91" s="207"/>
      <c r="KIF91" s="207"/>
      <c r="KIG91" s="207"/>
      <c r="KIH91" s="207"/>
      <c r="KII91" s="207"/>
      <c r="KIJ91" s="207"/>
      <c r="KIK91" s="207"/>
      <c r="KIL91" s="207"/>
      <c r="KIM91" s="207"/>
      <c r="KIN91" s="207"/>
      <c r="KIO91" s="207"/>
      <c r="KIP91" s="207"/>
      <c r="KIQ91" s="207"/>
      <c r="KIR91" s="207"/>
      <c r="KIS91" s="207"/>
      <c r="KIT91" s="207"/>
      <c r="KIU91" s="207"/>
      <c r="KIV91" s="207"/>
      <c r="KIW91" s="207"/>
      <c r="KIX91" s="207"/>
      <c r="KIY91" s="207"/>
      <c r="KIZ91" s="207"/>
      <c r="KJA91" s="207"/>
      <c r="KJB91" s="207"/>
      <c r="KJC91" s="207"/>
      <c r="KJD91" s="207"/>
      <c r="KJE91" s="207"/>
      <c r="KJF91" s="207"/>
      <c r="KJG91" s="207"/>
      <c r="KJH91" s="207"/>
      <c r="KJI91" s="207"/>
      <c r="KJJ91" s="207"/>
      <c r="KJK91" s="207"/>
      <c r="KJL91" s="207"/>
      <c r="KJM91" s="207"/>
      <c r="KJN91" s="207"/>
      <c r="KJO91" s="207"/>
      <c r="KJP91" s="207"/>
      <c r="KJQ91" s="207"/>
      <c r="KJR91" s="207"/>
      <c r="KJS91" s="207"/>
      <c r="KJT91" s="207"/>
      <c r="KJU91" s="207"/>
      <c r="KJV91" s="207"/>
      <c r="KJW91" s="207"/>
      <c r="KJX91" s="207"/>
      <c r="KJY91" s="207"/>
      <c r="KJZ91" s="207"/>
      <c r="KKA91" s="207"/>
      <c r="KKB91" s="207"/>
      <c r="KKC91" s="207"/>
      <c r="KKD91" s="207"/>
      <c r="KKE91" s="207"/>
      <c r="KKF91" s="207"/>
      <c r="KKG91" s="207"/>
      <c r="KKH91" s="207"/>
      <c r="KKI91" s="207"/>
      <c r="KKJ91" s="207"/>
      <c r="KKK91" s="207"/>
      <c r="KKL91" s="207"/>
      <c r="KKM91" s="207"/>
      <c r="KKN91" s="207"/>
      <c r="KKO91" s="207"/>
      <c r="KKP91" s="207"/>
      <c r="KKQ91" s="207"/>
      <c r="KKR91" s="207"/>
      <c r="KKS91" s="207"/>
      <c r="KKT91" s="207"/>
      <c r="KKU91" s="207"/>
      <c r="KKV91" s="207"/>
      <c r="KKW91" s="207"/>
      <c r="KKX91" s="207"/>
      <c r="KKY91" s="207"/>
      <c r="KKZ91" s="207"/>
      <c r="KLA91" s="207"/>
      <c r="KLB91" s="207"/>
      <c r="KLC91" s="207"/>
      <c r="KLD91" s="207"/>
      <c r="KLE91" s="207"/>
      <c r="KLF91" s="207"/>
      <c r="KLG91" s="207"/>
      <c r="KLH91" s="207"/>
      <c r="KLI91" s="207"/>
      <c r="KLJ91" s="207"/>
      <c r="KLK91" s="207"/>
      <c r="KLL91" s="207"/>
      <c r="KLM91" s="207"/>
      <c r="KLN91" s="207"/>
      <c r="KLO91" s="207"/>
      <c r="KLP91" s="207"/>
      <c r="KLQ91" s="207"/>
      <c r="KLR91" s="207"/>
      <c r="KLS91" s="207"/>
      <c r="KLT91" s="207"/>
      <c r="KLU91" s="207"/>
      <c r="KLV91" s="207"/>
      <c r="KLW91" s="207"/>
      <c r="KLX91" s="207"/>
      <c r="KLY91" s="207"/>
      <c r="KLZ91" s="207"/>
      <c r="KMA91" s="207"/>
      <c r="KMB91" s="207"/>
      <c r="KMC91" s="207"/>
      <c r="KMD91" s="207"/>
      <c r="KME91" s="207"/>
      <c r="KMF91" s="207"/>
      <c r="KMG91" s="207"/>
      <c r="KMH91" s="207"/>
      <c r="KMI91" s="207"/>
      <c r="KMJ91" s="207"/>
      <c r="KMK91" s="207"/>
      <c r="KML91" s="207"/>
      <c r="KMM91" s="207"/>
      <c r="KMN91" s="207"/>
      <c r="KMO91" s="207"/>
      <c r="KMP91" s="207"/>
      <c r="KMQ91" s="207"/>
      <c r="KMR91" s="207"/>
      <c r="KMS91" s="207"/>
      <c r="KMT91" s="207"/>
      <c r="KMU91" s="207"/>
      <c r="KMV91" s="207"/>
      <c r="KMW91" s="207"/>
      <c r="KMX91" s="207"/>
      <c r="KMY91" s="207"/>
      <c r="KMZ91" s="207"/>
      <c r="KNA91" s="207"/>
      <c r="KNB91" s="207"/>
      <c r="KNC91" s="207"/>
      <c r="KND91" s="207"/>
      <c r="KNE91" s="207"/>
      <c r="KNF91" s="207"/>
      <c r="KNG91" s="207"/>
      <c r="KNH91" s="207"/>
      <c r="KNI91" s="207"/>
      <c r="KNJ91" s="207"/>
      <c r="KNK91" s="207"/>
      <c r="KNL91" s="207"/>
      <c r="KNM91" s="207"/>
      <c r="KNN91" s="207"/>
      <c r="KNO91" s="207"/>
      <c r="KNP91" s="207"/>
      <c r="KNQ91" s="207"/>
      <c r="KNR91" s="207"/>
      <c r="KNS91" s="207"/>
      <c r="KNT91" s="207"/>
      <c r="KNU91" s="207"/>
      <c r="KNV91" s="207"/>
      <c r="KNW91" s="207"/>
      <c r="KNX91" s="207"/>
      <c r="KNY91" s="207"/>
      <c r="KNZ91" s="207"/>
      <c r="KOA91" s="207"/>
      <c r="KOB91" s="207"/>
      <c r="KOC91" s="207"/>
      <c r="KOD91" s="207"/>
      <c r="KOE91" s="207"/>
      <c r="KOF91" s="207"/>
      <c r="KOG91" s="207"/>
      <c r="KOH91" s="207"/>
      <c r="KOI91" s="207"/>
      <c r="KOJ91" s="207"/>
      <c r="KOK91" s="207"/>
      <c r="KOL91" s="207"/>
      <c r="KOM91" s="207"/>
      <c r="KON91" s="207"/>
      <c r="KOO91" s="207"/>
      <c r="KOP91" s="207"/>
      <c r="KOQ91" s="207"/>
      <c r="KOR91" s="207"/>
      <c r="KOS91" s="207"/>
      <c r="KOT91" s="207"/>
      <c r="KOU91" s="207"/>
      <c r="KOV91" s="207"/>
      <c r="KOW91" s="207"/>
      <c r="KOX91" s="207"/>
      <c r="KOY91" s="207"/>
      <c r="KOZ91" s="207"/>
      <c r="KPA91" s="207"/>
      <c r="KPB91" s="207"/>
      <c r="KPC91" s="207"/>
      <c r="KPD91" s="207"/>
      <c r="KPE91" s="207"/>
      <c r="KPF91" s="207"/>
      <c r="KPG91" s="207"/>
      <c r="KPH91" s="207"/>
      <c r="KPI91" s="207"/>
      <c r="KPJ91" s="207"/>
      <c r="KPK91" s="207"/>
      <c r="KPL91" s="207"/>
      <c r="KPM91" s="207"/>
      <c r="KPN91" s="207"/>
      <c r="KPO91" s="207"/>
      <c r="KPP91" s="207"/>
      <c r="KPQ91" s="207"/>
      <c r="KPR91" s="207"/>
      <c r="KPS91" s="207"/>
      <c r="KPT91" s="207"/>
      <c r="KPU91" s="207"/>
      <c r="KPV91" s="207"/>
      <c r="KPW91" s="207"/>
      <c r="KPX91" s="207"/>
      <c r="KPY91" s="207"/>
      <c r="KPZ91" s="207"/>
      <c r="KQA91" s="207"/>
      <c r="KQB91" s="207"/>
      <c r="KQC91" s="207"/>
      <c r="KQD91" s="207"/>
      <c r="KQE91" s="207"/>
      <c r="KQF91" s="207"/>
      <c r="KQG91" s="207"/>
      <c r="KQH91" s="207"/>
      <c r="KQI91" s="207"/>
      <c r="KQJ91" s="207"/>
      <c r="KQK91" s="207"/>
      <c r="KQL91" s="207"/>
      <c r="KQM91" s="207"/>
      <c r="KQN91" s="207"/>
      <c r="KQO91" s="207"/>
      <c r="KQP91" s="207"/>
      <c r="KQQ91" s="207"/>
      <c r="KQR91" s="207"/>
      <c r="KQS91" s="207"/>
      <c r="KQT91" s="207"/>
      <c r="KQU91" s="207"/>
      <c r="KQV91" s="207"/>
      <c r="KQW91" s="207"/>
      <c r="KQX91" s="207"/>
      <c r="KQY91" s="207"/>
      <c r="KQZ91" s="207"/>
      <c r="KRA91" s="207"/>
      <c r="KRB91" s="207"/>
      <c r="KRC91" s="207"/>
      <c r="KRD91" s="207"/>
      <c r="KRE91" s="207"/>
      <c r="KRF91" s="207"/>
      <c r="KRG91" s="207"/>
      <c r="KRH91" s="207"/>
      <c r="KRI91" s="207"/>
      <c r="KRJ91" s="207"/>
      <c r="KRK91" s="207"/>
      <c r="KRL91" s="207"/>
      <c r="KRM91" s="207"/>
      <c r="KRN91" s="207"/>
      <c r="KRO91" s="207"/>
      <c r="KRP91" s="207"/>
      <c r="KRQ91" s="207"/>
      <c r="KRR91" s="207"/>
      <c r="KRS91" s="207"/>
      <c r="KRT91" s="207"/>
      <c r="KRU91" s="207"/>
      <c r="KRV91" s="207"/>
      <c r="KRW91" s="207"/>
      <c r="KRX91" s="207"/>
      <c r="KRY91" s="207"/>
      <c r="KRZ91" s="207"/>
      <c r="KSA91" s="207"/>
      <c r="KSB91" s="207"/>
      <c r="KSC91" s="207"/>
      <c r="KSD91" s="207"/>
      <c r="KSE91" s="207"/>
      <c r="KSF91" s="207"/>
      <c r="KSG91" s="207"/>
      <c r="KSH91" s="207"/>
      <c r="KSI91" s="207"/>
      <c r="KSJ91" s="207"/>
      <c r="KSK91" s="207"/>
      <c r="KSL91" s="207"/>
      <c r="KSM91" s="207"/>
      <c r="KSN91" s="207"/>
      <c r="KSO91" s="207"/>
      <c r="KSP91" s="207"/>
      <c r="KSQ91" s="207"/>
      <c r="KSR91" s="207"/>
      <c r="KSS91" s="207"/>
      <c r="KST91" s="207"/>
      <c r="KSU91" s="207"/>
      <c r="KSV91" s="207"/>
      <c r="KSW91" s="207"/>
      <c r="KSX91" s="207"/>
      <c r="KSY91" s="207"/>
      <c r="KSZ91" s="207"/>
      <c r="KTA91" s="207"/>
      <c r="KTB91" s="207"/>
      <c r="KTC91" s="207"/>
      <c r="KTD91" s="207"/>
      <c r="KTE91" s="207"/>
      <c r="KTF91" s="207"/>
      <c r="KTG91" s="207"/>
      <c r="KTH91" s="207"/>
      <c r="KTI91" s="207"/>
      <c r="KTJ91" s="207"/>
      <c r="KTK91" s="207"/>
      <c r="KTL91" s="207"/>
      <c r="KTM91" s="207"/>
      <c r="KTN91" s="207"/>
      <c r="KTO91" s="207"/>
      <c r="KTP91" s="207"/>
      <c r="KTQ91" s="207"/>
      <c r="KTR91" s="207"/>
      <c r="KTS91" s="207"/>
      <c r="KTT91" s="207"/>
      <c r="KTU91" s="207"/>
      <c r="KTV91" s="207"/>
      <c r="KTW91" s="207"/>
      <c r="KTX91" s="207"/>
      <c r="KTY91" s="207"/>
      <c r="KTZ91" s="207"/>
      <c r="KUA91" s="207"/>
      <c r="KUB91" s="207"/>
      <c r="KUC91" s="207"/>
      <c r="KUD91" s="207"/>
      <c r="KUE91" s="207"/>
      <c r="KUF91" s="207"/>
      <c r="KUG91" s="207"/>
      <c r="KUH91" s="207"/>
      <c r="KUI91" s="207"/>
      <c r="KUJ91" s="207"/>
      <c r="KUK91" s="207"/>
      <c r="KUL91" s="207"/>
      <c r="KUM91" s="207"/>
      <c r="KUN91" s="207"/>
      <c r="KUO91" s="207"/>
      <c r="KUP91" s="207"/>
      <c r="KUQ91" s="207"/>
      <c r="KUR91" s="207"/>
      <c r="KUS91" s="207"/>
      <c r="KUT91" s="207"/>
      <c r="KUU91" s="207"/>
      <c r="KUV91" s="207"/>
      <c r="KUW91" s="207"/>
      <c r="KUX91" s="207"/>
      <c r="KUY91" s="207"/>
      <c r="KUZ91" s="207"/>
      <c r="KVA91" s="207"/>
      <c r="KVB91" s="207"/>
      <c r="KVC91" s="207"/>
      <c r="KVD91" s="207"/>
      <c r="KVE91" s="207"/>
      <c r="KVF91" s="207"/>
      <c r="KVG91" s="207"/>
      <c r="KVH91" s="207"/>
      <c r="KVI91" s="207"/>
      <c r="KVJ91" s="207"/>
      <c r="KVK91" s="207"/>
      <c r="KVL91" s="207"/>
      <c r="KVM91" s="207"/>
      <c r="KVN91" s="207"/>
      <c r="KVO91" s="207"/>
      <c r="KVP91" s="207"/>
      <c r="KVQ91" s="207"/>
      <c r="KVR91" s="207"/>
      <c r="KVS91" s="207"/>
      <c r="KVT91" s="207"/>
      <c r="KVU91" s="207"/>
      <c r="KVV91" s="207"/>
      <c r="KVW91" s="207"/>
      <c r="KVX91" s="207"/>
      <c r="KVY91" s="207"/>
      <c r="KVZ91" s="207"/>
      <c r="KWA91" s="207"/>
      <c r="KWB91" s="207"/>
      <c r="KWC91" s="207"/>
      <c r="KWD91" s="207"/>
      <c r="KWE91" s="207"/>
      <c r="KWF91" s="207"/>
      <c r="KWG91" s="207"/>
      <c r="KWH91" s="207"/>
      <c r="KWI91" s="207"/>
      <c r="KWJ91" s="207"/>
      <c r="KWK91" s="207"/>
      <c r="KWL91" s="207"/>
      <c r="KWM91" s="207"/>
      <c r="KWN91" s="207"/>
      <c r="KWO91" s="207"/>
      <c r="KWP91" s="207"/>
      <c r="KWQ91" s="207"/>
      <c r="KWR91" s="207"/>
      <c r="KWS91" s="207"/>
      <c r="KWT91" s="207"/>
      <c r="KWU91" s="207"/>
      <c r="KWV91" s="207"/>
      <c r="KWW91" s="207"/>
      <c r="KWX91" s="207"/>
      <c r="KWY91" s="207"/>
      <c r="KWZ91" s="207"/>
      <c r="KXA91" s="207"/>
      <c r="KXB91" s="207"/>
      <c r="KXC91" s="207"/>
      <c r="KXD91" s="207"/>
      <c r="KXE91" s="207"/>
      <c r="KXF91" s="207"/>
      <c r="KXG91" s="207"/>
      <c r="KXH91" s="207"/>
      <c r="KXI91" s="207"/>
      <c r="KXJ91" s="207"/>
      <c r="KXK91" s="207"/>
      <c r="KXL91" s="207"/>
      <c r="KXM91" s="207"/>
      <c r="KXN91" s="207"/>
      <c r="KXO91" s="207"/>
      <c r="KXP91" s="207"/>
      <c r="KXQ91" s="207"/>
      <c r="KXR91" s="207"/>
      <c r="KXS91" s="207"/>
      <c r="KXT91" s="207"/>
      <c r="KXU91" s="207"/>
      <c r="KXV91" s="207"/>
      <c r="KXW91" s="207"/>
      <c r="KXX91" s="207"/>
      <c r="KXY91" s="207"/>
      <c r="KXZ91" s="207"/>
      <c r="KYA91" s="207"/>
      <c r="KYB91" s="207"/>
      <c r="KYC91" s="207"/>
      <c r="KYD91" s="207"/>
      <c r="KYE91" s="207"/>
      <c r="KYF91" s="207"/>
      <c r="KYG91" s="207"/>
      <c r="KYH91" s="207"/>
      <c r="KYI91" s="207"/>
      <c r="KYJ91" s="207"/>
      <c r="KYK91" s="207"/>
      <c r="KYL91" s="207"/>
      <c r="KYM91" s="207"/>
      <c r="KYN91" s="207"/>
      <c r="KYO91" s="207"/>
      <c r="KYP91" s="207"/>
      <c r="KYQ91" s="207"/>
      <c r="KYR91" s="207"/>
      <c r="KYS91" s="207"/>
      <c r="KYT91" s="207"/>
      <c r="KYU91" s="207"/>
      <c r="KYV91" s="207"/>
      <c r="KYW91" s="207"/>
      <c r="KYX91" s="207"/>
      <c r="KYY91" s="207"/>
      <c r="KYZ91" s="207"/>
      <c r="KZA91" s="207"/>
      <c r="KZB91" s="207"/>
      <c r="KZC91" s="207"/>
      <c r="KZD91" s="207"/>
      <c r="KZE91" s="207"/>
      <c r="KZF91" s="207"/>
      <c r="KZG91" s="207"/>
      <c r="KZH91" s="207"/>
      <c r="KZI91" s="207"/>
      <c r="KZJ91" s="207"/>
      <c r="KZK91" s="207"/>
      <c r="KZL91" s="207"/>
      <c r="KZM91" s="207"/>
      <c r="KZN91" s="207"/>
      <c r="KZO91" s="207"/>
      <c r="KZP91" s="207"/>
      <c r="KZQ91" s="207"/>
      <c r="KZR91" s="207"/>
      <c r="KZS91" s="207"/>
      <c r="KZT91" s="207"/>
      <c r="KZU91" s="207"/>
      <c r="KZV91" s="207"/>
      <c r="KZW91" s="207"/>
      <c r="KZX91" s="207"/>
      <c r="KZY91" s="207"/>
      <c r="KZZ91" s="207"/>
      <c r="LAA91" s="207"/>
      <c r="LAB91" s="207"/>
      <c r="LAC91" s="207"/>
      <c r="LAD91" s="207"/>
      <c r="LAE91" s="207"/>
      <c r="LAF91" s="207"/>
      <c r="LAG91" s="207"/>
      <c r="LAH91" s="207"/>
      <c r="LAI91" s="207"/>
      <c r="LAJ91" s="207"/>
      <c r="LAK91" s="207"/>
      <c r="LAL91" s="207"/>
      <c r="LAM91" s="207"/>
      <c r="LAN91" s="207"/>
      <c r="LAO91" s="207"/>
      <c r="LAP91" s="207"/>
      <c r="LAQ91" s="207"/>
      <c r="LAR91" s="207"/>
      <c r="LAS91" s="207"/>
      <c r="LAT91" s="207"/>
      <c r="LAU91" s="207"/>
      <c r="LAV91" s="207"/>
      <c r="LAW91" s="207"/>
      <c r="LAX91" s="207"/>
      <c r="LAY91" s="207"/>
      <c r="LAZ91" s="207"/>
      <c r="LBA91" s="207"/>
      <c r="LBB91" s="207"/>
      <c r="LBC91" s="207"/>
      <c r="LBD91" s="207"/>
      <c r="LBE91" s="207"/>
      <c r="LBF91" s="207"/>
      <c r="LBG91" s="207"/>
      <c r="LBH91" s="207"/>
      <c r="LBI91" s="207"/>
      <c r="LBJ91" s="207"/>
      <c r="LBK91" s="207"/>
      <c r="LBL91" s="207"/>
      <c r="LBM91" s="207"/>
      <c r="LBN91" s="207"/>
      <c r="LBO91" s="207"/>
      <c r="LBP91" s="207"/>
      <c r="LBQ91" s="207"/>
      <c r="LBR91" s="207"/>
      <c r="LBS91" s="207"/>
      <c r="LBT91" s="207"/>
      <c r="LBU91" s="207"/>
      <c r="LBV91" s="207"/>
      <c r="LBW91" s="207"/>
      <c r="LBX91" s="207"/>
      <c r="LBY91" s="207"/>
      <c r="LBZ91" s="207"/>
      <c r="LCA91" s="207"/>
      <c r="LCB91" s="207"/>
      <c r="LCC91" s="207"/>
      <c r="LCD91" s="207"/>
      <c r="LCE91" s="207"/>
      <c r="LCF91" s="207"/>
      <c r="LCG91" s="207"/>
      <c r="LCH91" s="207"/>
      <c r="LCI91" s="207"/>
      <c r="LCJ91" s="207"/>
      <c r="LCK91" s="207"/>
      <c r="LCL91" s="207"/>
      <c r="LCM91" s="207"/>
      <c r="LCN91" s="207"/>
      <c r="LCO91" s="207"/>
      <c r="LCP91" s="207"/>
      <c r="LCQ91" s="207"/>
      <c r="LCR91" s="207"/>
      <c r="LCS91" s="207"/>
      <c r="LCT91" s="207"/>
      <c r="LCU91" s="207"/>
      <c r="LCV91" s="207"/>
      <c r="LCW91" s="207"/>
      <c r="LCX91" s="207"/>
      <c r="LCY91" s="207"/>
      <c r="LCZ91" s="207"/>
      <c r="LDA91" s="207"/>
      <c r="LDB91" s="207"/>
      <c r="LDC91" s="207"/>
      <c r="LDD91" s="207"/>
      <c r="LDE91" s="207"/>
      <c r="LDF91" s="207"/>
      <c r="LDG91" s="207"/>
      <c r="LDH91" s="207"/>
      <c r="LDI91" s="207"/>
      <c r="LDJ91" s="207"/>
      <c r="LDK91" s="207"/>
      <c r="LDL91" s="207"/>
      <c r="LDM91" s="207"/>
      <c r="LDN91" s="207"/>
      <c r="LDO91" s="207"/>
      <c r="LDP91" s="207"/>
      <c r="LDQ91" s="207"/>
      <c r="LDR91" s="207"/>
      <c r="LDS91" s="207"/>
      <c r="LDT91" s="207"/>
      <c r="LDU91" s="207"/>
      <c r="LDV91" s="207"/>
      <c r="LDW91" s="207"/>
      <c r="LDX91" s="207"/>
      <c r="LDY91" s="207"/>
      <c r="LDZ91" s="207"/>
      <c r="LEA91" s="207"/>
      <c r="LEB91" s="207"/>
      <c r="LEC91" s="207"/>
      <c r="LED91" s="207"/>
      <c r="LEE91" s="207"/>
      <c r="LEF91" s="207"/>
      <c r="LEG91" s="207"/>
      <c r="LEH91" s="207"/>
      <c r="LEI91" s="207"/>
      <c r="LEJ91" s="207"/>
      <c r="LEK91" s="207"/>
      <c r="LEL91" s="207"/>
      <c r="LEM91" s="207"/>
      <c r="LEN91" s="207"/>
      <c r="LEO91" s="207"/>
      <c r="LEP91" s="207"/>
      <c r="LEQ91" s="207"/>
      <c r="LER91" s="207"/>
      <c r="LES91" s="207"/>
      <c r="LET91" s="207"/>
      <c r="LEU91" s="207"/>
      <c r="LEV91" s="207"/>
      <c r="LEW91" s="207"/>
      <c r="LEX91" s="207"/>
      <c r="LEY91" s="207"/>
      <c r="LEZ91" s="207"/>
      <c r="LFA91" s="207"/>
      <c r="LFB91" s="207"/>
      <c r="LFC91" s="207"/>
      <c r="LFD91" s="207"/>
      <c r="LFE91" s="207"/>
      <c r="LFF91" s="207"/>
      <c r="LFG91" s="207"/>
      <c r="LFH91" s="207"/>
      <c r="LFI91" s="207"/>
      <c r="LFJ91" s="207"/>
      <c r="LFK91" s="207"/>
      <c r="LFL91" s="207"/>
      <c r="LFM91" s="207"/>
      <c r="LFN91" s="207"/>
      <c r="LFO91" s="207"/>
      <c r="LFP91" s="207"/>
      <c r="LFQ91" s="207"/>
      <c r="LFR91" s="207"/>
      <c r="LFS91" s="207"/>
      <c r="LFT91" s="207"/>
      <c r="LFU91" s="207"/>
      <c r="LFV91" s="207"/>
      <c r="LFW91" s="207"/>
      <c r="LFX91" s="207"/>
      <c r="LFY91" s="207"/>
      <c r="LFZ91" s="207"/>
      <c r="LGA91" s="207"/>
      <c r="LGB91" s="207"/>
      <c r="LGC91" s="207"/>
      <c r="LGD91" s="207"/>
      <c r="LGE91" s="207"/>
      <c r="LGF91" s="207"/>
      <c r="LGG91" s="207"/>
      <c r="LGH91" s="207"/>
      <c r="LGI91" s="207"/>
      <c r="LGJ91" s="207"/>
      <c r="LGK91" s="207"/>
      <c r="LGL91" s="207"/>
      <c r="LGM91" s="207"/>
      <c r="LGN91" s="207"/>
      <c r="LGO91" s="207"/>
      <c r="LGP91" s="207"/>
      <c r="LGQ91" s="207"/>
      <c r="LGR91" s="207"/>
      <c r="LGS91" s="207"/>
      <c r="LGT91" s="207"/>
      <c r="LGU91" s="207"/>
      <c r="LGV91" s="207"/>
      <c r="LGW91" s="207"/>
      <c r="LGX91" s="207"/>
      <c r="LGY91" s="207"/>
      <c r="LGZ91" s="207"/>
      <c r="LHA91" s="207"/>
      <c r="LHB91" s="207"/>
      <c r="LHC91" s="207"/>
      <c r="LHD91" s="207"/>
      <c r="LHE91" s="207"/>
      <c r="LHF91" s="207"/>
      <c r="LHG91" s="207"/>
      <c r="LHH91" s="207"/>
      <c r="LHI91" s="207"/>
      <c r="LHJ91" s="207"/>
      <c r="LHK91" s="207"/>
      <c r="LHL91" s="207"/>
      <c r="LHM91" s="207"/>
      <c r="LHN91" s="207"/>
      <c r="LHO91" s="207"/>
      <c r="LHP91" s="207"/>
      <c r="LHQ91" s="207"/>
      <c r="LHR91" s="207"/>
      <c r="LHS91" s="207"/>
      <c r="LHT91" s="207"/>
      <c r="LHU91" s="207"/>
      <c r="LHV91" s="207"/>
      <c r="LHW91" s="207"/>
      <c r="LHX91" s="207"/>
      <c r="LHY91" s="207"/>
      <c r="LHZ91" s="207"/>
      <c r="LIA91" s="207"/>
      <c r="LIB91" s="207"/>
      <c r="LIC91" s="207"/>
      <c r="LID91" s="207"/>
      <c r="LIE91" s="207"/>
      <c r="LIF91" s="207"/>
      <c r="LIG91" s="207"/>
      <c r="LIH91" s="207"/>
      <c r="LII91" s="207"/>
      <c r="LIJ91" s="207"/>
      <c r="LIK91" s="207"/>
      <c r="LIL91" s="207"/>
      <c r="LIM91" s="207"/>
      <c r="LIN91" s="207"/>
      <c r="LIO91" s="207"/>
      <c r="LIP91" s="207"/>
      <c r="LIQ91" s="207"/>
      <c r="LIR91" s="207"/>
      <c r="LIS91" s="207"/>
      <c r="LIT91" s="207"/>
      <c r="LIU91" s="207"/>
      <c r="LIV91" s="207"/>
      <c r="LIW91" s="207"/>
      <c r="LIX91" s="207"/>
      <c r="LIY91" s="207"/>
      <c r="LIZ91" s="207"/>
      <c r="LJA91" s="207"/>
      <c r="LJB91" s="207"/>
      <c r="LJC91" s="207"/>
      <c r="LJD91" s="207"/>
      <c r="LJE91" s="207"/>
      <c r="LJF91" s="207"/>
      <c r="LJG91" s="207"/>
      <c r="LJH91" s="207"/>
      <c r="LJI91" s="207"/>
      <c r="LJJ91" s="207"/>
      <c r="LJK91" s="207"/>
      <c r="LJL91" s="207"/>
      <c r="LJM91" s="207"/>
      <c r="LJN91" s="207"/>
      <c r="LJO91" s="207"/>
      <c r="LJP91" s="207"/>
      <c r="LJQ91" s="207"/>
      <c r="LJR91" s="207"/>
      <c r="LJS91" s="207"/>
      <c r="LJT91" s="207"/>
      <c r="LJU91" s="207"/>
      <c r="LJV91" s="207"/>
      <c r="LJW91" s="207"/>
      <c r="LJX91" s="207"/>
      <c r="LJY91" s="207"/>
      <c r="LJZ91" s="207"/>
      <c r="LKA91" s="207"/>
      <c r="LKB91" s="207"/>
      <c r="LKC91" s="207"/>
      <c r="LKD91" s="207"/>
      <c r="LKE91" s="207"/>
      <c r="LKF91" s="207"/>
      <c r="LKG91" s="207"/>
      <c r="LKH91" s="207"/>
      <c r="LKI91" s="207"/>
      <c r="LKJ91" s="207"/>
      <c r="LKK91" s="207"/>
      <c r="LKL91" s="207"/>
      <c r="LKM91" s="207"/>
      <c r="LKN91" s="207"/>
      <c r="LKO91" s="207"/>
      <c r="LKP91" s="207"/>
      <c r="LKQ91" s="207"/>
      <c r="LKR91" s="207"/>
      <c r="LKS91" s="207"/>
      <c r="LKT91" s="207"/>
      <c r="LKU91" s="207"/>
      <c r="LKV91" s="207"/>
      <c r="LKW91" s="207"/>
      <c r="LKX91" s="207"/>
      <c r="LKY91" s="207"/>
      <c r="LKZ91" s="207"/>
      <c r="LLA91" s="207"/>
      <c r="LLB91" s="207"/>
      <c r="LLC91" s="207"/>
      <c r="LLD91" s="207"/>
      <c r="LLE91" s="207"/>
      <c r="LLF91" s="207"/>
      <c r="LLG91" s="207"/>
      <c r="LLH91" s="207"/>
      <c r="LLI91" s="207"/>
      <c r="LLJ91" s="207"/>
      <c r="LLK91" s="207"/>
      <c r="LLL91" s="207"/>
      <c r="LLM91" s="207"/>
      <c r="LLN91" s="207"/>
      <c r="LLO91" s="207"/>
      <c r="LLP91" s="207"/>
      <c r="LLQ91" s="207"/>
      <c r="LLR91" s="207"/>
      <c r="LLS91" s="207"/>
      <c r="LLT91" s="207"/>
      <c r="LLU91" s="207"/>
      <c r="LLV91" s="207"/>
      <c r="LLW91" s="207"/>
      <c r="LLX91" s="207"/>
      <c r="LLY91" s="207"/>
      <c r="LLZ91" s="207"/>
      <c r="LMA91" s="207"/>
      <c r="LMB91" s="207"/>
      <c r="LMC91" s="207"/>
      <c r="LMD91" s="207"/>
      <c r="LME91" s="207"/>
      <c r="LMF91" s="207"/>
      <c r="LMG91" s="207"/>
      <c r="LMH91" s="207"/>
      <c r="LMI91" s="207"/>
      <c r="LMJ91" s="207"/>
      <c r="LMK91" s="207"/>
      <c r="LML91" s="207"/>
      <c r="LMM91" s="207"/>
      <c r="LMN91" s="207"/>
      <c r="LMO91" s="207"/>
      <c r="LMP91" s="207"/>
      <c r="LMQ91" s="207"/>
      <c r="LMR91" s="207"/>
      <c r="LMS91" s="207"/>
      <c r="LMT91" s="207"/>
      <c r="LMU91" s="207"/>
      <c r="LMV91" s="207"/>
      <c r="LMW91" s="207"/>
      <c r="LMX91" s="207"/>
      <c r="LMY91" s="207"/>
      <c r="LMZ91" s="207"/>
      <c r="LNA91" s="207"/>
      <c r="LNB91" s="207"/>
      <c r="LNC91" s="207"/>
      <c r="LND91" s="207"/>
      <c r="LNE91" s="207"/>
      <c r="LNF91" s="207"/>
      <c r="LNG91" s="207"/>
      <c r="LNH91" s="207"/>
      <c r="LNI91" s="207"/>
      <c r="LNJ91" s="207"/>
      <c r="LNK91" s="207"/>
      <c r="LNL91" s="207"/>
      <c r="LNM91" s="207"/>
      <c r="LNN91" s="207"/>
      <c r="LNO91" s="207"/>
      <c r="LNP91" s="207"/>
      <c r="LNQ91" s="207"/>
      <c r="LNR91" s="207"/>
      <c r="LNS91" s="207"/>
      <c r="LNT91" s="207"/>
      <c r="LNU91" s="207"/>
      <c r="LNV91" s="207"/>
      <c r="LNW91" s="207"/>
      <c r="LNX91" s="207"/>
      <c r="LNY91" s="207"/>
      <c r="LNZ91" s="207"/>
      <c r="LOA91" s="207"/>
      <c r="LOB91" s="207"/>
      <c r="LOC91" s="207"/>
      <c r="LOD91" s="207"/>
      <c r="LOE91" s="207"/>
      <c r="LOF91" s="207"/>
      <c r="LOG91" s="207"/>
      <c r="LOH91" s="207"/>
      <c r="LOI91" s="207"/>
      <c r="LOJ91" s="207"/>
      <c r="LOK91" s="207"/>
      <c r="LOL91" s="207"/>
      <c r="LOM91" s="207"/>
      <c r="LON91" s="207"/>
      <c r="LOO91" s="207"/>
      <c r="LOP91" s="207"/>
      <c r="LOQ91" s="207"/>
      <c r="LOR91" s="207"/>
      <c r="LOS91" s="207"/>
      <c r="LOT91" s="207"/>
      <c r="LOU91" s="207"/>
      <c r="LOV91" s="207"/>
      <c r="LOW91" s="207"/>
      <c r="LOX91" s="207"/>
      <c r="LOY91" s="207"/>
      <c r="LOZ91" s="207"/>
      <c r="LPA91" s="207"/>
      <c r="LPB91" s="207"/>
      <c r="LPC91" s="207"/>
      <c r="LPD91" s="207"/>
      <c r="LPE91" s="207"/>
      <c r="LPF91" s="207"/>
      <c r="LPG91" s="207"/>
      <c r="LPH91" s="207"/>
      <c r="LPI91" s="207"/>
      <c r="LPJ91" s="207"/>
      <c r="LPK91" s="207"/>
      <c r="LPL91" s="207"/>
      <c r="LPM91" s="207"/>
      <c r="LPN91" s="207"/>
      <c r="LPO91" s="207"/>
      <c r="LPP91" s="207"/>
      <c r="LPQ91" s="207"/>
      <c r="LPR91" s="207"/>
      <c r="LPS91" s="207"/>
      <c r="LPT91" s="207"/>
      <c r="LPU91" s="207"/>
      <c r="LPV91" s="207"/>
      <c r="LPW91" s="207"/>
      <c r="LPX91" s="207"/>
      <c r="LPY91" s="207"/>
      <c r="LPZ91" s="207"/>
      <c r="LQA91" s="207"/>
      <c r="LQB91" s="207"/>
      <c r="LQC91" s="207"/>
      <c r="LQD91" s="207"/>
      <c r="LQE91" s="207"/>
      <c r="LQF91" s="207"/>
      <c r="LQG91" s="207"/>
      <c r="LQH91" s="207"/>
      <c r="LQI91" s="207"/>
      <c r="LQJ91" s="207"/>
      <c r="LQK91" s="207"/>
      <c r="LQL91" s="207"/>
      <c r="LQM91" s="207"/>
      <c r="LQN91" s="207"/>
      <c r="LQO91" s="207"/>
      <c r="LQP91" s="207"/>
      <c r="LQQ91" s="207"/>
      <c r="LQR91" s="207"/>
      <c r="LQS91" s="207"/>
      <c r="LQT91" s="207"/>
      <c r="LQU91" s="207"/>
      <c r="LQV91" s="207"/>
      <c r="LQW91" s="207"/>
      <c r="LQX91" s="207"/>
      <c r="LQY91" s="207"/>
      <c r="LQZ91" s="207"/>
      <c r="LRA91" s="207"/>
      <c r="LRB91" s="207"/>
      <c r="LRC91" s="207"/>
      <c r="LRD91" s="207"/>
      <c r="LRE91" s="207"/>
      <c r="LRF91" s="207"/>
      <c r="LRG91" s="207"/>
      <c r="LRH91" s="207"/>
      <c r="LRI91" s="207"/>
      <c r="LRJ91" s="207"/>
      <c r="LRK91" s="207"/>
      <c r="LRL91" s="207"/>
      <c r="LRM91" s="207"/>
      <c r="LRN91" s="207"/>
      <c r="LRO91" s="207"/>
      <c r="LRP91" s="207"/>
      <c r="LRQ91" s="207"/>
      <c r="LRR91" s="207"/>
      <c r="LRS91" s="207"/>
      <c r="LRT91" s="207"/>
      <c r="LRU91" s="207"/>
      <c r="LRV91" s="207"/>
      <c r="LRW91" s="207"/>
      <c r="LRX91" s="207"/>
      <c r="LRY91" s="207"/>
      <c r="LRZ91" s="207"/>
      <c r="LSA91" s="207"/>
      <c r="LSB91" s="207"/>
      <c r="LSC91" s="207"/>
      <c r="LSD91" s="207"/>
      <c r="LSE91" s="207"/>
      <c r="LSF91" s="207"/>
      <c r="LSG91" s="207"/>
      <c r="LSH91" s="207"/>
      <c r="LSI91" s="207"/>
      <c r="LSJ91" s="207"/>
      <c r="LSK91" s="207"/>
      <c r="LSL91" s="207"/>
      <c r="LSM91" s="207"/>
      <c r="LSN91" s="207"/>
      <c r="LSO91" s="207"/>
      <c r="LSP91" s="207"/>
      <c r="LSQ91" s="207"/>
      <c r="LSR91" s="207"/>
      <c r="LSS91" s="207"/>
      <c r="LST91" s="207"/>
      <c r="LSU91" s="207"/>
      <c r="LSV91" s="207"/>
      <c r="LSW91" s="207"/>
      <c r="LSX91" s="207"/>
      <c r="LSY91" s="207"/>
      <c r="LSZ91" s="207"/>
      <c r="LTA91" s="207"/>
      <c r="LTB91" s="207"/>
      <c r="LTC91" s="207"/>
      <c r="LTD91" s="207"/>
      <c r="LTE91" s="207"/>
      <c r="LTF91" s="207"/>
      <c r="LTG91" s="207"/>
      <c r="LTH91" s="207"/>
      <c r="LTI91" s="207"/>
      <c r="LTJ91" s="207"/>
      <c r="LTK91" s="207"/>
      <c r="LTL91" s="207"/>
      <c r="LTM91" s="207"/>
      <c r="LTN91" s="207"/>
      <c r="LTO91" s="207"/>
      <c r="LTP91" s="207"/>
      <c r="LTQ91" s="207"/>
      <c r="LTR91" s="207"/>
      <c r="LTS91" s="207"/>
      <c r="LTT91" s="207"/>
      <c r="LTU91" s="207"/>
      <c r="LTV91" s="207"/>
      <c r="LTW91" s="207"/>
      <c r="LTX91" s="207"/>
      <c r="LTY91" s="207"/>
      <c r="LTZ91" s="207"/>
      <c r="LUA91" s="207"/>
      <c r="LUB91" s="207"/>
      <c r="LUC91" s="207"/>
      <c r="LUD91" s="207"/>
      <c r="LUE91" s="207"/>
      <c r="LUF91" s="207"/>
      <c r="LUG91" s="207"/>
      <c r="LUH91" s="207"/>
      <c r="LUI91" s="207"/>
      <c r="LUJ91" s="207"/>
      <c r="LUK91" s="207"/>
      <c r="LUL91" s="207"/>
      <c r="LUM91" s="207"/>
      <c r="LUN91" s="207"/>
      <c r="LUO91" s="207"/>
      <c r="LUP91" s="207"/>
      <c r="LUQ91" s="207"/>
      <c r="LUR91" s="207"/>
      <c r="LUS91" s="207"/>
      <c r="LUT91" s="207"/>
      <c r="LUU91" s="207"/>
      <c r="LUV91" s="207"/>
      <c r="LUW91" s="207"/>
      <c r="LUX91" s="207"/>
      <c r="LUY91" s="207"/>
      <c r="LUZ91" s="207"/>
      <c r="LVA91" s="207"/>
      <c r="LVB91" s="207"/>
      <c r="LVC91" s="207"/>
      <c r="LVD91" s="207"/>
      <c r="LVE91" s="207"/>
      <c r="LVF91" s="207"/>
      <c r="LVG91" s="207"/>
      <c r="LVH91" s="207"/>
      <c r="LVI91" s="207"/>
      <c r="LVJ91" s="207"/>
      <c r="LVK91" s="207"/>
      <c r="LVL91" s="207"/>
      <c r="LVM91" s="207"/>
      <c r="LVN91" s="207"/>
      <c r="LVO91" s="207"/>
      <c r="LVP91" s="207"/>
      <c r="LVQ91" s="207"/>
      <c r="LVR91" s="207"/>
      <c r="LVS91" s="207"/>
      <c r="LVT91" s="207"/>
      <c r="LVU91" s="207"/>
      <c r="LVV91" s="207"/>
      <c r="LVW91" s="207"/>
      <c r="LVX91" s="207"/>
      <c r="LVY91" s="207"/>
      <c r="LVZ91" s="207"/>
      <c r="LWA91" s="207"/>
      <c r="LWB91" s="207"/>
      <c r="LWC91" s="207"/>
      <c r="LWD91" s="207"/>
      <c r="LWE91" s="207"/>
      <c r="LWF91" s="207"/>
      <c r="LWG91" s="207"/>
      <c r="LWH91" s="207"/>
      <c r="LWI91" s="207"/>
      <c r="LWJ91" s="207"/>
      <c r="LWK91" s="207"/>
      <c r="LWL91" s="207"/>
      <c r="LWM91" s="207"/>
      <c r="LWN91" s="207"/>
      <c r="LWO91" s="207"/>
      <c r="LWP91" s="207"/>
      <c r="LWQ91" s="207"/>
      <c r="LWR91" s="207"/>
      <c r="LWS91" s="207"/>
      <c r="LWT91" s="207"/>
      <c r="LWU91" s="207"/>
      <c r="LWV91" s="207"/>
      <c r="LWW91" s="207"/>
      <c r="LWX91" s="207"/>
      <c r="LWY91" s="207"/>
      <c r="LWZ91" s="207"/>
      <c r="LXA91" s="207"/>
      <c r="LXB91" s="207"/>
      <c r="LXC91" s="207"/>
      <c r="LXD91" s="207"/>
      <c r="LXE91" s="207"/>
      <c r="LXF91" s="207"/>
      <c r="LXG91" s="207"/>
      <c r="LXH91" s="207"/>
      <c r="LXI91" s="207"/>
      <c r="LXJ91" s="207"/>
      <c r="LXK91" s="207"/>
      <c r="LXL91" s="207"/>
      <c r="LXM91" s="207"/>
      <c r="LXN91" s="207"/>
      <c r="LXO91" s="207"/>
      <c r="LXP91" s="207"/>
      <c r="LXQ91" s="207"/>
      <c r="LXR91" s="207"/>
      <c r="LXS91" s="207"/>
      <c r="LXT91" s="207"/>
      <c r="LXU91" s="207"/>
      <c r="LXV91" s="207"/>
      <c r="LXW91" s="207"/>
      <c r="LXX91" s="207"/>
      <c r="LXY91" s="207"/>
      <c r="LXZ91" s="207"/>
      <c r="LYA91" s="207"/>
      <c r="LYB91" s="207"/>
      <c r="LYC91" s="207"/>
      <c r="LYD91" s="207"/>
      <c r="LYE91" s="207"/>
      <c r="LYF91" s="207"/>
      <c r="LYG91" s="207"/>
      <c r="LYH91" s="207"/>
      <c r="LYI91" s="207"/>
      <c r="LYJ91" s="207"/>
      <c r="LYK91" s="207"/>
      <c r="LYL91" s="207"/>
      <c r="LYM91" s="207"/>
      <c r="LYN91" s="207"/>
      <c r="LYO91" s="207"/>
      <c r="LYP91" s="207"/>
      <c r="LYQ91" s="207"/>
      <c r="LYR91" s="207"/>
      <c r="LYS91" s="207"/>
      <c r="LYT91" s="207"/>
      <c r="LYU91" s="207"/>
      <c r="LYV91" s="207"/>
      <c r="LYW91" s="207"/>
      <c r="LYX91" s="207"/>
      <c r="LYY91" s="207"/>
      <c r="LYZ91" s="207"/>
      <c r="LZA91" s="207"/>
      <c r="LZB91" s="207"/>
      <c r="LZC91" s="207"/>
      <c r="LZD91" s="207"/>
      <c r="LZE91" s="207"/>
      <c r="LZF91" s="207"/>
      <c r="LZG91" s="207"/>
      <c r="LZH91" s="207"/>
      <c r="LZI91" s="207"/>
      <c r="LZJ91" s="207"/>
      <c r="LZK91" s="207"/>
      <c r="LZL91" s="207"/>
      <c r="LZM91" s="207"/>
      <c r="LZN91" s="207"/>
      <c r="LZO91" s="207"/>
      <c r="LZP91" s="207"/>
      <c r="LZQ91" s="207"/>
      <c r="LZR91" s="207"/>
      <c r="LZS91" s="207"/>
      <c r="LZT91" s="207"/>
      <c r="LZU91" s="207"/>
      <c r="LZV91" s="207"/>
      <c r="LZW91" s="207"/>
      <c r="LZX91" s="207"/>
      <c r="LZY91" s="207"/>
      <c r="LZZ91" s="207"/>
      <c r="MAA91" s="207"/>
      <c r="MAB91" s="207"/>
      <c r="MAC91" s="207"/>
      <c r="MAD91" s="207"/>
      <c r="MAE91" s="207"/>
      <c r="MAF91" s="207"/>
      <c r="MAG91" s="207"/>
      <c r="MAH91" s="207"/>
      <c r="MAI91" s="207"/>
      <c r="MAJ91" s="207"/>
      <c r="MAK91" s="207"/>
      <c r="MAL91" s="207"/>
      <c r="MAM91" s="207"/>
      <c r="MAN91" s="207"/>
      <c r="MAO91" s="207"/>
      <c r="MAP91" s="207"/>
      <c r="MAQ91" s="207"/>
      <c r="MAR91" s="207"/>
      <c r="MAS91" s="207"/>
      <c r="MAT91" s="207"/>
      <c r="MAU91" s="207"/>
      <c r="MAV91" s="207"/>
      <c r="MAW91" s="207"/>
      <c r="MAX91" s="207"/>
      <c r="MAY91" s="207"/>
      <c r="MAZ91" s="207"/>
      <c r="MBA91" s="207"/>
      <c r="MBB91" s="207"/>
      <c r="MBC91" s="207"/>
      <c r="MBD91" s="207"/>
      <c r="MBE91" s="207"/>
      <c r="MBF91" s="207"/>
      <c r="MBG91" s="207"/>
      <c r="MBH91" s="207"/>
      <c r="MBI91" s="207"/>
      <c r="MBJ91" s="207"/>
      <c r="MBK91" s="207"/>
      <c r="MBL91" s="207"/>
      <c r="MBM91" s="207"/>
      <c r="MBN91" s="207"/>
      <c r="MBO91" s="207"/>
      <c r="MBP91" s="207"/>
      <c r="MBQ91" s="207"/>
      <c r="MBR91" s="207"/>
      <c r="MBS91" s="207"/>
      <c r="MBT91" s="207"/>
      <c r="MBU91" s="207"/>
      <c r="MBV91" s="207"/>
      <c r="MBW91" s="207"/>
      <c r="MBX91" s="207"/>
      <c r="MBY91" s="207"/>
      <c r="MBZ91" s="207"/>
      <c r="MCA91" s="207"/>
      <c r="MCB91" s="207"/>
      <c r="MCC91" s="207"/>
      <c r="MCD91" s="207"/>
      <c r="MCE91" s="207"/>
      <c r="MCF91" s="207"/>
      <c r="MCG91" s="207"/>
      <c r="MCH91" s="207"/>
      <c r="MCI91" s="207"/>
      <c r="MCJ91" s="207"/>
      <c r="MCK91" s="207"/>
      <c r="MCL91" s="207"/>
      <c r="MCM91" s="207"/>
      <c r="MCN91" s="207"/>
      <c r="MCO91" s="207"/>
      <c r="MCP91" s="207"/>
      <c r="MCQ91" s="207"/>
      <c r="MCR91" s="207"/>
      <c r="MCS91" s="207"/>
      <c r="MCT91" s="207"/>
      <c r="MCU91" s="207"/>
      <c r="MCV91" s="207"/>
      <c r="MCW91" s="207"/>
      <c r="MCX91" s="207"/>
      <c r="MCY91" s="207"/>
      <c r="MCZ91" s="207"/>
      <c r="MDA91" s="207"/>
      <c r="MDB91" s="207"/>
      <c r="MDC91" s="207"/>
      <c r="MDD91" s="207"/>
      <c r="MDE91" s="207"/>
      <c r="MDF91" s="207"/>
      <c r="MDG91" s="207"/>
      <c r="MDH91" s="207"/>
      <c r="MDI91" s="207"/>
      <c r="MDJ91" s="207"/>
      <c r="MDK91" s="207"/>
      <c r="MDL91" s="207"/>
      <c r="MDM91" s="207"/>
      <c r="MDN91" s="207"/>
      <c r="MDO91" s="207"/>
      <c r="MDP91" s="207"/>
      <c r="MDQ91" s="207"/>
      <c r="MDR91" s="207"/>
      <c r="MDS91" s="207"/>
      <c r="MDT91" s="207"/>
      <c r="MDU91" s="207"/>
      <c r="MDV91" s="207"/>
      <c r="MDW91" s="207"/>
      <c r="MDX91" s="207"/>
      <c r="MDY91" s="207"/>
      <c r="MDZ91" s="207"/>
      <c r="MEA91" s="207"/>
      <c r="MEB91" s="207"/>
      <c r="MEC91" s="207"/>
      <c r="MED91" s="207"/>
      <c r="MEE91" s="207"/>
      <c r="MEF91" s="207"/>
      <c r="MEG91" s="207"/>
      <c r="MEH91" s="207"/>
      <c r="MEI91" s="207"/>
      <c r="MEJ91" s="207"/>
      <c r="MEK91" s="207"/>
      <c r="MEL91" s="207"/>
      <c r="MEM91" s="207"/>
      <c r="MEN91" s="207"/>
      <c r="MEO91" s="207"/>
      <c r="MEP91" s="207"/>
      <c r="MEQ91" s="207"/>
      <c r="MER91" s="207"/>
      <c r="MES91" s="207"/>
      <c r="MET91" s="207"/>
      <c r="MEU91" s="207"/>
      <c r="MEV91" s="207"/>
      <c r="MEW91" s="207"/>
      <c r="MEX91" s="207"/>
      <c r="MEY91" s="207"/>
      <c r="MEZ91" s="207"/>
      <c r="MFA91" s="207"/>
      <c r="MFB91" s="207"/>
      <c r="MFC91" s="207"/>
      <c r="MFD91" s="207"/>
      <c r="MFE91" s="207"/>
      <c r="MFF91" s="207"/>
      <c r="MFG91" s="207"/>
      <c r="MFH91" s="207"/>
      <c r="MFI91" s="207"/>
      <c r="MFJ91" s="207"/>
      <c r="MFK91" s="207"/>
      <c r="MFL91" s="207"/>
      <c r="MFM91" s="207"/>
      <c r="MFN91" s="207"/>
      <c r="MFO91" s="207"/>
      <c r="MFP91" s="207"/>
      <c r="MFQ91" s="207"/>
      <c r="MFR91" s="207"/>
      <c r="MFS91" s="207"/>
      <c r="MFT91" s="207"/>
      <c r="MFU91" s="207"/>
      <c r="MFV91" s="207"/>
      <c r="MFW91" s="207"/>
      <c r="MFX91" s="207"/>
      <c r="MFY91" s="207"/>
      <c r="MFZ91" s="207"/>
      <c r="MGA91" s="207"/>
      <c r="MGB91" s="207"/>
      <c r="MGC91" s="207"/>
      <c r="MGD91" s="207"/>
      <c r="MGE91" s="207"/>
      <c r="MGF91" s="207"/>
      <c r="MGG91" s="207"/>
      <c r="MGH91" s="207"/>
      <c r="MGI91" s="207"/>
      <c r="MGJ91" s="207"/>
      <c r="MGK91" s="207"/>
      <c r="MGL91" s="207"/>
      <c r="MGM91" s="207"/>
      <c r="MGN91" s="207"/>
      <c r="MGO91" s="207"/>
      <c r="MGP91" s="207"/>
      <c r="MGQ91" s="207"/>
      <c r="MGR91" s="207"/>
      <c r="MGS91" s="207"/>
      <c r="MGT91" s="207"/>
      <c r="MGU91" s="207"/>
      <c r="MGV91" s="207"/>
      <c r="MGW91" s="207"/>
      <c r="MGX91" s="207"/>
      <c r="MGY91" s="207"/>
      <c r="MGZ91" s="207"/>
      <c r="MHA91" s="207"/>
      <c r="MHB91" s="207"/>
      <c r="MHC91" s="207"/>
      <c r="MHD91" s="207"/>
      <c r="MHE91" s="207"/>
      <c r="MHF91" s="207"/>
      <c r="MHG91" s="207"/>
      <c r="MHH91" s="207"/>
      <c r="MHI91" s="207"/>
      <c r="MHJ91" s="207"/>
      <c r="MHK91" s="207"/>
      <c r="MHL91" s="207"/>
      <c r="MHM91" s="207"/>
      <c r="MHN91" s="207"/>
      <c r="MHO91" s="207"/>
      <c r="MHP91" s="207"/>
      <c r="MHQ91" s="207"/>
      <c r="MHR91" s="207"/>
      <c r="MHS91" s="207"/>
      <c r="MHT91" s="207"/>
      <c r="MHU91" s="207"/>
      <c r="MHV91" s="207"/>
      <c r="MHW91" s="207"/>
      <c r="MHX91" s="207"/>
      <c r="MHY91" s="207"/>
      <c r="MHZ91" s="207"/>
      <c r="MIA91" s="207"/>
      <c r="MIB91" s="207"/>
      <c r="MIC91" s="207"/>
      <c r="MID91" s="207"/>
      <c r="MIE91" s="207"/>
      <c r="MIF91" s="207"/>
      <c r="MIG91" s="207"/>
      <c r="MIH91" s="207"/>
      <c r="MII91" s="207"/>
      <c r="MIJ91" s="207"/>
      <c r="MIK91" s="207"/>
      <c r="MIL91" s="207"/>
      <c r="MIM91" s="207"/>
      <c r="MIN91" s="207"/>
      <c r="MIO91" s="207"/>
      <c r="MIP91" s="207"/>
      <c r="MIQ91" s="207"/>
      <c r="MIR91" s="207"/>
      <c r="MIS91" s="207"/>
      <c r="MIT91" s="207"/>
      <c r="MIU91" s="207"/>
      <c r="MIV91" s="207"/>
      <c r="MIW91" s="207"/>
      <c r="MIX91" s="207"/>
      <c r="MIY91" s="207"/>
      <c r="MIZ91" s="207"/>
      <c r="MJA91" s="207"/>
      <c r="MJB91" s="207"/>
      <c r="MJC91" s="207"/>
      <c r="MJD91" s="207"/>
      <c r="MJE91" s="207"/>
      <c r="MJF91" s="207"/>
      <c r="MJG91" s="207"/>
      <c r="MJH91" s="207"/>
      <c r="MJI91" s="207"/>
      <c r="MJJ91" s="207"/>
      <c r="MJK91" s="207"/>
      <c r="MJL91" s="207"/>
      <c r="MJM91" s="207"/>
      <c r="MJN91" s="207"/>
      <c r="MJO91" s="207"/>
      <c r="MJP91" s="207"/>
      <c r="MJQ91" s="207"/>
      <c r="MJR91" s="207"/>
      <c r="MJS91" s="207"/>
      <c r="MJT91" s="207"/>
      <c r="MJU91" s="207"/>
      <c r="MJV91" s="207"/>
      <c r="MJW91" s="207"/>
      <c r="MJX91" s="207"/>
      <c r="MJY91" s="207"/>
      <c r="MJZ91" s="207"/>
      <c r="MKA91" s="207"/>
      <c r="MKB91" s="207"/>
      <c r="MKC91" s="207"/>
      <c r="MKD91" s="207"/>
      <c r="MKE91" s="207"/>
      <c r="MKF91" s="207"/>
      <c r="MKG91" s="207"/>
      <c r="MKH91" s="207"/>
      <c r="MKI91" s="207"/>
      <c r="MKJ91" s="207"/>
      <c r="MKK91" s="207"/>
      <c r="MKL91" s="207"/>
      <c r="MKM91" s="207"/>
      <c r="MKN91" s="207"/>
      <c r="MKO91" s="207"/>
      <c r="MKP91" s="207"/>
      <c r="MKQ91" s="207"/>
      <c r="MKR91" s="207"/>
      <c r="MKS91" s="207"/>
      <c r="MKT91" s="207"/>
      <c r="MKU91" s="207"/>
      <c r="MKV91" s="207"/>
      <c r="MKW91" s="207"/>
      <c r="MKX91" s="207"/>
      <c r="MKY91" s="207"/>
      <c r="MKZ91" s="207"/>
      <c r="MLA91" s="207"/>
      <c r="MLB91" s="207"/>
      <c r="MLC91" s="207"/>
      <c r="MLD91" s="207"/>
      <c r="MLE91" s="207"/>
      <c r="MLF91" s="207"/>
      <c r="MLG91" s="207"/>
      <c r="MLH91" s="207"/>
      <c r="MLI91" s="207"/>
      <c r="MLJ91" s="207"/>
      <c r="MLK91" s="207"/>
      <c r="MLL91" s="207"/>
      <c r="MLM91" s="207"/>
      <c r="MLN91" s="207"/>
      <c r="MLO91" s="207"/>
      <c r="MLP91" s="207"/>
      <c r="MLQ91" s="207"/>
      <c r="MLR91" s="207"/>
      <c r="MLS91" s="207"/>
      <c r="MLT91" s="207"/>
      <c r="MLU91" s="207"/>
      <c r="MLV91" s="207"/>
      <c r="MLW91" s="207"/>
      <c r="MLX91" s="207"/>
      <c r="MLY91" s="207"/>
      <c r="MLZ91" s="207"/>
      <c r="MMA91" s="207"/>
      <c r="MMB91" s="207"/>
      <c r="MMC91" s="207"/>
      <c r="MMD91" s="207"/>
      <c r="MME91" s="207"/>
      <c r="MMF91" s="207"/>
      <c r="MMG91" s="207"/>
      <c r="MMH91" s="207"/>
      <c r="MMI91" s="207"/>
      <c r="MMJ91" s="207"/>
      <c r="MMK91" s="207"/>
      <c r="MML91" s="207"/>
      <c r="MMM91" s="207"/>
      <c r="MMN91" s="207"/>
      <c r="MMO91" s="207"/>
      <c r="MMP91" s="207"/>
      <c r="MMQ91" s="207"/>
      <c r="MMR91" s="207"/>
      <c r="MMS91" s="207"/>
      <c r="MMT91" s="207"/>
      <c r="MMU91" s="207"/>
      <c r="MMV91" s="207"/>
      <c r="MMW91" s="207"/>
      <c r="MMX91" s="207"/>
      <c r="MMY91" s="207"/>
      <c r="MMZ91" s="207"/>
      <c r="MNA91" s="207"/>
      <c r="MNB91" s="207"/>
      <c r="MNC91" s="207"/>
      <c r="MND91" s="207"/>
      <c r="MNE91" s="207"/>
      <c r="MNF91" s="207"/>
      <c r="MNG91" s="207"/>
      <c r="MNH91" s="207"/>
      <c r="MNI91" s="207"/>
      <c r="MNJ91" s="207"/>
      <c r="MNK91" s="207"/>
      <c r="MNL91" s="207"/>
      <c r="MNM91" s="207"/>
      <c r="MNN91" s="207"/>
      <c r="MNO91" s="207"/>
      <c r="MNP91" s="207"/>
      <c r="MNQ91" s="207"/>
      <c r="MNR91" s="207"/>
      <c r="MNS91" s="207"/>
      <c r="MNT91" s="207"/>
      <c r="MNU91" s="207"/>
      <c r="MNV91" s="207"/>
      <c r="MNW91" s="207"/>
      <c r="MNX91" s="207"/>
      <c r="MNY91" s="207"/>
      <c r="MNZ91" s="207"/>
      <c r="MOA91" s="207"/>
      <c r="MOB91" s="207"/>
      <c r="MOC91" s="207"/>
      <c r="MOD91" s="207"/>
      <c r="MOE91" s="207"/>
      <c r="MOF91" s="207"/>
      <c r="MOG91" s="207"/>
      <c r="MOH91" s="207"/>
      <c r="MOI91" s="207"/>
      <c r="MOJ91" s="207"/>
      <c r="MOK91" s="207"/>
      <c r="MOL91" s="207"/>
      <c r="MOM91" s="207"/>
      <c r="MON91" s="207"/>
      <c r="MOO91" s="207"/>
      <c r="MOP91" s="207"/>
      <c r="MOQ91" s="207"/>
      <c r="MOR91" s="207"/>
      <c r="MOS91" s="207"/>
      <c r="MOT91" s="207"/>
      <c r="MOU91" s="207"/>
      <c r="MOV91" s="207"/>
      <c r="MOW91" s="207"/>
      <c r="MOX91" s="207"/>
      <c r="MOY91" s="207"/>
      <c r="MOZ91" s="207"/>
      <c r="MPA91" s="207"/>
      <c r="MPB91" s="207"/>
      <c r="MPC91" s="207"/>
      <c r="MPD91" s="207"/>
      <c r="MPE91" s="207"/>
      <c r="MPF91" s="207"/>
      <c r="MPG91" s="207"/>
      <c r="MPH91" s="207"/>
      <c r="MPI91" s="207"/>
      <c r="MPJ91" s="207"/>
      <c r="MPK91" s="207"/>
      <c r="MPL91" s="207"/>
      <c r="MPM91" s="207"/>
      <c r="MPN91" s="207"/>
      <c r="MPO91" s="207"/>
      <c r="MPP91" s="207"/>
      <c r="MPQ91" s="207"/>
      <c r="MPR91" s="207"/>
      <c r="MPS91" s="207"/>
      <c r="MPT91" s="207"/>
      <c r="MPU91" s="207"/>
      <c r="MPV91" s="207"/>
      <c r="MPW91" s="207"/>
      <c r="MPX91" s="207"/>
      <c r="MPY91" s="207"/>
      <c r="MPZ91" s="207"/>
      <c r="MQA91" s="207"/>
      <c r="MQB91" s="207"/>
      <c r="MQC91" s="207"/>
      <c r="MQD91" s="207"/>
      <c r="MQE91" s="207"/>
      <c r="MQF91" s="207"/>
      <c r="MQG91" s="207"/>
      <c r="MQH91" s="207"/>
      <c r="MQI91" s="207"/>
      <c r="MQJ91" s="207"/>
      <c r="MQK91" s="207"/>
      <c r="MQL91" s="207"/>
      <c r="MQM91" s="207"/>
      <c r="MQN91" s="207"/>
      <c r="MQO91" s="207"/>
      <c r="MQP91" s="207"/>
      <c r="MQQ91" s="207"/>
      <c r="MQR91" s="207"/>
      <c r="MQS91" s="207"/>
      <c r="MQT91" s="207"/>
      <c r="MQU91" s="207"/>
      <c r="MQV91" s="207"/>
      <c r="MQW91" s="207"/>
      <c r="MQX91" s="207"/>
      <c r="MQY91" s="207"/>
      <c r="MQZ91" s="207"/>
      <c r="MRA91" s="207"/>
      <c r="MRB91" s="207"/>
      <c r="MRC91" s="207"/>
      <c r="MRD91" s="207"/>
      <c r="MRE91" s="207"/>
      <c r="MRF91" s="207"/>
      <c r="MRG91" s="207"/>
      <c r="MRH91" s="207"/>
      <c r="MRI91" s="207"/>
      <c r="MRJ91" s="207"/>
      <c r="MRK91" s="207"/>
      <c r="MRL91" s="207"/>
      <c r="MRM91" s="207"/>
      <c r="MRN91" s="207"/>
      <c r="MRO91" s="207"/>
      <c r="MRP91" s="207"/>
      <c r="MRQ91" s="207"/>
      <c r="MRR91" s="207"/>
      <c r="MRS91" s="207"/>
      <c r="MRT91" s="207"/>
      <c r="MRU91" s="207"/>
      <c r="MRV91" s="207"/>
      <c r="MRW91" s="207"/>
      <c r="MRX91" s="207"/>
      <c r="MRY91" s="207"/>
      <c r="MRZ91" s="207"/>
      <c r="MSA91" s="207"/>
      <c r="MSB91" s="207"/>
      <c r="MSC91" s="207"/>
      <c r="MSD91" s="207"/>
      <c r="MSE91" s="207"/>
      <c r="MSF91" s="207"/>
      <c r="MSG91" s="207"/>
      <c r="MSH91" s="207"/>
      <c r="MSI91" s="207"/>
      <c r="MSJ91" s="207"/>
      <c r="MSK91" s="207"/>
      <c r="MSL91" s="207"/>
      <c r="MSM91" s="207"/>
      <c r="MSN91" s="207"/>
      <c r="MSO91" s="207"/>
      <c r="MSP91" s="207"/>
      <c r="MSQ91" s="207"/>
      <c r="MSR91" s="207"/>
      <c r="MSS91" s="207"/>
      <c r="MST91" s="207"/>
      <c r="MSU91" s="207"/>
      <c r="MSV91" s="207"/>
      <c r="MSW91" s="207"/>
      <c r="MSX91" s="207"/>
      <c r="MSY91" s="207"/>
      <c r="MSZ91" s="207"/>
      <c r="MTA91" s="207"/>
      <c r="MTB91" s="207"/>
      <c r="MTC91" s="207"/>
      <c r="MTD91" s="207"/>
      <c r="MTE91" s="207"/>
      <c r="MTF91" s="207"/>
      <c r="MTG91" s="207"/>
      <c r="MTH91" s="207"/>
      <c r="MTI91" s="207"/>
      <c r="MTJ91" s="207"/>
      <c r="MTK91" s="207"/>
      <c r="MTL91" s="207"/>
      <c r="MTM91" s="207"/>
      <c r="MTN91" s="207"/>
      <c r="MTO91" s="207"/>
      <c r="MTP91" s="207"/>
      <c r="MTQ91" s="207"/>
      <c r="MTR91" s="207"/>
      <c r="MTS91" s="207"/>
      <c r="MTT91" s="207"/>
      <c r="MTU91" s="207"/>
      <c r="MTV91" s="207"/>
      <c r="MTW91" s="207"/>
      <c r="MTX91" s="207"/>
      <c r="MTY91" s="207"/>
      <c r="MTZ91" s="207"/>
      <c r="MUA91" s="207"/>
      <c r="MUB91" s="207"/>
      <c r="MUC91" s="207"/>
      <c r="MUD91" s="207"/>
      <c r="MUE91" s="207"/>
      <c r="MUF91" s="207"/>
      <c r="MUG91" s="207"/>
      <c r="MUH91" s="207"/>
      <c r="MUI91" s="207"/>
      <c r="MUJ91" s="207"/>
      <c r="MUK91" s="207"/>
      <c r="MUL91" s="207"/>
      <c r="MUM91" s="207"/>
      <c r="MUN91" s="207"/>
      <c r="MUO91" s="207"/>
      <c r="MUP91" s="207"/>
      <c r="MUQ91" s="207"/>
      <c r="MUR91" s="207"/>
      <c r="MUS91" s="207"/>
      <c r="MUT91" s="207"/>
      <c r="MUU91" s="207"/>
      <c r="MUV91" s="207"/>
      <c r="MUW91" s="207"/>
      <c r="MUX91" s="207"/>
      <c r="MUY91" s="207"/>
      <c r="MUZ91" s="207"/>
      <c r="MVA91" s="207"/>
      <c r="MVB91" s="207"/>
      <c r="MVC91" s="207"/>
      <c r="MVD91" s="207"/>
      <c r="MVE91" s="207"/>
      <c r="MVF91" s="207"/>
      <c r="MVG91" s="207"/>
      <c r="MVH91" s="207"/>
      <c r="MVI91" s="207"/>
      <c r="MVJ91" s="207"/>
      <c r="MVK91" s="207"/>
      <c r="MVL91" s="207"/>
      <c r="MVM91" s="207"/>
      <c r="MVN91" s="207"/>
      <c r="MVO91" s="207"/>
      <c r="MVP91" s="207"/>
      <c r="MVQ91" s="207"/>
      <c r="MVR91" s="207"/>
      <c r="MVS91" s="207"/>
      <c r="MVT91" s="207"/>
      <c r="MVU91" s="207"/>
      <c r="MVV91" s="207"/>
      <c r="MVW91" s="207"/>
      <c r="MVX91" s="207"/>
      <c r="MVY91" s="207"/>
      <c r="MVZ91" s="207"/>
      <c r="MWA91" s="207"/>
      <c r="MWB91" s="207"/>
      <c r="MWC91" s="207"/>
      <c r="MWD91" s="207"/>
      <c r="MWE91" s="207"/>
      <c r="MWF91" s="207"/>
      <c r="MWG91" s="207"/>
      <c r="MWH91" s="207"/>
      <c r="MWI91" s="207"/>
      <c r="MWJ91" s="207"/>
      <c r="MWK91" s="207"/>
      <c r="MWL91" s="207"/>
      <c r="MWM91" s="207"/>
      <c r="MWN91" s="207"/>
      <c r="MWO91" s="207"/>
      <c r="MWP91" s="207"/>
      <c r="MWQ91" s="207"/>
      <c r="MWR91" s="207"/>
      <c r="MWS91" s="207"/>
      <c r="MWT91" s="207"/>
      <c r="MWU91" s="207"/>
      <c r="MWV91" s="207"/>
      <c r="MWW91" s="207"/>
      <c r="MWX91" s="207"/>
      <c r="MWY91" s="207"/>
      <c r="MWZ91" s="207"/>
      <c r="MXA91" s="207"/>
      <c r="MXB91" s="207"/>
      <c r="MXC91" s="207"/>
      <c r="MXD91" s="207"/>
      <c r="MXE91" s="207"/>
      <c r="MXF91" s="207"/>
      <c r="MXG91" s="207"/>
      <c r="MXH91" s="207"/>
      <c r="MXI91" s="207"/>
      <c r="MXJ91" s="207"/>
      <c r="MXK91" s="207"/>
      <c r="MXL91" s="207"/>
      <c r="MXM91" s="207"/>
      <c r="MXN91" s="207"/>
      <c r="MXO91" s="207"/>
      <c r="MXP91" s="207"/>
      <c r="MXQ91" s="207"/>
      <c r="MXR91" s="207"/>
      <c r="MXS91" s="207"/>
      <c r="MXT91" s="207"/>
      <c r="MXU91" s="207"/>
      <c r="MXV91" s="207"/>
      <c r="MXW91" s="207"/>
      <c r="MXX91" s="207"/>
      <c r="MXY91" s="207"/>
      <c r="MXZ91" s="207"/>
      <c r="MYA91" s="207"/>
      <c r="MYB91" s="207"/>
      <c r="MYC91" s="207"/>
      <c r="MYD91" s="207"/>
      <c r="MYE91" s="207"/>
      <c r="MYF91" s="207"/>
      <c r="MYG91" s="207"/>
      <c r="MYH91" s="207"/>
      <c r="MYI91" s="207"/>
      <c r="MYJ91" s="207"/>
      <c r="MYK91" s="207"/>
      <c r="MYL91" s="207"/>
      <c r="MYM91" s="207"/>
      <c r="MYN91" s="207"/>
      <c r="MYO91" s="207"/>
      <c r="MYP91" s="207"/>
      <c r="MYQ91" s="207"/>
      <c r="MYR91" s="207"/>
      <c r="MYS91" s="207"/>
      <c r="MYT91" s="207"/>
      <c r="MYU91" s="207"/>
      <c r="MYV91" s="207"/>
      <c r="MYW91" s="207"/>
      <c r="MYX91" s="207"/>
      <c r="MYY91" s="207"/>
      <c r="MYZ91" s="207"/>
      <c r="MZA91" s="207"/>
      <c r="MZB91" s="207"/>
      <c r="MZC91" s="207"/>
      <c r="MZD91" s="207"/>
      <c r="MZE91" s="207"/>
      <c r="MZF91" s="207"/>
      <c r="MZG91" s="207"/>
      <c r="MZH91" s="207"/>
      <c r="MZI91" s="207"/>
      <c r="MZJ91" s="207"/>
      <c r="MZK91" s="207"/>
      <c r="MZL91" s="207"/>
      <c r="MZM91" s="207"/>
      <c r="MZN91" s="207"/>
      <c r="MZO91" s="207"/>
      <c r="MZP91" s="207"/>
      <c r="MZQ91" s="207"/>
      <c r="MZR91" s="207"/>
      <c r="MZS91" s="207"/>
      <c r="MZT91" s="207"/>
      <c r="MZU91" s="207"/>
      <c r="MZV91" s="207"/>
      <c r="MZW91" s="207"/>
      <c r="MZX91" s="207"/>
      <c r="MZY91" s="207"/>
      <c r="MZZ91" s="207"/>
      <c r="NAA91" s="207"/>
      <c r="NAB91" s="207"/>
      <c r="NAC91" s="207"/>
      <c r="NAD91" s="207"/>
      <c r="NAE91" s="207"/>
      <c r="NAF91" s="207"/>
      <c r="NAG91" s="207"/>
      <c r="NAH91" s="207"/>
      <c r="NAI91" s="207"/>
      <c r="NAJ91" s="207"/>
      <c r="NAK91" s="207"/>
      <c r="NAL91" s="207"/>
      <c r="NAM91" s="207"/>
      <c r="NAN91" s="207"/>
      <c r="NAO91" s="207"/>
      <c r="NAP91" s="207"/>
      <c r="NAQ91" s="207"/>
      <c r="NAR91" s="207"/>
      <c r="NAS91" s="207"/>
      <c r="NAT91" s="207"/>
      <c r="NAU91" s="207"/>
      <c r="NAV91" s="207"/>
      <c r="NAW91" s="207"/>
      <c r="NAX91" s="207"/>
      <c r="NAY91" s="207"/>
      <c r="NAZ91" s="207"/>
      <c r="NBA91" s="207"/>
      <c r="NBB91" s="207"/>
      <c r="NBC91" s="207"/>
      <c r="NBD91" s="207"/>
      <c r="NBE91" s="207"/>
      <c r="NBF91" s="207"/>
      <c r="NBG91" s="207"/>
      <c r="NBH91" s="207"/>
      <c r="NBI91" s="207"/>
      <c r="NBJ91" s="207"/>
      <c r="NBK91" s="207"/>
      <c r="NBL91" s="207"/>
      <c r="NBM91" s="207"/>
      <c r="NBN91" s="207"/>
      <c r="NBO91" s="207"/>
      <c r="NBP91" s="207"/>
      <c r="NBQ91" s="207"/>
      <c r="NBR91" s="207"/>
      <c r="NBS91" s="207"/>
      <c r="NBT91" s="207"/>
      <c r="NBU91" s="207"/>
      <c r="NBV91" s="207"/>
      <c r="NBW91" s="207"/>
      <c r="NBX91" s="207"/>
      <c r="NBY91" s="207"/>
      <c r="NBZ91" s="207"/>
      <c r="NCA91" s="207"/>
      <c r="NCB91" s="207"/>
      <c r="NCC91" s="207"/>
      <c r="NCD91" s="207"/>
      <c r="NCE91" s="207"/>
      <c r="NCF91" s="207"/>
      <c r="NCG91" s="207"/>
      <c r="NCH91" s="207"/>
      <c r="NCI91" s="207"/>
      <c r="NCJ91" s="207"/>
      <c r="NCK91" s="207"/>
      <c r="NCL91" s="207"/>
      <c r="NCM91" s="207"/>
      <c r="NCN91" s="207"/>
      <c r="NCO91" s="207"/>
      <c r="NCP91" s="207"/>
      <c r="NCQ91" s="207"/>
      <c r="NCR91" s="207"/>
      <c r="NCS91" s="207"/>
      <c r="NCT91" s="207"/>
      <c r="NCU91" s="207"/>
      <c r="NCV91" s="207"/>
      <c r="NCW91" s="207"/>
      <c r="NCX91" s="207"/>
      <c r="NCY91" s="207"/>
      <c r="NCZ91" s="207"/>
      <c r="NDA91" s="207"/>
      <c r="NDB91" s="207"/>
      <c r="NDC91" s="207"/>
      <c r="NDD91" s="207"/>
      <c r="NDE91" s="207"/>
      <c r="NDF91" s="207"/>
      <c r="NDG91" s="207"/>
      <c r="NDH91" s="207"/>
      <c r="NDI91" s="207"/>
      <c r="NDJ91" s="207"/>
      <c r="NDK91" s="207"/>
      <c r="NDL91" s="207"/>
      <c r="NDM91" s="207"/>
      <c r="NDN91" s="207"/>
      <c r="NDO91" s="207"/>
      <c r="NDP91" s="207"/>
      <c r="NDQ91" s="207"/>
      <c r="NDR91" s="207"/>
      <c r="NDS91" s="207"/>
      <c r="NDT91" s="207"/>
      <c r="NDU91" s="207"/>
      <c r="NDV91" s="207"/>
      <c r="NDW91" s="207"/>
      <c r="NDX91" s="207"/>
      <c r="NDY91" s="207"/>
      <c r="NDZ91" s="207"/>
      <c r="NEA91" s="207"/>
      <c r="NEB91" s="207"/>
      <c r="NEC91" s="207"/>
      <c r="NED91" s="207"/>
      <c r="NEE91" s="207"/>
      <c r="NEF91" s="207"/>
      <c r="NEG91" s="207"/>
      <c r="NEH91" s="207"/>
      <c r="NEI91" s="207"/>
      <c r="NEJ91" s="207"/>
      <c r="NEK91" s="207"/>
      <c r="NEL91" s="207"/>
      <c r="NEM91" s="207"/>
      <c r="NEN91" s="207"/>
      <c r="NEO91" s="207"/>
      <c r="NEP91" s="207"/>
      <c r="NEQ91" s="207"/>
      <c r="NER91" s="207"/>
      <c r="NES91" s="207"/>
      <c r="NET91" s="207"/>
      <c r="NEU91" s="207"/>
      <c r="NEV91" s="207"/>
      <c r="NEW91" s="207"/>
      <c r="NEX91" s="207"/>
      <c r="NEY91" s="207"/>
      <c r="NEZ91" s="207"/>
      <c r="NFA91" s="207"/>
      <c r="NFB91" s="207"/>
      <c r="NFC91" s="207"/>
      <c r="NFD91" s="207"/>
      <c r="NFE91" s="207"/>
      <c r="NFF91" s="207"/>
      <c r="NFG91" s="207"/>
      <c r="NFH91" s="207"/>
      <c r="NFI91" s="207"/>
      <c r="NFJ91" s="207"/>
      <c r="NFK91" s="207"/>
      <c r="NFL91" s="207"/>
      <c r="NFM91" s="207"/>
      <c r="NFN91" s="207"/>
      <c r="NFO91" s="207"/>
      <c r="NFP91" s="207"/>
      <c r="NFQ91" s="207"/>
      <c r="NFR91" s="207"/>
      <c r="NFS91" s="207"/>
      <c r="NFT91" s="207"/>
      <c r="NFU91" s="207"/>
      <c r="NFV91" s="207"/>
      <c r="NFW91" s="207"/>
      <c r="NFX91" s="207"/>
      <c r="NFY91" s="207"/>
      <c r="NFZ91" s="207"/>
      <c r="NGA91" s="207"/>
      <c r="NGB91" s="207"/>
      <c r="NGC91" s="207"/>
      <c r="NGD91" s="207"/>
      <c r="NGE91" s="207"/>
      <c r="NGF91" s="207"/>
      <c r="NGG91" s="207"/>
      <c r="NGH91" s="207"/>
      <c r="NGI91" s="207"/>
      <c r="NGJ91" s="207"/>
      <c r="NGK91" s="207"/>
      <c r="NGL91" s="207"/>
      <c r="NGM91" s="207"/>
      <c r="NGN91" s="207"/>
      <c r="NGO91" s="207"/>
      <c r="NGP91" s="207"/>
      <c r="NGQ91" s="207"/>
      <c r="NGR91" s="207"/>
      <c r="NGS91" s="207"/>
      <c r="NGT91" s="207"/>
      <c r="NGU91" s="207"/>
      <c r="NGV91" s="207"/>
      <c r="NGW91" s="207"/>
      <c r="NGX91" s="207"/>
      <c r="NGY91" s="207"/>
      <c r="NGZ91" s="207"/>
      <c r="NHA91" s="207"/>
      <c r="NHB91" s="207"/>
      <c r="NHC91" s="207"/>
      <c r="NHD91" s="207"/>
      <c r="NHE91" s="207"/>
      <c r="NHF91" s="207"/>
      <c r="NHG91" s="207"/>
      <c r="NHH91" s="207"/>
      <c r="NHI91" s="207"/>
      <c r="NHJ91" s="207"/>
      <c r="NHK91" s="207"/>
      <c r="NHL91" s="207"/>
      <c r="NHM91" s="207"/>
      <c r="NHN91" s="207"/>
      <c r="NHO91" s="207"/>
      <c r="NHP91" s="207"/>
      <c r="NHQ91" s="207"/>
      <c r="NHR91" s="207"/>
      <c r="NHS91" s="207"/>
      <c r="NHT91" s="207"/>
      <c r="NHU91" s="207"/>
      <c r="NHV91" s="207"/>
      <c r="NHW91" s="207"/>
      <c r="NHX91" s="207"/>
      <c r="NHY91" s="207"/>
      <c r="NHZ91" s="207"/>
      <c r="NIA91" s="207"/>
      <c r="NIB91" s="207"/>
      <c r="NIC91" s="207"/>
      <c r="NID91" s="207"/>
      <c r="NIE91" s="207"/>
      <c r="NIF91" s="207"/>
      <c r="NIG91" s="207"/>
      <c r="NIH91" s="207"/>
      <c r="NII91" s="207"/>
      <c r="NIJ91" s="207"/>
      <c r="NIK91" s="207"/>
      <c r="NIL91" s="207"/>
      <c r="NIM91" s="207"/>
      <c r="NIN91" s="207"/>
      <c r="NIO91" s="207"/>
      <c r="NIP91" s="207"/>
      <c r="NIQ91" s="207"/>
      <c r="NIR91" s="207"/>
      <c r="NIS91" s="207"/>
      <c r="NIT91" s="207"/>
      <c r="NIU91" s="207"/>
      <c r="NIV91" s="207"/>
      <c r="NIW91" s="207"/>
      <c r="NIX91" s="207"/>
      <c r="NIY91" s="207"/>
      <c r="NIZ91" s="207"/>
      <c r="NJA91" s="207"/>
      <c r="NJB91" s="207"/>
      <c r="NJC91" s="207"/>
      <c r="NJD91" s="207"/>
      <c r="NJE91" s="207"/>
      <c r="NJF91" s="207"/>
      <c r="NJG91" s="207"/>
      <c r="NJH91" s="207"/>
      <c r="NJI91" s="207"/>
      <c r="NJJ91" s="207"/>
      <c r="NJK91" s="207"/>
      <c r="NJL91" s="207"/>
      <c r="NJM91" s="207"/>
      <c r="NJN91" s="207"/>
      <c r="NJO91" s="207"/>
      <c r="NJP91" s="207"/>
      <c r="NJQ91" s="207"/>
      <c r="NJR91" s="207"/>
      <c r="NJS91" s="207"/>
      <c r="NJT91" s="207"/>
      <c r="NJU91" s="207"/>
      <c r="NJV91" s="207"/>
      <c r="NJW91" s="207"/>
      <c r="NJX91" s="207"/>
      <c r="NJY91" s="207"/>
      <c r="NJZ91" s="207"/>
      <c r="NKA91" s="207"/>
      <c r="NKB91" s="207"/>
      <c r="NKC91" s="207"/>
      <c r="NKD91" s="207"/>
      <c r="NKE91" s="207"/>
      <c r="NKF91" s="207"/>
      <c r="NKG91" s="207"/>
      <c r="NKH91" s="207"/>
      <c r="NKI91" s="207"/>
      <c r="NKJ91" s="207"/>
      <c r="NKK91" s="207"/>
      <c r="NKL91" s="207"/>
      <c r="NKM91" s="207"/>
      <c r="NKN91" s="207"/>
      <c r="NKO91" s="207"/>
      <c r="NKP91" s="207"/>
      <c r="NKQ91" s="207"/>
      <c r="NKR91" s="207"/>
      <c r="NKS91" s="207"/>
      <c r="NKT91" s="207"/>
      <c r="NKU91" s="207"/>
      <c r="NKV91" s="207"/>
      <c r="NKW91" s="207"/>
      <c r="NKX91" s="207"/>
      <c r="NKY91" s="207"/>
      <c r="NKZ91" s="207"/>
      <c r="NLA91" s="207"/>
      <c r="NLB91" s="207"/>
      <c r="NLC91" s="207"/>
      <c r="NLD91" s="207"/>
      <c r="NLE91" s="207"/>
      <c r="NLF91" s="207"/>
      <c r="NLG91" s="207"/>
      <c r="NLH91" s="207"/>
      <c r="NLI91" s="207"/>
      <c r="NLJ91" s="207"/>
      <c r="NLK91" s="207"/>
      <c r="NLL91" s="207"/>
      <c r="NLM91" s="207"/>
      <c r="NLN91" s="207"/>
      <c r="NLO91" s="207"/>
      <c r="NLP91" s="207"/>
      <c r="NLQ91" s="207"/>
      <c r="NLR91" s="207"/>
      <c r="NLS91" s="207"/>
      <c r="NLT91" s="207"/>
      <c r="NLU91" s="207"/>
      <c r="NLV91" s="207"/>
      <c r="NLW91" s="207"/>
      <c r="NLX91" s="207"/>
      <c r="NLY91" s="207"/>
      <c r="NLZ91" s="207"/>
      <c r="NMA91" s="207"/>
      <c r="NMB91" s="207"/>
      <c r="NMC91" s="207"/>
      <c r="NMD91" s="207"/>
      <c r="NME91" s="207"/>
      <c r="NMF91" s="207"/>
      <c r="NMG91" s="207"/>
      <c r="NMH91" s="207"/>
      <c r="NMI91" s="207"/>
      <c r="NMJ91" s="207"/>
      <c r="NMK91" s="207"/>
      <c r="NML91" s="207"/>
      <c r="NMM91" s="207"/>
      <c r="NMN91" s="207"/>
      <c r="NMO91" s="207"/>
      <c r="NMP91" s="207"/>
      <c r="NMQ91" s="207"/>
      <c r="NMR91" s="207"/>
      <c r="NMS91" s="207"/>
      <c r="NMT91" s="207"/>
      <c r="NMU91" s="207"/>
      <c r="NMV91" s="207"/>
      <c r="NMW91" s="207"/>
      <c r="NMX91" s="207"/>
      <c r="NMY91" s="207"/>
      <c r="NMZ91" s="207"/>
      <c r="NNA91" s="207"/>
      <c r="NNB91" s="207"/>
      <c r="NNC91" s="207"/>
      <c r="NND91" s="207"/>
      <c r="NNE91" s="207"/>
      <c r="NNF91" s="207"/>
      <c r="NNG91" s="207"/>
      <c r="NNH91" s="207"/>
      <c r="NNI91" s="207"/>
      <c r="NNJ91" s="207"/>
      <c r="NNK91" s="207"/>
      <c r="NNL91" s="207"/>
      <c r="NNM91" s="207"/>
      <c r="NNN91" s="207"/>
      <c r="NNO91" s="207"/>
      <c r="NNP91" s="207"/>
      <c r="NNQ91" s="207"/>
      <c r="NNR91" s="207"/>
      <c r="NNS91" s="207"/>
      <c r="NNT91" s="207"/>
      <c r="NNU91" s="207"/>
      <c r="NNV91" s="207"/>
      <c r="NNW91" s="207"/>
      <c r="NNX91" s="207"/>
      <c r="NNY91" s="207"/>
      <c r="NNZ91" s="207"/>
      <c r="NOA91" s="207"/>
      <c r="NOB91" s="207"/>
      <c r="NOC91" s="207"/>
      <c r="NOD91" s="207"/>
      <c r="NOE91" s="207"/>
      <c r="NOF91" s="207"/>
      <c r="NOG91" s="207"/>
      <c r="NOH91" s="207"/>
      <c r="NOI91" s="207"/>
      <c r="NOJ91" s="207"/>
      <c r="NOK91" s="207"/>
      <c r="NOL91" s="207"/>
      <c r="NOM91" s="207"/>
      <c r="NON91" s="207"/>
      <c r="NOO91" s="207"/>
      <c r="NOP91" s="207"/>
      <c r="NOQ91" s="207"/>
      <c r="NOR91" s="207"/>
      <c r="NOS91" s="207"/>
      <c r="NOT91" s="207"/>
      <c r="NOU91" s="207"/>
      <c r="NOV91" s="207"/>
      <c r="NOW91" s="207"/>
      <c r="NOX91" s="207"/>
      <c r="NOY91" s="207"/>
      <c r="NOZ91" s="207"/>
      <c r="NPA91" s="207"/>
      <c r="NPB91" s="207"/>
      <c r="NPC91" s="207"/>
      <c r="NPD91" s="207"/>
      <c r="NPE91" s="207"/>
      <c r="NPF91" s="207"/>
      <c r="NPG91" s="207"/>
      <c r="NPH91" s="207"/>
      <c r="NPI91" s="207"/>
      <c r="NPJ91" s="207"/>
      <c r="NPK91" s="207"/>
      <c r="NPL91" s="207"/>
      <c r="NPM91" s="207"/>
      <c r="NPN91" s="207"/>
      <c r="NPO91" s="207"/>
      <c r="NPP91" s="207"/>
      <c r="NPQ91" s="207"/>
      <c r="NPR91" s="207"/>
      <c r="NPS91" s="207"/>
      <c r="NPT91" s="207"/>
      <c r="NPU91" s="207"/>
      <c r="NPV91" s="207"/>
      <c r="NPW91" s="207"/>
      <c r="NPX91" s="207"/>
      <c r="NPY91" s="207"/>
      <c r="NPZ91" s="207"/>
      <c r="NQA91" s="207"/>
      <c r="NQB91" s="207"/>
      <c r="NQC91" s="207"/>
      <c r="NQD91" s="207"/>
      <c r="NQE91" s="207"/>
      <c r="NQF91" s="207"/>
      <c r="NQG91" s="207"/>
      <c r="NQH91" s="207"/>
      <c r="NQI91" s="207"/>
      <c r="NQJ91" s="207"/>
      <c r="NQK91" s="207"/>
      <c r="NQL91" s="207"/>
      <c r="NQM91" s="207"/>
      <c r="NQN91" s="207"/>
      <c r="NQO91" s="207"/>
      <c r="NQP91" s="207"/>
      <c r="NQQ91" s="207"/>
      <c r="NQR91" s="207"/>
      <c r="NQS91" s="207"/>
      <c r="NQT91" s="207"/>
      <c r="NQU91" s="207"/>
      <c r="NQV91" s="207"/>
      <c r="NQW91" s="207"/>
      <c r="NQX91" s="207"/>
      <c r="NQY91" s="207"/>
      <c r="NQZ91" s="207"/>
      <c r="NRA91" s="207"/>
      <c r="NRB91" s="207"/>
      <c r="NRC91" s="207"/>
      <c r="NRD91" s="207"/>
      <c r="NRE91" s="207"/>
      <c r="NRF91" s="207"/>
      <c r="NRG91" s="207"/>
      <c r="NRH91" s="207"/>
      <c r="NRI91" s="207"/>
      <c r="NRJ91" s="207"/>
      <c r="NRK91" s="207"/>
      <c r="NRL91" s="207"/>
      <c r="NRM91" s="207"/>
      <c r="NRN91" s="207"/>
      <c r="NRO91" s="207"/>
      <c r="NRP91" s="207"/>
      <c r="NRQ91" s="207"/>
      <c r="NRR91" s="207"/>
      <c r="NRS91" s="207"/>
      <c r="NRT91" s="207"/>
      <c r="NRU91" s="207"/>
      <c r="NRV91" s="207"/>
      <c r="NRW91" s="207"/>
      <c r="NRX91" s="207"/>
      <c r="NRY91" s="207"/>
      <c r="NRZ91" s="207"/>
      <c r="NSA91" s="207"/>
      <c r="NSB91" s="207"/>
      <c r="NSC91" s="207"/>
      <c r="NSD91" s="207"/>
      <c r="NSE91" s="207"/>
      <c r="NSF91" s="207"/>
      <c r="NSG91" s="207"/>
      <c r="NSH91" s="207"/>
      <c r="NSI91" s="207"/>
      <c r="NSJ91" s="207"/>
      <c r="NSK91" s="207"/>
      <c r="NSL91" s="207"/>
      <c r="NSM91" s="207"/>
      <c r="NSN91" s="207"/>
      <c r="NSO91" s="207"/>
      <c r="NSP91" s="207"/>
      <c r="NSQ91" s="207"/>
      <c r="NSR91" s="207"/>
      <c r="NSS91" s="207"/>
      <c r="NST91" s="207"/>
      <c r="NSU91" s="207"/>
      <c r="NSV91" s="207"/>
      <c r="NSW91" s="207"/>
      <c r="NSX91" s="207"/>
      <c r="NSY91" s="207"/>
      <c r="NSZ91" s="207"/>
      <c r="NTA91" s="207"/>
      <c r="NTB91" s="207"/>
      <c r="NTC91" s="207"/>
      <c r="NTD91" s="207"/>
      <c r="NTE91" s="207"/>
      <c r="NTF91" s="207"/>
      <c r="NTG91" s="207"/>
      <c r="NTH91" s="207"/>
      <c r="NTI91" s="207"/>
      <c r="NTJ91" s="207"/>
      <c r="NTK91" s="207"/>
      <c r="NTL91" s="207"/>
      <c r="NTM91" s="207"/>
      <c r="NTN91" s="207"/>
      <c r="NTO91" s="207"/>
      <c r="NTP91" s="207"/>
      <c r="NTQ91" s="207"/>
      <c r="NTR91" s="207"/>
      <c r="NTS91" s="207"/>
      <c r="NTT91" s="207"/>
      <c r="NTU91" s="207"/>
      <c r="NTV91" s="207"/>
      <c r="NTW91" s="207"/>
      <c r="NTX91" s="207"/>
      <c r="NTY91" s="207"/>
      <c r="NTZ91" s="207"/>
      <c r="NUA91" s="207"/>
      <c r="NUB91" s="207"/>
      <c r="NUC91" s="207"/>
      <c r="NUD91" s="207"/>
      <c r="NUE91" s="207"/>
      <c r="NUF91" s="207"/>
      <c r="NUG91" s="207"/>
      <c r="NUH91" s="207"/>
      <c r="NUI91" s="207"/>
      <c r="NUJ91" s="207"/>
      <c r="NUK91" s="207"/>
      <c r="NUL91" s="207"/>
      <c r="NUM91" s="207"/>
      <c r="NUN91" s="207"/>
      <c r="NUO91" s="207"/>
      <c r="NUP91" s="207"/>
      <c r="NUQ91" s="207"/>
      <c r="NUR91" s="207"/>
      <c r="NUS91" s="207"/>
      <c r="NUT91" s="207"/>
      <c r="NUU91" s="207"/>
      <c r="NUV91" s="207"/>
      <c r="NUW91" s="207"/>
      <c r="NUX91" s="207"/>
      <c r="NUY91" s="207"/>
      <c r="NUZ91" s="207"/>
      <c r="NVA91" s="207"/>
      <c r="NVB91" s="207"/>
      <c r="NVC91" s="207"/>
      <c r="NVD91" s="207"/>
      <c r="NVE91" s="207"/>
      <c r="NVF91" s="207"/>
      <c r="NVG91" s="207"/>
      <c r="NVH91" s="207"/>
      <c r="NVI91" s="207"/>
      <c r="NVJ91" s="207"/>
      <c r="NVK91" s="207"/>
      <c r="NVL91" s="207"/>
      <c r="NVM91" s="207"/>
      <c r="NVN91" s="207"/>
      <c r="NVO91" s="207"/>
      <c r="NVP91" s="207"/>
      <c r="NVQ91" s="207"/>
      <c r="NVR91" s="207"/>
      <c r="NVS91" s="207"/>
      <c r="NVT91" s="207"/>
      <c r="NVU91" s="207"/>
      <c r="NVV91" s="207"/>
      <c r="NVW91" s="207"/>
      <c r="NVX91" s="207"/>
      <c r="NVY91" s="207"/>
      <c r="NVZ91" s="207"/>
      <c r="NWA91" s="207"/>
      <c r="NWB91" s="207"/>
      <c r="NWC91" s="207"/>
      <c r="NWD91" s="207"/>
      <c r="NWE91" s="207"/>
      <c r="NWF91" s="207"/>
      <c r="NWG91" s="207"/>
      <c r="NWH91" s="207"/>
      <c r="NWI91" s="207"/>
      <c r="NWJ91" s="207"/>
      <c r="NWK91" s="207"/>
      <c r="NWL91" s="207"/>
      <c r="NWM91" s="207"/>
      <c r="NWN91" s="207"/>
      <c r="NWO91" s="207"/>
      <c r="NWP91" s="207"/>
      <c r="NWQ91" s="207"/>
      <c r="NWR91" s="207"/>
      <c r="NWS91" s="207"/>
      <c r="NWT91" s="207"/>
      <c r="NWU91" s="207"/>
      <c r="NWV91" s="207"/>
      <c r="NWW91" s="207"/>
      <c r="NWX91" s="207"/>
      <c r="NWY91" s="207"/>
      <c r="NWZ91" s="207"/>
      <c r="NXA91" s="207"/>
      <c r="NXB91" s="207"/>
      <c r="NXC91" s="207"/>
      <c r="NXD91" s="207"/>
      <c r="NXE91" s="207"/>
      <c r="NXF91" s="207"/>
      <c r="NXG91" s="207"/>
      <c r="NXH91" s="207"/>
      <c r="NXI91" s="207"/>
      <c r="NXJ91" s="207"/>
      <c r="NXK91" s="207"/>
      <c r="NXL91" s="207"/>
      <c r="NXM91" s="207"/>
      <c r="NXN91" s="207"/>
      <c r="NXO91" s="207"/>
      <c r="NXP91" s="207"/>
      <c r="NXQ91" s="207"/>
      <c r="NXR91" s="207"/>
      <c r="NXS91" s="207"/>
      <c r="NXT91" s="207"/>
      <c r="NXU91" s="207"/>
      <c r="NXV91" s="207"/>
      <c r="NXW91" s="207"/>
      <c r="NXX91" s="207"/>
      <c r="NXY91" s="207"/>
      <c r="NXZ91" s="207"/>
      <c r="NYA91" s="207"/>
      <c r="NYB91" s="207"/>
      <c r="NYC91" s="207"/>
      <c r="NYD91" s="207"/>
      <c r="NYE91" s="207"/>
      <c r="NYF91" s="207"/>
      <c r="NYG91" s="207"/>
      <c r="NYH91" s="207"/>
      <c r="NYI91" s="207"/>
      <c r="NYJ91" s="207"/>
      <c r="NYK91" s="207"/>
      <c r="NYL91" s="207"/>
      <c r="NYM91" s="207"/>
      <c r="NYN91" s="207"/>
      <c r="NYO91" s="207"/>
      <c r="NYP91" s="207"/>
      <c r="NYQ91" s="207"/>
      <c r="NYR91" s="207"/>
      <c r="NYS91" s="207"/>
      <c r="NYT91" s="207"/>
      <c r="NYU91" s="207"/>
      <c r="NYV91" s="207"/>
      <c r="NYW91" s="207"/>
      <c r="NYX91" s="207"/>
      <c r="NYY91" s="207"/>
      <c r="NYZ91" s="207"/>
      <c r="NZA91" s="207"/>
      <c r="NZB91" s="207"/>
      <c r="NZC91" s="207"/>
      <c r="NZD91" s="207"/>
      <c r="NZE91" s="207"/>
      <c r="NZF91" s="207"/>
      <c r="NZG91" s="207"/>
      <c r="NZH91" s="207"/>
      <c r="NZI91" s="207"/>
      <c r="NZJ91" s="207"/>
      <c r="NZK91" s="207"/>
      <c r="NZL91" s="207"/>
      <c r="NZM91" s="207"/>
      <c r="NZN91" s="207"/>
      <c r="NZO91" s="207"/>
      <c r="NZP91" s="207"/>
      <c r="NZQ91" s="207"/>
      <c r="NZR91" s="207"/>
      <c r="NZS91" s="207"/>
      <c r="NZT91" s="207"/>
      <c r="NZU91" s="207"/>
      <c r="NZV91" s="207"/>
      <c r="NZW91" s="207"/>
      <c r="NZX91" s="207"/>
      <c r="NZY91" s="207"/>
      <c r="NZZ91" s="207"/>
      <c r="OAA91" s="207"/>
      <c r="OAB91" s="207"/>
      <c r="OAC91" s="207"/>
      <c r="OAD91" s="207"/>
      <c r="OAE91" s="207"/>
      <c r="OAF91" s="207"/>
      <c r="OAG91" s="207"/>
      <c r="OAH91" s="207"/>
      <c r="OAI91" s="207"/>
      <c r="OAJ91" s="207"/>
      <c r="OAK91" s="207"/>
      <c r="OAL91" s="207"/>
      <c r="OAM91" s="207"/>
      <c r="OAN91" s="207"/>
      <c r="OAO91" s="207"/>
      <c r="OAP91" s="207"/>
      <c r="OAQ91" s="207"/>
      <c r="OAR91" s="207"/>
      <c r="OAS91" s="207"/>
      <c r="OAT91" s="207"/>
      <c r="OAU91" s="207"/>
      <c r="OAV91" s="207"/>
      <c r="OAW91" s="207"/>
      <c r="OAX91" s="207"/>
      <c r="OAY91" s="207"/>
      <c r="OAZ91" s="207"/>
      <c r="OBA91" s="207"/>
      <c r="OBB91" s="207"/>
      <c r="OBC91" s="207"/>
      <c r="OBD91" s="207"/>
      <c r="OBE91" s="207"/>
      <c r="OBF91" s="207"/>
      <c r="OBG91" s="207"/>
      <c r="OBH91" s="207"/>
      <c r="OBI91" s="207"/>
      <c r="OBJ91" s="207"/>
      <c r="OBK91" s="207"/>
      <c r="OBL91" s="207"/>
      <c r="OBM91" s="207"/>
      <c r="OBN91" s="207"/>
      <c r="OBO91" s="207"/>
      <c r="OBP91" s="207"/>
      <c r="OBQ91" s="207"/>
      <c r="OBR91" s="207"/>
      <c r="OBS91" s="207"/>
      <c r="OBT91" s="207"/>
      <c r="OBU91" s="207"/>
      <c r="OBV91" s="207"/>
      <c r="OBW91" s="207"/>
      <c r="OBX91" s="207"/>
      <c r="OBY91" s="207"/>
      <c r="OBZ91" s="207"/>
      <c r="OCA91" s="207"/>
      <c r="OCB91" s="207"/>
      <c r="OCC91" s="207"/>
      <c r="OCD91" s="207"/>
      <c r="OCE91" s="207"/>
      <c r="OCF91" s="207"/>
      <c r="OCG91" s="207"/>
      <c r="OCH91" s="207"/>
      <c r="OCI91" s="207"/>
      <c r="OCJ91" s="207"/>
      <c r="OCK91" s="207"/>
      <c r="OCL91" s="207"/>
      <c r="OCM91" s="207"/>
      <c r="OCN91" s="207"/>
      <c r="OCO91" s="207"/>
      <c r="OCP91" s="207"/>
      <c r="OCQ91" s="207"/>
      <c r="OCR91" s="207"/>
      <c r="OCS91" s="207"/>
      <c r="OCT91" s="207"/>
      <c r="OCU91" s="207"/>
      <c r="OCV91" s="207"/>
      <c r="OCW91" s="207"/>
      <c r="OCX91" s="207"/>
      <c r="OCY91" s="207"/>
      <c r="OCZ91" s="207"/>
      <c r="ODA91" s="207"/>
      <c r="ODB91" s="207"/>
      <c r="ODC91" s="207"/>
      <c r="ODD91" s="207"/>
      <c r="ODE91" s="207"/>
      <c r="ODF91" s="207"/>
      <c r="ODG91" s="207"/>
      <c r="ODH91" s="207"/>
      <c r="ODI91" s="207"/>
      <c r="ODJ91" s="207"/>
      <c r="ODK91" s="207"/>
      <c r="ODL91" s="207"/>
      <c r="ODM91" s="207"/>
      <c r="ODN91" s="207"/>
      <c r="ODO91" s="207"/>
      <c r="ODP91" s="207"/>
      <c r="ODQ91" s="207"/>
      <c r="ODR91" s="207"/>
      <c r="ODS91" s="207"/>
      <c r="ODT91" s="207"/>
      <c r="ODU91" s="207"/>
      <c r="ODV91" s="207"/>
      <c r="ODW91" s="207"/>
      <c r="ODX91" s="207"/>
      <c r="ODY91" s="207"/>
      <c r="ODZ91" s="207"/>
      <c r="OEA91" s="207"/>
      <c r="OEB91" s="207"/>
      <c r="OEC91" s="207"/>
      <c r="OED91" s="207"/>
      <c r="OEE91" s="207"/>
      <c r="OEF91" s="207"/>
      <c r="OEG91" s="207"/>
      <c r="OEH91" s="207"/>
      <c r="OEI91" s="207"/>
      <c r="OEJ91" s="207"/>
      <c r="OEK91" s="207"/>
      <c r="OEL91" s="207"/>
      <c r="OEM91" s="207"/>
      <c r="OEN91" s="207"/>
      <c r="OEO91" s="207"/>
      <c r="OEP91" s="207"/>
      <c r="OEQ91" s="207"/>
      <c r="OER91" s="207"/>
      <c r="OES91" s="207"/>
      <c r="OET91" s="207"/>
      <c r="OEU91" s="207"/>
      <c r="OEV91" s="207"/>
      <c r="OEW91" s="207"/>
      <c r="OEX91" s="207"/>
      <c r="OEY91" s="207"/>
      <c r="OEZ91" s="207"/>
      <c r="OFA91" s="207"/>
      <c r="OFB91" s="207"/>
      <c r="OFC91" s="207"/>
      <c r="OFD91" s="207"/>
      <c r="OFE91" s="207"/>
      <c r="OFF91" s="207"/>
      <c r="OFG91" s="207"/>
      <c r="OFH91" s="207"/>
      <c r="OFI91" s="207"/>
      <c r="OFJ91" s="207"/>
      <c r="OFK91" s="207"/>
      <c r="OFL91" s="207"/>
      <c r="OFM91" s="207"/>
      <c r="OFN91" s="207"/>
      <c r="OFO91" s="207"/>
      <c r="OFP91" s="207"/>
      <c r="OFQ91" s="207"/>
      <c r="OFR91" s="207"/>
      <c r="OFS91" s="207"/>
      <c r="OFT91" s="207"/>
      <c r="OFU91" s="207"/>
      <c r="OFV91" s="207"/>
      <c r="OFW91" s="207"/>
      <c r="OFX91" s="207"/>
      <c r="OFY91" s="207"/>
      <c r="OFZ91" s="207"/>
      <c r="OGA91" s="207"/>
      <c r="OGB91" s="207"/>
      <c r="OGC91" s="207"/>
      <c r="OGD91" s="207"/>
      <c r="OGE91" s="207"/>
      <c r="OGF91" s="207"/>
      <c r="OGG91" s="207"/>
      <c r="OGH91" s="207"/>
      <c r="OGI91" s="207"/>
      <c r="OGJ91" s="207"/>
      <c r="OGK91" s="207"/>
      <c r="OGL91" s="207"/>
      <c r="OGM91" s="207"/>
      <c r="OGN91" s="207"/>
      <c r="OGO91" s="207"/>
      <c r="OGP91" s="207"/>
      <c r="OGQ91" s="207"/>
      <c r="OGR91" s="207"/>
      <c r="OGS91" s="207"/>
      <c r="OGT91" s="207"/>
      <c r="OGU91" s="207"/>
      <c r="OGV91" s="207"/>
      <c r="OGW91" s="207"/>
      <c r="OGX91" s="207"/>
      <c r="OGY91" s="207"/>
      <c r="OGZ91" s="207"/>
      <c r="OHA91" s="207"/>
      <c r="OHB91" s="207"/>
      <c r="OHC91" s="207"/>
      <c r="OHD91" s="207"/>
      <c r="OHE91" s="207"/>
      <c r="OHF91" s="207"/>
      <c r="OHG91" s="207"/>
      <c r="OHH91" s="207"/>
      <c r="OHI91" s="207"/>
      <c r="OHJ91" s="207"/>
      <c r="OHK91" s="207"/>
      <c r="OHL91" s="207"/>
      <c r="OHM91" s="207"/>
      <c r="OHN91" s="207"/>
      <c r="OHO91" s="207"/>
      <c r="OHP91" s="207"/>
      <c r="OHQ91" s="207"/>
      <c r="OHR91" s="207"/>
      <c r="OHS91" s="207"/>
      <c r="OHT91" s="207"/>
      <c r="OHU91" s="207"/>
      <c r="OHV91" s="207"/>
      <c r="OHW91" s="207"/>
      <c r="OHX91" s="207"/>
      <c r="OHY91" s="207"/>
      <c r="OHZ91" s="207"/>
      <c r="OIA91" s="207"/>
      <c r="OIB91" s="207"/>
      <c r="OIC91" s="207"/>
      <c r="OID91" s="207"/>
      <c r="OIE91" s="207"/>
      <c r="OIF91" s="207"/>
      <c r="OIG91" s="207"/>
      <c r="OIH91" s="207"/>
      <c r="OII91" s="207"/>
      <c r="OIJ91" s="207"/>
      <c r="OIK91" s="207"/>
      <c r="OIL91" s="207"/>
      <c r="OIM91" s="207"/>
      <c r="OIN91" s="207"/>
      <c r="OIO91" s="207"/>
      <c r="OIP91" s="207"/>
      <c r="OIQ91" s="207"/>
      <c r="OIR91" s="207"/>
      <c r="OIS91" s="207"/>
      <c r="OIT91" s="207"/>
      <c r="OIU91" s="207"/>
      <c r="OIV91" s="207"/>
      <c r="OIW91" s="207"/>
      <c r="OIX91" s="207"/>
      <c r="OIY91" s="207"/>
      <c r="OIZ91" s="207"/>
      <c r="OJA91" s="207"/>
      <c r="OJB91" s="207"/>
      <c r="OJC91" s="207"/>
      <c r="OJD91" s="207"/>
      <c r="OJE91" s="207"/>
      <c r="OJF91" s="207"/>
      <c r="OJG91" s="207"/>
      <c r="OJH91" s="207"/>
      <c r="OJI91" s="207"/>
      <c r="OJJ91" s="207"/>
      <c r="OJK91" s="207"/>
      <c r="OJL91" s="207"/>
      <c r="OJM91" s="207"/>
      <c r="OJN91" s="207"/>
      <c r="OJO91" s="207"/>
      <c r="OJP91" s="207"/>
      <c r="OJQ91" s="207"/>
      <c r="OJR91" s="207"/>
      <c r="OJS91" s="207"/>
      <c r="OJT91" s="207"/>
      <c r="OJU91" s="207"/>
      <c r="OJV91" s="207"/>
      <c r="OJW91" s="207"/>
      <c r="OJX91" s="207"/>
      <c r="OJY91" s="207"/>
      <c r="OJZ91" s="207"/>
      <c r="OKA91" s="207"/>
      <c r="OKB91" s="207"/>
      <c r="OKC91" s="207"/>
      <c r="OKD91" s="207"/>
      <c r="OKE91" s="207"/>
      <c r="OKF91" s="207"/>
      <c r="OKG91" s="207"/>
      <c r="OKH91" s="207"/>
      <c r="OKI91" s="207"/>
      <c r="OKJ91" s="207"/>
      <c r="OKK91" s="207"/>
      <c r="OKL91" s="207"/>
      <c r="OKM91" s="207"/>
      <c r="OKN91" s="207"/>
      <c r="OKO91" s="207"/>
      <c r="OKP91" s="207"/>
      <c r="OKQ91" s="207"/>
      <c r="OKR91" s="207"/>
      <c r="OKS91" s="207"/>
      <c r="OKT91" s="207"/>
      <c r="OKU91" s="207"/>
      <c r="OKV91" s="207"/>
      <c r="OKW91" s="207"/>
      <c r="OKX91" s="207"/>
      <c r="OKY91" s="207"/>
      <c r="OKZ91" s="207"/>
      <c r="OLA91" s="207"/>
      <c r="OLB91" s="207"/>
      <c r="OLC91" s="207"/>
      <c r="OLD91" s="207"/>
      <c r="OLE91" s="207"/>
      <c r="OLF91" s="207"/>
      <c r="OLG91" s="207"/>
      <c r="OLH91" s="207"/>
      <c r="OLI91" s="207"/>
      <c r="OLJ91" s="207"/>
      <c r="OLK91" s="207"/>
      <c r="OLL91" s="207"/>
      <c r="OLM91" s="207"/>
      <c r="OLN91" s="207"/>
      <c r="OLO91" s="207"/>
      <c r="OLP91" s="207"/>
      <c r="OLQ91" s="207"/>
      <c r="OLR91" s="207"/>
      <c r="OLS91" s="207"/>
      <c r="OLT91" s="207"/>
      <c r="OLU91" s="207"/>
      <c r="OLV91" s="207"/>
      <c r="OLW91" s="207"/>
      <c r="OLX91" s="207"/>
      <c r="OLY91" s="207"/>
      <c r="OLZ91" s="207"/>
      <c r="OMA91" s="207"/>
      <c r="OMB91" s="207"/>
      <c r="OMC91" s="207"/>
      <c r="OMD91" s="207"/>
      <c r="OME91" s="207"/>
      <c r="OMF91" s="207"/>
      <c r="OMG91" s="207"/>
      <c r="OMH91" s="207"/>
      <c r="OMI91" s="207"/>
      <c r="OMJ91" s="207"/>
      <c r="OMK91" s="207"/>
      <c r="OML91" s="207"/>
      <c r="OMM91" s="207"/>
      <c r="OMN91" s="207"/>
      <c r="OMO91" s="207"/>
      <c r="OMP91" s="207"/>
      <c r="OMQ91" s="207"/>
      <c r="OMR91" s="207"/>
      <c r="OMS91" s="207"/>
      <c r="OMT91" s="207"/>
      <c r="OMU91" s="207"/>
      <c r="OMV91" s="207"/>
      <c r="OMW91" s="207"/>
      <c r="OMX91" s="207"/>
      <c r="OMY91" s="207"/>
      <c r="OMZ91" s="207"/>
      <c r="ONA91" s="207"/>
      <c r="ONB91" s="207"/>
      <c r="ONC91" s="207"/>
      <c r="OND91" s="207"/>
      <c r="ONE91" s="207"/>
      <c r="ONF91" s="207"/>
      <c r="ONG91" s="207"/>
      <c r="ONH91" s="207"/>
      <c r="ONI91" s="207"/>
      <c r="ONJ91" s="207"/>
      <c r="ONK91" s="207"/>
      <c r="ONL91" s="207"/>
      <c r="ONM91" s="207"/>
      <c r="ONN91" s="207"/>
      <c r="ONO91" s="207"/>
      <c r="ONP91" s="207"/>
      <c r="ONQ91" s="207"/>
      <c r="ONR91" s="207"/>
      <c r="ONS91" s="207"/>
      <c r="ONT91" s="207"/>
      <c r="ONU91" s="207"/>
      <c r="ONV91" s="207"/>
      <c r="ONW91" s="207"/>
      <c r="ONX91" s="207"/>
      <c r="ONY91" s="207"/>
      <c r="ONZ91" s="207"/>
      <c r="OOA91" s="207"/>
      <c r="OOB91" s="207"/>
      <c r="OOC91" s="207"/>
      <c r="OOD91" s="207"/>
      <c r="OOE91" s="207"/>
      <c r="OOF91" s="207"/>
      <c r="OOG91" s="207"/>
      <c r="OOH91" s="207"/>
      <c r="OOI91" s="207"/>
      <c r="OOJ91" s="207"/>
      <c r="OOK91" s="207"/>
      <c r="OOL91" s="207"/>
      <c r="OOM91" s="207"/>
      <c r="OON91" s="207"/>
      <c r="OOO91" s="207"/>
      <c r="OOP91" s="207"/>
      <c r="OOQ91" s="207"/>
      <c r="OOR91" s="207"/>
      <c r="OOS91" s="207"/>
      <c r="OOT91" s="207"/>
      <c r="OOU91" s="207"/>
      <c r="OOV91" s="207"/>
      <c r="OOW91" s="207"/>
      <c r="OOX91" s="207"/>
      <c r="OOY91" s="207"/>
      <c r="OOZ91" s="207"/>
      <c r="OPA91" s="207"/>
      <c r="OPB91" s="207"/>
      <c r="OPC91" s="207"/>
      <c r="OPD91" s="207"/>
      <c r="OPE91" s="207"/>
      <c r="OPF91" s="207"/>
      <c r="OPG91" s="207"/>
      <c r="OPH91" s="207"/>
      <c r="OPI91" s="207"/>
      <c r="OPJ91" s="207"/>
      <c r="OPK91" s="207"/>
      <c r="OPL91" s="207"/>
      <c r="OPM91" s="207"/>
      <c r="OPN91" s="207"/>
      <c r="OPO91" s="207"/>
      <c r="OPP91" s="207"/>
      <c r="OPQ91" s="207"/>
      <c r="OPR91" s="207"/>
      <c r="OPS91" s="207"/>
      <c r="OPT91" s="207"/>
      <c r="OPU91" s="207"/>
      <c r="OPV91" s="207"/>
      <c r="OPW91" s="207"/>
      <c r="OPX91" s="207"/>
      <c r="OPY91" s="207"/>
      <c r="OPZ91" s="207"/>
      <c r="OQA91" s="207"/>
      <c r="OQB91" s="207"/>
      <c r="OQC91" s="207"/>
      <c r="OQD91" s="207"/>
      <c r="OQE91" s="207"/>
      <c r="OQF91" s="207"/>
      <c r="OQG91" s="207"/>
      <c r="OQH91" s="207"/>
      <c r="OQI91" s="207"/>
      <c r="OQJ91" s="207"/>
      <c r="OQK91" s="207"/>
      <c r="OQL91" s="207"/>
      <c r="OQM91" s="207"/>
      <c r="OQN91" s="207"/>
      <c r="OQO91" s="207"/>
      <c r="OQP91" s="207"/>
      <c r="OQQ91" s="207"/>
      <c r="OQR91" s="207"/>
      <c r="OQS91" s="207"/>
      <c r="OQT91" s="207"/>
      <c r="OQU91" s="207"/>
      <c r="OQV91" s="207"/>
      <c r="OQW91" s="207"/>
      <c r="OQX91" s="207"/>
      <c r="OQY91" s="207"/>
      <c r="OQZ91" s="207"/>
      <c r="ORA91" s="207"/>
      <c r="ORB91" s="207"/>
      <c r="ORC91" s="207"/>
      <c r="ORD91" s="207"/>
      <c r="ORE91" s="207"/>
      <c r="ORF91" s="207"/>
      <c r="ORG91" s="207"/>
      <c r="ORH91" s="207"/>
      <c r="ORI91" s="207"/>
      <c r="ORJ91" s="207"/>
      <c r="ORK91" s="207"/>
      <c r="ORL91" s="207"/>
      <c r="ORM91" s="207"/>
      <c r="ORN91" s="207"/>
      <c r="ORO91" s="207"/>
      <c r="ORP91" s="207"/>
      <c r="ORQ91" s="207"/>
      <c r="ORR91" s="207"/>
      <c r="ORS91" s="207"/>
      <c r="ORT91" s="207"/>
      <c r="ORU91" s="207"/>
      <c r="ORV91" s="207"/>
      <c r="ORW91" s="207"/>
      <c r="ORX91" s="207"/>
      <c r="ORY91" s="207"/>
      <c r="ORZ91" s="207"/>
      <c r="OSA91" s="207"/>
      <c r="OSB91" s="207"/>
      <c r="OSC91" s="207"/>
      <c r="OSD91" s="207"/>
      <c r="OSE91" s="207"/>
      <c r="OSF91" s="207"/>
      <c r="OSG91" s="207"/>
      <c r="OSH91" s="207"/>
      <c r="OSI91" s="207"/>
      <c r="OSJ91" s="207"/>
      <c r="OSK91" s="207"/>
      <c r="OSL91" s="207"/>
      <c r="OSM91" s="207"/>
      <c r="OSN91" s="207"/>
      <c r="OSO91" s="207"/>
      <c r="OSP91" s="207"/>
      <c r="OSQ91" s="207"/>
      <c r="OSR91" s="207"/>
      <c r="OSS91" s="207"/>
      <c r="OST91" s="207"/>
      <c r="OSU91" s="207"/>
      <c r="OSV91" s="207"/>
      <c r="OSW91" s="207"/>
      <c r="OSX91" s="207"/>
      <c r="OSY91" s="207"/>
      <c r="OSZ91" s="207"/>
      <c r="OTA91" s="207"/>
      <c r="OTB91" s="207"/>
      <c r="OTC91" s="207"/>
      <c r="OTD91" s="207"/>
      <c r="OTE91" s="207"/>
      <c r="OTF91" s="207"/>
      <c r="OTG91" s="207"/>
      <c r="OTH91" s="207"/>
      <c r="OTI91" s="207"/>
      <c r="OTJ91" s="207"/>
      <c r="OTK91" s="207"/>
      <c r="OTL91" s="207"/>
      <c r="OTM91" s="207"/>
      <c r="OTN91" s="207"/>
      <c r="OTO91" s="207"/>
      <c r="OTP91" s="207"/>
      <c r="OTQ91" s="207"/>
      <c r="OTR91" s="207"/>
      <c r="OTS91" s="207"/>
      <c r="OTT91" s="207"/>
      <c r="OTU91" s="207"/>
      <c r="OTV91" s="207"/>
      <c r="OTW91" s="207"/>
      <c r="OTX91" s="207"/>
      <c r="OTY91" s="207"/>
      <c r="OTZ91" s="207"/>
      <c r="OUA91" s="207"/>
      <c r="OUB91" s="207"/>
      <c r="OUC91" s="207"/>
      <c r="OUD91" s="207"/>
      <c r="OUE91" s="207"/>
      <c r="OUF91" s="207"/>
      <c r="OUG91" s="207"/>
      <c r="OUH91" s="207"/>
      <c r="OUI91" s="207"/>
      <c r="OUJ91" s="207"/>
      <c r="OUK91" s="207"/>
      <c r="OUL91" s="207"/>
      <c r="OUM91" s="207"/>
      <c r="OUN91" s="207"/>
      <c r="OUO91" s="207"/>
      <c r="OUP91" s="207"/>
      <c r="OUQ91" s="207"/>
      <c r="OUR91" s="207"/>
      <c r="OUS91" s="207"/>
      <c r="OUT91" s="207"/>
      <c r="OUU91" s="207"/>
      <c r="OUV91" s="207"/>
      <c r="OUW91" s="207"/>
      <c r="OUX91" s="207"/>
      <c r="OUY91" s="207"/>
      <c r="OUZ91" s="207"/>
      <c r="OVA91" s="207"/>
      <c r="OVB91" s="207"/>
      <c r="OVC91" s="207"/>
      <c r="OVD91" s="207"/>
      <c r="OVE91" s="207"/>
      <c r="OVF91" s="207"/>
      <c r="OVG91" s="207"/>
      <c r="OVH91" s="207"/>
      <c r="OVI91" s="207"/>
      <c r="OVJ91" s="207"/>
      <c r="OVK91" s="207"/>
      <c r="OVL91" s="207"/>
      <c r="OVM91" s="207"/>
      <c r="OVN91" s="207"/>
      <c r="OVO91" s="207"/>
      <c r="OVP91" s="207"/>
      <c r="OVQ91" s="207"/>
      <c r="OVR91" s="207"/>
      <c r="OVS91" s="207"/>
      <c r="OVT91" s="207"/>
      <c r="OVU91" s="207"/>
      <c r="OVV91" s="207"/>
      <c r="OVW91" s="207"/>
      <c r="OVX91" s="207"/>
      <c r="OVY91" s="207"/>
      <c r="OVZ91" s="207"/>
      <c r="OWA91" s="207"/>
      <c r="OWB91" s="207"/>
      <c r="OWC91" s="207"/>
      <c r="OWD91" s="207"/>
      <c r="OWE91" s="207"/>
      <c r="OWF91" s="207"/>
      <c r="OWG91" s="207"/>
      <c r="OWH91" s="207"/>
      <c r="OWI91" s="207"/>
      <c r="OWJ91" s="207"/>
      <c r="OWK91" s="207"/>
      <c r="OWL91" s="207"/>
      <c r="OWM91" s="207"/>
      <c r="OWN91" s="207"/>
      <c r="OWO91" s="207"/>
      <c r="OWP91" s="207"/>
      <c r="OWQ91" s="207"/>
      <c r="OWR91" s="207"/>
      <c r="OWS91" s="207"/>
      <c r="OWT91" s="207"/>
      <c r="OWU91" s="207"/>
      <c r="OWV91" s="207"/>
      <c r="OWW91" s="207"/>
      <c r="OWX91" s="207"/>
      <c r="OWY91" s="207"/>
      <c r="OWZ91" s="207"/>
      <c r="OXA91" s="207"/>
      <c r="OXB91" s="207"/>
      <c r="OXC91" s="207"/>
      <c r="OXD91" s="207"/>
      <c r="OXE91" s="207"/>
      <c r="OXF91" s="207"/>
      <c r="OXG91" s="207"/>
      <c r="OXH91" s="207"/>
      <c r="OXI91" s="207"/>
      <c r="OXJ91" s="207"/>
      <c r="OXK91" s="207"/>
      <c r="OXL91" s="207"/>
      <c r="OXM91" s="207"/>
      <c r="OXN91" s="207"/>
      <c r="OXO91" s="207"/>
      <c r="OXP91" s="207"/>
      <c r="OXQ91" s="207"/>
      <c r="OXR91" s="207"/>
      <c r="OXS91" s="207"/>
      <c r="OXT91" s="207"/>
      <c r="OXU91" s="207"/>
      <c r="OXV91" s="207"/>
      <c r="OXW91" s="207"/>
      <c r="OXX91" s="207"/>
      <c r="OXY91" s="207"/>
      <c r="OXZ91" s="207"/>
      <c r="OYA91" s="207"/>
      <c r="OYB91" s="207"/>
      <c r="OYC91" s="207"/>
      <c r="OYD91" s="207"/>
      <c r="OYE91" s="207"/>
      <c r="OYF91" s="207"/>
      <c r="OYG91" s="207"/>
      <c r="OYH91" s="207"/>
      <c r="OYI91" s="207"/>
      <c r="OYJ91" s="207"/>
      <c r="OYK91" s="207"/>
      <c r="OYL91" s="207"/>
      <c r="OYM91" s="207"/>
      <c r="OYN91" s="207"/>
      <c r="OYO91" s="207"/>
      <c r="OYP91" s="207"/>
      <c r="OYQ91" s="207"/>
      <c r="OYR91" s="207"/>
      <c r="OYS91" s="207"/>
      <c r="OYT91" s="207"/>
      <c r="OYU91" s="207"/>
      <c r="OYV91" s="207"/>
      <c r="OYW91" s="207"/>
      <c r="OYX91" s="207"/>
      <c r="OYY91" s="207"/>
      <c r="OYZ91" s="207"/>
      <c r="OZA91" s="207"/>
      <c r="OZB91" s="207"/>
      <c r="OZC91" s="207"/>
      <c r="OZD91" s="207"/>
      <c r="OZE91" s="207"/>
      <c r="OZF91" s="207"/>
      <c r="OZG91" s="207"/>
      <c r="OZH91" s="207"/>
      <c r="OZI91" s="207"/>
      <c r="OZJ91" s="207"/>
      <c r="OZK91" s="207"/>
      <c r="OZL91" s="207"/>
      <c r="OZM91" s="207"/>
      <c r="OZN91" s="207"/>
      <c r="OZO91" s="207"/>
      <c r="OZP91" s="207"/>
      <c r="OZQ91" s="207"/>
      <c r="OZR91" s="207"/>
      <c r="OZS91" s="207"/>
      <c r="OZT91" s="207"/>
      <c r="OZU91" s="207"/>
      <c r="OZV91" s="207"/>
      <c r="OZW91" s="207"/>
      <c r="OZX91" s="207"/>
      <c r="OZY91" s="207"/>
      <c r="OZZ91" s="207"/>
      <c r="PAA91" s="207"/>
      <c r="PAB91" s="207"/>
      <c r="PAC91" s="207"/>
      <c r="PAD91" s="207"/>
      <c r="PAE91" s="207"/>
      <c r="PAF91" s="207"/>
      <c r="PAG91" s="207"/>
      <c r="PAH91" s="207"/>
      <c r="PAI91" s="207"/>
      <c r="PAJ91" s="207"/>
      <c r="PAK91" s="207"/>
      <c r="PAL91" s="207"/>
      <c r="PAM91" s="207"/>
      <c r="PAN91" s="207"/>
      <c r="PAO91" s="207"/>
      <c r="PAP91" s="207"/>
      <c r="PAQ91" s="207"/>
      <c r="PAR91" s="207"/>
      <c r="PAS91" s="207"/>
      <c r="PAT91" s="207"/>
      <c r="PAU91" s="207"/>
      <c r="PAV91" s="207"/>
      <c r="PAW91" s="207"/>
      <c r="PAX91" s="207"/>
      <c r="PAY91" s="207"/>
      <c r="PAZ91" s="207"/>
      <c r="PBA91" s="207"/>
      <c r="PBB91" s="207"/>
      <c r="PBC91" s="207"/>
      <c r="PBD91" s="207"/>
      <c r="PBE91" s="207"/>
      <c r="PBF91" s="207"/>
      <c r="PBG91" s="207"/>
      <c r="PBH91" s="207"/>
      <c r="PBI91" s="207"/>
      <c r="PBJ91" s="207"/>
      <c r="PBK91" s="207"/>
      <c r="PBL91" s="207"/>
      <c r="PBM91" s="207"/>
      <c r="PBN91" s="207"/>
      <c r="PBO91" s="207"/>
      <c r="PBP91" s="207"/>
      <c r="PBQ91" s="207"/>
      <c r="PBR91" s="207"/>
      <c r="PBS91" s="207"/>
      <c r="PBT91" s="207"/>
      <c r="PBU91" s="207"/>
      <c r="PBV91" s="207"/>
      <c r="PBW91" s="207"/>
      <c r="PBX91" s="207"/>
      <c r="PBY91" s="207"/>
      <c r="PBZ91" s="207"/>
      <c r="PCA91" s="207"/>
      <c r="PCB91" s="207"/>
      <c r="PCC91" s="207"/>
      <c r="PCD91" s="207"/>
      <c r="PCE91" s="207"/>
      <c r="PCF91" s="207"/>
      <c r="PCG91" s="207"/>
      <c r="PCH91" s="207"/>
      <c r="PCI91" s="207"/>
      <c r="PCJ91" s="207"/>
      <c r="PCK91" s="207"/>
      <c r="PCL91" s="207"/>
      <c r="PCM91" s="207"/>
      <c r="PCN91" s="207"/>
      <c r="PCO91" s="207"/>
      <c r="PCP91" s="207"/>
      <c r="PCQ91" s="207"/>
      <c r="PCR91" s="207"/>
      <c r="PCS91" s="207"/>
      <c r="PCT91" s="207"/>
      <c r="PCU91" s="207"/>
      <c r="PCV91" s="207"/>
      <c r="PCW91" s="207"/>
      <c r="PCX91" s="207"/>
      <c r="PCY91" s="207"/>
      <c r="PCZ91" s="207"/>
      <c r="PDA91" s="207"/>
      <c r="PDB91" s="207"/>
      <c r="PDC91" s="207"/>
      <c r="PDD91" s="207"/>
      <c r="PDE91" s="207"/>
      <c r="PDF91" s="207"/>
      <c r="PDG91" s="207"/>
      <c r="PDH91" s="207"/>
      <c r="PDI91" s="207"/>
      <c r="PDJ91" s="207"/>
      <c r="PDK91" s="207"/>
      <c r="PDL91" s="207"/>
      <c r="PDM91" s="207"/>
      <c r="PDN91" s="207"/>
      <c r="PDO91" s="207"/>
      <c r="PDP91" s="207"/>
      <c r="PDQ91" s="207"/>
      <c r="PDR91" s="207"/>
      <c r="PDS91" s="207"/>
      <c r="PDT91" s="207"/>
      <c r="PDU91" s="207"/>
      <c r="PDV91" s="207"/>
      <c r="PDW91" s="207"/>
      <c r="PDX91" s="207"/>
      <c r="PDY91" s="207"/>
      <c r="PDZ91" s="207"/>
      <c r="PEA91" s="207"/>
      <c r="PEB91" s="207"/>
      <c r="PEC91" s="207"/>
      <c r="PED91" s="207"/>
      <c r="PEE91" s="207"/>
      <c r="PEF91" s="207"/>
      <c r="PEG91" s="207"/>
      <c r="PEH91" s="207"/>
      <c r="PEI91" s="207"/>
      <c r="PEJ91" s="207"/>
      <c r="PEK91" s="207"/>
      <c r="PEL91" s="207"/>
      <c r="PEM91" s="207"/>
      <c r="PEN91" s="207"/>
      <c r="PEO91" s="207"/>
      <c r="PEP91" s="207"/>
      <c r="PEQ91" s="207"/>
      <c r="PER91" s="207"/>
      <c r="PES91" s="207"/>
      <c r="PET91" s="207"/>
      <c r="PEU91" s="207"/>
      <c r="PEV91" s="207"/>
      <c r="PEW91" s="207"/>
      <c r="PEX91" s="207"/>
      <c r="PEY91" s="207"/>
      <c r="PEZ91" s="207"/>
      <c r="PFA91" s="207"/>
      <c r="PFB91" s="207"/>
      <c r="PFC91" s="207"/>
      <c r="PFD91" s="207"/>
      <c r="PFE91" s="207"/>
      <c r="PFF91" s="207"/>
      <c r="PFG91" s="207"/>
      <c r="PFH91" s="207"/>
      <c r="PFI91" s="207"/>
      <c r="PFJ91" s="207"/>
      <c r="PFK91" s="207"/>
      <c r="PFL91" s="207"/>
      <c r="PFM91" s="207"/>
      <c r="PFN91" s="207"/>
      <c r="PFO91" s="207"/>
      <c r="PFP91" s="207"/>
      <c r="PFQ91" s="207"/>
      <c r="PFR91" s="207"/>
      <c r="PFS91" s="207"/>
      <c r="PFT91" s="207"/>
      <c r="PFU91" s="207"/>
      <c r="PFV91" s="207"/>
      <c r="PFW91" s="207"/>
      <c r="PFX91" s="207"/>
      <c r="PFY91" s="207"/>
      <c r="PFZ91" s="207"/>
      <c r="PGA91" s="207"/>
      <c r="PGB91" s="207"/>
      <c r="PGC91" s="207"/>
      <c r="PGD91" s="207"/>
      <c r="PGE91" s="207"/>
      <c r="PGF91" s="207"/>
      <c r="PGG91" s="207"/>
      <c r="PGH91" s="207"/>
      <c r="PGI91" s="207"/>
      <c r="PGJ91" s="207"/>
      <c r="PGK91" s="207"/>
      <c r="PGL91" s="207"/>
      <c r="PGM91" s="207"/>
      <c r="PGN91" s="207"/>
      <c r="PGO91" s="207"/>
      <c r="PGP91" s="207"/>
      <c r="PGQ91" s="207"/>
      <c r="PGR91" s="207"/>
      <c r="PGS91" s="207"/>
      <c r="PGT91" s="207"/>
      <c r="PGU91" s="207"/>
      <c r="PGV91" s="207"/>
      <c r="PGW91" s="207"/>
      <c r="PGX91" s="207"/>
      <c r="PGY91" s="207"/>
      <c r="PGZ91" s="207"/>
      <c r="PHA91" s="207"/>
      <c r="PHB91" s="207"/>
      <c r="PHC91" s="207"/>
      <c r="PHD91" s="207"/>
      <c r="PHE91" s="207"/>
      <c r="PHF91" s="207"/>
      <c r="PHG91" s="207"/>
      <c r="PHH91" s="207"/>
      <c r="PHI91" s="207"/>
      <c r="PHJ91" s="207"/>
      <c r="PHK91" s="207"/>
      <c r="PHL91" s="207"/>
      <c r="PHM91" s="207"/>
      <c r="PHN91" s="207"/>
      <c r="PHO91" s="207"/>
      <c r="PHP91" s="207"/>
      <c r="PHQ91" s="207"/>
      <c r="PHR91" s="207"/>
      <c r="PHS91" s="207"/>
      <c r="PHT91" s="207"/>
      <c r="PHU91" s="207"/>
      <c r="PHV91" s="207"/>
      <c r="PHW91" s="207"/>
      <c r="PHX91" s="207"/>
      <c r="PHY91" s="207"/>
      <c r="PHZ91" s="207"/>
      <c r="PIA91" s="207"/>
      <c r="PIB91" s="207"/>
      <c r="PIC91" s="207"/>
      <c r="PID91" s="207"/>
      <c r="PIE91" s="207"/>
      <c r="PIF91" s="207"/>
      <c r="PIG91" s="207"/>
      <c r="PIH91" s="207"/>
      <c r="PII91" s="207"/>
      <c r="PIJ91" s="207"/>
      <c r="PIK91" s="207"/>
      <c r="PIL91" s="207"/>
      <c r="PIM91" s="207"/>
      <c r="PIN91" s="207"/>
      <c r="PIO91" s="207"/>
      <c r="PIP91" s="207"/>
      <c r="PIQ91" s="207"/>
      <c r="PIR91" s="207"/>
      <c r="PIS91" s="207"/>
      <c r="PIT91" s="207"/>
      <c r="PIU91" s="207"/>
      <c r="PIV91" s="207"/>
      <c r="PIW91" s="207"/>
      <c r="PIX91" s="207"/>
      <c r="PIY91" s="207"/>
      <c r="PIZ91" s="207"/>
      <c r="PJA91" s="207"/>
      <c r="PJB91" s="207"/>
      <c r="PJC91" s="207"/>
      <c r="PJD91" s="207"/>
      <c r="PJE91" s="207"/>
      <c r="PJF91" s="207"/>
      <c r="PJG91" s="207"/>
      <c r="PJH91" s="207"/>
      <c r="PJI91" s="207"/>
      <c r="PJJ91" s="207"/>
      <c r="PJK91" s="207"/>
      <c r="PJL91" s="207"/>
      <c r="PJM91" s="207"/>
      <c r="PJN91" s="207"/>
      <c r="PJO91" s="207"/>
      <c r="PJP91" s="207"/>
      <c r="PJQ91" s="207"/>
      <c r="PJR91" s="207"/>
      <c r="PJS91" s="207"/>
      <c r="PJT91" s="207"/>
      <c r="PJU91" s="207"/>
      <c r="PJV91" s="207"/>
      <c r="PJW91" s="207"/>
      <c r="PJX91" s="207"/>
      <c r="PJY91" s="207"/>
      <c r="PJZ91" s="207"/>
      <c r="PKA91" s="207"/>
      <c r="PKB91" s="207"/>
      <c r="PKC91" s="207"/>
      <c r="PKD91" s="207"/>
      <c r="PKE91" s="207"/>
      <c r="PKF91" s="207"/>
      <c r="PKG91" s="207"/>
      <c r="PKH91" s="207"/>
      <c r="PKI91" s="207"/>
      <c r="PKJ91" s="207"/>
      <c r="PKK91" s="207"/>
      <c r="PKL91" s="207"/>
      <c r="PKM91" s="207"/>
      <c r="PKN91" s="207"/>
      <c r="PKO91" s="207"/>
      <c r="PKP91" s="207"/>
      <c r="PKQ91" s="207"/>
      <c r="PKR91" s="207"/>
      <c r="PKS91" s="207"/>
      <c r="PKT91" s="207"/>
      <c r="PKU91" s="207"/>
      <c r="PKV91" s="207"/>
      <c r="PKW91" s="207"/>
      <c r="PKX91" s="207"/>
      <c r="PKY91" s="207"/>
      <c r="PKZ91" s="207"/>
      <c r="PLA91" s="207"/>
      <c r="PLB91" s="207"/>
      <c r="PLC91" s="207"/>
      <c r="PLD91" s="207"/>
      <c r="PLE91" s="207"/>
      <c r="PLF91" s="207"/>
      <c r="PLG91" s="207"/>
      <c r="PLH91" s="207"/>
      <c r="PLI91" s="207"/>
      <c r="PLJ91" s="207"/>
      <c r="PLK91" s="207"/>
      <c r="PLL91" s="207"/>
      <c r="PLM91" s="207"/>
      <c r="PLN91" s="207"/>
      <c r="PLO91" s="207"/>
      <c r="PLP91" s="207"/>
      <c r="PLQ91" s="207"/>
      <c r="PLR91" s="207"/>
      <c r="PLS91" s="207"/>
      <c r="PLT91" s="207"/>
      <c r="PLU91" s="207"/>
      <c r="PLV91" s="207"/>
      <c r="PLW91" s="207"/>
      <c r="PLX91" s="207"/>
      <c r="PLY91" s="207"/>
      <c r="PLZ91" s="207"/>
      <c r="PMA91" s="207"/>
      <c r="PMB91" s="207"/>
      <c r="PMC91" s="207"/>
      <c r="PMD91" s="207"/>
      <c r="PME91" s="207"/>
      <c r="PMF91" s="207"/>
      <c r="PMG91" s="207"/>
      <c r="PMH91" s="207"/>
      <c r="PMI91" s="207"/>
      <c r="PMJ91" s="207"/>
      <c r="PMK91" s="207"/>
      <c r="PML91" s="207"/>
      <c r="PMM91" s="207"/>
      <c r="PMN91" s="207"/>
      <c r="PMO91" s="207"/>
      <c r="PMP91" s="207"/>
      <c r="PMQ91" s="207"/>
      <c r="PMR91" s="207"/>
      <c r="PMS91" s="207"/>
      <c r="PMT91" s="207"/>
      <c r="PMU91" s="207"/>
      <c r="PMV91" s="207"/>
      <c r="PMW91" s="207"/>
      <c r="PMX91" s="207"/>
      <c r="PMY91" s="207"/>
      <c r="PMZ91" s="207"/>
      <c r="PNA91" s="207"/>
      <c r="PNB91" s="207"/>
      <c r="PNC91" s="207"/>
      <c r="PND91" s="207"/>
      <c r="PNE91" s="207"/>
      <c r="PNF91" s="207"/>
      <c r="PNG91" s="207"/>
      <c r="PNH91" s="207"/>
      <c r="PNI91" s="207"/>
      <c r="PNJ91" s="207"/>
      <c r="PNK91" s="207"/>
      <c r="PNL91" s="207"/>
      <c r="PNM91" s="207"/>
      <c r="PNN91" s="207"/>
      <c r="PNO91" s="207"/>
      <c r="PNP91" s="207"/>
      <c r="PNQ91" s="207"/>
      <c r="PNR91" s="207"/>
      <c r="PNS91" s="207"/>
      <c r="PNT91" s="207"/>
      <c r="PNU91" s="207"/>
      <c r="PNV91" s="207"/>
      <c r="PNW91" s="207"/>
      <c r="PNX91" s="207"/>
      <c r="PNY91" s="207"/>
      <c r="PNZ91" s="207"/>
      <c r="POA91" s="207"/>
      <c r="POB91" s="207"/>
      <c r="POC91" s="207"/>
      <c r="POD91" s="207"/>
      <c r="POE91" s="207"/>
      <c r="POF91" s="207"/>
      <c r="POG91" s="207"/>
      <c r="POH91" s="207"/>
      <c r="POI91" s="207"/>
      <c r="POJ91" s="207"/>
      <c r="POK91" s="207"/>
      <c r="POL91" s="207"/>
      <c r="POM91" s="207"/>
      <c r="PON91" s="207"/>
      <c r="POO91" s="207"/>
      <c r="POP91" s="207"/>
      <c r="POQ91" s="207"/>
      <c r="POR91" s="207"/>
      <c r="POS91" s="207"/>
      <c r="POT91" s="207"/>
      <c r="POU91" s="207"/>
      <c r="POV91" s="207"/>
      <c r="POW91" s="207"/>
      <c r="POX91" s="207"/>
      <c r="POY91" s="207"/>
      <c r="POZ91" s="207"/>
      <c r="PPA91" s="207"/>
      <c r="PPB91" s="207"/>
      <c r="PPC91" s="207"/>
      <c r="PPD91" s="207"/>
      <c r="PPE91" s="207"/>
      <c r="PPF91" s="207"/>
      <c r="PPG91" s="207"/>
      <c r="PPH91" s="207"/>
      <c r="PPI91" s="207"/>
      <c r="PPJ91" s="207"/>
      <c r="PPK91" s="207"/>
      <c r="PPL91" s="207"/>
      <c r="PPM91" s="207"/>
      <c r="PPN91" s="207"/>
      <c r="PPO91" s="207"/>
      <c r="PPP91" s="207"/>
      <c r="PPQ91" s="207"/>
      <c r="PPR91" s="207"/>
      <c r="PPS91" s="207"/>
      <c r="PPT91" s="207"/>
      <c r="PPU91" s="207"/>
      <c r="PPV91" s="207"/>
      <c r="PPW91" s="207"/>
      <c r="PPX91" s="207"/>
      <c r="PPY91" s="207"/>
      <c r="PPZ91" s="207"/>
      <c r="PQA91" s="207"/>
      <c r="PQB91" s="207"/>
      <c r="PQC91" s="207"/>
      <c r="PQD91" s="207"/>
      <c r="PQE91" s="207"/>
      <c r="PQF91" s="207"/>
      <c r="PQG91" s="207"/>
      <c r="PQH91" s="207"/>
      <c r="PQI91" s="207"/>
      <c r="PQJ91" s="207"/>
      <c r="PQK91" s="207"/>
      <c r="PQL91" s="207"/>
      <c r="PQM91" s="207"/>
      <c r="PQN91" s="207"/>
      <c r="PQO91" s="207"/>
      <c r="PQP91" s="207"/>
      <c r="PQQ91" s="207"/>
      <c r="PQR91" s="207"/>
      <c r="PQS91" s="207"/>
      <c r="PQT91" s="207"/>
      <c r="PQU91" s="207"/>
      <c r="PQV91" s="207"/>
      <c r="PQW91" s="207"/>
      <c r="PQX91" s="207"/>
      <c r="PQY91" s="207"/>
      <c r="PQZ91" s="207"/>
      <c r="PRA91" s="207"/>
      <c r="PRB91" s="207"/>
      <c r="PRC91" s="207"/>
      <c r="PRD91" s="207"/>
      <c r="PRE91" s="207"/>
      <c r="PRF91" s="207"/>
      <c r="PRG91" s="207"/>
      <c r="PRH91" s="207"/>
      <c r="PRI91" s="207"/>
      <c r="PRJ91" s="207"/>
      <c r="PRK91" s="207"/>
      <c r="PRL91" s="207"/>
      <c r="PRM91" s="207"/>
      <c r="PRN91" s="207"/>
      <c r="PRO91" s="207"/>
      <c r="PRP91" s="207"/>
      <c r="PRQ91" s="207"/>
      <c r="PRR91" s="207"/>
      <c r="PRS91" s="207"/>
      <c r="PRT91" s="207"/>
      <c r="PRU91" s="207"/>
      <c r="PRV91" s="207"/>
      <c r="PRW91" s="207"/>
      <c r="PRX91" s="207"/>
      <c r="PRY91" s="207"/>
      <c r="PRZ91" s="207"/>
      <c r="PSA91" s="207"/>
      <c r="PSB91" s="207"/>
      <c r="PSC91" s="207"/>
      <c r="PSD91" s="207"/>
      <c r="PSE91" s="207"/>
      <c r="PSF91" s="207"/>
      <c r="PSG91" s="207"/>
      <c r="PSH91" s="207"/>
      <c r="PSI91" s="207"/>
      <c r="PSJ91" s="207"/>
      <c r="PSK91" s="207"/>
      <c r="PSL91" s="207"/>
      <c r="PSM91" s="207"/>
      <c r="PSN91" s="207"/>
      <c r="PSO91" s="207"/>
      <c r="PSP91" s="207"/>
      <c r="PSQ91" s="207"/>
      <c r="PSR91" s="207"/>
      <c r="PSS91" s="207"/>
      <c r="PST91" s="207"/>
      <c r="PSU91" s="207"/>
      <c r="PSV91" s="207"/>
      <c r="PSW91" s="207"/>
      <c r="PSX91" s="207"/>
      <c r="PSY91" s="207"/>
      <c r="PSZ91" s="207"/>
      <c r="PTA91" s="207"/>
      <c r="PTB91" s="207"/>
      <c r="PTC91" s="207"/>
      <c r="PTD91" s="207"/>
      <c r="PTE91" s="207"/>
      <c r="PTF91" s="207"/>
      <c r="PTG91" s="207"/>
      <c r="PTH91" s="207"/>
      <c r="PTI91" s="207"/>
      <c r="PTJ91" s="207"/>
      <c r="PTK91" s="207"/>
      <c r="PTL91" s="207"/>
      <c r="PTM91" s="207"/>
      <c r="PTN91" s="207"/>
      <c r="PTO91" s="207"/>
      <c r="PTP91" s="207"/>
      <c r="PTQ91" s="207"/>
      <c r="PTR91" s="207"/>
      <c r="PTS91" s="207"/>
      <c r="PTT91" s="207"/>
      <c r="PTU91" s="207"/>
      <c r="PTV91" s="207"/>
      <c r="PTW91" s="207"/>
      <c r="PTX91" s="207"/>
      <c r="PTY91" s="207"/>
      <c r="PTZ91" s="207"/>
      <c r="PUA91" s="207"/>
      <c r="PUB91" s="207"/>
      <c r="PUC91" s="207"/>
      <c r="PUD91" s="207"/>
      <c r="PUE91" s="207"/>
      <c r="PUF91" s="207"/>
      <c r="PUG91" s="207"/>
      <c r="PUH91" s="207"/>
      <c r="PUI91" s="207"/>
      <c r="PUJ91" s="207"/>
      <c r="PUK91" s="207"/>
      <c r="PUL91" s="207"/>
      <c r="PUM91" s="207"/>
      <c r="PUN91" s="207"/>
      <c r="PUO91" s="207"/>
      <c r="PUP91" s="207"/>
      <c r="PUQ91" s="207"/>
      <c r="PUR91" s="207"/>
      <c r="PUS91" s="207"/>
      <c r="PUT91" s="207"/>
      <c r="PUU91" s="207"/>
      <c r="PUV91" s="207"/>
      <c r="PUW91" s="207"/>
      <c r="PUX91" s="207"/>
      <c r="PUY91" s="207"/>
      <c r="PUZ91" s="207"/>
      <c r="PVA91" s="207"/>
      <c r="PVB91" s="207"/>
      <c r="PVC91" s="207"/>
      <c r="PVD91" s="207"/>
      <c r="PVE91" s="207"/>
      <c r="PVF91" s="207"/>
      <c r="PVG91" s="207"/>
      <c r="PVH91" s="207"/>
      <c r="PVI91" s="207"/>
      <c r="PVJ91" s="207"/>
      <c r="PVK91" s="207"/>
      <c r="PVL91" s="207"/>
      <c r="PVM91" s="207"/>
      <c r="PVN91" s="207"/>
      <c r="PVO91" s="207"/>
      <c r="PVP91" s="207"/>
      <c r="PVQ91" s="207"/>
      <c r="PVR91" s="207"/>
      <c r="PVS91" s="207"/>
      <c r="PVT91" s="207"/>
      <c r="PVU91" s="207"/>
      <c r="PVV91" s="207"/>
      <c r="PVW91" s="207"/>
      <c r="PVX91" s="207"/>
      <c r="PVY91" s="207"/>
      <c r="PVZ91" s="207"/>
      <c r="PWA91" s="207"/>
      <c r="PWB91" s="207"/>
      <c r="PWC91" s="207"/>
      <c r="PWD91" s="207"/>
      <c r="PWE91" s="207"/>
      <c r="PWF91" s="207"/>
      <c r="PWG91" s="207"/>
      <c r="PWH91" s="207"/>
      <c r="PWI91" s="207"/>
      <c r="PWJ91" s="207"/>
      <c r="PWK91" s="207"/>
      <c r="PWL91" s="207"/>
      <c r="PWM91" s="207"/>
      <c r="PWN91" s="207"/>
      <c r="PWO91" s="207"/>
      <c r="PWP91" s="207"/>
      <c r="PWQ91" s="207"/>
      <c r="PWR91" s="207"/>
      <c r="PWS91" s="207"/>
      <c r="PWT91" s="207"/>
      <c r="PWU91" s="207"/>
      <c r="PWV91" s="207"/>
      <c r="PWW91" s="207"/>
      <c r="PWX91" s="207"/>
      <c r="PWY91" s="207"/>
      <c r="PWZ91" s="207"/>
      <c r="PXA91" s="207"/>
      <c r="PXB91" s="207"/>
      <c r="PXC91" s="207"/>
      <c r="PXD91" s="207"/>
      <c r="PXE91" s="207"/>
      <c r="PXF91" s="207"/>
      <c r="PXG91" s="207"/>
      <c r="PXH91" s="207"/>
      <c r="PXI91" s="207"/>
      <c r="PXJ91" s="207"/>
      <c r="PXK91" s="207"/>
      <c r="PXL91" s="207"/>
      <c r="PXM91" s="207"/>
      <c r="PXN91" s="207"/>
      <c r="PXO91" s="207"/>
      <c r="PXP91" s="207"/>
      <c r="PXQ91" s="207"/>
      <c r="PXR91" s="207"/>
      <c r="PXS91" s="207"/>
      <c r="PXT91" s="207"/>
      <c r="PXU91" s="207"/>
      <c r="PXV91" s="207"/>
      <c r="PXW91" s="207"/>
      <c r="PXX91" s="207"/>
      <c r="PXY91" s="207"/>
      <c r="PXZ91" s="207"/>
      <c r="PYA91" s="207"/>
      <c r="PYB91" s="207"/>
      <c r="PYC91" s="207"/>
      <c r="PYD91" s="207"/>
      <c r="PYE91" s="207"/>
      <c r="PYF91" s="207"/>
      <c r="PYG91" s="207"/>
      <c r="PYH91" s="207"/>
      <c r="PYI91" s="207"/>
      <c r="PYJ91" s="207"/>
      <c r="PYK91" s="207"/>
      <c r="PYL91" s="207"/>
      <c r="PYM91" s="207"/>
      <c r="PYN91" s="207"/>
      <c r="PYO91" s="207"/>
      <c r="PYP91" s="207"/>
      <c r="PYQ91" s="207"/>
      <c r="PYR91" s="207"/>
      <c r="PYS91" s="207"/>
      <c r="PYT91" s="207"/>
      <c r="PYU91" s="207"/>
      <c r="PYV91" s="207"/>
      <c r="PYW91" s="207"/>
      <c r="PYX91" s="207"/>
      <c r="PYY91" s="207"/>
      <c r="PYZ91" s="207"/>
      <c r="PZA91" s="207"/>
      <c r="PZB91" s="207"/>
      <c r="PZC91" s="207"/>
      <c r="PZD91" s="207"/>
      <c r="PZE91" s="207"/>
      <c r="PZF91" s="207"/>
      <c r="PZG91" s="207"/>
      <c r="PZH91" s="207"/>
      <c r="PZI91" s="207"/>
      <c r="PZJ91" s="207"/>
      <c r="PZK91" s="207"/>
      <c r="PZL91" s="207"/>
      <c r="PZM91" s="207"/>
      <c r="PZN91" s="207"/>
      <c r="PZO91" s="207"/>
      <c r="PZP91" s="207"/>
      <c r="PZQ91" s="207"/>
      <c r="PZR91" s="207"/>
      <c r="PZS91" s="207"/>
      <c r="PZT91" s="207"/>
      <c r="PZU91" s="207"/>
      <c r="PZV91" s="207"/>
      <c r="PZW91" s="207"/>
      <c r="PZX91" s="207"/>
      <c r="PZY91" s="207"/>
      <c r="PZZ91" s="207"/>
      <c r="QAA91" s="207"/>
      <c r="QAB91" s="207"/>
      <c r="QAC91" s="207"/>
      <c r="QAD91" s="207"/>
      <c r="QAE91" s="207"/>
      <c r="QAF91" s="207"/>
      <c r="QAG91" s="207"/>
      <c r="QAH91" s="207"/>
      <c r="QAI91" s="207"/>
      <c r="QAJ91" s="207"/>
      <c r="QAK91" s="207"/>
      <c r="QAL91" s="207"/>
      <c r="QAM91" s="207"/>
      <c r="QAN91" s="207"/>
      <c r="QAO91" s="207"/>
      <c r="QAP91" s="207"/>
      <c r="QAQ91" s="207"/>
      <c r="QAR91" s="207"/>
      <c r="QAS91" s="207"/>
      <c r="QAT91" s="207"/>
      <c r="QAU91" s="207"/>
      <c r="QAV91" s="207"/>
      <c r="QAW91" s="207"/>
      <c r="QAX91" s="207"/>
      <c r="QAY91" s="207"/>
      <c r="QAZ91" s="207"/>
      <c r="QBA91" s="207"/>
      <c r="QBB91" s="207"/>
      <c r="QBC91" s="207"/>
      <c r="QBD91" s="207"/>
      <c r="QBE91" s="207"/>
      <c r="QBF91" s="207"/>
      <c r="QBG91" s="207"/>
      <c r="QBH91" s="207"/>
      <c r="QBI91" s="207"/>
      <c r="QBJ91" s="207"/>
      <c r="QBK91" s="207"/>
      <c r="QBL91" s="207"/>
      <c r="QBM91" s="207"/>
      <c r="QBN91" s="207"/>
      <c r="QBO91" s="207"/>
      <c r="QBP91" s="207"/>
      <c r="QBQ91" s="207"/>
      <c r="QBR91" s="207"/>
      <c r="QBS91" s="207"/>
      <c r="QBT91" s="207"/>
      <c r="QBU91" s="207"/>
      <c r="QBV91" s="207"/>
      <c r="QBW91" s="207"/>
      <c r="QBX91" s="207"/>
      <c r="QBY91" s="207"/>
      <c r="QBZ91" s="207"/>
      <c r="QCA91" s="207"/>
      <c r="QCB91" s="207"/>
      <c r="QCC91" s="207"/>
      <c r="QCD91" s="207"/>
      <c r="QCE91" s="207"/>
      <c r="QCF91" s="207"/>
      <c r="QCG91" s="207"/>
      <c r="QCH91" s="207"/>
      <c r="QCI91" s="207"/>
      <c r="QCJ91" s="207"/>
      <c r="QCK91" s="207"/>
      <c r="QCL91" s="207"/>
      <c r="QCM91" s="207"/>
      <c r="QCN91" s="207"/>
      <c r="QCO91" s="207"/>
      <c r="QCP91" s="207"/>
      <c r="QCQ91" s="207"/>
      <c r="QCR91" s="207"/>
      <c r="QCS91" s="207"/>
      <c r="QCT91" s="207"/>
      <c r="QCU91" s="207"/>
      <c r="QCV91" s="207"/>
      <c r="QCW91" s="207"/>
      <c r="QCX91" s="207"/>
      <c r="QCY91" s="207"/>
      <c r="QCZ91" s="207"/>
      <c r="QDA91" s="207"/>
      <c r="QDB91" s="207"/>
      <c r="QDC91" s="207"/>
      <c r="QDD91" s="207"/>
      <c r="QDE91" s="207"/>
      <c r="QDF91" s="207"/>
      <c r="QDG91" s="207"/>
      <c r="QDH91" s="207"/>
      <c r="QDI91" s="207"/>
      <c r="QDJ91" s="207"/>
      <c r="QDK91" s="207"/>
      <c r="QDL91" s="207"/>
      <c r="QDM91" s="207"/>
      <c r="QDN91" s="207"/>
      <c r="QDO91" s="207"/>
      <c r="QDP91" s="207"/>
      <c r="QDQ91" s="207"/>
      <c r="QDR91" s="207"/>
      <c r="QDS91" s="207"/>
      <c r="QDT91" s="207"/>
      <c r="QDU91" s="207"/>
      <c r="QDV91" s="207"/>
      <c r="QDW91" s="207"/>
      <c r="QDX91" s="207"/>
      <c r="QDY91" s="207"/>
      <c r="QDZ91" s="207"/>
      <c r="QEA91" s="207"/>
      <c r="QEB91" s="207"/>
      <c r="QEC91" s="207"/>
      <c r="QED91" s="207"/>
      <c r="QEE91" s="207"/>
      <c r="QEF91" s="207"/>
      <c r="QEG91" s="207"/>
      <c r="QEH91" s="207"/>
      <c r="QEI91" s="207"/>
      <c r="QEJ91" s="207"/>
      <c r="QEK91" s="207"/>
      <c r="QEL91" s="207"/>
      <c r="QEM91" s="207"/>
      <c r="QEN91" s="207"/>
      <c r="QEO91" s="207"/>
      <c r="QEP91" s="207"/>
      <c r="QEQ91" s="207"/>
      <c r="QER91" s="207"/>
      <c r="QES91" s="207"/>
      <c r="QET91" s="207"/>
      <c r="QEU91" s="207"/>
      <c r="QEV91" s="207"/>
      <c r="QEW91" s="207"/>
      <c r="QEX91" s="207"/>
      <c r="QEY91" s="207"/>
      <c r="QEZ91" s="207"/>
      <c r="QFA91" s="207"/>
      <c r="QFB91" s="207"/>
      <c r="QFC91" s="207"/>
      <c r="QFD91" s="207"/>
      <c r="QFE91" s="207"/>
      <c r="QFF91" s="207"/>
      <c r="QFG91" s="207"/>
      <c r="QFH91" s="207"/>
      <c r="QFI91" s="207"/>
      <c r="QFJ91" s="207"/>
      <c r="QFK91" s="207"/>
      <c r="QFL91" s="207"/>
      <c r="QFM91" s="207"/>
      <c r="QFN91" s="207"/>
      <c r="QFO91" s="207"/>
      <c r="QFP91" s="207"/>
      <c r="QFQ91" s="207"/>
      <c r="QFR91" s="207"/>
      <c r="QFS91" s="207"/>
      <c r="QFT91" s="207"/>
      <c r="QFU91" s="207"/>
      <c r="QFV91" s="207"/>
      <c r="QFW91" s="207"/>
      <c r="QFX91" s="207"/>
      <c r="QFY91" s="207"/>
      <c r="QFZ91" s="207"/>
      <c r="QGA91" s="207"/>
      <c r="QGB91" s="207"/>
      <c r="QGC91" s="207"/>
      <c r="QGD91" s="207"/>
      <c r="QGE91" s="207"/>
      <c r="QGF91" s="207"/>
      <c r="QGG91" s="207"/>
      <c r="QGH91" s="207"/>
      <c r="QGI91" s="207"/>
      <c r="QGJ91" s="207"/>
      <c r="QGK91" s="207"/>
      <c r="QGL91" s="207"/>
      <c r="QGM91" s="207"/>
      <c r="QGN91" s="207"/>
      <c r="QGO91" s="207"/>
      <c r="QGP91" s="207"/>
      <c r="QGQ91" s="207"/>
      <c r="QGR91" s="207"/>
      <c r="QGS91" s="207"/>
      <c r="QGT91" s="207"/>
      <c r="QGU91" s="207"/>
      <c r="QGV91" s="207"/>
      <c r="QGW91" s="207"/>
      <c r="QGX91" s="207"/>
      <c r="QGY91" s="207"/>
      <c r="QGZ91" s="207"/>
      <c r="QHA91" s="207"/>
      <c r="QHB91" s="207"/>
      <c r="QHC91" s="207"/>
      <c r="QHD91" s="207"/>
      <c r="QHE91" s="207"/>
      <c r="QHF91" s="207"/>
      <c r="QHG91" s="207"/>
      <c r="QHH91" s="207"/>
      <c r="QHI91" s="207"/>
      <c r="QHJ91" s="207"/>
      <c r="QHK91" s="207"/>
      <c r="QHL91" s="207"/>
      <c r="QHM91" s="207"/>
      <c r="QHN91" s="207"/>
      <c r="QHO91" s="207"/>
      <c r="QHP91" s="207"/>
      <c r="QHQ91" s="207"/>
      <c r="QHR91" s="207"/>
      <c r="QHS91" s="207"/>
      <c r="QHT91" s="207"/>
      <c r="QHU91" s="207"/>
      <c r="QHV91" s="207"/>
      <c r="QHW91" s="207"/>
      <c r="QHX91" s="207"/>
      <c r="QHY91" s="207"/>
      <c r="QHZ91" s="207"/>
      <c r="QIA91" s="207"/>
      <c r="QIB91" s="207"/>
      <c r="QIC91" s="207"/>
      <c r="QID91" s="207"/>
      <c r="QIE91" s="207"/>
      <c r="QIF91" s="207"/>
      <c r="QIG91" s="207"/>
      <c r="QIH91" s="207"/>
      <c r="QII91" s="207"/>
      <c r="QIJ91" s="207"/>
      <c r="QIK91" s="207"/>
      <c r="QIL91" s="207"/>
      <c r="QIM91" s="207"/>
      <c r="QIN91" s="207"/>
      <c r="QIO91" s="207"/>
      <c r="QIP91" s="207"/>
      <c r="QIQ91" s="207"/>
      <c r="QIR91" s="207"/>
      <c r="QIS91" s="207"/>
      <c r="QIT91" s="207"/>
      <c r="QIU91" s="207"/>
      <c r="QIV91" s="207"/>
      <c r="QIW91" s="207"/>
      <c r="QIX91" s="207"/>
      <c r="QIY91" s="207"/>
      <c r="QIZ91" s="207"/>
      <c r="QJA91" s="207"/>
      <c r="QJB91" s="207"/>
      <c r="QJC91" s="207"/>
      <c r="QJD91" s="207"/>
      <c r="QJE91" s="207"/>
      <c r="QJF91" s="207"/>
      <c r="QJG91" s="207"/>
      <c r="QJH91" s="207"/>
      <c r="QJI91" s="207"/>
      <c r="QJJ91" s="207"/>
      <c r="QJK91" s="207"/>
      <c r="QJL91" s="207"/>
      <c r="QJM91" s="207"/>
      <c r="QJN91" s="207"/>
      <c r="QJO91" s="207"/>
      <c r="QJP91" s="207"/>
      <c r="QJQ91" s="207"/>
      <c r="QJR91" s="207"/>
      <c r="QJS91" s="207"/>
      <c r="QJT91" s="207"/>
      <c r="QJU91" s="207"/>
      <c r="QJV91" s="207"/>
      <c r="QJW91" s="207"/>
      <c r="QJX91" s="207"/>
      <c r="QJY91" s="207"/>
      <c r="QJZ91" s="207"/>
      <c r="QKA91" s="207"/>
      <c r="QKB91" s="207"/>
      <c r="QKC91" s="207"/>
      <c r="QKD91" s="207"/>
      <c r="QKE91" s="207"/>
      <c r="QKF91" s="207"/>
      <c r="QKG91" s="207"/>
      <c r="QKH91" s="207"/>
      <c r="QKI91" s="207"/>
      <c r="QKJ91" s="207"/>
      <c r="QKK91" s="207"/>
      <c r="QKL91" s="207"/>
      <c r="QKM91" s="207"/>
      <c r="QKN91" s="207"/>
      <c r="QKO91" s="207"/>
      <c r="QKP91" s="207"/>
      <c r="QKQ91" s="207"/>
      <c r="QKR91" s="207"/>
      <c r="QKS91" s="207"/>
      <c r="QKT91" s="207"/>
      <c r="QKU91" s="207"/>
      <c r="QKV91" s="207"/>
      <c r="QKW91" s="207"/>
      <c r="QKX91" s="207"/>
      <c r="QKY91" s="207"/>
      <c r="QKZ91" s="207"/>
      <c r="QLA91" s="207"/>
      <c r="QLB91" s="207"/>
      <c r="QLC91" s="207"/>
      <c r="QLD91" s="207"/>
      <c r="QLE91" s="207"/>
      <c r="QLF91" s="207"/>
      <c r="QLG91" s="207"/>
      <c r="QLH91" s="207"/>
      <c r="QLI91" s="207"/>
      <c r="QLJ91" s="207"/>
      <c r="QLK91" s="207"/>
      <c r="QLL91" s="207"/>
      <c r="QLM91" s="207"/>
      <c r="QLN91" s="207"/>
      <c r="QLO91" s="207"/>
      <c r="QLP91" s="207"/>
      <c r="QLQ91" s="207"/>
      <c r="QLR91" s="207"/>
      <c r="QLS91" s="207"/>
      <c r="QLT91" s="207"/>
      <c r="QLU91" s="207"/>
      <c r="QLV91" s="207"/>
      <c r="QLW91" s="207"/>
      <c r="QLX91" s="207"/>
      <c r="QLY91" s="207"/>
      <c r="QLZ91" s="207"/>
      <c r="QMA91" s="207"/>
      <c r="QMB91" s="207"/>
      <c r="QMC91" s="207"/>
      <c r="QMD91" s="207"/>
      <c r="QME91" s="207"/>
      <c r="QMF91" s="207"/>
      <c r="QMG91" s="207"/>
      <c r="QMH91" s="207"/>
      <c r="QMI91" s="207"/>
      <c r="QMJ91" s="207"/>
      <c r="QMK91" s="207"/>
      <c r="QML91" s="207"/>
      <c r="QMM91" s="207"/>
      <c r="QMN91" s="207"/>
      <c r="QMO91" s="207"/>
      <c r="QMP91" s="207"/>
      <c r="QMQ91" s="207"/>
      <c r="QMR91" s="207"/>
      <c r="QMS91" s="207"/>
      <c r="QMT91" s="207"/>
      <c r="QMU91" s="207"/>
      <c r="QMV91" s="207"/>
      <c r="QMW91" s="207"/>
      <c r="QMX91" s="207"/>
      <c r="QMY91" s="207"/>
      <c r="QMZ91" s="207"/>
      <c r="QNA91" s="207"/>
      <c r="QNB91" s="207"/>
      <c r="QNC91" s="207"/>
      <c r="QND91" s="207"/>
      <c r="QNE91" s="207"/>
      <c r="QNF91" s="207"/>
      <c r="QNG91" s="207"/>
      <c r="QNH91" s="207"/>
      <c r="QNI91" s="207"/>
      <c r="QNJ91" s="207"/>
      <c r="QNK91" s="207"/>
      <c r="QNL91" s="207"/>
      <c r="QNM91" s="207"/>
      <c r="QNN91" s="207"/>
      <c r="QNO91" s="207"/>
      <c r="QNP91" s="207"/>
      <c r="QNQ91" s="207"/>
      <c r="QNR91" s="207"/>
      <c r="QNS91" s="207"/>
      <c r="QNT91" s="207"/>
      <c r="QNU91" s="207"/>
      <c r="QNV91" s="207"/>
      <c r="QNW91" s="207"/>
      <c r="QNX91" s="207"/>
      <c r="QNY91" s="207"/>
      <c r="QNZ91" s="207"/>
      <c r="QOA91" s="207"/>
      <c r="QOB91" s="207"/>
      <c r="QOC91" s="207"/>
      <c r="QOD91" s="207"/>
      <c r="QOE91" s="207"/>
      <c r="QOF91" s="207"/>
      <c r="QOG91" s="207"/>
      <c r="QOH91" s="207"/>
      <c r="QOI91" s="207"/>
      <c r="QOJ91" s="207"/>
      <c r="QOK91" s="207"/>
      <c r="QOL91" s="207"/>
      <c r="QOM91" s="207"/>
      <c r="QON91" s="207"/>
      <c r="QOO91" s="207"/>
      <c r="QOP91" s="207"/>
      <c r="QOQ91" s="207"/>
      <c r="QOR91" s="207"/>
      <c r="QOS91" s="207"/>
      <c r="QOT91" s="207"/>
      <c r="QOU91" s="207"/>
      <c r="QOV91" s="207"/>
      <c r="QOW91" s="207"/>
      <c r="QOX91" s="207"/>
      <c r="QOY91" s="207"/>
      <c r="QOZ91" s="207"/>
      <c r="QPA91" s="207"/>
      <c r="QPB91" s="207"/>
      <c r="QPC91" s="207"/>
      <c r="QPD91" s="207"/>
      <c r="QPE91" s="207"/>
      <c r="QPF91" s="207"/>
      <c r="QPG91" s="207"/>
      <c r="QPH91" s="207"/>
      <c r="QPI91" s="207"/>
      <c r="QPJ91" s="207"/>
      <c r="QPK91" s="207"/>
      <c r="QPL91" s="207"/>
      <c r="QPM91" s="207"/>
      <c r="QPN91" s="207"/>
      <c r="QPO91" s="207"/>
      <c r="QPP91" s="207"/>
      <c r="QPQ91" s="207"/>
      <c r="QPR91" s="207"/>
      <c r="QPS91" s="207"/>
      <c r="QPT91" s="207"/>
      <c r="QPU91" s="207"/>
      <c r="QPV91" s="207"/>
      <c r="QPW91" s="207"/>
      <c r="QPX91" s="207"/>
      <c r="QPY91" s="207"/>
      <c r="QPZ91" s="207"/>
      <c r="QQA91" s="207"/>
      <c r="QQB91" s="207"/>
      <c r="QQC91" s="207"/>
      <c r="QQD91" s="207"/>
      <c r="QQE91" s="207"/>
      <c r="QQF91" s="207"/>
      <c r="QQG91" s="207"/>
      <c r="QQH91" s="207"/>
      <c r="QQI91" s="207"/>
      <c r="QQJ91" s="207"/>
      <c r="QQK91" s="207"/>
      <c r="QQL91" s="207"/>
      <c r="QQM91" s="207"/>
      <c r="QQN91" s="207"/>
      <c r="QQO91" s="207"/>
      <c r="QQP91" s="207"/>
      <c r="QQQ91" s="207"/>
      <c r="QQR91" s="207"/>
      <c r="QQS91" s="207"/>
      <c r="QQT91" s="207"/>
      <c r="QQU91" s="207"/>
      <c r="QQV91" s="207"/>
      <c r="QQW91" s="207"/>
      <c r="QQX91" s="207"/>
      <c r="QQY91" s="207"/>
      <c r="QQZ91" s="207"/>
      <c r="QRA91" s="207"/>
      <c r="QRB91" s="207"/>
      <c r="QRC91" s="207"/>
      <c r="QRD91" s="207"/>
      <c r="QRE91" s="207"/>
      <c r="QRF91" s="207"/>
      <c r="QRG91" s="207"/>
      <c r="QRH91" s="207"/>
      <c r="QRI91" s="207"/>
      <c r="QRJ91" s="207"/>
      <c r="QRK91" s="207"/>
      <c r="QRL91" s="207"/>
      <c r="QRM91" s="207"/>
      <c r="QRN91" s="207"/>
      <c r="QRO91" s="207"/>
      <c r="QRP91" s="207"/>
      <c r="QRQ91" s="207"/>
      <c r="QRR91" s="207"/>
      <c r="QRS91" s="207"/>
      <c r="QRT91" s="207"/>
      <c r="QRU91" s="207"/>
      <c r="QRV91" s="207"/>
      <c r="QRW91" s="207"/>
      <c r="QRX91" s="207"/>
      <c r="QRY91" s="207"/>
      <c r="QRZ91" s="207"/>
      <c r="QSA91" s="207"/>
      <c r="QSB91" s="207"/>
      <c r="QSC91" s="207"/>
      <c r="QSD91" s="207"/>
      <c r="QSE91" s="207"/>
      <c r="QSF91" s="207"/>
      <c r="QSG91" s="207"/>
      <c r="QSH91" s="207"/>
      <c r="QSI91" s="207"/>
      <c r="QSJ91" s="207"/>
      <c r="QSK91" s="207"/>
      <c r="QSL91" s="207"/>
      <c r="QSM91" s="207"/>
      <c r="QSN91" s="207"/>
      <c r="QSO91" s="207"/>
      <c r="QSP91" s="207"/>
      <c r="QSQ91" s="207"/>
      <c r="QSR91" s="207"/>
      <c r="QSS91" s="207"/>
      <c r="QST91" s="207"/>
      <c r="QSU91" s="207"/>
      <c r="QSV91" s="207"/>
      <c r="QSW91" s="207"/>
      <c r="QSX91" s="207"/>
      <c r="QSY91" s="207"/>
      <c r="QSZ91" s="207"/>
      <c r="QTA91" s="207"/>
      <c r="QTB91" s="207"/>
      <c r="QTC91" s="207"/>
      <c r="QTD91" s="207"/>
      <c r="QTE91" s="207"/>
      <c r="QTF91" s="207"/>
      <c r="QTG91" s="207"/>
      <c r="QTH91" s="207"/>
      <c r="QTI91" s="207"/>
      <c r="QTJ91" s="207"/>
      <c r="QTK91" s="207"/>
      <c r="QTL91" s="207"/>
      <c r="QTM91" s="207"/>
      <c r="QTN91" s="207"/>
      <c r="QTO91" s="207"/>
      <c r="QTP91" s="207"/>
      <c r="QTQ91" s="207"/>
      <c r="QTR91" s="207"/>
      <c r="QTS91" s="207"/>
      <c r="QTT91" s="207"/>
      <c r="QTU91" s="207"/>
      <c r="QTV91" s="207"/>
      <c r="QTW91" s="207"/>
      <c r="QTX91" s="207"/>
      <c r="QTY91" s="207"/>
      <c r="QTZ91" s="207"/>
      <c r="QUA91" s="207"/>
      <c r="QUB91" s="207"/>
      <c r="QUC91" s="207"/>
      <c r="QUD91" s="207"/>
      <c r="QUE91" s="207"/>
      <c r="QUF91" s="207"/>
      <c r="QUG91" s="207"/>
      <c r="QUH91" s="207"/>
      <c r="QUI91" s="207"/>
      <c r="QUJ91" s="207"/>
      <c r="QUK91" s="207"/>
      <c r="QUL91" s="207"/>
      <c r="QUM91" s="207"/>
      <c r="QUN91" s="207"/>
      <c r="QUO91" s="207"/>
      <c r="QUP91" s="207"/>
      <c r="QUQ91" s="207"/>
      <c r="QUR91" s="207"/>
      <c r="QUS91" s="207"/>
      <c r="QUT91" s="207"/>
      <c r="QUU91" s="207"/>
      <c r="QUV91" s="207"/>
      <c r="QUW91" s="207"/>
      <c r="QUX91" s="207"/>
      <c r="QUY91" s="207"/>
      <c r="QUZ91" s="207"/>
      <c r="QVA91" s="207"/>
      <c r="QVB91" s="207"/>
      <c r="QVC91" s="207"/>
      <c r="QVD91" s="207"/>
      <c r="QVE91" s="207"/>
      <c r="QVF91" s="207"/>
      <c r="QVG91" s="207"/>
      <c r="QVH91" s="207"/>
      <c r="QVI91" s="207"/>
      <c r="QVJ91" s="207"/>
      <c r="QVK91" s="207"/>
      <c r="QVL91" s="207"/>
      <c r="QVM91" s="207"/>
      <c r="QVN91" s="207"/>
      <c r="QVO91" s="207"/>
      <c r="QVP91" s="207"/>
      <c r="QVQ91" s="207"/>
      <c r="QVR91" s="207"/>
      <c r="QVS91" s="207"/>
      <c r="QVT91" s="207"/>
      <c r="QVU91" s="207"/>
      <c r="QVV91" s="207"/>
      <c r="QVW91" s="207"/>
      <c r="QVX91" s="207"/>
      <c r="QVY91" s="207"/>
      <c r="QVZ91" s="207"/>
      <c r="QWA91" s="207"/>
      <c r="QWB91" s="207"/>
      <c r="QWC91" s="207"/>
      <c r="QWD91" s="207"/>
      <c r="QWE91" s="207"/>
      <c r="QWF91" s="207"/>
      <c r="QWG91" s="207"/>
      <c r="QWH91" s="207"/>
      <c r="QWI91" s="207"/>
      <c r="QWJ91" s="207"/>
      <c r="QWK91" s="207"/>
      <c r="QWL91" s="207"/>
      <c r="QWM91" s="207"/>
      <c r="QWN91" s="207"/>
      <c r="QWO91" s="207"/>
      <c r="QWP91" s="207"/>
      <c r="QWQ91" s="207"/>
      <c r="QWR91" s="207"/>
      <c r="QWS91" s="207"/>
      <c r="QWT91" s="207"/>
      <c r="QWU91" s="207"/>
      <c r="QWV91" s="207"/>
      <c r="QWW91" s="207"/>
      <c r="QWX91" s="207"/>
      <c r="QWY91" s="207"/>
      <c r="QWZ91" s="207"/>
      <c r="QXA91" s="207"/>
      <c r="QXB91" s="207"/>
      <c r="QXC91" s="207"/>
      <c r="QXD91" s="207"/>
      <c r="QXE91" s="207"/>
      <c r="QXF91" s="207"/>
      <c r="QXG91" s="207"/>
      <c r="QXH91" s="207"/>
      <c r="QXI91" s="207"/>
      <c r="QXJ91" s="207"/>
      <c r="QXK91" s="207"/>
      <c r="QXL91" s="207"/>
      <c r="QXM91" s="207"/>
      <c r="QXN91" s="207"/>
      <c r="QXO91" s="207"/>
      <c r="QXP91" s="207"/>
      <c r="QXQ91" s="207"/>
      <c r="QXR91" s="207"/>
      <c r="QXS91" s="207"/>
      <c r="QXT91" s="207"/>
      <c r="QXU91" s="207"/>
      <c r="QXV91" s="207"/>
      <c r="QXW91" s="207"/>
      <c r="QXX91" s="207"/>
      <c r="QXY91" s="207"/>
      <c r="QXZ91" s="207"/>
      <c r="QYA91" s="207"/>
      <c r="QYB91" s="207"/>
      <c r="QYC91" s="207"/>
      <c r="QYD91" s="207"/>
      <c r="QYE91" s="207"/>
      <c r="QYF91" s="207"/>
      <c r="QYG91" s="207"/>
      <c r="QYH91" s="207"/>
      <c r="QYI91" s="207"/>
      <c r="QYJ91" s="207"/>
      <c r="QYK91" s="207"/>
      <c r="QYL91" s="207"/>
      <c r="QYM91" s="207"/>
      <c r="QYN91" s="207"/>
      <c r="QYO91" s="207"/>
      <c r="QYP91" s="207"/>
      <c r="QYQ91" s="207"/>
      <c r="QYR91" s="207"/>
      <c r="QYS91" s="207"/>
      <c r="QYT91" s="207"/>
      <c r="QYU91" s="207"/>
      <c r="QYV91" s="207"/>
      <c r="QYW91" s="207"/>
      <c r="QYX91" s="207"/>
      <c r="QYY91" s="207"/>
      <c r="QYZ91" s="207"/>
      <c r="QZA91" s="207"/>
      <c r="QZB91" s="207"/>
      <c r="QZC91" s="207"/>
      <c r="QZD91" s="207"/>
      <c r="QZE91" s="207"/>
      <c r="QZF91" s="207"/>
      <c r="QZG91" s="207"/>
      <c r="QZH91" s="207"/>
      <c r="QZI91" s="207"/>
      <c r="QZJ91" s="207"/>
      <c r="QZK91" s="207"/>
      <c r="QZL91" s="207"/>
      <c r="QZM91" s="207"/>
      <c r="QZN91" s="207"/>
      <c r="QZO91" s="207"/>
      <c r="QZP91" s="207"/>
      <c r="QZQ91" s="207"/>
      <c r="QZR91" s="207"/>
      <c r="QZS91" s="207"/>
      <c r="QZT91" s="207"/>
      <c r="QZU91" s="207"/>
      <c r="QZV91" s="207"/>
      <c r="QZW91" s="207"/>
      <c r="QZX91" s="207"/>
      <c r="QZY91" s="207"/>
      <c r="QZZ91" s="207"/>
      <c r="RAA91" s="207"/>
      <c r="RAB91" s="207"/>
      <c r="RAC91" s="207"/>
      <c r="RAD91" s="207"/>
      <c r="RAE91" s="207"/>
      <c r="RAF91" s="207"/>
      <c r="RAG91" s="207"/>
      <c r="RAH91" s="207"/>
      <c r="RAI91" s="207"/>
      <c r="RAJ91" s="207"/>
      <c r="RAK91" s="207"/>
      <c r="RAL91" s="207"/>
      <c r="RAM91" s="207"/>
      <c r="RAN91" s="207"/>
      <c r="RAO91" s="207"/>
      <c r="RAP91" s="207"/>
      <c r="RAQ91" s="207"/>
      <c r="RAR91" s="207"/>
      <c r="RAS91" s="207"/>
      <c r="RAT91" s="207"/>
      <c r="RAU91" s="207"/>
      <c r="RAV91" s="207"/>
      <c r="RAW91" s="207"/>
      <c r="RAX91" s="207"/>
      <c r="RAY91" s="207"/>
      <c r="RAZ91" s="207"/>
      <c r="RBA91" s="207"/>
      <c r="RBB91" s="207"/>
      <c r="RBC91" s="207"/>
      <c r="RBD91" s="207"/>
      <c r="RBE91" s="207"/>
      <c r="RBF91" s="207"/>
      <c r="RBG91" s="207"/>
      <c r="RBH91" s="207"/>
      <c r="RBI91" s="207"/>
      <c r="RBJ91" s="207"/>
      <c r="RBK91" s="207"/>
      <c r="RBL91" s="207"/>
      <c r="RBM91" s="207"/>
      <c r="RBN91" s="207"/>
      <c r="RBO91" s="207"/>
      <c r="RBP91" s="207"/>
      <c r="RBQ91" s="207"/>
      <c r="RBR91" s="207"/>
      <c r="RBS91" s="207"/>
      <c r="RBT91" s="207"/>
      <c r="RBU91" s="207"/>
      <c r="RBV91" s="207"/>
      <c r="RBW91" s="207"/>
      <c r="RBX91" s="207"/>
      <c r="RBY91" s="207"/>
      <c r="RBZ91" s="207"/>
      <c r="RCA91" s="207"/>
      <c r="RCB91" s="207"/>
      <c r="RCC91" s="207"/>
      <c r="RCD91" s="207"/>
      <c r="RCE91" s="207"/>
      <c r="RCF91" s="207"/>
      <c r="RCG91" s="207"/>
      <c r="RCH91" s="207"/>
      <c r="RCI91" s="207"/>
      <c r="RCJ91" s="207"/>
      <c r="RCK91" s="207"/>
      <c r="RCL91" s="207"/>
      <c r="RCM91" s="207"/>
      <c r="RCN91" s="207"/>
      <c r="RCO91" s="207"/>
      <c r="RCP91" s="207"/>
      <c r="RCQ91" s="207"/>
      <c r="RCR91" s="207"/>
      <c r="RCS91" s="207"/>
      <c r="RCT91" s="207"/>
      <c r="RCU91" s="207"/>
      <c r="RCV91" s="207"/>
      <c r="RCW91" s="207"/>
      <c r="RCX91" s="207"/>
      <c r="RCY91" s="207"/>
      <c r="RCZ91" s="207"/>
      <c r="RDA91" s="207"/>
      <c r="RDB91" s="207"/>
      <c r="RDC91" s="207"/>
      <c r="RDD91" s="207"/>
      <c r="RDE91" s="207"/>
      <c r="RDF91" s="207"/>
      <c r="RDG91" s="207"/>
      <c r="RDH91" s="207"/>
      <c r="RDI91" s="207"/>
      <c r="RDJ91" s="207"/>
      <c r="RDK91" s="207"/>
      <c r="RDL91" s="207"/>
      <c r="RDM91" s="207"/>
      <c r="RDN91" s="207"/>
      <c r="RDO91" s="207"/>
      <c r="RDP91" s="207"/>
      <c r="RDQ91" s="207"/>
      <c r="RDR91" s="207"/>
      <c r="RDS91" s="207"/>
      <c r="RDT91" s="207"/>
      <c r="RDU91" s="207"/>
      <c r="RDV91" s="207"/>
      <c r="RDW91" s="207"/>
      <c r="RDX91" s="207"/>
      <c r="RDY91" s="207"/>
      <c r="RDZ91" s="207"/>
      <c r="REA91" s="207"/>
      <c r="REB91" s="207"/>
      <c r="REC91" s="207"/>
      <c r="RED91" s="207"/>
      <c r="REE91" s="207"/>
      <c r="REF91" s="207"/>
      <c r="REG91" s="207"/>
      <c r="REH91" s="207"/>
      <c r="REI91" s="207"/>
      <c r="REJ91" s="207"/>
      <c r="REK91" s="207"/>
      <c r="REL91" s="207"/>
      <c r="REM91" s="207"/>
      <c r="REN91" s="207"/>
      <c r="REO91" s="207"/>
      <c r="REP91" s="207"/>
      <c r="REQ91" s="207"/>
      <c r="RER91" s="207"/>
      <c r="RES91" s="207"/>
      <c r="RET91" s="207"/>
      <c r="REU91" s="207"/>
      <c r="REV91" s="207"/>
      <c r="REW91" s="207"/>
      <c r="REX91" s="207"/>
      <c r="REY91" s="207"/>
      <c r="REZ91" s="207"/>
      <c r="RFA91" s="207"/>
      <c r="RFB91" s="207"/>
      <c r="RFC91" s="207"/>
      <c r="RFD91" s="207"/>
      <c r="RFE91" s="207"/>
      <c r="RFF91" s="207"/>
      <c r="RFG91" s="207"/>
      <c r="RFH91" s="207"/>
      <c r="RFI91" s="207"/>
      <c r="RFJ91" s="207"/>
      <c r="RFK91" s="207"/>
      <c r="RFL91" s="207"/>
      <c r="RFM91" s="207"/>
      <c r="RFN91" s="207"/>
      <c r="RFO91" s="207"/>
      <c r="RFP91" s="207"/>
      <c r="RFQ91" s="207"/>
      <c r="RFR91" s="207"/>
      <c r="RFS91" s="207"/>
      <c r="RFT91" s="207"/>
      <c r="RFU91" s="207"/>
      <c r="RFV91" s="207"/>
      <c r="RFW91" s="207"/>
      <c r="RFX91" s="207"/>
      <c r="RFY91" s="207"/>
      <c r="RFZ91" s="207"/>
      <c r="RGA91" s="207"/>
      <c r="RGB91" s="207"/>
      <c r="RGC91" s="207"/>
      <c r="RGD91" s="207"/>
      <c r="RGE91" s="207"/>
      <c r="RGF91" s="207"/>
      <c r="RGG91" s="207"/>
      <c r="RGH91" s="207"/>
      <c r="RGI91" s="207"/>
      <c r="RGJ91" s="207"/>
      <c r="RGK91" s="207"/>
      <c r="RGL91" s="207"/>
      <c r="RGM91" s="207"/>
      <c r="RGN91" s="207"/>
      <c r="RGO91" s="207"/>
      <c r="RGP91" s="207"/>
      <c r="RGQ91" s="207"/>
      <c r="RGR91" s="207"/>
      <c r="RGS91" s="207"/>
      <c r="RGT91" s="207"/>
      <c r="RGU91" s="207"/>
      <c r="RGV91" s="207"/>
      <c r="RGW91" s="207"/>
      <c r="RGX91" s="207"/>
      <c r="RGY91" s="207"/>
      <c r="RGZ91" s="207"/>
      <c r="RHA91" s="207"/>
      <c r="RHB91" s="207"/>
      <c r="RHC91" s="207"/>
      <c r="RHD91" s="207"/>
      <c r="RHE91" s="207"/>
      <c r="RHF91" s="207"/>
      <c r="RHG91" s="207"/>
      <c r="RHH91" s="207"/>
      <c r="RHI91" s="207"/>
      <c r="RHJ91" s="207"/>
      <c r="RHK91" s="207"/>
      <c r="RHL91" s="207"/>
      <c r="RHM91" s="207"/>
      <c r="RHN91" s="207"/>
      <c r="RHO91" s="207"/>
      <c r="RHP91" s="207"/>
      <c r="RHQ91" s="207"/>
      <c r="RHR91" s="207"/>
      <c r="RHS91" s="207"/>
      <c r="RHT91" s="207"/>
      <c r="RHU91" s="207"/>
      <c r="RHV91" s="207"/>
      <c r="RHW91" s="207"/>
      <c r="RHX91" s="207"/>
      <c r="RHY91" s="207"/>
      <c r="RHZ91" s="207"/>
      <c r="RIA91" s="207"/>
      <c r="RIB91" s="207"/>
      <c r="RIC91" s="207"/>
      <c r="RID91" s="207"/>
      <c r="RIE91" s="207"/>
      <c r="RIF91" s="207"/>
      <c r="RIG91" s="207"/>
      <c r="RIH91" s="207"/>
      <c r="RII91" s="207"/>
      <c r="RIJ91" s="207"/>
      <c r="RIK91" s="207"/>
      <c r="RIL91" s="207"/>
      <c r="RIM91" s="207"/>
      <c r="RIN91" s="207"/>
      <c r="RIO91" s="207"/>
      <c r="RIP91" s="207"/>
      <c r="RIQ91" s="207"/>
      <c r="RIR91" s="207"/>
      <c r="RIS91" s="207"/>
      <c r="RIT91" s="207"/>
      <c r="RIU91" s="207"/>
      <c r="RIV91" s="207"/>
      <c r="RIW91" s="207"/>
      <c r="RIX91" s="207"/>
      <c r="RIY91" s="207"/>
      <c r="RIZ91" s="207"/>
      <c r="RJA91" s="207"/>
      <c r="RJB91" s="207"/>
      <c r="RJC91" s="207"/>
      <c r="RJD91" s="207"/>
      <c r="RJE91" s="207"/>
      <c r="RJF91" s="207"/>
      <c r="RJG91" s="207"/>
      <c r="RJH91" s="207"/>
      <c r="RJI91" s="207"/>
      <c r="RJJ91" s="207"/>
      <c r="RJK91" s="207"/>
      <c r="RJL91" s="207"/>
      <c r="RJM91" s="207"/>
      <c r="RJN91" s="207"/>
      <c r="RJO91" s="207"/>
      <c r="RJP91" s="207"/>
      <c r="RJQ91" s="207"/>
      <c r="RJR91" s="207"/>
      <c r="RJS91" s="207"/>
      <c r="RJT91" s="207"/>
      <c r="RJU91" s="207"/>
      <c r="RJV91" s="207"/>
      <c r="RJW91" s="207"/>
      <c r="RJX91" s="207"/>
      <c r="RJY91" s="207"/>
      <c r="RJZ91" s="207"/>
      <c r="RKA91" s="207"/>
      <c r="RKB91" s="207"/>
      <c r="RKC91" s="207"/>
      <c r="RKD91" s="207"/>
      <c r="RKE91" s="207"/>
      <c r="RKF91" s="207"/>
      <c r="RKG91" s="207"/>
      <c r="RKH91" s="207"/>
      <c r="RKI91" s="207"/>
      <c r="RKJ91" s="207"/>
      <c r="RKK91" s="207"/>
      <c r="RKL91" s="207"/>
      <c r="RKM91" s="207"/>
      <c r="RKN91" s="207"/>
      <c r="RKO91" s="207"/>
      <c r="RKP91" s="207"/>
      <c r="RKQ91" s="207"/>
      <c r="RKR91" s="207"/>
      <c r="RKS91" s="207"/>
      <c r="RKT91" s="207"/>
      <c r="RKU91" s="207"/>
      <c r="RKV91" s="207"/>
      <c r="RKW91" s="207"/>
      <c r="RKX91" s="207"/>
      <c r="RKY91" s="207"/>
      <c r="RKZ91" s="207"/>
      <c r="RLA91" s="207"/>
      <c r="RLB91" s="207"/>
      <c r="RLC91" s="207"/>
      <c r="RLD91" s="207"/>
      <c r="RLE91" s="207"/>
      <c r="RLF91" s="207"/>
      <c r="RLG91" s="207"/>
      <c r="RLH91" s="207"/>
      <c r="RLI91" s="207"/>
      <c r="RLJ91" s="207"/>
      <c r="RLK91" s="207"/>
      <c r="RLL91" s="207"/>
      <c r="RLM91" s="207"/>
      <c r="RLN91" s="207"/>
      <c r="RLO91" s="207"/>
      <c r="RLP91" s="207"/>
      <c r="RLQ91" s="207"/>
      <c r="RLR91" s="207"/>
      <c r="RLS91" s="207"/>
      <c r="RLT91" s="207"/>
      <c r="RLU91" s="207"/>
      <c r="RLV91" s="207"/>
      <c r="RLW91" s="207"/>
      <c r="RLX91" s="207"/>
      <c r="RLY91" s="207"/>
      <c r="RLZ91" s="207"/>
      <c r="RMA91" s="207"/>
      <c r="RMB91" s="207"/>
      <c r="RMC91" s="207"/>
      <c r="RMD91" s="207"/>
      <c r="RME91" s="207"/>
      <c r="RMF91" s="207"/>
      <c r="RMG91" s="207"/>
      <c r="RMH91" s="207"/>
      <c r="RMI91" s="207"/>
      <c r="RMJ91" s="207"/>
      <c r="RMK91" s="207"/>
      <c r="RML91" s="207"/>
      <c r="RMM91" s="207"/>
      <c r="RMN91" s="207"/>
      <c r="RMO91" s="207"/>
      <c r="RMP91" s="207"/>
      <c r="RMQ91" s="207"/>
      <c r="RMR91" s="207"/>
      <c r="RMS91" s="207"/>
      <c r="RMT91" s="207"/>
      <c r="RMU91" s="207"/>
      <c r="RMV91" s="207"/>
      <c r="RMW91" s="207"/>
      <c r="RMX91" s="207"/>
      <c r="RMY91" s="207"/>
      <c r="RMZ91" s="207"/>
      <c r="RNA91" s="207"/>
      <c r="RNB91" s="207"/>
      <c r="RNC91" s="207"/>
      <c r="RND91" s="207"/>
      <c r="RNE91" s="207"/>
      <c r="RNF91" s="207"/>
      <c r="RNG91" s="207"/>
      <c r="RNH91" s="207"/>
      <c r="RNI91" s="207"/>
      <c r="RNJ91" s="207"/>
      <c r="RNK91" s="207"/>
      <c r="RNL91" s="207"/>
      <c r="RNM91" s="207"/>
      <c r="RNN91" s="207"/>
      <c r="RNO91" s="207"/>
      <c r="RNP91" s="207"/>
      <c r="RNQ91" s="207"/>
      <c r="RNR91" s="207"/>
      <c r="RNS91" s="207"/>
      <c r="RNT91" s="207"/>
      <c r="RNU91" s="207"/>
      <c r="RNV91" s="207"/>
      <c r="RNW91" s="207"/>
      <c r="RNX91" s="207"/>
      <c r="RNY91" s="207"/>
      <c r="RNZ91" s="207"/>
      <c r="ROA91" s="207"/>
      <c r="ROB91" s="207"/>
      <c r="ROC91" s="207"/>
      <c r="ROD91" s="207"/>
      <c r="ROE91" s="207"/>
      <c r="ROF91" s="207"/>
      <c r="ROG91" s="207"/>
      <c r="ROH91" s="207"/>
      <c r="ROI91" s="207"/>
      <c r="ROJ91" s="207"/>
      <c r="ROK91" s="207"/>
      <c r="ROL91" s="207"/>
      <c r="ROM91" s="207"/>
      <c r="RON91" s="207"/>
      <c r="ROO91" s="207"/>
      <c r="ROP91" s="207"/>
      <c r="ROQ91" s="207"/>
      <c r="ROR91" s="207"/>
      <c r="ROS91" s="207"/>
      <c r="ROT91" s="207"/>
      <c r="ROU91" s="207"/>
      <c r="ROV91" s="207"/>
      <c r="ROW91" s="207"/>
      <c r="ROX91" s="207"/>
      <c r="ROY91" s="207"/>
      <c r="ROZ91" s="207"/>
      <c r="RPA91" s="207"/>
      <c r="RPB91" s="207"/>
      <c r="RPC91" s="207"/>
      <c r="RPD91" s="207"/>
      <c r="RPE91" s="207"/>
      <c r="RPF91" s="207"/>
      <c r="RPG91" s="207"/>
      <c r="RPH91" s="207"/>
      <c r="RPI91" s="207"/>
      <c r="RPJ91" s="207"/>
      <c r="RPK91" s="207"/>
      <c r="RPL91" s="207"/>
      <c r="RPM91" s="207"/>
      <c r="RPN91" s="207"/>
      <c r="RPO91" s="207"/>
      <c r="RPP91" s="207"/>
      <c r="RPQ91" s="207"/>
      <c r="RPR91" s="207"/>
      <c r="RPS91" s="207"/>
      <c r="RPT91" s="207"/>
      <c r="RPU91" s="207"/>
      <c r="RPV91" s="207"/>
      <c r="RPW91" s="207"/>
      <c r="RPX91" s="207"/>
      <c r="RPY91" s="207"/>
      <c r="RPZ91" s="207"/>
      <c r="RQA91" s="207"/>
      <c r="RQB91" s="207"/>
      <c r="RQC91" s="207"/>
      <c r="RQD91" s="207"/>
      <c r="RQE91" s="207"/>
      <c r="RQF91" s="207"/>
      <c r="RQG91" s="207"/>
      <c r="RQH91" s="207"/>
      <c r="RQI91" s="207"/>
      <c r="RQJ91" s="207"/>
      <c r="RQK91" s="207"/>
      <c r="RQL91" s="207"/>
      <c r="RQM91" s="207"/>
      <c r="RQN91" s="207"/>
      <c r="RQO91" s="207"/>
      <c r="RQP91" s="207"/>
      <c r="RQQ91" s="207"/>
      <c r="RQR91" s="207"/>
      <c r="RQS91" s="207"/>
      <c r="RQT91" s="207"/>
      <c r="RQU91" s="207"/>
      <c r="RQV91" s="207"/>
      <c r="RQW91" s="207"/>
      <c r="RQX91" s="207"/>
      <c r="RQY91" s="207"/>
      <c r="RQZ91" s="207"/>
      <c r="RRA91" s="207"/>
      <c r="RRB91" s="207"/>
      <c r="RRC91" s="207"/>
      <c r="RRD91" s="207"/>
      <c r="RRE91" s="207"/>
      <c r="RRF91" s="207"/>
      <c r="RRG91" s="207"/>
      <c r="RRH91" s="207"/>
      <c r="RRI91" s="207"/>
      <c r="RRJ91" s="207"/>
      <c r="RRK91" s="207"/>
      <c r="RRL91" s="207"/>
      <c r="RRM91" s="207"/>
      <c r="RRN91" s="207"/>
      <c r="RRO91" s="207"/>
      <c r="RRP91" s="207"/>
      <c r="RRQ91" s="207"/>
      <c r="RRR91" s="207"/>
      <c r="RRS91" s="207"/>
      <c r="RRT91" s="207"/>
      <c r="RRU91" s="207"/>
      <c r="RRV91" s="207"/>
      <c r="RRW91" s="207"/>
      <c r="RRX91" s="207"/>
      <c r="RRY91" s="207"/>
      <c r="RRZ91" s="207"/>
      <c r="RSA91" s="207"/>
      <c r="RSB91" s="207"/>
      <c r="RSC91" s="207"/>
      <c r="RSD91" s="207"/>
      <c r="RSE91" s="207"/>
      <c r="RSF91" s="207"/>
      <c r="RSG91" s="207"/>
      <c r="RSH91" s="207"/>
      <c r="RSI91" s="207"/>
      <c r="RSJ91" s="207"/>
      <c r="RSK91" s="207"/>
      <c r="RSL91" s="207"/>
      <c r="RSM91" s="207"/>
      <c r="RSN91" s="207"/>
      <c r="RSO91" s="207"/>
      <c r="RSP91" s="207"/>
      <c r="RSQ91" s="207"/>
      <c r="RSR91" s="207"/>
      <c r="RSS91" s="207"/>
      <c r="RST91" s="207"/>
      <c r="RSU91" s="207"/>
      <c r="RSV91" s="207"/>
      <c r="RSW91" s="207"/>
      <c r="RSX91" s="207"/>
      <c r="RSY91" s="207"/>
      <c r="RSZ91" s="207"/>
      <c r="RTA91" s="207"/>
      <c r="RTB91" s="207"/>
      <c r="RTC91" s="207"/>
      <c r="RTD91" s="207"/>
      <c r="RTE91" s="207"/>
      <c r="RTF91" s="207"/>
      <c r="RTG91" s="207"/>
      <c r="RTH91" s="207"/>
      <c r="RTI91" s="207"/>
      <c r="RTJ91" s="207"/>
      <c r="RTK91" s="207"/>
      <c r="RTL91" s="207"/>
      <c r="RTM91" s="207"/>
      <c r="RTN91" s="207"/>
      <c r="RTO91" s="207"/>
      <c r="RTP91" s="207"/>
      <c r="RTQ91" s="207"/>
      <c r="RTR91" s="207"/>
      <c r="RTS91" s="207"/>
      <c r="RTT91" s="207"/>
      <c r="RTU91" s="207"/>
      <c r="RTV91" s="207"/>
      <c r="RTW91" s="207"/>
      <c r="RTX91" s="207"/>
      <c r="RTY91" s="207"/>
      <c r="RTZ91" s="207"/>
      <c r="RUA91" s="207"/>
      <c r="RUB91" s="207"/>
      <c r="RUC91" s="207"/>
      <c r="RUD91" s="207"/>
      <c r="RUE91" s="207"/>
      <c r="RUF91" s="207"/>
      <c r="RUG91" s="207"/>
      <c r="RUH91" s="207"/>
      <c r="RUI91" s="207"/>
      <c r="RUJ91" s="207"/>
      <c r="RUK91" s="207"/>
      <c r="RUL91" s="207"/>
      <c r="RUM91" s="207"/>
      <c r="RUN91" s="207"/>
      <c r="RUO91" s="207"/>
      <c r="RUP91" s="207"/>
      <c r="RUQ91" s="207"/>
      <c r="RUR91" s="207"/>
      <c r="RUS91" s="207"/>
      <c r="RUT91" s="207"/>
      <c r="RUU91" s="207"/>
      <c r="RUV91" s="207"/>
      <c r="RUW91" s="207"/>
      <c r="RUX91" s="207"/>
      <c r="RUY91" s="207"/>
      <c r="RUZ91" s="207"/>
      <c r="RVA91" s="207"/>
      <c r="RVB91" s="207"/>
      <c r="RVC91" s="207"/>
      <c r="RVD91" s="207"/>
      <c r="RVE91" s="207"/>
      <c r="RVF91" s="207"/>
      <c r="RVG91" s="207"/>
      <c r="RVH91" s="207"/>
      <c r="RVI91" s="207"/>
      <c r="RVJ91" s="207"/>
      <c r="RVK91" s="207"/>
      <c r="RVL91" s="207"/>
      <c r="RVM91" s="207"/>
      <c r="RVN91" s="207"/>
      <c r="RVO91" s="207"/>
      <c r="RVP91" s="207"/>
      <c r="RVQ91" s="207"/>
      <c r="RVR91" s="207"/>
      <c r="RVS91" s="207"/>
      <c r="RVT91" s="207"/>
      <c r="RVU91" s="207"/>
      <c r="RVV91" s="207"/>
      <c r="RVW91" s="207"/>
      <c r="RVX91" s="207"/>
      <c r="RVY91" s="207"/>
      <c r="RVZ91" s="207"/>
      <c r="RWA91" s="207"/>
      <c r="RWB91" s="207"/>
      <c r="RWC91" s="207"/>
      <c r="RWD91" s="207"/>
      <c r="RWE91" s="207"/>
      <c r="RWF91" s="207"/>
      <c r="RWG91" s="207"/>
      <c r="RWH91" s="207"/>
      <c r="RWI91" s="207"/>
      <c r="RWJ91" s="207"/>
      <c r="RWK91" s="207"/>
      <c r="RWL91" s="207"/>
      <c r="RWM91" s="207"/>
      <c r="RWN91" s="207"/>
      <c r="RWO91" s="207"/>
      <c r="RWP91" s="207"/>
      <c r="RWQ91" s="207"/>
      <c r="RWR91" s="207"/>
      <c r="RWS91" s="207"/>
      <c r="RWT91" s="207"/>
      <c r="RWU91" s="207"/>
      <c r="RWV91" s="207"/>
      <c r="RWW91" s="207"/>
      <c r="RWX91" s="207"/>
      <c r="RWY91" s="207"/>
      <c r="RWZ91" s="207"/>
      <c r="RXA91" s="207"/>
      <c r="RXB91" s="207"/>
      <c r="RXC91" s="207"/>
      <c r="RXD91" s="207"/>
      <c r="RXE91" s="207"/>
      <c r="RXF91" s="207"/>
      <c r="RXG91" s="207"/>
      <c r="RXH91" s="207"/>
      <c r="RXI91" s="207"/>
      <c r="RXJ91" s="207"/>
      <c r="RXK91" s="207"/>
      <c r="RXL91" s="207"/>
      <c r="RXM91" s="207"/>
      <c r="RXN91" s="207"/>
      <c r="RXO91" s="207"/>
      <c r="RXP91" s="207"/>
      <c r="RXQ91" s="207"/>
      <c r="RXR91" s="207"/>
      <c r="RXS91" s="207"/>
      <c r="RXT91" s="207"/>
      <c r="RXU91" s="207"/>
      <c r="RXV91" s="207"/>
      <c r="RXW91" s="207"/>
      <c r="RXX91" s="207"/>
      <c r="RXY91" s="207"/>
      <c r="RXZ91" s="207"/>
      <c r="RYA91" s="207"/>
      <c r="RYB91" s="207"/>
      <c r="RYC91" s="207"/>
      <c r="RYD91" s="207"/>
      <c r="RYE91" s="207"/>
      <c r="RYF91" s="207"/>
      <c r="RYG91" s="207"/>
      <c r="RYH91" s="207"/>
      <c r="RYI91" s="207"/>
      <c r="RYJ91" s="207"/>
      <c r="RYK91" s="207"/>
      <c r="RYL91" s="207"/>
      <c r="RYM91" s="207"/>
      <c r="RYN91" s="207"/>
      <c r="RYO91" s="207"/>
      <c r="RYP91" s="207"/>
      <c r="RYQ91" s="207"/>
      <c r="RYR91" s="207"/>
      <c r="RYS91" s="207"/>
      <c r="RYT91" s="207"/>
      <c r="RYU91" s="207"/>
      <c r="RYV91" s="207"/>
      <c r="RYW91" s="207"/>
      <c r="RYX91" s="207"/>
      <c r="RYY91" s="207"/>
      <c r="RYZ91" s="207"/>
      <c r="RZA91" s="207"/>
      <c r="RZB91" s="207"/>
      <c r="RZC91" s="207"/>
      <c r="RZD91" s="207"/>
      <c r="RZE91" s="207"/>
      <c r="RZF91" s="207"/>
      <c r="RZG91" s="207"/>
      <c r="RZH91" s="207"/>
      <c r="RZI91" s="207"/>
      <c r="RZJ91" s="207"/>
      <c r="RZK91" s="207"/>
      <c r="RZL91" s="207"/>
      <c r="RZM91" s="207"/>
      <c r="RZN91" s="207"/>
      <c r="RZO91" s="207"/>
      <c r="RZP91" s="207"/>
      <c r="RZQ91" s="207"/>
      <c r="RZR91" s="207"/>
      <c r="RZS91" s="207"/>
      <c r="RZT91" s="207"/>
      <c r="RZU91" s="207"/>
      <c r="RZV91" s="207"/>
      <c r="RZW91" s="207"/>
      <c r="RZX91" s="207"/>
      <c r="RZY91" s="207"/>
      <c r="RZZ91" s="207"/>
      <c r="SAA91" s="207"/>
      <c r="SAB91" s="207"/>
      <c r="SAC91" s="207"/>
      <c r="SAD91" s="207"/>
      <c r="SAE91" s="207"/>
      <c r="SAF91" s="207"/>
      <c r="SAG91" s="207"/>
      <c r="SAH91" s="207"/>
      <c r="SAI91" s="207"/>
      <c r="SAJ91" s="207"/>
      <c r="SAK91" s="207"/>
      <c r="SAL91" s="207"/>
      <c r="SAM91" s="207"/>
      <c r="SAN91" s="207"/>
      <c r="SAO91" s="207"/>
      <c r="SAP91" s="207"/>
      <c r="SAQ91" s="207"/>
      <c r="SAR91" s="207"/>
      <c r="SAS91" s="207"/>
      <c r="SAT91" s="207"/>
      <c r="SAU91" s="207"/>
      <c r="SAV91" s="207"/>
      <c r="SAW91" s="207"/>
      <c r="SAX91" s="207"/>
      <c r="SAY91" s="207"/>
      <c r="SAZ91" s="207"/>
      <c r="SBA91" s="207"/>
      <c r="SBB91" s="207"/>
      <c r="SBC91" s="207"/>
      <c r="SBD91" s="207"/>
      <c r="SBE91" s="207"/>
      <c r="SBF91" s="207"/>
      <c r="SBG91" s="207"/>
      <c r="SBH91" s="207"/>
      <c r="SBI91" s="207"/>
      <c r="SBJ91" s="207"/>
      <c r="SBK91" s="207"/>
      <c r="SBL91" s="207"/>
      <c r="SBM91" s="207"/>
      <c r="SBN91" s="207"/>
      <c r="SBO91" s="207"/>
      <c r="SBP91" s="207"/>
      <c r="SBQ91" s="207"/>
      <c r="SBR91" s="207"/>
      <c r="SBS91" s="207"/>
      <c r="SBT91" s="207"/>
      <c r="SBU91" s="207"/>
      <c r="SBV91" s="207"/>
      <c r="SBW91" s="207"/>
      <c r="SBX91" s="207"/>
      <c r="SBY91" s="207"/>
      <c r="SBZ91" s="207"/>
      <c r="SCA91" s="207"/>
      <c r="SCB91" s="207"/>
      <c r="SCC91" s="207"/>
      <c r="SCD91" s="207"/>
      <c r="SCE91" s="207"/>
      <c r="SCF91" s="207"/>
      <c r="SCG91" s="207"/>
      <c r="SCH91" s="207"/>
      <c r="SCI91" s="207"/>
      <c r="SCJ91" s="207"/>
      <c r="SCK91" s="207"/>
      <c r="SCL91" s="207"/>
      <c r="SCM91" s="207"/>
      <c r="SCN91" s="207"/>
      <c r="SCO91" s="207"/>
      <c r="SCP91" s="207"/>
      <c r="SCQ91" s="207"/>
      <c r="SCR91" s="207"/>
      <c r="SCS91" s="207"/>
      <c r="SCT91" s="207"/>
      <c r="SCU91" s="207"/>
      <c r="SCV91" s="207"/>
      <c r="SCW91" s="207"/>
      <c r="SCX91" s="207"/>
      <c r="SCY91" s="207"/>
      <c r="SCZ91" s="207"/>
      <c r="SDA91" s="207"/>
      <c r="SDB91" s="207"/>
      <c r="SDC91" s="207"/>
      <c r="SDD91" s="207"/>
      <c r="SDE91" s="207"/>
      <c r="SDF91" s="207"/>
      <c r="SDG91" s="207"/>
      <c r="SDH91" s="207"/>
      <c r="SDI91" s="207"/>
      <c r="SDJ91" s="207"/>
      <c r="SDK91" s="207"/>
      <c r="SDL91" s="207"/>
      <c r="SDM91" s="207"/>
      <c r="SDN91" s="207"/>
      <c r="SDO91" s="207"/>
      <c r="SDP91" s="207"/>
      <c r="SDQ91" s="207"/>
      <c r="SDR91" s="207"/>
      <c r="SDS91" s="207"/>
      <c r="SDT91" s="207"/>
      <c r="SDU91" s="207"/>
      <c r="SDV91" s="207"/>
      <c r="SDW91" s="207"/>
      <c r="SDX91" s="207"/>
      <c r="SDY91" s="207"/>
      <c r="SDZ91" s="207"/>
      <c r="SEA91" s="207"/>
      <c r="SEB91" s="207"/>
      <c r="SEC91" s="207"/>
      <c r="SED91" s="207"/>
      <c r="SEE91" s="207"/>
      <c r="SEF91" s="207"/>
      <c r="SEG91" s="207"/>
      <c r="SEH91" s="207"/>
      <c r="SEI91" s="207"/>
      <c r="SEJ91" s="207"/>
      <c r="SEK91" s="207"/>
      <c r="SEL91" s="207"/>
      <c r="SEM91" s="207"/>
      <c r="SEN91" s="207"/>
      <c r="SEO91" s="207"/>
      <c r="SEP91" s="207"/>
      <c r="SEQ91" s="207"/>
      <c r="SER91" s="207"/>
      <c r="SES91" s="207"/>
      <c r="SET91" s="207"/>
      <c r="SEU91" s="207"/>
      <c r="SEV91" s="207"/>
      <c r="SEW91" s="207"/>
      <c r="SEX91" s="207"/>
      <c r="SEY91" s="207"/>
      <c r="SEZ91" s="207"/>
      <c r="SFA91" s="207"/>
      <c r="SFB91" s="207"/>
      <c r="SFC91" s="207"/>
      <c r="SFD91" s="207"/>
      <c r="SFE91" s="207"/>
      <c r="SFF91" s="207"/>
      <c r="SFG91" s="207"/>
      <c r="SFH91" s="207"/>
      <c r="SFI91" s="207"/>
      <c r="SFJ91" s="207"/>
      <c r="SFK91" s="207"/>
      <c r="SFL91" s="207"/>
      <c r="SFM91" s="207"/>
      <c r="SFN91" s="207"/>
      <c r="SFO91" s="207"/>
      <c r="SFP91" s="207"/>
      <c r="SFQ91" s="207"/>
      <c r="SFR91" s="207"/>
      <c r="SFS91" s="207"/>
      <c r="SFT91" s="207"/>
      <c r="SFU91" s="207"/>
      <c r="SFV91" s="207"/>
      <c r="SFW91" s="207"/>
      <c r="SFX91" s="207"/>
      <c r="SFY91" s="207"/>
      <c r="SFZ91" s="207"/>
      <c r="SGA91" s="207"/>
      <c r="SGB91" s="207"/>
      <c r="SGC91" s="207"/>
      <c r="SGD91" s="207"/>
      <c r="SGE91" s="207"/>
      <c r="SGF91" s="207"/>
      <c r="SGG91" s="207"/>
      <c r="SGH91" s="207"/>
      <c r="SGI91" s="207"/>
      <c r="SGJ91" s="207"/>
      <c r="SGK91" s="207"/>
      <c r="SGL91" s="207"/>
      <c r="SGM91" s="207"/>
      <c r="SGN91" s="207"/>
      <c r="SGO91" s="207"/>
      <c r="SGP91" s="207"/>
      <c r="SGQ91" s="207"/>
      <c r="SGR91" s="207"/>
      <c r="SGS91" s="207"/>
      <c r="SGT91" s="207"/>
      <c r="SGU91" s="207"/>
      <c r="SGV91" s="207"/>
      <c r="SGW91" s="207"/>
      <c r="SGX91" s="207"/>
      <c r="SGY91" s="207"/>
      <c r="SGZ91" s="207"/>
      <c r="SHA91" s="207"/>
      <c r="SHB91" s="207"/>
      <c r="SHC91" s="207"/>
      <c r="SHD91" s="207"/>
      <c r="SHE91" s="207"/>
      <c r="SHF91" s="207"/>
      <c r="SHG91" s="207"/>
      <c r="SHH91" s="207"/>
      <c r="SHI91" s="207"/>
      <c r="SHJ91" s="207"/>
      <c r="SHK91" s="207"/>
      <c r="SHL91" s="207"/>
      <c r="SHM91" s="207"/>
      <c r="SHN91" s="207"/>
      <c r="SHO91" s="207"/>
      <c r="SHP91" s="207"/>
      <c r="SHQ91" s="207"/>
      <c r="SHR91" s="207"/>
      <c r="SHS91" s="207"/>
      <c r="SHT91" s="207"/>
      <c r="SHU91" s="207"/>
      <c r="SHV91" s="207"/>
      <c r="SHW91" s="207"/>
      <c r="SHX91" s="207"/>
      <c r="SHY91" s="207"/>
      <c r="SHZ91" s="207"/>
      <c r="SIA91" s="207"/>
      <c r="SIB91" s="207"/>
      <c r="SIC91" s="207"/>
      <c r="SID91" s="207"/>
      <c r="SIE91" s="207"/>
      <c r="SIF91" s="207"/>
      <c r="SIG91" s="207"/>
      <c r="SIH91" s="207"/>
      <c r="SII91" s="207"/>
      <c r="SIJ91" s="207"/>
      <c r="SIK91" s="207"/>
      <c r="SIL91" s="207"/>
      <c r="SIM91" s="207"/>
      <c r="SIN91" s="207"/>
      <c r="SIO91" s="207"/>
      <c r="SIP91" s="207"/>
      <c r="SIQ91" s="207"/>
      <c r="SIR91" s="207"/>
      <c r="SIS91" s="207"/>
      <c r="SIT91" s="207"/>
      <c r="SIU91" s="207"/>
      <c r="SIV91" s="207"/>
      <c r="SIW91" s="207"/>
      <c r="SIX91" s="207"/>
      <c r="SIY91" s="207"/>
      <c r="SIZ91" s="207"/>
      <c r="SJA91" s="207"/>
      <c r="SJB91" s="207"/>
      <c r="SJC91" s="207"/>
      <c r="SJD91" s="207"/>
      <c r="SJE91" s="207"/>
      <c r="SJF91" s="207"/>
      <c r="SJG91" s="207"/>
      <c r="SJH91" s="207"/>
      <c r="SJI91" s="207"/>
      <c r="SJJ91" s="207"/>
      <c r="SJK91" s="207"/>
      <c r="SJL91" s="207"/>
      <c r="SJM91" s="207"/>
      <c r="SJN91" s="207"/>
      <c r="SJO91" s="207"/>
      <c r="SJP91" s="207"/>
      <c r="SJQ91" s="207"/>
      <c r="SJR91" s="207"/>
      <c r="SJS91" s="207"/>
      <c r="SJT91" s="207"/>
      <c r="SJU91" s="207"/>
      <c r="SJV91" s="207"/>
      <c r="SJW91" s="207"/>
      <c r="SJX91" s="207"/>
      <c r="SJY91" s="207"/>
      <c r="SJZ91" s="207"/>
      <c r="SKA91" s="207"/>
      <c r="SKB91" s="207"/>
      <c r="SKC91" s="207"/>
      <c r="SKD91" s="207"/>
      <c r="SKE91" s="207"/>
      <c r="SKF91" s="207"/>
      <c r="SKG91" s="207"/>
      <c r="SKH91" s="207"/>
      <c r="SKI91" s="207"/>
      <c r="SKJ91" s="207"/>
      <c r="SKK91" s="207"/>
      <c r="SKL91" s="207"/>
      <c r="SKM91" s="207"/>
      <c r="SKN91" s="207"/>
      <c r="SKO91" s="207"/>
      <c r="SKP91" s="207"/>
      <c r="SKQ91" s="207"/>
      <c r="SKR91" s="207"/>
      <c r="SKS91" s="207"/>
      <c r="SKT91" s="207"/>
      <c r="SKU91" s="207"/>
      <c r="SKV91" s="207"/>
      <c r="SKW91" s="207"/>
      <c r="SKX91" s="207"/>
      <c r="SKY91" s="207"/>
      <c r="SKZ91" s="207"/>
      <c r="SLA91" s="207"/>
      <c r="SLB91" s="207"/>
      <c r="SLC91" s="207"/>
      <c r="SLD91" s="207"/>
      <c r="SLE91" s="207"/>
      <c r="SLF91" s="207"/>
      <c r="SLG91" s="207"/>
      <c r="SLH91" s="207"/>
      <c r="SLI91" s="207"/>
      <c r="SLJ91" s="207"/>
      <c r="SLK91" s="207"/>
      <c r="SLL91" s="207"/>
      <c r="SLM91" s="207"/>
      <c r="SLN91" s="207"/>
      <c r="SLO91" s="207"/>
      <c r="SLP91" s="207"/>
      <c r="SLQ91" s="207"/>
      <c r="SLR91" s="207"/>
      <c r="SLS91" s="207"/>
      <c r="SLT91" s="207"/>
      <c r="SLU91" s="207"/>
      <c r="SLV91" s="207"/>
      <c r="SLW91" s="207"/>
      <c r="SLX91" s="207"/>
      <c r="SLY91" s="207"/>
      <c r="SLZ91" s="207"/>
      <c r="SMA91" s="207"/>
      <c r="SMB91" s="207"/>
      <c r="SMC91" s="207"/>
      <c r="SMD91" s="207"/>
      <c r="SME91" s="207"/>
      <c r="SMF91" s="207"/>
      <c r="SMG91" s="207"/>
      <c r="SMH91" s="207"/>
      <c r="SMI91" s="207"/>
      <c r="SMJ91" s="207"/>
      <c r="SMK91" s="207"/>
      <c r="SML91" s="207"/>
      <c r="SMM91" s="207"/>
      <c r="SMN91" s="207"/>
      <c r="SMO91" s="207"/>
      <c r="SMP91" s="207"/>
      <c r="SMQ91" s="207"/>
      <c r="SMR91" s="207"/>
      <c r="SMS91" s="207"/>
      <c r="SMT91" s="207"/>
      <c r="SMU91" s="207"/>
      <c r="SMV91" s="207"/>
      <c r="SMW91" s="207"/>
      <c r="SMX91" s="207"/>
      <c r="SMY91" s="207"/>
      <c r="SMZ91" s="207"/>
      <c r="SNA91" s="207"/>
      <c r="SNB91" s="207"/>
      <c r="SNC91" s="207"/>
      <c r="SND91" s="207"/>
      <c r="SNE91" s="207"/>
      <c r="SNF91" s="207"/>
      <c r="SNG91" s="207"/>
      <c r="SNH91" s="207"/>
      <c r="SNI91" s="207"/>
      <c r="SNJ91" s="207"/>
      <c r="SNK91" s="207"/>
      <c r="SNL91" s="207"/>
      <c r="SNM91" s="207"/>
      <c r="SNN91" s="207"/>
      <c r="SNO91" s="207"/>
      <c r="SNP91" s="207"/>
      <c r="SNQ91" s="207"/>
      <c r="SNR91" s="207"/>
      <c r="SNS91" s="207"/>
      <c r="SNT91" s="207"/>
      <c r="SNU91" s="207"/>
      <c r="SNV91" s="207"/>
      <c r="SNW91" s="207"/>
      <c r="SNX91" s="207"/>
      <c r="SNY91" s="207"/>
      <c r="SNZ91" s="207"/>
      <c r="SOA91" s="207"/>
      <c r="SOB91" s="207"/>
      <c r="SOC91" s="207"/>
      <c r="SOD91" s="207"/>
      <c r="SOE91" s="207"/>
      <c r="SOF91" s="207"/>
      <c r="SOG91" s="207"/>
      <c r="SOH91" s="207"/>
      <c r="SOI91" s="207"/>
      <c r="SOJ91" s="207"/>
      <c r="SOK91" s="207"/>
      <c r="SOL91" s="207"/>
      <c r="SOM91" s="207"/>
      <c r="SON91" s="207"/>
      <c r="SOO91" s="207"/>
      <c r="SOP91" s="207"/>
      <c r="SOQ91" s="207"/>
      <c r="SOR91" s="207"/>
      <c r="SOS91" s="207"/>
      <c r="SOT91" s="207"/>
      <c r="SOU91" s="207"/>
      <c r="SOV91" s="207"/>
      <c r="SOW91" s="207"/>
      <c r="SOX91" s="207"/>
      <c r="SOY91" s="207"/>
      <c r="SOZ91" s="207"/>
      <c r="SPA91" s="207"/>
      <c r="SPB91" s="207"/>
      <c r="SPC91" s="207"/>
      <c r="SPD91" s="207"/>
      <c r="SPE91" s="207"/>
      <c r="SPF91" s="207"/>
      <c r="SPG91" s="207"/>
      <c r="SPH91" s="207"/>
      <c r="SPI91" s="207"/>
      <c r="SPJ91" s="207"/>
      <c r="SPK91" s="207"/>
      <c r="SPL91" s="207"/>
      <c r="SPM91" s="207"/>
      <c r="SPN91" s="207"/>
      <c r="SPO91" s="207"/>
      <c r="SPP91" s="207"/>
      <c r="SPQ91" s="207"/>
      <c r="SPR91" s="207"/>
      <c r="SPS91" s="207"/>
      <c r="SPT91" s="207"/>
      <c r="SPU91" s="207"/>
      <c r="SPV91" s="207"/>
      <c r="SPW91" s="207"/>
      <c r="SPX91" s="207"/>
      <c r="SPY91" s="207"/>
      <c r="SPZ91" s="207"/>
      <c r="SQA91" s="207"/>
      <c r="SQB91" s="207"/>
      <c r="SQC91" s="207"/>
      <c r="SQD91" s="207"/>
      <c r="SQE91" s="207"/>
      <c r="SQF91" s="207"/>
      <c r="SQG91" s="207"/>
      <c r="SQH91" s="207"/>
      <c r="SQI91" s="207"/>
      <c r="SQJ91" s="207"/>
      <c r="SQK91" s="207"/>
      <c r="SQL91" s="207"/>
      <c r="SQM91" s="207"/>
      <c r="SQN91" s="207"/>
      <c r="SQO91" s="207"/>
      <c r="SQP91" s="207"/>
      <c r="SQQ91" s="207"/>
      <c r="SQR91" s="207"/>
      <c r="SQS91" s="207"/>
      <c r="SQT91" s="207"/>
      <c r="SQU91" s="207"/>
      <c r="SQV91" s="207"/>
      <c r="SQW91" s="207"/>
      <c r="SQX91" s="207"/>
      <c r="SQY91" s="207"/>
      <c r="SQZ91" s="207"/>
      <c r="SRA91" s="207"/>
      <c r="SRB91" s="207"/>
      <c r="SRC91" s="207"/>
      <c r="SRD91" s="207"/>
      <c r="SRE91" s="207"/>
      <c r="SRF91" s="207"/>
      <c r="SRG91" s="207"/>
      <c r="SRH91" s="207"/>
      <c r="SRI91" s="207"/>
      <c r="SRJ91" s="207"/>
      <c r="SRK91" s="207"/>
      <c r="SRL91" s="207"/>
      <c r="SRM91" s="207"/>
      <c r="SRN91" s="207"/>
      <c r="SRO91" s="207"/>
      <c r="SRP91" s="207"/>
      <c r="SRQ91" s="207"/>
      <c r="SRR91" s="207"/>
      <c r="SRS91" s="207"/>
      <c r="SRT91" s="207"/>
      <c r="SRU91" s="207"/>
      <c r="SRV91" s="207"/>
      <c r="SRW91" s="207"/>
      <c r="SRX91" s="207"/>
      <c r="SRY91" s="207"/>
      <c r="SRZ91" s="207"/>
      <c r="SSA91" s="207"/>
      <c r="SSB91" s="207"/>
      <c r="SSC91" s="207"/>
      <c r="SSD91" s="207"/>
      <c r="SSE91" s="207"/>
      <c r="SSF91" s="207"/>
      <c r="SSG91" s="207"/>
      <c r="SSH91" s="207"/>
      <c r="SSI91" s="207"/>
      <c r="SSJ91" s="207"/>
      <c r="SSK91" s="207"/>
      <c r="SSL91" s="207"/>
      <c r="SSM91" s="207"/>
      <c r="SSN91" s="207"/>
      <c r="SSO91" s="207"/>
      <c r="SSP91" s="207"/>
      <c r="SSQ91" s="207"/>
      <c r="SSR91" s="207"/>
      <c r="SSS91" s="207"/>
      <c r="SST91" s="207"/>
      <c r="SSU91" s="207"/>
      <c r="SSV91" s="207"/>
      <c r="SSW91" s="207"/>
      <c r="SSX91" s="207"/>
      <c r="SSY91" s="207"/>
      <c r="SSZ91" s="207"/>
      <c r="STA91" s="207"/>
      <c r="STB91" s="207"/>
      <c r="STC91" s="207"/>
      <c r="STD91" s="207"/>
      <c r="STE91" s="207"/>
      <c r="STF91" s="207"/>
      <c r="STG91" s="207"/>
      <c r="STH91" s="207"/>
      <c r="STI91" s="207"/>
      <c r="STJ91" s="207"/>
      <c r="STK91" s="207"/>
      <c r="STL91" s="207"/>
      <c r="STM91" s="207"/>
      <c r="STN91" s="207"/>
      <c r="STO91" s="207"/>
      <c r="STP91" s="207"/>
      <c r="STQ91" s="207"/>
      <c r="STR91" s="207"/>
      <c r="STS91" s="207"/>
      <c r="STT91" s="207"/>
      <c r="STU91" s="207"/>
      <c r="STV91" s="207"/>
      <c r="STW91" s="207"/>
      <c r="STX91" s="207"/>
      <c r="STY91" s="207"/>
      <c r="STZ91" s="207"/>
      <c r="SUA91" s="207"/>
      <c r="SUB91" s="207"/>
      <c r="SUC91" s="207"/>
      <c r="SUD91" s="207"/>
      <c r="SUE91" s="207"/>
      <c r="SUF91" s="207"/>
      <c r="SUG91" s="207"/>
      <c r="SUH91" s="207"/>
      <c r="SUI91" s="207"/>
      <c r="SUJ91" s="207"/>
      <c r="SUK91" s="207"/>
      <c r="SUL91" s="207"/>
      <c r="SUM91" s="207"/>
      <c r="SUN91" s="207"/>
      <c r="SUO91" s="207"/>
      <c r="SUP91" s="207"/>
      <c r="SUQ91" s="207"/>
      <c r="SUR91" s="207"/>
      <c r="SUS91" s="207"/>
      <c r="SUT91" s="207"/>
      <c r="SUU91" s="207"/>
      <c r="SUV91" s="207"/>
      <c r="SUW91" s="207"/>
      <c r="SUX91" s="207"/>
      <c r="SUY91" s="207"/>
      <c r="SUZ91" s="207"/>
      <c r="SVA91" s="207"/>
      <c r="SVB91" s="207"/>
      <c r="SVC91" s="207"/>
      <c r="SVD91" s="207"/>
      <c r="SVE91" s="207"/>
      <c r="SVF91" s="207"/>
      <c r="SVG91" s="207"/>
      <c r="SVH91" s="207"/>
      <c r="SVI91" s="207"/>
      <c r="SVJ91" s="207"/>
      <c r="SVK91" s="207"/>
      <c r="SVL91" s="207"/>
      <c r="SVM91" s="207"/>
      <c r="SVN91" s="207"/>
      <c r="SVO91" s="207"/>
      <c r="SVP91" s="207"/>
      <c r="SVQ91" s="207"/>
      <c r="SVR91" s="207"/>
      <c r="SVS91" s="207"/>
      <c r="SVT91" s="207"/>
      <c r="SVU91" s="207"/>
      <c r="SVV91" s="207"/>
      <c r="SVW91" s="207"/>
      <c r="SVX91" s="207"/>
      <c r="SVY91" s="207"/>
      <c r="SVZ91" s="207"/>
      <c r="SWA91" s="207"/>
      <c r="SWB91" s="207"/>
      <c r="SWC91" s="207"/>
      <c r="SWD91" s="207"/>
      <c r="SWE91" s="207"/>
      <c r="SWF91" s="207"/>
      <c r="SWG91" s="207"/>
      <c r="SWH91" s="207"/>
      <c r="SWI91" s="207"/>
      <c r="SWJ91" s="207"/>
      <c r="SWK91" s="207"/>
      <c r="SWL91" s="207"/>
      <c r="SWM91" s="207"/>
      <c r="SWN91" s="207"/>
      <c r="SWO91" s="207"/>
      <c r="SWP91" s="207"/>
      <c r="SWQ91" s="207"/>
      <c r="SWR91" s="207"/>
      <c r="SWS91" s="207"/>
      <c r="SWT91" s="207"/>
      <c r="SWU91" s="207"/>
      <c r="SWV91" s="207"/>
      <c r="SWW91" s="207"/>
      <c r="SWX91" s="207"/>
      <c r="SWY91" s="207"/>
      <c r="SWZ91" s="207"/>
      <c r="SXA91" s="207"/>
      <c r="SXB91" s="207"/>
      <c r="SXC91" s="207"/>
      <c r="SXD91" s="207"/>
      <c r="SXE91" s="207"/>
      <c r="SXF91" s="207"/>
      <c r="SXG91" s="207"/>
      <c r="SXH91" s="207"/>
      <c r="SXI91" s="207"/>
      <c r="SXJ91" s="207"/>
      <c r="SXK91" s="207"/>
      <c r="SXL91" s="207"/>
      <c r="SXM91" s="207"/>
      <c r="SXN91" s="207"/>
      <c r="SXO91" s="207"/>
      <c r="SXP91" s="207"/>
      <c r="SXQ91" s="207"/>
      <c r="SXR91" s="207"/>
      <c r="SXS91" s="207"/>
      <c r="SXT91" s="207"/>
      <c r="SXU91" s="207"/>
      <c r="SXV91" s="207"/>
      <c r="SXW91" s="207"/>
      <c r="SXX91" s="207"/>
      <c r="SXY91" s="207"/>
      <c r="SXZ91" s="207"/>
      <c r="SYA91" s="207"/>
      <c r="SYB91" s="207"/>
      <c r="SYC91" s="207"/>
      <c r="SYD91" s="207"/>
      <c r="SYE91" s="207"/>
      <c r="SYF91" s="207"/>
      <c r="SYG91" s="207"/>
      <c r="SYH91" s="207"/>
      <c r="SYI91" s="207"/>
      <c r="SYJ91" s="207"/>
      <c r="SYK91" s="207"/>
      <c r="SYL91" s="207"/>
      <c r="SYM91" s="207"/>
      <c r="SYN91" s="207"/>
      <c r="SYO91" s="207"/>
      <c r="SYP91" s="207"/>
      <c r="SYQ91" s="207"/>
      <c r="SYR91" s="207"/>
      <c r="SYS91" s="207"/>
      <c r="SYT91" s="207"/>
      <c r="SYU91" s="207"/>
      <c r="SYV91" s="207"/>
      <c r="SYW91" s="207"/>
      <c r="SYX91" s="207"/>
      <c r="SYY91" s="207"/>
      <c r="SYZ91" s="207"/>
      <c r="SZA91" s="207"/>
      <c r="SZB91" s="207"/>
      <c r="SZC91" s="207"/>
      <c r="SZD91" s="207"/>
      <c r="SZE91" s="207"/>
      <c r="SZF91" s="207"/>
      <c r="SZG91" s="207"/>
      <c r="SZH91" s="207"/>
      <c r="SZI91" s="207"/>
      <c r="SZJ91" s="207"/>
      <c r="SZK91" s="207"/>
      <c r="SZL91" s="207"/>
      <c r="SZM91" s="207"/>
      <c r="SZN91" s="207"/>
      <c r="SZO91" s="207"/>
      <c r="SZP91" s="207"/>
      <c r="SZQ91" s="207"/>
      <c r="SZR91" s="207"/>
      <c r="SZS91" s="207"/>
      <c r="SZT91" s="207"/>
      <c r="SZU91" s="207"/>
      <c r="SZV91" s="207"/>
      <c r="SZW91" s="207"/>
      <c r="SZX91" s="207"/>
      <c r="SZY91" s="207"/>
      <c r="SZZ91" s="207"/>
      <c r="TAA91" s="207"/>
      <c r="TAB91" s="207"/>
      <c r="TAC91" s="207"/>
      <c r="TAD91" s="207"/>
      <c r="TAE91" s="207"/>
      <c r="TAF91" s="207"/>
      <c r="TAG91" s="207"/>
      <c r="TAH91" s="207"/>
      <c r="TAI91" s="207"/>
      <c r="TAJ91" s="207"/>
      <c r="TAK91" s="207"/>
      <c r="TAL91" s="207"/>
      <c r="TAM91" s="207"/>
      <c r="TAN91" s="207"/>
      <c r="TAO91" s="207"/>
      <c r="TAP91" s="207"/>
      <c r="TAQ91" s="207"/>
      <c r="TAR91" s="207"/>
      <c r="TAS91" s="207"/>
      <c r="TAT91" s="207"/>
      <c r="TAU91" s="207"/>
      <c r="TAV91" s="207"/>
      <c r="TAW91" s="207"/>
      <c r="TAX91" s="207"/>
      <c r="TAY91" s="207"/>
      <c r="TAZ91" s="207"/>
      <c r="TBA91" s="207"/>
      <c r="TBB91" s="207"/>
      <c r="TBC91" s="207"/>
      <c r="TBD91" s="207"/>
      <c r="TBE91" s="207"/>
      <c r="TBF91" s="207"/>
      <c r="TBG91" s="207"/>
      <c r="TBH91" s="207"/>
      <c r="TBI91" s="207"/>
      <c r="TBJ91" s="207"/>
      <c r="TBK91" s="207"/>
      <c r="TBL91" s="207"/>
      <c r="TBM91" s="207"/>
      <c r="TBN91" s="207"/>
      <c r="TBO91" s="207"/>
      <c r="TBP91" s="207"/>
      <c r="TBQ91" s="207"/>
      <c r="TBR91" s="207"/>
      <c r="TBS91" s="207"/>
      <c r="TBT91" s="207"/>
      <c r="TBU91" s="207"/>
      <c r="TBV91" s="207"/>
      <c r="TBW91" s="207"/>
      <c r="TBX91" s="207"/>
      <c r="TBY91" s="207"/>
      <c r="TBZ91" s="207"/>
      <c r="TCA91" s="207"/>
      <c r="TCB91" s="207"/>
      <c r="TCC91" s="207"/>
      <c r="TCD91" s="207"/>
      <c r="TCE91" s="207"/>
      <c r="TCF91" s="207"/>
      <c r="TCG91" s="207"/>
      <c r="TCH91" s="207"/>
      <c r="TCI91" s="207"/>
      <c r="TCJ91" s="207"/>
      <c r="TCK91" s="207"/>
      <c r="TCL91" s="207"/>
      <c r="TCM91" s="207"/>
      <c r="TCN91" s="207"/>
      <c r="TCO91" s="207"/>
      <c r="TCP91" s="207"/>
      <c r="TCQ91" s="207"/>
      <c r="TCR91" s="207"/>
      <c r="TCS91" s="207"/>
      <c r="TCT91" s="207"/>
      <c r="TCU91" s="207"/>
      <c r="TCV91" s="207"/>
      <c r="TCW91" s="207"/>
      <c r="TCX91" s="207"/>
      <c r="TCY91" s="207"/>
      <c r="TCZ91" s="207"/>
      <c r="TDA91" s="207"/>
      <c r="TDB91" s="207"/>
      <c r="TDC91" s="207"/>
      <c r="TDD91" s="207"/>
      <c r="TDE91" s="207"/>
      <c r="TDF91" s="207"/>
      <c r="TDG91" s="207"/>
      <c r="TDH91" s="207"/>
      <c r="TDI91" s="207"/>
      <c r="TDJ91" s="207"/>
      <c r="TDK91" s="207"/>
      <c r="TDL91" s="207"/>
      <c r="TDM91" s="207"/>
      <c r="TDN91" s="207"/>
      <c r="TDO91" s="207"/>
      <c r="TDP91" s="207"/>
      <c r="TDQ91" s="207"/>
      <c r="TDR91" s="207"/>
      <c r="TDS91" s="207"/>
      <c r="TDT91" s="207"/>
      <c r="TDU91" s="207"/>
      <c r="TDV91" s="207"/>
      <c r="TDW91" s="207"/>
      <c r="TDX91" s="207"/>
      <c r="TDY91" s="207"/>
      <c r="TDZ91" s="207"/>
      <c r="TEA91" s="207"/>
      <c r="TEB91" s="207"/>
      <c r="TEC91" s="207"/>
      <c r="TED91" s="207"/>
      <c r="TEE91" s="207"/>
      <c r="TEF91" s="207"/>
      <c r="TEG91" s="207"/>
      <c r="TEH91" s="207"/>
      <c r="TEI91" s="207"/>
      <c r="TEJ91" s="207"/>
      <c r="TEK91" s="207"/>
      <c r="TEL91" s="207"/>
      <c r="TEM91" s="207"/>
      <c r="TEN91" s="207"/>
      <c r="TEO91" s="207"/>
      <c r="TEP91" s="207"/>
      <c r="TEQ91" s="207"/>
      <c r="TER91" s="207"/>
      <c r="TES91" s="207"/>
      <c r="TET91" s="207"/>
      <c r="TEU91" s="207"/>
      <c r="TEV91" s="207"/>
      <c r="TEW91" s="207"/>
      <c r="TEX91" s="207"/>
      <c r="TEY91" s="207"/>
      <c r="TEZ91" s="207"/>
      <c r="TFA91" s="207"/>
      <c r="TFB91" s="207"/>
      <c r="TFC91" s="207"/>
      <c r="TFD91" s="207"/>
      <c r="TFE91" s="207"/>
      <c r="TFF91" s="207"/>
      <c r="TFG91" s="207"/>
      <c r="TFH91" s="207"/>
      <c r="TFI91" s="207"/>
      <c r="TFJ91" s="207"/>
      <c r="TFK91" s="207"/>
      <c r="TFL91" s="207"/>
      <c r="TFM91" s="207"/>
      <c r="TFN91" s="207"/>
      <c r="TFO91" s="207"/>
      <c r="TFP91" s="207"/>
      <c r="TFQ91" s="207"/>
      <c r="TFR91" s="207"/>
      <c r="TFS91" s="207"/>
      <c r="TFT91" s="207"/>
      <c r="TFU91" s="207"/>
      <c r="TFV91" s="207"/>
      <c r="TFW91" s="207"/>
      <c r="TFX91" s="207"/>
      <c r="TFY91" s="207"/>
      <c r="TFZ91" s="207"/>
      <c r="TGA91" s="207"/>
      <c r="TGB91" s="207"/>
      <c r="TGC91" s="207"/>
      <c r="TGD91" s="207"/>
      <c r="TGE91" s="207"/>
      <c r="TGF91" s="207"/>
      <c r="TGG91" s="207"/>
      <c r="TGH91" s="207"/>
      <c r="TGI91" s="207"/>
      <c r="TGJ91" s="207"/>
      <c r="TGK91" s="207"/>
      <c r="TGL91" s="207"/>
      <c r="TGM91" s="207"/>
      <c r="TGN91" s="207"/>
      <c r="TGO91" s="207"/>
      <c r="TGP91" s="207"/>
      <c r="TGQ91" s="207"/>
      <c r="TGR91" s="207"/>
      <c r="TGS91" s="207"/>
      <c r="TGT91" s="207"/>
      <c r="TGU91" s="207"/>
      <c r="TGV91" s="207"/>
      <c r="TGW91" s="207"/>
      <c r="TGX91" s="207"/>
      <c r="TGY91" s="207"/>
      <c r="TGZ91" s="207"/>
      <c r="THA91" s="207"/>
      <c r="THB91" s="207"/>
      <c r="THC91" s="207"/>
      <c r="THD91" s="207"/>
      <c r="THE91" s="207"/>
      <c r="THF91" s="207"/>
      <c r="THG91" s="207"/>
      <c r="THH91" s="207"/>
      <c r="THI91" s="207"/>
      <c r="THJ91" s="207"/>
      <c r="THK91" s="207"/>
      <c r="THL91" s="207"/>
      <c r="THM91" s="207"/>
      <c r="THN91" s="207"/>
      <c r="THO91" s="207"/>
      <c r="THP91" s="207"/>
      <c r="THQ91" s="207"/>
      <c r="THR91" s="207"/>
      <c r="THS91" s="207"/>
      <c r="THT91" s="207"/>
      <c r="THU91" s="207"/>
      <c r="THV91" s="207"/>
      <c r="THW91" s="207"/>
      <c r="THX91" s="207"/>
      <c r="THY91" s="207"/>
      <c r="THZ91" s="207"/>
      <c r="TIA91" s="207"/>
      <c r="TIB91" s="207"/>
      <c r="TIC91" s="207"/>
      <c r="TID91" s="207"/>
      <c r="TIE91" s="207"/>
      <c r="TIF91" s="207"/>
      <c r="TIG91" s="207"/>
      <c r="TIH91" s="207"/>
      <c r="TII91" s="207"/>
      <c r="TIJ91" s="207"/>
      <c r="TIK91" s="207"/>
      <c r="TIL91" s="207"/>
      <c r="TIM91" s="207"/>
      <c r="TIN91" s="207"/>
      <c r="TIO91" s="207"/>
      <c r="TIP91" s="207"/>
      <c r="TIQ91" s="207"/>
      <c r="TIR91" s="207"/>
      <c r="TIS91" s="207"/>
      <c r="TIT91" s="207"/>
      <c r="TIU91" s="207"/>
      <c r="TIV91" s="207"/>
      <c r="TIW91" s="207"/>
      <c r="TIX91" s="207"/>
      <c r="TIY91" s="207"/>
      <c r="TIZ91" s="207"/>
      <c r="TJA91" s="207"/>
      <c r="TJB91" s="207"/>
      <c r="TJC91" s="207"/>
      <c r="TJD91" s="207"/>
      <c r="TJE91" s="207"/>
      <c r="TJF91" s="207"/>
      <c r="TJG91" s="207"/>
      <c r="TJH91" s="207"/>
      <c r="TJI91" s="207"/>
      <c r="TJJ91" s="207"/>
      <c r="TJK91" s="207"/>
      <c r="TJL91" s="207"/>
      <c r="TJM91" s="207"/>
      <c r="TJN91" s="207"/>
      <c r="TJO91" s="207"/>
      <c r="TJP91" s="207"/>
      <c r="TJQ91" s="207"/>
      <c r="TJR91" s="207"/>
      <c r="TJS91" s="207"/>
      <c r="TJT91" s="207"/>
      <c r="TJU91" s="207"/>
      <c r="TJV91" s="207"/>
      <c r="TJW91" s="207"/>
      <c r="TJX91" s="207"/>
      <c r="TJY91" s="207"/>
      <c r="TJZ91" s="207"/>
      <c r="TKA91" s="207"/>
      <c r="TKB91" s="207"/>
      <c r="TKC91" s="207"/>
      <c r="TKD91" s="207"/>
      <c r="TKE91" s="207"/>
      <c r="TKF91" s="207"/>
      <c r="TKG91" s="207"/>
      <c r="TKH91" s="207"/>
      <c r="TKI91" s="207"/>
      <c r="TKJ91" s="207"/>
      <c r="TKK91" s="207"/>
      <c r="TKL91" s="207"/>
      <c r="TKM91" s="207"/>
      <c r="TKN91" s="207"/>
      <c r="TKO91" s="207"/>
      <c r="TKP91" s="207"/>
      <c r="TKQ91" s="207"/>
      <c r="TKR91" s="207"/>
      <c r="TKS91" s="207"/>
      <c r="TKT91" s="207"/>
      <c r="TKU91" s="207"/>
      <c r="TKV91" s="207"/>
      <c r="TKW91" s="207"/>
      <c r="TKX91" s="207"/>
      <c r="TKY91" s="207"/>
      <c r="TKZ91" s="207"/>
      <c r="TLA91" s="207"/>
      <c r="TLB91" s="207"/>
      <c r="TLC91" s="207"/>
      <c r="TLD91" s="207"/>
      <c r="TLE91" s="207"/>
      <c r="TLF91" s="207"/>
      <c r="TLG91" s="207"/>
      <c r="TLH91" s="207"/>
      <c r="TLI91" s="207"/>
      <c r="TLJ91" s="207"/>
      <c r="TLK91" s="207"/>
      <c r="TLL91" s="207"/>
      <c r="TLM91" s="207"/>
      <c r="TLN91" s="207"/>
      <c r="TLO91" s="207"/>
      <c r="TLP91" s="207"/>
      <c r="TLQ91" s="207"/>
      <c r="TLR91" s="207"/>
      <c r="TLS91" s="207"/>
      <c r="TLT91" s="207"/>
      <c r="TLU91" s="207"/>
      <c r="TLV91" s="207"/>
      <c r="TLW91" s="207"/>
      <c r="TLX91" s="207"/>
      <c r="TLY91" s="207"/>
      <c r="TLZ91" s="207"/>
      <c r="TMA91" s="207"/>
      <c r="TMB91" s="207"/>
      <c r="TMC91" s="207"/>
      <c r="TMD91" s="207"/>
      <c r="TME91" s="207"/>
      <c r="TMF91" s="207"/>
      <c r="TMG91" s="207"/>
      <c r="TMH91" s="207"/>
      <c r="TMI91" s="207"/>
      <c r="TMJ91" s="207"/>
      <c r="TMK91" s="207"/>
      <c r="TML91" s="207"/>
      <c r="TMM91" s="207"/>
      <c r="TMN91" s="207"/>
      <c r="TMO91" s="207"/>
      <c r="TMP91" s="207"/>
      <c r="TMQ91" s="207"/>
      <c r="TMR91" s="207"/>
      <c r="TMS91" s="207"/>
      <c r="TMT91" s="207"/>
      <c r="TMU91" s="207"/>
      <c r="TMV91" s="207"/>
      <c r="TMW91" s="207"/>
      <c r="TMX91" s="207"/>
      <c r="TMY91" s="207"/>
      <c r="TMZ91" s="207"/>
      <c r="TNA91" s="207"/>
      <c r="TNB91" s="207"/>
      <c r="TNC91" s="207"/>
      <c r="TND91" s="207"/>
      <c r="TNE91" s="207"/>
      <c r="TNF91" s="207"/>
      <c r="TNG91" s="207"/>
      <c r="TNH91" s="207"/>
      <c r="TNI91" s="207"/>
      <c r="TNJ91" s="207"/>
      <c r="TNK91" s="207"/>
      <c r="TNL91" s="207"/>
      <c r="TNM91" s="207"/>
      <c r="TNN91" s="207"/>
      <c r="TNO91" s="207"/>
      <c r="TNP91" s="207"/>
      <c r="TNQ91" s="207"/>
      <c r="TNR91" s="207"/>
      <c r="TNS91" s="207"/>
      <c r="TNT91" s="207"/>
      <c r="TNU91" s="207"/>
      <c r="TNV91" s="207"/>
      <c r="TNW91" s="207"/>
      <c r="TNX91" s="207"/>
      <c r="TNY91" s="207"/>
      <c r="TNZ91" s="207"/>
      <c r="TOA91" s="207"/>
      <c r="TOB91" s="207"/>
      <c r="TOC91" s="207"/>
      <c r="TOD91" s="207"/>
      <c r="TOE91" s="207"/>
      <c r="TOF91" s="207"/>
      <c r="TOG91" s="207"/>
      <c r="TOH91" s="207"/>
      <c r="TOI91" s="207"/>
      <c r="TOJ91" s="207"/>
      <c r="TOK91" s="207"/>
      <c r="TOL91" s="207"/>
      <c r="TOM91" s="207"/>
      <c r="TON91" s="207"/>
      <c r="TOO91" s="207"/>
      <c r="TOP91" s="207"/>
      <c r="TOQ91" s="207"/>
      <c r="TOR91" s="207"/>
      <c r="TOS91" s="207"/>
      <c r="TOT91" s="207"/>
      <c r="TOU91" s="207"/>
      <c r="TOV91" s="207"/>
      <c r="TOW91" s="207"/>
      <c r="TOX91" s="207"/>
      <c r="TOY91" s="207"/>
      <c r="TOZ91" s="207"/>
      <c r="TPA91" s="207"/>
      <c r="TPB91" s="207"/>
      <c r="TPC91" s="207"/>
      <c r="TPD91" s="207"/>
      <c r="TPE91" s="207"/>
      <c r="TPF91" s="207"/>
      <c r="TPG91" s="207"/>
      <c r="TPH91" s="207"/>
      <c r="TPI91" s="207"/>
      <c r="TPJ91" s="207"/>
      <c r="TPK91" s="207"/>
      <c r="TPL91" s="207"/>
      <c r="TPM91" s="207"/>
      <c r="TPN91" s="207"/>
      <c r="TPO91" s="207"/>
      <c r="TPP91" s="207"/>
      <c r="TPQ91" s="207"/>
      <c r="TPR91" s="207"/>
      <c r="TPS91" s="207"/>
      <c r="TPT91" s="207"/>
      <c r="TPU91" s="207"/>
      <c r="TPV91" s="207"/>
      <c r="TPW91" s="207"/>
      <c r="TPX91" s="207"/>
      <c r="TPY91" s="207"/>
      <c r="TPZ91" s="207"/>
      <c r="TQA91" s="207"/>
      <c r="TQB91" s="207"/>
      <c r="TQC91" s="207"/>
      <c r="TQD91" s="207"/>
      <c r="TQE91" s="207"/>
      <c r="TQF91" s="207"/>
      <c r="TQG91" s="207"/>
      <c r="TQH91" s="207"/>
      <c r="TQI91" s="207"/>
      <c r="TQJ91" s="207"/>
      <c r="TQK91" s="207"/>
      <c r="TQL91" s="207"/>
      <c r="TQM91" s="207"/>
      <c r="TQN91" s="207"/>
      <c r="TQO91" s="207"/>
      <c r="TQP91" s="207"/>
      <c r="TQQ91" s="207"/>
      <c r="TQR91" s="207"/>
      <c r="TQS91" s="207"/>
      <c r="TQT91" s="207"/>
      <c r="TQU91" s="207"/>
      <c r="TQV91" s="207"/>
      <c r="TQW91" s="207"/>
      <c r="TQX91" s="207"/>
      <c r="TQY91" s="207"/>
      <c r="TQZ91" s="207"/>
      <c r="TRA91" s="207"/>
      <c r="TRB91" s="207"/>
      <c r="TRC91" s="207"/>
      <c r="TRD91" s="207"/>
      <c r="TRE91" s="207"/>
      <c r="TRF91" s="207"/>
      <c r="TRG91" s="207"/>
      <c r="TRH91" s="207"/>
      <c r="TRI91" s="207"/>
      <c r="TRJ91" s="207"/>
      <c r="TRK91" s="207"/>
      <c r="TRL91" s="207"/>
      <c r="TRM91" s="207"/>
      <c r="TRN91" s="207"/>
      <c r="TRO91" s="207"/>
      <c r="TRP91" s="207"/>
      <c r="TRQ91" s="207"/>
      <c r="TRR91" s="207"/>
      <c r="TRS91" s="207"/>
      <c r="TRT91" s="207"/>
      <c r="TRU91" s="207"/>
      <c r="TRV91" s="207"/>
      <c r="TRW91" s="207"/>
      <c r="TRX91" s="207"/>
      <c r="TRY91" s="207"/>
      <c r="TRZ91" s="207"/>
      <c r="TSA91" s="207"/>
      <c r="TSB91" s="207"/>
      <c r="TSC91" s="207"/>
      <c r="TSD91" s="207"/>
      <c r="TSE91" s="207"/>
      <c r="TSF91" s="207"/>
      <c r="TSG91" s="207"/>
      <c r="TSH91" s="207"/>
      <c r="TSI91" s="207"/>
      <c r="TSJ91" s="207"/>
      <c r="TSK91" s="207"/>
      <c r="TSL91" s="207"/>
      <c r="TSM91" s="207"/>
      <c r="TSN91" s="207"/>
      <c r="TSO91" s="207"/>
      <c r="TSP91" s="207"/>
      <c r="TSQ91" s="207"/>
      <c r="TSR91" s="207"/>
      <c r="TSS91" s="207"/>
      <c r="TST91" s="207"/>
      <c r="TSU91" s="207"/>
      <c r="TSV91" s="207"/>
      <c r="TSW91" s="207"/>
      <c r="TSX91" s="207"/>
      <c r="TSY91" s="207"/>
      <c r="TSZ91" s="207"/>
      <c r="TTA91" s="207"/>
      <c r="TTB91" s="207"/>
      <c r="TTC91" s="207"/>
      <c r="TTD91" s="207"/>
      <c r="TTE91" s="207"/>
      <c r="TTF91" s="207"/>
      <c r="TTG91" s="207"/>
      <c r="TTH91" s="207"/>
      <c r="TTI91" s="207"/>
      <c r="TTJ91" s="207"/>
      <c r="TTK91" s="207"/>
      <c r="TTL91" s="207"/>
      <c r="TTM91" s="207"/>
      <c r="TTN91" s="207"/>
      <c r="TTO91" s="207"/>
      <c r="TTP91" s="207"/>
      <c r="TTQ91" s="207"/>
      <c r="TTR91" s="207"/>
      <c r="TTS91" s="207"/>
      <c r="TTT91" s="207"/>
      <c r="TTU91" s="207"/>
      <c r="TTV91" s="207"/>
      <c r="TTW91" s="207"/>
      <c r="TTX91" s="207"/>
      <c r="TTY91" s="207"/>
      <c r="TTZ91" s="207"/>
      <c r="TUA91" s="207"/>
      <c r="TUB91" s="207"/>
      <c r="TUC91" s="207"/>
      <c r="TUD91" s="207"/>
      <c r="TUE91" s="207"/>
      <c r="TUF91" s="207"/>
      <c r="TUG91" s="207"/>
      <c r="TUH91" s="207"/>
      <c r="TUI91" s="207"/>
      <c r="TUJ91" s="207"/>
      <c r="TUK91" s="207"/>
      <c r="TUL91" s="207"/>
      <c r="TUM91" s="207"/>
      <c r="TUN91" s="207"/>
      <c r="TUO91" s="207"/>
      <c r="TUP91" s="207"/>
      <c r="TUQ91" s="207"/>
      <c r="TUR91" s="207"/>
      <c r="TUS91" s="207"/>
      <c r="TUT91" s="207"/>
      <c r="TUU91" s="207"/>
      <c r="TUV91" s="207"/>
      <c r="TUW91" s="207"/>
      <c r="TUX91" s="207"/>
      <c r="TUY91" s="207"/>
      <c r="TUZ91" s="207"/>
      <c r="TVA91" s="207"/>
      <c r="TVB91" s="207"/>
      <c r="TVC91" s="207"/>
      <c r="TVD91" s="207"/>
      <c r="TVE91" s="207"/>
      <c r="TVF91" s="207"/>
      <c r="TVG91" s="207"/>
      <c r="TVH91" s="207"/>
      <c r="TVI91" s="207"/>
      <c r="TVJ91" s="207"/>
      <c r="TVK91" s="207"/>
      <c r="TVL91" s="207"/>
      <c r="TVM91" s="207"/>
      <c r="TVN91" s="207"/>
      <c r="TVO91" s="207"/>
      <c r="TVP91" s="207"/>
      <c r="TVQ91" s="207"/>
      <c r="TVR91" s="207"/>
      <c r="TVS91" s="207"/>
      <c r="TVT91" s="207"/>
      <c r="TVU91" s="207"/>
      <c r="TVV91" s="207"/>
      <c r="TVW91" s="207"/>
      <c r="TVX91" s="207"/>
      <c r="TVY91" s="207"/>
      <c r="TVZ91" s="207"/>
      <c r="TWA91" s="207"/>
      <c r="TWB91" s="207"/>
      <c r="TWC91" s="207"/>
      <c r="TWD91" s="207"/>
      <c r="TWE91" s="207"/>
      <c r="TWF91" s="207"/>
      <c r="TWG91" s="207"/>
      <c r="TWH91" s="207"/>
      <c r="TWI91" s="207"/>
      <c r="TWJ91" s="207"/>
      <c r="TWK91" s="207"/>
      <c r="TWL91" s="207"/>
      <c r="TWM91" s="207"/>
      <c r="TWN91" s="207"/>
      <c r="TWO91" s="207"/>
      <c r="TWP91" s="207"/>
      <c r="TWQ91" s="207"/>
      <c r="TWR91" s="207"/>
      <c r="TWS91" s="207"/>
      <c r="TWT91" s="207"/>
      <c r="TWU91" s="207"/>
      <c r="TWV91" s="207"/>
      <c r="TWW91" s="207"/>
      <c r="TWX91" s="207"/>
      <c r="TWY91" s="207"/>
      <c r="TWZ91" s="207"/>
      <c r="TXA91" s="207"/>
      <c r="TXB91" s="207"/>
      <c r="TXC91" s="207"/>
      <c r="TXD91" s="207"/>
      <c r="TXE91" s="207"/>
      <c r="TXF91" s="207"/>
      <c r="TXG91" s="207"/>
      <c r="TXH91" s="207"/>
      <c r="TXI91" s="207"/>
      <c r="TXJ91" s="207"/>
      <c r="TXK91" s="207"/>
      <c r="TXL91" s="207"/>
      <c r="TXM91" s="207"/>
      <c r="TXN91" s="207"/>
      <c r="TXO91" s="207"/>
      <c r="TXP91" s="207"/>
      <c r="TXQ91" s="207"/>
      <c r="TXR91" s="207"/>
      <c r="TXS91" s="207"/>
      <c r="TXT91" s="207"/>
      <c r="TXU91" s="207"/>
      <c r="TXV91" s="207"/>
      <c r="TXW91" s="207"/>
      <c r="TXX91" s="207"/>
      <c r="TXY91" s="207"/>
      <c r="TXZ91" s="207"/>
      <c r="TYA91" s="207"/>
      <c r="TYB91" s="207"/>
      <c r="TYC91" s="207"/>
      <c r="TYD91" s="207"/>
      <c r="TYE91" s="207"/>
      <c r="TYF91" s="207"/>
      <c r="TYG91" s="207"/>
      <c r="TYH91" s="207"/>
      <c r="TYI91" s="207"/>
      <c r="TYJ91" s="207"/>
      <c r="TYK91" s="207"/>
      <c r="TYL91" s="207"/>
      <c r="TYM91" s="207"/>
      <c r="TYN91" s="207"/>
      <c r="TYO91" s="207"/>
      <c r="TYP91" s="207"/>
      <c r="TYQ91" s="207"/>
      <c r="TYR91" s="207"/>
      <c r="TYS91" s="207"/>
      <c r="TYT91" s="207"/>
      <c r="TYU91" s="207"/>
      <c r="TYV91" s="207"/>
      <c r="TYW91" s="207"/>
      <c r="TYX91" s="207"/>
      <c r="TYY91" s="207"/>
      <c r="TYZ91" s="207"/>
      <c r="TZA91" s="207"/>
      <c r="TZB91" s="207"/>
      <c r="TZC91" s="207"/>
      <c r="TZD91" s="207"/>
      <c r="TZE91" s="207"/>
      <c r="TZF91" s="207"/>
      <c r="TZG91" s="207"/>
      <c r="TZH91" s="207"/>
      <c r="TZI91" s="207"/>
      <c r="TZJ91" s="207"/>
      <c r="TZK91" s="207"/>
      <c r="TZL91" s="207"/>
      <c r="TZM91" s="207"/>
      <c r="TZN91" s="207"/>
      <c r="TZO91" s="207"/>
      <c r="TZP91" s="207"/>
      <c r="TZQ91" s="207"/>
      <c r="TZR91" s="207"/>
      <c r="TZS91" s="207"/>
      <c r="TZT91" s="207"/>
      <c r="TZU91" s="207"/>
      <c r="TZV91" s="207"/>
      <c r="TZW91" s="207"/>
      <c r="TZX91" s="207"/>
      <c r="TZY91" s="207"/>
      <c r="TZZ91" s="207"/>
      <c r="UAA91" s="207"/>
      <c r="UAB91" s="207"/>
      <c r="UAC91" s="207"/>
      <c r="UAD91" s="207"/>
      <c r="UAE91" s="207"/>
      <c r="UAF91" s="207"/>
      <c r="UAG91" s="207"/>
      <c r="UAH91" s="207"/>
      <c r="UAI91" s="207"/>
      <c r="UAJ91" s="207"/>
      <c r="UAK91" s="207"/>
      <c r="UAL91" s="207"/>
      <c r="UAM91" s="207"/>
      <c r="UAN91" s="207"/>
      <c r="UAO91" s="207"/>
      <c r="UAP91" s="207"/>
      <c r="UAQ91" s="207"/>
      <c r="UAR91" s="207"/>
      <c r="UAS91" s="207"/>
      <c r="UAT91" s="207"/>
      <c r="UAU91" s="207"/>
      <c r="UAV91" s="207"/>
      <c r="UAW91" s="207"/>
      <c r="UAX91" s="207"/>
      <c r="UAY91" s="207"/>
      <c r="UAZ91" s="207"/>
      <c r="UBA91" s="207"/>
      <c r="UBB91" s="207"/>
      <c r="UBC91" s="207"/>
      <c r="UBD91" s="207"/>
      <c r="UBE91" s="207"/>
      <c r="UBF91" s="207"/>
      <c r="UBG91" s="207"/>
      <c r="UBH91" s="207"/>
      <c r="UBI91" s="207"/>
      <c r="UBJ91" s="207"/>
      <c r="UBK91" s="207"/>
      <c r="UBL91" s="207"/>
      <c r="UBM91" s="207"/>
      <c r="UBN91" s="207"/>
      <c r="UBO91" s="207"/>
      <c r="UBP91" s="207"/>
      <c r="UBQ91" s="207"/>
      <c r="UBR91" s="207"/>
      <c r="UBS91" s="207"/>
      <c r="UBT91" s="207"/>
      <c r="UBU91" s="207"/>
      <c r="UBV91" s="207"/>
      <c r="UBW91" s="207"/>
      <c r="UBX91" s="207"/>
      <c r="UBY91" s="207"/>
      <c r="UBZ91" s="207"/>
      <c r="UCA91" s="207"/>
      <c r="UCB91" s="207"/>
      <c r="UCC91" s="207"/>
      <c r="UCD91" s="207"/>
      <c r="UCE91" s="207"/>
      <c r="UCF91" s="207"/>
      <c r="UCG91" s="207"/>
      <c r="UCH91" s="207"/>
      <c r="UCI91" s="207"/>
      <c r="UCJ91" s="207"/>
      <c r="UCK91" s="207"/>
      <c r="UCL91" s="207"/>
      <c r="UCM91" s="207"/>
      <c r="UCN91" s="207"/>
      <c r="UCO91" s="207"/>
      <c r="UCP91" s="207"/>
      <c r="UCQ91" s="207"/>
      <c r="UCR91" s="207"/>
      <c r="UCS91" s="207"/>
      <c r="UCT91" s="207"/>
      <c r="UCU91" s="207"/>
      <c r="UCV91" s="207"/>
      <c r="UCW91" s="207"/>
      <c r="UCX91" s="207"/>
      <c r="UCY91" s="207"/>
      <c r="UCZ91" s="207"/>
      <c r="UDA91" s="207"/>
      <c r="UDB91" s="207"/>
      <c r="UDC91" s="207"/>
      <c r="UDD91" s="207"/>
      <c r="UDE91" s="207"/>
      <c r="UDF91" s="207"/>
      <c r="UDG91" s="207"/>
      <c r="UDH91" s="207"/>
      <c r="UDI91" s="207"/>
      <c r="UDJ91" s="207"/>
      <c r="UDK91" s="207"/>
      <c r="UDL91" s="207"/>
      <c r="UDM91" s="207"/>
      <c r="UDN91" s="207"/>
      <c r="UDO91" s="207"/>
      <c r="UDP91" s="207"/>
      <c r="UDQ91" s="207"/>
      <c r="UDR91" s="207"/>
      <c r="UDS91" s="207"/>
      <c r="UDT91" s="207"/>
      <c r="UDU91" s="207"/>
      <c r="UDV91" s="207"/>
      <c r="UDW91" s="207"/>
      <c r="UDX91" s="207"/>
      <c r="UDY91" s="207"/>
      <c r="UDZ91" s="207"/>
      <c r="UEA91" s="207"/>
      <c r="UEB91" s="207"/>
      <c r="UEC91" s="207"/>
      <c r="UED91" s="207"/>
      <c r="UEE91" s="207"/>
      <c r="UEF91" s="207"/>
      <c r="UEG91" s="207"/>
      <c r="UEH91" s="207"/>
      <c r="UEI91" s="207"/>
      <c r="UEJ91" s="207"/>
      <c r="UEK91" s="207"/>
      <c r="UEL91" s="207"/>
      <c r="UEM91" s="207"/>
      <c r="UEN91" s="207"/>
      <c r="UEO91" s="207"/>
      <c r="UEP91" s="207"/>
      <c r="UEQ91" s="207"/>
      <c r="UER91" s="207"/>
      <c r="UES91" s="207"/>
      <c r="UET91" s="207"/>
      <c r="UEU91" s="207"/>
      <c r="UEV91" s="207"/>
      <c r="UEW91" s="207"/>
      <c r="UEX91" s="207"/>
      <c r="UEY91" s="207"/>
      <c r="UEZ91" s="207"/>
      <c r="UFA91" s="207"/>
      <c r="UFB91" s="207"/>
      <c r="UFC91" s="207"/>
      <c r="UFD91" s="207"/>
      <c r="UFE91" s="207"/>
      <c r="UFF91" s="207"/>
      <c r="UFG91" s="207"/>
      <c r="UFH91" s="207"/>
      <c r="UFI91" s="207"/>
      <c r="UFJ91" s="207"/>
      <c r="UFK91" s="207"/>
      <c r="UFL91" s="207"/>
      <c r="UFM91" s="207"/>
      <c r="UFN91" s="207"/>
      <c r="UFO91" s="207"/>
      <c r="UFP91" s="207"/>
      <c r="UFQ91" s="207"/>
      <c r="UFR91" s="207"/>
      <c r="UFS91" s="207"/>
      <c r="UFT91" s="207"/>
      <c r="UFU91" s="207"/>
      <c r="UFV91" s="207"/>
      <c r="UFW91" s="207"/>
      <c r="UFX91" s="207"/>
      <c r="UFY91" s="207"/>
      <c r="UFZ91" s="207"/>
      <c r="UGA91" s="207"/>
      <c r="UGB91" s="207"/>
      <c r="UGC91" s="207"/>
      <c r="UGD91" s="207"/>
      <c r="UGE91" s="207"/>
      <c r="UGF91" s="207"/>
      <c r="UGG91" s="207"/>
      <c r="UGH91" s="207"/>
      <c r="UGI91" s="207"/>
      <c r="UGJ91" s="207"/>
      <c r="UGK91" s="207"/>
      <c r="UGL91" s="207"/>
      <c r="UGM91" s="207"/>
      <c r="UGN91" s="207"/>
      <c r="UGO91" s="207"/>
      <c r="UGP91" s="207"/>
      <c r="UGQ91" s="207"/>
      <c r="UGR91" s="207"/>
      <c r="UGS91" s="207"/>
      <c r="UGT91" s="207"/>
      <c r="UGU91" s="207"/>
      <c r="UGV91" s="207"/>
      <c r="UGW91" s="207"/>
      <c r="UGX91" s="207"/>
      <c r="UGY91" s="207"/>
      <c r="UGZ91" s="207"/>
      <c r="UHA91" s="207"/>
      <c r="UHB91" s="207"/>
      <c r="UHC91" s="207"/>
      <c r="UHD91" s="207"/>
      <c r="UHE91" s="207"/>
      <c r="UHF91" s="207"/>
      <c r="UHG91" s="207"/>
      <c r="UHH91" s="207"/>
      <c r="UHI91" s="207"/>
      <c r="UHJ91" s="207"/>
      <c r="UHK91" s="207"/>
      <c r="UHL91" s="207"/>
      <c r="UHM91" s="207"/>
      <c r="UHN91" s="207"/>
      <c r="UHO91" s="207"/>
      <c r="UHP91" s="207"/>
      <c r="UHQ91" s="207"/>
      <c r="UHR91" s="207"/>
      <c r="UHS91" s="207"/>
      <c r="UHT91" s="207"/>
      <c r="UHU91" s="207"/>
      <c r="UHV91" s="207"/>
      <c r="UHW91" s="207"/>
      <c r="UHX91" s="207"/>
      <c r="UHY91" s="207"/>
      <c r="UHZ91" s="207"/>
      <c r="UIA91" s="207"/>
      <c r="UIB91" s="207"/>
      <c r="UIC91" s="207"/>
      <c r="UID91" s="207"/>
      <c r="UIE91" s="207"/>
      <c r="UIF91" s="207"/>
      <c r="UIG91" s="207"/>
      <c r="UIH91" s="207"/>
      <c r="UII91" s="207"/>
      <c r="UIJ91" s="207"/>
      <c r="UIK91" s="207"/>
      <c r="UIL91" s="207"/>
      <c r="UIM91" s="207"/>
      <c r="UIN91" s="207"/>
      <c r="UIO91" s="207"/>
      <c r="UIP91" s="207"/>
      <c r="UIQ91" s="207"/>
      <c r="UIR91" s="207"/>
      <c r="UIS91" s="207"/>
      <c r="UIT91" s="207"/>
      <c r="UIU91" s="207"/>
      <c r="UIV91" s="207"/>
      <c r="UIW91" s="207"/>
      <c r="UIX91" s="207"/>
      <c r="UIY91" s="207"/>
      <c r="UIZ91" s="207"/>
      <c r="UJA91" s="207"/>
      <c r="UJB91" s="207"/>
      <c r="UJC91" s="207"/>
      <c r="UJD91" s="207"/>
      <c r="UJE91" s="207"/>
      <c r="UJF91" s="207"/>
      <c r="UJG91" s="207"/>
      <c r="UJH91" s="207"/>
      <c r="UJI91" s="207"/>
      <c r="UJJ91" s="207"/>
      <c r="UJK91" s="207"/>
      <c r="UJL91" s="207"/>
      <c r="UJM91" s="207"/>
      <c r="UJN91" s="207"/>
      <c r="UJO91" s="207"/>
      <c r="UJP91" s="207"/>
      <c r="UJQ91" s="207"/>
      <c r="UJR91" s="207"/>
      <c r="UJS91" s="207"/>
      <c r="UJT91" s="207"/>
      <c r="UJU91" s="207"/>
      <c r="UJV91" s="207"/>
      <c r="UJW91" s="207"/>
      <c r="UJX91" s="207"/>
      <c r="UJY91" s="207"/>
      <c r="UJZ91" s="207"/>
      <c r="UKA91" s="207"/>
      <c r="UKB91" s="207"/>
      <c r="UKC91" s="207"/>
      <c r="UKD91" s="207"/>
      <c r="UKE91" s="207"/>
      <c r="UKF91" s="207"/>
      <c r="UKG91" s="207"/>
      <c r="UKH91" s="207"/>
      <c r="UKI91" s="207"/>
      <c r="UKJ91" s="207"/>
      <c r="UKK91" s="207"/>
      <c r="UKL91" s="207"/>
      <c r="UKM91" s="207"/>
      <c r="UKN91" s="207"/>
      <c r="UKO91" s="207"/>
      <c r="UKP91" s="207"/>
      <c r="UKQ91" s="207"/>
      <c r="UKR91" s="207"/>
      <c r="UKS91" s="207"/>
      <c r="UKT91" s="207"/>
      <c r="UKU91" s="207"/>
      <c r="UKV91" s="207"/>
      <c r="UKW91" s="207"/>
      <c r="UKX91" s="207"/>
      <c r="UKY91" s="207"/>
      <c r="UKZ91" s="207"/>
      <c r="ULA91" s="207"/>
      <c r="ULB91" s="207"/>
      <c r="ULC91" s="207"/>
      <c r="ULD91" s="207"/>
      <c r="ULE91" s="207"/>
      <c r="ULF91" s="207"/>
      <c r="ULG91" s="207"/>
      <c r="ULH91" s="207"/>
      <c r="ULI91" s="207"/>
      <c r="ULJ91" s="207"/>
      <c r="ULK91" s="207"/>
      <c r="ULL91" s="207"/>
      <c r="ULM91" s="207"/>
      <c r="ULN91" s="207"/>
      <c r="ULO91" s="207"/>
      <c r="ULP91" s="207"/>
      <c r="ULQ91" s="207"/>
      <c r="ULR91" s="207"/>
      <c r="ULS91" s="207"/>
      <c r="ULT91" s="207"/>
      <c r="ULU91" s="207"/>
      <c r="ULV91" s="207"/>
      <c r="ULW91" s="207"/>
      <c r="ULX91" s="207"/>
      <c r="ULY91" s="207"/>
      <c r="ULZ91" s="207"/>
      <c r="UMA91" s="207"/>
      <c r="UMB91" s="207"/>
      <c r="UMC91" s="207"/>
      <c r="UMD91" s="207"/>
      <c r="UME91" s="207"/>
      <c r="UMF91" s="207"/>
      <c r="UMG91" s="207"/>
      <c r="UMH91" s="207"/>
      <c r="UMI91" s="207"/>
      <c r="UMJ91" s="207"/>
      <c r="UMK91" s="207"/>
      <c r="UML91" s="207"/>
      <c r="UMM91" s="207"/>
      <c r="UMN91" s="207"/>
      <c r="UMO91" s="207"/>
      <c r="UMP91" s="207"/>
      <c r="UMQ91" s="207"/>
      <c r="UMR91" s="207"/>
      <c r="UMS91" s="207"/>
      <c r="UMT91" s="207"/>
      <c r="UMU91" s="207"/>
      <c r="UMV91" s="207"/>
      <c r="UMW91" s="207"/>
      <c r="UMX91" s="207"/>
      <c r="UMY91" s="207"/>
      <c r="UMZ91" s="207"/>
      <c r="UNA91" s="207"/>
      <c r="UNB91" s="207"/>
      <c r="UNC91" s="207"/>
      <c r="UND91" s="207"/>
      <c r="UNE91" s="207"/>
      <c r="UNF91" s="207"/>
      <c r="UNG91" s="207"/>
      <c r="UNH91" s="207"/>
      <c r="UNI91" s="207"/>
      <c r="UNJ91" s="207"/>
      <c r="UNK91" s="207"/>
      <c r="UNL91" s="207"/>
      <c r="UNM91" s="207"/>
      <c r="UNN91" s="207"/>
      <c r="UNO91" s="207"/>
      <c r="UNP91" s="207"/>
      <c r="UNQ91" s="207"/>
      <c r="UNR91" s="207"/>
      <c r="UNS91" s="207"/>
      <c r="UNT91" s="207"/>
      <c r="UNU91" s="207"/>
      <c r="UNV91" s="207"/>
      <c r="UNW91" s="207"/>
      <c r="UNX91" s="207"/>
      <c r="UNY91" s="207"/>
      <c r="UNZ91" s="207"/>
      <c r="UOA91" s="207"/>
      <c r="UOB91" s="207"/>
      <c r="UOC91" s="207"/>
      <c r="UOD91" s="207"/>
      <c r="UOE91" s="207"/>
      <c r="UOF91" s="207"/>
      <c r="UOG91" s="207"/>
      <c r="UOH91" s="207"/>
      <c r="UOI91" s="207"/>
      <c r="UOJ91" s="207"/>
      <c r="UOK91" s="207"/>
      <c r="UOL91" s="207"/>
      <c r="UOM91" s="207"/>
      <c r="UON91" s="207"/>
      <c r="UOO91" s="207"/>
      <c r="UOP91" s="207"/>
      <c r="UOQ91" s="207"/>
      <c r="UOR91" s="207"/>
      <c r="UOS91" s="207"/>
      <c r="UOT91" s="207"/>
      <c r="UOU91" s="207"/>
      <c r="UOV91" s="207"/>
      <c r="UOW91" s="207"/>
      <c r="UOX91" s="207"/>
      <c r="UOY91" s="207"/>
      <c r="UOZ91" s="207"/>
      <c r="UPA91" s="207"/>
      <c r="UPB91" s="207"/>
      <c r="UPC91" s="207"/>
      <c r="UPD91" s="207"/>
      <c r="UPE91" s="207"/>
      <c r="UPF91" s="207"/>
      <c r="UPG91" s="207"/>
      <c r="UPH91" s="207"/>
      <c r="UPI91" s="207"/>
      <c r="UPJ91" s="207"/>
      <c r="UPK91" s="207"/>
      <c r="UPL91" s="207"/>
      <c r="UPM91" s="207"/>
      <c r="UPN91" s="207"/>
      <c r="UPO91" s="207"/>
      <c r="UPP91" s="207"/>
      <c r="UPQ91" s="207"/>
      <c r="UPR91" s="207"/>
      <c r="UPS91" s="207"/>
      <c r="UPT91" s="207"/>
      <c r="UPU91" s="207"/>
      <c r="UPV91" s="207"/>
      <c r="UPW91" s="207"/>
      <c r="UPX91" s="207"/>
      <c r="UPY91" s="207"/>
      <c r="UPZ91" s="207"/>
      <c r="UQA91" s="207"/>
      <c r="UQB91" s="207"/>
      <c r="UQC91" s="207"/>
      <c r="UQD91" s="207"/>
      <c r="UQE91" s="207"/>
      <c r="UQF91" s="207"/>
      <c r="UQG91" s="207"/>
      <c r="UQH91" s="207"/>
      <c r="UQI91" s="207"/>
      <c r="UQJ91" s="207"/>
      <c r="UQK91" s="207"/>
      <c r="UQL91" s="207"/>
      <c r="UQM91" s="207"/>
      <c r="UQN91" s="207"/>
      <c r="UQO91" s="207"/>
      <c r="UQP91" s="207"/>
      <c r="UQQ91" s="207"/>
      <c r="UQR91" s="207"/>
      <c r="UQS91" s="207"/>
      <c r="UQT91" s="207"/>
      <c r="UQU91" s="207"/>
      <c r="UQV91" s="207"/>
      <c r="UQW91" s="207"/>
      <c r="UQX91" s="207"/>
      <c r="UQY91" s="207"/>
      <c r="UQZ91" s="207"/>
      <c r="URA91" s="207"/>
      <c r="URB91" s="207"/>
      <c r="URC91" s="207"/>
      <c r="URD91" s="207"/>
      <c r="URE91" s="207"/>
      <c r="URF91" s="207"/>
      <c r="URG91" s="207"/>
      <c r="URH91" s="207"/>
      <c r="URI91" s="207"/>
      <c r="URJ91" s="207"/>
      <c r="URK91" s="207"/>
      <c r="URL91" s="207"/>
      <c r="URM91" s="207"/>
      <c r="URN91" s="207"/>
      <c r="URO91" s="207"/>
      <c r="URP91" s="207"/>
      <c r="URQ91" s="207"/>
      <c r="URR91" s="207"/>
      <c r="URS91" s="207"/>
      <c r="URT91" s="207"/>
      <c r="URU91" s="207"/>
      <c r="URV91" s="207"/>
      <c r="URW91" s="207"/>
      <c r="URX91" s="207"/>
      <c r="URY91" s="207"/>
      <c r="URZ91" s="207"/>
      <c r="USA91" s="207"/>
      <c r="USB91" s="207"/>
      <c r="USC91" s="207"/>
      <c r="USD91" s="207"/>
      <c r="USE91" s="207"/>
      <c r="USF91" s="207"/>
      <c r="USG91" s="207"/>
      <c r="USH91" s="207"/>
      <c r="USI91" s="207"/>
      <c r="USJ91" s="207"/>
      <c r="USK91" s="207"/>
      <c r="USL91" s="207"/>
      <c r="USM91" s="207"/>
      <c r="USN91" s="207"/>
      <c r="USO91" s="207"/>
      <c r="USP91" s="207"/>
      <c r="USQ91" s="207"/>
      <c r="USR91" s="207"/>
      <c r="USS91" s="207"/>
      <c r="UST91" s="207"/>
      <c r="USU91" s="207"/>
      <c r="USV91" s="207"/>
      <c r="USW91" s="207"/>
      <c r="USX91" s="207"/>
      <c r="USY91" s="207"/>
      <c r="USZ91" s="207"/>
      <c r="UTA91" s="207"/>
      <c r="UTB91" s="207"/>
      <c r="UTC91" s="207"/>
      <c r="UTD91" s="207"/>
      <c r="UTE91" s="207"/>
      <c r="UTF91" s="207"/>
      <c r="UTG91" s="207"/>
      <c r="UTH91" s="207"/>
      <c r="UTI91" s="207"/>
      <c r="UTJ91" s="207"/>
      <c r="UTK91" s="207"/>
      <c r="UTL91" s="207"/>
      <c r="UTM91" s="207"/>
      <c r="UTN91" s="207"/>
      <c r="UTO91" s="207"/>
      <c r="UTP91" s="207"/>
      <c r="UTQ91" s="207"/>
      <c r="UTR91" s="207"/>
      <c r="UTS91" s="207"/>
      <c r="UTT91" s="207"/>
      <c r="UTU91" s="207"/>
      <c r="UTV91" s="207"/>
      <c r="UTW91" s="207"/>
      <c r="UTX91" s="207"/>
      <c r="UTY91" s="207"/>
      <c r="UTZ91" s="207"/>
      <c r="UUA91" s="207"/>
      <c r="UUB91" s="207"/>
      <c r="UUC91" s="207"/>
      <c r="UUD91" s="207"/>
      <c r="UUE91" s="207"/>
      <c r="UUF91" s="207"/>
      <c r="UUG91" s="207"/>
      <c r="UUH91" s="207"/>
      <c r="UUI91" s="207"/>
      <c r="UUJ91" s="207"/>
      <c r="UUK91" s="207"/>
      <c r="UUL91" s="207"/>
      <c r="UUM91" s="207"/>
      <c r="UUN91" s="207"/>
      <c r="UUO91" s="207"/>
      <c r="UUP91" s="207"/>
      <c r="UUQ91" s="207"/>
      <c r="UUR91" s="207"/>
      <c r="UUS91" s="207"/>
      <c r="UUT91" s="207"/>
      <c r="UUU91" s="207"/>
      <c r="UUV91" s="207"/>
      <c r="UUW91" s="207"/>
      <c r="UUX91" s="207"/>
      <c r="UUY91" s="207"/>
      <c r="UUZ91" s="207"/>
      <c r="UVA91" s="207"/>
      <c r="UVB91" s="207"/>
      <c r="UVC91" s="207"/>
      <c r="UVD91" s="207"/>
      <c r="UVE91" s="207"/>
      <c r="UVF91" s="207"/>
      <c r="UVG91" s="207"/>
      <c r="UVH91" s="207"/>
      <c r="UVI91" s="207"/>
      <c r="UVJ91" s="207"/>
      <c r="UVK91" s="207"/>
      <c r="UVL91" s="207"/>
      <c r="UVM91" s="207"/>
      <c r="UVN91" s="207"/>
      <c r="UVO91" s="207"/>
      <c r="UVP91" s="207"/>
      <c r="UVQ91" s="207"/>
      <c r="UVR91" s="207"/>
      <c r="UVS91" s="207"/>
      <c r="UVT91" s="207"/>
      <c r="UVU91" s="207"/>
      <c r="UVV91" s="207"/>
      <c r="UVW91" s="207"/>
      <c r="UVX91" s="207"/>
      <c r="UVY91" s="207"/>
      <c r="UVZ91" s="207"/>
      <c r="UWA91" s="207"/>
      <c r="UWB91" s="207"/>
      <c r="UWC91" s="207"/>
      <c r="UWD91" s="207"/>
      <c r="UWE91" s="207"/>
      <c r="UWF91" s="207"/>
      <c r="UWG91" s="207"/>
      <c r="UWH91" s="207"/>
      <c r="UWI91" s="207"/>
      <c r="UWJ91" s="207"/>
      <c r="UWK91" s="207"/>
      <c r="UWL91" s="207"/>
      <c r="UWM91" s="207"/>
      <c r="UWN91" s="207"/>
      <c r="UWO91" s="207"/>
      <c r="UWP91" s="207"/>
      <c r="UWQ91" s="207"/>
      <c r="UWR91" s="207"/>
      <c r="UWS91" s="207"/>
      <c r="UWT91" s="207"/>
      <c r="UWU91" s="207"/>
      <c r="UWV91" s="207"/>
      <c r="UWW91" s="207"/>
      <c r="UWX91" s="207"/>
      <c r="UWY91" s="207"/>
      <c r="UWZ91" s="207"/>
      <c r="UXA91" s="207"/>
      <c r="UXB91" s="207"/>
      <c r="UXC91" s="207"/>
      <c r="UXD91" s="207"/>
      <c r="UXE91" s="207"/>
      <c r="UXF91" s="207"/>
      <c r="UXG91" s="207"/>
      <c r="UXH91" s="207"/>
      <c r="UXI91" s="207"/>
      <c r="UXJ91" s="207"/>
      <c r="UXK91" s="207"/>
      <c r="UXL91" s="207"/>
      <c r="UXM91" s="207"/>
      <c r="UXN91" s="207"/>
      <c r="UXO91" s="207"/>
      <c r="UXP91" s="207"/>
      <c r="UXQ91" s="207"/>
      <c r="UXR91" s="207"/>
      <c r="UXS91" s="207"/>
      <c r="UXT91" s="207"/>
      <c r="UXU91" s="207"/>
      <c r="UXV91" s="207"/>
      <c r="UXW91" s="207"/>
      <c r="UXX91" s="207"/>
      <c r="UXY91" s="207"/>
      <c r="UXZ91" s="207"/>
      <c r="UYA91" s="207"/>
      <c r="UYB91" s="207"/>
      <c r="UYC91" s="207"/>
      <c r="UYD91" s="207"/>
      <c r="UYE91" s="207"/>
      <c r="UYF91" s="207"/>
      <c r="UYG91" s="207"/>
      <c r="UYH91" s="207"/>
      <c r="UYI91" s="207"/>
      <c r="UYJ91" s="207"/>
      <c r="UYK91" s="207"/>
      <c r="UYL91" s="207"/>
      <c r="UYM91" s="207"/>
      <c r="UYN91" s="207"/>
      <c r="UYO91" s="207"/>
      <c r="UYP91" s="207"/>
      <c r="UYQ91" s="207"/>
      <c r="UYR91" s="207"/>
      <c r="UYS91" s="207"/>
      <c r="UYT91" s="207"/>
      <c r="UYU91" s="207"/>
      <c r="UYV91" s="207"/>
      <c r="UYW91" s="207"/>
      <c r="UYX91" s="207"/>
      <c r="UYY91" s="207"/>
      <c r="UYZ91" s="207"/>
      <c r="UZA91" s="207"/>
      <c r="UZB91" s="207"/>
      <c r="UZC91" s="207"/>
      <c r="UZD91" s="207"/>
      <c r="UZE91" s="207"/>
      <c r="UZF91" s="207"/>
      <c r="UZG91" s="207"/>
      <c r="UZH91" s="207"/>
      <c r="UZI91" s="207"/>
      <c r="UZJ91" s="207"/>
      <c r="UZK91" s="207"/>
      <c r="UZL91" s="207"/>
      <c r="UZM91" s="207"/>
      <c r="UZN91" s="207"/>
      <c r="UZO91" s="207"/>
      <c r="UZP91" s="207"/>
      <c r="UZQ91" s="207"/>
      <c r="UZR91" s="207"/>
      <c r="UZS91" s="207"/>
      <c r="UZT91" s="207"/>
      <c r="UZU91" s="207"/>
      <c r="UZV91" s="207"/>
      <c r="UZW91" s="207"/>
      <c r="UZX91" s="207"/>
      <c r="UZY91" s="207"/>
      <c r="UZZ91" s="207"/>
      <c r="VAA91" s="207"/>
      <c r="VAB91" s="207"/>
      <c r="VAC91" s="207"/>
      <c r="VAD91" s="207"/>
      <c r="VAE91" s="207"/>
      <c r="VAF91" s="207"/>
      <c r="VAG91" s="207"/>
      <c r="VAH91" s="207"/>
      <c r="VAI91" s="207"/>
      <c r="VAJ91" s="207"/>
      <c r="VAK91" s="207"/>
      <c r="VAL91" s="207"/>
      <c r="VAM91" s="207"/>
      <c r="VAN91" s="207"/>
      <c r="VAO91" s="207"/>
      <c r="VAP91" s="207"/>
      <c r="VAQ91" s="207"/>
      <c r="VAR91" s="207"/>
      <c r="VAS91" s="207"/>
      <c r="VAT91" s="207"/>
      <c r="VAU91" s="207"/>
      <c r="VAV91" s="207"/>
      <c r="VAW91" s="207"/>
      <c r="VAX91" s="207"/>
      <c r="VAY91" s="207"/>
      <c r="VAZ91" s="207"/>
      <c r="VBA91" s="207"/>
      <c r="VBB91" s="207"/>
      <c r="VBC91" s="207"/>
      <c r="VBD91" s="207"/>
      <c r="VBE91" s="207"/>
      <c r="VBF91" s="207"/>
      <c r="VBG91" s="207"/>
      <c r="VBH91" s="207"/>
      <c r="VBI91" s="207"/>
      <c r="VBJ91" s="207"/>
      <c r="VBK91" s="207"/>
      <c r="VBL91" s="207"/>
      <c r="VBM91" s="207"/>
      <c r="VBN91" s="207"/>
      <c r="VBO91" s="207"/>
      <c r="VBP91" s="207"/>
      <c r="VBQ91" s="207"/>
      <c r="VBR91" s="207"/>
      <c r="VBS91" s="207"/>
      <c r="VBT91" s="207"/>
      <c r="VBU91" s="207"/>
      <c r="VBV91" s="207"/>
      <c r="VBW91" s="207"/>
      <c r="VBX91" s="207"/>
      <c r="VBY91" s="207"/>
      <c r="VBZ91" s="207"/>
      <c r="VCA91" s="207"/>
      <c r="VCB91" s="207"/>
      <c r="VCC91" s="207"/>
      <c r="VCD91" s="207"/>
      <c r="VCE91" s="207"/>
      <c r="VCF91" s="207"/>
      <c r="VCG91" s="207"/>
      <c r="VCH91" s="207"/>
      <c r="VCI91" s="207"/>
      <c r="VCJ91" s="207"/>
      <c r="VCK91" s="207"/>
      <c r="VCL91" s="207"/>
      <c r="VCM91" s="207"/>
      <c r="VCN91" s="207"/>
      <c r="VCO91" s="207"/>
      <c r="VCP91" s="207"/>
      <c r="VCQ91" s="207"/>
      <c r="VCR91" s="207"/>
      <c r="VCS91" s="207"/>
      <c r="VCT91" s="207"/>
      <c r="VCU91" s="207"/>
      <c r="VCV91" s="207"/>
      <c r="VCW91" s="207"/>
      <c r="VCX91" s="207"/>
      <c r="VCY91" s="207"/>
      <c r="VCZ91" s="207"/>
      <c r="VDA91" s="207"/>
      <c r="VDB91" s="207"/>
      <c r="VDC91" s="207"/>
      <c r="VDD91" s="207"/>
      <c r="VDE91" s="207"/>
      <c r="VDF91" s="207"/>
      <c r="VDG91" s="207"/>
      <c r="VDH91" s="207"/>
      <c r="VDI91" s="207"/>
      <c r="VDJ91" s="207"/>
      <c r="VDK91" s="207"/>
      <c r="VDL91" s="207"/>
      <c r="VDM91" s="207"/>
      <c r="VDN91" s="207"/>
      <c r="VDO91" s="207"/>
      <c r="VDP91" s="207"/>
      <c r="VDQ91" s="207"/>
      <c r="VDR91" s="207"/>
      <c r="VDS91" s="207"/>
      <c r="VDT91" s="207"/>
      <c r="VDU91" s="207"/>
      <c r="VDV91" s="207"/>
      <c r="VDW91" s="207"/>
      <c r="VDX91" s="207"/>
      <c r="VDY91" s="207"/>
      <c r="VDZ91" s="207"/>
      <c r="VEA91" s="207"/>
      <c r="VEB91" s="207"/>
      <c r="VEC91" s="207"/>
      <c r="VED91" s="207"/>
      <c r="VEE91" s="207"/>
      <c r="VEF91" s="207"/>
      <c r="VEG91" s="207"/>
      <c r="VEH91" s="207"/>
      <c r="VEI91" s="207"/>
      <c r="VEJ91" s="207"/>
      <c r="VEK91" s="207"/>
      <c r="VEL91" s="207"/>
      <c r="VEM91" s="207"/>
      <c r="VEN91" s="207"/>
      <c r="VEO91" s="207"/>
      <c r="VEP91" s="207"/>
      <c r="VEQ91" s="207"/>
      <c r="VER91" s="207"/>
      <c r="VES91" s="207"/>
      <c r="VET91" s="207"/>
      <c r="VEU91" s="207"/>
      <c r="VEV91" s="207"/>
      <c r="VEW91" s="207"/>
      <c r="VEX91" s="207"/>
      <c r="VEY91" s="207"/>
      <c r="VEZ91" s="207"/>
      <c r="VFA91" s="207"/>
      <c r="VFB91" s="207"/>
      <c r="VFC91" s="207"/>
      <c r="VFD91" s="207"/>
      <c r="VFE91" s="207"/>
      <c r="VFF91" s="207"/>
      <c r="VFG91" s="207"/>
      <c r="VFH91" s="207"/>
      <c r="VFI91" s="207"/>
      <c r="VFJ91" s="207"/>
      <c r="VFK91" s="207"/>
      <c r="VFL91" s="207"/>
      <c r="VFM91" s="207"/>
      <c r="VFN91" s="207"/>
      <c r="VFO91" s="207"/>
      <c r="VFP91" s="207"/>
      <c r="VFQ91" s="207"/>
      <c r="VFR91" s="207"/>
      <c r="VFS91" s="207"/>
      <c r="VFT91" s="207"/>
      <c r="VFU91" s="207"/>
      <c r="VFV91" s="207"/>
      <c r="VFW91" s="207"/>
      <c r="VFX91" s="207"/>
      <c r="VFY91" s="207"/>
      <c r="VFZ91" s="207"/>
      <c r="VGA91" s="207"/>
      <c r="VGB91" s="207"/>
      <c r="VGC91" s="207"/>
      <c r="VGD91" s="207"/>
      <c r="VGE91" s="207"/>
      <c r="VGF91" s="207"/>
      <c r="VGG91" s="207"/>
      <c r="VGH91" s="207"/>
      <c r="VGI91" s="207"/>
      <c r="VGJ91" s="207"/>
      <c r="VGK91" s="207"/>
      <c r="VGL91" s="207"/>
      <c r="VGM91" s="207"/>
      <c r="VGN91" s="207"/>
      <c r="VGO91" s="207"/>
      <c r="VGP91" s="207"/>
      <c r="VGQ91" s="207"/>
      <c r="VGR91" s="207"/>
      <c r="VGS91" s="207"/>
      <c r="VGT91" s="207"/>
      <c r="VGU91" s="207"/>
      <c r="VGV91" s="207"/>
      <c r="VGW91" s="207"/>
      <c r="VGX91" s="207"/>
      <c r="VGY91" s="207"/>
      <c r="VGZ91" s="207"/>
      <c r="VHA91" s="207"/>
      <c r="VHB91" s="207"/>
      <c r="VHC91" s="207"/>
      <c r="VHD91" s="207"/>
      <c r="VHE91" s="207"/>
      <c r="VHF91" s="207"/>
      <c r="VHG91" s="207"/>
      <c r="VHH91" s="207"/>
      <c r="VHI91" s="207"/>
      <c r="VHJ91" s="207"/>
      <c r="VHK91" s="207"/>
      <c r="VHL91" s="207"/>
      <c r="VHM91" s="207"/>
      <c r="VHN91" s="207"/>
      <c r="VHO91" s="207"/>
      <c r="VHP91" s="207"/>
      <c r="VHQ91" s="207"/>
      <c r="VHR91" s="207"/>
      <c r="VHS91" s="207"/>
      <c r="VHT91" s="207"/>
      <c r="VHU91" s="207"/>
      <c r="VHV91" s="207"/>
      <c r="VHW91" s="207"/>
      <c r="VHX91" s="207"/>
      <c r="VHY91" s="207"/>
      <c r="VHZ91" s="207"/>
      <c r="VIA91" s="207"/>
      <c r="VIB91" s="207"/>
      <c r="VIC91" s="207"/>
      <c r="VID91" s="207"/>
      <c r="VIE91" s="207"/>
      <c r="VIF91" s="207"/>
      <c r="VIG91" s="207"/>
      <c r="VIH91" s="207"/>
      <c r="VII91" s="207"/>
      <c r="VIJ91" s="207"/>
      <c r="VIK91" s="207"/>
      <c r="VIL91" s="207"/>
      <c r="VIM91" s="207"/>
      <c r="VIN91" s="207"/>
      <c r="VIO91" s="207"/>
      <c r="VIP91" s="207"/>
      <c r="VIQ91" s="207"/>
      <c r="VIR91" s="207"/>
      <c r="VIS91" s="207"/>
      <c r="VIT91" s="207"/>
      <c r="VIU91" s="207"/>
      <c r="VIV91" s="207"/>
      <c r="VIW91" s="207"/>
      <c r="VIX91" s="207"/>
      <c r="VIY91" s="207"/>
      <c r="VIZ91" s="207"/>
      <c r="VJA91" s="207"/>
      <c r="VJB91" s="207"/>
      <c r="VJC91" s="207"/>
      <c r="VJD91" s="207"/>
      <c r="VJE91" s="207"/>
      <c r="VJF91" s="207"/>
      <c r="VJG91" s="207"/>
      <c r="VJH91" s="207"/>
      <c r="VJI91" s="207"/>
      <c r="VJJ91" s="207"/>
      <c r="VJK91" s="207"/>
      <c r="VJL91" s="207"/>
      <c r="VJM91" s="207"/>
      <c r="VJN91" s="207"/>
      <c r="VJO91" s="207"/>
      <c r="VJP91" s="207"/>
      <c r="VJQ91" s="207"/>
      <c r="VJR91" s="207"/>
      <c r="VJS91" s="207"/>
      <c r="VJT91" s="207"/>
      <c r="VJU91" s="207"/>
      <c r="VJV91" s="207"/>
      <c r="VJW91" s="207"/>
      <c r="VJX91" s="207"/>
      <c r="VJY91" s="207"/>
      <c r="VJZ91" s="207"/>
      <c r="VKA91" s="207"/>
      <c r="VKB91" s="207"/>
      <c r="VKC91" s="207"/>
      <c r="VKD91" s="207"/>
      <c r="VKE91" s="207"/>
      <c r="VKF91" s="207"/>
      <c r="VKG91" s="207"/>
      <c r="VKH91" s="207"/>
      <c r="VKI91" s="207"/>
      <c r="VKJ91" s="207"/>
      <c r="VKK91" s="207"/>
      <c r="VKL91" s="207"/>
      <c r="VKM91" s="207"/>
      <c r="VKN91" s="207"/>
      <c r="VKO91" s="207"/>
      <c r="VKP91" s="207"/>
      <c r="VKQ91" s="207"/>
      <c r="VKR91" s="207"/>
      <c r="VKS91" s="207"/>
      <c r="VKT91" s="207"/>
      <c r="VKU91" s="207"/>
      <c r="VKV91" s="207"/>
      <c r="VKW91" s="207"/>
      <c r="VKX91" s="207"/>
      <c r="VKY91" s="207"/>
      <c r="VKZ91" s="207"/>
      <c r="VLA91" s="207"/>
      <c r="VLB91" s="207"/>
      <c r="VLC91" s="207"/>
      <c r="VLD91" s="207"/>
      <c r="VLE91" s="207"/>
      <c r="VLF91" s="207"/>
      <c r="VLG91" s="207"/>
      <c r="VLH91" s="207"/>
      <c r="VLI91" s="207"/>
      <c r="VLJ91" s="207"/>
      <c r="VLK91" s="207"/>
      <c r="VLL91" s="207"/>
      <c r="VLM91" s="207"/>
      <c r="VLN91" s="207"/>
      <c r="VLO91" s="207"/>
      <c r="VLP91" s="207"/>
      <c r="VLQ91" s="207"/>
      <c r="VLR91" s="207"/>
      <c r="VLS91" s="207"/>
      <c r="VLT91" s="207"/>
      <c r="VLU91" s="207"/>
      <c r="VLV91" s="207"/>
      <c r="VLW91" s="207"/>
      <c r="VLX91" s="207"/>
      <c r="VLY91" s="207"/>
      <c r="VLZ91" s="207"/>
      <c r="VMA91" s="207"/>
      <c r="VMB91" s="207"/>
      <c r="VMC91" s="207"/>
      <c r="VMD91" s="207"/>
      <c r="VME91" s="207"/>
      <c r="VMF91" s="207"/>
      <c r="VMG91" s="207"/>
      <c r="VMH91" s="207"/>
      <c r="VMI91" s="207"/>
      <c r="VMJ91" s="207"/>
      <c r="VMK91" s="207"/>
      <c r="VML91" s="207"/>
      <c r="VMM91" s="207"/>
      <c r="VMN91" s="207"/>
      <c r="VMO91" s="207"/>
      <c r="VMP91" s="207"/>
      <c r="VMQ91" s="207"/>
      <c r="VMR91" s="207"/>
      <c r="VMS91" s="207"/>
      <c r="VMT91" s="207"/>
      <c r="VMU91" s="207"/>
      <c r="VMV91" s="207"/>
      <c r="VMW91" s="207"/>
      <c r="VMX91" s="207"/>
      <c r="VMY91" s="207"/>
      <c r="VMZ91" s="207"/>
      <c r="VNA91" s="207"/>
      <c r="VNB91" s="207"/>
      <c r="VNC91" s="207"/>
      <c r="VND91" s="207"/>
      <c r="VNE91" s="207"/>
      <c r="VNF91" s="207"/>
      <c r="VNG91" s="207"/>
      <c r="VNH91" s="207"/>
      <c r="VNI91" s="207"/>
      <c r="VNJ91" s="207"/>
      <c r="VNK91" s="207"/>
      <c r="VNL91" s="207"/>
      <c r="VNM91" s="207"/>
      <c r="VNN91" s="207"/>
      <c r="VNO91" s="207"/>
      <c r="VNP91" s="207"/>
      <c r="VNQ91" s="207"/>
      <c r="VNR91" s="207"/>
      <c r="VNS91" s="207"/>
      <c r="VNT91" s="207"/>
      <c r="VNU91" s="207"/>
      <c r="VNV91" s="207"/>
      <c r="VNW91" s="207"/>
      <c r="VNX91" s="207"/>
      <c r="VNY91" s="207"/>
      <c r="VNZ91" s="207"/>
      <c r="VOA91" s="207"/>
      <c r="VOB91" s="207"/>
      <c r="VOC91" s="207"/>
      <c r="VOD91" s="207"/>
      <c r="VOE91" s="207"/>
      <c r="VOF91" s="207"/>
      <c r="VOG91" s="207"/>
      <c r="VOH91" s="207"/>
      <c r="VOI91" s="207"/>
      <c r="VOJ91" s="207"/>
      <c r="VOK91" s="207"/>
      <c r="VOL91" s="207"/>
      <c r="VOM91" s="207"/>
      <c r="VON91" s="207"/>
      <c r="VOO91" s="207"/>
      <c r="VOP91" s="207"/>
      <c r="VOQ91" s="207"/>
      <c r="VOR91" s="207"/>
      <c r="VOS91" s="207"/>
      <c r="VOT91" s="207"/>
      <c r="VOU91" s="207"/>
      <c r="VOV91" s="207"/>
      <c r="VOW91" s="207"/>
      <c r="VOX91" s="207"/>
      <c r="VOY91" s="207"/>
      <c r="VOZ91" s="207"/>
      <c r="VPA91" s="207"/>
      <c r="VPB91" s="207"/>
      <c r="VPC91" s="207"/>
      <c r="VPD91" s="207"/>
      <c r="VPE91" s="207"/>
      <c r="VPF91" s="207"/>
      <c r="VPG91" s="207"/>
      <c r="VPH91" s="207"/>
      <c r="VPI91" s="207"/>
      <c r="VPJ91" s="207"/>
      <c r="VPK91" s="207"/>
      <c r="VPL91" s="207"/>
      <c r="VPM91" s="207"/>
      <c r="VPN91" s="207"/>
      <c r="VPO91" s="207"/>
      <c r="VPP91" s="207"/>
      <c r="VPQ91" s="207"/>
      <c r="VPR91" s="207"/>
      <c r="VPS91" s="207"/>
      <c r="VPT91" s="207"/>
      <c r="VPU91" s="207"/>
      <c r="VPV91" s="207"/>
      <c r="VPW91" s="207"/>
      <c r="VPX91" s="207"/>
      <c r="VPY91" s="207"/>
      <c r="VPZ91" s="207"/>
      <c r="VQA91" s="207"/>
      <c r="VQB91" s="207"/>
      <c r="VQC91" s="207"/>
      <c r="VQD91" s="207"/>
      <c r="VQE91" s="207"/>
      <c r="VQF91" s="207"/>
      <c r="VQG91" s="207"/>
      <c r="VQH91" s="207"/>
      <c r="VQI91" s="207"/>
      <c r="VQJ91" s="207"/>
      <c r="VQK91" s="207"/>
      <c r="VQL91" s="207"/>
      <c r="VQM91" s="207"/>
      <c r="VQN91" s="207"/>
      <c r="VQO91" s="207"/>
      <c r="VQP91" s="207"/>
      <c r="VQQ91" s="207"/>
      <c r="VQR91" s="207"/>
      <c r="VQS91" s="207"/>
      <c r="VQT91" s="207"/>
      <c r="VQU91" s="207"/>
      <c r="VQV91" s="207"/>
      <c r="VQW91" s="207"/>
      <c r="VQX91" s="207"/>
      <c r="VQY91" s="207"/>
      <c r="VQZ91" s="207"/>
      <c r="VRA91" s="207"/>
      <c r="VRB91" s="207"/>
      <c r="VRC91" s="207"/>
      <c r="VRD91" s="207"/>
      <c r="VRE91" s="207"/>
      <c r="VRF91" s="207"/>
      <c r="VRG91" s="207"/>
      <c r="VRH91" s="207"/>
      <c r="VRI91" s="207"/>
      <c r="VRJ91" s="207"/>
      <c r="VRK91" s="207"/>
      <c r="VRL91" s="207"/>
      <c r="VRM91" s="207"/>
      <c r="VRN91" s="207"/>
      <c r="VRO91" s="207"/>
      <c r="VRP91" s="207"/>
      <c r="VRQ91" s="207"/>
      <c r="VRR91" s="207"/>
      <c r="VRS91" s="207"/>
      <c r="VRT91" s="207"/>
      <c r="VRU91" s="207"/>
      <c r="VRV91" s="207"/>
      <c r="VRW91" s="207"/>
      <c r="VRX91" s="207"/>
      <c r="VRY91" s="207"/>
      <c r="VRZ91" s="207"/>
      <c r="VSA91" s="207"/>
      <c r="VSB91" s="207"/>
      <c r="VSC91" s="207"/>
      <c r="VSD91" s="207"/>
      <c r="VSE91" s="207"/>
      <c r="VSF91" s="207"/>
      <c r="VSG91" s="207"/>
      <c r="VSH91" s="207"/>
      <c r="VSI91" s="207"/>
      <c r="VSJ91" s="207"/>
      <c r="VSK91" s="207"/>
      <c r="VSL91" s="207"/>
      <c r="VSM91" s="207"/>
      <c r="VSN91" s="207"/>
      <c r="VSO91" s="207"/>
      <c r="VSP91" s="207"/>
      <c r="VSQ91" s="207"/>
      <c r="VSR91" s="207"/>
      <c r="VSS91" s="207"/>
      <c r="VST91" s="207"/>
      <c r="VSU91" s="207"/>
      <c r="VSV91" s="207"/>
      <c r="VSW91" s="207"/>
      <c r="VSX91" s="207"/>
      <c r="VSY91" s="207"/>
      <c r="VSZ91" s="207"/>
      <c r="VTA91" s="207"/>
      <c r="VTB91" s="207"/>
      <c r="VTC91" s="207"/>
      <c r="VTD91" s="207"/>
      <c r="VTE91" s="207"/>
      <c r="VTF91" s="207"/>
      <c r="VTG91" s="207"/>
      <c r="VTH91" s="207"/>
      <c r="VTI91" s="207"/>
      <c r="VTJ91" s="207"/>
      <c r="VTK91" s="207"/>
      <c r="VTL91" s="207"/>
      <c r="VTM91" s="207"/>
      <c r="VTN91" s="207"/>
      <c r="VTO91" s="207"/>
      <c r="VTP91" s="207"/>
      <c r="VTQ91" s="207"/>
      <c r="VTR91" s="207"/>
      <c r="VTS91" s="207"/>
      <c r="VTT91" s="207"/>
      <c r="VTU91" s="207"/>
      <c r="VTV91" s="207"/>
      <c r="VTW91" s="207"/>
      <c r="VTX91" s="207"/>
      <c r="VTY91" s="207"/>
      <c r="VTZ91" s="207"/>
      <c r="VUA91" s="207"/>
      <c r="VUB91" s="207"/>
      <c r="VUC91" s="207"/>
      <c r="VUD91" s="207"/>
      <c r="VUE91" s="207"/>
      <c r="VUF91" s="207"/>
      <c r="VUG91" s="207"/>
      <c r="VUH91" s="207"/>
      <c r="VUI91" s="207"/>
      <c r="VUJ91" s="207"/>
      <c r="VUK91" s="207"/>
      <c r="VUL91" s="207"/>
      <c r="VUM91" s="207"/>
      <c r="VUN91" s="207"/>
      <c r="VUO91" s="207"/>
      <c r="VUP91" s="207"/>
      <c r="VUQ91" s="207"/>
      <c r="VUR91" s="207"/>
      <c r="VUS91" s="207"/>
      <c r="VUT91" s="207"/>
      <c r="VUU91" s="207"/>
      <c r="VUV91" s="207"/>
      <c r="VUW91" s="207"/>
      <c r="VUX91" s="207"/>
      <c r="VUY91" s="207"/>
      <c r="VUZ91" s="207"/>
      <c r="VVA91" s="207"/>
      <c r="VVB91" s="207"/>
      <c r="VVC91" s="207"/>
      <c r="VVD91" s="207"/>
      <c r="VVE91" s="207"/>
      <c r="VVF91" s="207"/>
      <c r="VVG91" s="207"/>
      <c r="VVH91" s="207"/>
      <c r="VVI91" s="207"/>
      <c r="VVJ91" s="207"/>
      <c r="VVK91" s="207"/>
      <c r="VVL91" s="207"/>
      <c r="VVM91" s="207"/>
      <c r="VVN91" s="207"/>
      <c r="VVO91" s="207"/>
      <c r="VVP91" s="207"/>
      <c r="VVQ91" s="207"/>
      <c r="VVR91" s="207"/>
      <c r="VVS91" s="207"/>
      <c r="VVT91" s="207"/>
      <c r="VVU91" s="207"/>
      <c r="VVV91" s="207"/>
      <c r="VVW91" s="207"/>
      <c r="VVX91" s="207"/>
      <c r="VVY91" s="207"/>
      <c r="VVZ91" s="207"/>
      <c r="VWA91" s="207"/>
      <c r="VWB91" s="207"/>
      <c r="VWC91" s="207"/>
      <c r="VWD91" s="207"/>
      <c r="VWE91" s="207"/>
      <c r="VWF91" s="207"/>
      <c r="VWG91" s="207"/>
      <c r="VWH91" s="207"/>
      <c r="VWI91" s="207"/>
      <c r="VWJ91" s="207"/>
      <c r="VWK91" s="207"/>
      <c r="VWL91" s="207"/>
      <c r="VWM91" s="207"/>
      <c r="VWN91" s="207"/>
      <c r="VWO91" s="207"/>
      <c r="VWP91" s="207"/>
      <c r="VWQ91" s="207"/>
      <c r="VWR91" s="207"/>
      <c r="VWS91" s="207"/>
      <c r="VWT91" s="207"/>
      <c r="VWU91" s="207"/>
      <c r="VWV91" s="207"/>
      <c r="VWW91" s="207"/>
      <c r="VWX91" s="207"/>
      <c r="VWY91" s="207"/>
      <c r="VWZ91" s="207"/>
      <c r="VXA91" s="207"/>
      <c r="VXB91" s="207"/>
      <c r="VXC91" s="207"/>
      <c r="VXD91" s="207"/>
      <c r="VXE91" s="207"/>
      <c r="VXF91" s="207"/>
      <c r="VXG91" s="207"/>
      <c r="VXH91" s="207"/>
      <c r="VXI91" s="207"/>
      <c r="VXJ91" s="207"/>
      <c r="VXK91" s="207"/>
      <c r="VXL91" s="207"/>
      <c r="VXM91" s="207"/>
      <c r="VXN91" s="207"/>
      <c r="VXO91" s="207"/>
      <c r="VXP91" s="207"/>
      <c r="VXQ91" s="207"/>
      <c r="VXR91" s="207"/>
      <c r="VXS91" s="207"/>
      <c r="VXT91" s="207"/>
      <c r="VXU91" s="207"/>
      <c r="VXV91" s="207"/>
      <c r="VXW91" s="207"/>
      <c r="VXX91" s="207"/>
      <c r="VXY91" s="207"/>
      <c r="VXZ91" s="207"/>
      <c r="VYA91" s="207"/>
      <c r="VYB91" s="207"/>
      <c r="VYC91" s="207"/>
      <c r="VYD91" s="207"/>
      <c r="VYE91" s="207"/>
      <c r="VYF91" s="207"/>
      <c r="VYG91" s="207"/>
      <c r="VYH91" s="207"/>
      <c r="VYI91" s="207"/>
      <c r="VYJ91" s="207"/>
      <c r="VYK91" s="207"/>
      <c r="VYL91" s="207"/>
      <c r="VYM91" s="207"/>
      <c r="VYN91" s="207"/>
      <c r="VYO91" s="207"/>
      <c r="VYP91" s="207"/>
      <c r="VYQ91" s="207"/>
      <c r="VYR91" s="207"/>
      <c r="VYS91" s="207"/>
      <c r="VYT91" s="207"/>
      <c r="VYU91" s="207"/>
      <c r="VYV91" s="207"/>
      <c r="VYW91" s="207"/>
      <c r="VYX91" s="207"/>
      <c r="VYY91" s="207"/>
      <c r="VYZ91" s="207"/>
      <c r="VZA91" s="207"/>
      <c r="VZB91" s="207"/>
      <c r="VZC91" s="207"/>
      <c r="VZD91" s="207"/>
      <c r="VZE91" s="207"/>
      <c r="VZF91" s="207"/>
      <c r="VZG91" s="207"/>
      <c r="VZH91" s="207"/>
      <c r="VZI91" s="207"/>
      <c r="VZJ91" s="207"/>
      <c r="VZK91" s="207"/>
      <c r="VZL91" s="207"/>
      <c r="VZM91" s="207"/>
      <c r="VZN91" s="207"/>
      <c r="VZO91" s="207"/>
      <c r="VZP91" s="207"/>
      <c r="VZQ91" s="207"/>
      <c r="VZR91" s="207"/>
      <c r="VZS91" s="207"/>
      <c r="VZT91" s="207"/>
      <c r="VZU91" s="207"/>
      <c r="VZV91" s="207"/>
      <c r="VZW91" s="207"/>
      <c r="VZX91" s="207"/>
      <c r="VZY91" s="207"/>
      <c r="VZZ91" s="207"/>
      <c r="WAA91" s="207"/>
      <c r="WAB91" s="207"/>
      <c r="WAC91" s="207"/>
      <c r="WAD91" s="207"/>
      <c r="WAE91" s="207"/>
      <c r="WAF91" s="207"/>
      <c r="WAG91" s="207"/>
      <c r="WAH91" s="207"/>
      <c r="WAI91" s="207"/>
      <c r="WAJ91" s="207"/>
      <c r="WAK91" s="207"/>
      <c r="WAL91" s="207"/>
      <c r="WAM91" s="207"/>
      <c r="WAN91" s="207"/>
      <c r="WAO91" s="207"/>
      <c r="WAP91" s="207"/>
      <c r="WAQ91" s="207"/>
      <c r="WAR91" s="207"/>
      <c r="WAS91" s="207"/>
      <c r="WAT91" s="207"/>
      <c r="WAU91" s="207"/>
      <c r="WAV91" s="207"/>
      <c r="WAW91" s="207"/>
      <c r="WAX91" s="207"/>
      <c r="WAY91" s="207"/>
      <c r="WAZ91" s="207"/>
      <c r="WBA91" s="207"/>
      <c r="WBB91" s="207"/>
      <c r="WBC91" s="207"/>
      <c r="WBD91" s="207"/>
      <c r="WBE91" s="207"/>
      <c r="WBF91" s="207"/>
      <c r="WBG91" s="207"/>
      <c r="WBH91" s="207"/>
      <c r="WBI91" s="207"/>
      <c r="WBJ91" s="207"/>
      <c r="WBK91" s="207"/>
      <c r="WBL91" s="207"/>
      <c r="WBM91" s="207"/>
      <c r="WBN91" s="207"/>
      <c r="WBO91" s="207"/>
      <c r="WBP91" s="207"/>
      <c r="WBQ91" s="207"/>
      <c r="WBR91" s="207"/>
      <c r="WBS91" s="207"/>
      <c r="WBT91" s="207"/>
      <c r="WBU91" s="207"/>
      <c r="WBV91" s="207"/>
      <c r="WBW91" s="207"/>
      <c r="WBX91" s="207"/>
      <c r="WBY91" s="207"/>
      <c r="WBZ91" s="207"/>
      <c r="WCA91" s="207"/>
      <c r="WCB91" s="207"/>
      <c r="WCC91" s="207"/>
      <c r="WCD91" s="207"/>
      <c r="WCE91" s="207"/>
      <c r="WCF91" s="207"/>
      <c r="WCG91" s="207"/>
      <c r="WCH91" s="207"/>
      <c r="WCI91" s="207"/>
      <c r="WCJ91" s="207"/>
      <c r="WCK91" s="207"/>
      <c r="WCL91" s="207"/>
      <c r="WCM91" s="207"/>
      <c r="WCN91" s="207"/>
      <c r="WCO91" s="207"/>
      <c r="WCP91" s="207"/>
      <c r="WCQ91" s="207"/>
      <c r="WCR91" s="207"/>
      <c r="WCS91" s="207"/>
      <c r="WCT91" s="207"/>
      <c r="WCU91" s="207"/>
      <c r="WCV91" s="207"/>
      <c r="WCW91" s="207"/>
      <c r="WCX91" s="207"/>
      <c r="WCY91" s="207"/>
      <c r="WCZ91" s="207"/>
      <c r="WDA91" s="207"/>
      <c r="WDB91" s="207"/>
      <c r="WDC91" s="207"/>
      <c r="WDD91" s="207"/>
      <c r="WDE91" s="207"/>
      <c r="WDF91" s="207"/>
      <c r="WDG91" s="207"/>
      <c r="WDH91" s="207"/>
      <c r="WDI91" s="207"/>
      <c r="WDJ91" s="207"/>
      <c r="WDK91" s="207"/>
      <c r="WDL91" s="207"/>
      <c r="WDM91" s="207"/>
      <c r="WDN91" s="207"/>
      <c r="WDO91" s="207"/>
      <c r="WDP91" s="207"/>
      <c r="WDQ91" s="207"/>
      <c r="WDR91" s="207"/>
      <c r="WDS91" s="207"/>
      <c r="WDT91" s="207"/>
      <c r="WDU91" s="207"/>
      <c r="WDV91" s="207"/>
      <c r="WDW91" s="207"/>
      <c r="WDX91" s="207"/>
      <c r="WDY91" s="207"/>
      <c r="WDZ91" s="207"/>
      <c r="WEA91" s="207"/>
      <c r="WEB91" s="207"/>
      <c r="WEC91" s="207"/>
      <c r="WED91" s="207"/>
      <c r="WEE91" s="207"/>
      <c r="WEF91" s="207"/>
      <c r="WEG91" s="207"/>
      <c r="WEH91" s="207"/>
      <c r="WEI91" s="207"/>
      <c r="WEJ91" s="207"/>
      <c r="WEK91" s="207"/>
      <c r="WEL91" s="207"/>
      <c r="WEM91" s="207"/>
      <c r="WEN91" s="207"/>
      <c r="WEO91" s="207"/>
      <c r="WEP91" s="207"/>
      <c r="WEQ91" s="207"/>
      <c r="WER91" s="207"/>
      <c r="WES91" s="207"/>
      <c r="WET91" s="207"/>
      <c r="WEU91" s="207"/>
      <c r="WEV91" s="207"/>
      <c r="WEW91" s="207"/>
      <c r="WEX91" s="207"/>
      <c r="WEY91" s="207"/>
      <c r="WEZ91" s="207"/>
      <c r="WFA91" s="207"/>
      <c r="WFB91" s="207"/>
      <c r="WFC91" s="207"/>
      <c r="WFD91" s="207"/>
      <c r="WFE91" s="207"/>
      <c r="WFF91" s="207"/>
      <c r="WFG91" s="207"/>
      <c r="WFH91" s="207"/>
      <c r="WFI91" s="207"/>
      <c r="WFJ91" s="207"/>
      <c r="WFK91" s="207"/>
      <c r="WFL91" s="207"/>
      <c r="WFM91" s="207"/>
      <c r="WFN91" s="207"/>
      <c r="WFO91" s="207"/>
      <c r="WFP91" s="207"/>
      <c r="WFQ91" s="207"/>
      <c r="WFR91" s="207"/>
      <c r="WFS91" s="207"/>
      <c r="WFT91" s="207"/>
      <c r="WFU91" s="207"/>
      <c r="WFV91" s="207"/>
      <c r="WFW91" s="207"/>
      <c r="WFX91" s="207"/>
      <c r="WFY91" s="207"/>
      <c r="WFZ91" s="207"/>
      <c r="WGA91" s="207"/>
      <c r="WGB91" s="207"/>
      <c r="WGC91" s="207"/>
      <c r="WGD91" s="207"/>
      <c r="WGE91" s="207"/>
      <c r="WGF91" s="207"/>
      <c r="WGG91" s="207"/>
      <c r="WGH91" s="207"/>
      <c r="WGI91" s="207"/>
      <c r="WGJ91" s="207"/>
      <c r="WGK91" s="207"/>
      <c r="WGL91" s="207"/>
      <c r="WGM91" s="207"/>
      <c r="WGN91" s="207"/>
      <c r="WGO91" s="207"/>
      <c r="WGP91" s="207"/>
      <c r="WGQ91" s="207"/>
      <c r="WGR91" s="207"/>
      <c r="WGS91" s="207"/>
      <c r="WGT91" s="207"/>
      <c r="WGU91" s="207"/>
      <c r="WGV91" s="207"/>
      <c r="WGW91" s="207"/>
      <c r="WGX91" s="207"/>
      <c r="WGY91" s="207"/>
      <c r="WGZ91" s="207"/>
      <c r="WHA91" s="207"/>
      <c r="WHB91" s="207"/>
      <c r="WHC91" s="207"/>
      <c r="WHD91" s="207"/>
      <c r="WHE91" s="207"/>
      <c r="WHF91" s="207"/>
      <c r="WHG91" s="207"/>
      <c r="WHH91" s="207"/>
      <c r="WHI91" s="207"/>
      <c r="WHJ91" s="207"/>
      <c r="WHK91" s="207"/>
      <c r="WHL91" s="207"/>
      <c r="WHM91" s="207"/>
      <c r="WHN91" s="207"/>
      <c r="WHO91" s="207"/>
      <c r="WHP91" s="207"/>
      <c r="WHQ91" s="207"/>
      <c r="WHR91" s="207"/>
      <c r="WHS91" s="207"/>
      <c r="WHT91" s="207"/>
      <c r="WHU91" s="207"/>
      <c r="WHV91" s="207"/>
      <c r="WHW91" s="207"/>
      <c r="WHX91" s="207"/>
      <c r="WHY91" s="207"/>
      <c r="WHZ91" s="207"/>
      <c r="WIA91" s="207"/>
      <c r="WIB91" s="207"/>
      <c r="WIC91" s="207"/>
      <c r="WID91" s="207"/>
      <c r="WIE91" s="207"/>
      <c r="WIF91" s="207"/>
      <c r="WIG91" s="207"/>
      <c r="WIH91" s="207"/>
      <c r="WII91" s="207"/>
      <c r="WIJ91" s="207"/>
      <c r="WIK91" s="207"/>
      <c r="WIL91" s="207"/>
      <c r="WIM91" s="207"/>
      <c r="WIN91" s="207"/>
      <c r="WIO91" s="207"/>
      <c r="WIP91" s="207"/>
      <c r="WIQ91" s="207"/>
      <c r="WIR91" s="207"/>
      <c r="WIS91" s="207"/>
      <c r="WIT91" s="207"/>
      <c r="WIU91" s="207"/>
      <c r="WIV91" s="207"/>
      <c r="WIW91" s="207"/>
      <c r="WIX91" s="207"/>
      <c r="WIY91" s="207"/>
      <c r="WIZ91" s="207"/>
      <c r="WJA91" s="207"/>
      <c r="WJB91" s="207"/>
      <c r="WJC91" s="207"/>
      <c r="WJD91" s="207"/>
      <c r="WJE91" s="207"/>
      <c r="WJF91" s="207"/>
      <c r="WJG91" s="207"/>
      <c r="WJH91" s="207"/>
      <c r="WJI91" s="207"/>
      <c r="WJJ91" s="207"/>
      <c r="WJK91" s="207"/>
      <c r="WJL91" s="207"/>
      <c r="WJM91" s="207"/>
      <c r="WJN91" s="207"/>
      <c r="WJO91" s="207"/>
      <c r="WJP91" s="207"/>
      <c r="WJQ91" s="207"/>
      <c r="WJR91" s="207"/>
      <c r="WJS91" s="207"/>
      <c r="WJT91" s="207"/>
      <c r="WJU91" s="207"/>
      <c r="WJV91" s="207"/>
      <c r="WJW91" s="207"/>
      <c r="WJX91" s="207"/>
      <c r="WJY91" s="207"/>
      <c r="WJZ91" s="207"/>
      <c r="WKA91" s="207"/>
      <c r="WKB91" s="207"/>
      <c r="WKC91" s="207"/>
      <c r="WKD91" s="207"/>
      <c r="WKE91" s="207"/>
      <c r="WKF91" s="207"/>
      <c r="WKG91" s="207"/>
      <c r="WKH91" s="207"/>
      <c r="WKI91" s="207"/>
      <c r="WKJ91" s="207"/>
      <c r="WKK91" s="207"/>
      <c r="WKL91" s="207"/>
      <c r="WKM91" s="207"/>
      <c r="WKN91" s="207"/>
      <c r="WKO91" s="207"/>
      <c r="WKP91" s="207"/>
      <c r="WKQ91" s="207"/>
      <c r="WKR91" s="207"/>
      <c r="WKS91" s="207"/>
      <c r="WKT91" s="207"/>
      <c r="WKU91" s="207"/>
      <c r="WKV91" s="207"/>
      <c r="WKW91" s="207"/>
      <c r="WKX91" s="207"/>
      <c r="WKY91" s="207"/>
      <c r="WKZ91" s="207"/>
      <c r="WLA91" s="207"/>
      <c r="WLB91" s="207"/>
      <c r="WLC91" s="207"/>
      <c r="WLD91" s="207"/>
      <c r="WLE91" s="207"/>
      <c r="WLF91" s="207"/>
      <c r="WLG91" s="207"/>
      <c r="WLH91" s="207"/>
      <c r="WLI91" s="207"/>
      <c r="WLJ91" s="207"/>
      <c r="WLK91" s="207"/>
      <c r="WLL91" s="207"/>
      <c r="WLM91" s="207"/>
      <c r="WLN91" s="207"/>
      <c r="WLO91" s="207"/>
      <c r="WLP91" s="207"/>
      <c r="WLQ91" s="207"/>
      <c r="WLR91" s="207"/>
      <c r="WLS91" s="207"/>
      <c r="WLT91" s="207"/>
      <c r="WLU91" s="207"/>
      <c r="WLV91" s="207"/>
      <c r="WLW91" s="207"/>
      <c r="WLX91" s="207"/>
      <c r="WLY91" s="207"/>
      <c r="WLZ91" s="207"/>
      <c r="WMA91" s="207"/>
      <c r="WMB91" s="207"/>
      <c r="WMC91" s="207"/>
      <c r="WMD91" s="207"/>
      <c r="WME91" s="207"/>
      <c r="WMF91" s="207"/>
      <c r="WMG91" s="207"/>
      <c r="WMH91" s="207"/>
      <c r="WMI91" s="207"/>
      <c r="WMJ91" s="207"/>
      <c r="WMK91" s="207"/>
      <c r="WML91" s="207"/>
      <c r="WMM91" s="207"/>
      <c r="WMN91" s="207"/>
      <c r="WMO91" s="207"/>
      <c r="WMP91" s="207"/>
      <c r="WMQ91" s="207"/>
      <c r="WMR91" s="207"/>
      <c r="WMS91" s="207"/>
      <c r="WMT91" s="207"/>
      <c r="WMU91" s="207"/>
      <c r="WMV91" s="207"/>
      <c r="WMW91" s="207"/>
      <c r="WMX91" s="207"/>
      <c r="WMY91" s="207"/>
      <c r="WMZ91" s="207"/>
      <c r="WNA91" s="207"/>
      <c r="WNB91" s="207"/>
      <c r="WNC91" s="207"/>
      <c r="WND91" s="207"/>
      <c r="WNE91" s="207"/>
      <c r="WNF91" s="207"/>
      <c r="WNG91" s="207"/>
      <c r="WNH91" s="207"/>
      <c r="WNI91" s="207"/>
      <c r="WNJ91" s="207"/>
      <c r="WNK91" s="207"/>
      <c r="WNL91" s="207"/>
      <c r="WNM91" s="207"/>
      <c r="WNN91" s="207"/>
      <c r="WNO91" s="207"/>
      <c r="WNP91" s="207"/>
      <c r="WNQ91" s="207"/>
      <c r="WNR91" s="207"/>
      <c r="WNS91" s="207"/>
      <c r="WNT91" s="207"/>
      <c r="WNU91" s="207"/>
      <c r="WNV91" s="207"/>
      <c r="WNW91" s="207"/>
      <c r="WNX91" s="207"/>
      <c r="WNY91" s="207"/>
      <c r="WNZ91" s="207"/>
      <c r="WOA91" s="207"/>
      <c r="WOB91" s="207"/>
      <c r="WOC91" s="207"/>
      <c r="WOD91" s="207"/>
      <c r="WOE91" s="207"/>
      <c r="WOF91" s="207"/>
      <c r="WOG91" s="207"/>
      <c r="WOH91" s="207"/>
      <c r="WOI91" s="207"/>
      <c r="WOJ91" s="207"/>
      <c r="WOK91" s="207"/>
      <c r="WOL91" s="207"/>
      <c r="WOM91" s="207"/>
      <c r="WON91" s="207"/>
      <c r="WOO91" s="207"/>
      <c r="WOP91" s="207"/>
      <c r="WOQ91" s="207"/>
      <c r="WOR91" s="207"/>
      <c r="WOS91" s="207"/>
      <c r="WOT91" s="207"/>
      <c r="WOU91" s="207"/>
      <c r="WOV91" s="207"/>
      <c r="WOW91" s="207"/>
      <c r="WOX91" s="207"/>
      <c r="WOY91" s="207"/>
      <c r="WOZ91" s="207"/>
      <c r="WPA91" s="207"/>
      <c r="WPB91" s="207"/>
      <c r="WPC91" s="207"/>
      <c r="WPD91" s="207"/>
      <c r="WPE91" s="207"/>
      <c r="WPF91" s="207"/>
      <c r="WPG91" s="207"/>
      <c r="WPH91" s="207"/>
      <c r="WPI91" s="207"/>
      <c r="WPJ91" s="207"/>
      <c r="WPK91" s="207"/>
      <c r="WPL91" s="207"/>
      <c r="WPM91" s="207"/>
      <c r="WPN91" s="207"/>
      <c r="WPO91" s="207"/>
      <c r="WPP91" s="207"/>
      <c r="WPQ91" s="207"/>
      <c r="WPR91" s="207"/>
      <c r="WPS91" s="207"/>
      <c r="WPT91" s="207"/>
      <c r="WPU91" s="207"/>
      <c r="WPV91" s="207"/>
      <c r="WPW91" s="207"/>
      <c r="WPX91" s="207"/>
      <c r="WPY91" s="207"/>
      <c r="WPZ91" s="207"/>
      <c r="WQA91" s="207"/>
      <c r="WQB91" s="207"/>
      <c r="WQC91" s="207"/>
      <c r="WQD91" s="207"/>
      <c r="WQE91" s="207"/>
      <c r="WQF91" s="207"/>
      <c r="WQG91" s="207"/>
      <c r="WQH91" s="207"/>
      <c r="WQI91" s="207"/>
      <c r="WQJ91" s="207"/>
      <c r="WQK91" s="207"/>
      <c r="WQL91" s="207"/>
      <c r="WQM91" s="207"/>
      <c r="WQN91" s="207"/>
      <c r="WQO91" s="207"/>
      <c r="WQP91" s="207"/>
      <c r="WQQ91" s="207"/>
      <c r="WQR91" s="207"/>
      <c r="WQS91" s="207"/>
      <c r="WQT91" s="207"/>
      <c r="WQU91" s="207"/>
      <c r="WQV91" s="207"/>
      <c r="WQW91" s="207"/>
      <c r="WQX91" s="207"/>
      <c r="WQY91" s="207"/>
      <c r="WQZ91" s="207"/>
      <c r="WRA91" s="207"/>
      <c r="WRB91" s="207"/>
      <c r="WRC91" s="207"/>
      <c r="WRD91" s="207"/>
      <c r="WRE91" s="207"/>
      <c r="WRF91" s="207"/>
      <c r="WRG91" s="207"/>
      <c r="WRH91" s="207"/>
      <c r="WRI91" s="207"/>
      <c r="WRJ91" s="207"/>
      <c r="WRK91" s="207"/>
      <c r="WRL91" s="207"/>
      <c r="WRM91" s="207"/>
      <c r="WRN91" s="207"/>
      <c r="WRO91" s="207"/>
      <c r="WRP91" s="207"/>
      <c r="WRQ91" s="207"/>
      <c r="WRR91" s="207"/>
      <c r="WRS91" s="207"/>
      <c r="WRT91" s="207"/>
      <c r="WRU91" s="207"/>
      <c r="WRV91" s="207"/>
      <c r="WRW91" s="207"/>
      <c r="WRX91" s="207"/>
      <c r="WRY91" s="207"/>
      <c r="WRZ91" s="207"/>
      <c r="WSA91" s="207"/>
      <c r="WSB91" s="207"/>
      <c r="WSC91" s="207"/>
      <c r="WSD91" s="207"/>
      <c r="WSE91" s="207"/>
      <c r="WSF91" s="207"/>
      <c r="WSG91" s="207"/>
      <c r="WSH91" s="207"/>
      <c r="WSI91" s="207"/>
      <c r="WSJ91" s="207"/>
      <c r="WSK91" s="207"/>
      <c r="WSL91" s="207"/>
      <c r="WSM91" s="207"/>
      <c r="WSN91" s="207"/>
      <c r="WSO91" s="207"/>
      <c r="WSP91" s="207"/>
      <c r="WSQ91" s="207"/>
      <c r="WSR91" s="207"/>
      <c r="WSS91" s="207"/>
      <c r="WST91" s="207"/>
      <c r="WSU91" s="207"/>
      <c r="WSV91" s="207"/>
      <c r="WSW91" s="207"/>
      <c r="WSX91" s="207"/>
      <c r="WSY91" s="207"/>
      <c r="WSZ91" s="207"/>
      <c r="WTA91" s="207"/>
      <c r="WTB91" s="207"/>
      <c r="WTC91" s="207"/>
      <c r="WTD91" s="207"/>
      <c r="WTE91" s="207"/>
      <c r="WTF91" s="207"/>
      <c r="WTG91" s="207"/>
      <c r="WTH91" s="207"/>
      <c r="WTI91" s="207"/>
      <c r="WTJ91" s="207"/>
      <c r="WTK91" s="207"/>
      <c r="WTL91" s="207"/>
      <c r="WTM91" s="207"/>
      <c r="WTN91" s="207"/>
      <c r="WTO91" s="207"/>
      <c r="WTP91" s="207"/>
      <c r="WTQ91" s="207"/>
      <c r="WTR91" s="207"/>
      <c r="WTS91" s="207"/>
      <c r="WTT91" s="207"/>
      <c r="WTU91" s="207"/>
      <c r="WTV91" s="207"/>
      <c r="WTW91" s="207"/>
      <c r="WTX91" s="207"/>
      <c r="WTY91" s="207"/>
      <c r="WTZ91" s="207"/>
      <c r="WUA91" s="207"/>
      <c r="WUB91" s="207"/>
      <c r="WUC91" s="207"/>
      <c r="WUD91" s="207"/>
      <c r="WUE91" s="207"/>
      <c r="WUF91" s="207"/>
      <c r="WUG91" s="207"/>
      <c r="WUH91" s="207"/>
      <c r="WUI91" s="207"/>
      <c r="WUJ91" s="207"/>
      <c r="WUK91" s="207"/>
      <c r="WUL91" s="207"/>
      <c r="WUM91" s="207"/>
      <c r="WUN91" s="207"/>
      <c r="WUO91" s="207"/>
      <c r="WUP91" s="207"/>
      <c r="WUQ91" s="207"/>
      <c r="WUR91" s="207"/>
      <c r="WUS91" s="207"/>
      <c r="WUT91" s="207"/>
      <c r="WUU91" s="207"/>
      <c r="WUV91" s="207"/>
      <c r="WUW91" s="207"/>
      <c r="WUX91" s="207"/>
      <c r="WUY91" s="207"/>
      <c r="WUZ91" s="207"/>
      <c r="WVA91" s="207"/>
      <c r="WVB91" s="207"/>
      <c r="WVC91" s="207"/>
      <c r="WVD91" s="207"/>
      <c r="WVE91" s="207"/>
      <c r="WVF91" s="207"/>
      <c r="WVG91" s="207"/>
      <c r="WVH91" s="207"/>
      <c r="WVI91" s="207"/>
      <c r="WVJ91" s="207"/>
      <c r="WVK91" s="207"/>
      <c r="WVL91" s="207"/>
      <c r="WVM91" s="207"/>
      <c r="WVN91" s="207"/>
      <c r="WVO91" s="207"/>
      <c r="WVP91" s="207"/>
      <c r="WVQ91" s="207"/>
      <c r="WVR91" s="207"/>
      <c r="WVS91" s="207"/>
      <c r="WVT91" s="207"/>
      <c r="WVU91" s="207"/>
      <c r="WVV91" s="207"/>
      <c r="WVW91" s="207"/>
      <c r="WVX91" s="207"/>
      <c r="WVY91" s="207"/>
      <c r="WVZ91" s="207"/>
      <c r="WWA91" s="207"/>
      <c r="WWB91" s="207"/>
      <c r="WWC91" s="207"/>
      <c r="WWD91" s="207"/>
      <c r="WWE91" s="207"/>
      <c r="WWF91" s="207"/>
      <c r="WWG91" s="207"/>
      <c r="WWH91" s="207"/>
      <c r="WWI91" s="207"/>
      <c r="WWJ91" s="207"/>
      <c r="WWK91" s="207"/>
      <c r="WWL91" s="207"/>
      <c r="WWM91" s="207"/>
      <c r="WWN91" s="207"/>
      <c r="WWO91" s="207"/>
      <c r="WWP91" s="207"/>
      <c r="WWQ91" s="207"/>
      <c r="WWR91" s="207"/>
      <c r="WWS91" s="207"/>
      <c r="WWT91" s="207"/>
      <c r="WWU91" s="207"/>
      <c r="WWV91" s="207"/>
      <c r="WWW91" s="207"/>
      <c r="WWX91" s="207"/>
      <c r="WWY91" s="207"/>
      <c r="WWZ91" s="207"/>
      <c r="WXA91" s="207"/>
      <c r="WXB91" s="207"/>
      <c r="WXC91" s="207"/>
      <c r="WXD91" s="207"/>
      <c r="WXE91" s="207"/>
      <c r="WXF91" s="207"/>
      <c r="WXG91" s="207"/>
      <c r="WXH91" s="207"/>
      <c r="WXI91" s="207"/>
      <c r="WXJ91" s="207"/>
      <c r="WXK91" s="207"/>
      <c r="WXL91" s="207"/>
      <c r="WXM91" s="207"/>
      <c r="WXN91" s="207"/>
      <c r="WXO91" s="207"/>
      <c r="WXP91" s="207"/>
      <c r="WXQ91" s="207"/>
      <c r="WXR91" s="207"/>
      <c r="WXS91" s="207"/>
      <c r="WXT91" s="207"/>
      <c r="WXU91" s="207"/>
      <c r="WXV91" s="207"/>
      <c r="WXW91" s="207"/>
      <c r="WXX91" s="207"/>
      <c r="WXY91" s="207"/>
      <c r="WXZ91" s="207"/>
      <c r="WYA91" s="207"/>
      <c r="WYB91" s="207"/>
      <c r="WYC91" s="207"/>
      <c r="WYD91" s="207"/>
      <c r="WYE91" s="207"/>
      <c r="WYF91" s="207"/>
      <c r="WYG91" s="207"/>
      <c r="WYH91" s="207"/>
      <c r="WYI91" s="207"/>
      <c r="WYJ91" s="207"/>
      <c r="WYK91" s="207"/>
      <c r="WYL91" s="207"/>
      <c r="WYM91" s="207"/>
      <c r="WYN91" s="207"/>
      <c r="WYO91" s="207"/>
      <c r="WYP91" s="207"/>
      <c r="WYQ91" s="207"/>
      <c r="WYR91" s="207"/>
      <c r="WYS91" s="207"/>
      <c r="WYT91" s="207"/>
      <c r="WYU91" s="207"/>
      <c r="WYV91" s="207"/>
      <c r="WYW91" s="207"/>
      <c r="WYX91" s="207"/>
      <c r="WYY91" s="207"/>
      <c r="WYZ91" s="207"/>
      <c r="WZA91" s="207"/>
      <c r="WZB91" s="207"/>
      <c r="WZC91" s="207"/>
      <c r="WZD91" s="207"/>
      <c r="WZE91" s="207"/>
      <c r="WZF91" s="207"/>
      <c r="WZG91" s="207"/>
      <c r="WZH91" s="207"/>
      <c r="WZI91" s="207"/>
      <c r="WZJ91" s="207"/>
      <c r="WZK91" s="207"/>
      <c r="WZL91" s="207"/>
      <c r="WZM91" s="207"/>
      <c r="WZN91" s="207"/>
      <c r="WZO91" s="207"/>
      <c r="WZP91" s="207"/>
      <c r="WZQ91" s="207"/>
      <c r="WZR91" s="207"/>
      <c r="WZS91" s="207"/>
      <c r="WZT91" s="207"/>
      <c r="WZU91" s="207"/>
      <c r="WZV91" s="207"/>
      <c r="WZW91" s="207"/>
      <c r="WZX91" s="207"/>
      <c r="WZY91" s="207"/>
      <c r="WZZ91" s="207"/>
      <c r="XAA91" s="207"/>
      <c r="XAB91" s="207"/>
      <c r="XAC91" s="207"/>
      <c r="XAD91" s="207"/>
      <c r="XAE91" s="207"/>
      <c r="XAF91" s="207"/>
      <c r="XAG91" s="207"/>
      <c r="XAH91" s="207"/>
      <c r="XAI91" s="207"/>
      <c r="XAJ91" s="207"/>
      <c r="XAK91" s="207"/>
      <c r="XAL91" s="207"/>
      <c r="XAM91" s="207"/>
      <c r="XAN91" s="207"/>
      <c r="XAO91" s="207"/>
      <c r="XAP91" s="207"/>
      <c r="XAQ91" s="207"/>
      <c r="XAR91" s="207"/>
      <c r="XAS91" s="207"/>
      <c r="XAT91" s="207"/>
      <c r="XAU91" s="207"/>
      <c r="XAV91" s="207"/>
      <c r="XAW91" s="207"/>
      <c r="XAX91" s="207"/>
      <c r="XAY91" s="207"/>
      <c r="XAZ91" s="207"/>
      <c r="XBA91" s="207"/>
      <c r="XBB91" s="207"/>
      <c r="XBC91" s="207"/>
      <c r="XBD91" s="207"/>
      <c r="XBE91" s="207"/>
      <c r="XBF91" s="207"/>
      <c r="XBG91" s="207"/>
      <c r="XBH91" s="207"/>
      <c r="XBI91" s="207"/>
      <c r="XBJ91" s="207"/>
      <c r="XBK91" s="207"/>
      <c r="XBL91" s="207"/>
      <c r="XBM91" s="207"/>
      <c r="XBN91" s="207"/>
      <c r="XBO91" s="207"/>
      <c r="XBP91" s="207"/>
      <c r="XBQ91" s="207"/>
      <c r="XBR91" s="207"/>
      <c r="XBS91" s="207"/>
      <c r="XBT91" s="207"/>
      <c r="XBU91" s="207"/>
      <c r="XBV91" s="207"/>
      <c r="XBW91" s="207"/>
      <c r="XBX91" s="207"/>
      <c r="XBY91" s="207"/>
      <c r="XBZ91" s="207"/>
      <c r="XCA91" s="207"/>
      <c r="XCB91" s="207"/>
      <c r="XCC91" s="207"/>
      <c r="XCD91" s="207"/>
      <c r="XCE91" s="207"/>
      <c r="XCF91" s="207"/>
      <c r="XCG91" s="207"/>
      <c r="XCH91" s="207"/>
      <c r="XCI91" s="207"/>
      <c r="XCJ91" s="207"/>
      <c r="XCK91" s="207"/>
      <c r="XCL91" s="207"/>
      <c r="XCM91" s="207"/>
      <c r="XCN91" s="207"/>
      <c r="XCO91" s="207"/>
      <c r="XCP91" s="207"/>
      <c r="XCQ91" s="207"/>
      <c r="XCR91" s="207"/>
      <c r="XCS91" s="207"/>
      <c r="XCT91" s="207"/>
      <c r="XCU91" s="207"/>
      <c r="XCV91" s="207"/>
      <c r="XCW91" s="207"/>
      <c r="XCX91" s="207"/>
      <c r="XCY91" s="207"/>
      <c r="XCZ91" s="207"/>
      <c r="XDA91" s="207"/>
      <c r="XDB91" s="207"/>
      <c r="XDC91" s="207"/>
      <c r="XDD91" s="207"/>
      <c r="XDE91" s="207"/>
      <c r="XDF91" s="207"/>
      <c r="XDG91" s="207"/>
      <c r="XDH91" s="207"/>
      <c r="XDI91" s="207"/>
      <c r="XDJ91" s="207"/>
      <c r="XDK91" s="207"/>
      <c r="XDL91" s="207"/>
      <c r="XDM91" s="207"/>
      <c r="XDN91" s="207"/>
      <c r="XDO91" s="207"/>
      <c r="XDP91" s="207"/>
      <c r="XDQ91" s="207"/>
      <c r="XDR91" s="207"/>
      <c r="XDS91" s="207"/>
      <c r="XDT91" s="207"/>
      <c r="XDU91" s="207"/>
      <c r="XDV91" s="207"/>
      <c r="XDW91" s="207"/>
      <c r="XDX91" s="207"/>
      <c r="XDY91" s="207"/>
      <c r="XDZ91" s="207"/>
      <c r="XEA91" s="207"/>
      <c r="XEB91" s="207"/>
      <c r="XEC91" s="207"/>
      <c r="XED91" s="207"/>
      <c r="XEE91" s="207"/>
      <c r="XEF91" s="207"/>
      <c r="XEG91" s="207"/>
      <c r="XEH91" s="207"/>
      <c r="XEI91" s="207"/>
      <c r="XEJ91" s="207"/>
      <c r="XEK91" s="207"/>
      <c r="XEL91" s="207"/>
      <c r="XEM91" s="207"/>
      <c r="XEN91" s="207"/>
      <c r="XEO91" s="208"/>
      <c r="XEP91" s="208"/>
      <c r="XEQ91" s="208"/>
      <c r="XER91" s="208"/>
      <c r="XES91" s="208"/>
      <c r="XET91" s="208"/>
      <c r="XEU91" s="208"/>
      <c r="XEV91" s="208"/>
      <c r="XEW91" s="208"/>
      <c r="XEX91" s="208"/>
      <c r="XEY91" s="208"/>
      <c r="XEZ91" s="208"/>
      <c r="XFA91" s="208"/>
      <c r="XFB91" s="208"/>
      <c r="XFC91" s="208"/>
      <c r="XFD91" s="208"/>
    </row>
    <row r="92" s="12" customFormat="1" ht="30" hidden="1" customHeight="1" spans="1:42">
      <c r="A92" s="199" t="s">
        <v>54</v>
      </c>
      <c r="B92" s="199"/>
      <c r="C92" s="200" t="s">
        <v>117</v>
      </c>
      <c r="D92" s="200"/>
      <c r="E92" s="200"/>
      <c r="F92" s="201"/>
      <c r="G92" s="201"/>
      <c r="H92" s="201"/>
      <c r="I92" s="201"/>
      <c r="J92" s="204">
        <f t="shared" ref="J92:AM92" si="28">SUM(J93:J100)</f>
        <v>8</v>
      </c>
      <c r="K92" s="204">
        <f t="shared" si="28"/>
        <v>141</v>
      </c>
      <c r="L92" s="204">
        <f t="shared" si="28"/>
        <v>0</v>
      </c>
      <c r="M92" s="204">
        <f t="shared" si="28"/>
        <v>0</v>
      </c>
      <c r="N92" s="204">
        <f t="shared" si="28"/>
        <v>8</v>
      </c>
      <c r="O92" s="204">
        <f t="shared" si="28"/>
        <v>0</v>
      </c>
      <c r="P92" s="204">
        <f t="shared" si="28"/>
        <v>0</v>
      </c>
      <c r="Q92" s="204">
        <f t="shared" si="28"/>
        <v>0</v>
      </c>
      <c r="R92" s="204">
        <f t="shared" si="28"/>
        <v>0</v>
      </c>
      <c r="S92" s="204">
        <f t="shared" si="28"/>
        <v>0</v>
      </c>
      <c r="T92" s="204">
        <f t="shared" si="28"/>
        <v>4653</v>
      </c>
      <c r="U92" s="204">
        <f t="shared" si="28"/>
        <v>18993</v>
      </c>
      <c r="V92" s="204">
        <f t="shared" si="28"/>
        <v>0</v>
      </c>
      <c r="W92" s="204">
        <f t="shared" si="28"/>
        <v>0</v>
      </c>
      <c r="X92" s="204">
        <f t="shared" si="28"/>
        <v>0</v>
      </c>
      <c r="Y92" s="204">
        <f t="shared" si="28"/>
        <v>0</v>
      </c>
      <c r="Z92" s="204">
        <f t="shared" si="28"/>
        <v>0</v>
      </c>
      <c r="AA92" s="204">
        <f t="shared" si="28"/>
        <v>5830</v>
      </c>
      <c r="AB92" s="204">
        <f t="shared" si="28"/>
        <v>3830</v>
      </c>
      <c r="AC92" s="204">
        <f t="shared" si="28"/>
        <v>3830</v>
      </c>
      <c r="AD92" s="204">
        <f t="shared" si="28"/>
        <v>0</v>
      </c>
      <c r="AE92" s="204">
        <f t="shared" si="28"/>
        <v>0</v>
      </c>
      <c r="AF92" s="204">
        <f t="shared" si="28"/>
        <v>0</v>
      </c>
      <c r="AG92" s="204">
        <f t="shared" si="28"/>
        <v>0</v>
      </c>
      <c r="AH92" s="204">
        <f t="shared" si="28"/>
        <v>0</v>
      </c>
      <c r="AI92" s="204">
        <f t="shared" si="28"/>
        <v>2000</v>
      </c>
      <c r="AJ92" s="204">
        <f t="shared" si="28"/>
        <v>0</v>
      </c>
      <c r="AK92" s="204">
        <f t="shared" si="28"/>
        <v>0</v>
      </c>
      <c r="AL92" s="204">
        <f t="shared" si="28"/>
        <v>0</v>
      </c>
      <c r="AM92" s="204">
        <f t="shared" si="28"/>
        <v>0</v>
      </c>
      <c r="AN92" s="206"/>
      <c r="AO92" s="206"/>
      <c r="AP92" s="206"/>
    </row>
    <row r="93" s="7" customFormat="1" ht="348" hidden="1" customHeight="1" spans="1:43">
      <c r="A93" s="22">
        <v>22</v>
      </c>
      <c r="B93" s="22">
        <v>1</v>
      </c>
      <c r="C93" s="22" t="s">
        <v>1164</v>
      </c>
      <c r="D93" s="22">
        <v>2024</v>
      </c>
      <c r="E93" s="34" t="s">
        <v>220</v>
      </c>
      <c r="F93" s="22" t="s">
        <v>178</v>
      </c>
      <c r="G93" s="24" t="s">
        <v>990</v>
      </c>
      <c r="H93" s="22" t="s">
        <v>221</v>
      </c>
      <c r="I93" s="34" t="s">
        <v>1098</v>
      </c>
      <c r="J93" s="22">
        <v>1</v>
      </c>
      <c r="K93" s="22">
        <v>3</v>
      </c>
      <c r="L93" s="22"/>
      <c r="M93" s="22"/>
      <c r="N93" s="22">
        <v>1</v>
      </c>
      <c r="O93" s="22"/>
      <c r="P93" s="22"/>
      <c r="Q93" s="22"/>
      <c r="R93" s="22"/>
      <c r="S93" s="22"/>
      <c r="T93" s="22">
        <v>2245</v>
      </c>
      <c r="U93" s="22">
        <v>10000</v>
      </c>
      <c r="V93" s="36" t="s">
        <v>1369</v>
      </c>
      <c r="W93" s="22" t="s">
        <v>715</v>
      </c>
      <c r="X93" s="22" t="s">
        <v>207</v>
      </c>
      <c r="Y93" s="22" t="s">
        <v>715</v>
      </c>
      <c r="Z93" s="22" t="s">
        <v>1286</v>
      </c>
      <c r="AA93" s="22">
        <v>3000</v>
      </c>
      <c r="AB93" s="22">
        <v>1000</v>
      </c>
      <c r="AC93" s="60">
        <v>1000</v>
      </c>
      <c r="AD93" s="60"/>
      <c r="AE93" s="60"/>
      <c r="AF93" s="60"/>
      <c r="AG93" s="22"/>
      <c r="AH93" s="22"/>
      <c r="AI93" s="22">
        <v>2000</v>
      </c>
      <c r="AJ93" s="22"/>
      <c r="AK93" s="22"/>
      <c r="AL93" s="22"/>
      <c r="AM93" s="22"/>
      <c r="AN93" s="33" t="s">
        <v>1165</v>
      </c>
      <c r="AO93" s="33" t="s">
        <v>1166</v>
      </c>
      <c r="AP93" s="185" t="s">
        <v>1370</v>
      </c>
      <c r="AQ93" s="7">
        <v>1</v>
      </c>
    </row>
    <row r="94" s="9" customFormat="1" ht="409" hidden="1" customHeight="1" spans="1:43">
      <c r="A94" s="22">
        <v>23</v>
      </c>
      <c r="B94" s="22">
        <v>1</v>
      </c>
      <c r="C94" s="22" t="s">
        <v>1170</v>
      </c>
      <c r="D94" s="22">
        <v>2024</v>
      </c>
      <c r="E94" s="37" t="s">
        <v>327</v>
      </c>
      <c r="F94" s="36" t="s">
        <v>178</v>
      </c>
      <c r="G94" s="36" t="s">
        <v>984</v>
      </c>
      <c r="H94" s="36" t="s">
        <v>209</v>
      </c>
      <c r="I94" s="37" t="s">
        <v>1081</v>
      </c>
      <c r="J94" s="36">
        <v>1</v>
      </c>
      <c r="K94" s="36">
        <v>1</v>
      </c>
      <c r="L94" s="36"/>
      <c r="M94" s="36"/>
      <c r="N94" s="36">
        <v>1</v>
      </c>
      <c r="O94" s="36"/>
      <c r="P94" s="36"/>
      <c r="Q94" s="36"/>
      <c r="R94" s="36"/>
      <c r="S94" s="36"/>
      <c r="T94" s="36">
        <v>560</v>
      </c>
      <c r="U94" s="36">
        <v>1650</v>
      </c>
      <c r="V94" s="36" t="s">
        <v>305</v>
      </c>
      <c r="W94" s="36" t="s">
        <v>1171</v>
      </c>
      <c r="X94" s="36" t="s">
        <v>207</v>
      </c>
      <c r="Y94" s="36" t="s">
        <v>715</v>
      </c>
      <c r="Z94" s="36" t="s">
        <v>1286</v>
      </c>
      <c r="AA94" s="36">
        <v>800</v>
      </c>
      <c r="AB94" s="36">
        <v>800</v>
      </c>
      <c r="AC94" s="36">
        <v>800</v>
      </c>
      <c r="AD94" s="36"/>
      <c r="AE94" s="36"/>
      <c r="AF94" s="36"/>
      <c r="AG94" s="36"/>
      <c r="AH94" s="36"/>
      <c r="AI94" s="36"/>
      <c r="AJ94" s="36"/>
      <c r="AK94" s="36"/>
      <c r="AL94" s="36"/>
      <c r="AM94" s="36"/>
      <c r="AN94" s="37" t="s">
        <v>1172</v>
      </c>
      <c r="AO94" s="37" t="s">
        <v>1173</v>
      </c>
      <c r="AP94" s="185" t="s">
        <v>1371</v>
      </c>
      <c r="AQ94" s="9">
        <v>1</v>
      </c>
    </row>
    <row r="95" s="12" customFormat="1" ht="409" hidden="1" customHeight="1" spans="1:43">
      <c r="A95" s="22">
        <v>24</v>
      </c>
      <c r="B95" s="22">
        <v>1</v>
      </c>
      <c r="C95" s="22" t="s">
        <v>1201</v>
      </c>
      <c r="D95" s="22">
        <v>2024</v>
      </c>
      <c r="E95" s="33" t="s">
        <v>1341</v>
      </c>
      <c r="F95" s="22" t="s">
        <v>178</v>
      </c>
      <c r="G95" s="24" t="s">
        <v>1013</v>
      </c>
      <c r="H95" s="22" t="s">
        <v>1342</v>
      </c>
      <c r="I95" s="33" t="s">
        <v>1343</v>
      </c>
      <c r="J95" s="22">
        <v>1</v>
      </c>
      <c r="K95" s="39">
        <v>109.8</v>
      </c>
      <c r="L95" s="39"/>
      <c r="M95" s="39"/>
      <c r="N95" s="39">
        <v>1</v>
      </c>
      <c r="O95" s="39"/>
      <c r="P95" s="39"/>
      <c r="Q95" s="39"/>
      <c r="R95" s="39"/>
      <c r="S95" s="39"/>
      <c r="T95" s="39">
        <v>794</v>
      </c>
      <c r="U95" s="39">
        <v>3208</v>
      </c>
      <c r="V95" s="22" t="s">
        <v>207</v>
      </c>
      <c r="W95" s="22" t="s">
        <v>715</v>
      </c>
      <c r="X95" s="22" t="s">
        <v>207</v>
      </c>
      <c r="Y95" s="22" t="s">
        <v>715</v>
      </c>
      <c r="Z95" s="22" t="s">
        <v>1286</v>
      </c>
      <c r="AA95" s="39">
        <v>1000</v>
      </c>
      <c r="AB95" s="39">
        <v>1000</v>
      </c>
      <c r="AC95" s="39">
        <v>1000</v>
      </c>
      <c r="AD95" s="39"/>
      <c r="AE95" s="39"/>
      <c r="AF95" s="39"/>
      <c r="AG95" s="39"/>
      <c r="AH95" s="39"/>
      <c r="AI95" s="39"/>
      <c r="AJ95" s="39"/>
      <c r="AK95" s="39"/>
      <c r="AL95" s="39"/>
      <c r="AM95" s="39"/>
      <c r="AN95" s="71" t="s">
        <v>1202</v>
      </c>
      <c r="AO95" s="71" t="s">
        <v>1203</v>
      </c>
      <c r="AP95" s="185" t="s">
        <v>1372</v>
      </c>
      <c r="AQ95" s="12">
        <v>1</v>
      </c>
    </row>
    <row r="96" s="236" customFormat="1" ht="223" hidden="1" customHeight="1" spans="1:43">
      <c r="A96" s="22">
        <v>25</v>
      </c>
      <c r="B96" s="22">
        <v>3</v>
      </c>
      <c r="C96" s="22" t="s">
        <v>1204</v>
      </c>
      <c r="D96" s="22">
        <v>2024</v>
      </c>
      <c r="E96" s="33" t="s">
        <v>383</v>
      </c>
      <c r="F96" s="22" t="s">
        <v>178</v>
      </c>
      <c r="G96" s="24" t="s">
        <v>990</v>
      </c>
      <c r="H96" s="22" t="s">
        <v>357</v>
      </c>
      <c r="I96" s="33" t="s">
        <v>384</v>
      </c>
      <c r="J96" s="22">
        <v>1</v>
      </c>
      <c r="K96" s="22">
        <v>1.2</v>
      </c>
      <c r="L96" s="22"/>
      <c r="M96" s="22"/>
      <c r="N96" s="22">
        <v>1</v>
      </c>
      <c r="O96" s="22"/>
      <c r="P96" s="22"/>
      <c r="Q96" s="22"/>
      <c r="R96" s="22"/>
      <c r="S96" s="22"/>
      <c r="T96" s="22">
        <v>67</v>
      </c>
      <c r="U96" s="22">
        <v>268</v>
      </c>
      <c r="V96" s="22" t="s">
        <v>1016</v>
      </c>
      <c r="W96" s="22" t="s">
        <v>749</v>
      </c>
      <c r="X96" s="22" t="s">
        <v>207</v>
      </c>
      <c r="Y96" s="22" t="s">
        <v>715</v>
      </c>
      <c r="Z96" s="22" t="s">
        <v>1286</v>
      </c>
      <c r="AA96" s="22">
        <v>200</v>
      </c>
      <c r="AB96" s="22">
        <v>200</v>
      </c>
      <c r="AC96" s="22">
        <v>200</v>
      </c>
      <c r="AD96" s="22"/>
      <c r="AE96" s="22"/>
      <c r="AF96" s="22"/>
      <c r="AG96" s="22"/>
      <c r="AH96" s="22"/>
      <c r="AI96" s="22"/>
      <c r="AJ96" s="22"/>
      <c r="AK96" s="22"/>
      <c r="AL96" s="22"/>
      <c r="AM96" s="22"/>
      <c r="AN96" s="33" t="s">
        <v>1205</v>
      </c>
      <c r="AO96" s="33" t="s">
        <v>1206</v>
      </c>
      <c r="AP96" s="22" t="s">
        <v>1373</v>
      </c>
      <c r="AQ96" s="236">
        <v>4</v>
      </c>
    </row>
    <row r="97" s="12" customFormat="1" ht="223" hidden="1" customHeight="1" spans="1:43">
      <c r="A97" s="22">
        <v>26</v>
      </c>
      <c r="B97" s="22">
        <v>3</v>
      </c>
      <c r="C97" s="22" t="s">
        <v>1208</v>
      </c>
      <c r="D97" s="36">
        <v>2024</v>
      </c>
      <c r="E97" s="37" t="s">
        <v>1017</v>
      </c>
      <c r="F97" s="36" t="s">
        <v>178</v>
      </c>
      <c r="G97" s="36" t="s">
        <v>984</v>
      </c>
      <c r="H97" s="36" t="s">
        <v>442</v>
      </c>
      <c r="I97" s="37" t="s">
        <v>1209</v>
      </c>
      <c r="J97" s="36">
        <v>1</v>
      </c>
      <c r="K97" s="36">
        <v>11</v>
      </c>
      <c r="L97" s="36"/>
      <c r="M97" s="36"/>
      <c r="N97" s="36">
        <v>1</v>
      </c>
      <c r="O97" s="36"/>
      <c r="P97" s="36"/>
      <c r="Q97" s="36"/>
      <c r="R97" s="36"/>
      <c r="S97" s="36"/>
      <c r="T97" s="31">
        <v>33</v>
      </c>
      <c r="U97" s="31">
        <v>102</v>
      </c>
      <c r="V97" s="36" t="s">
        <v>192</v>
      </c>
      <c r="W97" s="36" t="s">
        <v>810</v>
      </c>
      <c r="X97" s="36" t="s">
        <v>207</v>
      </c>
      <c r="Y97" s="36" t="s">
        <v>715</v>
      </c>
      <c r="Z97" s="22" t="s">
        <v>1286</v>
      </c>
      <c r="AA97" s="36">
        <v>100</v>
      </c>
      <c r="AB97" s="36">
        <v>100</v>
      </c>
      <c r="AC97" s="36">
        <v>100</v>
      </c>
      <c r="AD97" s="36"/>
      <c r="AE97" s="36"/>
      <c r="AF97" s="36"/>
      <c r="AG97" s="36"/>
      <c r="AH97" s="36"/>
      <c r="AI97" s="36"/>
      <c r="AJ97" s="36"/>
      <c r="AK97" s="36"/>
      <c r="AL97" s="36"/>
      <c r="AM97" s="36"/>
      <c r="AN97" s="37" t="s">
        <v>1210</v>
      </c>
      <c r="AO97" s="37" t="s">
        <v>1211</v>
      </c>
      <c r="AP97" s="185" t="s">
        <v>1374</v>
      </c>
      <c r="AQ97" s="12">
        <v>4</v>
      </c>
    </row>
    <row r="98" s="8" customFormat="1" ht="201" hidden="1" customHeight="1" spans="1:43">
      <c r="A98" s="22">
        <v>27</v>
      </c>
      <c r="B98" s="22">
        <v>2</v>
      </c>
      <c r="C98" s="22" t="s">
        <v>1213</v>
      </c>
      <c r="D98" s="24">
        <v>2024</v>
      </c>
      <c r="E98" s="40" t="s">
        <v>592</v>
      </c>
      <c r="F98" s="24" t="s">
        <v>178</v>
      </c>
      <c r="G98" s="24" t="s">
        <v>1022</v>
      </c>
      <c r="H98" s="24" t="s">
        <v>593</v>
      </c>
      <c r="I98" s="40" t="s">
        <v>594</v>
      </c>
      <c r="J98" s="52">
        <v>1</v>
      </c>
      <c r="K98" s="24">
        <v>11</v>
      </c>
      <c r="L98" s="52"/>
      <c r="M98" s="52"/>
      <c r="N98" s="24">
        <v>1</v>
      </c>
      <c r="O98" s="52"/>
      <c r="P98" s="52"/>
      <c r="Q98" s="52"/>
      <c r="R98" s="52"/>
      <c r="S98" s="52"/>
      <c r="T98" s="24">
        <v>50</v>
      </c>
      <c r="U98" s="52">
        <v>218</v>
      </c>
      <c r="V98" s="24" t="s">
        <v>985</v>
      </c>
      <c r="W98" s="24" t="s">
        <v>944</v>
      </c>
      <c r="X98" s="24" t="s">
        <v>207</v>
      </c>
      <c r="Y98" s="24" t="s">
        <v>715</v>
      </c>
      <c r="Z98" s="22" t="s">
        <v>1286</v>
      </c>
      <c r="AA98" s="24">
        <v>370</v>
      </c>
      <c r="AB98" s="24">
        <v>370</v>
      </c>
      <c r="AC98" s="24">
        <v>370</v>
      </c>
      <c r="AD98" s="24"/>
      <c r="AE98" s="24"/>
      <c r="AF98" s="24"/>
      <c r="AG98" s="24"/>
      <c r="AH98" s="24"/>
      <c r="AI98" s="24"/>
      <c r="AJ98" s="24"/>
      <c r="AK98" s="24"/>
      <c r="AL98" s="22"/>
      <c r="AM98" s="22"/>
      <c r="AN98" s="33" t="s">
        <v>1214</v>
      </c>
      <c r="AO98" s="33" t="s">
        <v>1215</v>
      </c>
      <c r="AP98" s="185" t="s">
        <v>1375</v>
      </c>
      <c r="AQ98" s="8">
        <v>2</v>
      </c>
    </row>
    <row r="99" s="237" customFormat="1" ht="258" hidden="1" customHeight="1" spans="1:43">
      <c r="A99" s="22">
        <v>28</v>
      </c>
      <c r="B99" s="22">
        <v>2</v>
      </c>
      <c r="C99" s="22" t="s">
        <v>1232</v>
      </c>
      <c r="D99" s="22">
        <v>2024</v>
      </c>
      <c r="E99" s="33" t="s">
        <v>565</v>
      </c>
      <c r="F99" s="22" t="s">
        <v>302</v>
      </c>
      <c r="G99" s="22" t="s">
        <v>1009</v>
      </c>
      <c r="H99" s="22" t="s">
        <v>535</v>
      </c>
      <c r="I99" s="33" t="s">
        <v>566</v>
      </c>
      <c r="J99" s="22">
        <v>1</v>
      </c>
      <c r="K99" s="22">
        <v>4</v>
      </c>
      <c r="L99" s="22"/>
      <c r="M99" s="22"/>
      <c r="N99" s="22">
        <v>1</v>
      </c>
      <c r="O99" s="22"/>
      <c r="P99" s="22"/>
      <c r="Q99" s="22"/>
      <c r="R99" s="22"/>
      <c r="S99" s="22"/>
      <c r="T99" s="22">
        <v>210</v>
      </c>
      <c r="U99" s="22">
        <v>709</v>
      </c>
      <c r="V99" s="22" t="s">
        <v>206</v>
      </c>
      <c r="W99" s="22" t="s">
        <v>902</v>
      </c>
      <c r="X99" s="22" t="s">
        <v>207</v>
      </c>
      <c r="Y99" s="22" t="s">
        <v>715</v>
      </c>
      <c r="Z99" s="22" t="s">
        <v>1286</v>
      </c>
      <c r="AA99" s="22">
        <v>210</v>
      </c>
      <c r="AB99" s="22">
        <v>210</v>
      </c>
      <c r="AC99" s="60">
        <v>210</v>
      </c>
      <c r="AD99" s="60"/>
      <c r="AE99" s="60"/>
      <c r="AF99" s="60"/>
      <c r="AG99" s="22"/>
      <c r="AH99" s="22"/>
      <c r="AI99" s="22"/>
      <c r="AJ99" s="22"/>
      <c r="AK99" s="22"/>
      <c r="AL99" s="22"/>
      <c r="AM99" s="22"/>
      <c r="AN99" s="33" t="s">
        <v>1233</v>
      </c>
      <c r="AO99" s="33" t="s">
        <v>1234</v>
      </c>
      <c r="AP99" s="185" t="s">
        <v>1376</v>
      </c>
      <c r="AQ99" s="237">
        <v>4</v>
      </c>
    </row>
    <row r="100" s="8" customFormat="1" ht="251" hidden="1" customHeight="1" spans="1:43">
      <c r="A100" s="22">
        <v>29</v>
      </c>
      <c r="B100" s="22">
        <v>3</v>
      </c>
      <c r="C100" s="22" t="s">
        <v>1236</v>
      </c>
      <c r="D100" s="22">
        <v>2024</v>
      </c>
      <c r="E100" s="33" t="s">
        <v>1237</v>
      </c>
      <c r="F100" s="22" t="s">
        <v>178</v>
      </c>
      <c r="G100" s="24" t="s">
        <v>1013</v>
      </c>
      <c r="H100" s="22" t="s">
        <v>1238</v>
      </c>
      <c r="I100" s="33" t="s">
        <v>1239</v>
      </c>
      <c r="J100" s="39">
        <v>1</v>
      </c>
      <c r="K100" s="39"/>
      <c r="L100" s="39"/>
      <c r="M100" s="39"/>
      <c r="N100" s="39">
        <v>1</v>
      </c>
      <c r="O100" s="39"/>
      <c r="P100" s="39"/>
      <c r="Q100" s="39"/>
      <c r="R100" s="39"/>
      <c r="S100" s="39"/>
      <c r="T100" s="39">
        <v>694</v>
      </c>
      <c r="U100" s="39">
        <v>2838</v>
      </c>
      <c r="V100" s="22" t="s">
        <v>227</v>
      </c>
      <c r="W100" s="22" t="s">
        <v>656</v>
      </c>
      <c r="X100" s="22" t="s">
        <v>207</v>
      </c>
      <c r="Y100" s="22" t="s">
        <v>715</v>
      </c>
      <c r="Z100" s="22" t="s">
        <v>1286</v>
      </c>
      <c r="AA100" s="39">
        <v>150</v>
      </c>
      <c r="AB100" s="39">
        <v>150</v>
      </c>
      <c r="AC100" s="39">
        <v>150</v>
      </c>
      <c r="AD100" s="39"/>
      <c r="AE100" s="39"/>
      <c r="AF100" s="39"/>
      <c r="AG100" s="39"/>
      <c r="AH100" s="39"/>
      <c r="AI100" s="39"/>
      <c r="AJ100" s="39"/>
      <c r="AK100" s="39"/>
      <c r="AL100" s="39"/>
      <c r="AM100" s="39"/>
      <c r="AN100" s="71" t="s">
        <v>1240</v>
      </c>
      <c r="AO100" s="71" t="s">
        <v>1241</v>
      </c>
      <c r="AP100" s="185" t="s">
        <v>1377</v>
      </c>
      <c r="AQ100" s="8">
        <v>4</v>
      </c>
    </row>
    <row r="101" s="12" customFormat="1" ht="70" hidden="1" customHeight="1" spans="1:42">
      <c r="A101" s="182" t="s">
        <v>54</v>
      </c>
      <c r="B101" s="182"/>
      <c r="C101" s="187" t="s">
        <v>118</v>
      </c>
      <c r="D101" s="187"/>
      <c r="E101" s="187"/>
      <c r="F101" s="184"/>
      <c r="G101" s="184"/>
      <c r="H101" s="184"/>
      <c r="I101" s="184"/>
      <c r="J101" s="190"/>
      <c r="K101" s="190"/>
      <c r="L101" s="190"/>
      <c r="M101" s="190"/>
      <c r="N101" s="190"/>
      <c r="O101" s="190"/>
      <c r="P101" s="190"/>
      <c r="Q101" s="190"/>
      <c r="R101" s="190"/>
      <c r="S101" s="190"/>
      <c r="T101" s="190"/>
      <c r="U101" s="190"/>
      <c r="V101" s="190"/>
      <c r="W101" s="190"/>
      <c r="X101" s="190"/>
      <c r="Y101" s="190"/>
      <c r="Z101" s="190"/>
      <c r="AA101" s="190"/>
      <c r="AB101" s="190"/>
      <c r="AC101" s="190"/>
      <c r="AD101" s="190"/>
      <c r="AE101" s="190"/>
      <c r="AF101" s="190"/>
      <c r="AG101" s="190"/>
      <c r="AH101" s="190"/>
      <c r="AI101" s="190"/>
      <c r="AJ101" s="190"/>
      <c r="AK101" s="190"/>
      <c r="AL101" s="190"/>
      <c r="AM101" s="190"/>
      <c r="AN101" s="195"/>
      <c r="AO101" s="195"/>
      <c r="AP101" s="195"/>
    </row>
    <row r="102" s="12" customFormat="1" ht="77" hidden="1" customHeight="1" spans="1:42">
      <c r="A102" s="182" t="s">
        <v>54</v>
      </c>
      <c r="B102" s="182"/>
      <c r="C102" s="187" t="s">
        <v>119</v>
      </c>
      <c r="D102" s="187"/>
      <c r="E102" s="187"/>
      <c r="F102" s="184"/>
      <c r="G102" s="184"/>
      <c r="H102" s="184"/>
      <c r="I102" s="184"/>
      <c r="J102" s="190"/>
      <c r="K102" s="190"/>
      <c r="L102" s="190"/>
      <c r="M102" s="190"/>
      <c r="N102" s="190"/>
      <c r="O102" s="190"/>
      <c r="P102" s="190"/>
      <c r="Q102" s="190"/>
      <c r="R102" s="190"/>
      <c r="S102" s="190"/>
      <c r="T102" s="190"/>
      <c r="U102" s="190"/>
      <c r="V102" s="190"/>
      <c r="W102" s="190"/>
      <c r="X102" s="190"/>
      <c r="Y102" s="190"/>
      <c r="Z102" s="190"/>
      <c r="AA102" s="190"/>
      <c r="AB102" s="190"/>
      <c r="AC102" s="190"/>
      <c r="AD102" s="190"/>
      <c r="AE102" s="190"/>
      <c r="AF102" s="190"/>
      <c r="AG102" s="190"/>
      <c r="AH102" s="190"/>
      <c r="AI102" s="190"/>
      <c r="AJ102" s="190"/>
      <c r="AK102" s="190"/>
      <c r="AL102" s="190"/>
      <c r="AM102" s="190"/>
      <c r="AN102" s="195"/>
      <c r="AO102" s="195"/>
      <c r="AP102" s="195"/>
    </row>
    <row r="103" s="12" customFormat="1" ht="77" hidden="1" customHeight="1" spans="1:42">
      <c r="A103" s="182" t="s">
        <v>54</v>
      </c>
      <c r="B103" s="182"/>
      <c r="C103" s="187" t="s">
        <v>120</v>
      </c>
      <c r="D103" s="187"/>
      <c r="E103" s="187"/>
      <c r="F103" s="184"/>
      <c r="G103" s="184"/>
      <c r="H103" s="184"/>
      <c r="I103" s="184"/>
      <c r="J103" s="190"/>
      <c r="K103" s="190"/>
      <c r="L103" s="190"/>
      <c r="M103" s="190"/>
      <c r="N103" s="190"/>
      <c r="O103" s="190"/>
      <c r="P103" s="190"/>
      <c r="Q103" s="190"/>
      <c r="R103" s="190"/>
      <c r="S103" s="190"/>
      <c r="T103" s="190"/>
      <c r="U103" s="190"/>
      <c r="V103" s="190"/>
      <c r="W103" s="190"/>
      <c r="X103" s="190"/>
      <c r="Y103" s="190"/>
      <c r="Z103" s="190"/>
      <c r="AA103" s="190"/>
      <c r="AB103" s="190"/>
      <c r="AC103" s="190"/>
      <c r="AD103" s="190"/>
      <c r="AE103" s="190"/>
      <c r="AF103" s="190"/>
      <c r="AG103" s="190"/>
      <c r="AH103" s="190"/>
      <c r="AI103" s="190"/>
      <c r="AJ103" s="190"/>
      <c r="AK103" s="190"/>
      <c r="AL103" s="190"/>
      <c r="AM103" s="190"/>
      <c r="AN103" s="195"/>
      <c r="AO103" s="195"/>
      <c r="AP103" s="195"/>
    </row>
    <row r="104" s="12" customFormat="1" ht="50" hidden="1" customHeight="1" spans="1:42">
      <c r="A104" s="182" t="s">
        <v>54</v>
      </c>
      <c r="B104" s="182"/>
      <c r="C104" s="187" t="s">
        <v>121</v>
      </c>
      <c r="D104" s="187"/>
      <c r="E104" s="187"/>
      <c r="F104" s="184"/>
      <c r="G104" s="184"/>
      <c r="H104" s="184"/>
      <c r="I104" s="184"/>
      <c r="J104" s="190"/>
      <c r="K104" s="190"/>
      <c r="L104" s="190"/>
      <c r="M104" s="190"/>
      <c r="N104" s="190"/>
      <c r="O104" s="190"/>
      <c r="P104" s="190"/>
      <c r="Q104" s="190"/>
      <c r="R104" s="190"/>
      <c r="S104" s="190"/>
      <c r="T104" s="190"/>
      <c r="U104" s="190"/>
      <c r="V104" s="190"/>
      <c r="W104" s="190"/>
      <c r="X104" s="190"/>
      <c r="Y104" s="190"/>
      <c r="Z104" s="190"/>
      <c r="AA104" s="190"/>
      <c r="AB104" s="190"/>
      <c r="AC104" s="190"/>
      <c r="AD104" s="190"/>
      <c r="AE104" s="190"/>
      <c r="AF104" s="190"/>
      <c r="AG104" s="190"/>
      <c r="AH104" s="190"/>
      <c r="AI104" s="190"/>
      <c r="AJ104" s="190"/>
      <c r="AK104" s="190"/>
      <c r="AL104" s="190"/>
      <c r="AM104" s="190"/>
      <c r="AN104" s="195"/>
      <c r="AO104" s="195"/>
      <c r="AP104" s="195"/>
    </row>
    <row r="105" s="12" customFormat="1" ht="30" hidden="1" customHeight="1" spans="1:42">
      <c r="A105" s="182" t="s">
        <v>54</v>
      </c>
      <c r="B105" s="182"/>
      <c r="C105" s="187" t="s">
        <v>96</v>
      </c>
      <c r="D105" s="187"/>
      <c r="E105" s="187"/>
      <c r="F105" s="184"/>
      <c r="G105" s="184"/>
      <c r="H105" s="184"/>
      <c r="I105" s="184"/>
      <c r="J105" s="190"/>
      <c r="K105" s="190"/>
      <c r="L105" s="190"/>
      <c r="M105" s="190"/>
      <c r="N105" s="190"/>
      <c r="O105" s="190"/>
      <c r="P105" s="190"/>
      <c r="Q105" s="190"/>
      <c r="R105" s="190"/>
      <c r="S105" s="190"/>
      <c r="T105" s="190"/>
      <c r="U105" s="190"/>
      <c r="V105" s="190"/>
      <c r="W105" s="190"/>
      <c r="X105" s="190"/>
      <c r="Y105" s="190"/>
      <c r="Z105" s="190"/>
      <c r="AA105" s="190"/>
      <c r="AB105" s="190"/>
      <c r="AC105" s="190"/>
      <c r="AD105" s="190"/>
      <c r="AE105" s="190"/>
      <c r="AF105" s="190"/>
      <c r="AG105" s="190"/>
      <c r="AH105" s="190"/>
      <c r="AI105" s="190"/>
      <c r="AJ105" s="190"/>
      <c r="AK105" s="190"/>
      <c r="AL105" s="190"/>
      <c r="AM105" s="190"/>
      <c r="AN105" s="195"/>
      <c r="AO105" s="195"/>
      <c r="AP105" s="195"/>
    </row>
    <row r="106" s="12" customFormat="1" ht="30" hidden="1" customHeight="1" spans="1:42">
      <c r="A106" s="202" t="s">
        <v>52</v>
      </c>
      <c r="B106" s="202"/>
      <c r="C106" s="187" t="s">
        <v>122</v>
      </c>
      <c r="D106" s="187"/>
      <c r="E106" s="187"/>
      <c r="F106" s="184"/>
      <c r="G106" s="184"/>
      <c r="H106" s="184"/>
      <c r="I106" s="184"/>
      <c r="J106" s="190">
        <f t="shared" ref="J106:AM106" si="29">J107+J108+J112+J114</f>
        <v>4</v>
      </c>
      <c r="K106" s="190">
        <f t="shared" si="29"/>
        <v>5.13</v>
      </c>
      <c r="L106" s="190">
        <f t="shared" si="29"/>
        <v>0</v>
      </c>
      <c r="M106" s="190">
        <f t="shared" si="29"/>
        <v>0</v>
      </c>
      <c r="N106" s="190">
        <f t="shared" si="29"/>
        <v>4</v>
      </c>
      <c r="O106" s="190">
        <f t="shared" si="29"/>
        <v>0</v>
      </c>
      <c r="P106" s="190">
        <f t="shared" si="29"/>
        <v>0</v>
      </c>
      <c r="Q106" s="190">
        <f t="shared" si="29"/>
        <v>0</v>
      </c>
      <c r="R106" s="190">
        <f t="shared" si="29"/>
        <v>0</v>
      </c>
      <c r="S106" s="190">
        <f t="shared" si="29"/>
        <v>0</v>
      </c>
      <c r="T106" s="190">
        <f t="shared" si="29"/>
        <v>2327</v>
      </c>
      <c r="U106" s="190">
        <f t="shared" si="29"/>
        <v>8779</v>
      </c>
      <c r="V106" s="190">
        <f t="shared" si="29"/>
        <v>0</v>
      </c>
      <c r="W106" s="190">
        <f t="shared" si="29"/>
        <v>0</v>
      </c>
      <c r="X106" s="190">
        <f t="shared" si="29"/>
        <v>0</v>
      </c>
      <c r="Y106" s="190">
        <f t="shared" si="29"/>
        <v>0</v>
      </c>
      <c r="Z106" s="190">
        <f t="shared" si="29"/>
        <v>0</v>
      </c>
      <c r="AA106" s="190">
        <f t="shared" si="29"/>
        <v>3680</v>
      </c>
      <c r="AB106" s="190">
        <f t="shared" si="29"/>
        <v>0</v>
      </c>
      <c r="AC106" s="190">
        <f t="shared" si="29"/>
        <v>0</v>
      </c>
      <c r="AD106" s="190">
        <f t="shared" si="29"/>
        <v>0</v>
      </c>
      <c r="AE106" s="190">
        <f t="shared" si="29"/>
        <v>0</v>
      </c>
      <c r="AF106" s="190">
        <f t="shared" si="29"/>
        <v>0</v>
      </c>
      <c r="AG106" s="190">
        <f t="shared" si="29"/>
        <v>0</v>
      </c>
      <c r="AH106" s="190">
        <f t="shared" si="29"/>
        <v>3680</v>
      </c>
      <c r="AI106" s="190">
        <f t="shared" si="29"/>
        <v>0</v>
      </c>
      <c r="AJ106" s="190">
        <f t="shared" si="29"/>
        <v>0</v>
      </c>
      <c r="AK106" s="190">
        <f t="shared" si="29"/>
        <v>0</v>
      </c>
      <c r="AL106" s="190">
        <f t="shared" si="29"/>
        <v>0</v>
      </c>
      <c r="AM106" s="190">
        <f t="shared" si="29"/>
        <v>0</v>
      </c>
      <c r="AN106" s="195"/>
      <c r="AO106" s="195"/>
      <c r="AP106" s="195"/>
    </row>
    <row r="107" s="12" customFormat="1" ht="30" hidden="1" customHeight="1" spans="1:42">
      <c r="A107" s="182" t="s">
        <v>54</v>
      </c>
      <c r="B107" s="182"/>
      <c r="C107" s="187" t="s">
        <v>123</v>
      </c>
      <c r="D107" s="187"/>
      <c r="E107" s="187"/>
      <c r="F107" s="184"/>
      <c r="G107" s="184"/>
      <c r="H107" s="184"/>
      <c r="I107" s="184"/>
      <c r="J107" s="190"/>
      <c r="K107" s="190"/>
      <c r="L107" s="190"/>
      <c r="M107" s="190"/>
      <c r="N107" s="190"/>
      <c r="O107" s="190"/>
      <c r="P107" s="190"/>
      <c r="Q107" s="190"/>
      <c r="R107" s="190"/>
      <c r="S107" s="190"/>
      <c r="T107" s="190"/>
      <c r="U107" s="190"/>
      <c r="V107" s="190"/>
      <c r="W107" s="190"/>
      <c r="X107" s="190"/>
      <c r="Y107" s="190"/>
      <c r="Z107" s="190"/>
      <c r="AA107" s="190"/>
      <c r="AB107" s="190"/>
      <c r="AC107" s="190"/>
      <c r="AD107" s="190"/>
      <c r="AE107" s="190"/>
      <c r="AF107" s="190"/>
      <c r="AG107" s="190"/>
      <c r="AH107" s="190"/>
      <c r="AI107" s="190"/>
      <c r="AJ107" s="190"/>
      <c r="AK107" s="190"/>
      <c r="AL107" s="190"/>
      <c r="AM107" s="190"/>
      <c r="AN107" s="195"/>
      <c r="AO107" s="195"/>
      <c r="AP107" s="195"/>
    </row>
    <row r="108" s="12" customFormat="1" ht="30" hidden="1" customHeight="1" spans="1:42">
      <c r="A108" s="182" t="s">
        <v>54</v>
      </c>
      <c r="B108" s="182"/>
      <c r="C108" s="187" t="s">
        <v>124</v>
      </c>
      <c r="D108" s="187"/>
      <c r="E108" s="187"/>
      <c r="F108" s="184"/>
      <c r="G108" s="184"/>
      <c r="H108" s="184"/>
      <c r="I108" s="184"/>
      <c r="J108" s="190">
        <f t="shared" ref="J108:AM108" si="30">SUM(J109:J111)</f>
        <v>3</v>
      </c>
      <c r="K108" s="190">
        <f t="shared" si="30"/>
        <v>4.13</v>
      </c>
      <c r="L108" s="190">
        <f t="shared" si="30"/>
        <v>0</v>
      </c>
      <c r="M108" s="190">
        <f t="shared" si="30"/>
        <v>0</v>
      </c>
      <c r="N108" s="190">
        <f t="shared" si="30"/>
        <v>3</v>
      </c>
      <c r="O108" s="190">
        <f t="shared" si="30"/>
        <v>0</v>
      </c>
      <c r="P108" s="190">
        <f t="shared" si="30"/>
        <v>0</v>
      </c>
      <c r="Q108" s="190">
        <f t="shared" si="30"/>
        <v>0</v>
      </c>
      <c r="R108" s="190">
        <f t="shared" si="30"/>
        <v>0</v>
      </c>
      <c r="S108" s="190">
        <f t="shared" si="30"/>
        <v>0</v>
      </c>
      <c r="T108" s="190">
        <f t="shared" si="30"/>
        <v>1865</v>
      </c>
      <c r="U108" s="190">
        <f t="shared" si="30"/>
        <v>6911</v>
      </c>
      <c r="V108" s="190">
        <f t="shared" si="30"/>
        <v>0</v>
      </c>
      <c r="W108" s="190">
        <f t="shared" si="30"/>
        <v>0</v>
      </c>
      <c r="X108" s="190">
        <f t="shared" si="30"/>
        <v>0</v>
      </c>
      <c r="Y108" s="190">
        <f t="shared" si="30"/>
        <v>0</v>
      </c>
      <c r="Z108" s="190">
        <f t="shared" si="30"/>
        <v>0</v>
      </c>
      <c r="AA108" s="190">
        <f t="shared" si="30"/>
        <v>3600</v>
      </c>
      <c r="AB108" s="190">
        <f t="shared" si="30"/>
        <v>0</v>
      </c>
      <c r="AC108" s="190">
        <f t="shared" si="30"/>
        <v>0</v>
      </c>
      <c r="AD108" s="190">
        <f t="shared" si="30"/>
        <v>0</v>
      </c>
      <c r="AE108" s="190">
        <f t="shared" si="30"/>
        <v>0</v>
      </c>
      <c r="AF108" s="190">
        <f t="shared" si="30"/>
        <v>0</v>
      </c>
      <c r="AG108" s="190">
        <f t="shared" si="30"/>
        <v>0</v>
      </c>
      <c r="AH108" s="190">
        <f t="shared" si="30"/>
        <v>3600</v>
      </c>
      <c r="AI108" s="190">
        <f t="shared" si="30"/>
        <v>0</v>
      </c>
      <c r="AJ108" s="190">
        <f t="shared" si="30"/>
        <v>0</v>
      </c>
      <c r="AK108" s="190">
        <f t="shared" si="30"/>
        <v>0</v>
      </c>
      <c r="AL108" s="190">
        <f t="shared" si="30"/>
        <v>0</v>
      </c>
      <c r="AM108" s="190">
        <f t="shared" si="30"/>
        <v>0</v>
      </c>
      <c r="AN108" s="195"/>
      <c r="AO108" s="195"/>
      <c r="AP108" s="195"/>
    </row>
    <row r="109" s="7" customFormat="1" ht="409" hidden="1" customHeight="1" spans="1:43">
      <c r="A109" s="22">
        <v>30</v>
      </c>
      <c r="B109" s="22">
        <v>3</v>
      </c>
      <c r="C109" s="22" t="s">
        <v>1152</v>
      </c>
      <c r="D109" s="22">
        <v>2024</v>
      </c>
      <c r="E109" s="35" t="s">
        <v>193</v>
      </c>
      <c r="F109" s="24" t="s">
        <v>178</v>
      </c>
      <c r="G109" s="24" t="s">
        <v>984</v>
      </c>
      <c r="H109" s="24" t="s">
        <v>194</v>
      </c>
      <c r="I109" s="35" t="s">
        <v>195</v>
      </c>
      <c r="J109" s="22">
        <v>1</v>
      </c>
      <c r="K109" s="22">
        <v>2</v>
      </c>
      <c r="L109" s="22"/>
      <c r="M109" s="22"/>
      <c r="N109" s="22">
        <v>1</v>
      </c>
      <c r="O109" s="22"/>
      <c r="P109" s="22"/>
      <c r="Q109" s="22"/>
      <c r="R109" s="22"/>
      <c r="S109" s="22"/>
      <c r="T109" s="22">
        <v>1200</v>
      </c>
      <c r="U109" s="22">
        <v>4337</v>
      </c>
      <c r="V109" s="49" t="s">
        <v>183</v>
      </c>
      <c r="W109" s="22" t="s">
        <v>1144</v>
      </c>
      <c r="X109" s="49" t="s">
        <v>183</v>
      </c>
      <c r="Y109" s="22" t="s">
        <v>1144</v>
      </c>
      <c r="Z109" s="22" t="s">
        <v>1286</v>
      </c>
      <c r="AA109" s="62">
        <v>2000</v>
      </c>
      <c r="AB109" s="22"/>
      <c r="AC109" s="60"/>
      <c r="AD109" s="60"/>
      <c r="AE109" s="60"/>
      <c r="AF109" s="60"/>
      <c r="AG109" s="22"/>
      <c r="AH109" s="22">
        <v>2000</v>
      </c>
      <c r="AI109" s="22"/>
      <c r="AJ109" s="22"/>
      <c r="AK109" s="22"/>
      <c r="AL109" s="22"/>
      <c r="AM109" s="22"/>
      <c r="AN109" s="33" t="s">
        <v>1153</v>
      </c>
      <c r="AO109" s="33" t="s">
        <v>1154</v>
      </c>
      <c r="AP109" s="246" t="s">
        <v>1378</v>
      </c>
      <c r="AQ109" s="7">
        <v>2</v>
      </c>
    </row>
    <row r="110" s="12" customFormat="1" ht="271" hidden="1" customHeight="1" spans="1:43">
      <c r="A110" s="22">
        <v>31</v>
      </c>
      <c r="B110" s="22">
        <v>3</v>
      </c>
      <c r="C110" s="22" t="s">
        <v>1167</v>
      </c>
      <c r="D110" s="22">
        <v>2024</v>
      </c>
      <c r="E110" s="33" t="s">
        <v>1077</v>
      </c>
      <c r="F110" s="22" t="s">
        <v>178</v>
      </c>
      <c r="G110" s="24" t="s">
        <v>1013</v>
      </c>
      <c r="H110" s="22" t="s">
        <v>590</v>
      </c>
      <c r="I110" s="33" t="s">
        <v>1100</v>
      </c>
      <c r="J110" s="22">
        <v>1</v>
      </c>
      <c r="K110" s="39">
        <v>1.13</v>
      </c>
      <c r="L110" s="39"/>
      <c r="M110" s="39"/>
      <c r="N110" s="39">
        <v>1</v>
      </c>
      <c r="O110" s="39"/>
      <c r="P110" s="39"/>
      <c r="Q110" s="39"/>
      <c r="R110" s="39"/>
      <c r="S110" s="39"/>
      <c r="T110" s="39">
        <v>298</v>
      </c>
      <c r="U110" s="39">
        <v>1188</v>
      </c>
      <c r="V110" s="22" t="s">
        <v>985</v>
      </c>
      <c r="W110" s="22"/>
      <c r="X110" s="22" t="s">
        <v>183</v>
      </c>
      <c r="Y110" s="22" t="s">
        <v>811</v>
      </c>
      <c r="Z110" s="22" t="s">
        <v>1286</v>
      </c>
      <c r="AA110" s="39">
        <v>950</v>
      </c>
      <c r="AB110" s="39"/>
      <c r="AC110" s="39"/>
      <c r="AD110" s="39"/>
      <c r="AE110" s="39"/>
      <c r="AF110" s="39"/>
      <c r="AG110" s="39"/>
      <c r="AH110" s="39">
        <v>950</v>
      </c>
      <c r="AI110" s="39"/>
      <c r="AJ110" s="39"/>
      <c r="AK110" s="39"/>
      <c r="AL110" s="39"/>
      <c r="AM110" s="39"/>
      <c r="AN110" s="71" t="s">
        <v>1168</v>
      </c>
      <c r="AO110" s="71" t="s">
        <v>1169</v>
      </c>
      <c r="AP110" s="246" t="s">
        <v>1378</v>
      </c>
      <c r="AQ110" s="12">
        <v>2</v>
      </c>
    </row>
    <row r="111" s="12" customFormat="1" ht="279" hidden="1" customHeight="1" spans="1:43">
      <c r="A111" s="22">
        <v>32</v>
      </c>
      <c r="B111" s="22">
        <v>2</v>
      </c>
      <c r="C111" s="22" t="s">
        <v>1198</v>
      </c>
      <c r="D111" s="22">
        <v>2024</v>
      </c>
      <c r="E111" s="33" t="s">
        <v>282</v>
      </c>
      <c r="F111" s="22" t="s">
        <v>178</v>
      </c>
      <c r="G111" s="24" t="s">
        <v>1013</v>
      </c>
      <c r="H111" s="22" t="s">
        <v>252</v>
      </c>
      <c r="I111" s="33" t="s">
        <v>1058</v>
      </c>
      <c r="J111" s="22">
        <v>1</v>
      </c>
      <c r="K111" s="39">
        <v>1</v>
      </c>
      <c r="L111" s="39"/>
      <c r="M111" s="39"/>
      <c r="N111" s="39">
        <v>1</v>
      </c>
      <c r="O111" s="39"/>
      <c r="P111" s="39"/>
      <c r="Q111" s="39"/>
      <c r="R111" s="39"/>
      <c r="S111" s="39"/>
      <c r="T111" s="39">
        <v>367</v>
      </c>
      <c r="U111" s="39">
        <v>1386</v>
      </c>
      <c r="V111" s="22" t="s">
        <v>227</v>
      </c>
      <c r="W111" s="22" t="s">
        <v>656</v>
      </c>
      <c r="X111" s="22" t="s">
        <v>183</v>
      </c>
      <c r="Y111" s="22" t="s">
        <v>811</v>
      </c>
      <c r="Z111" s="22" t="s">
        <v>1286</v>
      </c>
      <c r="AA111" s="39">
        <v>650</v>
      </c>
      <c r="AB111" s="39"/>
      <c r="AC111" s="39"/>
      <c r="AD111" s="39"/>
      <c r="AE111" s="39"/>
      <c r="AF111" s="39"/>
      <c r="AG111" s="39"/>
      <c r="AH111" s="39">
        <v>650</v>
      </c>
      <c r="AI111" s="39"/>
      <c r="AJ111" s="39"/>
      <c r="AK111" s="39"/>
      <c r="AL111" s="39"/>
      <c r="AM111" s="39"/>
      <c r="AN111" s="71" t="s">
        <v>1199</v>
      </c>
      <c r="AO111" s="71" t="s">
        <v>1200</v>
      </c>
      <c r="AP111" s="246" t="s">
        <v>1378</v>
      </c>
      <c r="AQ111" s="12">
        <v>2</v>
      </c>
    </row>
    <row r="112" s="12" customFormat="1" ht="30" hidden="1" customHeight="1" spans="1:42">
      <c r="A112" s="182" t="s">
        <v>54</v>
      </c>
      <c r="B112" s="182"/>
      <c r="C112" s="187" t="s">
        <v>125</v>
      </c>
      <c r="D112" s="187"/>
      <c r="E112" s="187"/>
      <c r="F112" s="184"/>
      <c r="G112" s="184"/>
      <c r="H112" s="184"/>
      <c r="I112" s="184"/>
      <c r="J112" s="190">
        <f t="shared" ref="J112:AM112" si="31">SUM(J113)</f>
        <v>1</v>
      </c>
      <c r="K112" s="190">
        <f t="shared" si="31"/>
        <v>1</v>
      </c>
      <c r="L112" s="190">
        <f t="shared" si="31"/>
        <v>0</v>
      </c>
      <c r="M112" s="190">
        <f t="shared" si="31"/>
        <v>0</v>
      </c>
      <c r="N112" s="190">
        <f t="shared" si="31"/>
        <v>1</v>
      </c>
      <c r="O112" s="190">
        <f t="shared" si="31"/>
        <v>0</v>
      </c>
      <c r="P112" s="190">
        <f t="shared" si="31"/>
        <v>0</v>
      </c>
      <c r="Q112" s="190">
        <f t="shared" si="31"/>
        <v>0</v>
      </c>
      <c r="R112" s="190">
        <f t="shared" si="31"/>
        <v>0</v>
      </c>
      <c r="S112" s="190">
        <f t="shared" si="31"/>
        <v>0</v>
      </c>
      <c r="T112" s="190">
        <f t="shared" si="31"/>
        <v>462</v>
      </c>
      <c r="U112" s="190">
        <f t="shared" si="31"/>
        <v>1868</v>
      </c>
      <c r="V112" s="190">
        <f t="shared" si="31"/>
        <v>0</v>
      </c>
      <c r="W112" s="190">
        <f t="shared" si="31"/>
        <v>0</v>
      </c>
      <c r="X112" s="190">
        <f t="shared" si="31"/>
        <v>0</v>
      </c>
      <c r="Y112" s="190">
        <f t="shared" si="31"/>
        <v>0</v>
      </c>
      <c r="Z112" s="190">
        <f t="shared" si="31"/>
        <v>0</v>
      </c>
      <c r="AA112" s="190">
        <f t="shared" si="31"/>
        <v>80</v>
      </c>
      <c r="AB112" s="190">
        <f t="shared" si="31"/>
        <v>0</v>
      </c>
      <c r="AC112" s="190">
        <f t="shared" si="31"/>
        <v>0</v>
      </c>
      <c r="AD112" s="190">
        <f t="shared" si="31"/>
        <v>0</v>
      </c>
      <c r="AE112" s="190">
        <f t="shared" si="31"/>
        <v>0</v>
      </c>
      <c r="AF112" s="190">
        <f t="shared" si="31"/>
        <v>0</v>
      </c>
      <c r="AG112" s="190">
        <f t="shared" si="31"/>
        <v>0</v>
      </c>
      <c r="AH112" s="190">
        <f t="shared" si="31"/>
        <v>80</v>
      </c>
      <c r="AI112" s="190">
        <f t="shared" si="31"/>
        <v>0</v>
      </c>
      <c r="AJ112" s="190">
        <f t="shared" si="31"/>
        <v>0</v>
      </c>
      <c r="AK112" s="190">
        <f t="shared" si="31"/>
        <v>0</v>
      </c>
      <c r="AL112" s="190">
        <f t="shared" si="31"/>
        <v>0</v>
      </c>
      <c r="AM112" s="190">
        <f t="shared" si="31"/>
        <v>0</v>
      </c>
      <c r="AN112" s="195"/>
      <c r="AO112" s="195"/>
      <c r="AP112" s="195"/>
    </row>
    <row r="113" s="12" customFormat="1" ht="305" hidden="1" customHeight="1" spans="1:43">
      <c r="A113" s="22">
        <v>33</v>
      </c>
      <c r="B113" s="22">
        <v>2</v>
      </c>
      <c r="C113" s="22" t="s">
        <v>1223</v>
      </c>
      <c r="D113" s="22">
        <v>2024</v>
      </c>
      <c r="E113" s="33" t="s">
        <v>285</v>
      </c>
      <c r="F113" s="22" t="s">
        <v>178</v>
      </c>
      <c r="G113" s="24" t="s">
        <v>1013</v>
      </c>
      <c r="H113" s="22" t="s">
        <v>252</v>
      </c>
      <c r="I113" s="33" t="s">
        <v>1116</v>
      </c>
      <c r="J113" s="22">
        <v>1</v>
      </c>
      <c r="K113" s="39">
        <v>1</v>
      </c>
      <c r="L113" s="39"/>
      <c r="M113" s="39"/>
      <c r="N113" s="39">
        <v>1</v>
      </c>
      <c r="O113" s="39"/>
      <c r="P113" s="39"/>
      <c r="Q113" s="39"/>
      <c r="R113" s="39"/>
      <c r="S113" s="39"/>
      <c r="T113" s="39">
        <v>462</v>
      </c>
      <c r="U113" s="39">
        <v>1868</v>
      </c>
      <c r="V113" s="22" t="s">
        <v>227</v>
      </c>
      <c r="W113" s="22" t="s">
        <v>656</v>
      </c>
      <c r="X113" s="22" t="s">
        <v>183</v>
      </c>
      <c r="Y113" s="22" t="s">
        <v>811</v>
      </c>
      <c r="Z113" s="22" t="s">
        <v>1286</v>
      </c>
      <c r="AA113" s="39">
        <v>80</v>
      </c>
      <c r="AB113" s="39"/>
      <c r="AC113" s="39"/>
      <c r="AD113" s="39"/>
      <c r="AE113" s="39"/>
      <c r="AF113" s="39"/>
      <c r="AG113" s="39"/>
      <c r="AH113" s="39">
        <v>80</v>
      </c>
      <c r="AI113" s="39"/>
      <c r="AJ113" s="39"/>
      <c r="AK113" s="39"/>
      <c r="AL113" s="39"/>
      <c r="AM113" s="39"/>
      <c r="AN113" s="71" t="s">
        <v>1224</v>
      </c>
      <c r="AO113" s="71" t="s">
        <v>1225</v>
      </c>
      <c r="AP113" s="246" t="s">
        <v>1379</v>
      </c>
      <c r="AQ113" s="12">
        <v>2</v>
      </c>
    </row>
    <row r="114" s="12" customFormat="1" ht="30" hidden="1" customHeight="1" spans="1:42">
      <c r="A114" s="182" t="s">
        <v>54</v>
      </c>
      <c r="B114" s="182"/>
      <c r="C114" s="187" t="s">
        <v>126</v>
      </c>
      <c r="D114" s="187"/>
      <c r="E114" s="187"/>
      <c r="F114" s="184"/>
      <c r="G114" s="184"/>
      <c r="H114" s="184"/>
      <c r="I114" s="184"/>
      <c r="J114" s="190"/>
      <c r="K114" s="190"/>
      <c r="L114" s="190"/>
      <c r="M114" s="190"/>
      <c r="N114" s="190"/>
      <c r="O114" s="190"/>
      <c r="P114" s="190"/>
      <c r="Q114" s="190"/>
      <c r="R114" s="190"/>
      <c r="S114" s="190"/>
      <c r="T114" s="190"/>
      <c r="U114" s="190"/>
      <c r="V114" s="190"/>
      <c r="W114" s="190"/>
      <c r="X114" s="190"/>
      <c r="Y114" s="190"/>
      <c r="Z114" s="190"/>
      <c r="AA114" s="190"/>
      <c r="AB114" s="190"/>
      <c r="AC114" s="190"/>
      <c r="AD114" s="190"/>
      <c r="AE114" s="190"/>
      <c r="AF114" s="190"/>
      <c r="AG114" s="190"/>
      <c r="AH114" s="190"/>
      <c r="AI114" s="190"/>
      <c r="AJ114" s="190"/>
      <c r="AK114" s="190"/>
      <c r="AL114" s="190"/>
      <c r="AM114" s="190"/>
      <c r="AN114" s="195"/>
      <c r="AO114" s="195"/>
      <c r="AP114" s="195"/>
    </row>
    <row r="115" s="12" customFormat="1" ht="30" hidden="1" customHeight="1" spans="1:42">
      <c r="A115" s="202" t="s">
        <v>52</v>
      </c>
      <c r="B115" s="202"/>
      <c r="C115" s="187" t="s">
        <v>127</v>
      </c>
      <c r="D115" s="187"/>
      <c r="E115" s="187"/>
      <c r="F115" s="184"/>
      <c r="G115" s="184"/>
      <c r="H115" s="184"/>
      <c r="I115" s="184"/>
      <c r="J115" s="190">
        <f t="shared" ref="J115:AM115" si="32">J116+J117+J118+J119+J120+J121</f>
        <v>0</v>
      </c>
      <c r="K115" s="190">
        <f t="shared" si="32"/>
        <v>0</v>
      </c>
      <c r="L115" s="190">
        <f t="shared" si="32"/>
        <v>0</v>
      </c>
      <c r="M115" s="190">
        <f t="shared" si="32"/>
        <v>0</v>
      </c>
      <c r="N115" s="190">
        <f t="shared" si="32"/>
        <v>0</v>
      </c>
      <c r="O115" s="190">
        <f t="shared" si="32"/>
        <v>0</v>
      </c>
      <c r="P115" s="190">
        <f t="shared" si="32"/>
        <v>0</v>
      </c>
      <c r="Q115" s="190">
        <f t="shared" si="32"/>
        <v>0</v>
      </c>
      <c r="R115" s="190">
        <f t="shared" si="32"/>
        <v>0</v>
      </c>
      <c r="S115" s="190">
        <f t="shared" si="32"/>
        <v>0</v>
      </c>
      <c r="T115" s="190">
        <f t="shared" si="32"/>
        <v>0</v>
      </c>
      <c r="U115" s="190">
        <f t="shared" si="32"/>
        <v>0</v>
      </c>
      <c r="V115" s="190">
        <f t="shared" si="32"/>
        <v>0</v>
      </c>
      <c r="W115" s="190">
        <f t="shared" si="32"/>
        <v>0</v>
      </c>
      <c r="X115" s="190">
        <f t="shared" si="32"/>
        <v>0</v>
      </c>
      <c r="Y115" s="190">
        <f t="shared" si="32"/>
        <v>0</v>
      </c>
      <c r="Z115" s="190">
        <f t="shared" si="32"/>
        <v>0</v>
      </c>
      <c r="AA115" s="190">
        <f t="shared" si="32"/>
        <v>0</v>
      </c>
      <c r="AB115" s="190">
        <f t="shared" si="32"/>
        <v>0</v>
      </c>
      <c r="AC115" s="190">
        <f t="shared" si="32"/>
        <v>0</v>
      </c>
      <c r="AD115" s="190">
        <f t="shared" si="32"/>
        <v>0</v>
      </c>
      <c r="AE115" s="190">
        <f t="shared" si="32"/>
        <v>0</v>
      </c>
      <c r="AF115" s="190">
        <f t="shared" si="32"/>
        <v>0</v>
      </c>
      <c r="AG115" s="190">
        <f t="shared" si="32"/>
        <v>0</v>
      </c>
      <c r="AH115" s="190">
        <f t="shared" si="32"/>
        <v>0</v>
      </c>
      <c r="AI115" s="190">
        <f t="shared" si="32"/>
        <v>0</v>
      </c>
      <c r="AJ115" s="190">
        <f t="shared" si="32"/>
        <v>0</v>
      </c>
      <c r="AK115" s="190">
        <f t="shared" si="32"/>
        <v>0</v>
      </c>
      <c r="AL115" s="190">
        <f t="shared" si="32"/>
        <v>0</v>
      </c>
      <c r="AM115" s="190">
        <f t="shared" si="32"/>
        <v>0</v>
      </c>
      <c r="AN115" s="195"/>
      <c r="AO115" s="195"/>
      <c r="AP115" s="195"/>
    </row>
    <row r="116" s="12" customFormat="1" ht="30" hidden="1" customHeight="1" spans="1:42">
      <c r="A116" s="182" t="s">
        <v>54</v>
      </c>
      <c r="B116" s="182"/>
      <c r="C116" s="187" t="s">
        <v>128</v>
      </c>
      <c r="D116" s="187"/>
      <c r="E116" s="187"/>
      <c r="F116" s="184"/>
      <c r="G116" s="184"/>
      <c r="H116" s="184"/>
      <c r="I116" s="184"/>
      <c r="J116" s="190"/>
      <c r="K116" s="190"/>
      <c r="L116" s="190"/>
      <c r="M116" s="190"/>
      <c r="N116" s="190"/>
      <c r="O116" s="190"/>
      <c r="P116" s="190"/>
      <c r="Q116" s="190"/>
      <c r="R116" s="190"/>
      <c r="S116" s="190"/>
      <c r="T116" s="190"/>
      <c r="U116" s="190"/>
      <c r="V116" s="190"/>
      <c r="W116" s="190"/>
      <c r="X116" s="190"/>
      <c r="Y116" s="190"/>
      <c r="Z116" s="190"/>
      <c r="AA116" s="190"/>
      <c r="AB116" s="190"/>
      <c r="AC116" s="190"/>
      <c r="AD116" s="190"/>
      <c r="AE116" s="190"/>
      <c r="AF116" s="190"/>
      <c r="AG116" s="190"/>
      <c r="AH116" s="190"/>
      <c r="AI116" s="190"/>
      <c r="AJ116" s="190"/>
      <c r="AK116" s="190"/>
      <c r="AL116" s="190"/>
      <c r="AM116" s="190"/>
      <c r="AN116" s="195"/>
      <c r="AO116" s="195"/>
      <c r="AP116" s="195"/>
    </row>
    <row r="117" s="12" customFormat="1" ht="58" hidden="1" customHeight="1" spans="1:42">
      <c r="A117" s="182" t="s">
        <v>54</v>
      </c>
      <c r="B117" s="182"/>
      <c r="C117" s="187" t="s">
        <v>129</v>
      </c>
      <c r="D117" s="187"/>
      <c r="E117" s="187"/>
      <c r="F117" s="184"/>
      <c r="G117" s="184"/>
      <c r="H117" s="184"/>
      <c r="I117" s="184"/>
      <c r="J117" s="190"/>
      <c r="K117" s="190"/>
      <c r="L117" s="190"/>
      <c r="M117" s="190"/>
      <c r="N117" s="190"/>
      <c r="O117" s="190"/>
      <c r="P117" s="190"/>
      <c r="Q117" s="190"/>
      <c r="R117" s="190"/>
      <c r="S117" s="190"/>
      <c r="T117" s="190"/>
      <c r="U117" s="190"/>
      <c r="V117" s="190"/>
      <c r="W117" s="190"/>
      <c r="X117" s="190"/>
      <c r="Y117" s="190"/>
      <c r="Z117" s="190"/>
      <c r="AA117" s="190"/>
      <c r="AB117" s="190"/>
      <c r="AC117" s="190"/>
      <c r="AD117" s="190"/>
      <c r="AE117" s="190"/>
      <c r="AF117" s="190"/>
      <c r="AG117" s="190"/>
      <c r="AH117" s="190"/>
      <c r="AI117" s="190"/>
      <c r="AJ117" s="190"/>
      <c r="AK117" s="190"/>
      <c r="AL117" s="190"/>
      <c r="AM117" s="190"/>
      <c r="AN117" s="195"/>
      <c r="AO117" s="195"/>
      <c r="AP117" s="195"/>
    </row>
    <row r="118" s="12" customFormat="1" ht="68" hidden="1" customHeight="1" spans="1:42">
      <c r="A118" s="182" t="s">
        <v>54</v>
      </c>
      <c r="B118" s="182"/>
      <c r="C118" s="187" t="s">
        <v>130</v>
      </c>
      <c r="D118" s="187"/>
      <c r="E118" s="187"/>
      <c r="F118" s="184"/>
      <c r="G118" s="184"/>
      <c r="H118" s="184"/>
      <c r="I118" s="184"/>
      <c r="J118" s="190"/>
      <c r="K118" s="190"/>
      <c r="L118" s="190"/>
      <c r="M118" s="190"/>
      <c r="N118" s="190"/>
      <c r="O118" s="190"/>
      <c r="P118" s="190"/>
      <c r="Q118" s="190"/>
      <c r="R118" s="190"/>
      <c r="S118" s="190"/>
      <c r="T118" s="190"/>
      <c r="U118" s="190"/>
      <c r="V118" s="190"/>
      <c r="W118" s="190"/>
      <c r="X118" s="190"/>
      <c r="Y118" s="190"/>
      <c r="Z118" s="190"/>
      <c r="AA118" s="190"/>
      <c r="AB118" s="190"/>
      <c r="AC118" s="190"/>
      <c r="AD118" s="190"/>
      <c r="AE118" s="190"/>
      <c r="AF118" s="190"/>
      <c r="AG118" s="190"/>
      <c r="AH118" s="190"/>
      <c r="AI118" s="190"/>
      <c r="AJ118" s="190"/>
      <c r="AK118" s="190"/>
      <c r="AL118" s="190"/>
      <c r="AM118" s="190"/>
      <c r="AN118" s="195"/>
      <c r="AO118" s="195"/>
      <c r="AP118" s="195"/>
    </row>
    <row r="119" s="12" customFormat="1" ht="30" hidden="1" customHeight="1" spans="1:42">
      <c r="A119" s="182" t="s">
        <v>54</v>
      </c>
      <c r="B119" s="182"/>
      <c r="C119" s="187" t="s">
        <v>131</v>
      </c>
      <c r="D119" s="187"/>
      <c r="E119" s="187"/>
      <c r="F119" s="184"/>
      <c r="G119" s="184"/>
      <c r="H119" s="184"/>
      <c r="I119" s="184"/>
      <c r="J119" s="190"/>
      <c r="K119" s="190"/>
      <c r="L119" s="190"/>
      <c r="M119" s="190"/>
      <c r="N119" s="190"/>
      <c r="O119" s="190"/>
      <c r="P119" s="190"/>
      <c r="Q119" s="190"/>
      <c r="R119" s="190"/>
      <c r="S119" s="190"/>
      <c r="T119" s="190"/>
      <c r="U119" s="190"/>
      <c r="V119" s="190"/>
      <c r="W119" s="190"/>
      <c r="X119" s="190"/>
      <c r="Y119" s="190"/>
      <c r="Z119" s="190"/>
      <c r="AA119" s="190"/>
      <c r="AB119" s="190"/>
      <c r="AC119" s="190"/>
      <c r="AD119" s="190"/>
      <c r="AE119" s="190"/>
      <c r="AF119" s="190"/>
      <c r="AG119" s="190"/>
      <c r="AH119" s="190"/>
      <c r="AI119" s="190"/>
      <c r="AJ119" s="190"/>
      <c r="AK119" s="190"/>
      <c r="AL119" s="190"/>
      <c r="AM119" s="190"/>
      <c r="AN119" s="195"/>
      <c r="AO119" s="195"/>
      <c r="AP119" s="195"/>
    </row>
    <row r="120" s="12" customFormat="1" ht="30" hidden="1" customHeight="1" spans="1:42">
      <c r="A120" s="182" t="s">
        <v>54</v>
      </c>
      <c r="B120" s="182"/>
      <c r="C120" s="187" t="s">
        <v>132</v>
      </c>
      <c r="D120" s="187"/>
      <c r="E120" s="187"/>
      <c r="F120" s="184"/>
      <c r="G120" s="184"/>
      <c r="H120" s="184"/>
      <c r="I120" s="184"/>
      <c r="J120" s="190"/>
      <c r="K120" s="190"/>
      <c r="L120" s="190"/>
      <c r="M120" s="190"/>
      <c r="N120" s="190"/>
      <c r="O120" s="190"/>
      <c r="P120" s="190"/>
      <c r="Q120" s="190"/>
      <c r="R120" s="190"/>
      <c r="S120" s="190"/>
      <c r="T120" s="190"/>
      <c r="U120" s="190"/>
      <c r="V120" s="190"/>
      <c r="W120" s="190"/>
      <c r="X120" s="190"/>
      <c r="Y120" s="190"/>
      <c r="Z120" s="190"/>
      <c r="AA120" s="190"/>
      <c r="AB120" s="190"/>
      <c r="AC120" s="190"/>
      <c r="AD120" s="190"/>
      <c r="AE120" s="190"/>
      <c r="AF120" s="190"/>
      <c r="AG120" s="190"/>
      <c r="AH120" s="190"/>
      <c r="AI120" s="190"/>
      <c r="AJ120" s="190"/>
      <c r="AK120" s="190"/>
      <c r="AL120" s="190"/>
      <c r="AM120" s="190"/>
      <c r="AN120" s="195"/>
      <c r="AO120" s="195"/>
      <c r="AP120" s="195"/>
    </row>
    <row r="121" s="12" customFormat="1" ht="30" hidden="1" customHeight="1" spans="1:42">
      <c r="A121" s="182" t="s">
        <v>54</v>
      </c>
      <c r="B121" s="182"/>
      <c r="C121" s="187" t="s">
        <v>133</v>
      </c>
      <c r="D121" s="187"/>
      <c r="E121" s="187"/>
      <c r="F121" s="184"/>
      <c r="G121" s="184"/>
      <c r="H121" s="184"/>
      <c r="I121" s="184"/>
      <c r="J121" s="190"/>
      <c r="K121" s="190"/>
      <c r="L121" s="190"/>
      <c r="M121" s="190"/>
      <c r="N121" s="190"/>
      <c r="O121" s="190"/>
      <c r="P121" s="190"/>
      <c r="Q121" s="190"/>
      <c r="R121" s="190"/>
      <c r="S121" s="190"/>
      <c r="T121" s="190"/>
      <c r="U121" s="190"/>
      <c r="V121" s="190"/>
      <c r="W121" s="190"/>
      <c r="X121" s="190"/>
      <c r="Y121" s="190"/>
      <c r="Z121" s="190"/>
      <c r="AA121" s="190"/>
      <c r="AB121" s="190"/>
      <c r="AC121" s="190"/>
      <c r="AD121" s="190"/>
      <c r="AE121" s="190"/>
      <c r="AF121" s="190"/>
      <c r="AG121" s="190"/>
      <c r="AH121" s="190"/>
      <c r="AI121" s="190"/>
      <c r="AJ121" s="190"/>
      <c r="AK121" s="190"/>
      <c r="AL121" s="190"/>
      <c r="AM121" s="190"/>
      <c r="AN121" s="195"/>
      <c r="AO121" s="195"/>
      <c r="AP121" s="195"/>
    </row>
    <row r="122" s="12" customFormat="1" ht="30" hidden="1" customHeight="1" spans="1:42">
      <c r="A122" s="179" t="s">
        <v>50</v>
      </c>
      <c r="B122" s="179"/>
      <c r="C122" s="187" t="s">
        <v>134</v>
      </c>
      <c r="D122" s="187"/>
      <c r="E122" s="187"/>
      <c r="F122" s="184"/>
      <c r="G122" s="184"/>
      <c r="H122" s="184"/>
      <c r="I122" s="184"/>
      <c r="J122" s="191">
        <f t="shared" ref="J122:AM122" si="33">J123</f>
        <v>0</v>
      </c>
      <c r="K122" s="191">
        <f t="shared" si="33"/>
        <v>0</v>
      </c>
      <c r="L122" s="191">
        <f t="shared" si="33"/>
        <v>0</v>
      </c>
      <c r="M122" s="191">
        <f t="shared" si="33"/>
        <v>0</v>
      </c>
      <c r="N122" s="191">
        <f t="shared" si="33"/>
        <v>0</v>
      </c>
      <c r="O122" s="191">
        <f t="shared" si="33"/>
        <v>0</v>
      </c>
      <c r="P122" s="191">
        <f t="shared" si="33"/>
        <v>0</v>
      </c>
      <c r="Q122" s="191">
        <f t="shared" si="33"/>
        <v>0</v>
      </c>
      <c r="R122" s="191">
        <f t="shared" si="33"/>
        <v>0</v>
      </c>
      <c r="S122" s="191">
        <f t="shared" si="33"/>
        <v>0</v>
      </c>
      <c r="T122" s="191">
        <f t="shared" si="33"/>
        <v>0</v>
      </c>
      <c r="U122" s="191">
        <f t="shared" si="33"/>
        <v>0</v>
      </c>
      <c r="V122" s="191">
        <f t="shared" si="33"/>
        <v>0</v>
      </c>
      <c r="W122" s="191">
        <f t="shared" si="33"/>
        <v>0</v>
      </c>
      <c r="X122" s="191">
        <f t="shared" si="33"/>
        <v>0</v>
      </c>
      <c r="Y122" s="191">
        <f t="shared" si="33"/>
        <v>0</v>
      </c>
      <c r="Z122" s="191">
        <f t="shared" si="33"/>
        <v>0</v>
      </c>
      <c r="AA122" s="191">
        <f t="shared" si="33"/>
        <v>0</v>
      </c>
      <c r="AB122" s="191">
        <f t="shared" si="33"/>
        <v>0</v>
      </c>
      <c r="AC122" s="191">
        <f t="shared" si="33"/>
        <v>0</v>
      </c>
      <c r="AD122" s="191">
        <f t="shared" si="33"/>
        <v>0</v>
      </c>
      <c r="AE122" s="191">
        <f t="shared" si="33"/>
        <v>0</v>
      </c>
      <c r="AF122" s="191">
        <f t="shared" si="33"/>
        <v>0</v>
      </c>
      <c r="AG122" s="191">
        <f t="shared" si="33"/>
        <v>0</v>
      </c>
      <c r="AH122" s="191">
        <f t="shared" si="33"/>
        <v>0</v>
      </c>
      <c r="AI122" s="191">
        <f t="shared" si="33"/>
        <v>0</v>
      </c>
      <c r="AJ122" s="191">
        <f t="shared" si="33"/>
        <v>0</v>
      </c>
      <c r="AK122" s="191">
        <f t="shared" si="33"/>
        <v>0</v>
      </c>
      <c r="AL122" s="191">
        <f t="shared" si="33"/>
        <v>0</v>
      </c>
      <c r="AM122" s="191">
        <f t="shared" si="33"/>
        <v>0</v>
      </c>
      <c r="AN122" s="195"/>
      <c r="AO122" s="195"/>
      <c r="AP122" s="195"/>
    </row>
    <row r="123" s="12" customFormat="1" ht="30" hidden="1" customHeight="1" spans="1:42">
      <c r="A123" s="179" t="s">
        <v>52</v>
      </c>
      <c r="B123" s="179"/>
      <c r="C123" s="187" t="s">
        <v>134</v>
      </c>
      <c r="D123" s="187"/>
      <c r="E123" s="187"/>
      <c r="F123" s="184"/>
      <c r="G123" s="184"/>
      <c r="H123" s="184"/>
      <c r="I123" s="184"/>
      <c r="J123" s="190">
        <f t="shared" ref="J123:AM123" si="34">J124+J125+J126</f>
        <v>0</v>
      </c>
      <c r="K123" s="190">
        <f t="shared" si="34"/>
        <v>0</v>
      </c>
      <c r="L123" s="190">
        <f t="shared" si="34"/>
        <v>0</v>
      </c>
      <c r="M123" s="190">
        <f t="shared" si="34"/>
        <v>0</v>
      </c>
      <c r="N123" s="190">
        <f t="shared" si="34"/>
        <v>0</v>
      </c>
      <c r="O123" s="190">
        <f t="shared" si="34"/>
        <v>0</v>
      </c>
      <c r="P123" s="190">
        <f t="shared" si="34"/>
        <v>0</v>
      </c>
      <c r="Q123" s="190">
        <f t="shared" si="34"/>
        <v>0</v>
      </c>
      <c r="R123" s="190">
        <f t="shared" si="34"/>
        <v>0</v>
      </c>
      <c r="S123" s="190">
        <f t="shared" si="34"/>
        <v>0</v>
      </c>
      <c r="T123" s="190">
        <f t="shared" si="34"/>
        <v>0</v>
      </c>
      <c r="U123" s="190">
        <f t="shared" si="34"/>
        <v>0</v>
      </c>
      <c r="V123" s="190">
        <f t="shared" si="34"/>
        <v>0</v>
      </c>
      <c r="W123" s="190">
        <f t="shared" si="34"/>
        <v>0</v>
      </c>
      <c r="X123" s="190">
        <f t="shared" si="34"/>
        <v>0</v>
      </c>
      <c r="Y123" s="190">
        <f t="shared" si="34"/>
        <v>0</v>
      </c>
      <c r="Z123" s="190">
        <f t="shared" si="34"/>
        <v>0</v>
      </c>
      <c r="AA123" s="190">
        <f t="shared" si="34"/>
        <v>0</v>
      </c>
      <c r="AB123" s="190">
        <f t="shared" si="34"/>
        <v>0</v>
      </c>
      <c r="AC123" s="190">
        <f t="shared" si="34"/>
        <v>0</v>
      </c>
      <c r="AD123" s="190">
        <f t="shared" si="34"/>
        <v>0</v>
      </c>
      <c r="AE123" s="190">
        <f t="shared" si="34"/>
        <v>0</v>
      </c>
      <c r="AF123" s="190">
        <f t="shared" si="34"/>
        <v>0</v>
      </c>
      <c r="AG123" s="190">
        <f t="shared" si="34"/>
        <v>0</v>
      </c>
      <c r="AH123" s="190">
        <f t="shared" si="34"/>
        <v>0</v>
      </c>
      <c r="AI123" s="190">
        <f t="shared" si="34"/>
        <v>0</v>
      </c>
      <c r="AJ123" s="190">
        <f t="shared" si="34"/>
        <v>0</v>
      </c>
      <c r="AK123" s="190">
        <f t="shared" si="34"/>
        <v>0</v>
      </c>
      <c r="AL123" s="190">
        <f t="shared" si="34"/>
        <v>0</v>
      </c>
      <c r="AM123" s="190">
        <f t="shared" si="34"/>
        <v>0</v>
      </c>
      <c r="AN123" s="195"/>
      <c r="AO123" s="195"/>
      <c r="AP123" s="195"/>
    </row>
    <row r="124" s="12" customFormat="1" ht="30" hidden="1" customHeight="1" spans="1:42">
      <c r="A124" s="182" t="s">
        <v>54</v>
      </c>
      <c r="B124" s="182"/>
      <c r="C124" s="187" t="s">
        <v>135</v>
      </c>
      <c r="D124" s="187"/>
      <c r="E124" s="187"/>
      <c r="F124" s="184"/>
      <c r="G124" s="184"/>
      <c r="H124" s="184"/>
      <c r="I124" s="184"/>
      <c r="J124" s="190"/>
      <c r="K124" s="190"/>
      <c r="L124" s="190"/>
      <c r="M124" s="190"/>
      <c r="N124" s="190"/>
      <c r="O124" s="190"/>
      <c r="P124" s="190"/>
      <c r="Q124" s="190"/>
      <c r="R124" s="190"/>
      <c r="S124" s="190"/>
      <c r="T124" s="190"/>
      <c r="U124" s="190"/>
      <c r="V124" s="190"/>
      <c r="W124" s="190"/>
      <c r="X124" s="190"/>
      <c r="Y124" s="190"/>
      <c r="Z124" s="190"/>
      <c r="AA124" s="190"/>
      <c r="AB124" s="190"/>
      <c r="AC124" s="190"/>
      <c r="AD124" s="190"/>
      <c r="AE124" s="190"/>
      <c r="AF124" s="190"/>
      <c r="AG124" s="190"/>
      <c r="AH124" s="190"/>
      <c r="AI124" s="190"/>
      <c r="AJ124" s="190"/>
      <c r="AK124" s="190"/>
      <c r="AL124" s="190"/>
      <c r="AM124" s="190"/>
      <c r="AN124" s="195"/>
      <c r="AO124" s="195"/>
      <c r="AP124" s="195"/>
    </row>
    <row r="125" s="12" customFormat="1" ht="30" hidden="1" customHeight="1" spans="1:42">
      <c r="A125" s="182" t="s">
        <v>54</v>
      </c>
      <c r="B125" s="182"/>
      <c r="C125" s="187" t="s">
        <v>136</v>
      </c>
      <c r="D125" s="187"/>
      <c r="E125" s="187"/>
      <c r="F125" s="184"/>
      <c r="G125" s="184"/>
      <c r="H125" s="184"/>
      <c r="I125" s="184"/>
      <c r="J125" s="190"/>
      <c r="K125" s="190"/>
      <c r="L125" s="190"/>
      <c r="M125" s="190"/>
      <c r="N125" s="190"/>
      <c r="O125" s="190"/>
      <c r="P125" s="190"/>
      <c r="Q125" s="190"/>
      <c r="R125" s="190"/>
      <c r="S125" s="190"/>
      <c r="T125" s="190"/>
      <c r="U125" s="190"/>
      <c r="V125" s="190"/>
      <c r="W125" s="190"/>
      <c r="X125" s="190"/>
      <c r="Y125" s="190"/>
      <c r="Z125" s="190"/>
      <c r="AA125" s="190"/>
      <c r="AB125" s="190"/>
      <c r="AC125" s="190"/>
      <c r="AD125" s="190"/>
      <c r="AE125" s="190"/>
      <c r="AF125" s="190"/>
      <c r="AG125" s="190"/>
      <c r="AH125" s="190"/>
      <c r="AI125" s="190"/>
      <c r="AJ125" s="190"/>
      <c r="AK125" s="190"/>
      <c r="AL125" s="190"/>
      <c r="AM125" s="190"/>
      <c r="AN125" s="195"/>
      <c r="AO125" s="195"/>
      <c r="AP125" s="195"/>
    </row>
    <row r="126" s="12" customFormat="1" ht="30" hidden="1" customHeight="1" spans="1:42">
      <c r="A126" s="182" t="s">
        <v>54</v>
      </c>
      <c r="B126" s="182"/>
      <c r="C126" s="187" t="s">
        <v>137</v>
      </c>
      <c r="D126" s="187"/>
      <c r="E126" s="187"/>
      <c r="F126" s="184"/>
      <c r="G126" s="184"/>
      <c r="H126" s="184"/>
      <c r="I126" s="184"/>
      <c r="J126" s="190"/>
      <c r="K126" s="190"/>
      <c r="L126" s="190"/>
      <c r="M126" s="190"/>
      <c r="N126" s="190"/>
      <c r="O126" s="190"/>
      <c r="P126" s="190"/>
      <c r="Q126" s="190"/>
      <c r="R126" s="190"/>
      <c r="S126" s="190"/>
      <c r="T126" s="190"/>
      <c r="U126" s="190"/>
      <c r="V126" s="190"/>
      <c r="W126" s="190"/>
      <c r="X126" s="190"/>
      <c r="Y126" s="190"/>
      <c r="Z126" s="190"/>
      <c r="AA126" s="190"/>
      <c r="AB126" s="190"/>
      <c r="AC126" s="190"/>
      <c r="AD126" s="190"/>
      <c r="AE126" s="190"/>
      <c r="AF126" s="190"/>
      <c r="AG126" s="190"/>
      <c r="AH126" s="190"/>
      <c r="AI126" s="190"/>
      <c r="AJ126" s="190"/>
      <c r="AK126" s="190"/>
      <c r="AL126" s="190"/>
      <c r="AM126" s="190"/>
      <c r="AN126" s="195"/>
      <c r="AO126" s="195"/>
      <c r="AP126" s="195"/>
    </row>
    <row r="127" s="12" customFormat="1" ht="30" hidden="1" customHeight="1" spans="1:42">
      <c r="A127" s="179" t="s">
        <v>50</v>
      </c>
      <c r="B127" s="179"/>
      <c r="C127" s="187" t="s">
        <v>138</v>
      </c>
      <c r="D127" s="187"/>
      <c r="E127" s="187"/>
      <c r="F127" s="184"/>
      <c r="G127" s="184"/>
      <c r="H127" s="184"/>
      <c r="I127" s="184"/>
      <c r="J127" s="191">
        <f t="shared" ref="J127:AM127" si="35">J128+J130+J135+J142</f>
        <v>1</v>
      </c>
      <c r="K127" s="191">
        <f t="shared" si="35"/>
        <v>800</v>
      </c>
      <c r="L127" s="191">
        <f t="shared" si="35"/>
        <v>0</v>
      </c>
      <c r="M127" s="191">
        <f t="shared" si="35"/>
        <v>0</v>
      </c>
      <c r="N127" s="191">
        <f t="shared" si="35"/>
        <v>0</v>
      </c>
      <c r="O127" s="191">
        <f t="shared" si="35"/>
        <v>0</v>
      </c>
      <c r="P127" s="191">
        <f t="shared" si="35"/>
        <v>1</v>
      </c>
      <c r="Q127" s="191">
        <f t="shared" si="35"/>
        <v>0</v>
      </c>
      <c r="R127" s="191">
        <f t="shared" si="35"/>
        <v>0</v>
      </c>
      <c r="S127" s="191">
        <f t="shared" si="35"/>
        <v>0</v>
      </c>
      <c r="T127" s="191">
        <f t="shared" si="35"/>
        <v>800</v>
      </c>
      <c r="U127" s="191">
        <f t="shared" si="35"/>
        <v>800</v>
      </c>
      <c r="V127" s="191">
        <f t="shared" si="35"/>
        <v>0</v>
      </c>
      <c r="W127" s="191">
        <f t="shared" si="35"/>
        <v>0</v>
      </c>
      <c r="X127" s="191">
        <f t="shared" si="35"/>
        <v>0</v>
      </c>
      <c r="Y127" s="191">
        <f t="shared" si="35"/>
        <v>0</v>
      </c>
      <c r="Z127" s="191">
        <f t="shared" si="35"/>
        <v>0</v>
      </c>
      <c r="AA127" s="191">
        <f t="shared" si="35"/>
        <v>240</v>
      </c>
      <c r="AB127" s="191">
        <f t="shared" si="35"/>
        <v>240</v>
      </c>
      <c r="AC127" s="191">
        <f t="shared" si="35"/>
        <v>240</v>
      </c>
      <c r="AD127" s="191">
        <f t="shared" si="35"/>
        <v>0</v>
      </c>
      <c r="AE127" s="191">
        <f t="shared" si="35"/>
        <v>0</v>
      </c>
      <c r="AF127" s="191">
        <f t="shared" si="35"/>
        <v>0</v>
      </c>
      <c r="AG127" s="191">
        <f t="shared" si="35"/>
        <v>0</v>
      </c>
      <c r="AH127" s="191">
        <f t="shared" si="35"/>
        <v>0</v>
      </c>
      <c r="AI127" s="191">
        <f t="shared" si="35"/>
        <v>0</v>
      </c>
      <c r="AJ127" s="191">
        <f t="shared" si="35"/>
        <v>0</v>
      </c>
      <c r="AK127" s="191">
        <f t="shared" si="35"/>
        <v>0</v>
      </c>
      <c r="AL127" s="191">
        <f t="shared" si="35"/>
        <v>0</v>
      </c>
      <c r="AM127" s="191">
        <f t="shared" si="35"/>
        <v>0</v>
      </c>
      <c r="AN127" s="195"/>
      <c r="AO127" s="195"/>
      <c r="AP127" s="195"/>
    </row>
    <row r="128" s="12" customFormat="1" ht="30" hidden="1" customHeight="1" spans="1:42">
      <c r="A128" s="202" t="s">
        <v>52</v>
      </c>
      <c r="B128" s="202"/>
      <c r="C128" s="187" t="s">
        <v>139</v>
      </c>
      <c r="D128" s="187"/>
      <c r="E128" s="187"/>
      <c r="F128" s="184"/>
      <c r="G128" s="184"/>
      <c r="H128" s="184"/>
      <c r="I128" s="184"/>
      <c r="J128" s="190">
        <f t="shared" ref="J128:AM128" si="36">J129</f>
        <v>0</v>
      </c>
      <c r="K128" s="190">
        <f t="shared" si="36"/>
        <v>0</v>
      </c>
      <c r="L128" s="190">
        <f t="shared" si="36"/>
        <v>0</v>
      </c>
      <c r="M128" s="190">
        <f t="shared" si="36"/>
        <v>0</v>
      </c>
      <c r="N128" s="190">
        <f t="shared" si="36"/>
        <v>0</v>
      </c>
      <c r="O128" s="190">
        <f t="shared" si="36"/>
        <v>0</v>
      </c>
      <c r="P128" s="190">
        <f t="shared" si="36"/>
        <v>0</v>
      </c>
      <c r="Q128" s="190">
        <f t="shared" si="36"/>
        <v>0</v>
      </c>
      <c r="R128" s="190">
        <f t="shared" si="36"/>
        <v>0</v>
      </c>
      <c r="S128" s="190">
        <f t="shared" si="36"/>
        <v>0</v>
      </c>
      <c r="T128" s="190">
        <f t="shared" si="36"/>
        <v>0</v>
      </c>
      <c r="U128" s="190">
        <f t="shared" si="36"/>
        <v>0</v>
      </c>
      <c r="V128" s="190">
        <f t="shared" si="36"/>
        <v>0</v>
      </c>
      <c r="W128" s="190">
        <f t="shared" si="36"/>
        <v>0</v>
      </c>
      <c r="X128" s="190">
        <f t="shared" si="36"/>
        <v>0</v>
      </c>
      <c r="Y128" s="190">
        <f t="shared" si="36"/>
        <v>0</v>
      </c>
      <c r="Z128" s="190">
        <f t="shared" si="36"/>
        <v>0</v>
      </c>
      <c r="AA128" s="190">
        <f t="shared" si="36"/>
        <v>0</v>
      </c>
      <c r="AB128" s="190">
        <f t="shared" si="36"/>
        <v>0</v>
      </c>
      <c r="AC128" s="190">
        <f t="shared" si="36"/>
        <v>0</v>
      </c>
      <c r="AD128" s="190">
        <f t="shared" si="36"/>
        <v>0</v>
      </c>
      <c r="AE128" s="190">
        <f t="shared" si="36"/>
        <v>0</v>
      </c>
      <c r="AF128" s="190">
        <f t="shared" si="36"/>
        <v>0</v>
      </c>
      <c r="AG128" s="190">
        <f t="shared" si="36"/>
        <v>0</v>
      </c>
      <c r="AH128" s="190">
        <f t="shared" si="36"/>
        <v>0</v>
      </c>
      <c r="AI128" s="190">
        <f t="shared" si="36"/>
        <v>0</v>
      </c>
      <c r="AJ128" s="190">
        <f t="shared" si="36"/>
        <v>0</v>
      </c>
      <c r="AK128" s="190">
        <f t="shared" si="36"/>
        <v>0</v>
      </c>
      <c r="AL128" s="190">
        <f t="shared" si="36"/>
        <v>0</v>
      </c>
      <c r="AM128" s="190">
        <f t="shared" si="36"/>
        <v>0</v>
      </c>
      <c r="AN128" s="195"/>
      <c r="AO128" s="195"/>
      <c r="AP128" s="195"/>
    </row>
    <row r="129" s="12" customFormat="1" ht="30" hidden="1" customHeight="1" spans="1:42">
      <c r="A129" s="182" t="s">
        <v>54</v>
      </c>
      <c r="B129" s="182"/>
      <c r="C129" s="187" t="s">
        <v>140</v>
      </c>
      <c r="D129" s="187"/>
      <c r="E129" s="187"/>
      <c r="F129" s="184"/>
      <c r="G129" s="184"/>
      <c r="H129" s="184"/>
      <c r="I129" s="184"/>
      <c r="J129" s="190"/>
      <c r="K129" s="190"/>
      <c r="L129" s="190"/>
      <c r="M129" s="190"/>
      <c r="N129" s="190"/>
      <c r="O129" s="190"/>
      <c r="P129" s="190"/>
      <c r="Q129" s="190"/>
      <c r="R129" s="190"/>
      <c r="S129" s="190"/>
      <c r="T129" s="190"/>
      <c r="U129" s="190"/>
      <c r="V129" s="190"/>
      <c r="W129" s="190"/>
      <c r="X129" s="190"/>
      <c r="Y129" s="190"/>
      <c r="Z129" s="190"/>
      <c r="AA129" s="190"/>
      <c r="AB129" s="190"/>
      <c r="AC129" s="190"/>
      <c r="AD129" s="190"/>
      <c r="AE129" s="190"/>
      <c r="AF129" s="190"/>
      <c r="AG129" s="190"/>
      <c r="AH129" s="190"/>
      <c r="AI129" s="190"/>
      <c r="AJ129" s="190"/>
      <c r="AK129" s="190"/>
      <c r="AL129" s="190"/>
      <c r="AM129" s="190"/>
      <c r="AN129" s="195"/>
      <c r="AO129" s="195"/>
      <c r="AP129" s="195"/>
    </row>
    <row r="130" s="12" customFormat="1" ht="30" hidden="1" customHeight="1" spans="1:42">
      <c r="A130" s="202" t="s">
        <v>52</v>
      </c>
      <c r="B130" s="202"/>
      <c r="C130" s="187" t="s">
        <v>141</v>
      </c>
      <c r="D130" s="187"/>
      <c r="E130" s="187"/>
      <c r="F130" s="184"/>
      <c r="G130" s="184"/>
      <c r="H130" s="184"/>
      <c r="I130" s="184"/>
      <c r="J130" s="190">
        <f t="shared" ref="J130:AM130" si="37">J131+J133+J134</f>
        <v>1</v>
      </c>
      <c r="K130" s="190">
        <f t="shared" si="37"/>
        <v>800</v>
      </c>
      <c r="L130" s="190">
        <f t="shared" si="37"/>
        <v>0</v>
      </c>
      <c r="M130" s="190">
        <f t="shared" si="37"/>
        <v>0</v>
      </c>
      <c r="N130" s="190">
        <f t="shared" si="37"/>
        <v>0</v>
      </c>
      <c r="O130" s="190">
        <f t="shared" si="37"/>
        <v>0</v>
      </c>
      <c r="P130" s="190">
        <f t="shared" si="37"/>
        <v>1</v>
      </c>
      <c r="Q130" s="190">
        <f t="shared" si="37"/>
        <v>0</v>
      </c>
      <c r="R130" s="190">
        <f t="shared" si="37"/>
        <v>0</v>
      </c>
      <c r="S130" s="190">
        <f t="shared" si="37"/>
        <v>0</v>
      </c>
      <c r="T130" s="190">
        <f t="shared" si="37"/>
        <v>800</v>
      </c>
      <c r="U130" s="190">
        <f t="shared" si="37"/>
        <v>800</v>
      </c>
      <c r="V130" s="190">
        <f t="shared" si="37"/>
        <v>0</v>
      </c>
      <c r="W130" s="190">
        <f t="shared" si="37"/>
        <v>0</v>
      </c>
      <c r="X130" s="190">
        <f t="shared" si="37"/>
        <v>0</v>
      </c>
      <c r="Y130" s="190">
        <f t="shared" si="37"/>
        <v>0</v>
      </c>
      <c r="Z130" s="190">
        <f t="shared" si="37"/>
        <v>0</v>
      </c>
      <c r="AA130" s="190">
        <f t="shared" si="37"/>
        <v>240</v>
      </c>
      <c r="AB130" s="190">
        <f t="shared" si="37"/>
        <v>240</v>
      </c>
      <c r="AC130" s="190">
        <f t="shared" si="37"/>
        <v>240</v>
      </c>
      <c r="AD130" s="190">
        <f t="shared" si="37"/>
        <v>0</v>
      </c>
      <c r="AE130" s="190">
        <f t="shared" si="37"/>
        <v>0</v>
      </c>
      <c r="AF130" s="190">
        <f t="shared" si="37"/>
        <v>0</v>
      </c>
      <c r="AG130" s="190">
        <f t="shared" si="37"/>
        <v>0</v>
      </c>
      <c r="AH130" s="190">
        <f t="shared" si="37"/>
        <v>0</v>
      </c>
      <c r="AI130" s="190">
        <f t="shared" si="37"/>
        <v>0</v>
      </c>
      <c r="AJ130" s="190">
        <f t="shared" si="37"/>
        <v>0</v>
      </c>
      <c r="AK130" s="190">
        <f t="shared" si="37"/>
        <v>0</v>
      </c>
      <c r="AL130" s="190">
        <f t="shared" si="37"/>
        <v>0</v>
      </c>
      <c r="AM130" s="190">
        <f t="shared" si="37"/>
        <v>0</v>
      </c>
      <c r="AN130" s="195"/>
      <c r="AO130" s="195"/>
      <c r="AP130" s="195"/>
    </row>
    <row r="131" s="12" customFormat="1" ht="30" hidden="1" customHeight="1" spans="1:42">
      <c r="A131" s="182" t="s">
        <v>54</v>
      </c>
      <c r="B131" s="182"/>
      <c r="C131" s="187" t="s">
        <v>142</v>
      </c>
      <c r="D131" s="187"/>
      <c r="E131" s="187"/>
      <c r="F131" s="184"/>
      <c r="G131" s="184"/>
      <c r="H131" s="184"/>
      <c r="I131" s="184"/>
      <c r="J131" s="190">
        <f t="shared" ref="J131:AM131" si="38">SUM(J132)</f>
        <v>1</v>
      </c>
      <c r="K131" s="190">
        <f t="shared" si="38"/>
        <v>800</v>
      </c>
      <c r="L131" s="190">
        <f t="shared" si="38"/>
        <v>0</v>
      </c>
      <c r="M131" s="190">
        <f t="shared" si="38"/>
        <v>0</v>
      </c>
      <c r="N131" s="190">
        <f t="shared" si="38"/>
        <v>0</v>
      </c>
      <c r="O131" s="190">
        <f t="shared" si="38"/>
        <v>0</v>
      </c>
      <c r="P131" s="190">
        <f t="shared" si="38"/>
        <v>1</v>
      </c>
      <c r="Q131" s="190">
        <f t="shared" si="38"/>
        <v>0</v>
      </c>
      <c r="R131" s="190">
        <f t="shared" si="38"/>
        <v>0</v>
      </c>
      <c r="S131" s="190">
        <f t="shared" si="38"/>
        <v>0</v>
      </c>
      <c r="T131" s="190">
        <f t="shared" si="38"/>
        <v>800</v>
      </c>
      <c r="U131" s="190">
        <f t="shared" si="38"/>
        <v>800</v>
      </c>
      <c r="V131" s="190">
        <f t="shared" si="38"/>
        <v>0</v>
      </c>
      <c r="W131" s="190">
        <f t="shared" si="38"/>
        <v>0</v>
      </c>
      <c r="X131" s="190">
        <f t="shared" si="38"/>
        <v>0</v>
      </c>
      <c r="Y131" s="190">
        <f t="shared" si="38"/>
        <v>0</v>
      </c>
      <c r="Z131" s="190">
        <f t="shared" si="38"/>
        <v>0</v>
      </c>
      <c r="AA131" s="190">
        <f t="shared" si="38"/>
        <v>240</v>
      </c>
      <c r="AB131" s="190">
        <f t="shared" si="38"/>
        <v>240</v>
      </c>
      <c r="AC131" s="190">
        <f t="shared" si="38"/>
        <v>240</v>
      </c>
      <c r="AD131" s="190">
        <f t="shared" si="38"/>
        <v>0</v>
      </c>
      <c r="AE131" s="190">
        <f t="shared" si="38"/>
        <v>0</v>
      </c>
      <c r="AF131" s="190">
        <f t="shared" si="38"/>
        <v>0</v>
      </c>
      <c r="AG131" s="190">
        <f t="shared" si="38"/>
        <v>0</v>
      </c>
      <c r="AH131" s="190">
        <f t="shared" si="38"/>
        <v>0</v>
      </c>
      <c r="AI131" s="190">
        <f t="shared" si="38"/>
        <v>0</v>
      </c>
      <c r="AJ131" s="190">
        <f t="shared" si="38"/>
        <v>0</v>
      </c>
      <c r="AK131" s="190">
        <f t="shared" si="38"/>
        <v>0</v>
      </c>
      <c r="AL131" s="190">
        <f t="shared" si="38"/>
        <v>0</v>
      </c>
      <c r="AM131" s="190">
        <f t="shared" si="38"/>
        <v>0</v>
      </c>
      <c r="AN131" s="195"/>
      <c r="AO131" s="195"/>
      <c r="AP131" s="195"/>
    </row>
    <row r="132" s="7" customFormat="1" ht="198" hidden="1" customHeight="1" spans="1:43">
      <c r="A132" s="22">
        <v>34</v>
      </c>
      <c r="B132" s="22">
        <v>1</v>
      </c>
      <c r="C132" s="22" t="s">
        <v>1174</v>
      </c>
      <c r="D132" s="22">
        <v>2024</v>
      </c>
      <c r="E132" s="33" t="s">
        <v>993</v>
      </c>
      <c r="F132" s="22" t="s">
        <v>178</v>
      </c>
      <c r="G132" s="22" t="s">
        <v>1175</v>
      </c>
      <c r="H132" s="22" t="s">
        <v>995</v>
      </c>
      <c r="I132" s="33" t="s">
        <v>1103</v>
      </c>
      <c r="J132" s="22">
        <v>1</v>
      </c>
      <c r="K132" s="22">
        <v>800</v>
      </c>
      <c r="L132" s="22"/>
      <c r="M132" s="22"/>
      <c r="N132" s="22"/>
      <c r="O132" s="22"/>
      <c r="P132" s="22">
        <v>1</v>
      </c>
      <c r="Q132" s="22"/>
      <c r="R132" s="22"/>
      <c r="S132" s="22"/>
      <c r="T132" s="22">
        <v>800</v>
      </c>
      <c r="U132" s="22">
        <v>800</v>
      </c>
      <c r="V132" s="36" t="s">
        <v>997</v>
      </c>
      <c r="W132" s="22" t="s">
        <v>1176</v>
      </c>
      <c r="X132" s="22" t="s">
        <v>997</v>
      </c>
      <c r="Y132" s="22" t="s">
        <v>1176</v>
      </c>
      <c r="Z132" s="22" t="s">
        <v>1177</v>
      </c>
      <c r="AA132" s="22">
        <v>240</v>
      </c>
      <c r="AB132" s="22">
        <v>240</v>
      </c>
      <c r="AC132" s="60">
        <v>240</v>
      </c>
      <c r="AD132" s="60"/>
      <c r="AE132" s="60"/>
      <c r="AF132" s="60"/>
      <c r="AG132" s="22"/>
      <c r="AH132" s="22"/>
      <c r="AI132" s="22"/>
      <c r="AJ132" s="22"/>
      <c r="AK132" s="22"/>
      <c r="AL132" s="22"/>
      <c r="AM132" s="22"/>
      <c r="AN132" s="33" t="s">
        <v>1178</v>
      </c>
      <c r="AO132" s="33" t="s">
        <v>1179</v>
      </c>
      <c r="AP132" s="195" t="s">
        <v>1383</v>
      </c>
      <c r="AQ132" s="7">
        <v>1</v>
      </c>
    </row>
    <row r="133" s="12" customFormat="1" ht="30" hidden="1" customHeight="1" spans="1:42">
      <c r="A133" s="182" t="s">
        <v>54</v>
      </c>
      <c r="B133" s="182"/>
      <c r="C133" s="187" t="s">
        <v>143</v>
      </c>
      <c r="D133" s="187"/>
      <c r="E133" s="187"/>
      <c r="F133" s="184"/>
      <c r="G133" s="184"/>
      <c r="H133" s="184"/>
      <c r="I133" s="184"/>
      <c r="J133" s="190"/>
      <c r="K133" s="190"/>
      <c r="L133" s="190"/>
      <c r="M133" s="190"/>
      <c r="N133" s="190"/>
      <c r="O133" s="190"/>
      <c r="P133" s="190"/>
      <c r="Q133" s="190"/>
      <c r="R133" s="190"/>
      <c r="S133" s="190"/>
      <c r="T133" s="190"/>
      <c r="U133" s="190"/>
      <c r="V133" s="190"/>
      <c r="W133" s="190"/>
      <c r="X133" s="190"/>
      <c r="Y133" s="190"/>
      <c r="Z133" s="190"/>
      <c r="AA133" s="190"/>
      <c r="AB133" s="190"/>
      <c r="AC133" s="190"/>
      <c r="AD133" s="190"/>
      <c r="AE133" s="190"/>
      <c r="AF133" s="190"/>
      <c r="AG133" s="190"/>
      <c r="AH133" s="190"/>
      <c r="AI133" s="190"/>
      <c r="AJ133" s="190"/>
      <c r="AK133" s="190"/>
      <c r="AL133" s="190"/>
      <c r="AM133" s="190"/>
      <c r="AN133" s="195"/>
      <c r="AO133" s="195"/>
      <c r="AP133" s="195"/>
    </row>
    <row r="134" s="12" customFormat="1" ht="30" hidden="1" customHeight="1" spans="1:42">
      <c r="A134" s="182" t="s">
        <v>54</v>
      </c>
      <c r="B134" s="182"/>
      <c r="C134" s="187" t="s">
        <v>144</v>
      </c>
      <c r="D134" s="187"/>
      <c r="E134" s="187"/>
      <c r="F134" s="184"/>
      <c r="G134" s="184"/>
      <c r="H134" s="184"/>
      <c r="I134" s="184"/>
      <c r="J134" s="190"/>
      <c r="K134" s="190"/>
      <c r="L134" s="190"/>
      <c r="M134" s="190"/>
      <c r="N134" s="190"/>
      <c r="O134" s="190"/>
      <c r="P134" s="190"/>
      <c r="Q134" s="190"/>
      <c r="R134" s="190"/>
      <c r="S134" s="190"/>
      <c r="T134" s="190"/>
      <c r="U134" s="190"/>
      <c r="V134" s="190"/>
      <c r="W134" s="190"/>
      <c r="X134" s="190"/>
      <c r="Y134" s="190"/>
      <c r="Z134" s="190"/>
      <c r="AA134" s="190"/>
      <c r="AB134" s="190"/>
      <c r="AC134" s="190"/>
      <c r="AD134" s="190"/>
      <c r="AE134" s="190"/>
      <c r="AF134" s="190"/>
      <c r="AG134" s="190"/>
      <c r="AH134" s="190"/>
      <c r="AI134" s="190"/>
      <c r="AJ134" s="190"/>
      <c r="AK134" s="190"/>
      <c r="AL134" s="190"/>
      <c r="AM134" s="190"/>
      <c r="AN134" s="195"/>
      <c r="AO134" s="195"/>
      <c r="AP134" s="195"/>
    </row>
    <row r="135" s="12" customFormat="1" ht="30" hidden="1" customHeight="1" spans="1:42">
      <c r="A135" s="202" t="s">
        <v>52</v>
      </c>
      <c r="B135" s="202"/>
      <c r="C135" s="187" t="s">
        <v>145</v>
      </c>
      <c r="D135" s="187"/>
      <c r="E135" s="187"/>
      <c r="F135" s="184"/>
      <c r="G135" s="184"/>
      <c r="H135" s="184"/>
      <c r="I135" s="184"/>
      <c r="J135" s="190">
        <f t="shared" ref="J135:AM135" si="39">J136+J137+J138+J139+J140+J141</f>
        <v>0</v>
      </c>
      <c r="K135" s="190">
        <f t="shared" si="39"/>
        <v>0</v>
      </c>
      <c r="L135" s="190">
        <f t="shared" si="39"/>
        <v>0</v>
      </c>
      <c r="M135" s="190">
        <f t="shared" si="39"/>
        <v>0</v>
      </c>
      <c r="N135" s="190">
        <f t="shared" si="39"/>
        <v>0</v>
      </c>
      <c r="O135" s="190">
        <f t="shared" si="39"/>
        <v>0</v>
      </c>
      <c r="P135" s="190">
        <f t="shared" si="39"/>
        <v>0</v>
      </c>
      <c r="Q135" s="190">
        <f t="shared" si="39"/>
        <v>0</v>
      </c>
      <c r="R135" s="190">
        <f t="shared" si="39"/>
        <v>0</v>
      </c>
      <c r="S135" s="190">
        <f t="shared" si="39"/>
        <v>0</v>
      </c>
      <c r="T135" s="190">
        <f t="shared" si="39"/>
        <v>0</v>
      </c>
      <c r="U135" s="190">
        <f t="shared" si="39"/>
        <v>0</v>
      </c>
      <c r="V135" s="190">
        <f t="shared" si="39"/>
        <v>0</v>
      </c>
      <c r="W135" s="190">
        <f t="shared" si="39"/>
        <v>0</v>
      </c>
      <c r="X135" s="190">
        <f t="shared" si="39"/>
        <v>0</v>
      </c>
      <c r="Y135" s="190">
        <f t="shared" si="39"/>
        <v>0</v>
      </c>
      <c r="Z135" s="190">
        <f t="shared" si="39"/>
        <v>0</v>
      </c>
      <c r="AA135" s="190">
        <f t="shared" si="39"/>
        <v>0</v>
      </c>
      <c r="AB135" s="190">
        <f t="shared" si="39"/>
        <v>0</v>
      </c>
      <c r="AC135" s="190">
        <f t="shared" si="39"/>
        <v>0</v>
      </c>
      <c r="AD135" s="190">
        <f t="shared" si="39"/>
        <v>0</v>
      </c>
      <c r="AE135" s="190">
        <f t="shared" si="39"/>
        <v>0</v>
      </c>
      <c r="AF135" s="190">
        <f t="shared" si="39"/>
        <v>0</v>
      </c>
      <c r="AG135" s="190">
        <f t="shared" si="39"/>
        <v>0</v>
      </c>
      <c r="AH135" s="190">
        <f t="shared" si="39"/>
        <v>0</v>
      </c>
      <c r="AI135" s="190">
        <f t="shared" si="39"/>
        <v>0</v>
      </c>
      <c r="AJ135" s="190">
        <f t="shared" si="39"/>
        <v>0</v>
      </c>
      <c r="AK135" s="190">
        <f t="shared" si="39"/>
        <v>0</v>
      </c>
      <c r="AL135" s="190">
        <f t="shared" si="39"/>
        <v>0</v>
      </c>
      <c r="AM135" s="190">
        <f t="shared" si="39"/>
        <v>0</v>
      </c>
      <c r="AN135" s="195"/>
      <c r="AO135" s="195"/>
      <c r="AP135" s="195"/>
    </row>
    <row r="136" s="12" customFormat="1" ht="30" hidden="1" customHeight="1" spans="1:42">
      <c r="A136" s="182" t="s">
        <v>54</v>
      </c>
      <c r="B136" s="182"/>
      <c r="C136" s="187" t="s">
        <v>146</v>
      </c>
      <c r="D136" s="187"/>
      <c r="E136" s="187"/>
      <c r="F136" s="184"/>
      <c r="G136" s="184"/>
      <c r="H136" s="184"/>
      <c r="I136" s="184"/>
      <c r="J136" s="190"/>
      <c r="K136" s="190"/>
      <c r="L136" s="190"/>
      <c r="M136" s="190"/>
      <c r="N136" s="190"/>
      <c r="O136" s="190"/>
      <c r="P136" s="190"/>
      <c r="Q136" s="190"/>
      <c r="R136" s="190"/>
      <c r="S136" s="190"/>
      <c r="T136" s="190"/>
      <c r="U136" s="190"/>
      <c r="V136" s="190"/>
      <c r="W136" s="190"/>
      <c r="X136" s="190"/>
      <c r="Y136" s="190"/>
      <c r="Z136" s="190"/>
      <c r="AA136" s="190"/>
      <c r="AB136" s="190"/>
      <c r="AC136" s="190"/>
      <c r="AD136" s="190"/>
      <c r="AE136" s="190"/>
      <c r="AF136" s="190"/>
      <c r="AG136" s="190"/>
      <c r="AH136" s="190"/>
      <c r="AI136" s="190"/>
      <c r="AJ136" s="190"/>
      <c r="AK136" s="190"/>
      <c r="AL136" s="190"/>
      <c r="AM136" s="190"/>
      <c r="AN136" s="195"/>
      <c r="AO136" s="195"/>
      <c r="AP136" s="195"/>
    </row>
    <row r="137" s="12" customFormat="1" ht="30" hidden="1" customHeight="1" spans="1:42">
      <c r="A137" s="182" t="s">
        <v>54</v>
      </c>
      <c r="B137" s="182"/>
      <c r="C137" s="187" t="s">
        <v>147</v>
      </c>
      <c r="D137" s="187"/>
      <c r="E137" s="187"/>
      <c r="F137" s="184"/>
      <c r="G137" s="184"/>
      <c r="H137" s="184"/>
      <c r="I137" s="184"/>
      <c r="J137" s="190"/>
      <c r="K137" s="190"/>
      <c r="L137" s="190"/>
      <c r="M137" s="190"/>
      <c r="N137" s="190"/>
      <c r="O137" s="190"/>
      <c r="P137" s="190"/>
      <c r="Q137" s="190"/>
      <c r="R137" s="190"/>
      <c r="S137" s="190"/>
      <c r="T137" s="190"/>
      <c r="U137" s="190"/>
      <c r="V137" s="190"/>
      <c r="W137" s="190"/>
      <c r="X137" s="190"/>
      <c r="Y137" s="190"/>
      <c r="Z137" s="190"/>
      <c r="AA137" s="190"/>
      <c r="AB137" s="190"/>
      <c r="AC137" s="190"/>
      <c r="AD137" s="190"/>
      <c r="AE137" s="190"/>
      <c r="AF137" s="190"/>
      <c r="AG137" s="190"/>
      <c r="AH137" s="190"/>
      <c r="AI137" s="190"/>
      <c r="AJ137" s="190"/>
      <c r="AK137" s="190"/>
      <c r="AL137" s="190"/>
      <c r="AM137" s="190"/>
      <c r="AN137" s="195"/>
      <c r="AO137" s="195"/>
      <c r="AP137" s="195"/>
    </row>
    <row r="138" s="12" customFormat="1" ht="30" hidden="1" customHeight="1" spans="1:42">
      <c r="A138" s="182" t="s">
        <v>54</v>
      </c>
      <c r="B138" s="182"/>
      <c r="C138" s="187" t="s">
        <v>148</v>
      </c>
      <c r="D138" s="187"/>
      <c r="E138" s="187"/>
      <c r="F138" s="184"/>
      <c r="G138" s="184"/>
      <c r="H138" s="184"/>
      <c r="I138" s="184"/>
      <c r="J138" s="190"/>
      <c r="K138" s="190"/>
      <c r="L138" s="190"/>
      <c r="M138" s="190"/>
      <c r="N138" s="190"/>
      <c r="O138" s="190"/>
      <c r="P138" s="190"/>
      <c r="Q138" s="190"/>
      <c r="R138" s="190"/>
      <c r="S138" s="190"/>
      <c r="T138" s="190"/>
      <c r="U138" s="190"/>
      <c r="V138" s="190"/>
      <c r="W138" s="190"/>
      <c r="X138" s="190"/>
      <c r="Y138" s="190"/>
      <c r="Z138" s="190"/>
      <c r="AA138" s="190"/>
      <c r="AB138" s="190"/>
      <c r="AC138" s="190"/>
      <c r="AD138" s="190"/>
      <c r="AE138" s="190"/>
      <c r="AF138" s="190"/>
      <c r="AG138" s="190"/>
      <c r="AH138" s="190"/>
      <c r="AI138" s="190"/>
      <c r="AJ138" s="190"/>
      <c r="AK138" s="190"/>
      <c r="AL138" s="190"/>
      <c r="AM138" s="190"/>
      <c r="AN138" s="195"/>
      <c r="AO138" s="195"/>
      <c r="AP138" s="195"/>
    </row>
    <row r="139" s="12" customFormat="1" ht="30" hidden="1" customHeight="1" spans="1:42">
      <c r="A139" s="182" t="s">
        <v>54</v>
      </c>
      <c r="B139" s="182"/>
      <c r="C139" s="187" t="s">
        <v>149</v>
      </c>
      <c r="D139" s="187"/>
      <c r="E139" s="187"/>
      <c r="F139" s="184"/>
      <c r="G139" s="184"/>
      <c r="H139" s="184"/>
      <c r="I139" s="184"/>
      <c r="J139" s="190"/>
      <c r="K139" s="190"/>
      <c r="L139" s="190"/>
      <c r="M139" s="190"/>
      <c r="N139" s="190"/>
      <c r="O139" s="190"/>
      <c r="P139" s="190"/>
      <c r="Q139" s="190"/>
      <c r="R139" s="190"/>
      <c r="S139" s="190"/>
      <c r="T139" s="190"/>
      <c r="U139" s="190"/>
      <c r="V139" s="190"/>
      <c r="W139" s="190"/>
      <c r="X139" s="190"/>
      <c r="Y139" s="190"/>
      <c r="Z139" s="190"/>
      <c r="AA139" s="190"/>
      <c r="AB139" s="190"/>
      <c r="AC139" s="190"/>
      <c r="AD139" s="190"/>
      <c r="AE139" s="190"/>
      <c r="AF139" s="190"/>
      <c r="AG139" s="190"/>
      <c r="AH139" s="190"/>
      <c r="AI139" s="190"/>
      <c r="AJ139" s="190"/>
      <c r="AK139" s="190"/>
      <c r="AL139" s="190"/>
      <c r="AM139" s="190"/>
      <c r="AN139" s="195"/>
      <c r="AO139" s="195"/>
      <c r="AP139" s="195"/>
    </row>
    <row r="140" s="12" customFormat="1" ht="30" hidden="1" customHeight="1" spans="1:42">
      <c r="A140" s="182" t="s">
        <v>54</v>
      </c>
      <c r="B140" s="182"/>
      <c r="C140" s="187" t="s">
        <v>150</v>
      </c>
      <c r="D140" s="187"/>
      <c r="E140" s="187"/>
      <c r="F140" s="184"/>
      <c r="G140" s="184"/>
      <c r="H140" s="184"/>
      <c r="I140" s="184"/>
      <c r="J140" s="190"/>
      <c r="K140" s="190"/>
      <c r="L140" s="190"/>
      <c r="M140" s="190"/>
      <c r="N140" s="190"/>
      <c r="O140" s="190"/>
      <c r="P140" s="190"/>
      <c r="Q140" s="190"/>
      <c r="R140" s="190"/>
      <c r="S140" s="190"/>
      <c r="T140" s="190"/>
      <c r="U140" s="190"/>
      <c r="V140" s="190"/>
      <c r="W140" s="190"/>
      <c r="X140" s="190"/>
      <c r="Y140" s="190"/>
      <c r="Z140" s="190"/>
      <c r="AA140" s="190"/>
      <c r="AB140" s="190"/>
      <c r="AC140" s="190"/>
      <c r="AD140" s="190"/>
      <c r="AE140" s="190"/>
      <c r="AF140" s="190"/>
      <c r="AG140" s="190"/>
      <c r="AH140" s="190"/>
      <c r="AI140" s="190"/>
      <c r="AJ140" s="190"/>
      <c r="AK140" s="190"/>
      <c r="AL140" s="190"/>
      <c r="AM140" s="190"/>
      <c r="AN140" s="195"/>
      <c r="AO140" s="195"/>
      <c r="AP140" s="195"/>
    </row>
    <row r="141" s="12" customFormat="1" ht="30" hidden="1" customHeight="1" spans="1:42">
      <c r="A141" s="182" t="s">
        <v>54</v>
      </c>
      <c r="B141" s="182"/>
      <c r="C141" s="187" t="s">
        <v>151</v>
      </c>
      <c r="D141" s="187"/>
      <c r="E141" s="187"/>
      <c r="F141" s="184"/>
      <c r="G141" s="184"/>
      <c r="H141" s="184"/>
      <c r="I141" s="184"/>
      <c r="J141" s="190"/>
      <c r="K141" s="190"/>
      <c r="L141" s="190"/>
      <c r="M141" s="190"/>
      <c r="N141" s="190"/>
      <c r="O141" s="190"/>
      <c r="P141" s="190"/>
      <c r="Q141" s="190"/>
      <c r="R141" s="190"/>
      <c r="S141" s="190"/>
      <c r="T141" s="190"/>
      <c r="U141" s="190"/>
      <c r="V141" s="190"/>
      <c r="W141" s="190"/>
      <c r="X141" s="190"/>
      <c r="Y141" s="190"/>
      <c r="Z141" s="190"/>
      <c r="AA141" s="190"/>
      <c r="AB141" s="190"/>
      <c r="AC141" s="190"/>
      <c r="AD141" s="190"/>
      <c r="AE141" s="190"/>
      <c r="AF141" s="190"/>
      <c r="AG141" s="190"/>
      <c r="AH141" s="190"/>
      <c r="AI141" s="190"/>
      <c r="AJ141" s="190"/>
      <c r="AK141" s="190"/>
      <c r="AL141" s="190"/>
      <c r="AM141" s="190"/>
      <c r="AN141" s="195"/>
      <c r="AO141" s="195"/>
      <c r="AP141" s="195"/>
    </row>
    <row r="142" s="12" customFormat="1" ht="30" hidden="1" customHeight="1" spans="1:42">
      <c r="A142" s="202" t="s">
        <v>52</v>
      </c>
      <c r="B142" s="202"/>
      <c r="C142" s="187" t="s">
        <v>152</v>
      </c>
      <c r="D142" s="187"/>
      <c r="E142" s="187"/>
      <c r="F142" s="184"/>
      <c r="G142" s="184"/>
      <c r="H142" s="184"/>
      <c r="I142" s="184"/>
      <c r="J142" s="190">
        <f t="shared" ref="J142:AM142" si="40">J143+J144+J145+J146+J147</f>
        <v>0</v>
      </c>
      <c r="K142" s="190">
        <f t="shared" si="40"/>
        <v>0</v>
      </c>
      <c r="L142" s="190">
        <f t="shared" si="40"/>
        <v>0</v>
      </c>
      <c r="M142" s="190">
        <f t="shared" si="40"/>
        <v>0</v>
      </c>
      <c r="N142" s="190">
        <f t="shared" si="40"/>
        <v>0</v>
      </c>
      <c r="O142" s="190">
        <f t="shared" si="40"/>
        <v>0</v>
      </c>
      <c r="P142" s="190">
        <f t="shared" si="40"/>
        <v>0</v>
      </c>
      <c r="Q142" s="190">
        <f t="shared" si="40"/>
        <v>0</v>
      </c>
      <c r="R142" s="190">
        <f t="shared" si="40"/>
        <v>0</v>
      </c>
      <c r="S142" s="190">
        <f t="shared" si="40"/>
        <v>0</v>
      </c>
      <c r="T142" s="190">
        <f t="shared" si="40"/>
        <v>0</v>
      </c>
      <c r="U142" s="190">
        <f t="shared" si="40"/>
        <v>0</v>
      </c>
      <c r="V142" s="190">
        <f t="shared" si="40"/>
        <v>0</v>
      </c>
      <c r="W142" s="190">
        <f t="shared" si="40"/>
        <v>0</v>
      </c>
      <c r="X142" s="190">
        <f t="shared" si="40"/>
        <v>0</v>
      </c>
      <c r="Y142" s="190">
        <f t="shared" si="40"/>
        <v>0</v>
      </c>
      <c r="Z142" s="190">
        <f t="shared" si="40"/>
        <v>0</v>
      </c>
      <c r="AA142" s="190">
        <f t="shared" si="40"/>
        <v>0</v>
      </c>
      <c r="AB142" s="190">
        <f t="shared" si="40"/>
        <v>0</v>
      </c>
      <c r="AC142" s="190">
        <f t="shared" si="40"/>
        <v>0</v>
      </c>
      <c r="AD142" s="190">
        <f t="shared" si="40"/>
        <v>0</v>
      </c>
      <c r="AE142" s="190">
        <f t="shared" si="40"/>
        <v>0</v>
      </c>
      <c r="AF142" s="190">
        <f t="shared" si="40"/>
        <v>0</v>
      </c>
      <c r="AG142" s="190">
        <f t="shared" si="40"/>
        <v>0</v>
      </c>
      <c r="AH142" s="190">
        <f t="shared" si="40"/>
        <v>0</v>
      </c>
      <c r="AI142" s="190">
        <f t="shared" si="40"/>
        <v>0</v>
      </c>
      <c r="AJ142" s="190">
        <f t="shared" si="40"/>
        <v>0</v>
      </c>
      <c r="AK142" s="190">
        <f t="shared" si="40"/>
        <v>0</v>
      </c>
      <c r="AL142" s="190">
        <f t="shared" si="40"/>
        <v>0</v>
      </c>
      <c r="AM142" s="190">
        <f t="shared" si="40"/>
        <v>0</v>
      </c>
      <c r="AN142" s="195"/>
      <c r="AO142" s="195"/>
      <c r="AP142" s="195"/>
    </row>
    <row r="143" s="12" customFormat="1" ht="30" hidden="1" customHeight="1" spans="1:42">
      <c r="A143" s="182" t="s">
        <v>54</v>
      </c>
      <c r="B143" s="182"/>
      <c r="C143" s="187" t="s">
        <v>153</v>
      </c>
      <c r="D143" s="187"/>
      <c r="E143" s="187"/>
      <c r="F143" s="184"/>
      <c r="G143" s="184"/>
      <c r="H143" s="184"/>
      <c r="I143" s="184"/>
      <c r="J143" s="190"/>
      <c r="K143" s="190"/>
      <c r="L143" s="190"/>
      <c r="M143" s="190"/>
      <c r="N143" s="190"/>
      <c r="O143" s="190"/>
      <c r="P143" s="190"/>
      <c r="Q143" s="190"/>
      <c r="R143" s="190"/>
      <c r="S143" s="190"/>
      <c r="T143" s="190"/>
      <c r="U143" s="190"/>
      <c r="V143" s="190"/>
      <c r="W143" s="190"/>
      <c r="X143" s="190"/>
      <c r="Y143" s="190"/>
      <c r="Z143" s="190"/>
      <c r="AA143" s="190"/>
      <c r="AB143" s="190"/>
      <c r="AC143" s="190"/>
      <c r="AD143" s="190"/>
      <c r="AE143" s="190"/>
      <c r="AF143" s="190"/>
      <c r="AG143" s="190"/>
      <c r="AH143" s="190"/>
      <c r="AI143" s="190"/>
      <c r="AJ143" s="190"/>
      <c r="AK143" s="190"/>
      <c r="AL143" s="190"/>
      <c r="AM143" s="190"/>
      <c r="AN143" s="195"/>
      <c r="AO143" s="195"/>
      <c r="AP143" s="195"/>
    </row>
    <row r="144" s="12" customFormat="1" ht="30" hidden="1" customHeight="1" spans="1:42">
      <c r="A144" s="182" t="s">
        <v>54</v>
      </c>
      <c r="B144" s="182"/>
      <c r="C144" s="187" t="s">
        <v>154</v>
      </c>
      <c r="D144" s="187"/>
      <c r="E144" s="187"/>
      <c r="F144" s="184"/>
      <c r="G144" s="184"/>
      <c r="H144" s="184"/>
      <c r="I144" s="184"/>
      <c r="J144" s="190"/>
      <c r="K144" s="190"/>
      <c r="L144" s="190"/>
      <c r="M144" s="190"/>
      <c r="N144" s="190"/>
      <c r="O144" s="190"/>
      <c r="P144" s="190"/>
      <c r="Q144" s="190"/>
      <c r="R144" s="190"/>
      <c r="S144" s="190"/>
      <c r="T144" s="190"/>
      <c r="U144" s="190"/>
      <c r="V144" s="190"/>
      <c r="W144" s="190"/>
      <c r="X144" s="190"/>
      <c r="Y144" s="190"/>
      <c r="Z144" s="190"/>
      <c r="AA144" s="190"/>
      <c r="AB144" s="190"/>
      <c r="AC144" s="190"/>
      <c r="AD144" s="190"/>
      <c r="AE144" s="190"/>
      <c r="AF144" s="190"/>
      <c r="AG144" s="190"/>
      <c r="AH144" s="190"/>
      <c r="AI144" s="190"/>
      <c r="AJ144" s="190"/>
      <c r="AK144" s="190"/>
      <c r="AL144" s="190"/>
      <c r="AM144" s="190"/>
      <c r="AN144" s="195"/>
      <c r="AO144" s="195"/>
      <c r="AP144" s="195"/>
    </row>
    <row r="145" s="12" customFormat="1" ht="30" hidden="1" customHeight="1" spans="1:42">
      <c r="A145" s="182" t="s">
        <v>54</v>
      </c>
      <c r="B145" s="182"/>
      <c r="C145" s="187" t="s">
        <v>155</v>
      </c>
      <c r="D145" s="187"/>
      <c r="E145" s="187"/>
      <c r="F145" s="184"/>
      <c r="G145" s="184"/>
      <c r="H145" s="184"/>
      <c r="I145" s="184"/>
      <c r="J145" s="190"/>
      <c r="K145" s="190"/>
      <c r="L145" s="190"/>
      <c r="M145" s="190"/>
      <c r="N145" s="190"/>
      <c r="O145" s="190"/>
      <c r="P145" s="190"/>
      <c r="Q145" s="190"/>
      <c r="R145" s="190"/>
      <c r="S145" s="190"/>
      <c r="T145" s="190"/>
      <c r="U145" s="190"/>
      <c r="V145" s="190"/>
      <c r="W145" s="190"/>
      <c r="X145" s="190"/>
      <c r="Y145" s="190"/>
      <c r="Z145" s="190"/>
      <c r="AA145" s="190"/>
      <c r="AB145" s="190"/>
      <c r="AC145" s="190"/>
      <c r="AD145" s="190"/>
      <c r="AE145" s="190"/>
      <c r="AF145" s="190"/>
      <c r="AG145" s="190"/>
      <c r="AH145" s="190"/>
      <c r="AI145" s="190"/>
      <c r="AJ145" s="190"/>
      <c r="AK145" s="190"/>
      <c r="AL145" s="190"/>
      <c r="AM145" s="190"/>
      <c r="AN145" s="195"/>
      <c r="AO145" s="195"/>
      <c r="AP145" s="195"/>
    </row>
    <row r="146" s="12" customFormat="1" ht="30" hidden="1" customHeight="1" spans="1:42">
      <c r="A146" s="182" t="s">
        <v>54</v>
      </c>
      <c r="B146" s="182"/>
      <c r="C146" s="187" t="s">
        <v>156</v>
      </c>
      <c r="D146" s="187"/>
      <c r="E146" s="187"/>
      <c r="F146" s="184"/>
      <c r="G146" s="184"/>
      <c r="H146" s="184"/>
      <c r="I146" s="184"/>
      <c r="J146" s="190"/>
      <c r="K146" s="190"/>
      <c r="L146" s="190"/>
      <c r="M146" s="190"/>
      <c r="N146" s="190"/>
      <c r="O146" s="190"/>
      <c r="P146" s="190"/>
      <c r="Q146" s="190"/>
      <c r="R146" s="190"/>
      <c r="S146" s="190"/>
      <c r="T146" s="190"/>
      <c r="U146" s="190"/>
      <c r="V146" s="190"/>
      <c r="W146" s="190"/>
      <c r="X146" s="190"/>
      <c r="Y146" s="190"/>
      <c r="Z146" s="190"/>
      <c r="AA146" s="190"/>
      <c r="AB146" s="190"/>
      <c r="AC146" s="190"/>
      <c r="AD146" s="190"/>
      <c r="AE146" s="190"/>
      <c r="AF146" s="190"/>
      <c r="AG146" s="190"/>
      <c r="AH146" s="190"/>
      <c r="AI146" s="190"/>
      <c r="AJ146" s="190"/>
      <c r="AK146" s="190"/>
      <c r="AL146" s="190"/>
      <c r="AM146" s="190"/>
      <c r="AN146" s="195"/>
      <c r="AO146" s="195"/>
      <c r="AP146" s="195"/>
    </row>
    <row r="147" s="12" customFormat="1" ht="30" hidden="1" customHeight="1" spans="1:42">
      <c r="A147" s="182" t="s">
        <v>54</v>
      </c>
      <c r="B147" s="182"/>
      <c r="C147" s="187" t="s">
        <v>157</v>
      </c>
      <c r="D147" s="187"/>
      <c r="E147" s="187"/>
      <c r="F147" s="184"/>
      <c r="G147" s="184"/>
      <c r="H147" s="184"/>
      <c r="I147" s="184"/>
      <c r="J147" s="190"/>
      <c r="K147" s="190"/>
      <c r="L147" s="190"/>
      <c r="M147" s="190"/>
      <c r="N147" s="190"/>
      <c r="O147" s="190"/>
      <c r="P147" s="190"/>
      <c r="Q147" s="190"/>
      <c r="R147" s="190"/>
      <c r="S147" s="190"/>
      <c r="T147" s="190"/>
      <c r="U147" s="190"/>
      <c r="V147" s="190"/>
      <c r="W147" s="190"/>
      <c r="X147" s="190"/>
      <c r="Y147" s="190"/>
      <c r="Z147" s="190"/>
      <c r="AA147" s="190"/>
      <c r="AB147" s="190"/>
      <c r="AC147" s="190"/>
      <c r="AD147" s="190"/>
      <c r="AE147" s="190"/>
      <c r="AF147" s="190"/>
      <c r="AG147" s="190"/>
      <c r="AH147" s="190"/>
      <c r="AI147" s="190"/>
      <c r="AJ147" s="190"/>
      <c r="AK147" s="190"/>
      <c r="AL147" s="190"/>
      <c r="AM147" s="190"/>
      <c r="AN147" s="195"/>
      <c r="AO147" s="195"/>
      <c r="AP147" s="195"/>
    </row>
    <row r="148" s="12" customFormat="1" ht="30" hidden="1" customHeight="1" spans="1:42">
      <c r="A148" s="179" t="s">
        <v>50</v>
      </c>
      <c r="B148" s="179"/>
      <c r="C148" s="187" t="s">
        <v>158</v>
      </c>
      <c r="D148" s="187"/>
      <c r="E148" s="187"/>
      <c r="F148" s="184"/>
      <c r="G148" s="184"/>
      <c r="H148" s="184"/>
      <c r="I148" s="184"/>
      <c r="J148" s="191">
        <f t="shared" ref="J148:AM148" si="41">J149+J152</f>
        <v>0</v>
      </c>
      <c r="K148" s="191">
        <f t="shared" si="41"/>
        <v>0</v>
      </c>
      <c r="L148" s="191">
        <f t="shared" si="41"/>
        <v>0</v>
      </c>
      <c r="M148" s="191">
        <f t="shared" si="41"/>
        <v>0</v>
      </c>
      <c r="N148" s="191">
        <f t="shared" si="41"/>
        <v>0</v>
      </c>
      <c r="O148" s="191">
        <f t="shared" si="41"/>
        <v>0</v>
      </c>
      <c r="P148" s="191">
        <f t="shared" si="41"/>
        <v>0</v>
      </c>
      <c r="Q148" s="191">
        <f t="shared" si="41"/>
        <v>0</v>
      </c>
      <c r="R148" s="191">
        <f t="shared" si="41"/>
        <v>0</v>
      </c>
      <c r="S148" s="191">
        <f t="shared" si="41"/>
        <v>0</v>
      </c>
      <c r="T148" s="191">
        <f t="shared" si="41"/>
        <v>0</v>
      </c>
      <c r="U148" s="191">
        <f t="shared" si="41"/>
        <v>0</v>
      </c>
      <c r="V148" s="191">
        <f t="shared" si="41"/>
        <v>0</v>
      </c>
      <c r="W148" s="191">
        <f t="shared" si="41"/>
        <v>0</v>
      </c>
      <c r="X148" s="191">
        <f t="shared" si="41"/>
        <v>0</v>
      </c>
      <c r="Y148" s="191">
        <f t="shared" si="41"/>
        <v>0</v>
      </c>
      <c r="Z148" s="191">
        <f t="shared" si="41"/>
        <v>0</v>
      </c>
      <c r="AA148" s="191">
        <f t="shared" si="41"/>
        <v>0</v>
      </c>
      <c r="AB148" s="191">
        <f t="shared" si="41"/>
        <v>0</v>
      </c>
      <c r="AC148" s="191">
        <f t="shared" si="41"/>
        <v>0</v>
      </c>
      <c r="AD148" s="191">
        <f t="shared" si="41"/>
        <v>0</v>
      </c>
      <c r="AE148" s="191">
        <f t="shared" si="41"/>
        <v>0</v>
      </c>
      <c r="AF148" s="191">
        <f t="shared" si="41"/>
        <v>0</v>
      </c>
      <c r="AG148" s="191">
        <f t="shared" si="41"/>
        <v>0</v>
      </c>
      <c r="AH148" s="191">
        <f t="shared" si="41"/>
        <v>0</v>
      </c>
      <c r="AI148" s="191">
        <f t="shared" si="41"/>
        <v>0</v>
      </c>
      <c r="AJ148" s="191">
        <f t="shared" si="41"/>
        <v>0</v>
      </c>
      <c r="AK148" s="191">
        <f t="shared" si="41"/>
        <v>0</v>
      </c>
      <c r="AL148" s="191">
        <f t="shared" si="41"/>
        <v>0</v>
      </c>
      <c r="AM148" s="191">
        <f t="shared" si="41"/>
        <v>0</v>
      </c>
      <c r="AN148" s="195"/>
      <c r="AO148" s="195"/>
      <c r="AP148" s="195"/>
    </row>
    <row r="149" s="12" customFormat="1" ht="30" hidden="1" customHeight="1" spans="1:42">
      <c r="A149" s="202" t="s">
        <v>52</v>
      </c>
      <c r="B149" s="202"/>
      <c r="C149" s="187" t="s">
        <v>159</v>
      </c>
      <c r="D149" s="187"/>
      <c r="E149" s="187"/>
      <c r="F149" s="184"/>
      <c r="G149" s="184"/>
      <c r="H149" s="184"/>
      <c r="I149" s="184"/>
      <c r="J149" s="190">
        <f t="shared" ref="J149:AM149" si="42">J150+J151</f>
        <v>0</v>
      </c>
      <c r="K149" s="190">
        <f t="shared" si="42"/>
        <v>0</v>
      </c>
      <c r="L149" s="190">
        <f t="shared" si="42"/>
        <v>0</v>
      </c>
      <c r="M149" s="190">
        <f t="shared" si="42"/>
        <v>0</v>
      </c>
      <c r="N149" s="190">
        <f t="shared" si="42"/>
        <v>0</v>
      </c>
      <c r="O149" s="190">
        <f t="shared" si="42"/>
        <v>0</v>
      </c>
      <c r="P149" s="190">
        <f t="shared" si="42"/>
        <v>0</v>
      </c>
      <c r="Q149" s="190">
        <f t="shared" si="42"/>
        <v>0</v>
      </c>
      <c r="R149" s="190">
        <f t="shared" si="42"/>
        <v>0</v>
      </c>
      <c r="S149" s="190">
        <f t="shared" si="42"/>
        <v>0</v>
      </c>
      <c r="T149" s="190">
        <f t="shared" si="42"/>
        <v>0</v>
      </c>
      <c r="U149" s="190">
        <f t="shared" si="42"/>
        <v>0</v>
      </c>
      <c r="V149" s="190">
        <f t="shared" si="42"/>
        <v>0</v>
      </c>
      <c r="W149" s="190">
        <f t="shared" si="42"/>
        <v>0</v>
      </c>
      <c r="X149" s="190">
        <f t="shared" si="42"/>
        <v>0</v>
      </c>
      <c r="Y149" s="190">
        <f t="shared" si="42"/>
        <v>0</v>
      </c>
      <c r="Z149" s="190">
        <f t="shared" si="42"/>
        <v>0</v>
      </c>
      <c r="AA149" s="190">
        <f t="shared" si="42"/>
        <v>0</v>
      </c>
      <c r="AB149" s="190">
        <f t="shared" si="42"/>
        <v>0</v>
      </c>
      <c r="AC149" s="190">
        <f t="shared" si="42"/>
        <v>0</v>
      </c>
      <c r="AD149" s="190">
        <f t="shared" si="42"/>
        <v>0</v>
      </c>
      <c r="AE149" s="190">
        <f t="shared" si="42"/>
        <v>0</v>
      </c>
      <c r="AF149" s="190">
        <f t="shared" si="42"/>
        <v>0</v>
      </c>
      <c r="AG149" s="190">
        <f t="shared" si="42"/>
        <v>0</v>
      </c>
      <c r="AH149" s="190">
        <f t="shared" si="42"/>
        <v>0</v>
      </c>
      <c r="AI149" s="190">
        <f t="shared" si="42"/>
        <v>0</v>
      </c>
      <c r="AJ149" s="190">
        <f t="shared" si="42"/>
        <v>0</v>
      </c>
      <c r="AK149" s="190">
        <f t="shared" si="42"/>
        <v>0</v>
      </c>
      <c r="AL149" s="190">
        <f t="shared" si="42"/>
        <v>0</v>
      </c>
      <c r="AM149" s="190">
        <f t="shared" si="42"/>
        <v>0</v>
      </c>
      <c r="AN149" s="195"/>
      <c r="AO149" s="195"/>
      <c r="AP149" s="195"/>
    </row>
    <row r="150" s="12" customFormat="1" ht="30" hidden="1" customHeight="1" spans="1:42">
      <c r="A150" s="182" t="s">
        <v>54</v>
      </c>
      <c r="B150" s="182"/>
      <c r="C150" s="187" t="s">
        <v>160</v>
      </c>
      <c r="D150" s="187"/>
      <c r="E150" s="187"/>
      <c r="F150" s="184"/>
      <c r="G150" s="184"/>
      <c r="H150" s="184"/>
      <c r="I150" s="184"/>
      <c r="J150" s="190"/>
      <c r="K150" s="190"/>
      <c r="L150" s="190"/>
      <c r="M150" s="190"/>
      <c r="N150" s="190"/>
      <c r="O150" s="190"/>
      <c r="P150" s="190"/>
      <c r="Q150" s="190"/>
      <c r="R150" s="190"/>
      <c r="S150" s="190"/>
      <c r="T150" s="190"/>
      <c r="U150" s="190"/>
      <c r="V150" s="190"/>
      <c r="W150" s="190"/>
      <c r="X150" s="190"/>
      <c r="Y150" s="190"/>
      <c r="Z150" s="190"/>
      <c r="AA150" s="190"/>
      <c r="AB150" s="190"/>
      <c r="AC150" s="190"/>
      <c r="AD150" s="190"/>
      <c r="AE150" s="190"/>
      <c r="AF150" s="190"/>
      <c r="AG150" s="190"/>
      <c r="AH150" s="190"/>
      <c r="AI150" s="190"/>
      <c r="AJ150" s="190"/>
      <c r="AK150" s="190"/>
      <c r="AL150" s="190"/>
      <c r="AM150" s="190"/>
      <c r="AN150" s="195"/>
      <c r="AO150" s="195"/>
      <c r="AP150" s="195"/>
    </row>
    <row r="151" s="12" customFormat="1" ht="30" hidden="1" customHeight="1" spans="1:42">
      <c r="A151" s="182" t="s">
        <v>54</v>
      </c>
      <c r="B151" s="182"/>
      <c r="C151" s="187" t="s">
        <v>161</v>
      </c>
      <c r="D151" s="187"/>
      <c r="E151" s="187"/>
      <c r="F151" s="184"/>
      <c r="G151" s="184"/>
      <c r="H151" s="184"/>
      <c r="I151" s="184"/>
      <c r="J151" s="190"/>
      <c r="K151" s="190"/>
      <c r="L151" s="190"/>
      <c r="M151" s="190"/>
      <c r="N151" s="190"/>
      <c r="O151" s="190"/>
      <c r="P151" s="190"/>
      <c r="Q151" s="190"/>
      <c r="R151" s="190"/>
      <c r="S151" s="190"/>
      <c r="T151" s="190"/>
      <c r="U151" s="190"/>
      <c r="V151" s="190"/>
      <c r="W151" s="190"/>
      <c r="X151" s="190"/>
      <c r="Y151" s="190"/>
      <c r="Z151" s="190"/>
      <c r="AA151" s="190"/>
      <c r="AB151" s="190"/>
      <c r="AC151" s="190"/>
      <c r="AD151" s="190"/>
      <c r="AE151" s="190"/>
      <c r="AF151" s="190"/>
      <c r="AG151" s="190"/>
      <c r="AH151" s="190"/>
      <c r="AI151" s="190"/>
      <c r="AJ151" s="190"/>
      <c r="AK151" s="190"/>
      <c r="AL151" s="190"/>
      <c r="AM151" s="190"/>
      <c r="AN151" s="195"/>
      <c r="AO151" s="195"/>
      <c r="AP151" s="195"/>
    </row>
    <row r="152" s="12" customFormat="1" ht="30" hidden="1" customHeight="1" spans="1:42">
      <c r="A152" s="202" t="s">
        <v>52</v>
      </c>
      <c r="B152" s="202"/>
      <c r="C152" s="187" t="s">
        <v>162</v>
      </c>
      <c r="D152" s="187"/>
      <c r="E152" s="187"/>
      <c r="F152" s="184"/>
      <c r="G152" s="184"/>
      <c r="H152" s="184"/>
      <c r="I152" s="184"/>
      <c r="J152" s="190">
        <f t="shared" ref="J152:AM152" si="43">J153+J154+J155+J156</f>
        <v>0</v>
      </c>
      <c r="K152" s="190">
        <f t="shared" si="43"/>
        <v>0</v>
      </c>
      <c r="L152" s="190">
        <f t="shared" si="43"/>
        <v>0</v>
      </c>
      <c r="M152" s="190">
        <f t="shared" si="43"/>
        <v>0</v>
      </c>
      <c r="N152" s="190">
        <f t="shared" si="43"/>
        <v>0</v>
      </c>
      <c r="O152" s="190">
        <f t="shared" si="43"/>
        <v>0</v>
      </c>
      <c r="P152" s="190">
        <f t="shared" si="43"/>
        <v>0</v>
      </c>
      <c r="Q152" s="190">
        <f t="shared" si="43"/>
        <v>0</v>
      </c>
      <c r="R152" s="190">
        <f t="shared" si="43"/>
        <v>0</v>
      </c>
      <c r="S152" s="190">
        <f t="shared" si="43"/>
        <v>0</v>
      </c>
      <c r="T152" s="190">
        <f t="shared" si="43"/>
        <v>0</v>
      </c>
      <c r="U152" s="190">
        <f t="shared" si="43"/>
        <v>0</v>
      </c>
      <c r="V152" s="190">
        <f t="shared" si="43"/>
        <v>0</v>
      </c>
      <c r="W152" s="190">
        <f t="shared" si="43"/>
        <v>0</v>
      </c>
      <c r="X152" s="190">
        <f t="shared" si="43"/>
        <v>0</v>
      </c>
      <c r="Y152" s="190">
        <f t="shared" si="43"/>
        <v>0</v>
      </c>
      <c r="Z152" s="190">
        <f t="shared" si="43"/>
        <v>0</v>
      </c>
      <c r="AA152" s="190">
        <f t="shared" si="43"/>
        <v>0</v>
      </c>
      <c r="AB152" s="190">
        <f t="shared" si="43"/>
        <v>0</v>
      </c>
      <c r="AC152" s="190">
        <f t="shared" si="43"/>
        <v>0</v>
      </c>
      <c r="AD152" s="190">
        <f t="shared" si="43"/>
        <v>0</v>
      </c>
      <c r="AE152" s="190">
        <f t="shared" si="43"/>
        <v>0</v>
      </c>
      <c r="AF152" s="190">
        <f t="shared" si="43"/>
        <v>0</v>
      </c>
      <c r="AG152" s="190">
        <f t="shared" si="43"/>
        <v>0</v>
      </c>
      <c r="AH152" s="190">
        <f t="shared" si="43"/>
        <v>0</v>
      </c>
      <c r="AI152" s="190">
        <f t="shared" si="43"/>
        <v>0</v>
      </c>
      <c r="AJ152" s="190">
        <f t="shared" si="43"/>
        <v>0</v>
      </c>
      <c r="AK152" s="190">
        <f t="shared" si="43"/>
        <v>0</v>
      </c>
      <c r="AL152" s="190">
        <f t="shared" si="43"/>
        <v>0</v>
      </c>
      <c r="AM152" s="190">
        <f t="shared" si="43"/>
        <v>0</v>
      </c>
      <c r="AN152" s="195"/>
      <c r="AO152" s="195"/>
      <c r="AP152" s="195"/>
    </row>
    <row r="153" s="12" customFormat="1" ht="30" hidden="1" customHeight="1" spans="1:42">
      <c r="A153" s="182" t="s">
        <v>54</v>
      </c>
      <c r="B153" s="182"/>
      <c r="C153" s="187" t="s">
        <v>163</v>
      </c>
      <c r="D153" s="187"/>
      <c r="E153" s="187"/>
      <c r="F153" s="184"/>
      <c r="G153" s="184"/>
      <c r="H153" s="184"/>
      <c r="I153" s="184"/>
      <c r="J153" s="190"/>
      <c r="K153" s="190"/>
      <c r="L153" s="190"/>
      <c r="M153" s="190"/>
      <c r="N153" s="190"/>
      <c r="O153" s="190"/>
      <c r="P153" s="190"/>
      <c r="Q153" s="190"/>
      <c r="R153" s="190"/>
      <c r="S153" s="190"/>
      <c r="T153" s="190"/>
      <c r="U153" s="190"/>
      <c r="V153" s="190"/>
      <c r="W153" s="190"/>
      <c r="X153" s="190"/>
      <c r="Y153" s="190"/>
      <c r="Z153" s="190"/>
      <c r="AA153" s="190"/>
      <c r="AB153" s="190"/>
      <c r="AC153" s="190"/>
      <c r="AD153" s="190"/>
      <c r="AE153" s="190"/>
      <c r="AF153" s="190"/>
      <c r="AG153" s="190"/>
      <c r="AH153" s="190"/>
      <c r="AI153" s="190"/>
      <c r="AJ153" s="190"/>
      <c r="AK153" s="190"/>
      <c r="AL153" s="190"/>
      <c r="AM153" s="190"/>
      <c r="AN153" s="195"/>
      <c r="AO153" s="195"/>
      <c r="AP153" s="195"/>
    </row>
    <row r="154" s="12" customFormat="1" ht="30" hidden="1" customHeight="1" spans="1:42">
      <c r="A154" s="182" t="s">
        <v>54</v>
      </c>
      <c r="B154" s="182"/>
      <c r="C154" s="187" t="s">
        <v>164</v>
      </c>
      <c r="D154" s="187"/>
      <c r="E154" s="187"/>
      <c r="F154" s="184"/>
      <c r="G154" s="184"/>
      <c r="H154" s="184"/>
      <c r="I154" s="184"/>
      <c r="J154" s="190"/>
      <c r="K154" s="190"/>
      <c r="L154" s="190"/>
      <c r="M154" s="190"/>
      <c r="N154" s="190"/>
      <c r="O154" s="190"/>
      <c r="P154" s="190"/>
      <c r="Q154" s="190"/>
      <c r="R154" s="190"/>
      <c r="S154" s="190"/>
      <c r="T154" s="190"/>
      <c r="U154" s="190"/>
      <c r="V154" s="190"/>
      <c r="W154" s="190"/>
      <c r="X154" s="190"/>
      <c r="Y154" s="190"/>
      <c r="Z154" s="190"/>
      <c r="AA154" s="190"/>
      <c r="AB154" s="190"/>
      <c r="AC154" s="190"/>
      <c r="AD154" s="190"/>
      <c r="AE154" s="190"/>
      <c r="AF154" s="190"/>
      <c r="AG154" s="190"/>
      <c r="AH154" s="190"/>
      <c r="AI154" s="190"/>
      <c r="AJ154" s="190"/>
      <c r="AK154" s="190"/>
      <c r="AL154" s="190"/>
      <c r="AM154" s="190"/>
      <c r="AN154" s="195"/>
      <c r="AO154" s="195"/>
      <c r="AP154" s="195"/>
    </row>
    <row r="155" s="12" customFormat="1" ht="30" hidden="1" customHeight="1" spans="1:42">
      <c r="A155" s="182" t="s">
        <v>54</v>
      </c>
      <c r="B155" s="182"/>
      <c r="C155" s="187" t="s">
        <v>165</v>
      </c>
      <c r="D155" s="187"/>
      <c r="E155" s="187"/>
      <c r="F155" s="184"/>
      <c r="G155" s="184"/>
      <c r="H155" s="184"/>
      <c r="I155" s="184"/>
      <c r="J155" s="190"/>
      <c r="K155" s="190"/>
      <c r="L155" s="190"/>
      <c r="M155" s="190"/>
      <c r="N155" s="190"/>
      <c r="O155" s="190"/>
      <c r="P155" s="190"/>
      <c r="Q155" s="190"/>
      <c r="R155" s="190"/>
      <c r="S155" s="190"/>
      <c r="T155" s="190"/>
      <c r="U155" s="190"/>
      <c r="V155" s="190"/>
      <c r="W155" s="190"/>
      <c r="X155" s="190"/>
      <c r="Y155" s="190"/>
      <c r="Z155" s="190"/>
      <c r="AA155" s="190"/>
      <c r="AB155" s="190"/>
      <c r="AC155" s="190"/>
      <c r="AD155" s="190"/>
      <c r="AE155" s="190"/>
      <c r="AF155" s="190"/>
      <c r="AG155" s="190"/>
      <c r="AH155" s="190"/>
      <c r="AI155" s="190"/>
      <c r="AJ155" s="190"/>
      <c r="AK155" s="190"/>
      <c r="AL155" s="190"/>
      <c r="AM155" s="190"/>
      <c r="AN155" s="195"/>
      <c r="AO155" s="195"/>
      <c r="AP155" s="195"/>
    </row>
    <row r="156" s="12" customFormat="1" ht="30" hidden="1" customHeight="1" spans="1:42">
      <c r="A156" s="182" t="s">
        <v>54</v>
      </c>
      <c r="B156" s="182"/>
      <c r="C156" s="187" t="s">
        <v>166</v>
      </c>
      <c r="D156" s="187"/>
      <c r="E156" s="187"/>
      <c r="F156" s="184"/>
      <c r="G156" s="184"/>
      <c r="H156" s="184"/>
      <c r="I156" s="184"/>
      <c r="J156" s="190"/>
      <c r="K156" s="190"/>
      <c r="L156" s="190"/>
      <c r="M156" s="190"/>
      <c r="N156" s="190"/>
      <c r="O156" s="190"/>
      <c r="P156" s="190"/>
      <c r="Q156" s="190"/>
      <c r="R156" s="190"/>
      <c r="S156" s="190"/>
      <c r="T156" s="190"/>
      <c r="U156" s="190"/>
      <c r="V156" s="190"/>
      <c r="W156" s="190"/>
      <c r="X156" s="190"/>
      <c r="Y156" s="190"/>
      <c r="Z156" s="190"/>
      <c r="AA156" s="190"/>
      <c r="AB156" s="190"/>
      <c r="AC156" s="190"/>
      <c r="AD156" s="190"/>
      <c r="AE156" s="190"/>
      <c r="AF156" s="190"/>
      <c r="AG156" s="190"/>
      <c r="AH156" s="190"/>
      <c r="AI156" s="190"/>
      <c r="AJ156" s="190"/>
      <c r="AK156" s="190"/>
      <c r="AL156" s="190"/>
      <c r="AM156" s="190"/>
      <c r="AN156" s="195"/>
      <c r="AO156" s="195"/>
      <c r="AP156" s="195"/>
    </row>
    <row r="157" s="12" customFormat="1" ht="30" hidden="1" customHeight="1" spans="1:42">
      <c r="A157" s="179" t="s">
        <v>50</v>
      </c>
      <c r="B157" s="179"/>
      <c r="C157" s="187" t="s">
        <v>167</v>
      </c>
      <c r="D157" s="187"/>
      <c r="E157" s="187"/>
      <c r="F157" s="184"/>
      <c r="G157" s="184"/>
      <c r="H157" s="184"/>
      <c r="I157" s="184"/>
      <c r="J157" s="191">
        <f t="shared" ref="J157:AM157" si="44">J158</f>
        <v>0</v>
      </c>
      <c r="K157" s="191">
        <f t="shared" si="44"/>
        <v>0</v>
      </c>
      <c r="L157" s="191">
        <f t="shared" si="44"/>
        <v>0</v>
      </c>
      <c r="M157" s="191">
        <f t="shared" si="44"/>
        <v>0</v>
      </c>
      <c r="N157" s="191">
        <f t="shared" si="44"/>
        <v>0</v>
      </c>
      <c r="O157" s="191">
        <f t="shared" si="44"/>
        <v>0</v>
      </c>
      <c r="P157" s="191">
        <f t="shared" si="44"/>
        <v>0</v>
      </c>
      <c r="Q157" s="191">
        <f t="shared" si="44"/>
        <v>0</v>
      </c>
      <c r="R157" s="191">
        <f t="shared" si="44"/>
        <v>0</v>
      </c>
      <c r="S157" s="191">
        <f t="shared" si="44"/>
        <v>0</v>
      </c>
      <c r="T157" s="191">
        <f t="shared" si="44"/>
        <v>0</v>
      </c>
      <c r="U157" s="191">
        <f t="shared" si="44"/>
        <v>0</v>
      </c>
      <c r="V157" s="191">
        <f t="shared" si="44"/>
        <v>0</v>
      </c>
      <c r="W157" s="191">
        <f t="shared" si="44"/>
        <v>0</v>
      </c>
      <c r="X157" s="191">
        <f t="shared" si="44"/>
        <v>0</v>
      </c>
      <c r="Y157" s="191">
        <f t="shared" si="44"/>
        <v>0</v>
      </c>
      <c r="Z157" s="191">
        <f t="shared" si="44"/>
        <v>0</v>
      </c>
      <c r="AA157" s="191">
        <f t="shared" si="44"/>
        <v>0</v>
      </c>
      <c r="AB157" s="191">
        <f t="shared" si="44"/>
        <v>0</v>
      </c>
      <c r="AC157" s="191">
        <f t="shared" si="44"/>
        <v>0</v>
      </c>
      <c r="AD157" s="191">
        <f t="shared" si="44"/>
        <v>0</v>
      </c>
      <c r="AE157" s="191">
        <f t="shared" si="44"/>
        <v>0</v>
      </c>
      <c r="AF157" s="191">
        <f t="shared" si="44"/>
        <v>0</v>
      </c>
      <c r="AG157" s="191">
        <f t="shared" si="44"/>
        <v>0</v>
      </c>
      <c r="AH157" s="191">
        <f t="shared" si="44"/>
        <v>0</v>
      </c>
      <c r="AI157" s="191">
        <f t="shared" si="44"/>
        <v>0</v>
      </c>
      <c r="AJ157" s="191">
        <f t="shared" si="44"/>
        <v>0</v>
      </c>
      <c r="AK157" s="191">
        <f t="shared" si="44"/>
        <v>0</v>
      </c>
      <c r="AL157" s="191">
        <f t="shared" si="44"/>
        <v>0</v>
      </c>
      <c r="AM157" s="191">
        <f t="shared" si="44"/>
        <v>0</v>
      </c>
      <c r="AN157" s="195"/>
      <c r="AO157" s="195"/>
      <c r="AP157" s="195"/>
    </row>
    <row r="158" s="12" customFormat="1" ht="30" hidden="1" customHeight="1" spans="1:42">
      <c r="A158" s="179" t="s">
        <v>52</v>
      </c>
      <c r="B158" s="179"/>
      <c r="C158" s="187" t="s">
        <v>167</v>
      </c>
      <c r="D158" s="187"/>
      <c r="E158" s="187"/>
      <c r="F158" s="184"/>
      <c r="G158" s="184"/>
      <c r="H158" s="184"/>
      <c r="I158" s="184"/>
      <c r="J158" s="190">
        <f t="shared" ref="J158:AM158" si="45">J159</f>
        <v>0</v>
      </c>
      <c r="K158" s="190">
        <f t="shared" si="45"/>
        <v>0</v>
      </c>
      <c r="L158" s="190">
        <f t="shared" si="45"/>
        <v>0</v>
      </c>
      <c r="M158" s="190">
        <f t="shared" si="45"/>
        <v>0</v>
      </c>
      <c r="N158" s="190">
        <f t="shared" si="45"/>
        <v>0</v>
      </c>
      <c r="O158" s="190">
        <f t="shared" si="45"/>
        <v>0</v>
      </c>
      <c r="P158" s="190">
        <f t="shared" si="45"/>
        <v>0</v>
      </c>
      <c r="Q158" s="190">
        <f t="shared" si="45"/>
        <v>0</v>
      </c>
      <c r="R158" s="190">
        <f t="shared" si="45"/>
        <v>0</v>
      </c>
      <c r="S158" s="190">
        <f t="shared" si="45"/>
        <v>0</v>
      </c>
      <c r="T158" s="190">
        <f t="shared" si="45"/>
        <v>0</v>
      </c>
      <c r="U158" s="190">
        <f t="shared" si="45"/>
        <v>0</v>
      </c>
      <c r="V158" s="190">
        <f t="shared" si="45"/>
        <v>0</v>
      </c>
      <c r="W158" s="190">
        <f t="shared" si="45"/>
        <v>0</v>
      </c>
      <c r="X158" s="190">
        <f t="shared" si="45"/>
        <v>0</v>
      </c>
      <c r="Y158" s="190">
        <f t="shared" si="45"/>
        <v>0</v>
      </c>
      <c r="Z158" s="190">
        <f t="shared" si="45"/>
        <v>0</v>
      </c>
      <c r="AA158" s="190">
        <f t="shared" si="45"/>
        <v>0</v>
      </c>
      <c r="AB158" s="190">
        <f t="shared" si="45"/>
        <v>0</v>
      </c>
      <c r="AC158" s="190">
        <f t="shared" si="45"/>
        <v>0</v>
      </c>
      <c r="AD158" s="190">
        <f t="shared" si="45"/>
        <v>0</v>
      </c>
      <c r="AE158" s="190">
        <f t="shared" si="45"/>
        <v>0</v>
      </c>
      <c r="AF158" s="190">
        <f t="shared" si="45"/>
        <v>0</v>
      </c>
      <c r="AG158" s="190">
        <f t="shared" si="45"/>
        <v>0</v>
      </c>
      <c r="AH158" s="190">
        <f t="shared" si="45"/>
        <v>0</v>
      </c>
      <c r="AI158" s="190">
        <f t="shared" si="45"/>
        <v>0</v>
      </c>
      <c r="AJ158" s="190">
        <f t="shared" si="45"/>
        <v>0</v>
      </c>
      <c r="AK158" s="190">
        <f t="shared" si="45"/>
        <v>0</v>
      </c>
      <c r="AL158" s="190">
        <f t="shared" si="45"/>
        <v>0</v>
      </c>
      <c r="AM158" s="190">
        <f t="shared" si="45"/>
        <v>0</v>
      </c>
      <c r="AN158" s="195"/>
      <c r="AO158" s="195"/>
      <c r="AP158" s="195"/>
    </row>
    <row r="159" s="12" customFormat="1" ht="30" hidden="1" customHeight="1" spans="1:42">
      <c r="A159" s="179" t="s">
        <v>54</v>
      </c>
      <c r="B159" s="179"/>
      <c r="C159" s="187" t="s">
        <v>167</v>
      </c>
      <c r="D159" s="187"/>
      <c r="E159" s="187"/>
      <c r="F159" s="184"/>
      <c r="G159" s="184"/>
      <c r="H159" s="184"/>
      <c r="I159" s="184"/>
      <c r="J159" s="190"/>
      <c r="K159" s="190"/>
      <c r="L159" s="190"/>
      <c r="M159" s="190"/>
      <c r="N159" s="190"/>
      <c r="O159" s="190"/>
      <c r="P159" s="190"/>
      <c r="Q159" s="190"/>
      <c r="R159" s="190"/>
      <c r="S159" s="190"/>
      <c r="T159" s="190"/>
      <c r="U159" s="190"/>
      <c r="V159" s="190"/>
      <c r="W159" s="190"/>
      <c r="X159" s="190"/>
      <c r="Y159" s="190"/>
      <c r="Z159" s="190"/>
      <c r="AA159" s="190"/>
      <c r="AB159" s="190"/>
      <c r="AC159" s="190"/>
      <c r="AD159" s="190"/>
      <c r="AE159" s="190"/>
      <c r="AF159" s="190"/>
      <c r="AG159" s="190"/>
      <c r="AH159" s="190"/>
      <c r="AI159" s="190"/>
      <c r="AJ159" s="190"/>
      <c r="AK159" s="190"/>
      <c r="AL159" s="190"/>
      <c r="AM159" s="190"/>
      <c r="AN159" s="195"/>
      <c r="AO159" s="195"/>
      <c r="AP159" s="195"/>
    </row>
    <row r="160" s="12" customFormat="1" ht="30" hidden="1" customHeight="1" spans="1:42">
      <c r="A160" s="179" t="s">
        <v>50</v>
      </c>
      <c r="B160" s="179"/>
      <c r="C160" s="187" t="s">
        <v>96</v>
      </c>
      <c r="D160" s="187"/>
      <c r="E160" s="187"/>
      <c r="F160" s="184"/>
      <c r="G160" s="184"/>
      <c r="H160" s="184"/>
      <c r="I160" s="184"/>
      <c r="J160" s="191">
        <f t="shared" ref="J160:AM160" si="46">J161</f>
        <v>1</v>
      </c>
      <c r="K160" s="191">
        <f t="shared" si="46"/>
        <v>3800</v>
      </c>
      <c r="L160" s="191">
        <f t="shared" si="46"/>
        <v>0</v>
      </c>
      <c r="M160" s="191">
        <f t="shared" si="46"/>
        <v>0</v>
      </c>
      <c r="N160" s="191">
        <f t="shared" si="46"/>
        <v>0</v>
      </c>
      <c r="O160" s="191">
        <f t="shared" si="46"/>
        <v>0</v>
      </c>
      <c r="P160" s="191">
        <f t="shared" si="46"/>
        <v>0</v>
      </c>
      <c r="Q160" s="191">
        <f t="shared" si="46"/>
        <v>0</v>
      </c>
      <c r="R160" s="191">
        <f t="shared" si="46"/>
        <v>0</v>
      </c>
      <c r="S160" s="191">
        <f t="shared" si="46"/>
        <v>1</v>
      </c>
      <c r="T160" s="191">
        <f t="shared" si="46"/>
        <v>3800</v>
      </c>
      <c r="U160" s="191">
        <f t="shared" si="46"/>
        <v>0</v>
      </c>
      <c r="V160" s="191">
        <f t="shared" si="46"/>
        <v>0</v>
      </c>
      <c r="W160" s="191">
        <f t="shared" si="46"/>
        <v>0</v>
      </c>
      <c r="X160" s="191">
        <f t="shared" si="46"/>
        <v>0</v>
      </c>
      <c r="Y160" s="191">
        <f t="shared" si="46"/>
        <v>0</v>
      </c>
      <c r="Z160" s="191">
        <f t="shared" si="46"/>
        <v>0</v>
      </c>
      <c r="AA160" s="191">
        <f t="shared" si="46"/>
        <v>38</v>
      </c>
      <c r="AB160" s="191">
        <f t="shared" si="46"/>
        <v>38</v>
      </c>
      <c r="AC160" s="191">
        <f t="shared" si="46"/>
        <v>0</v>
      </c>
      <c r="AD160" s="191">
        <f t="shared" si="46"/>
        <v>0</v>
      </c>
      <c r="AE160" s="191">
        <f t="shared" si="46"/>
        <v>38</v>
      </c>
      <c r="AF160" s="191">
        <f t="shared" si="46"/>
        <v>0</v>
      </c>
      <c r="AG160" s="191">
        <f t="shared" si="46"/>
        <v>0</v>
      </c>
      <c r="AH160" s="191">
        <f t="shared" si="46"/>
        <v>0</v>
      </c>
      <c r="AI160" s="191">
        <f t="shared" si="46"/>
        <v>0</v>
      </c>
      <c r="AJ160" s="191">
        <f t="shared" si="46"/>
        <v>0</v>
      </c>
      <c r="AK160" s="191">
        <f t="shared" si="46"/>
        <v>0</v>
      </c>
      <c r="AL160" s="191">
        <f t="shared" si="46"/>
        <v>0</v>
      </c>
      <c r="AM160" s="191">
        <f t="shared" si="46"/>
        <v>0</v>
      </c>
      <c r="AN160" s="195"/>
      <c r="AO160" s="195"/>
      <c r="AP160" s="195"/>
    </row>
    <row r="161" s="12" customFormat="1" ht="30" hidden="1" customHeight="1" spans="1:42">
      <c r="A161" s="179" t="s">
        <v>52</v>
      </c>
      <c r="B161" s="179"/>
      <c r="C161" s="187" t="s">
        <v>96</v>
      </c>
      <c r="D161" s="187"/>
      <c r="E161" s="187"/>
      <c r="F161" s="184"/>
      <c r="G161" s="184"/>
      <c r="H161" s="184"/>
      <c r="I161" s="184"/>
      <c r="J161" s="190">
        <f t="shared" ref="J161:AM161" si="47">J162+J163+J165</f>
        <v>1</v>
      </c>
      <c r="K161" s="190">
        <f t="shared" si="47"/>
        <v>3800</v>
      </c>
      <c r="L161" s="190">
        <f t="shared" si="47"/>
        <v>0</v>
      </c>
      <c r="M161" s="190">
        <f t="shared" si="47"/>
        <v>0</v>
      </c>
      <c r="N161" s="190">
        <f t="shared" si="47"/>
        <v>0</v>
      </c>
      <c r="O161" s="190">
        <f t="shared" si="47"/>
        <v>0</v>
      </c>
      <c r="P161" s="190">
        <f t="shared" si="47"/>
        <v>0</v>
      </c>
      <c r="Q161" s="190">
        <f t="shared" si="47"/>
        <v>0</v>
      </c>
      <c r="R161" s="190">
        <f t="shared" si="47"/>
        <v>0</v>
      </c>
      <c r="S161" s="190">
        <f t="shared" si="47"/>
        <v>1</v>
      </c>
      <c r="T161" s="190">
        <f t="shared" si="47"/>
        <v>3800</v>
      </c>
      <c r="U161" s="190">
        <f t="shared" si="47"/>
        <v>0</v>
      </c>
      <c r="V161" s="190">
        <f t="shared" si="47"/>
        <v>0</v>
      </c>
      <c r="W161" s="190">
        <f t="shared" si="47"/>
        <v>0</v>
      </c>
      <c r="X161" s="190">
        <f t="shared" si="47"/>
        <v>0</v>
      </c>
      <c r="Y161" s="190">
        <f t="shared" si="47"/>
        <v>0</v>
      </c>
      <c r="Z161" s="190">
        <f t="shared" si="47"/>
        <v>0</v>
      </c>
      <c r="AA161" s="190">
        <f t="shared" si="47"/>
        <v>38</v>
      </c>
      <c r="AB161" s="190">
        <f t="shared" si="47"/>
        <v>38</v>
      </c>
      <c r="AC161" s="190">
        <f t="shared" si="47"/>
        <v>0</v>
      </c>
      <c r="AD161" s="190">
        <f t="shared" si="47"/>
        <v>0</v>
      </c>
      <c r="AE161" s="190">
        <f t="shared" si="47"/>
        <v>38</v>
      </c>
      <c r="AF161" s="190">
        <f t="shared" si="47"/>
        <v>0</v>
      </c>
      <c r="AG161" s="190">
        <f t="shared" si="47"/>
        <v>0</v>
      </c>
      <c r="AH161" s="190">
        <f t="shared" si="47"/>
        <v>0</v>
      </c>
      <c r="AI161" s="190">
        <f t="shared" si="47"/>
        <v>0</v>
      </c>
      <c r="AJ161" s="190">
        <f t="shared" si="47"/>
        <v>0</v>
      </c>
      <c r="AK161" s="190">
        <f t="shared" si="47"/>
        <v>0</v>
      </c>
      <c r="AL161" s="190">
        <f t="shared" si="47"/>
        <v>0</v>
      </c>
      <c r="AM161" s="190">
        <f t="shared" si="47"/>
        <v>0</v>
      </c>
      <c r="AN161" s="195"/>
      <c r="AO161" s="195"/>
      <c r="AP161" s="195"/>
    </row>
    <row r="162" s="12" customFormat="1" ht="45" hidden="1" customHeight="1" spans="1:42">
      <c r="A162" s="182" t="s">
        <v>54</v>
      </c>
      <c r="B162" s="182"/>
      <c r="C162" s="187" t="s">
        <v>168</v>
      </c>
      <c r="D162" s="187"/>
      <c r="E162" s="187"/>
      <c r="F162" s="184"/>
      <c r="G162" s="184"/>
      <c r="H162" s="184"/>
      <c r="I162" s="184"/>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90"/>
      <c r="AF162" s="190"/>
      <c r="AG162" s="190"/>
      <c r="AH162" s="190"/>
      <c r="AI162" s="190"/>
      <c r="AJ162" s="190"/>
      <c r="AK162" s="190"/>
      <c r="AL162" s="190"/>
      <c r="AM162" s="190"/>
      <c r="AN162" s="195"/>
      <c r="AO162" s="195"/>
      <c r="AP162" s="195"/>
    </row>
    <row r="163" s="12" customFormat="1" ht="30" hidden="1" customHeight="1" spans="1:42">
      <c r="A163" s="182" t="s">
        <v>54</v>
      </c>
      <c r="B163" s="182"/>
      <c r="C163" s="187" t="s">
        <v>169</v>
      </c>
      <c r="D163" s="187"/>
      <c r="E163" s="187"/>
      <c r="F163" s="184"/>
      <c r="G163" s="184"/>
      <c r="H163" s="184"/>
      <c r="I163" s="184"/>
      <c r="J163" s="190">
        <f t="shared" ref="J163:AM163" si="48">SUM(J164)</f>
        <v>1</v>
      </c>
      <c r="K163" s="190">
        <f t="shared" si="48"/>
        <v>3800</v>
      </c>
      <c r="L163" s="190">
        <f t="shared" si="48"/>
        <v>0</v>
      </c>
      <c r="M163" s="190">
        <f t="shared" si="48"/>
        <v>0</v>
      </c>
      <c r="N163" s="190">
        <f t="shared" si="48"/>
        <v>0</v>
      </c>
      <c r="O163" s="190">
        <f t="shared" si="48"/>
        <v>0</v>
      </c>
      <c r="P163" s="190">
        <f t="shared" si="48"/>
        <v>0</v>
      </c>
      <c r="Q163" s="190">
        <f t="shared" si="48"/>
        <v>0</v>
      </c>
      <c r="R163" s="190">
        <f t="shared" si="48"/>
        <v>0</v>
      </c>
      <c r="S163" s="190">
        <f t="shared" si="48"/>
        <v>1</v>
      </c>
      <c r="T163" s="190">
        <f t="shared" si="48"/>
        <v>3800</v>
      </c>
      <c r="U163" s="190">
        <f t="shared" si="48"/>
        <v>0</v>
      </c>
      <c r="V163" s="190">
        <f t="shared" si="48"/>
        <v>0</v>
      </c>
      <c r="W163" s="190">
        <f t="shared" si="48"/>
        <v>0</v>
      </c>
      <c r="X163" s="190">
        <f t="shared" si="48"/>
        <v>0</v>
      </c>
      <c r="Y163" s="190">
        <f t="shared" si="48"/>
        <v>0</v>
      </c>
      <c r="Z163" s="190">
        <f t="shared" si="48"/>
        <v>0</v>
      </c>
      <c r="AA163" s="190">
        <f t="shared" si="48"/>
        <v>38</v>
      </c>
      <c r="AB163" s="190">
        <f t="shared" si="48"/>
        <v>38</v>
      </c>
      <c r="AC163" s="190">
        <f t="shared" si="48"/>
        <v>0</v>
      </c>
      <c r="AD163" s="190">
        <f t="shared" si="48"/>
        <v>0</v>
      </c>
      <c r="AE163" s="190">
        <f t="shared" si="48"/>
        <v>38</v>
      </c>
      <c r="AF163" s="190">
        <f t="shared" si="48"/>
        <v>0</v>
      </c>
      <c r="AG163" s="190">
        <f t="shared" si="48"/>
        <v>0</v>
      </c>
      <c r="AH163" s="190">
        <f t="shared" si="48"/>
        <v>0</v>
      </c>
      <c r="AI163" s="190">
        <f t="shared" si="48"/>
        <v>0</v>
      </c>
      <c r="AJ163" s="190">
        <f t="shared" si="48"/>
        <v>0</v>
      </c>
      <c r="AK163" s="190">
        <f t="shared" si="48"/>
        <v>0</v>
      </c>
      <c r="AL163" s="190">
        <f t="shared" si="48"/>
        <v>0</v>
      </c>
      <c r="AM163" s="190">
        <f t="shared" si="48"/>
        <v>0</v>
      </c>
      <c r="AN163" s="195"/>
      <c r="AO163" s="195"/>
      <c r="AP163" s="195"/>
    </row>
    <row r="164" s="7" customFormat="1" ht="178" customHeight="1" spans="1:43">
      <c r="A164" s="22">
        <v>35</v>
      </c>
      <c r="B164" s="22">
        <v>1</v>
      </c>
      <c r="C164" s="22" t="s">
        <v>1183</v>
      </c>
      <c r="D164" s="22">
        <v>2024</v>
      </c>
      <c r="E164" s="33" t="s">
        <v>1004</v>
      </c>
      <c r="F164" s="22" t="s">
        <v>178</v>
      </c>
      <c r="G164" s="22" t="s">
        <v>1184</v>
      </c>
      <c r="H164" s="22" t="s">
        <v>995</v>
      </c>
      <c r="I164" s="33" t="s">
        <v>1006</v>
      </c>
      <c r="J164" s="22">
        <v>1</v>
      </c>
      <c r="K164" s="22">
        <v>3800</v>
      </c>
      <c r="L164" s="22"/>
      <c r="M164" s="22"/>
      <c r="N164" s="22"/>
      <c r="O164" s="22"/>
      <c r="P164" s="22"/>
      <c r="Q164" s="22"/>
      <c r="R164" s="22"/>
      <c r="S164" s="22">
        <v>1</v>
      </c>
      <c r="T164" s="22">
        <v>3800</v>
      </c>
      <c r="U164" s="22"/>
      <c r="V164" s="22" t="s">
        <v>1007</v>
      </c>
      <c r="W164" s="22" t="s">
        <v>1185</v>
      </c>
      <c r="X164" s="22" t="s">
        <v>1007</v>
      </c>
      <c r="Y164" s="22" t="s">
        <v>1185</v>
      </c>
      <c r="Z164" s="22" t="s">
        <v>1186</v>
      </c>
      <c r="AA164" s="22">
        <v>38</v>
      </c>
      <c r="AB164" s="22">
        <v>38</v>
      </c>
      <c r="AC164" s="60"/>
      <c r="AD164" s="60"/>
      <c r="AE164" s="60">
        <v>38</v>
      </c>
      <c r="AF164" s="60"/>
      <c r="AG164" s="22"/>
      <c r="AH164" s="22"/>
      <c r="AI164" s="22"/>
      <c r="AJ164" s="22"/>
      <c r="AK164" s="22"/>
      <c r="AL164" s="22"/>
      <c r="AM164" s="22"/>
      <c r="AN164" s="33" t="s">
        <v>1187</v>
      </c>
      <c r="AO164" s="33" t="s">
        <v>1188</v>
      </c>
      <c r="AP164" s="195" t="s">
        <v>1382</v>
      </c>
      <c r="AQ164" s="7">
        <v>1</v>
      </c>
    </row>
    <row r="165" s="12" customFormat="1" ht="30" hidden="1" customHeight="1" spans="1:41">
      <c r="A165" s="182" t="s">
        <v>54</v>
      </c>
      <c r="B165" s="182"/>
      <c r="C165" s="187" t="s">
        <v>170</v>
      </c>
      <c r="D165" s="187"/>
      <c r="E165" s="187"/>
      <c r="F165" s="184"/>
      <c r="G165" s="184"/>
      <c r="H165" s="184"/>
      <c r="I165" s="184"/>
      <c r="J165" s="190"/>
      <c r="K165" s="190"/>
      <c r="L165" s="190"/>
      <c r="M165" s="190"/>
      <c r="N165" s="190"/>
      <c r="O165" s="190"/>
      <c r="P165" s="190"/>
      <c r="Q165" s="190"/>
      <c r="R165" s="190"/>
      <c r="S165" s="190"/>
      <c r="T165" s="190"/>
      <c r="U165" s="190"/>
      <c r="V165" s="190"/>
      <c r="W165" s="190"/>
      <c r="X165" s="190"/>
      <c r="Y165" s="190"/>
      <c r="Z165" s="190"/>
      <c r="AA165" s="190"/>
      <c r="AB165" s="190"/>
      <c r="AC165" s="190"/>
      <c r="AD165" s="190"/>
      <c r="AE165" s="190"/>
      <c r="AF165" s="190"/>
      <c r="AG165" s="190"/>
      <c r="AH165" s="190"/>
      <c r="AI165" s="190"/>
      <c r="AJ165" s="190"/>
      <c r="AK165" s="190"/>
      <c r="AL165" s="190"/>
      <c r="AM165" s="190"/>
      <c r="AN165" s="195"/>
      <c r="AO165" s="195"/>
    </row>
  </sheetData>
  <autoFilter ref="A5:XEX165">
    <filterColumn colId="39">
      <filters>
        <filter val="&#10;目标一：新建土地规整290亩，配套2.5公里土渠&#10;目标二：购买种子7250公斤，使用农家肥&#10;目标三：备提升泵及饮水设施一套、一座100方蓄水池"/>
        <filter val="目标一：进一步保障色帕巴依乡、库兰萨日克乡、良种场约1万人、11.3万头牲畜饮水安全；&#10;目标二：进一步加强农村供水信息化管理；进一步贯彻落实最严格水资源管理制度，提高水资源利用率，保障新建口岸、机场饮水安全。"/>
        <filter val="目标一：解决30户、克孜勒木纳克冬窝子、苏来日克冬窝子农牧民夏季饮水困难问题。&#10;目标二：改善克孜勒木纳克冬窝子、苏来日克冬窝子牲畜饮水问题。&#10;目标三：受益情况为67户，其中脱贫户为15户。"/>
        <filter val="目标一：加快农田水利设施的建设，提高农牧民群众水资源利用率，促进农牧民群众增收。&#10;目标二：提高苏木塔什村农田耕作条件，改善苏木塔什村灌溉问题，扩大苏木塔什村种植规模，提升苏木塔什村农牧民增收。&#10;目标三：受益情况为195户，其中脱贫户为89户。"/>
        <filter val="目标一：通过饲草料地引泉工程的建设，可浇灌1.5万亩土地，同时增加水资源的利用，提高饲草料的产量，促进农业增收，同时带动农牧民增收。&#10;目标二：改善农业的生产条件，改善周边农牧民生活环境。&#10;目标三：受益情况为114户，其中脱贫户为56户。"/>
        <filter val="目标一：对原有的巴扎进行提升改造，建成后由村集体进行运营，增加村集体经济收入约2万元&#10;目标二：提供就业岗位，利用摆摊方式，增加就业收入"/>
        <filter val="目标一：通过对干渠进行维修，可浇灌2万亩土地，同时增加水资源的利用，提高饲草料的产量，促进农业增收，同时带动农牧民增收。&#10;目标二：改善农业的生产条件，改善周边农牧民生活环境。&#10;"/>
        <filter val="目标一：改善50户262人冬季用水问题，牲畜冬季饮水安全的问题。&#10;目标二：改善人居饮水问题，提高居民幸福活指数，"/>
        <filter val="目标一;牧业点打井接水，能够改善常驻牧业点约560户1650余名群众吃水难的问题；&#10;目标二：保障牧业点约11.1万（头、匹、只）牲畜饮水困难的问题，并通过蓄水池蓄水，解决冬季饮水的困难。"/>
        <filter val="目标一：保障佳朗奇村三队羊圈集中连片内牲畜饮水安全，羊圈数量46个，牲畜数量5000只。&#10;目标二：在保障牲畜饮水的同时，给周围草料地、耕地供水，可增加饲草料及农作物储备。"/>
        <filter val="目标一：通过围栏保护种植的饲草料，避免牲畜破坏。通过饲草产量增加带动畜牧养殖数量增加，增加农牧民收入。"/>
        <filter val="目标一：优化4600亩草场，保护草原生态环境，扩大草料储备，提高村集体经济收入。&#10;目标二：为应对自然灾害造成的牲畜饲料缺少的困难，坚持底线思维，提高牧业点防灾减灾能力。如遇到有突发事件时，确保牲畜饲草料安全继续供应，尽量避免农牧民财产遭受损失。&#10;目标三：通过草地改良，改善草场，避免水土流失和草场退化，推进乡村振兴产业发展。&#10;目标四：项目实施后，种植苜蓿，产量可达到909吨，受益998户，3640人，增加牲畜（羊）饲养数量1515头，增加经济效益227.25万元，人均增加收入624元。"/>
        <filter val="目标一：有效整合项目区土地资源，可增加土地面积3%以上。&#10;目标二：通过项目实施农作物单产提升5%-10%以上，带动农户增加收入。&#10;目标三：通过高效节水措施，亩均节约用水量15%以上。"/>
        <filter val="目标一：有效减轻贫困家庭子女上学负担&#10;目标二：使贫困学生按时完成学业&#10;目标三：提高贫困人员的受教育水平"/>
        <filter val="目标一：本项目的实施可以有效解决脱贫劳动力就业交通费用"/>
        <filter val="目标一：为全县脱贫户、边缘易致贫户扶贫小额信贷，提供贴息&#10;目标目标二：促进户均增收1000元以上"/>
        <filter val="目标一：解决马场牧业点300户1000人的农牧民饮水、牲畜饮水安全的问题。&#10;目标二：有效防范牧业点农牧民取水距离远，且无法储水的安全隐患。&#10;目标三：有利于增加农牧民的身体健康和生活水平增加，生活生产成本减少和牲畜养殖便利，提高收入。&#10;"/>
        <filter val="目标一：新建日光大棚33座，智能温室大棚1座，建成后有企业进行运行，增加各村集体经济收入&#10;目标二：平衡农产品价格，降低生活成本"/>
        <filter val="目标一:解决博孜塔拉村70户300人冬季供水的问题&#10;目标二：解决老旧管网带来的供水压力不足，造成官网破损漏水的现象"/>
        <filter val="目标一：完善阿合奇镇、苏木塔什等灌区供水计量配套设施；目标二：促进按方收费工作机制，进一步推进农业水价综合改革工作；三是提高农牧民节约用水意识。"/>
        <filter val="目标一：保障牧业点农牧民饮水安全，维护农牧民的生命财产安全。&#10;目标二：保障牲畜的饮水安全以及健康状态，保证农牧民财产不受损失。&#10;目标三：改善牧业点33户、102人农牧民饮水安全。"/>
        <filter val="目标一：为全县困难群众按照100元/户购买低氟边销茶&#10;目标二：加强低氟病预防"/>
        <filter val="目标一：通过该项目建设可以增加草料地面积3900亩，增加饲草产量，可以增加牲畜饲养量1500余只。&#10;目标二：减少饲草料外调的成本，增加农牧民收入。"/>
        <filter val="目标一：提高色帕巴依乡主干渠防渗效率，解决约0.8万亩灌溉面积供水问题；&#10;目标二：进一步贯彻落实最严格水资源管理制度，提高水资源利用率，保障农业灌溉效率。"/>
        <filter val="目标一：优化420亩草场，保护草原生态环境，扩大草料储备，提高村集体经济收入。&#10;目标二：为应对自然灾害造成的牲畜饲料缺少的困难，坚持底线思维，提高牧业点防灾减灾能力。如遇到有突发事件时，确保牲畜饲草料安全继续供应，尽量避免农牧民财产遭受损失。&#10;目标三：通过草地改良，改善草场，避免水土流失和草场退化，推进乡村振兴产业发展。&#10;目标四：项目实施后，种植苜蓿，产量可达到160吨，受益11户，43人，增加牲畜（羊）饲养数量850头"/>
        <filter val="目标1：解决农牧民出行困难问题，提升农牧民生活生产条件&#10;目标2:受益户431户1548人"/>
        <filter val="目标一：有效210户农牧民改善饮水条件，降低群众生病危险；提升群众饮水质量，提高群众幸福感"/>
        <filter val="目标一：提升马场573户2383人的生活环境，强化污水源头控制和粪污集中收集，改善水质量，实现农村生活污水的有效排放，提升农村人居生态环境，加强农牧民生活质量。&#10;目标二：作为上游地区，提升河道水质环境，促进用水循环，不影响下游的水体功能，达到可利用效果，减少环境污染，促进乡村建设，&#10;目标三：为马场的厕所革命后续改造打好基础"/>
        <filter val="目标一：农作物病虫害重点智能监测站监测点，为农作物生长提供技术服务"/>
        <filter val="目标一：提高人居环境，改善生态环境，促进农牧民生产生活。&#10;目标二：中央财政以工代赈资金22%用于发放农民工资，预计可带动40个农民创收解决富余劳动力，带动当地农民可创收60余万元。"/>
        <filter val="目标一：优化3895亩草场，保护草原生态环境，扩大草料储备，提高村集体经济收入。&#10;目标二：中央财政以工代赈资金22%用于发放农民工资，可带动60个农民创收，带动当地农民可创收80余万元。&#10;目标三：：为应对自然灾害造成的牲畜饲料缺少的困难，坚持底线思维，提高牧业点防灾减灾能力。如遇到有突发事件时，确保牲畜饲草料安全继续供应，尽量避免农牧民财产遭受损失。&#10;目标四：项目实施后，种植燕麦，预计产量可达到每亩200公斤，预计总产草77吨，可增加牲畜养殖1500只羊，受益338户，1345人。"/>
        <filter val="目标一：马场573户2383人的生活污水和粪污集中各项垃圾的处理，提高垃圾处理的效率，降低和减少环境的污染，为马场的后续人居环境做好基础&#10;目标二：保证垃圾的安全处理，防止垃圾对环境和人们健康的危害。保障公共卫生和环境的重要措施。&#10;目标三：垃圾集中处理可以为后期人居环境工作打好基础，实现垃圾减量化，资源化和无害化处理，保障马场的环境卫生和美观"/>
        <filter val="目标一：可有效改善项目区生态环境，规范污水的收集处理行为。&#10;目标二：提升项目区1200余户群众的生活条件。"/>
        <filter val="目标一：该项目建成后，灌溉面积约2.0万亩（草料基地6400亩，机场绿化1500亩，周围林带及原灌溉面积1.15万亩"/>
        <filter val="目标一：利用马场“托河冰川牦牛”合作社，建设熟食加工生产线&#10;目标二：由企业进行运营，收取租赁费，增加村集体收入，同时增加农牧民就业岗位"/>
      </filters>
    </filterColumn>
    <filterColumn colId="41">
      <filters blank="1"/>
    </filterColumn>
    <extLst/>
  </autoFilter>
  <mergeCells count="174">
    <mergeCell ref="A1:E1"/>
    <mergeCell ref="A2:AO2"/>
    <mergeCell ref="L3:S3"/>
    <mergeCell ref="T3:U3"/>
    <mergeCell ref="V3:Z3"/>
    <mergeCell ref="AA3:AM3"/>
    <mergeCell ref="AC4:AF4"/>
    <mergeCell ref="C6:I6"/>
    <mergeCell ref="C7:E7"/>
    <mergeCell ref="F7:H7"/>
    <mergeCell ref="C8:E8"/>
    <mergeCell ref="F8:H8"/>
    <mergeCell ref="C9:E9"/>
    <mergeCell ref="F9:H9"/>
    <mergeCell ref="C10:E10"/>
    <mergeCell ref="C11:E11"/>
    <mergeCell ref="C14:E14"/>
    <mergeCell ref="C16:E16"/>
    <mergeCell ref="C17:E17"/>
    <mergeCell ref="C18:E18"/>
    <mergeCell ref="C19:E19"/>
    <mergeCell ref="C20:E20"/>
    <mergeCell ref="C21:E21"/>
    <mergeCell ref="C22:E22"/>
    <mergeCell ref="C23:E23"/>
    <mergeCell ref="C24:E24"/>
    <mergeCell ref="C31:E31"/>
    <mergeCell ref="C32:E32"/>
    <mergeCell ref="C33:E33"/>
    <mergeCell ref="C34:E34"/>
    <mergeCell ref="C35:E35"/>
    <mergeCell ref="C36:E36"/>
    <mergeCell ref="C37:E37"/>
    <mergeCell ref="C39:E39"/>
    <mergeCell ref="C41:E41"/>
    <mergeCell ref="C42:E42"/>
    <mergeCell ref="C43:E43"/>
    <mergeCell ref="C44:E44"/>
    <mergeCell ref="C45:E45"/>
    <mergeCell ref="C46:E46"/>
    <mergeCell ref="C47:E47"/>
    <mergeCell ref="C54:E54"/>
    <mergeCell ref="C55:E55"/>
    <mergeCell ref="C56:E56"/>
    <mergeCell ref="C58:E58"/>
    <mergeCell ref="C59:E59"/>
    <mergeCell ref="C60:E60"/>
    <mergeCell ref="C61:E61"/>
    <mergeCell ref="C62:E62"/>
    <mergeCell ref="C64:E64"/>
    <mergeCell ref="C65:E65"/>
    <mergeCell ref="C66:E66"/>
    <mergeCell ref="C67:E67"/>
    <mergeCell ref="C68:E68"/>
    <mergeCell ref="C69:E69"/>
    <mergeCell ref="C70:E70"/>
    <mergeCell ref="C71:E71"/>
    <mergeCell ref="C73:E73"/>
    <mergeCell ref="C74:E74"/>
    <mergeCell ref="C75:E75"/>
    <mergeCell ref="C76:E76"/>
    <mergeCell ref="C77:E77"/>
    <mergeCell ref="C78:E78"/>
    <mergeCell ref="C79:E79"/>
    <mergeCell ref="C80:E80"/>
    <mergeCell ref="C81:E81"/>
    <mergeCell ref="C82:E82"/>
    <mergeCell ref="C83:E83"/>
    <mergeCell ref="C84:E84"/>
    <mergeCell ref="C85:E85"/>
    <mergeCell ref="C86:E86"/>
    <mergeCell ref="C87:E87"/>
    <mergeCell ref="C88:E88"/>
    <mergeCell ref="C89:E89"/>
    <mergeCell ref="C90:E90"/>
    <mergeCell ref="C92:E92"/>
    <mergeCell ref="C101:E101"/>
    <mergeCell ref="C102:E102"/>
    <mergeCell ref="C103:E103"/>
    <mergeCell ref="C104:E104"/>
    <mergeCell ref="C105:E105"/>
    <mergeCell ref="C106:E106"/>
    <mergeCell ref="C107:E107"/>
    <mergeCell ref="C108:E108"/>
    <mergeCell ref="C112:E112"/>
    <mergeCell ref="C114:E114"/>
    <mergeCell ref="C115:E115"/>
    <mergeCell ref="C116:E116"/>
    <mergeCell ref="C117:E117"/>
    <mergeCell ref="C118:E118"/>
    <mergeCell ref="C119:E119"/>
    <mergeCell ref="C120:E120"/>
    <mergeCell ref="C121:E121"/>
    <mergeCell ref="C122:E122"/>
    <mergeCell ref="C123:E123"/>
    <mergeCell ref="C124:E124"/>
    <mergeCell ref="C125:E125"/>
    <mergeCell ref="C126:E126"/>
    <mergeCell ref="C127:E127"/>
    <mergeCell ref="C128:E128"/>
    <mergeCell ref="C129:E129"/>
    <mergeCell ref="C130:E130"/>
    <mergeCell ref="C131:E131"/>
    <mergeCell ref="C133:E133"/>
    <mergeCell ref="C134:E134"/>
    <mergeCell ref="C135:E135"/>
    <mergeCell ref="C136:E136"/>
    <mergeCell ref="C137:E137"/>
    <mergeCell ref="C138:E138"/>
    <mergeCell ref="C139:E139"/>
    <mergeCell ref="C140:E140"/>
    <mergeCell ref="C141:E141"/>
    <mergeCell ref="C142:E142"/>
    <mergeCell ref="C143:E143"/>
    <mergeCell ref="C144:E144"/>
    <mergeCell ref="C145:E145"/>
    <mergeCell ref="C146:E146"/>
    <mergeCell ref="C147:E147"/>
    <mergeCell ref="C148:E148"/>
    <mergeCell ref="C149:E149"/>
    <mergeCell ref="C150:E150"/>
    <mergeCell ref="C151:E151"/>
    <mergeCell ref="C152:E152"/>
    <mergeCell ref="C153:E153"/>
    <mergeCell ref="C154:E154"/>
    <mergeCell ref="C155:E155"/>
    <mergeCell ref="C156:E156"/>
    <mergeCell ref="C157:E157"/>
    <mergeCell ref="C158:E158"/>
    <mergeCell ref="C159:E159"/>
    <mergeCell ref="C160:E160"/>
    <mergeCell ref="C161:E161"/>
    <mergeCell ref="C162:E162"/>
    <mergeCell ref="C163:E163"/>
    <mergeCell ref="C165:E165"/>
    <mergeCell ref="A3:A5"/>
    <mergeCell ref="B3:B5"/>
    <mergeCell ref="C3:C5"/>
    <mergeCell ref="D3:D5"/>
    <mergeCell ref="E3:E5"/>
    <mergeCell ref="F3:F5"/>
    <mergeCell ref="G3:G5"/>
    <mergeCell ref="H3:H5"/>
    <mergeCell ref="I3:I5"/>
    <mergeCell ref="J3:J5"/>
    <mergeCell ref="K3: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B4:AB5"/>
    <mergeCell ref="AG4:AG5"/>
    <mergeCell ref="AH4:AH5"/>
    <mergeCell ref="AI4:AI5"/>
    <mergeCell ref="AJ4:AJ5"/>
    <mergeCell ref="AK4:AK5"/>
    <mergeCell ref="AL4:AL5"/>
    <mergeCell ref="AM4:AM5"/>
    <mergeCell ref="AN3:AN5"/>
    <mergeCell ref="AO3:AO5"/>
    <mergeCell ref="AP3:AP5"/>
    <mergeCell ref="AQ3:AQ5"/>
  </mergeCells>
  <conditionalFormatting sqref="E63">
    <cfRule type="duplicateValues" dxfId="1" priority="1"/>
  </conditionalFormatting>
  <conditionalFormatting sqref="E132">
    <cfRule type="expression" dxfId="0" priority="2">
      <formula>AND(COUNTIF(#REF!,E132)+COUNTIF(#REF!,E132)+COUNTIF(#REF!,E132)+COUNTIF(#REF!,E132)+COUNTIF(#REF!,E132)+COUNTIF(#REF!,E132)+COUNTIF(#REF!,E132)+COUNTIF(#REF!,E132)+COUNTIF(#REF!,E132)+COUNTIF(#REF!,E132)+COUNTIF(#REF!,E132)+COUNTIF(#REF!,E132)&gt;1,NOT(ISBLANK(E132)))</formula>
    </cfRule>
  </conditionalFormatting>
  <pageMargins left="0.751388888888889" right="0.751388888888889" top="1" bottom="1" header="0.5" footer="0.5"/>
  <pageSetup paperSize="8" scale="21" fitToHeight="0" orientation="landscape" horizontalDpi="600"/>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C157"/>
  <sheetViews>
    <sheetView view="pageBreakPreview" zoomScale="40" zoomScaleNormal="47" workbookViewId="0">
      <pane xSplit="8" ySplit="11" topLeftCell="L39" activePane="bottomRight" state="frozen"/>
      <selection/>
      <selection pane="topRight"/>
      <selection pane="bottomLeft"/>
      <selection pane="bottomRight" activeCell="P36" sqref="P36"/>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15.1296296296296" style="12" customWidth="1"/>
    <col min="7" max="7" width="36" style="12" customWidth="1"/>
    <col min="8" max="8" width="181.75"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5" width="18.6296296296296" style="14" customWidth="1"/>
    <col min="26" max="26" width="15.3796296296296" style="9" customWidth="1"/>
    <col min="27" max="27" width="22" style="9" customWidth="1"/>
    <col min="28" max="28" width="22.5925925925926" style="9" customWidth="1"/>
    <col min="29"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1" width="36.6296296296296" style="12" customWidth="1"/>
    <col min="42" max="42" width="26.3055555555556" style="12" hidden="1" customWidth="1"/>
    <col min="43" max="16367" width="8.88888888888889" style="12"/>
    <col min="16368" max="16384" width="8.88888888888889"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2">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c r="AP3" s="104" t="s">
        <v>1384</v>
      </c>
    </row>
    <row r="4" s="7" customFormat="1" ht="90" customHeight="1" spans="1:42">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c r="AP4" s="104"/>
    </row>
    <row r="5" s="7" customFormat="1" ht="118" customHeight="1" spans="1:42">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c r="AP5" s="104"/>
    </row>
    <row r="6" s="79" customFormat="1" ht="30" customHeight="1" spans="1:41">
      <c r="A6" s="81"/>
      <c r="B6" s="82" t="s">
        <v>49</v>
      </c>
      <c r="C6" s="82"/>
      <c r="D6" s="82"/>
      <c r="E6" s="82"/>
      <c r="F6" s="82"/>
      <c r="G6" s="82"/>
      <c r="H6" s="82"/>
      <c r="I6" s="83">
        <f t="shared" ref="I6:AL6" si="0">I7+I65+I82+I114+I119+I140+I149+I152</f>
        <v>27</v>
      </c>
      <c r="J6" s="83">
        <f t="shared" si="0"/>
        <v>21916.23</v>
      </c>
      <c r="K6" s="83">
        <f t="shared" si="0"/>
        <v>10</v>
      </c>
      <c r="L6" s="83">
        <f t="shared" si="0"/>
        <v>1</v>
      </c>
      <c r="M6" s="83">
        <f t="shared" si="0"/>
        <v>14</v>
      </c>
      <c r="N6" s="83">
        <f t="shared" si="0"/>
        <v>0</v>
      </c>
      <c r="O6" s="83">
        <f t="shared" si="0"/>
        <v>1</v>
      </c>
      <c r="P6" s="83">
        <f t="shared" si="0"/>
        <v>0</v>
      </c>
      <c r="Q6" s="83">
        <f t="shared" si="0"/>
        <v>0</v>
      </c>
      <c r="R6" s="83">
        <f t="shared" si="0"/>
        <v>1</v>
      </c>
      <c r="S6" s="83">
        <f t="shared" si="0"/>
        <v>22512</v>
      </c>
      <c r="T6" s="83">
        <f t="shared" si="0"/>
        <v>65817</v>
      </c>
      <c r="U6" s="83">
        <f t="shared" si="0"/>
        <v>0</v>
      </c>
      <c r="V6" s="83">
        <f t="shared" si="0"/>
        <v>0</v>
      </c>
      <c r="W6" s="83">
        <f t="shared" si="0"/>
        <v>0</v>
      </c>
      <c r="X6" s="83">
        <f t="shared" si="0"/>
        <v>0</v>
      </c>
      <c r="Y6" s="83">
        <f t="shared" si="0"/>
        <v>0</v>
      </c>
      <c r="Z6" s="83">
        <f t="shared" si="0"/>
        <v>28804</v>
      </c>
      <c r="AA6" s="83">
        <f t="shared" si="0"/>
        <v>23194</v>
      </c>
      <c r="AB6" s="83">
        <f t="shared" si="0"/>
        <v>20256</v>
      </c>
      <c r="AC6" s="83">
        <f t="shared" si="0"/>
        <v>1900</v>
      </c>
      <c r="AD6" s="83">
        <f t="shared" si="0"/>
        <v>1038</v>
      </c>
      <c r="AE6" s="83">
        <f t="shared" si="0"/>
        <v>0</v>
      </c>
      <c r="AF6" s="83">
        <f t="shared" si="0"/>
        <v>3460</v>
      </c>
      <c r="AG6" s="83">
        <f t="shared" si="0"/>
        <v>0</v>
      </c>
      <c r="AH6" s="83">
        <f t="shared" si="0"/>
        <v>2000</v>
      </c>
      <c r="AI6" s="83">
        <f t="shared" si="0"/>
        <v>0</v>
      </c>
      <c r="AJ6" s="83">
        <f t="shared" si="0"/>
        <v>150</v>
      </c>
      <c r="AK6" s="83">
        <f t="shared" si="0"/>
        <v>0</v>
      </c>
      <c r="AL6" s="83">
        <f t="shared" si="0"/>
        <v>0</v>
      </c>
      <c r="AM6" s="81"/>
      <c r="AN6" s="81"/>
      <c r="AO6" s="81"/>
    </row>
    <row r="7" s="178" customFormat="1" ht="30" customHeight="1" spans="1:41">
      <c r="A7" s="179" t="s">
        <v>50</v>
      </c>
      <c r="B7" s="180" t="s">
        <v>51</v>
      </c>
      <c r="C7" s="181"/>
      <c r="D7" s="181"/>
      <c r="E7" s="180"/>
      <c r="F7" s="181"/>
      <c r="G7" s="181"/>
      <c r="H7" s="180"/>
      <c r="I7" s="188">
        <f t="shared" ref="I7:AL7" si="1">I8+I33+I39+I51+I57</f>
        <v>15</v>
      </c>
      <c r="J7" s="188">
        <f t="shared" si="1"/>
        <v>17156.3</v>
      </c>
      <c r="K7" s="188">
        <f t="shared" si="1"/>
        <v>9</v>
      </c>
      <c r="L7" s="188">
        <f t="shared" si="1"/>
        <v>0</v>
      </c>
      <c r="M7" s="188">
        <f t="shared" si="1"/>
        <v>6</v>
      </c>
      <c r="N7" s="188">
        <f t="shared" si="1"/>
        <v>0</v>
      </c>
      <c r="O7" s="188">
        <f t="shared" si="1"/>
        <v>0</v>
      </c>
      <c r="P7" s="188">
        <f t="shared" si="1"/>
        <v>0</v>
      </c>
      <c r="Q7" s="188">
        <f t="shared" si="1"/>
        <v>0</v>
      </c>
      <c r="R7" s="188">
        <f t="shared" si="1"/>
        <v>0</v>
      </c>
      <c r="S7" s="188">
        <f t="shared" si="1"/>
        <v>11505</v>
      </c>
      <c r="T7" s="188">
        <f t="shared" si="1"/>
        <v>39614</v>
      </c>
      <c r="U7" s="188">
        <f t="shared" si="1"/>
        <v>0</v>
      </c>
      <c r="V7" s="188">
        <f t="shared" si="1"/>
        <v>0</v>
      </c>
      <c r="W7" s="188">
        <f t="shared" si="1"/>
        <v>0</v>
      </c>
      <c r="X7" s="188">
        <f t="shared" si="1"/>
        <v>0</v>
      </c>
      <c r="Y7" s="188">
        <f t="shared" si="1"/>
        <v>0</v>
      </c>
      <c r="Z7" s="188">
        <f t="shared" si="1"/>
        <v>18016</v>
      </c>
      <c r="AA7" s="188">
        <f t="shared" si="1"/>
        <v>14416</v>
      </c>
      <c r="AB7" s="188">
        <f t="shared" si="1"/>
        <v>11516</v>
      </c>
      <c r="AC7" s="188">
        <f t="shared" si="1"/>
        <v>1900</v>
      </c>
      <c r="AD7" s="188">
        <f t="shared" si="1"/>
        <v>1000</v>
      </c>
      <c r="AE7" s="188">
        <f t="shared" si="1"/>
        <v>0</v>
      </c>
      <c r="AF7" s="188">
        <f t="shared" si="1"/>
        <v>3450</v>
      </c>
      <c r="AG7" s="188">
        <f t="shared" si="1"/>
        <v>0</v>
      </c>
      <c r="AH7" s="188">
        <f t="shared" si="1"/>
        <v>0</v>
      </c>
      <c r="AI7" s="188">
        <f t="shared" si="1"/>
        <v>0</v>
      </c>
      <c r="AJ7" s="188">
        <f t="shared" si="1"/>
        <v>150</v>
      </c>
      <c r="AK7" s="188">
        <f t="shared" si="1"/>
        <v>0</v>
      </c>
      <c r="AL7" s="188">
        <f t="shared" si="1"/>
        <v>0</v>
      </c>
      <c r="AM7" s="194"/>
      <c r="AN7" s="194"/>
      <c r="AO7" s="194"/>
    </row>
    <row r="8" s="178" customFormat="1" ht="30" customHeight="1" spans="1:41">
      <c r="A8" s="182" t="s">
        <v>52</v>
      </c>
      <c r="B8" s="180" t="s">
        <v>53</v>
      </c>
      <c r="C8" s="181"/>
      <c r="D8" s="181"/>
      <c r="E8" s="180"/>
      <c r="F8" s="181"/>
      <c r="G8" s="181"/>
      <c r="H8" s="180"/>
      <c r="I8" s="189">
        <f>I9+I13+I18+I30+I31+I32+I19</f>
        <v>7</v>
      </c>
      <c r="J8" s="189">
        <f t="shared" ref="I8:AL8" si="2">J9+J13+J18+J30+J31+J32+J19</f>
        <v>15820.6</v>
      </c>
      <c r="K8" s="189">
        <f t="shared" si="2"/>
        <v>6</v>
      </c>
      <c r="L8" s="189">
        <f t="shared" si="2"/>
        <v>0</v>
      </c>
      <c r="M8" s="189">
        <f t="shared" si="2"/>
        <v>1</v>
      </c>
      <c r="N8" s="189">
        <f t="shared" si="2"/>
        <v>0</v>
      </c>
      <c r="O8" s="189">
        <f t="shared" si="2"/>
        <v>0</v>
      </c>
      <c r="P8" s="189">
        <f t="shared" si="2"/>
        <v>0</v>
      </c>
      <c r="Q8" s="189">
        <f t="shared" si="2"/>
        <v>0</v>
      </c>
      <c r="R8" s="189">
        <f t="shared" si="2"/>
        <v>0</v>
      </c>
      <c r="S8" s="189">
        <f t="shared" si="2"/>
        <v>5445</v>
      </c>
      <c r="T8" s="189">
        <f t="shared" si="2"/>
        <v>19133</v>
      </c>
      <c r="U8" s="189">
        <f t="shared" si="2"/>
        <v>0</v>
      </c>
      <c r="V8" s="189">
        <f t="shared" si="2"/>
        <v>0</v>
      </c>
      <c r="W8" s="189">
        <f t="shared" si="2"/>
        <v>0</v>
      </c>
      <c r="X8" s="189">
        <f t="shared" si="2"/>
        <v>0</v>
      </c>
      <c r="Y8" s="189">
        <f t="shared" si="2"/>
        <v>0</v>
      </c>
      <c r="Z8" s="189">
        <f t="shared" si="2"/>
        <v>7506</v>
      </c>
      <c r="AA8" s="189">
        <f t="shared" si="2"/>
        <v>7506</v>
      </c>
      <c r="AB8" s="189">
        <f t="shared" si="2"/>
        <v>6006</v>
      </c>
      <c r="AC8" s="189">
        <f t="shared" si="2"/>
        <v>1500</v>
      </c>
      <c r="AD8" s="189">
        <f t="shared" si="2"/>
        <v>0</v>
      </c>
      <c r="AE8" s="189">
        <f t="shared" si="2"/>
        <v>0</v>
      </c>
      <c r="AF8" s="189">
        <f t="shared" si="2"/>
        <v>0</v>
      </c>
      <c r="AG8" s="189">
        <f t="shared" si="2"/>
        <v>0</v>
      </c>
      <c r="AH8" s="189">
        <f t="shared" si="2"/>
        <v>0</v>
      </c>
      <c r="AI8" s="189">
        <f t="shared" si="2"/>
        <v>0</v>
      </c>
      <c r="AJ8" s="189">
        <f t="shared" si="2"/>
        <v>0</v>
      </c>
      <c r="AK8" s="189">
        <f t="shared" si="2"/>
        <v>0</v>
      </c>
      <c r="AL8" s="189">
        <f t="shared" si="2"/>
        <v>0</v>
      </c>
      <c r="AM8" s="194"/>
      <c r="AN8" s="194"/>
      <c r="AO8" s="194"/>
    </row>
    <row r="9" s="12" customFormat="1" ht="30" customHeight="1" spans="1:41">
      <c r="A9" s="182" t="s">
        <v>54</v>
      </c>
      <c r="B9" s="180" t="s">
        <v>55</v>
      </c>
      <c r="C9" s="181"/>
      <c r="D9" s="181"/>
      <c r="E9" s="180"/>
      <c r="F9" s="181"/>
      <c r="G9" s="181"/>
      <c r="H9" s="180"/>
      <c r="I9" s="190">
        <f t="shared" ref="I9:AL9" si="3">I10+I11</f>
        <v>1</v>
      </c>
      <c r="J9" s="190">
        <f t="shared" si="3"/>
        <v>2000</v>
      </c>
      <c r="K9" s="190">
        <f t="shared" si="3"/>
        <v>1</v>
      </c>
      <c r="L9" s="190">
        <f t="shared" si="3"/>
        <v>0</v>
      </c>
      <c r="M9" s="190">
        <f t="shared" si="3"/>
        <v>0</v>
      </c>
      <c r="N9" s="190">
        <f t="shared" si="3"/>
        <v>0</v>
      </c>
      <c r="O9" s="190">
        <f t="shared" si="3"/>
        <v>0</v>
      </c>
      <c r="P9" s="190">
        <f t="shared" si="3"/>
        <v>0</v>
      </c>
      <c r="Q9" s="190">
        <f t="shared" si="3"/>
        <v>0</v>
      </c>
      <c r="R9" s="190">
        <f t="shared" si="3"/>
        <v>0</v>
      </c>
      <c r="S9" s="190">
        <f t="shared" si="3"/>
        <v>56</v>
      </c>
      <c r="T9" s="190">
        <f t="shared" si="3"/>
        <v>183</v>
      </c>
      <c r="U9" s="190">
        <f t="shared" si="3"/>
        <v>0</v>
      </c>
      <c r="V9" s="190">
        <f t="shared" si="3"/>
        <v>0</v>
      </c>
      <c r="W9" s="190">
        <f t="shared" si="3"/>
        <v>0</v>
      </c>
      <c r="X9" s="190">
        <f t="shared" si="3"/>
        <v>0</v>
      </c>
      <c r="Y9" s="190">
        <f t="shared" si="3"/>
        <v>0</v>
      </c>
      <c r="Z9" s="190">
        <f t="shared" si="3"/>
        <v>760</v>
      </c>
      <c r="AA9" s="190">
        <f t="shared" si="3"/>
        <v>760</v>
      </c>
      <c r="AB9" s="190">
        <f t="shared" si="3"/>
        <v>760</v>
      </c>
      <c r="AC9" s="190">
        <f t="shared" si="3"/>
        <v>0</v>
      </c>
      <c r="AD9" s="190">
        <f t="shared" si="3"/>
        <v>0</v>
      </c>
      <c r="AE9" s="190">
        <f t="shared" si="3"/>
        <v>0</v>
      </c>
      <c r="AF9" s="190">
        <f t="shared" si="3"/>
        <v>0</v>
      </c>
      <c r="AG9" s="190">
        <f t="shared" si="3"/>
        <v>0</v>
      </c>
      <c r="AH9" s="190">
        <f t="shared" si="3"/>
        <v>0</v>
      </c>
      <c r="AI9" s="190">
        <f t="shared" si="3"/>
        <v>0</v>
      </c>
      <c r="AJ9" s="190">
        <f t="shared" si="3"/>
        <v>0</v>
      </c>
      <c r="AK9" s="190">
        <f t="shared" si="3"/>
        <v>0</v>
      </c>
      <c r="AL9" s="190">
        <f t="shared" si="3"/>
        <v>0</v>
      </c>
      <c r="AM9" s="195"/>
      <c r="AN9" s="195"/>
      <c r="AO9" s="195"/>
    </row>
    <row r="10" s="12" customFormat="1" ht="30" customHeight="1" spans="1:41">
      <c r="A10" s="183" t="s">
        <v>56</v>
      </c>
      <c r="B10" s="180" t="s">
        <v>57</v>
      </c>
      <c r="C10" s="181"/>
      <c r="D10" s="181"/>
      <c r="E10" s="184"/>
      <c r="F10" s="184"/>
      <c r="G10" s="184"/>
      <c r="H10" s="184"/>
      <c r="I10" s="190"/>
      <c r="J10" s="190"/>
      <c r="K10" s="190"/>
      <c r="L10" s="190"/>
      <c r="M10" s="190"/>
      <c r="N10" s="190"/>
      <c r="O10" s="190"/>
      <c r="P10" s="190"/>
      <c r="Q10" s="190"/>
      <c r="R10" s="190"/>
      <c r="S10" s="190"/>
      <c r="T10" s="190"/>
      <c r="U10" s="190"/>
      <c r="V10" s="190"/>
      <c r="W10" s="190"/>
      <c r="X10" s="190"/>
      <c r="Y10" s="190"/>
      <c r="Z10" s="190"/>
      <c r="AA10" s="190"/>
      <c r="AB10" s="190"/>
      <c r="AC10" s="190"/>
      <c r="AD10" s="190"/>
      <c r="AE10" s="190"/>
      <c r="AF10" s="190"/>
      <c r="AG10" s="190"/>
      <c r="AH10" s="190"/>
      <c r="AI10" s="190"/>
      <c r="AJ10" s="190"/>
      <c r="AK10" s="190"/>
      <c r="AL10" s="190"/>
      <c r="AM10" s="195"/>
      <c r="AN10" s="195"/>
      <c r="AO10" s="195"/>
    </row>
    <row r="11" s="12" customFormat="1" ht="30" customHeight="1" spans="1:41">
      <c r="A11" s="183" t="s">
        <v>56</v>
      </c>
      <c r="B11" s="180" t="s">
        <v>58</v>
      </c>
      <c r="C11" s="181"/>
      <c r="D11" s="181"/>
      <c r="E11" s="184"/>
      <c r="F11" s="184"/>
      <c r="G11" s="184"/>
      <c r="H11" s="184"/>
      <c r="I11" s="190">
        <f t="shared" ref="I11:AL11" si="4">SUM(I12:I12)</f>
        <v>1</v>
      </c>
      <c r="J11" s="190">
        <f t="shared" si="4"/>
        <v>2000</v>
      </c>
      <c r="K11" s="190">
        <f t="shared" si="4"/>
        <v>1</v>
      </c>
      <c r="L11" s="190">
        <f t="shared" si="4"/>
        <v>0</v>
      </c>
      <c r="M11" s="190">
        <f t="shared" si="4"/>
        <v>0</v>
      </c>
      <c r="N11" s="190">
        <f t="shared" si="4"/>
        <v>0</v>
      </c>
      <c r="O11" s="190">
        <f t="shared" si="4"/>
        <v>0</v>
      </c>
      <c r="P11" s="190">
        <f t="shared" si="4"/>
        <v>0</v>
      </c>
      <c r="Q11" s="190">
        <f t="shared" si="4"/>
        <v>0</v>
      </c>
      <c r="R11" s="190">
        <f t="shared" si="4"/>
        <v>0</v>
      </c>
      <c r="S11" s="190">
        <f t="shared" si="4"/>
        <v>56</v>
      </c>
      <c r="T11" s="190">
        <f t="shared" si="4"/>
        <v>183</v>
      </c>
      <c r="U11" s="190">
        <f t="shared" si="4"/>
        <v>0</v>
      </c>
      <c r="V11" s="190">
        <f t="shared" si="4"/>
        <v>0</v>
      </c>
      <c r="W11" s="190">
        <f t="shared" si="4"/>
        <v>0</v>
      </c>
      <c r="X11" s="190">
        <f t="shared" si="4"/>
        <v>0</v>
      </c>
      <c r="Y11" s="190">
        <f t="shared" si="4"/>
        <v>0</v>
      </c>
      <c r="Z11" s="190">
        <f t="shared" si="4"/>
        <v>760</v>
      </c>
      <c r="AA11" s="190">
        <f t="shared" si="4"/>
        <v>760</v>
      </c>
      <c r="AB11" s="190">
        <f t="shared" si="4"/>
        <v>760</v>
      </c>
      <c r="AC11" s="190">
        <f t="shared" si="4"/>
        <v>0</v>
      </c>
      <c r="AD11" s="190">
        <f t="shared" si="4"/>
        <v>0</v>
      </c>
      <c r="AE11" s="190">
        <f t="shared" si="4"/>
        <v>0</v>
      </c>
      <c r="AF11" s="190">
        <f t="shared" si="4"/>
        <v>0</v>
      </c>
      <c r="AG11" s="190">
        <f t="shared" si="4"/>
        <v>0</v>
      </c>
      <c r="AH11" s="190">
        <f t="shared" si="4"/>
        <v>0</v>
      </c>
      <c r="AI11" s="190">
        <f t="shared" si="4"/>
        <v>0</v>
      </c>
      <c r="AJ11" s="190">
        <f t="shared" si="4"/>
        <v>0</v>
      </c>
      <c r="AK11" s="190">
        <f t="shared" si="4"/>
        <v>0</v>
      </c>
      <c r="AL11" s="190">
        <f t="shared" si="4"/>
        <v>0</v>
      </c>
      <c r="AM11" s="190"/>
      <c r="AN11" s="195"/>
      <c r="AO11" s="195"/>
    </row>
    <row r="12" s="8" customFormat="1" ht="283" customHeight="1" spans="1:42">
      <c r="A12" s="22">
        <v>1</v>
      </c>
      <c r="B12" s="22" t="s">
        <v>1158</v>
      </c>
      <c r="C12" s="22">
        <v>2024</v>
      </c>
      <c r="D12" s="23" t="s">
        <v>1385</v>
      </c>
      <c r="E12" s="22" t="s">
        <v>178</v>
      </c>
      <c r="F12" s="24" t="s">
        <v>1347</v>
      </c>
      <c r="G12" s="22" t="s">
        <v>1160</v>
      </c>
      <c r="H12" s="23" t="s">
        <v>1348</v>
      </c>
      <c r="I12" s="22">
        <v>1</v>
      </c>
      <c r="J12" s="22">
        <v>2000</v>
      </c>
      <c r="K12" s="22">
        <v>1</v>
      </c>
      <c r="L12" s="22"/>
      <c r="M12" s="22"/>
      <c r="N12" s="22"/>
      <c r="O12" s="22"/>
      <c r="P12" s="22"/>
      <c r="Q12" s="22"/>
      <c r="R12" s="22"/>
      <c r="S12" s="22">
        <v>56</v>
      </c>
      <c r="T12" s="22">
        <v>183</v>
      </c>
      <c r="U12" s="22" t="s">
        <v>183</v>
      </c>
      <c r="V12" s="22" t="s">
        <v>1144</v>
      </c>
      <c r="W12" s="22" t="s">
        <v>183</v>
      </c>
      <c r="X12" s="22" t="s">
        <v>1144</v>
      </c>
      <c r="Y12" s="22" t="s">
        <v>1286</v>
      </c>
      <c r="Z12" s="22">
        <v>760</v>
      </c>
      <c r="AA12" s="22">
        <v>760</v>
      </c>
      <c r="AB12" s="22">
        <v>760</v>
      </c>
      <c r="AC12" s="22"/>
      <c r="AD12" s="22"/>
      <c r="AE12" s="22"/>
      <c r="AF12" s="22"/>
      <c r="AG12" s="22"/>
      <c r="AH12" s="22"/>
      <c r="AI12" s="22"/>
      <c r="AJ12" s="22"/>
      <c r="AK12" s="22"/>
      <c r="AL12" s="22"/>
      <c r="AM12" s="33" t="s">
        <v>1349</v>
      </c>
      <c r="AN12" s="33" t="s">
        <v>1163</v>
      </c>
      <c r="AO12" s="60" t="s">
        <v>1386</v>
      </c>
      <c r="AP12" s="75" t="s">
        <v>1386</v>
      </c>
    </row>
    <row r="13" s="12" customFormat="1" ht="30" customHeight="1" spans="1:41">
      <c r="A13" s="182" t="s">
        <v>54</v>
      </c>
      <c r="B13" s="180" t="s">
        <v>59</v>
      </c>
      <c r="C13" s="181"/>
      <c r="D13" s="181"/>
      <c r="E13" s="184"/>
      <c r="F13" s="184"/>
      <c r="G13" s="184"/>
      <c r="H13" s="184"/>
      <c r="I13" s="190">
        <f t="shared" ref="I13:P13" si="5">I14+I15+I16+I17</f>
        <v>0</v>
      </c>
      <c r="J13" s="190">
        <f t="shared" si="5"/>
        <v>0</v>
      </c>
      <c r="K13" s="190">
        <f t="shared" si="5"/>
        <v>0</v>
      </c>
      <c r="L13" s="190">
        <f t="shared" si="5"/>
        <v>0</v>
      </c>
      <c r="M13" s="190">
        <f t="shared" si="5"/>
        <v>0</v>
      </c>
      <c r="N13" s="190">
        <f t="shared" si="5"/>
        <v>0</v>
      </c>
      <c r="O13" s="190">
        <f t="shared" si="5"/>
        <v>0</v>
      </c>
      <c r="P13" s="190">
        <f t="shared" si="5"/>
        <v>0</v>
      </c>
      <c r="Q13" s="190">
        <f t="shared" ref="Q13:AL13" si="6">Q14+Q15+Q16+Q17</f>
        <v>0</v>
      </c>
      <c r="R13" s="190">
        <f t="shared" si="6"/>
        <v>0</v>
      </c>
      <c r="S13" s="190">
        <f t="shared" si="6"/>
        <v>0</v>
      </c>
      <c r="T13" s="190">
        <f t="shared" si="6"/>
        <v>0</v>
      </c>
      <c r="U13" s="190">
        <f t="shared" si="6"/>
        <v>0</v>
      </c>
      <c r="V13" s="190">
        <f t="shared" si="6"/>
        <v>0</v>
      </c>
      <c r="W13" s="190">
        <f t="shared" si="6"/>
        <v>0</v>
      </c>
      <c r="X13" s="190">
        <f t="shared" si="6"/>
        <v>0</v>
      </c>
      <c r="Y13" s="190">
        <f t="shared" si="6"/>
        <v>0</v>
      </c>
      <c r="Z13" s="190">
        <f t="shared" si="6"/>
        <v>0</v>
      </c>
      <c r="AA13" s="190">
        <f t="shared" si="6"/>
        <v>0</v>
      </c>
      <c r="AB13" s="190">
        <f t="shared" si="6"/>
        <v>0</v>
      </c>
      <c r="AC13" s="190">
        <f t="shared" si="6"/>
        <v>0</v>
      </c>
      <c r="AD13" s="190">
        <f t="shared" si="6"/>
        <v>0</v>
      </c>
      <c r="AE13" s="190">
        <f t="shared" si="6"/>
        <v>0</v>
      </c>
      <c r="AF13" s="190">
        <f t="shared" si="6"/>
        <v>0</v>
      </c>
      <c r="AG13" s="190">
        <f t="shared" si="6"/>
        <v>0</v>
      </c>
      <c r="AH13" s="190">
        <f t="shared" si="6"/>
        <v>0</v>
      </c>
      <c r="AI13" s="190">
        <f t="shared" si="6"/>
        <v>0</v>
      </c>
      <c r="AJ13" s="190">
        <f t="shared" si="6"/>
        <v>0</v>
      </c>
      <c r="AK13" s="190">
        <f t="shared" si="6"/>
        <v>0</v>
      </c>
      <c r="AL13" s="190">
        <f t="shared" si="6"/>
        <v>0</v>
      </c>
      <c r="AM13" s="195"/>
      <c r="AN13" s="195"/>
      <c r="AO13" s="195"/>
    </row>
    <row r="14" s="12" customFormat="1" ht="30" customHeight="1" spans="1:41">
      <c r="A14" s="183" t="s">
        <v>56</v>
      </c>
      <c r="B14" s="180" t="s">
        <v>60</v>
      </c>
      <c r="C14" s="181"/>
      <c r="D14" s="181"/>
      <c r="E14" s="184"/>
      <c r="F14" s="184"/>
      <c r="G14" s="184"/>
      <c r="H14" s="184"/>
      <c r="I14" s="190"/>
      <c r="J14" s="190"/>
      <c r="K14" s="190"/>
      <c r="L14" s="190"/>
      <c r="M14" s="190"/>
      <c r="N14" s="190"/>
      <c r="O14" s="19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5"/>
      <c r="AN14" s="195"/>
      <c r="AO14" s="195"/>
    </row>
    <row r="15" s="12" customFormat="1" ht="30" customHeight="1" spans="1:41">
      <c r="A15" s="183" t="s">
        <v>56</v>
      </c>
      <c r="B15" s="187" t="s">
        <v>61</v>
      </c>
      <c r="C15" s="187"/>
      <c r="D15" s="187"/>
      <c r="E15" s="184"/>
      <c r="F15" s="184"/>
      <c r="G15" s="184"/>
      <c r="H15" s="184"/>
      <c r="I15" s="190"/>
      <c r="J15" s="190"/>
      <c r="K15" s="190"/>
      <c r="L15" s="190"/>
      <c r="M15" s="190"/>
      <c r="N15" s="190"/>
      <c r="O15" s="190"/>
      <c r="P15" s="190"/>
      <c r="Q15" s="190"/>
      <c r="R15" s="190"/>
      <c r="S15" s="190"/>
      <c r="T15" s="190"/>
      <c r="U15" s="190"/>
      <c r="V15" s="190"/>
      <c r="W15" s="190"/>
      <c r="X15" s="190"/>
      <c r="Y15" s="190"/>
      <c r="Z15" s="190"/>
      <c r="AA15" s="190"/>
      <c r="AB15" s="190"/>
      <c r="AC15" s="190"/>
      <c r="AD15" s="190"/>
      <c r="AE15" s="190"/>
      <c r="AF15" s="190"/>
      <c r="AG15" s="190"/>
      <c r="AH15" s="190"/>
      <c r="AI15" s="190"/>
      <c r="AJ15" s="190"/>
      <c r="AK15" s="190"/>
      <c r="AL15" s="190"/>
      <c r="AM15" s="195"/>
      <c r="AN15" s="195"/>
      <c r="AO15" s="195"/>
    </row>
    <row r="16" s="12" customFormat="1" ht="30" customHeight="1" spans="1:41">
      <c r="A16" s="183" t="s">
        <v>56</v>
      </c>
      <c r="B16" s="187" t="s">
        <v>62</v>
      </c>
      <c r="C16" s="187"/>
      <c r="D16" s="187"/>
      <c r="E16" s="184"/>
      <c r="F16" s="184"/>
      <c r="G16" s="184"/>
      <c r="H16" s="184"/>
      <c r="I16" s="190"/>
      <c r="J16" s="190"/>
      <c r="K16" s="190"/>
      <c r="L16" s="190"/>
      <c r="M16" s="190"/>
      <c r="N16" s="190"/>
      <c r="O16" s="190"/>
      <c r="P16" s="190"/>
      <c r="Q16" s="190"/>
      <c r="R16" s="190"/>
      <c r="S16" s="190"/>
      <c r="T16" s="190"/>
      <c r="U16" s="190"/>
      <c r="V16" s="190"/>
      <c r="W16" s="190"/>
      <c r="X16" s="190"/>
      <c r="Y16" s="190"/>
      <c r="Z16" s="190"/>
      <c r="AA16" s="190"/>
      <c r="AB16" s="190"/>
      <c r="AC16" s="190"/>
      <c r="AD16" s="190"/>
      <c r="AE16" s="190"/>
      <c r="AF16" s="190"/>
      <c r="AG16" s="190"/>
      <c r="AH16" s="190"/>
      <c r="AI16" s="190"/>
      <c r="AJ16" s="190"/>
      <c r="AK16" s="190"/>
      <c r="AL16" s="190"/>
      <c r="AM16" s="195"/>
      <c r="AN16" s="195"/>
      <c r="AO16" s="195"/>
    </row>
    <row r="17" s="12" customFormat="1" ht="30" customHeight="1" spans="1:41">
      <c r="A17" s="183" t="s">
        <v>56</v>
      </c>
      <c r="B17" s="187" t="s">
        <v>63</v>
      </c>
      <c r="C17" s="187"/>
      <c r="D17" s="187"/>
      <c r="E17" s="184"/>
      <c r="F17" s="184"/>
      <c r="G17" s="184"/>
      <c r="H17" s="184"/>
      <c r="I17" s="190"/>
      <c r="J17" s="190"/>
      <c r="K17" s="190"/>
      <c r="L17" s="190"/>
      <c r="M17" s="190"/>
      <c r="N17" s="190"/>
      <c r="O17" s="190"/>
      <c r="P17" s="190"/>
      <c r="Q17" s="190"/>
      <c r="R17" s="190"/>
      <c r="S17" s="190"/>
      <c r="T17" s="190"/>
      <c r="U17" s="190"/>
      <c r="V17" s="190"/>
      <c r="W17" s="190"/>
      <c r="X17" s="190"/>
      <c r="Y17" s="190"/>
      <c r="Z17" s="190"/>
      <c r="AA17" s="190"/>
      <c r="AB17" s="190"/>
      <c r="AC17" s="190"/>
      <c r="AD17" s="190"/>
      <c r="AE17" s="190"/>
      <c r="AF17" s="190"/>
      <c r="AG17" s="190"/>
      <c r="AH17" s="190"/>
      <c r="AI17" s="190"/>
      <c r="AJ17" s="190"/>
      <c r="AK17" s="190"/>
      <c r="AL17" s="190"/>
      <c r="AM17" s="195"/>
      <c r="AN17" s="195"/>
      <c r="AO17" s="195"/>
    </row>
    <row r="18" s="12" customFormat="1" ht="30" customHeight="1" spans="1:41">
      <c r="A18" s="182" t="s">
        <v>54</v>
      </c>
      <c r="B18" s="187" t="s">
        <v>64</v>
      </c>
      <c r="C18" s="187"/>
      <c r="D18" s="187"/>
      <c r="E18" s="184"/>
      <c r="F18" s="184"/>
      <c r="G18" s="184"/>
      <c r="H18" s="184"/>
      <c r="I18" s="190"/>
      <c r="J18" s="190"/>
      <c r="K18" s="190"/>
      <c r="L18" s="190"/>
      <c r="M18" s="190"/>
      <c r="N18" s="190"/>
      <c r="O18" s="190"/>
      <c r="P18" s="190"/>
      <c r="Q18" s="190"/>
      <c r="R18" s="190"/>
      <c r="S18" s="190"/>
      <c r="T18" s="190"/>
      <c r="U18" s="190"/>
      <c r="V18" s="190"/>
      <c r="W18" s="190"/>
      <c r="X18" s="190"/>
      <c r="Y18" s="190"/>
      <c r="Z18" s="190"/>
      <c r="AA18" s="190"/>
      <c r="AB18" s="190"/>
      <c r="AC18" s="190"/>
      <c r="AD18" s="190"/>
      <c r="AE18" s="190"/>
      <c r="AF18" s="190"/>
      <c r="AG18" s="190"/>
      <c r="AH18" s="190"/>
      <c r="AI18" s="190"/>
      <c r="AJ18" s="190"/>
      <c r="AK18" s="190"/>
      <c r="AL18" s="190"/>
      <c r="AM18" s="195"/>
      <c r="AN18" s="195"/>
      <c r="AO18" s="195"/>
    </row>
    <row r="19" s="12" customFormat="1" ht="30" customHeight="1" spans="1:41">
      <c r="A19" s="182" t="s">
        <v>54</v>
      </c>
      <c r="B19" s="187" t="s">
        <v>65</v>
      </c>
      <c r="C19" s="187"/>
      <c r="D19" s="187"/>
      <c r="E19" s="184"/>
      <c r="F19" s="184"/>
      <c r="G19" s="184"/>
      <c r="H19" s="184"/>
      <c r="I19" s="190">
        <f t="shared" ref="I19:AL19" si="7">I20+I21+I22+I29</f>
        <v>6</v>
      </c>
      <c r="J19" s="190">
        <f t="shared" si="7"/>
        <v>13820.6</v>
      </c>
      <c r="K19" s="190">
        <f t="shared" si="7"/>
        <v>5</v>
      </c>
      <c r="L19" s="190">
        <f t="shared" si="7"/>
        <v>0</v>
      </c>
      <c r="M19" s="190">
        <f t="shared" si="7"/>
        <v>1</v>
      </c>
      <c r="N19" s="190">
        <f t="shared" si="7"/>
        <v>0</v>
      </c>
      <c r="O19" s="190">
        <f t="shared" si="7"/>
        <v>0</v>
      </c>
      <c r="P19" s="190">
        <f t="shared" si="7"/>
        <v>0</v>
      </c>
      <c r="Q19" s="190">
        <f t="shared" si="7"/>
        <v>0</v>
      </c>
      <c r="R19" s="190">
        <f t="shared" si="7"/>
        <v>0</v>
      </c>
      <c r="S19" s="190">
        <f t="shared" si="7"/>
        <v>5389</v>
      </c>
      <c r="T19" s="190">
        <f t="shared" si="7"/>
        <v>18950</v>
      </c>
      <c r="U19" s="190">
        <f t="shared" si="7"/>
        <v>0</v>
      </c>
      <c r="V19" s="190">
        <f t="shared" si="7"/>
        <v>0</v>
      </c>
      <c r="W19" s="190">
        <f t="shared" si="7"/>
        <v>0</v>
      </c>
      <c r="X19" s="190">
        <f t="shared" si="7"/>
        <v>0</v>
      </c>
      <c r="Y19" s="190">
        <f t="shared" si="7"/>
        <v>0</v>
      </c>
      <c r="Z19" s="190">
        <f t="shared" si="7"/>
        <v>6746</v>
      </c>
      <c r="AA19" s="190">
        <f t="shared" si="7"/>
        <v>6746</v>
      </c>
      <c r="AB19" s="190">
        <f t="shared" si="7"/>
        <v>5246</v>
      </c>
      <c r="AC19" s="190">
        <f t="shared" si="7"/>
        <v>1500</v>
      </c>
      <c r="AD19" s="190">
        <f t="shared" si="7"/>
        <v>0</v>
      </c>
      <c r="AE19" s="190">
        <f t="shared" si="7"/>
        <v>0</v>
      </c>
      <c r="AF19" s="190">
        <f t="shared" si="7"/>
        <v>0</v>
      </c>
      <c r="AG19" s="190">
        <f t="shared" si="7"/>
        <v>0</v>
      </c>
      <c r="AH19" s="190">
        <f t="shared" si="7"/>
        <v>0</v>
      </c>
      <c r="AI19" s="190">
        <f t="shared" si="7"/>
        <v>0</v>
      </c>
      <c r="AJ19" s="190">
        <f t="shared" si="7"/>
        <v>0</v>
      </c>
      <c r="AK19" s="190">
        <f t="shared" si="7"/>
        <v>0</v>
      </c>
      <c r="AL19" s="190">
        <f t="shared" si="7"/>
        <v>0</v>
      </c>
      <c r="AM19" s="195"/>
      <c r="AN19" s="195"/>
      <c r="AO19" s="195"/>
    </row>
    <row r="20" s="12" customFormat="1" ht="30" customHeight="1" spans="1:41">
      <c r="A20" s="183" t="s">
        <v>56</v>
      </c>
      <c r="B20" s="187" t="s">
        <v>66</v>
      </c>
      <c r="C20" s="187"/>
      <c r="D20" s="187"/>
      <c r="E20" s="184"/>
      <c r="F20" s="184"/>
      <c r="G20" s="184"/>
      <c r="H20" s="184"/>
      <c r="I20" s="190"/>
      <c r="J20" s="190"/>
      <c r="K20" s="190"/>
      <c r="L20" s="190"/>
      <c r="M20" s="190"/>
      <c r="N20" s="190"/>
      <c r="O20" s="190"/>
      <c r="P20" s="190"/>
      <c r="Q20" s="190"/>
      <c r="R20" s="190"/>
      <c r="S20" s="190"/>
      <c r="T20" s="190"/>
      <c r="U20" s="190"/>
      <c r="V20" s="190"/>
      <c r="W20" s="190"/>
      <c r="X20" s="190"/>
      <c r="Y20" s="190"/>
      <c r="Z20" s="190"/>
      <c r="AA20" s="190"/>
      <c r="AB20" s="190"/>
      <c r="AC20" s="190"/>
      <c r="AD20" s="190"/>
      <c r="AE20" s="190"/>
      <c r="AF20" s="190"/>
      <c r="AG20" s="190"/>
      <c r="AH20" s="190"/>
      <c r="AI20" s="190"/>
      <c r="AJ20" s="190"/>
      <c r="AK20" s="190"/>
      <c r="AL20" s="190"/>
      <c r="AM20" s="195"/>
      <c r="AN20" s="195"/>
      <c r="AO20" s="195"/>
    </row>
    <row r="21" s="12" customFormat="1" ht="30" customHeight="1" spans="1:41">
      <c r="A21" s="183" t="s">
        <v>56</v>
      </c>
      <c r="B21" s="187" t="s">
        <v>67</v>
      </c>
      <c r="C21" s="187"/>
      <c r="D21" s="187"/>
      <c r="E21" s="184"/>
      <c r="F21" s="184"/>
      <c r="G21" s="184"/>
      <c r="H21" s="184"/>
      <c r="I21" s="190"/>
      <c r="J21" s="190"/>
      <c r="K21" s="190"/>
      <c r="L21" s="190"/>
      <c r="M21" s="190"/>
      <c r="N21" s="190"/>
      <c r="O21" s="190"/>
      <c r="P21" s="190"/>
      <c r="Q21" s="190"/>
      <c r="R21" s="190"/>
      <c r="S21" s="190"/>
      <c r="T21" s="190"/>
      <c r="U21" s="190"/>
      <c r="V21" s="190"/>
      <c r="W21" s="190"/>
      <c r="X21" s="190"/>
      <c r="Y21" s="190"/>
      <c r="Z21" s="190"/>
      <c r="AA21" s="190"/>
      <c r="AB21" s="190"/>
      <c r="AC21" s="190"/>
      <c r="AD21" s="190"/>
      <c r="AE21" s="190"/>
      <c r="AF21" s="190"/>
      <c r="AG21" s="190"/>
      <c r="AH21" s="190"/>
      <c r="AI21" s="190"/>
      <c r="AJ21" s="190"/>
      <c r="AK21" s="190"/>
      <c r="AL21" s="190"/>
      <c r="AM21" s="195"/>
      <c r="AN21" s="195"/>
      <c r="AO21" s="195"/>
    </row>
    <row r="22" s="12" customFormat="1" ht="30" customHeight="1" spans="1:41">
      <c r="A22" s="183" t="s">
        <v>56</v>
      </c>
      <c r="B22" s="187" t="s">
        <v>68</v>
      </c>
      <c r="C22" s="187"/>
      <c r="D22" s="187"/>
      <c r="E22" s="184"/>
      <c r="F22" s="184"/>
      <c r="G22" s="184"/>
      <c r="H22" s="184"/>
      <c r="I22" s="190">
        <f t="shared" ref="I22:AL22" si="8">SUM(I23:I28)</f>
        <v>6</v>
      </c>
      <c r="J22" s="190">
        <f t="shared" si="8"/>
        <v>13820.6</v>
      </c>
      <c r="K22" s="190">
        <f t="shared" si="8"/>
        <v>5</v>
      </c>
      <c r="L22" s="190">
        <f t="shared" si="8"/>
        <v>0</v>
      </c>
      <c r="M22" s="190">
        <f t="shared" si="8"/>
        <v>1</v>
      </c>
      <c r="N22" s="190">
        <f t="shared" si="8"/>
        <v>0</v>
      </c>
      <c r="O22" s="190">
        <f t="shared" si="8"/>
        <v>0</v>
      </c>
      <c r="P22" s="190">
        <f t="shared" si="8"/>
        <v>0</v>
      </c>
      <c r="Q22" s="190">
        <f t="shared" si="8"/>
        <v>0</v>
      </c>
      <c r="R22" s="190">
        <f t="shared" si="8"/>
        <v>0</v>
      </c>
      <c r="S22" s="190">
        <f t="shared" si="8"/>
        <v>5389</v>
      </c>
      <c r="T22" s="190">
        <f t="shared" si="8"/>
        <v>18950</v>
      </c>
      <c r="U22" s="190">
        <f t="shared" si="8"/>
        <v>0</v>
      </c>
      <c r="V22" s="190">
        <f t="shared" si="8"/>
        <v>0</v>
      </c>
      <c r="W22" s="190">
        <f t="shared" si="8"/>
        <v>0</v>
      </c>
      <c r="X22" s="190">
        <f t="shared" si="8"/>
        <v>0</v>
      </c>
      <c r="Y22" s="190">
        <f t="shared" si="8"/>
        <v>0</v>
      </c>
      <c r="Z22" s="190">
        <f t="shared" si="8"/>
        <v>6746</v>
      </c>
      <c r="AA22" s="190">
        <f t="shared" si="8"/>
        <v>6746</v>
      </c>
      <c r="AB22" s="190">
        <f t="shared" si="8"/>
        <v>5246</v>
      </c>
      <c r="AC22" s="190">
        <f t="shared" si="8"/>
        <v>1500</v>
      </c>
      <c r="AD22" s="190">
        <f t="shared" si="8"/>
        <v>0</v>
      </c>
      <c r="AE22" s="190">
        <f t="shared" si="8"/>
        <v>0</v>
      </c>
      <c r="AF22" s="190">
        <f t="shared" si="8"/>
        <v>0</v>
      </c>
      <c r="AG22" s="190">
        <f t="shared" si="8"/>
        <v>0</v>
      </c>
      <c r="AH22" s="190">
        <f t="shared" si="8"/>
        <v>0</v>
      </c>
      <c r="AI22" s="190">
        <f t="shared" si="8"/>
        <v>0</v>
      </c>
      <c r="AJ22" s="190">
        <f t="shared" si="8"/>
        <v>0</v>
      </c>
      <c r="AK22" s="190">
        <f t="shared" si="8"/>
        <v>0</v>
      </c>
      <c r="AL22" s="190">
        <f t="shared" si="8"/>
        <v>0</v>
      </c>
      <c r="AM22" s="195"/>
      <c r="AN22" s="195"/>
      <c r="AO22" s="195"/>
    </row>
    <row r="23" s="7" customFormat="1" ht="409" customHeight="1" spans="1:42">
      <c r="A23" s="22">
        <v>2</v>
      </c>
      <c r="B23" s="22" t="s">
        <v>1138</v>
      </c>
      <c r="C23" s="22">
        <v>2024</v>
      </c>
      <c r="D23" s="84" t="s">
        <v>983</v>
      </c>
      <c r="E23" s="24" t="s">
        <v>178</v>
      </c>
      <c r="F23" s="24" t="s">
        <v>984</v>
      </c>
      <c r="G23" s="24" t="s">
        <v>180</v>
      </c>
      <c r="H23" s="84" t="s">
        <v>1294</v>
      </c>
      <c r="I23" s="22">
        <v>1</v>
      </c>
      <c r="J23" s="22">
        <v>3896</v>
      </c>
      <c r="K23" s="22">
        <v>1</v>
      </c>
      <c r="L23" s="22"/>
      <c r="M23" s="22"/>
      <c r="N23" s="22"/>
      <c r="O23" s="22"/>
      <c r="P23" s="22"/>
      <c r="Q23" s="22"/>
      <c r="R23" s="22"/>
      <c r="S23" s="22">
        <v>338</v>
      </c>
      <c r="T23" s="22">
        <v>1345</v>
      </c>
      <c r="U23" s="24" t="s">
        <v>985</v>
      </c>
      <c r="V23" s="22" t="s">
        <v>944</v>
      </c>
      <c r="W23" s="24" t="s">
        <v>183</v>
      </c>
      <c r="X23" s="22" t="s">
        <v>811</v>
      </c>
      <c r="Y23" s="22" t="s">
        <v>1286</v>
      </c>
      <c r="Z23" s="24">
        <v>2000</v>
      </c>
      <c r="AA23" s="22">
        <v>2000</v>
      </c>
      <c r="AB23" s="60">
        <v>1600</v>
      </c>
      <c r="AC23" s="60">
        <v>400</v>
      </c>
      <c r="AD23" s="60"/>
      <c r="AE23" s="60"/>
      <c r="AF23" s="22"/>
      <c r="AG23" s="22"/>
      <c r="AH23" s="22"/>
      <c r="AI23" s="22"/>
      <c r="AJ23" s="22"/>
      <c r="AK23" s="22"/>
      <c r="AL23" s="22"/>
      <c r="AM23" s="33" t="s">
        <v>1139</v>
      </c>
      <c r="AN23" s="33" t="s">
        <v>1140</v>
      </c>
      <c r="AO23" s="60" t="s">
        <v>1386</v>
      </c>
      <c r="AP23" s="75" t="s">
        <v>1386</v>
      </c>
    </row>
    <row r="24" s="7" customFormat="1" ht="409" customHeight="1" spans="1:42">
      <c r="A24" s="22">
        <v>3</v>
      </c>
      <c r="B24" s="22" t="s">
        <v>1142</v>
      </c>
      <c r="C24" s="22">
        <v>2024</v>
      </c>
      <c r="D24" s="23" t="s">
        <v>185</v>
      </c>
      <c r="E24" s="24" t="s">
        <v>178</v>
      </c>
      <c r="F24" s="24" t="s">
        <v>984</v>
      </c>
      <c r="G24" s="24" t="s">
        <v>1295</v>
      </c>
      <c r="H24" s="23" t="s">
        <v>1387</v>
      </c>
      <c r="I24" s="22">
        <v>1</v>
      </c>
      <c r="J24" s="22">
        <v>4581</v>
      </c>
      <c r="K24" s="22">
        <v>1</v>
      </c>
      <c r="L24" s="22"/>
      <c r="M24" s="22"/>
      <c r="N24" s="22"/>
      <c r="O24" s="22"/>
      <c r="P24" s="22"/>
      <c r="Q24" s="22"/>
      <c r="R24" s="22"/>
      <c r="S24" s="22">
        <v>737</v>
      </c>
      <c r="T24" s="22">
        <v>2312</v>
      </c>
      <c r="U24" s="24" t="s">
        <v>183</v>
      </c>
      <c r="V24" s="22" t="s">
        <v>1144</v>
      </c>
      <c r="W24" s="24" t="s">
        <v>183</v>
      </c>
      <c r="X24" s="22" t="s">
        <v>1144</v>
      </c>
      <c r="Y24" s="22" t="s">
        <v>1286</v>
      </c>
      <c r="Z24" s="59">
        <v>1370</v>
      </c>
      <c r="AA24" s="22">
        <v>1370</v>
      </c>
      <c r="AB24" s="60">
        <v>970</v>
      </c>
      <c r="AC24" s="60">
        <v>400</v>
      </c>
      <c r="AD24" s="60"/>
      <c r="AE24" s="60"/>
      <c r="AF24" s="22"/>
      <c r="AG24" s="22"/>
      <c r="AH24" s="22"/>
      <c r="AI24" s="22"/>
      <c r="AJ24" s="22"/>
      <c r="AK24" s="22"/>
      <c r="AL24" s="22"/>
      <c r="AM24" s="33" t="s">
        <v>1145</v>
      </c>
      <c r="AN24" s="33" t="s">
        <v>1146</v>
      </c>
      <c r="AO24" s="60" t="s">
        <v>1386</v>
      </c>
      <c r="AP24" s="75" t="s">
        <v>1386</v>
      </c>
    </row>
    <row r="25" s="7" customFormat="1" ht="382" customHeight="1" spans="1:42">
      <c r="A25" s="22">
        <v>4</v>
      </c>
      <c r="B25" s="22" t="s">
        <v>1297</v>
      </c>
      <c r="C25" s="22">
        <v>2024</v>
      </c>
      <c r="D25" s="31" t="s">
        <v>1388</v>
      </c>
      <c r="E25" s="24" t="s">
        <v>178</v>
      </c>
      <c r="F25" s="31" t="s">
        <v>402</v>
      </c>
      <c r="G25" s="24" t="s">
        <v>198</v>
      </c>
      <c r="H25" s="32" t="s">
        <v>1389</v>
      </c>
      <c r="I25" s="22">
        <v>1</v>
      </c>
      <c r="J25" s="22">
        <v>415</v>
      </c>
      <c r="K25" s="22">
        <v>1</v>
      </c>
      <c r="L25" s="22"/>
      <c r="M25" s="22"/>
      <c r="N25" s="22"/>
      <c r="O25" s="22"/>
      <c r="P25" s="22"/>
      <c r="Q25" s="22"/>
      <c r="R25" s="22"/>
      <c r="S25" s="28">
        <v>11</v>
      </c>
      <c r="T25" s="28">
        <v>43</v>
      </c>
      <c r="U25" s="24" t="s">
        <v>192</v>
      </c>
      <c r="V25" s="22" t="s">
        <v>810</v>
      </c>
      <c r="W25" s="24" t="s">
        <v>183</v>
      </c>
      <c r="X25" s="22" t="s">
        <v>1144</v>
      </c>
      <c r="Y25" s="22" t="s">
        <v>1286</v>
      </c>
      <c r="Z25" s="24">
        <v>160</v>
      </c>
      <c r="AA25" s="22">
        <v>160</v>
      </c>
      <c r="AB25" s="60">
        <v>160</v>
      </c>
      <c r="AC25" s="60"/>
      <c r="AD25" s="60"/>
      <c r="AE25" s="60"/>
      <c r="AF25" s="22"/>
      <c r="AG25" s="22"/>
      <c r="AH25" s="22"/>
      <c r="AI25" s="22"/>
      <c r="AJ25" s="22"/>
      <c r="AK25" s="22"/>
      <c r="AL25" s="22"/>
      <c r="AM25" s="33" t="s">
        <v>1300</v>
      </c>
      <c r="AN25" s="33" t="s">
        <v>1301</v>
      </c>
      <c r="AO25" s="60" t="s">
        <v>1386</v>
      </c>
      <c r="AP25" s="75" t="s">
        <v>1386</v>
      </c>
    </row>
    <row r="26" s="7" customFormat="1" ht="409" customHeight="1" spans="1:42">
      <c r="A26" s="22">
        <v>5</v>
      </c>
      <c r="B26" s="22" t="s">
        <v>1148</v>
      </c>
      <c r="C26" s="22">
        <v>2024</v>
      </c>
      <c r="D26" s="23" t="s">
        <v>988</v>
      </c>
      <c r="E26" s="24" t="s">
        <v>178</v>
      </c>
      <c r="F26" s="24" t="s">
        <v>984</v>
      </c>
      <c r="G26" s="24" t="s">
        <v>198</v>
      </c>
      <c r="H26" s="23" t="s">
        <v>1149</v>
      </c>
      <c r="I26" s="22">
        <v>1</v>
      </c>
      <c r="J26" s="22">
        <v>4600</v>
      </c>
      <c r="K26" s="22">
        <v>1</v>
      </c>
      <c r="L26" s="22"/>
      <c r="M26" s="22"/>
      <c r="N26" s="22"/>
      <c r="O26" s="22"/>
      <c r="P26" s="22"/>
      <c r="Q26" s="22"/>
      <c r="R26" s="22"/>
      <c r="S26" s="22">
        <v>998</v>
      </c>
      <c r="T26" s="22">
        <v>3640</v>
      </c>
      <c r="U26" s="36" t="s">
        <v>192</v>
      </c>
      <c r="V26" s="36" t="s">
        <v>810</v>
      </c>
      <c r="W26" s="24" t="s">
        <v>183</v>
      </c>
      <c r="X26" s="22" t="s">
        <v>811</v>
      </c>
      <c r="Y26" s="22" t="s">
        <v>1286</v>
      </c>
      <c r="Z26" s="59">
        <v>3000</v>
      </c>
      <c r="AA26" s="22">
        <v>3000</v>
      </c>
      <c r="AB26" s="60">
        <v>2300</v>
      </c>
      <c r="AC26" s="60">
        <v>700</v>
      </c>
      <c r="AD26" s="60"/>
      <c r="AE26" s="60"/>
      <c r="AF26" s="22"/>
      <c r="AG26" s="22"/>
      <c r="AH26" s="22"/>
      <c r="AI26" s="22"/>
      <c r="AJ26" s="22"/>
      <c r="AK26" s="22"/>
      <c r="AL26" s="22"/>
      <c r="AM26" s="33" t="s">
        <v>1150</v>
      </c>
      <c r="AN26" s="33" t="s">
        <v>1151</v>
      </c>
      <c r="AO26" s="60" t="s">
        <v>1390</v>
      </c>
      <c r="AP26" s="22" t="s">
        <v>1390</v>
      </c>
    </row>
    <row r="27" s="8" customFormat="1" ht="221" customHeight="1" spans="1:42">
      <c r="A27" s="22">
        <v>6</v>
      </c>
      <c r="B27" s="22" t="s">
        <v>1216</v>
      </c>
      <c r="C27" s="22">
        <v>2024</v>
      </c>
      <c r="D27" s="33" t="s">
        <v>648</v>
      </c>
      <c r="E27" s="22" t="s">
        <v>178</v>
      </c>
      <c r="F27" s="24" t="s">
        <v>1011</v>
      </c>
      <c r="G27" s="22" t="s">
        <v>1391</v>
      </c>
      <c r="H27" s="33" t="s">
        <v>1060</v>
      </c>
      <c r="I27" s="22">
        <v>1</v>
      </c>
      <c r="J27" s="22">
        <v>38.6</v>
      </c>
      <c r="K27" s="22"/>
      <c r="L27" s="22"/>
      <c r="M27" s="22">
        <v>1</v>
      </c>
      <c r="N27" s="22"/>
      <c r="O27" s="22"/>
      <c r="P27" s="22"/>
      <c r="Q27" s="22"/>
      <c r="R27" s="22"/>
      <c r="S27" s="22">
        <v>2833</v>
      </c>
      <c r="T27" s="22">
        <v>9916</v>
      </c>
      <c r="U27" s="22" t="s">
        <v>183</v>
      </c>
      <c r="V27" s="22" t="s">
        <v>1144</v>
      </c>
      <c r="W27" s="22" t="s">
        <v>183</v>
      </c>
      <c r="X27" s="22" t="s">
        <v>811</v>
      </c>
      <c r="Y27" s="22" t="s">
        <v>1286</v>
      </c>
      <c r="Z27" s="22">
        <v>116</v>
      </c>
      <c r="AA27" s="22">
        <v>116</v>
      </c>
      <c r="AB27" s="22">
        <v>116</v>
      </c>
      <c r="AC27" s="22"/>
      <c r="AD27" s="22"/>
      <c r="AE27" s="22"/>
      <c r="AF27" s="22"/>
      <c r="AG27" s="22"/>
      <c r="AH27" s="22"/>
      <c r="AI27" s="22"/>
      <c r="AJ27" s="22"/>
      <c r="AK27" s="22"/>
      <c r="AL27" s="22"/>
      <c r="AM27" s="33" t="s">
        <v>1217</v>
      </c>
      <c r="AN27" s="33" t="s">
        <v>1218</v>
      </c>
      <c r="AO27" s="60" t="s">
        <v>1392</v>
      </c>
      <c r="AP27" s="75" t="s">
        <v>1392</v>
      </c>
    </row>
    <row r="28" s="7" customFormat="1" ht="189" customHeight="1" spans="1:42">
      <c r="A28" s="22">
        <v>7</v>
      </c>
      <c r="B28" s="22" t="s">
        <v>1302</v>
      </c>
      <c r="C28" s="22">
        <v>2024</v>
      </c>
      <c r="D28" s="22" t="s">
        <v>1303</v>
      </c>
      <c r="E28" s="22" t="s">
        <v>178</v>
      </c>
      <c r="F28" s="22" t="s">
        <v>984</v>
      </c>
      <c r="G28" s="22" t="s">
        <v>1304</v>
      </c>
      <c r="H28" s="33" t="s">
        <v>1305</v>
      </c>
      <c r="I28" s="85">
        <v>1</v>
      </c>
      <c r="J28" s="22">
        <v>290</v>
      </c>
      <c r="K28" s="22">
        <v>1</v>
      </c>
      <c r="L28" s="22"/>
      <c r="M28" s="22"/>
      <c r="N28" s="22"/>
      <c r="O28" s="22"/>
      <c r="P28" s="22"/>
      <c r="Q28" s="22"/>
      <c r="R28" s="22"/>
      <c r="S28" s="47">
        <v>472</v>
      </c>
      <c r="T28" s="47">
        <v>1694</v>
      </c>
      <c r="U28" s="22" t="s">
        <v>192</v>
      </c>
      <c r="V28" s="91" t="s">
        <v>810</v>
      </c>
      <c r="W28" s="22" t="s">
        <v>183</v>
      </c>
      <c r="X28" s="85" t="s">
        <v>1144</v>
      </c>
      <c r="Y28" s="22" t="s">
        <v>1286</v>
      </c>
      <c r="Z28" s="22">
        <v>100</v>
      </c>
      <c r="AA28" s="28">
        <v>100</v>
      </c>
      <c r="AB28" s="22">
        <v>100</v>
      </c>
      <c r="AC28" s="22"/>
      <c r="AD28" s="22"/>
      <c r="AE28" s="22"/>
      <c r="AF28" s="22"/>
      <c r="AG28" s="22"/>
      <c r="AH28" s="22"/>
      <c r="AI28" s="22"/>
      <c r="AJ28" s="22"/>
      <c r="AK28" s="22"/>
      <c r="AL28" s="22"/>
      <c r="AM28" s="47" t="s">
        <v>1306</v>
      </c>
      <c r="AN28" s="47" t="s">
        <v>1307</v>
      </c>
      <c r="AO28" s="76" t="s">
        <v>1386</v>
      </c>
      <c r="AP28" s="75" t="s">
        <v>1386</v>
      </c>
    </row>
    <row r="29" s="12" customFormat="1" ht="51" customHeight="1" spans="1:41">
      <c r="A29" s="183" t="s">
        <v>56</v>
      </c>
      <c r="B29" s="187" t="s">
        <v>69</v>
      </c>
      <c r="C29" s="187"/>
      <c r="D29" s="187"/>
      <c r="E29" s="184"/>
      <c r="F29" s="184"/>
      <c r="G29" s="184"/>
      <c r="H29" s="184"/>
      <c r="I29" s="190"/>
      <c r="J29" s="190"/>
      <c r="K29" s="190"/>
      <c r="L29" s="190"/>
      <c r="M29" s="190"/>
      <c r="N29" s="190"/>
      <c r="O29" s="190"/>
      <c r="P29" s="190"/>
      <c r="Q29" s="190"/>
      <c r="R29" s="190"/>
      <c r="S29" s="190"/>
      <c r="T29" s="190"/>
      <c r="U29" s="190"/>
      <c r="V29" s="190"/>
      <c r="W29" s="190"/>
      <c r="X29" s="190"/>
      <c r="Y29" s="190"/>
      <c r="Z29" s="190"/>
      <c r="AA29" s="190"/>
      <c r="AB29" s="190"/>
      <c r="AC29" s="190"/>
      <c r="AD29" s="190"/>
      <c r="AE29" s="190"/>
      <c r="AF29" s="190"/>
      <c r="AG29" s="190"/>
      <c r="AH29" s="190"/>
      <c r="AI29" s="190"/>
      <c r="AJ29" s="190"/>
      <c r="AK29" s="190"/>
      <c r="AL29" s="190"/>
      <c r="AM29" s="195"/>
      <c r="AN29" s="195"/>
      <c r="AO29" s="195"/>
    </row>
    <row r="30" s="12" customFormat="1" ht="30" customHeight="1" spans="1:41">
      <c r="A30" s="182" t="s">
        <v>54</v>
      </c>
      <c r="B30" s="187" t="s">
        <v>70</v>
      </c>
      <c r="C30" s="187"/>
      <c r="D30" s="187"/>
      <c r="E30" s="184"/>
      <c r="F30" s="184"/>
      <c r="G30" s="184"/>
      <c r="H30" s="184"/>
      <c r="I30" s="190"/>
      <c r="J30" s="190"/>
      <c r="K30" s="190"/>
      <c r="L30" s="190"/>
      <c r="M30" s="190"/>
      <c r="N30" s="190"/>
      <c r="O30" s="190"/>
      <c r="P30" s="190"/>
      <c r="Q30" s="190"/>
      <c r="R30" s="190"/>
      <c r="S30" s="190"/>
      <c r="T30" s="190"/>
      <c r="U30" s="190"/>
      <c r="V30" s="190"/>
      <c r="W30" s="190"/>
      <c r="X30" s="190"/>
      <c r="Y30" s="190"/>
      <c r="Z30" s="190"/>
      <c r="AA30" s="190"/>
      <c r="AB30" s="190"/>
      <c r="AC30" s="190"/>
      <c r="AD30" s="190"/>
      <c r="AE30" s="190"/>
      <c r="AF30" s="190"/>
      <c r="AG30" s="190"/>
      <c r="AH30" s="190"/>
      <c r="AI30" s="190"/>
      <c r="AJ30" s="190"/>
      <c r="AK30" s="190"/>
      <c r="AL30" s="190"/>
      <c r="AM30" s="195"/>
      <c r="AN30" s="195"/>
      <c r="AO30" s="195"/>
    </row>
    <row r="31" s="12" customFormat="1" ht="30" customHeight="1" spans="1:41">
      <c r="A31" s="182" t="s">
        <v>54</v>
      </c>
      <c r="B31" s="187" t="s">
        <v>71</v>
      </c>
      <c r="C31" s="187"/>
      <c r="D31" s="187"/>
      <c r="E31" s="184"/>
      <c r="F31" s="184"/>
      <c r="G31" s="184"/>
      <c r="H31" s="184"/>
      <c r="I31" s="190"/>
      <c r="J31" s="190"/>
      <c r="K31" s="190"/>
      <c r="L31" s="190"/>
      <c r="M31" s="190"/>
      <c r="N31" s="190"/>
      <c r="O31" s="190"/>
      <c r="P31" s="190"/>
      <c r="Q31" s="190"/>
      <c r="R31" s="190"/>
      <c r="S31" s="190"/>
      <c r="T31" s="190"/>
      <c r="U31" s="190"/>
      <c r="V31" s="190"/>
      <c r="W31" s="190"/>
      <c r="X31" s="190"/>
      <c r="Y31" s="190"/>
      <c r="Z31" s="190"/>
      <c r="AA31" s="190"/>
      <c r="AB31" s="190"/>
      <c r="AC31" s="190"/>
      <c r="AD31" s="190"/>
      <c r="AE31" s="190"/>
      <c r="AF31" s="190"/>
      <c r="AG31" s="190"/>
      <c r="AH31" s="190"/>
      <c r="AI31" s="190"/>
      <c r="AJ31" s="190"/>
      <c r="AK31" s="190"/>
      <c r="AL31" s="190"/>
      <c r="AM31" s="195"/>
      <c r="AN31" s="195"/>
      <c r="AO31" s="195"/>
    </row>
    <row r="32" s="12" customFormat="1" ht="51" customHeight="1" spans="1:41">
      <c r="A32" s="182" t="s">
        <v>54</v>
      </c>
      <c r="B32" s="187" t="s">
        <v>72</v>
      </c>
      <c r="C32" s="187"/>
      <c r="D32" s="187"/>
      <c r="E32" s="184"/>
      <c r="F32" s="184"/>
      <c r="G32" s="184"/>
      <c r="H32" s="184"/>
      <c r="I32" s="190"/>
      <c r="J32" s="190"/>
      <c r="K32" s="190"/>
      <c r="L32" s="190"/>
      <c r="M32" s="190"/>
      <c r="N32" s="190"/>
      <c r="O32" s="190"/>
      <c r="P32" s="190"/>
      <c r="Q32" s="190"/>
      <c r="R32" s="190"/>
      <c r="S32" s="190"/>
      <c r="T32" s="190"/>
      <c r="U32" s="190"/>
      <c r="V32" s="190"/>
      <c r="W32" s="190"/>
      <c r="X32" s="190"/>
      <c r="Y32" s="190"/>
      <c r="Z32" s="190"/>
      <c r="AA32" s="190"/>
      <c r="AB32" s="190"/>
      <c r="AC32" s="190"/>
      <c r="AD32" s="190"/>
      <c r="AE32" s="190"/>
      <c r="AF32" s="190"/>
      <c r="AG32" s="190"/>
      <c r="AH32" s="190"/>
      <c r="AI32" s="190"/>
      <c r="AJ32" s="190"/>
      <c r="AK32" s="190"/>
      <c r="AL32" s="190"/>
      <c r="AM32" s="195"/>
      <c r="AN32" s="195"/>
      <c r="AO32" s="195"/>
    </row>
    <row r="33" s="12" customFormat="1" ht="30" customHeight="1" spans="1:41">
      <c r="A33" s="182" t="s">
        <v>52</v>
      </c>
      <c r="B33" s="187" t="s">
        <v>73</v>
      </c>
      <c r="C33" s="187"/>
      <c r="D33" s="187"/>
      <c r="E33" s="184"/>
      <c r="F33" s="184"/>
      <c r="G33" s="184"/>
      <c r="H33" s="184"/>
      <c r="I33" s="190">
        <f>I34+I35+I37+I38</f>
        <v>1</v>
      </c>
      <c r="J33" s="190">
        <f t="shared" ref="J33:AL33" si="9">J34+J35+J37+J38</f>
        <v>1</v>
      </c>
      <c r="K33" s="190">
        <f t="shared" si="9"/>
        <v>1</v>
      </c>
      <c r="L33" s="190">
        <f t="shared" si="9"/>
        <v>0</v>
      </c>
      <c r="M33" s="190">
        <f t="shared" si="9"/>
        <v>0</v>
      </c>
      <c r="N33" s="190">
        <f t="shared" si="9"/>
        <v>0</v>
      </c>
      <c r="O33" s="190">
        <f t="shared" si="9"/>
        <v>0</v>
      </c>
      <c r="P33" s="190">
        <f t="shared" si="9"/>
        <v>0</v>
      </c>
      <c r="Q33" s="190">
        <f t="shared" si="9"/>
        <v>0</v>
      </c>
      <c r="R33" s="190">
        <f t="shared" si="9"/>
        <v>0</v>
      </c>
      <c r="S33" s="190">
        <f t="shared" si="9"/>
        <v>523</v>
      </c>
      <c r="T33" s="190">
        <f t="shared" si="9"/>
        <v>2189</v>
      </c>
      <c r="U33" s="190">
        <f t="shared" si="9"/>
        <v>0</v>
      </c>
      <c r="V33" s="190">
        <f t="shared" si="9"/>
        <v>0</v>
      </c>
      <c r="W33" s="190">
        <f t="shared" si="9"/>
        <v>0</v>
      </c>
      <c r="X33" s="190">
        <f t="shared" si="9"/>
        <v>0</v>
      </c>
      <c r="Y33" s="190">
        <f t="shared" si="9"/>
        <v>0</v>
      </c>
      <c r="Z33" s="190">
        <f t="shared" si="9"/>
        <v>1000</v>
      </c>
      <c r="AA33" s="190">
        <f t="shared" si="9"/>
        <v>1000</v>
      </c>
      <c r="AB33" s="190">
        <f t="shared" si="9"/>
        <v>1000</v>
      </c>
      <c r="AC33" s="190">
        <f t="shared" si="9"/>
        <v>0</v>
      </c>
      <c r="AD33" s="190">
        <f t="shared" si="9"/>
        <v>0</v>
      </c>
      <c r="AE33" s="190">
        <f t="shared" si="9"/>
        <v>0</v>
      </c>
      <c r="AF33" s="190">
        <f t="shared" si="9"/>
        <v>0</v>
      </c>
      <c r="AG33" s="190">
        <f t="shared" si="9"/>
        <v>0</v>
      </c>
      <c r="AH33" s="190">
        <f t="shared" si="9"/>
        <v>0</v>
      </c>
      <c r="AI33" s="190">
        <f t="shared" si="9"/>
        <v>0</v>
      </c>
      <c r="AJ33" s="190">
        <f t="shared" si="9"/>
        <v>0</v>
      </c>
      <c r="AK33" s="190">
        <f t="shared" si="9"/>
        <v>0</v>
      </c>
      <c r="AL33" s="190">
        <f t="shared" si="9"/>
        <v>0</v>
      </c>
      <c r="AM33" s="195"/>
      <c r="AN33" s="195"/>
      <c r="AO33" s="195"/>
    </row>
    <row r="34" s="12" customFormat="1" ht="47" customHeight="1" spans="1:41">
      <c r="A34" s="182" t="s">
        <v>54</v>
      </c>
      <c r="B34" s="187" t="s">
        <v>74</v>
      </c>
      <c r="C34" s="187"/>
      <c r="D34" s="187"/>
      <c r="E34" s="184"/>
      <c r="F34" s="184"/>
      <c r="G34" s="184"/>
      <c r="H34" s="184"/>
      <c r="I34" s="190"/>
      <c r="J34" s="190"/>
      <c r="K34" s="190"/>
      <c r="L34" s="190"/>
      <c r="M34" s="190"/>
      <c r="N34" s="190"/>
      <c r="O34" s="190"/>
      <c r="P34" s="190"/>
      <c r="Q34" s="190"/>
      <c r="R34" s="190"/>
      <c r="S34" s="190"/>
      <c r="T34" s="190"/>
      <c r="U34" s="190"/>
      <c r="V34" s="190"/>
      <c r="W34" s="190"/>
      <c r="X34" s="190"/>
      <c r="Y34" s="190"/>
      <c r="Z34" s="190"/>
      <c r="AA34" s="190"/>
      <c r="AB34" s="190"/>
      <c r="AC34" s="190"/>
      <c r="AD34" s="190"/>
      <c r="AE34" s="190"/>
      <c r="AF34" s="190"/>
      <c r="AG34" s="190"/>
      <c r="AH34" s="190"/>
      <c r="AI34" s="190"/>
      <c r="AJ34" s="190"/>
      <c r="AK34" s="190"/>
      <c r="AL34" s="190"/>
      <c r="AM34" s="195"/>
      <c r="AN34" s="195"/>
      <c r="AO34" s="195"/>
    </row>
    <row r="35" s="12" customFormat="1" ht="30" customHeight="1" spans="1:41">
      <c r="A35" s="182" t="s">
        <v>54</v>
      </c>
      <c r="B35" s="187" t="s">
        <v>75</v>
      </c>
      <c r="C35" s="187"/>
      <c r="D35" s="187"/>
      <c r="E35" s="184"/>
      <c r="F35" s="184"/>
      <c r="G35" s="184"/>
      <c r="H35" s="184"/>
      <c r="I35" s="190">
        <f t="shared" ref="I35:AM35" si="10">SUM(I36)</f>
        <v>1</v>
      </c>
      <c r="J35" s="190">
        <f t="shared" si="10"/>
        <v>1</v>
      </c>
      <c r="K35" s="190">
        <f t="shared" si="10"/>
        <v>1</v>
      </c>
      <c r="L35" s="190">
        <f t="shared" si="10"/>
        <v>0</v>
      </c>
      <c r="M35" s="190">
        <f t="shared" si="10"/>
        <v>0</v>
      </c>
      <c r="N35" s="190">
        <f t="shared" si="10"/>
        <v>0</v>
      </c>
      <c r="O35" s="190">
        <f t="shared" si="10"/>
        <v>0</v>
      </c>
      <c r="P35" s="190">
        <f t="shared" si="10"/>
        <v>0</v>
      </c>
      <c r="Q35" s="190">
        <f t="shared" si="10"/>
        <v>0</v>
      </c>
      <c r="R35" s="190">
        <f t="shared" si="10"/>
        <v>0</v>
      </c>
      <c r="S35" s="190">
        <f t="shared" si="10"/>
        <v>523</v>
      </c>
      <c r="T35" s="190">
        <f t="shared" si="10"/>
        <v>2189</v>
      </c>
      <c r="U35" s="190">
        <f t="shared" si="10"/>
        <v>0</v>
      </c>
      <c r="V35" s="190">
        <f t="shared" si="10"/>
        <v>0</v>
      </c>
      <c r="W35" s="190">
        <f t="shared" si="10"/>
        <v>0</v>
      </c>
      <c r="X35" s="190">
        <f t="shared" si="10"/>
        <v>0</v>
      </c>
      <c r="Y35" s="190">
        <f t="shared" si="10"/>
        <v>0</v>
      </c>
      <c r="Z35" s="190">
        <f t="shared" si="10"/>
        <v>1000</v>
      </c>
      <c r="AA35" s="190">
        <f t="shared" si="10"/>
        <v>1000</v>
      </c>
      <c r="AB35" s="190">
        <f t="shared" si="10"/>
        <v>1000</v>
      </c>
      <c r="AC35" s="190">
        <f t="shared" si="10"/>
        <v>0</v>
      </c>
      <c r="AD35" s="190">
        <f t="shared" si="10"/>
        <v>0</v>
      </c>
      <c r="AE35" s="190">
        <f t="shared" si="10"/>
        <v>0</v>
      </c>
      <c r="AF35" s="190">
        <f t="shared" si="10"/>
        <v>0</v>
      </c>
      <c r="AG35" s="190">
        <f t="shared" si="10"/>
        <v>0</v>
      </c>
      <c r="AH35" s="190">
        <f t="shared" si="10"/>
        <v>0</v>
      </c>
      <c r="AI35" s="190">
        <f t="shared" si="10"/>
        <v>0</v>
      </c>
      <c r="AJ35" s="190">
        <f t="shared" si="10"/>
        <v>0</v>
      </c>
      <c r="AK35" s="190">
        <f t="shared" si="10"/>
        <v>0</v>
      </c>
      <c r="AL35" s="190">
        <f t="shared" si="10"/>
        <v>0</v>
      </c>
      <c r="AM35" s="190"/>
      <c r="AN35" s="195"/>
      <c r="AO35" s="195"/>
    </row>
    <row r="36" s="7" customFormat="1" ht="362" customHeight="1" spans="1:42">
      <c r="A36" s="22">
        <v>8</v>
      </c>
      <c r="B36" s="22" t="s">
        <v>1308</v>
      </c>
      <c r="C36" s="22">
        <v>2024</v>
      </c>
      <c r="D36" s="41" t="s">
        <v>1393</v>
      </c>
      <c r="E36" s="22" t="s">
        <v>365</v>
      </c>
      <c r="F36" s="22" t="s">
        <v>1289</v>
      </c>
      <c r="G36" s="42" t="s">
        <v>403</v>
      </c>
      <c r="H36" s="42" t="s">
        <v>1394</v>
      </c>
      <c r="I36" s="22">
        <v>1</v>
      </c>
      <c r="J36" s="22">
        <v>1</v>
      </c>
      <c r="K36" s="22">
        <v>1</v>
      </c>
      <c r="L36" s="22"/>
      <c r="M36" s="22"/>
      <c r="N36" s="22"/>
      <c r="O36" s="22"/>
      <c r="P36" s="22"/>
      <c r="Q36" s="22"/>
      <c r="R36" s="22"/>
      <c r="S36" s="22">
        <v>523</v>
      </c>
      <c r="T36" s="22">
        <v>2189</v>
      </c>
      <c r="U36" s="22" t="s">
        <v>192</v>
      </c>
      <c r="V36" s="92" t="s">
        <v>810</v>
      </c>
      <c r="W36" s="22" t="s">
        <v>183</v>
      </c>
      <c r="X36" s="93" t="s">
        <v>1144</v>
      </c>
      <c r="Y36" s="94" t="s">
        <v>1286</v>
      </c>
      <c r="Z36" s="22">
        <v>1000</v>
      </c>
      <c r="AA36" s="28">
        <v>1000</v>
      </c>
      <c r="AB36" s="28">
        <v>1000</v>
      </c>
      <c r="AC36" s="28"/>
      <c r="AD36" s="28"/>
      <c r="AE36" s="28"/>
      <c r="AF36" s="28"/>
      <c r="AG36" s="28"/>
      <c r="AH36" s="28"/>
      <c r="AI36" s="28"/>
      <c r="AJ36" s="28"/>
      <c r="AK36" s="28"/>
      <c r="AL36" s="28"/>
      <c r="AM36" s="28" t="s">
        <v>1312</v>
      </c>
      <c r="AN36" s="28" t="s">
        <v>1313</v>
      </c>
      <c r="AO36" s="22" t="s">
        <v>1390</v>
      </c>
      <c r="AP36" s="22" t="s">
        <v>1390</v>
      </c>
    </row>
    <row r="37" s="12" customFormat="1" ht="30" customHeight="1" spans="1:41">
      <c r="A37" s="182" t="s">
        <v>54</v>
      </c>
      <c r="B37" s="187" t="s">
        <v>76</v>
      </c>
      <c r="C37" s="187"/>
      <c r="D37" s="187"/>
      <c r="E37" s="184"/>
      <c r="F37" s="184"/>
      <c r="G37" s="184"/>
      <c r="H37" s="184"/>
      <c r="I37" s="190">
        <v>0</v>
      </c>
      <c r="J37" s="190">
        <v>0</v>
      </c>
      <c r="K37" s="190">
        <v>0</v>
      </c>
      <c r="L37" s="190">
        <v>0</v>
      </c>
      <c r="M37" s="190">
        <v>0</v>
      </c>
      <c r="N37" s="190">
        <v>0</v>
      </c>
      <c r="O37" s="190">
        <v>0</v>
      </c>
      <c r="P37" s="190">
        <v>0</v>
      </c>
      <c r="Q37" s="190">
        <v>0</v>
      </c>
      <c r="R37" s="190">
        <v>0</v>
      </c>
      <c r="S37" s="190">
        <v>0</v>
      </c>
      <c r="T37" s="190">
        <v>0</v>
      </c>
      <c r="U37" s="190">
        <v>0</v>
      </c>
      <c r="V37" s="190">
        <v>0</v>
      </c>
      <c r="W37" s="190">
        <v>0</v>
      </c>
      <c r="X37" s="190">
        <v>0</v>
      </c>
      <c r="Y37" s="190">
        <v>0</v>
      </c>
      <c r="Z37" s="190">
        <v>0</v>
      </c>
      <c r="AA37" s="190">
        <v>0</v>
      </c>
      <c r="AB37" s="190">
        <v>0</v>
      </c>
      <c r="AC37" s="190">
        <v>0</v>
      </c>
      <c r="AD37" s="190">
        <v>0</v>
      </c>
      <c r="AE37" s="190">
        <v>0</v>
      </c>
      <c r="AF37" s="190">
        <v>0</v>
      </c>
      <c r="AG37" s="190">
        <v>0</v>
      </c>
      <c r="AH37" s="190">
        <v>0</v>
      </c>
      <c r="AI37" s="190">
        <v>0</v>
      </c>
      <c r="AJ37" s="190">
        <v>0</v>
      </c>
      <c r="AK37" s="190">
        <v>0</v>
      </c>
      <c r="AL37" s="190">
        <v>0</v>
      </c>
      <c r="AM37" s="195"/>
      <c r="AN37" s="195"/>
      <c r="AO37" s="195"/>
    </row>
    <row r="38" s="12" customFormat="1" ht="30" customHeight="1" spans="1:41">
      <c r="A38" s="182" t="s">
        <v>54</v>
      </c>
      <c r="B38" s="187" t="s">
        <v>77</v>
      </c>
      <c r="C38" s="187"/>
      <c r="D38" s="187"/>
      <c r="E38" s="184"/>
      <c r="F38" s="184"/>
      <c r="G38" s="184"/>
      <c r="H38" s="184"/>
      <c r="I38" s="190"/>
      <c r="J38" s="190"/>
      <c r="K38" s="190"/>
      <c r="L38" s="190"/>
      <c r="M38" s="190"/>
      <c r="N38" s="190"/>
      <c r="O38" s="190"/>
      <c r="P38" s="190"/>
      <c r="Q38" s="190"/>
      <c r="R38" s="190"/>
      <c r="S38" s="190"/>
      <c r="T38" s="190"/>
      <c r="U38" s="190"/>
      <c r="V38" s="190"/>
      <c r="W38" s="190"/>
      <c r="X38" s="190"/>
      <c r="Y38" s="190"/>
      <c r="Z38" s="190"/>
      <c r="AA38" s="190"/>
      <c r="AB38" s="190"/>
      <c r="AC38" s="190"/>
      <c r="AD38" s="190"/>
      <c r="AE38" s="190"/>
      <c r="AF38" s="190"/>
      <c r="AG38" s="190"/>
      <c r="AH38" s="190"/>
      <c r="AI38" s="190"/>
      <c r="AJ38" s="190"/>
      <c r="AK38" s="190"/>
      <c r="AL38" s="190"/>
      <c r="AM38" s="195"/>
      <c r="AN38" s="195"/>
      <c r="AO38" s="195"/>
    </row>
    <row r="39" s="12" customFormat="1" ht="30" customHeight="1" spans="1:41">
      <c r="A39" s="182" t="s">
        <v>52</v>
      </c>
      <c r="B39" s="187" t="s">
        <v>78</v>
      </c>
      <c r="C39" s="187"/>
      <c r="D39" s="187"/>
      <c r="E39" s="184"/>
      <c r="F39" s="184"/>
      <c r="G39" s="184"/>
      <c r="H39" s="184"/>
      <c r="I39" s="190">
        <f t="shared" ref="I39:AL39" si="11">I40+I50</f>
        <v>5</v>
      </c>
      <c r="J39" s="190">
        <f t="shared" si="11"/>
        <v>34.7</v>
      </c>
      <c r="K39" s="190">
        <f t="shared" si="11"/>
        <v>0</v>
      </c>
      <c r="L39" s="190">
        <f t="shared" si="11"/>
        <v>0</v>
      </c>
      <c r="M39" s="190">
        <f t="shared" si="11"/>
        <v>5</v>
      </c>
      <c r="N39" s="190">
        <f t="shared" si="11"/>
        <v>0</v>
      </c>
      <c r="O39" s="190">
        <f t="shared" si="11"/>
        <v>0</v>
      </c>
      <c r="P39" s="190">
        <f t="shared" si="11"/>
        <v>0</v>
      </c>
      <c r="Q39" s="190">
        <f t="shared" si="11"/>
        <v>0</v>
      </c>
      <c r="R39" s="190">
        <f t="shared" si="11"/>
        <v>0</v>
      </c>
      <c r="S39" s="190">
        <f t="shared" si="11"/>
        <v>4311</v>
      </c>
      <c r="T39" s="190">
        <f t="shared" si="11"/>
        <v>17009</v>
      </c>
      <c r="U39" s="190">
        <f t="shared" si="11"/>
        <v>0</v>
      </c>
      <c r="V39" s="190">
        <f t="shared" si="11"/>
        <v>0</v>
      </c>
      <c r="W39" s="190">
        <f t="shared" si="11"/>
        <v>0</v>
      </c>
      <c r="X39" s="190">
        <f t="shared" si="11"/>
        <v>0</v>
      </c>
      <c r="Y39" s="190">
        <f t="shared" si="11"/>
        <v>0</v>
      </c>
      <c r="Z39" s="190">
        <f t="shared" si="11"/>
        <v>9250</v>
      </c>
      <c r="AA39" s="190">
        <f t="shared" si="11"/>
        <v>5850</v>
      </c>
      <c r="AB39" s="190">
        <f t="shared" si="11"/>
        <v>4450</v>
      </c>
      <c r="AC39" s="190">
        <f t="shared" si="11"/>
        <v>400</v>
      </c>
      <c r="AD39" s="190">
        <f t="shared" si="11"/>
        <v>1000</v>
      </c>
      <c r="AE39" s="190">
        <f t="shared" si="11"/>
        <v>0</v>
      </c>
      <c r="AF39" s="190">
        <f t="shared" si="11"/>
        <v>3250</v>
      </c>
      <c r="AG39" s="190">
        <f t="shared" si="11"/>
        <v>0</v>
      </c>
      <c r="AH39" s="190">
        <f t="shared" si="11"/>
        <v>0</v>
      </c>
      <c r="AI39" s="190">
        <f t="shared" si="11"/>
        <v>0</v>
      </c>
      <c r="AJ39" s="190">
        <f t="shared" si="11"/>
        <v>150</v>
      </c>
      <c r="AK39" s="190">
        <f t="shared" si="11"/>
        <v>0</v>
      </c>
      <c r="AL39" s="190">
        <f t="shared" si="11"/>
        <v>0</v>
      </c>
      <c r="AM39" s="195"/>
      <c r="AN39" s="195"/>
      <c r="AO39" s="195"/>
    </row>
    <row r="40" s="12" customFormat="1" ht="30" customHeight="1" spans="1:41">
      <c r="A40" s="182" t="s">
        <v>54</v>
      </c>
      <c r="B40" s="187" t="s">
        <v>79</v>
      </c>
      <c r="C40" s="187"/>
      <c r="D40" s="187"/>
      <c r="E40" s="184"/>
      <c r="F40" s="184"/>
      <c r="G40" s="184"/>
      <c r="H40" s="184"/>
      <c r="I40" s="190">
        <f t="shared" ref="I40:AL40" si="12">I41+I42+I43+I44</f>
        <v>5</v>
      </c>
      <c r="J40" s="190">
        <f t="shared" si="12"/>
        <v>34.7</v>
      </c>
      <c r="K40" s="190">
        <f t="shared" si="12"/>
        <v>0</v>
      </c>
      <c r="L40" s="190">
        <f t="shared" si="12"/>
        <v>0</v>
      </c>
      <c r="M40" s="190">
        <f t="shared" si="12"/>
        <v>5</v>
      </c>
      <c r="N40" s="190">
        <f t="shared" si="12"/>
        <v>0</v>
      </c>
      <c r="O40" s="190">
        <f t="shared" si="12"/>
        <v>0</v>
      </c>
      <c r="P40" s="190">
        <f t="shared" si="12"/>
        <v>0</v>
      </c>
      <c r="Q40" s="190">
        <f t="shared" si="12"/>
        <v>0</v>
      </c>
      <c r="R40" s="190">
        <f t="shared" si="12"/>
        <v>0</v>
      </c>
      <c r="S40" s="190">
        <f t="shared" si="12"/>
        <v>4311</v>
      </c>
      <c r="T40" s="190">
        <f t="shared" si="12"/>
        <v>17009</v>
      </c>
      <c r="U40" s="190">
        <f t="shared" si="12"/>
        <v>0</v>
      </c>
      <c r="V40" s="190">
        <f t="shared" si="12"/>
        <v>0</v>
      </c>
      <c r="W40" s="190">
        <f t="shared" si="12"/>
        <v>0</v>
      </c>
      <c r="X40" s="190">
        <f t="shared" si="12"/>
        <v>0</v>
      </c>
      <c r="Y40" s="190">
        <f t="shared" si="12"/>
        <v>0</v>
      </c>
      <c r="Z40" s="190">
        <f t="shared" si="12"/>
        <v>9250</v>
      </c>
      <c r="AA40" s="190">
        <f t="shared" si="12"/>
        <v>5850</v>
      </c>
      <c r="AB40" s="190">
        <f t="shared" si="12"/>
        <v>4450</v>
      </c>
      <c r="AC40" s="190">
        <f t="shared" si="12"/>
        <v>400</v>
      </c>
      <c r="AD40" s="190">
        <f t="shared" si="12"/>
        <v>1000</v>
      </c>
      <c r="AE40" s="190">
        <f t="shared" si="12"/>
        <v>0</v>
      </c>
      <c r="AF40" s="190">
        <f t="shared" si="12"/>
        <v>3250</v>
      </c>
      <c r="AG40" s="190">
        <f t="shared" si="12"/>
        <v>0</v>
      </c>
      <c r="AH40" s="190">
        <f t="shared" si="12"/>
        <v>0</v>
      </c>
      <c r="AI40" s="190">
        <f t="shared" si="12"/>
        <v>0</v>
      </c>
      <c r="AJ40" s="190">
        <f t="shared" si="12"/>
        <v>150</v>
      </c>
      <c r="AK40" s="190">
        <f t="shared" si="12"/>
        <v>0</v>
      </c>
      <c r="AL40" s="190">
        <f t="shared" si="12"/>
        <v>0</v>
      </c>
      <c r="AM40" s="195"/>
      <c r="AN40" s="195"/>
      <c r="AO40" s="195"/>
    </row>
    <row r="41" s="12" customFormat="1" ht="30" customHeight="1" spans="1:41">
      <c r="A41" s="183" t="s">
        <v>56</v>
      </c>
      <c r="B41" s="187" t="s">
        <v>80</v>
      </c>
      <c r="C41" s="187"/>
      <c r="D41" s="187"/>
      <c r="E41" s="184"/>
      <c r="F41" s="184"/>
      <c r="G41" s="184"/>
      <c r="H41" s="184"/>
      <c r="I41" s="190"/>
      <c r="J41" s="190"/>
      <c r="K41" s="190"/>
      <c r="L41" s="190"/>
      <c r="M41" s="190"/>
      <c r="N41" s="190"/>
      <c r="O41" s="190"/>
      <c r="P41" s="190"/>
      <c r="Q41" s="190"/>
      <c r="R41" s="190"/>
      <c r="S41" s="190"/>
      <c r="T41" s="190"/>
      <c r="U41" s="190"/>
      <c r="V41" s="190"/>
      <c r="W41" s="190"/>
      <c r="X41" s="190"/>
      <c r="Y41" s="190"/>
      <c r="Z41" s="190"/>
      <c r="AA41" s="190"/>
      <c r="AB41" s="190"/>
      <c r="AC41" s="190"/>
      <c r="AD41" s="190"/>
      <c r="AE41" s="190"/>
      <c r="AF41" s="190"/>
      <c r="AG41" s="190"/>
      <c r="AH41" s="190"/>
      <c r="AI41" s="190"/>
      <c r="AJ41" s="190"/>
      <c r="AK41" s="190"/>
      <c r="AL41" s="190"/>
      <c r="AM41" s="195"/>
      <c r="AN41" s="195"/>
      <c r="AO41" s="195"/>
    </row>
    <row r="42" s="12" customFormat="1" ht="30" customHeight="1" spans="1:41">
      <c r="A42" s="183" t="s">
        <v>56</v>
      </c>
      <c r="B42" s="187" t="s">
        <v>81</v>
      </c>
      <c r="C42" s="187"/>
      <c r="D42" s="187"/>
      <c r="E42" s="184"/>
      <c r="F42" s="184"/>
      <c r="G42" s="184"/>
      <c r="H42" s="184"/>
      <c r="I42" s="190"/>
      <c r="J42" s="190"/>
      <c r="K42" s="190"/>
      <c r="L42" s="190"/>
      <c r="M42" s="190"/>
      <c r="N42" s="190"/>
      <c r="O42" s="190"/>
      <c r="P42" s="190"/>
      <c r="Q42" s="190"/>
      <c r="R42" s="190"/>
      <c r="S42" s="190"/>
      <c r="T42" s="190"/>
      <c r="U42" s="190"/>
      <c r="V42" s="190"/>
      <c r="W42" s="190"/>
      <c r="X42" s="190"/>
      <c r="Y42" s="190"/>
      <c r="Z42" s="190"/>
      <c r="AA42" s="190"/>
      <c r="AB42" s="190"/>
      <c r="AC42" s="190"/>
      <c r="AD42" s="190"/>
      <c r="AE42" s="190"/>
      <c r="AF42" s="190"/>
      <c r="AG42" s="190"/>
      <c r="AH42" s="190"/>
      <c r="AI42" s="190"/>
      <c r="AJ42" s="190"/>
      <c r="AK42" s="190"/>
      <c r="AL42" s="190"/>
      <c r="AM42" s="195"/>
      <c r="AN42" s="195"/>
      <c r="AO42" s="195"/>
    </row>
    <row r="43" s="12" customFormat="1" ht="30" customHeight="1" spans="1:41">
      <c r="A43" s="183" t="s">
        <v>56</v>
      </c>
      <c r="B43" s="187" t="s">
        <v>82</v>
      </c>
      <c r="C43" s="187"/>
      <c r="D43" s="187"/>
      <c r="E43" s="184"/>
      <c r="F43" s="184"/>
      <c r="G43" s="184"/>
      <c r="H43" s="184"/>
      <c r="I43" s="190"/>
      <c r="J43" s="190"/>
      <c r="K43" s="190"/>
      <c r="L43" s="190"/>
      <c r="M43" s="190"/>
      <c r="N43" s="190"/>
      <c r="O43" s="190"/>
      <c r="P43" s="190"/>
      <c r="Q43" s="190"/>
      <c r="R43" s="190"/>
      <c r="S43" s="190"/>
      <c r="T43" s="190"/>
      <c r="U43" s="190"/>
      <c r="V43" s="190"/>
      <c r="W43" s="190"/>
      <c r="X43" s="190"/>
      <c r="Y43" s="190"/>
      <c r="Z43" s="190"/>
      <c r="AA43" s="190"/>
      <c r="AB43" s="190"/>
      <c r="AC43" s="190"/>
      <c r="AD43" s="190"/>
      <c r="AE43" s="190"/>
      <c r="AF43" s="190"/>
      <c r="AG43" s="190"/>
      <c r="AH43" s="190"/>
      <c r="AI43" s="190"/>
      <c r="AJ43" s="190"/>
      <c r="AK43" s="190"/>
      <c r="AL43" s="190"/>
      <c r="AM43" s="195"/>
      <c r="AN43" s="195"/>
      <c r="AO43" s="195"/>
    </row>
    <row r="44" s="12" customFormat="1" ht="50" customHeight="1" spans="1:41">
      <c r="A44" s="183" t="s">
        <v>56</v>
      </c>
      <c r="B44" s="187" t="s">
        <v>83</v>
      </c>
      <c r="C44" s="187"/>
      <c r="D44" s="187"/>
      <c r="E44" s="184"/>
      <c r="F44" s="184"/>
      <c r="G44" s="184"/>
      <c r="H44" s="184"/>
      <c r="I44" s="190">
        <f>SUM(I45:I49)</f>
        <v>5</v>
      </c>
      <c r="J44" s="190">
        <f t="shared" ref="I44:AL44" si="13">SUM(J45:J49)</f>
        <v>34.7</v>
      </c>
      <c r="K44" s="190">
        <f t="shared" si="13"/>
        <v>0</v>
      </c>
      <c r="L44" s="190">
        <f t="shared" si="13"/>
        <v>0</v>
      </c>
      <c r="M44" s="190">
        <f t="shared" si="13"/>
        <v>5</v>
      </c>
      <c r="N44" s="190">
        <f t="shared" si="13"/>
        <v>0</v>
      </c>
      <c r="O44" s="190">
        <f t="shared" si="13"/>
        <v>0</v>
      </c>
      <c r="P44" s="190">
        <f t="shared" si="13"/>
        <v>0</v>
      </c>
      <c r="Q44" s="190">
        <f t="shared" si="13"/>
        <v>0</v>
      </c>
      <c r="R44" s="190">
        <f t="shared" si="13"/>
        <v>0</v>
      </c>
      <c r="S44" s="190">
        <f t="shared" si="13"/>
        <v>4311</v>
      </c>
      <c r="T44" s="190">
        <f t="shared" si="13"/>
        <v>17009</v>
      </c>
      <c r="U44" s="190">
        <f t="shared" si="13"/>
        <v>0</v>
      </c>
      <c r="V44" s="190">
        <f t="shared" si="13"/>
        <v>0</v>
      </c>
      <c r="W44" s="190">
        <f t="shared" si="13"/>
        <v>0</v>
      </c>
      <c r="X44" s="190">
        <f t="shared" si="13"/>
        <v>0</v>
      </c>
      <c r="Y44" s="190">
        <f t="shared" si="13"/>
        <v>0</v>
      </c>
      <c r="Z44" s="190">
        <f t="shared" si="13"/>
        <v>9250</v>
      </c>
      <c r="AA44" s="190">
        <f t="shared" si="13"/>
        <v>5850</v>
      </c>
      <c r="AB44" s="190">
        <f t="shared" si="13"/>
        <v>4450</v>
      </c>
      <c r="AC44" s="190">
        <f t="shared" si="13"/>
        <v>400</v>
      </c>
      <c r="AD44" s="190">
        <f t="shared" si="13"/>
        <v>1000</v>
      </c>
      <c r="AE44" s="190">
        <f t="shared" si="13"/>
        <v>0</v>
      </c>
      <c r="AF44" s="190">
        <f t="shared" si="13"/>
        <v>3250</v>
      </c>
      <c r="AG44" s="190">
        <f t="shared" si="13"/>
        <v>0</v>
      </c>
      <c r="AH44" s="190">
        <f t="shared" si="13"/>
        <v>0</v>
      </c>
      <c r="AI44" s="190">
        <f t="shared" si="13"/>
        <v>0</v>
      </c>
      <c r="AJ44" s="190">
        <f t="shared" si="13"/>
        <v>150</v>
      </c>
      <c r="AK44" s="190">
        <f t="shared" si="13"/>
        <v>0</v>
      </c>
      <c r="AL44" s="190">
        <f t="shared" si="13"/>
        <v>0</v>
      </c>
      <c r="AM44" s="195"/>
      <c r="AN44" s="195"/>
      <c r="AO44" s="195"/>
    </row>
    <row r="45" s="7" customFormat="1" ht="309" customHeight="1" spans="1:42">
      <c r="A45" s="22">
        <v>9</v>
      </c>
      <c r="B45" s="22" t="s">
        <v>1155</v>
      </c>
      <c r="C45" s="22">
        <v>2024</v>
      </c>
      <c r="D45" s="34" t="s">
        <v>203</v>
      </c>
      <c r="E45" s="24" t="s">
        <v>178</v>
      </c>
      <c r="F45" s="24" t="s">
        <v>990</v>
      </c>
      <c r="G45" s="24" t="s">
        <v>204</v>
      </c>
      <c r="H45" s="35" t="s">
        <v>1395</v>
      </c>
      <c r="I45" s="22">
        <v>1</v>
      </c>
      <c r="J45" s="22">
        <v>4</v>
      </c>
      <c r="K45" s="22"/>
      <c r="L45" s="22"/>
      <c r="M45" s="22">
        <v>1</v>
      </c>
      <c r="N45" s="22"/>
      <c r="O45" s="22"/>
      <c r="P45" s="22"/>
      <c r="Q45" s="22"/>
      <c r="R45" s="22"/>
      <c r="S45" s="95">
        <v>788</v>
      </c>
      <c r="T45" s="95">
        <v>2878</v>
      </c>
      <c r="U45" s="49" t="s">
        <v>206</v>
      </c>
      <c r="V45" s="22" t="s">
        <v>902</v>
      </c>
      <c r="W45" s="49" t="s">
        <v>207</v>
      </c>
      <c r="X45" s="22" t="s">
        <v>715</v>
      </c>
      <c r="Y45" s="22" t="s">
        <v>1286</v>
      </c>
      <c r="Z45" s="39">
        <v>1700</v>
      </c>
      <c r="AA45" s="22">
        <v>1700</v>
      </c>
      <c r="AB45" s="60">
        <v>1300</v>
      </c>
      <c r="AC45" s="60">
        <v>400</v>
      </c>
      <c r="AD45" s="60"/>
      <c r="AE45" s="60"/>
      <c r="AF45" s="22"/>
      <c r="AG45" s="22"/>
      <c r="AH45" s="22"/>
      <c r="AI45" s="22"/>
      <c r="AJ45" s="22"/>
      <c r="AK45" s="22"/>
      <c r="AL45" s="22"/>
      <c r="AM45" s="33" t="s">
        <v>1156</v>
      </c>
      <c r="AN45" s="33" t="s">
        <v>1157</v>
      </c>
      <c r="AO45" s="60" t="s">
        <v>1386</v>
      </c>
      <c r="AP45" s="75" t="s">
        <v>1386</v>
      </c>
    </row>
    <row r="46" s="9" customFormat="1" ht="320" customHeight="1" spans="1:42">
      <c r="A46" s="22">
        <v>10</v>
      </c>
      <c r="B46" s="22" t="s">
        <v>1189</v>
      </c>
      <c r="C46" s="22">
        <v>2024</v>
      </c>
      <c r="D46" s="22" t="s">
        <v>1190</v>
      </c>
      <c r="E46" s="22" t="s">
        <v>178</v>
      </c>
      <c r="F46" s="22" t="s">
        <v>990</v>
      </c>
      <c r="G46" s="22" t="s">
        <v>357</v>
      </c>
      <c r="H46" s="22" t="s">
        <v>1320</v>
      </c>
      <c r="I46" s="86">
        <v>1</v>
      </c>
      <c r="J46" s="36">
        <v>16</v>
      </c>
      <c r="K46" s="36"/>
      <c r="L46" s="36"/>
      <c r="M46" s="36">
        <v>1</v>
      </c>
      <c r="N46" s="36"/>
      <c r="O46" s="36"/>
      <c r="P46" s="36"/>
      <c r="Q46" s="36"/>
      <c r="R46" s="36"/>
      <c r="S46" s="36">
        <v>114</v>
      </c>
      <c r="T46" s="36">
        <v>456</v>
      </c>
      <c r="U46" s="36" t="s">
        <v>1016</v>
      </c>
      <c r="V46" s="22" t="s">
        <v>749</v>
      </c>
      <c r="W46" s="49" t="s">
        <v>207</v>
      </c>
      <c r="X46" s="22" t="s">
        <v>715</v>
      </c>
      <c r="Y46" s="22" t="s">
        <v>1286</v>
      </c>
      <c r="Z46" s="22">
        <v>1250</v>
      </c>
      <c r="AA46" s="36"/>
      <c r="AB46" s="36"/>
      <c r="AC46" s="36"/>
      <c r="AD46" s="36"/>
      <c r="AE46" s="36"/>
      <c r="AF46" s="36">
        <v>1250</v>
      </c>
      <c r="AG46" s="36"/>
      <c r="AH46" s="36"/>
      <c r="AI46" s="36"/>
      <c r="AJ46" s="36"/>
      <c r="AK46" s="36"/>
      <c r="AL46" s="36"/>
      <c r="AM46" s="37" t="s">
        <v>1192</v>
      </c>
      <c r="AN46" s="37" t="s">
        <v>1193</v>
      </c>
      <c r="AO46" s="77" t="s">
        <v>1386</v>
      </c>
      <c r="AP46" s="75" t="s">
        <v>1386</v>
      </c>
    </row>
    <row r="47" s="7" customFormat="1" ht="189" customHeight="1" spans="1:42">
      <c r="A47" s="22">
        <v>11</v>
      </c>
      <c r="B47" s="25" t="s">
        <v>1194</v>
      </c>
      <c r="C47" s="25">
        <v>2024</v>
      </c>
      <c r="D47" s="38" t="s">
        <v>208</v>
      </c>
      <c r="E47" s="27" t="s">
        <v>178</v>
      </c>
      <c r="F47" s="27" t="s">
        <v>990</v>
      </c>
      <c r="G47" s="27" t="s">
        <v>209</v>
      </c>
      <c r="H47" s="38" t="s">
        <v>1396</v>
      </c>
      <c r="I47" s="25">
        <v>1</v>
      </c>
      <c r="J47" s="25"/>
      <c r="K47" s="25"/>
      <c r="L47" s="25"/>
      <c r="M47" s="25">
        <v>1</v>
      </c>
      <c r="N47" s="25"/>
      <c r="O47" s="25"/>
      <c r="P47" s="25"/>
      <c r="Q47" s="25"/>
      <c r="R47" s="25"/>
      <c r="S47" s="25">
        <v>1867</v>
      </c>
      <c r="T47" s="25">
        <v>7902</v>
      </c>
      <c r="U47" s="51" t="s">
        <v>211</v>
      </c>
      <c r="V47" s="25" t="s">
        <v>715</v>
      </c>
      <c r="W47" s="96" t="s">
        <v>207</v>
      </c>
      <c r="X47" s="25" t="s">
        <v>715</v>
      </c>
      <c r="Y47" s="22" t="s">
        <v>1286</v>
      </c>
      <c r="Z47" s="25">
        <v>350</v>
      </c>
      <c r="AA47" s="25">
        <v>200</v>
      </c>
      <c r="AB47" s="57">
        <v>200</v>
      </c>
      <c r="AC47" s="57"/>
      <c r="AD47" s="57"/>
      <c r="AE47" s="57"/>
      <c r="AF47" s="25"/>
      <c r="AG47" s="25"/>
      <c r="AH47" s="25"/>
      <c r="AI47" s="25"/>
      <c r="AJ47" s="25">
        <v>150</v>
      </c>
      <c r="AK47" s="25"/>
      <c r="AL47" s="25"/>
      <c r="AM47" s="68" t="s">
        <v>1195</v>
      </c>
      <c r="AN47" s="68" t="s">
        <v>1196</v>
      </c>
      <c r="AO47" s="57" t="s">
        <v>1386</v>
      </c>
      <c r="AP47" s="75" t="s">
        <v>1386</v>
      </c>
    </row>
    <row r="48" s="7" customFormat="1" ht="266" customHeight="1" spans="1:42">
      <c r="A48" s="22">
        <v>12</v>
      </c>
      <c r="B48" s="22" t="s">
        <v>1244</v>
      </c>
      <c r="C48" s="22">
        <v>2024</v>
      </c>
      <c r="D48" s="33" t="s">
        <v>646</v>
      </c>
      <c r="E48" s="22" t="s">
        <v>302</v>
      </c>
      <c r="F48" s="24" t="s">
        <v>990</v>
      </c>
      <c r="G48" s="22" t="s">
        <v>503</v>
      </c>
      <c r="H48" s="33" t="s">
        <v>647</v>
      </c>
      <c r="I48" s="22">
        <v>1</v>
      </c>
      <c r="J48" s="22">
        <v>7</v>
      </c>
      <c r="K48" s="22"/>
      <c r="L48" s="22"/>
      <c r="M48" s="22">
        <v>1</v>
      </c>
      <c r="N48" s="22"/>
      <c r="O48" s="22"/>
      <c r="P48" s="22"/>
      <c r="Q48" s="22"/>
      <c r="R48" s="22"/>
      <c r="S48" s="22">
        <v>754</v>
      </c>
      <c r="T48" s="22">
        <v>2895</v>
      </c>
      <c r="U48" s="36" t="s">
        <v>211</v>
      </c>
      <c r="V48" s="22" t="s">
        <v>715</v>
      </c>
      <c r="W48" s="49" t="s">
        <v>207</v>
      </c>
      <c r="X48" s="22" t="s">
        <v>715</v>
      </c>
      <c r="Y48" s="22" t="s">
        <v>1286</v>
      </c>
      <c r="Z48" s="22">
        <v>5000</v>
      </c>
      <c r="AA48" s="22">
        <v>3000</v>
      </c>
      <c r="AB48" s="60">
        <v>2000</v>
      </c>
      <c r="AC48" s="60"/>
      <c r="AD48" s="60">
        <v>1000</v>
      </c>
      <c r="AE48" s="60"/>
      <c r="AF48" s="22">
        <v>2000</v>
      </c>
      <c r="AG48" s="22"/>
      <c r="AH48" s="22"/>
      <c r="AI48" s="22"/>
      <c r="AJ48" s="22"/>
      <c r="AK48" s="22"/>
      <c r="AL48" s="22"/>
      <c r="AM48" s="33" t="s">
        <v>1245</v>
      </c>
      <c r="AN48" s="33" t="s">
        <v>1246</v>
      </c>
      <c r="AO48" s="60" t="s">
        <v>1390</v>
      </c>
      <c r="AP48" s="22" t="s">
        <v>1390</v>
      </c>
    </row>
    <row r="49" s="13" customFormat="1" ht="145" customHeight="1" spans="1:42">
      <c r="A49" s="22">
        <v>13</v>
      </c>
      <c r="B49" s="22" t="s">
        <v>1322</v>
      </c>
      <c r="C49" s="33">
        <v>2024</v>
      </c>
      <c r="D49" s="33" t="s">
        <v>1323</v>
      </c>
      <c r="E49" s="33" t="s">
        <v>178</v>
      </c>
      <c r="F49" s="22" t="s">
        <v>1009</v>
      </c>
      <c r="G49" s="33" t="s">
        <v>1324</v>
      </c>
      <c r="H49" s="33" t="s">
        <v>1325</v>
      </c>
      <c r="I49" s="33">
        <v>1</v>
      </c>
      <c r="J49" s="33">
        <v>7.7</v>
      </c>
      <c r="K49" s="33"/>
      <c r="L49" s="33"/>
      <c r="M49" s="33">
        <v>1</v>
      </c>
      <c r="N49" s="33"/>
      <c r="O49" s="33"/>
      <c r="P49" s="33"/>
      <c r="Q49" s="33"/>
      <c r="R49" s="33"/>
      <c r="S49" s="39">
        <v>788</v>
      </c>
      <c r="T49" s="39">
        <v>2878</v>
      </c>
      <c r="U49" s="22" t="s">
        <v>206</v>
      </c>
      <c r="V49" s="33" t="s">
        <v>902</v>
      </c>
      <c r="W49" s="33" t="s">
        <v>207</v>
      </c>
      <c r="X49" s="22" t="s">
        <v>715</v>
      </c>
      <c r="Y49" s="33" t="s">
        <v>1286</v>
      </c>
      <c r="Z49" s="33">
        <v>950</v>
      </c>
      <c r="AA49" s="33">
        <v>950</v>
      </c>
      <c r="AB49" s="33">
        <v>950</v>
      </c>
      <c r="AC49" s="33"/>
      <c r="AD49" s="33"/>
      <c r="AE49" s="33"/>
      <c r="AF49" s="33"/>
      <c r="AG49" s="33"/>
      <c r="AH49" s="33"/>
      <c r="AI49" s="33"/>
      <c r="AJ49" s="33"/>
      <c r="AK49" s="33"/>
      <c r="AL49" s="33"/>
      <c r="AM49" s="33" t="s">
        <v>1326</v>
      </c>
      <c r="AN49" s="33" t="s">
        <v>913</v>
      </c>
      <c r="AO49" s="60" t="s">
        <v>1392</v>
      </c>
      <c r="AP49" s="75" t="s">
        <v>1392</v>
      </c>
    </row>
    <row r="50" s="12" customFormat="1" ht="30" customHeight="1" spans="1:41">
      <c r="A50" s="182" t="s">
        <v>54</v>
      </c>
      <c r="B50" s="187" t="s">
        <v>84</v>
      </c>
      <c r="C50" s="187"/>
      <c r="D50" s="187"/>
      <c r="E50" s="184"/>
      <c r="F50" s="184"/>
      <c r="G50" s="184"/>
      <c r="H50" s="184"/>
      <c r="I50" s="190"/>
      <c r="J50" s="190"/>
      <c r="K50" s="190"/>
      <c r="L50" s="190"/>
      <c r="M50" s="190"/>
      <c r="N50" s="190"/>
      <c r="O50" s="190"/>
      <c r="P50" s="190"/>
      <c r="Q50" s="190"/>
      <c r="R50" s="190"/>
      <c r="S50" s="190"/>
      <c r="T50" s="190"/>
      <c r="U50" s="190"/>
      <c r="V50" s="190"/>
      <c r="W50" s="190"/>
      <c r="X50" s="190"/>
      <c r="Y50" s="190"/>
      <c r="Z50" s="190"/>
      <c r="AA50" s="190"/>
      <c r="AB50" s="190"/>
      <c r="AC50" s="190"/>
      <c r="AD50" s="190"/>
      <c r="AE50" s="190"/>
      <c r="AF50" s="190"/>
      <c r="AG50" s="190"/>
      <c r="AH50" s="190"/>
      <c r="AI50" s="190"/>
      <c r="AJ50" s="190"/>
      <c r="AK50" s="190"/>
      <c r="AL50" s="190"/>
      <c r="AM50" s="195"/>
      <c r="AN50" s="195"/>
      <c r="AO50" s="195"/>
    </row>
    <row r="51" s="12" customFormat="1" ht="30" customHeight="1" spans="1:41">
      <c r="A51" s="182" t="s">
        <v>52</v>
      </c>
      <c r="B51" s="187" t="s">
        <v>85</v>
      </c>
      <c r="C51" s="187"/>
      <c r="D51" s="187"/>
      <c r="E51" s="184"/>
      <c r="F51" s="184"/>
      <c r="G51" s="184"/>
      <c r="H51" s="184"/>
      <c r="I51" s="190">
        <f t="shared" ref="I51:AL51" si="14">I52+I54+I55+I56</f>
        <v>1</v>
      </c>
      <c r="J51" s="190">
        <f t="shared" si="14"/>
        <v>100</v>
      </c>
      <c r="K51" s="190">
        <f t="shared" si="14"/>
        <v>1</v>
      </c>
      <c r="L51" s="190">
        <f t="shared" si="14"/>
        <v>0</v>
      </c>
      <c r="M51" s="190">
        <f t="shared" si="14"/>
        <v>0</v>
      </c>
      <c r="N51" s="190">
        <f t="shared" si="14"/>
        <v>0</v>
      </c>
      <c r="O51" s="190">
        <f t="shared" si="14"/>
        <v>0</v>
      </c>
      <c r="P51" s="190">
        <f t="shared" si="14"/>
        <v>0</v>
      </c>
      <c r="Q51" s="190">
        <f t="shared" si="14"/>
        <v>0</v>
      </c>
      <c r="R51" s="190">
        <f t="shared" si="14"/>
        <v>0</v>
      </c>
      <c r="S51" s="190">
        <f t="shared" si="14"/>
        <v>26</v>
      </c>
      <c r="T51" s="190">
        <f t="shared" si="14"/>
        <v>83</v>
      </c>
      <c r="U51" s="190">
        <f t="shared" si="14"/>
        <v>0</v>
      </c>
      <c r="V51" s="190">
        <f t="shared" si="14"/>
        <v>0</v>
      </c>
      <c r="W51" s="190">
        <f t="shared" si="14"/>
        <v>0</v>
      </c>
      <c r="X51" s="190">
        <f t="shared" si="14"/>
        <v>0</v>
      </c>
      <c r="Y51" s="190">
        <f t="shared" si="14"/>
        <v>0</v>
      </c>
      <c r="Z51" s="190">
        <f t="shared" si="14"/>
        <v>60</v>
      </c>
      <c r="AA51" s="190">
        <f t="shared" si="14"/>
        <v>60</v>
      </c>
      <c r="AB51" s="190">
        <f t="shared" si="14"/>
        <v>60</v>
      </c>
      <c r="AC51" s="190">
        <f t="shared" si="14"/>
        <v>0</v>
      </c>
      <c r="AD51" s="190">
        <f t="shared" si="14"/>
        <v>0</v>
      </c>
      <c r="AE51" s="190">
        <f t="shared" si="14"/>
        <v>0</v>
      </c>
      <c r="AF51" s="190">
        <f t="shared" si="14"/>
        <v>0</v>
      </c>
      <c r="AG51" s="190">
        <f t="shared" si="14"/>
        <v>0</v>
      </c>
      <c r="AH51" s="190">
        <f t="shared" si="14"/>
        <v>0</v>
      </c>
      <c r="AI51" s="190">
        <f t="shared" si="14"/>
        <v>0</v>
      </c>
      <c r="AJ51" s="190">
        <f t="shared" si="14"/>
        <v>0</v>
      </c>
      <c r="AK51" s="190">
        <f t="shared" si="14"/>
        <v>0</v>
      </c>
      <c r="AL51" s="190">
        <f t="shared" si="14"/>
        <v>0</v>
      </c>
      <c r="AM51" s="195"/>
      <c r="AN51" s="195"/>
      <c r="AO51" s="195"/>
    </row>
    <row r="52" s="12" customFormat="1" ht="30" customHeight="1" spans="1:41">
      <c r="A52" s="182" t="s">
        <v>54</v>
      </c>
      <c r="B52" s="187" t="s">
        <v>86</v>
      </c>
      <c r="C52" s="187"/>
      <c r="D52" s="187"/>
      <c r="E52" s="184"/>
      <c r="F52" s="184"/>
      <c r="G52" s="184"/>
      <c r="H52" s="184"/>
      <c r="I52" s="190">
        <f t="shared" ref="I52:AL52" si="15">SUM(I53)</f>
        <v>1</v>
      </c>
      <c r="J52" s="190">
        <f t="shared" si="15"/>
        <v>100</v>
      </c>
      <c r="K52" s="190">
        <f t="shared" si="15"/>
        <v>1</v>
      </c>
      <c r="L52" s="190">
        <f t="shared" si="15"/>
        <v>0</v>
      </c>
      <c r="M52" s="190">
        <f t="shared" si="15"/>
        <v>0</v>
      </c>
      <c r="N52" s="190">
        <f t="shared" si="15"/>
        <v>0</v>
      </c>
      <c r="O52" s="190">
        <f t="shared" si="15"/>
        <v>0</v>
      </c>
      <c r="P52" s="190">
        <f t="shared" si="15"/>
        <v>0</v>
      </c>
      <c r="Q52" s="190">
        <f t="shared" si="15"/>
        <v>0</v>
      </c>
      <c r="R52" s="190">
        <f t="shared" si="15"/>
        <v>0</v>
      </c>
      <c r="S52" s="190">
        <f t="shared" si="15"/>
        <v>26</v>
      </c>
      <c r="T52" s="190">
        <f t="shared" si="15"/>
        <v>83</v>
      </c>
      <c r="U52" s="190">
        <f t="shared" si="15"/>
        <v>0</v>
      </c>
      <c r="V52" s="190">
        <f t="shared" si="15"/>
        <v>0</v>
      </c>
      <c r="W52" s="190">
        <f t="shared" si="15"/>
        <v>0</v>
      </c>
      <c r="X52" s="190">
        <f t="shared" si="15"/>
        <v>0</v>
      </c>
      <c r="Y52" s="190">
        <f t="shared" si="15"/>
        <v>0</v>
      </c>
      <c r="Z52" s="190">
        <f t="shared" si="15"/>
        <v>60</v>
      </c>
      <c r="AA52" s="190">
        <f t="shared" si="15"/>
        <v>60</v>
      </c>
      <c r="AB52" s="190">
        <f t="shared" si="15"/>
        <v>60</v>
      </c>
      <c r="AC52" s="190">
        <f t="shared" si="15"/>
        <v>0</v>
      </c>
      <c r="AD52" s="190">
        <f t="shared" si="15"/>
        <v>0</v>
      </c>
      <c r="AE52" s="190">
        <f t="shared" si="15"/>
        <v>0</v>
      </c>
      <c r="AF52" s="190">
        <f t="shared" si="15"/>
        <v>0</v>
      </c>
      <c r="AG52" s="190">
        <f t="shared" si="15"/>
        <v>0</v>
      </c>
      <c r="AH52" s="190">
        <f t="shared" si="15"/>
        <v>0</v>
      </c>
      <c r="AI52" s="190">
        <f t="shared" si="15"/>
        <v>0</v>
      </c>
      <c r="AJ52" s="190">
        <f t="shared" si="15"/>
        <v>0</v>
      </c>
      <c r="AK52" s="190">
        <f t="shared" si="15"/>
        <v>0</v>
      </c>
      <c r="AL52" s="190">
        <f t="shared" si="15"/>
        <v>0</v>
      </c>
      <c r="AM52" s="190"/>
      <c r="AN52" s="195"/>
      <c r="AO52" s="195"/>
    </row>
    <row r="53" s="10" customFormat="1" ht="408" customHeight="1" spans="1:42">
      <c r="A53" s="22">
        <v>14</v>
      </c>
      <c r="B53" s="22" t="s">
        <v>1327</v>
      </c>
      <c r="C53" s="33">
        <v>2024</v>
      </c>
      <c r="D53" s="33" t="s">
        <v>1328</v>
      </c>
      <c r="E53" s="33" t="s">
        <v>178</v>
      </c>
      <c r="F53" s="22" t="s">
        <v>1009</v>
      </c>
      <c r="G53" s="33" t="s">
        <v>548</v>
      </c>
      <c r="H53" s="33" t="s">
        <v>1329</v>
      </c>
      <c r="I53" s="33">
        <v>1</v>
      </c>
      <c r="J53" s="33">
        <v>100</v>
      </c>
      <c r="K53" s="33">
        <v>1</v>
      </c>
      <c r="L53" s="33"/>
      <c r="M53" s="33"/>
      <c r="N53" s="33"/>
      <c r="O53" s="33"/>
      <c r="P53" s="33"/>
      <c r="Q53" s="33"/>
      <c r="R53" s="33"/>
      <c r="S53" s="33">
        <v>26</v>
      </c>
      <c r="T53" s="33">
        <v>83</v>
      </c>
      <c r="U53" s="33" t="s">
        <v>183</v>
      </c>
      <c r="V53" s="33" t="s">
        <v>1144</v>
      </c>
      <c r="W53" s="33" t="s">
        <v>183</v>
      </c>
      <c r="X53" s="33" t="s">
        <v>1144</v>
      </c>
      <c r="Y53" s="33" t="s">
        <v>1286</v>
      </c>
      <c r="Z53" s="33">
        <v>60</v>
      </c>
      <c r="AA53" s="33">
        <v>60</v>
      </c>
      <c r="AB53" s="33">
        <v>60</v>
      </c>
      <c r="AC53" s="33"/>
      <c r="AD53" s="33"/>
      <c r="AE53" s="33"/>
      <c r="AF53" s="33"/>
      <c r="AG53" s="33"/>
      <c r="AH53" s="33"/>
      <c r="AI53" s="33"/>
      <c r="AJ53" s="33"/>
      <c r="AK53" s="9"/>
      <c r="AL53" s="33"/>
      <c r="AM53" s="103" t="s">
        <v>1331</v>
      </c>
      <c r="AN53" s="33" t="s">
        <v>1332</v>
      </c>
      <c r="AO53" s="60" t="s">
        <v>1390</v>
      </c>
      <c r="AP53" s="22" t="s">
        <v>1390</v>
      </c>
    </row>
    <row r="54" s="12" customFormat="1" ht="30" customHeight="1" spans="1:41">
      <c r="A54" s="182" t="s">
        <v>54</v>
      </c>
      <c r="B54" s="187" t="s">
        <v>87</v>
      </c>
      <c r="C54" s="187"/>
      <c r="D54" s="187"/>
      <c r="E54" s="184"/>
      <c r="F54" s="184"/>
      <c r="G54" s="184"/>
      <c r="H54" s="184"/>
      <c r="I54" s="190"/>
      <c r="J54" s="190"/>
      <c r="K54" s="190"/>
      <c r="L54" s="190"/>
      <c r="M54" s="190"/>
      <c r="N54" s="190"/>
      <c r="O54" s="190"/>
      <c r="P54" s="190"/>
      <c r="Q54" s="190"/>
      <c r="R54" s="190"/>
      <c r="S54" s="190"/>
      <c r="T54" s="190"/>
      <c r="U54" s="190"/>
      <c r="V54" s="190"/>
      <c r="W54" s="190"/>
      <c r="X54" s="190"/>
      <c r="Y54" s="190"/>
      <c r="Z54" s="190"/>
      <c r="AA54" s="190"/>
      <c r="AB54" s="190"/>
      <c r="AC54" s="190"/>
      <c r="AD54" s="190"/>
      <c r="AE54" s="190"/>
      <c r="AF54" s="190"/>
      <c r="AG54" s="190"/>
      <c r="AH54" s="190"/>
      <c r="AI54" s="190"/>
      <c r="AJ54" s="190"/>
      <c r="AK54" s="190"/>
      <c r="AL54" s="190"/>
      <c r="AM54" s="195"/>
      <c r="AN54" s="195"/>
      <c r="AO54" s="195"/>
    </row>
    <row r="55" s="12" customFormat="1" ht="30" customHeight="1" spans="1:41">
      <c r="A55" s="182" t="s">
        <v>54</v>
      </c>
      <c r="B55" s="187" t="s">
        <v>88</v>
      </c>
      <c r="C55" s="187"/>
      <c r="D55" s="187"/>
      <c r="E55" s="184"/>
      <c r="F55" s="184"/>
      <c r="G55" s="184"/>
      <c r="H55" s="184"/>
      <c r="I55" s="190"/>
      <c r="J55" s="190"/>
      <c r="K55" s="190"/>
      <c r="L55" s="190"/>
      <c r="M55" s="190"/>
      <c r="N55" s="190"/>
      <c r="O55" s="190"/>
      <c r="P55" s="190"/>
      <c r="Q55" s="190"/>
      <c r="R55" s="190"/>
      <c r="S55" s="190"/>
      <c r="T55" s="190"/>
      <c r="U55" s="190"/>
      <c r="V55" s="190"/>
      <c r="W55" s="190"/>
      <c r="X55" s="190"/>
      <c r="Y55" s="190"/>
      <c r="Z55" s="190"/>
      <c r="AA55" s="190"/>
      <c r="AB55" s="190"/>
      <c r="AC55" s="190"/>
      <c r="AD55" s="190"/>
      <c r="AE55" s="190"/>
      <c r="AF55" s="190"/>
      <c r="AG55" s="190"/>
      <c r="AH55" s="190"/>
      <c r="AI55" s="190"/>
      <c r="AJ55" s="190"/>
      <c r="AK55" s="190"/>
      <c r="AL55" s="190"/>
      <c r="AM55" s="195"/>
      <c r="AN55" s="195"/>
      <c r="AO55" s="195"/>
    </row>
    <row r="56" s="12" customFormat="1" ht="30" customHeight="1" spans="1:41">
      <c r="A56" s="182" t="s">
        <v>54</v>
      </c>
      <c r="B56" s="187" t="s">
        <v>89</v>
      </c>
      <c r="C56" s="187"/>
      <c r="D56" s="187"/>
      <c r="E56" s="184"/>
      <c r="F56" s="184"/>
      <c r="G56" s="184"/>
      <c r="H56" s="184"/>
      <c r="I56" s="190"/>
      <c r="J56" s="190"/>
      <c r="K56" s="190"/>
      <c r="L56" s="190"/>
      <c r="M56" s="190"/>
      <c r="N56" s="190"/>
      <c r="O56" s="190"/>
      <c r="P56" s="190"/>
      <c r="Q56" s="190"/>
      <c r="R56" s="190"/>
      <c r="S56" s="190"/>
      <c r="T56" s="190"/>
      <c r="U56" s="190"/>
      <c r="V56" s="190"/>
      <c r="W56" s="190"/>
      <c r="X56" s="190"/>
      <c r="Y56" s="190"/>
      <c r="Z56" s="190"/>
      <c r="AA56" s="190"/>
      <c r="AB56" s="190"/>
      <c r="AC56" s="190"/>
      <c r="AD56" s="190"/>
      <c r="AE56" s="190"/>
      <c r="AF56" s="190"/>
      <c r="AG56" s="190"/>
      <c r="AH56" s="190"/>
      <c r="AI56" s="190"/>
      <c r="AJ56" s="190"/>
      <c r="AK56" s="190"/>
      <c r="AL56" s="190"/>
      <c r="AM56" s="195"/>
      <c r="AN56" s="195"/>
      <c r="AO56" s="195"/>
    </row>
    <row r="57" s="12" customFormat="1" ht="30" customHeight="1" spans="1:41">
      <c r="A57" s="182" t="s">
        <v>52</v>
      </c>
      <c r="B57" s="187" t="s">
        <v>90</v>
      </c>
      <c r="C57" s="187"/>
      <c r="D57" s="187"/>
      <c r="E57" s="184"/>
      <c r="F57" s="184"/>
      <c r="G57" s="184"/>
      <c r="H57" s="184"/>
      <c r="I57" s="190">
        <f t="shared" ref="I57:AL57" si="16">I58+I60+I63+I61+I62+I64</f>
        <v>1</v>
      </c>
      <c r="J57" s="190">
        <f t="shared" si="16"/>
        <v>1200</v>
      </c>
      <c r="K57" s="190">
        <f t="shared" si="16"/>
        <v>1</v>
      </c>
      <c r="L57" s="190">
        <f t="shared" si="16"/>
        <v>0</v>
      </c>
      <c r="M57" s="190">
        <f t="shared" si="16"/>
        <v>0</v>
      </c>
      <c r="N57" s="190">
        <f t="shared" si="16"/>
        <v>0</v>
      </c>
      <c r="O57" s="190">
        <f t="shared" si="16"/>
        <v>0</v>
      </c>
      <c r="P57" s="190">
        <f t="shared" si="16"/>
        <v>0</v>
      </c>
      <c r="Q57" s="190">
        <f t="shared" si="16"/>
        <v>0</v>
      </c>
      <c r="R57" s="190">
        <f t="shared" si="16"/>
        <v>0</v>
      </c>
      <c r="S57" s="190">
        <f t="shared" si="16"/>
        <v>1200</v>
      </c>
      <c r="T57" s="190">
        <f t="shared" si="16"/>
        <v>1200</v>
      </c>
      <c r="U57" s="190">
        <f t="shared" si="16"/>
        <v>0</v>
      </c>
      <c r="V57" s="190">
        <f t="shared" si="16"/>
        <v>0</v>
      </c>
      <c r="W57" s="190">
        <f t="shared" si="16"/>
        <v>0</v>
      </c>
      <c r="X57" s="190">
        <f t="shared" si="16"/>
        <v>0</v>
      </c>
      <c r="Y57" s="190">
        <f t="shared" si="16"/>
        <v>0</v>
      </c>
      <c r="Z57" s="190">
        <f t="shared" si="16"/>
        <v>200</v>
      </c>
      <c r="AA57" s="190">
        <f t="shared" si="16"/>
        <v>0</v>
      </c>
      <c r="AB57" s="190">
        <f t="shared" si="16"/>
        <v>0</v>
      </c>
      <c r="AC57" s="190">
        <f t="shared" si="16"/>
        <v>0</v>
      </c>
      <c r="AD57" s="190">
        <f t="shared" si="16"/>
        <v>0</v>
      </c>
      <c r="AE57" s="190">
        <f t="shared" si="16"/>
        <v>0</v>
      </c>
      <c r="AF57" s="190">
        <f t="shared" si="16"/>
        <v>200</v>
      </c>
      <c r="AG57" s="190">
        <f t="shared" si="16"/>
        <v>0</v>
      </c>
      <c r="AH57" s="190">
        <f t="shared" si="16"/>
        <v>0</v>
      </c>
      <c r="AI57" s="190">
        <f t="shared" si="16"/>
        <v>0</v>
      </c>
      <c r="AJ57" s="190">
        <f t="shared" si="16"/>
        <v>0</v>
      </c>
      <c r="AK57" s="190">
        <f t="shared" si="16"/>
        <v>0</v>
      </c>
      <c r="AL57" s="190">
        <f t="shared" si="16"/>
        <v>0</v>
      </c>
      <c r="AM57" s="195"/>
      <c r="AN57" s="195"/>
      <c r="AO57" s="195"/>
    </row>
    <row r="58" s="12" customFormat="1" ht="30" customHeight="1" spans="1:41">
      <c r="A58" s="182" t="s">
        <v>54</v>
      </c>
      <c r="B58" s="187" t="s">
        <v>91</v>
      </c>
      <c r="C58" s="187"/>
      <c r="D58" s="187"/>
      <c r="E58" s="184"/>
      <c r="F58" s="184"/>
      <c r="G58" s="184"/>
      <c r="H58" s="184"/>
      <c r="I58" s="190">
        <f t="shared" ref="I58:AL58" si="17">SUM(I59)</f>
        <v>1</v>
      </c>
      <c r="J58" s="190">
        <f t="shared" si="17"/>
        <v>1200</v>
      </c>
      <c r="K58" s="190">
        <f t="shared" si="17"/>
        <v>1</v>
      </c>
      <c r="L58" s="190">
        <f t="shared" si="17"/>
        <v>0</v>
      </c>
      <c r="M58" s="190">
        <f t="shared" si="17"/>
        <v>0</v>
      </c>
      <c r="N58" s="190">
        <f t="shared" si="17"/>
        <v>0</v>
      </c>
      <c r="O58" s="190">
        <f t="shared" si="17"/>
        <v>0</v>
      </c>
      <c r="P58" s="190">
        <f t="shared" si="17"/>
        <v>0</v>
      </c>
      <c r="Q58" s="190">
        <f t="shared" si="17"/>
        <v>0</v>
      </c>
      <c r="R58" s="190">
        <f t="shared" si="17"/>
        <v>0</v>
      </c>
      <c r="S58" s="190">
        <f t="shared" si="17"/>
        <v>1200</v>
      </c>
      <c r="T58" s="190">
        <f t="shared" si="17"/>
        <v>1200</v>
      </c>
      <c r="U58" s="190">
        <f t="shared" si="17"/>
        <v>0</v>
      </c>
      <c r="V58" s="190">
        <f t="shared" si="17"/>
        <v>0</v>
      </c>
      <c r="W58" s="190">
        <f t="shared" si="17"/>
        <v>0</v>
      </c>
      <c r="X58" s="190">
        <f t="shared" si="17"/>
        <v>0</v>
      </c>
      <c r="Y58" s="190">
        <f t="shared" si="17"/>
        <v>0</v>
      </c>
      <c r="Z58" s="190">
        <f t="shared" si="17"/>
        <v>200</v>
      </c>
      <c r="AA58" s="190">
        <f t="shared" si="17"/>
        <v>0</v>
      </c>
      <c r="AB58" s="190">
        <f t="shared" si="17"/>
        <v>0</v>
      </c>
      <c r="AC58" s="190">
        <f t="shared" si="17"/>
        <v>0</v>
      </c>
      <c r="AD58" s="190">
        <f t="shared" si="17"/>
        <v>0</v>
      </c>
      <c r="AE58" s="190">
        <f t="shared" si="17"/>
        <v>0</v>
      </c>
      <c r="AF58" s="190">
        <f t="shared" si="17"/>
        <v>200</v>
      </c>
      <c r="AG58" s="190">
        <f t="shared" si="17"/>
        <v>0</v>
      </c>
      <c r="AH58" s="190">
        <f t="shared" si="17"/>
        <v>0</v>
      </c>
      <c r="AI58" s="190">
        <f t="shared" si="17"/>
        <v>0</v>
      </c>
      <c r="AJ58" s="190">
        <f t="shared" si="17"/>
        <v>0</v>
      </c>
      <c r="AK58" s="190">
        <f t="shared" si="17"/>
        <v>0</v>
      </c>
      <c r="AL58" s="190">
        <f t="shared" si="17"/>
        <v>0</v>
      </c>
      <c r="AM58" s="195"/>
      <c r="AN58" s="195"/>
      <c r="AO58" s="195"/>
    </row>
    <row r="59" s="7" customFormat="1" ht="178" customHeight="1" spans="1:42">
      <c r="A59" s="22">
        <v>15</v>
      </c>
      <c r="B59" s="22" t="s">
        <v>1180</v>
      </c>
      <c r="C59" s="22">
        <v>2024</v>
      </c>
      <c r="D59" s="33" t="s">
        <v>998</v>
      </c>
      <c r="E59" s="22" t="s">
        <v>178</v>
      </c>
      <c r="F59" s="22" t="s">
        <v>1175</v>
      </c>
      <c r="G59" s="22" t="s">
        <v>995</v>
      </c>
      <c r="H59" s="33" t="s">
        <v>999</v>
      </c>
      <c r="I59" s="22">
        <v>1</v>
      </c>
      <c r="J59" s="22">
        <v>1200</v>
      </c>
      <c r="K59" s="22">
        <v>1</v>
      </c>
      <c r="L59" s="22"/>
      <c r="M59" s="22"/>
      <c r="N59" s="22"/>
      <c r="O59" s="22"/>
      <c r="P59" s="22"/>
      <c r="Q59" s="22"/>
      <c r="R59" s="22"/>
      <c r="S59" s="22">
        <v>1200</v>
      </c>
      <c r="T59" s="22">
        <v>1200</v>
      </c>
      <c r="U59" s="36" t="s">
        <v>183</v>
      </c>
      <c r="V59" s="22" t="s">
        <v>1144</v>
      </c>
      <c r="W59" s="36" t="s">
        <v>183</v>
      </c>
      <c r="X59" s="22" t="s">
        <v>1144</v>
      </c>
      <c r="Y59" s="22" t="s">
        <v>1286</v>
      </c>
      <c r="Z59" s="22">
        <v>200</v>
      </c>
      <c r="AA59" s="22"/>
      <c r="AB59" s="60"/>
      <c r="AC59" s="60"/>
      <c r="AD59" s="60"/>
      <c r="AE59" s="60"/>
      <c r="AF59" s="22">
        <v>200</v>
      </c>
      <c r="AG59" s="22"/>
      <c r="AH59" s="22"/>
      <c r="AI59" s="22"/>
      <c r="AJ59" s="22"/>
      <c r="AK59" s="22"/>
      <c r="AL59" s="22"/>
      <c r="AM59" s="33" t="s">
        <v>1181</v>
      </c>
      <c r="AN59" s="33" t="s">
        <v>1182</v>
      </c>
      <c r="AO59" s="60" t="s">
        <v>1386</v>
      </c>
      <c r="AP59" s="75" t="s">
        <v>1386</v>
      </c>
    </row>
    <row r="60" s="12" customFormat="1" ht="30" customHeight="1" spans="1:41">
      <c r="A60" s="182" t="s">
        <v>54</v>
      </c>
      <c r="B60" s="187" t="s">
        <v>92</v>
      </c>
      <c r="C60" s="187"/>
      <c r="D60" s="187"/>
      <c r="E60" s="184"/>
      <c r="F60" s="184"/>
      <c r="G60" s="184"/>
      <c r="H60" s="184"/>
      <c r="I60" s="190"/>
      <c r="J60" s="190"/>
      <c r="K60" s="190"/>
      <c r="L60" s="190"/>
      <c r="M60" s="190"/>
      <c r="N60" s="190"/>
      <c r="O60" s="190"/>
      <c r="P60" s="190"/>
      <c r="Q60" s="190"/>
      <c r="R60" s="190"/>
      <c r="S60" s="190"/>
      <c r="T60" s="190"/>
      <c r="U60" s="190"/>
      <c r="V60" s="190"/>
      <c r="W60" s="190"/>
      <c r="X60" s="190"/>
      <c r="Y60" s="190"/>
      <c r="Z60" s="190"/>
      <c r="AA60" s="190"/>
      <c r="AB60" s="190"/>
      <c r="AC60" s="190"/>
      <c r="AD60" s="190"/>
      <c r="AE60" s="190"/>
      <c r="AF60" s="190"/>
      <c r="AG60" s="190"/>
      <c r="AH60" s="190"/>
      <c r="AI60" s="190"/>
      <c r="AJ60" s="190"/>
      <c r="AK60" s="190"/>
      <c r="AL60" s="190"/>
      <c r="AM60" s="195"/>
      <c r="AN60" s="195"/>
      <c r="AO60" s="195"/>
    </row>
    <row r="61" s="12" customFormat="1" ht="30" customHeight="1" spans="1:41">
      <c r="A61" s="182" t="s">
        <v>54</v>
      </c>
      <c r="B61" s="187" t="s">
        <v>93</v>
      </c>
      <c r="C61" s="187"/>
      <c r="D61" s="187"/>
      <c r="E61" s="184"/>
      <c r="F61" s="184"/>
      <c r="G61" s="184"/>
      <c r="H61" s="184"/>
      <c r="I61" s="190"/>
      <c r="J61" s="190"/>
      <c r="K61" s="190"/>
      <c r="L61" s="190"/>
      <c r="M61" s="190"/>
      <c r="N61" s="190"/>
      <c r="O61" s="190"/>
      <c r="P61" s="190"/>
      <c r="Q61" s="190"/>
      <c r="R61" s="190"/>
      <c r="S61" s="190"/>
      <c r="T61" s="190"/>
      <c r="U61" s="190"/>
      <c r="V61" s="190"/>
      <c r="W61" s="190"/>
      <c r="X61" s="190"/>
      <c r="Y61" s="190"/>
      <c r="Z61" s="190"/>
      <c r="AA61" s="190"/>
      <c r="AB61" s="190"/>
      <c r="AC61" s="190"/>
      <c r="AD61" s="190"/>
      <c r="AE61" s="190"/>
      <c r="AF61" s="190"/>
      <c r="AG61" s="190"/>
      <c r="AH61" s="190"/>
      <c r="AI61" s="190"/>
      <c r="AJ61" s="190"/>
      <c r="AK61" s="190"/>
      <c r="AL61" s="190"/>
      <c r="AM61" s="195"/>
      <c r="AN61" s="195"/>
      <c r="AO61" s="195"/>
    </row>
    <row r="62" s="12" customFormat="1" ht="30" customHeight="1" spans="1:41">
      <c r="A62" s="182" t="s">
        <v>54</v>
      </c>
      <c r="B62" s="187" t="s">
        <v>94</v>
      </c>
      <c r="C62" s="187"/>
      <c r="D62" s="187"/>
      <c r="E62" s="184"/>
      <c r="F62" s="184"/>
      <c r="G62" s="184"/>
      <c r="H62" s="184"/>
      <c r="I62" s="190"/>
      <c r="J62" s="190"/>
      <c r="K62" s="190"/>
      <c r="L62" s="190"/>
      <c r="M62" s="190"/>
      <c r="N62" s="190"/>
      <c r="O62" s="190"/>
      <c r="P62" s="190"/>
      <c r="Q62" s="190"/>
      <c r="R62" s="190"/>
      <c r="S62" s="190"/>
      <c r="T62" s="190"/>
      <c r="U62" s="190"/>
      <c r="V62" s="190"/>
      <c r="W62" s="190"/>
      <c r="X62" s="190"/>
      <c r="Y62" s="190"/>
      <c r="Z62" s="190"/>
      <c r="AA62" s="190"/>
      <c r="AB62" s="190"/>
      <c r="AC62" s="190"/>
      <c r="AD62" s="190"/>
      <c r="AE62" s="190"/>
      <c r="AF62" s="190"/>
      <c r="AG62" s="190"/>
      <c r="AH62" s="190"/>
      <c r="AI62" s="190"/>
      <c r="AJ62" s="190"/>
      <c r="AK62" s="190"/>
      <c r="AL62" s="190"/>
      <c r="AM62" s="195"/>
      <c r="AN62" s="195"/>
      <c r="AO62" s="195"/>
    </row>
    <row r="63" s="12" customFormat="1" ht="30" customHeight="1" spans="1:41">
      <c r="A63" s="182" t="s">
        <v>54</v>
      </c>
      <c r="B63" s="187" t="s">
        <v>95</v>
      </c>
      <c r="C63" s="187"/>
      <c r="D63" s="187"/>
      <c r="E63" s="184"/>
      <c r="F63" s="184"/>
      <c r="G63" s="184"/>
      <c r="H63" s="184"/>
      <c r="I63" s="190"/>
      <c r="J63" s="190"/>
      <c r="K63" s="190"/>
      <c r="L63" s="190"/>
      <c r="M63" s="190"/>
      <c r="N63" s="190"/>
      <c r="O63" s="190"/>
      <c r="P63" s="190"/>
      <c r="Q63" s="190"/>
      <c r="R63" s="190"/>
      <c r="S63" s="190"/>
      <c r="T63" s="190"/>
      <c r="U63" s="190"/>
      <c r="V63" s="190"/>
      <c r="W63" s="190"/>
      <c r="X63" s="190"/>
      <c r="Y63" s="190"/>
      <c r="Z63" s="190"/>
      <c r="AA63" s="190"/>
      <c r="AB63" s="190"/>
      <c r="AC63" s="190"/>
      <c r="AD63" s="190"/>
      <c r="AE63" s="190"/>
      <c r="AF63" s="190"/>
      <c r="AG63" s="190"/>
      <c r="AH63" s="190"/>
      <c r="AI63" s="190"/>
      <c r="AJ63" s="190"/>
      <c r="AK63" s="190"/>
      <c r="AL63" s="190"/>
      <c r="AM63" s="195"/>
      <c r="AN63" s="195"/>
      <c r="AO63" s="195"/>
    </row>
    <row r="64" s="12" customFormat="1" ht="30" customHeight="1" spans="1:41">
      <c r="A64" s="182" t="s">
        <v>54</v>
      </c>
      <c r="B64" s="187" t="s">
        <v>96</v>
      </c>
      <c r="C64" s="187"/>
      <c r="D64" s="187"/>
      <c r="E64" s="184"/>
      <c r="F64" s="184"/>
      <c r="G64" s="184"/>
      <c r="H64" s="184"/>
      <c r="I64" s="190"/>
      <c r="J64" s="190"/>
      <c r="K64" s="190"/>
      <c r="L64" s="190"/>
      <c r="M64" s="190"/>
      <c r="N64" s="190"/>
      <c r="O64" s="190"/>
      <c r="P64" s="190"/>
      <c r="Q64" s="190"/>
      <c r="R64" s="190"/>
      <c r="S64" s="190"/>
      <c r="T64" s="190"/>
      <c r="U64" s="190"/>
      <c r="V64" s="190"/>
      <c r="W64" s="190"/>
      <c r="X64" s="190"/>
      <c r="Y64" s="190"/>
      <c r="Z64" s="190"/>
      <c r="AA64" s="190"/>
      <c r="AB64" s="190"/>
      <c r="AC64" s="190"/>
      <c r="AD64" s="190"/>
      <c r="AE64" s="190"/>
      <c r="AF64" s="190"/>
      <c r="AG64" s="190"/>
      <c r="AH64" s="190"/>
      <c r="AI64" s="190"/>
      <c r="AJ64" s="190"/>
      <c r="AK64" s="190"/>
      <c r="AL64" s="190"/>
      <c r="AM64" s="195"/>
      <c r="AN64" s="195"/>
      <c r="AO64" s="195"/>
    </row>
    <row r="65" s="12" customFormat="1" ht="30" customHeight="1" spans="1:41">
      <c r="A65" s="179" t="s">
        <v>50</v>
      </c>
      <c r="B65" s="187" t="s">
        <v>97</v>
      </c>
      <c r="C65" s="187"/>
      <c r="D65" s="187"/>
      <c r="E65" s="184"/>
      <c r="F65" s="184"/>
      <c r="G65" s="184"/>
      <c r="H65" s="184"/>
      <c r="I65" s="191">
        <f t="shared" ref="I65:AL65" si="18">I66+I70+I73+I76+I80</f>
        <v>1</v>
      </c>
      <c r="J65" s="191">
        <f t="shared" si="18"/>
        <v>0</v>
      </c>
      <c r="K65" s="191">
        <f t="shared" si="18"/>
        <v>0</v>
      </c>
      <c r="L65" s="191">
        <f t="shared" si="18"/>
        <v>1</v>
      </c>
      <c r="M65" s="191">
        <f t="shared" si="18"/>
        <v>0</v>
      </c>
      <c r="N65" s="191">
        <f t="shared" si="18"/>
        <v>0</v>
      </c>
      <c r="O65" s="191">
        <f t="shared" si="18"/>
        <v>0</v>
      </c>
      <c r="P65" s="191">
        <f t="shared" si="18"/>
        <v>0</v>
      </c>
      <c r="Q65" s="191">
        <f t="shared" si="18"/>
        <v>0</v>
      </c>
      <c r="R65" s="191">
        <f t="shared" si="18"/>
        <v>0</v>
      </c>
      <c r="S65" s="191">
        <f t="shared" si="18"/>
        <v>0</v>
      </c>
      <c r="T65" s="191">
        <f t="shared" si="18"/>
        <v>0</v>
      </c>
      <c r="U65" s="191">
        <f t="shared" si="18"/>
        <v>0</v>
      </c>
      <c r="V65" s="191">
        <f t="shared" si="18"/>
        <v>0</v>
      </c>
      <c r="W65" s="191">
        <f t="shared" si="18"/>
        <v>0</v>
      </c>
      <c r="X65" s="191">
        <f t="shared" si="18"/>
        <v>0</v>
      </c>
      <c r="Y65" s="191">
        <f t="shared" si="18"/>
        <v>0</v>
      </c>
      <c r="Z65" s="191">
        <f t="shared" si="18"/>
        <v>10</v>
      </c>
      <c r="AA65" s="191">
        <f t="shared" si="18"/>
        <v>0</v>
      </c>
      <c r="AB65" s="191">
        <f t="shared" si="18"/>
        <v>0</v>
      </c>
      <c r="AC65" s="191">
        <f t="shared" si="18"/>
        <v>0</v>
      </c>
      <c r="AD65" s="191">
        <f t="shared" si="18"/>
        <v>0</v>
      </c>
      <c r="AE65" s="191">
        <f t="shared" si="18"/>
        <v>0</v>
      </c>
      <c r="AF65" s="191">
        <f t="shared" si="18"/>
        <v>10</v>
      </c>
      <c r="AG65" s="191">
        <f t="shared" si="18"/>
        <v>0</v>
      </c>
      <c r="AH65" s="191">
        <f t="shared" si="18"/>
        <v>0</v>
      </c>
      <c r="AI65" s="191">
        <f t="shared" si="18"/>
        <v>0</v>
      </c>
      <c r="AJ65" s="191">
        <f t="shared" si="18"/>
        <v>0</v>
      </c>
      <c r="AK65" s="191">
        <f t="shared" si="18"/>
        <v>0</v>
      </c>
      <c r="AL65" s="191">
        <f t="shared" si="18"/>
        <v>0</v>
      </c>
      <c r="AM65" s="195"/>
      <c r="AN65" s="195"/>
      <c r="AO65" s="195"/>
    </row>
    <row r="66" s="12" customFormat="1" ht="30" customHeight="1" spans="1:41">
      <c r="A66" s="179" t="s">
        <v>52</v>
      </c>
      <c r="B66" s="187" t="s">
        <v>98</v>
      </c>
      <c r="C66" s="187"/>
      <c r="D66" s="187"/>
      <c r="E66" s="184"/>
      <c r="F66" s="184"/>
      <c r="G66" s="184"/>
      <c r="H66" s="184"/>
      <c r="I66" s="190">
        <f t="shared" ref="I66:AL66" si="19">I67+I69</f>
        <v>1</v>
      </c>
      <c r="J66" s="190">
        <f t="shared" si="19"/>
        <v>0</v>
      </c>
      <c r="K66" s="190">
        <f t="shared" si="19"/>
        <v>0</v>
      </c>
      <c r="L66" s="190">
        <f t="shared" si="19"/>
        <v>1</v>
      </c>
      <c r="M66" s="190">
        <f t="shared" si="19"/>
        <v>0</v>
      </c>
      <c r="N66" s="190">
        <f t="shared" si="19"/>
        <v>0</v>
      </c>
      <c r="O66" s="190">
        <f t="shared" si="19"/>
        <v>0</v>
      </c>
      <c r="P66" s="190">
        <f t="shared" si="19"/>
        <v>0</v>
      </c>
      <c r="Q66" s="190">
        <f t="shared" si="19"/>
        <v>0</v>
      </c>
      <c r="R66" s="190">
        <f t="shared" si="19"/>
        <v>0</v>
      </c>
      <c r="S66" s="190">
        <f t="shared" si="19"/>
        <v>0</v>
      </c>
      <c r="T66" s="190">
        <f t="shared" si="19"/>
        <v>0</v>
      </c>
      <c r="U66" s="190">
        <f t="shared" si="19"/>
        <v>0</v>
      </c>
      <c r="V66" s="190">
        <f t="shared" si="19"/>
        <v>0</v>
      </c>
      <c r="W66" s="190">
        <f t="shared" si="19"/>
        <v>0</v>
      </c>
      <c r="X66" s="190">
        <f t="shared" si="19"/>
        <v>0</v>
      </c>
      <c r="Y66" s="190">
        <f t="shared" si="19"/>
        <v>0</v>
      </c>
      <c r="Z66" s="190">
        <f t="shared" si="19"/>
        <v>10</v>
      </c>
      <c r="AA66" s="190">
        <f t="shared" si="19"/>
        <v>0</v>
      </c>
      <c r="AB66" s="190">
        <f t="shared" si="19"/>
        <v>0</v>
      </c>
      <c r="AC66" s="190">
        <f t="shared" si="19"/>
        <v>0</v>
      </c>
      <c r="AD66" s="190">
        <f t="shared" si="19"/>
        <v>0</v>
      </c>
      <c r="AE66" s="190">
        <f t="shared" si="19"/>
        <v>0</v>
      </c>
      <c r="AF66" s="190">
        <f t="shared" si="19"/>
        <v>10</v>
      </c>
      <c r="AG66" s="190">
        <f t="shared" si="19"/>
        <v>0</v>
      </c>
      <c r="AH66" s="190">
        <f t="shared" si="19"/>
        <v>0</v>
      </c>
      <c r="AI66" s="190">
        <f t="shared" si="19"/>
        <v>0</v>
      </c>
      <c r="AJ66" s="190">
        <f t="shared" si="19"/>
        <v>0</v>
      </c>
      <c r="AK66" s="190">
        <f t="shared" si="19"/>
        <v>0</v>
      </c>
      <c r="AL66" s="190">
        <f t="shared" si="19"/>
        <v>0</v>
      </c>
      <c r="AM66" s="195"/>
      <c r="AN66" s="195"/>
      <c r="AO66" s="195"/>
    </row>
    <row r="67" s="12" customFormat="1" ht="30" customHeight="1" spans="1:41">
      <c r="A67" s="182" t="s">
        <v>54</v>
      </c>
      <c r="B67" s="187" t="s">
        <v>99</v>
      </c>
      <c r="C67" s="187"/>
      <c r="D67" s="187"/>
      <c r="E67" s="184"/>
      <c r="F67" s="184"/>
      <c r="G67" s="184"/>
      <c r="H67" s="184"/>
      <c r="I67" s="190">
        <f t="shared" ref="I67:AL67" si="20">SUM(I68)</f>
        <v>1</v>
      </c>
      <c r="J67" s="190">
        <f t="shared" si="20"/>
        <v>0</v>
      </c>
      <c r="K67" s="190">
        <f t="shared" si="20"/>
        <v>0</v>
      </c>
      <c r="L67" s="190">
        <f t="shared" si="20"/>
        <v>1</v>
      </c>
      <c r="M67" s="190">
        <f t="shared" si="20"/>
        <v>0</v>
      </c>
      <c r="N67" s="190">
        <f t="shared" si="20"/>
        <v>0</v>
      </c>
      <c r="O67" s="190">
        <f t="shared" si="20"/>
        <v>0</v>
      </c>
      <c r="P67" s="190">
        <f t="shared" si="20"/>
        <v>0</v>
      </c>
      <c r="Q67" s="190">
        <f t="shared" si="20"/>
        <v>0</v>
      </c>
      <c r="R67" s="190">
        <f t="shared" si="20"/>
        <v>0</v>
      </c>
      <c r="S67" s="190">
        <f t="shared" si="20"/>
        <v>0</v>
      </c>
      <c r="T67" s="190">
        <f t="shared" si="20"/>
        <v>0</v>
      </c>
      <c r="U67" s="190">
        <f t="shared" si="20"/>
        <v>0</v>
      </c>
      <c r="V67" s="190">
        <f t="shared" si="20"/>
        <v>0</v>
      </c>
      <c r="W67" s="190">
        <f t="shared" si="20"/>
        <v>0</v>
      </c>
      <c r="X67" s="190">
        <f t="shared" si="20"/>
        <v>0</v>
      </c>
      <c r="Y67" s="190">
        <f t="shared" si="20"/>
        <v>0</v>
      </c>
      <c r="Z67" s="190">
        <f t="shared" si="20"/>
        <v>10</v>
      </c>
      <c r="AA67" s="190">
        <f t="shared" si="20"/>
        <v>0</v>
      </c>
      <c r="AB67" s="190">
        <f t="shared" si="20"/>
        <v>0</v>
      </c>
      <c r="AC67" s="190">
        <f t="shared" si="20"/>
        <v>0</v>
      </c>
      <c r="AD67" s="190">
        <f t="shared" si="20"/>
        <v>0</v>
      </c>
      <c r="AE67" s="190">
        <f t="shared" si="20"/>
        <v>0</v>
      </c>
      <c r="AF67" s="190">
        <f t="shared" si="20"/>
        <v>10</v>
      </c>
      <c r="AG67" s="190">
        <f t="shared" si="20"/>
        <v>0</v>
      </c>
      <c r="AH67" s="190">
        <f t="shared" si="20"/>
        <v>0</v>
      </c>
      <c r="AI67" s="190">
        <f t="shared" si="20"/>
        <v>0</v>
      </c>
      <c r="AJ67" s="190">
        <f t="shared" si="20"/>
        <v>0</v>
      </c>
      <c r="AK67" s="190">
        <f t="shared" si="20"/>
        <v>0</v>
      </c>
      <c r="AL67" s="190">
        <f t="shared" si="20"/>
        <v>0</v>
      </c>
      <c r="AM67" s="195"/>
      <c r="AN67" s="195"/>
      <c r="AO67" s="195"/>
    </row>
    <row r="68" s="7" customFormat="1" ht="189" customHeight="1" spans="1:42">
      <c r="A68" s="22">
        <v>16</v>
      </c>
      <c r="B68" s="25" t="s">
        <v>1219</v>
      </c>
      <c r="C68" s="25">
        <v>2024</v>
      </c>
      <c r="D68" s="68" t="s">
        <v>1333</v>
      </c>
      <c r="E68" s="25" t="s">
        <v>178</v>
      </c>
      <c r="F68" s="25" t="s">
        <v>1175</v>
      </c>
      <c r="G68" s="25" t="s">
        <v>995</v>
      </c>
      <c r="H68" s="68" t="s">
        <v>1114</v>
      </c>
      <c r="I68" s="22">
        <v>1</v>
      </c>
      <c r="J68" s="22"/>
      <c r="K68" s="22"/>
      <c r="L68" s="22">
        <v>1</v>
      </c>
      <c r="M68" s="22"/>
      <c r="N68" s="22"/>
      <c r="O68" s="22"/>
      <c r="P68" s="22"/>
      <c r="Q68" s="22"/>
      <c r="R68" s="22"/>
      <c r="S68" s="22"/>
      <c r="T68" s="22"/>
      <c r="U68" s="51" t="s">
        <v>1003</v>
      </c>
      <c r="V68" s="22" t="s">
        <v>810</v>
      </c>
      <c r="W68" s="51" t="s">
        <v>1003</v>
      </c>
      <c r="X68" s="22" t="s">
        <v>810</v>
      </c>
      <c r="Y68" s="22" t="s">
        <v>1220</v>
      </c>
      <c r="Z68" s="25">
        <v>10</v>
      </c>
      <c r="AA68" s="22"/>
      <c r="AB68" s="60"/>
      <c r="AC68" s="60"/>
      <c r="AD68" s="60"/>
      <c r="AE68" s="60"/>
      <c r="AF68" s="22">
        <v>10</v>
      </c>
      <c r="AG68" s="22"/>
      <c r="AH68" s="22"/>
      <c r="AI68" s="22"/>
      <c r="AJ68" s="22"/>
      <c r="AK68" s="22"/>
      <c r="AL68" s="22"/>
      <c r="AM68" s="33" t="s">
        <v>1221</v>
      </c>
      <c r="AN68" s="33" t="s">
        <v>1334</v>
      </c>
      <c r="AO68" s="60" t="s">
        <v>1392</v>
      </c>
      <c r="AP68" s="75" t="s">
        <v>1392</v>
      </c>
    </row>
    <row r="69" s="12" customFormat="1" ht="30" customHeight="1" spans="1:41">
      <c r="A69" s="182" t="s">
        <v>54</v>
      </c>
      <c r="B69" s="187" t="s">
        <v>100</v>
      </c>
      <c r="C69" s="187"/>
      <c r="D69" s="187"/>
      <c r="E69" s="184"/>
      <c r="F69" s="184"/>
      <c r="G69" s="184"/>
      <c r="H69" s="184"/>
      <c r="I69" s="190"/>
      <c r="J69" s="190"/>
      <c r="K69" s="190"/>
      <c r="L69" s="190"/>
      <c r="M69" s="190"/>
      <c r="N69" s="190"/>
      <c r="O69" s="190"/>
      <c r="P69" s="190"/>
      <c r="Q69" s="190"/>
      <c r="R69" s="190"/>
      <c r="S69" s="190"/>
      <c r="T69" s="190"/>
      <c r="U69" s="190"/>
      <c r="V69" s="190"/>
      <c r="W69" s="190"/>
      <c r="X69" s="190"/>
      <c r="Y69" s="190"/>
      <c r="Z69" s="190"/>
      <c r="AA69" s="190"/>
      <c r="AB69" s="190"/>
      <c r="AC69" s="190"/>
      <c r="AD69" s="190"/>
      <c r="AE69" s="190"/>
      <c r="AF69" s="190"/>
      <c r="AG69" s="190"/>
      <c r="AH69" s="190"/>
      <c r="AI69" s="190"/>
      <c r="AJ69" s="190"/>
      <c r="AK69" s="190"/>
      <c r="AL69" s="190"/>
      <c r="AM69" s="195"/>
      <c r="AN69" s="195"/>
      <c r="AO69" s="195"/>
    </row>
    <row r="70" s="12" customFormat="1" ht="30" customHeight="1" spans="1:41">
      <c r="A70" s="182" t="s">
        <v>52</v>
      </c>
      <c r="B70" s="187" t="s">
        <v>101</v>
      </c>
      <c r="C70" s="187"/>
      <c r="D70" s="187"/>
      <c r="E70" s="184"/>
      <c r="F70" s="184"/>
      <c r="G70" s="184"/>
      <c r="H70" s="184"/>
      <c r="I70" s="190">
        <f t="shared" ref="I70:AL70" si="21">I71+I72</f>
        <v>0</v>
      </c>
      <c r="J70" s="190">
        <f t="shared" si="21"/>
        <v>0</v>
      </c>
      <c r="K70" s="190">
        <f t="shared" si="21"/>
        <v>0</v>
      </c>
      <c r="L70" s="190">
        <f t="shared" si="21"/>
        <v>0</v>
      </c>
      <c r="M70" s="190">
        <f t="shared" si="21"/>
        <v>0</v>
      </c>
      <c r="N70" s="190">
        <f t="shared" si="21"/>
        <v>0</v>
      </c>
      <c r="O70" s="190">
        <f t="shared" si="21"/>
        <v>0</v>
      </c>
      <c r="P70" s="190">
        <f t="shared" si="21"/>
        <v>0</v>
      </c>
      <c r="Q70" s="190">
        <f t="shared" si="21"/>
        <v>0</v>
      </c>
      <c r="R70" s="190">
        <f t="shared" si="21"/>
        <v>0</v>
      </c>
      <c r="S70" s="190">
        <f t="shared" si="21"/>
        <v>0</v>
      </c>
      <c r="T70" s="190">
        <f t="shared" si="21"/>
        <v>0</v>
      </c>
      <c r="U70" s="190">
        <f t="shared" si="21"/>
        <v>0</v>
      </c>
      <c r="V70" s="190">
        <f t="shared" si="21"/>
        <v>0</v>
      </c>
      <c r="W70" s="190">
        <f t="shared" si="21"/>
        <v>0</v>
      </c>
      <c r="X70" s="190">
        <f t="shared" si="21"/>
        <v>0</v>
      </c>
      <c r="Y70" s="190">
        <f t="shared" si="21"/>
        <v>0</v>
      </c>
      <c r="Z70" s="190">
        <f t="shared" si="21"/>
        <v>0</v>
      </c>
      <c r="AA70" s="190">
        <f t="shared" si="21"/>
        <v>0</v>
      </c>
      <c r="AB70" s="190">
        <f t="shared" si="21"/>
        <v>0</v>
      </c>
      <c r="AC70" s="190">
        <f t="shared" si="21"/>
        <v>0</v>
      </c>
      <c r="AD70" s="190">
        <f t="shared" si="21"/>
        <v>0</v>
      </c>
      <c r="AE70" s="190">
        <f t="shared" si="21"/>
        <v>0</v>
      </c>
      <c r="AF70" s="190">
        <f t="shared" si="21"/>
        <v>0</v>
      </c>
      <c r="AG70" s="190">
        <f t="shared" si="21"/>
        <v>0</v>
      </c>
      <c r="AH70" s="190">
        <f t="shared" si="21"/>
        <v>0</v>
      </c>
      <c r="AI70" s="190">
        <f t="shared" si="21"/>
        <v>0</v>
      </c>
      <c r="AJ70" s="190">
        <f t="shared" si="21"/>
        <v>0</v>
      </c>
      <c r="AK70" s="190">
        <f t="shared" si="21"/>
        <v>0</v>
      </c>
      <c r="AL70" s="190">
        <f t="shared" si="21"/>
        <v>0</v>
      </c>
      <c r="AM70" s="195"/>
      <c r="AN70" s="195"/>
      <c r="AO70" s="195"/>
    </row>
    <row r="71" s="12" customFormat="1" ht="30" customHeight="1" spans="1:41">
      <c r="A71" s="182" t="s">
        <v>54</v>
      </c>
      <c r="B71" s="187" t="s">
        <v>102</v>
      </c>
      <c r="C71" s="187"/>
      <c r="D71" s="187"/>
      <c r="E71" s="184"/>
      <c r="F71" s="184"/>
      <c r="G71" s="184"/>
      <c r="H71" s="184"/>
      <c r="I71" s="190"/>
      <c r="J71" s="190"/>
      <c r="K71" s="190"/>
      <c r="L71" s="190"/>
      <c r="M71" s="190"/>
      <c r="N71" s="190"/>
      <c r="O71" s="190"/>
      <c r="P71" s="190"/>
      <c r="Q71" s="190"/>
      <c r="R71" s="190"/>
      <c r="S71" s="190"/>
      <c r="T71" s="190"/>
      <c r="U71" s="190"/>
      <c r="V71" s="190"/>
      <c r="W71" s="190"/>
      <c r="X71" s="190"/>
      <c r="Y71" s="190"/>
      <c r="Z71" s="190"/>
      <c r="AA71" s="190"/>
      <c r="AB71" s="190"/>
      <c r="AC71" s="190"/>
      <c r="AD71" s="190"/>
      <c r="AE71" s="190"/>
      <c r="AF71" s="190"/>
      <c r="AG71" s="190"/>
      <c r="AH71" s="190"/>
      <c r="AI71" s="190"/>
      <c r="AJ71" s="190"/>
      <c r="AK71" s="190"/>
      <c r="AL71" s="190"/>
      <c r="AM71" s="195"/>
      <c r="AN71" s="195"/>
      <c r="AO71" s="195"/>
    </row>
    <row r="72" s="12" customFormat="1" ht="30" customHeight="1" spans="1:41">
      <c r="A72" s="182" t="s">
        <v>54</v>
      </c>
      <c r="B72" s="187" t="s">
        <v>103</v>
      </c>
      <c r="C72" s="187"/>
      <c r="D72" s="187"/>
      <c r="E72" s="184"/>
      <c r="F72" s="184"/>
      <c r="G72" s="184"/>
      <c r="H72" s="184"/>
      <c r="I72" s="190"/>
      <c r="J72" s="190"/>
      <c r="K72" s="190"/>
      <c r="L72" s="190"/>
      <c r="M72" s="190"/>
      <c r="N72" s="190"/>
      <c r="O72" s="190"/>
      <c r="P72" s="190"/>
      <c r="Q72" s="190"/>
      <c r="R72" s="190"/>
      <c r="S72" s="190"/>
      <c r="T72" s="190"/>
      <c r="U72" s="190"/>
      <c r="V72" s="190"/>
      <c r="W72" s="190"/>
      <c r="X72" s="190"/>
      <c r="Y72" s="190"/>
      <c r="Z72" s="190"/>
      <c r="AA72" s="190"/>
      <c r="AB72" s="190"/>
      <c r="AC72" s="190"/>
      <c r="AD72" s="190"/>
      <c r="AE72" s="190"/>
      <c r="AF72" s="190"/>
      <c r="AG72" s="190"/>
      <c r="AH72" s="190"/>
      <c r="AI72" s="190"/>
      <c r="AJ72" s="190"/>
      <c r="AK72" s="190"/>
      <c r="AL72" s="190"/>
      <c r="AM72" s="195"/>
      <c r="AN72" s="195"/>
      <c r="AO72" s="195"/>
    </row>
    <row r="73" s="12" customFormat="1" ht="30" customHeight="1" spans="1:41">
      <c r="A73" s="182" t="s">
        <v>52</v>
      </c>
      <c r="B73" s="187" t="s">
        <v>104</v>
      </c>
      <c r="C73" s="187"/>
      <c r="D73" s="187"/>
      <c r="E73" s="184"/>
      <c r="F73" s="184"/>
      <c r="G73" s="184"/>
      <c r="H73" s="184"/>
      <c r="I73" s="190">
        <f t="shared" ref="I73:AL73" si="22">I74+I75</f>
        <v>0</v>
      </c>
      <c r="J73" s="190">
        <f t="shared" si="22"/>
        <v>0</v>
      </c>
      <c r="K73" s="190">
        <f t="shared" si="22"/>
        <v>0</v>
      </c>
      <c r="L73" s="190">
        <f t="shared" si="22"/>
        <v>0</v>
      </c>
      <c r="M73" s="190">
        <f t="shared" si="22"/>
        <v>0</v>
      </c>
      <c r="N73" s="190">
        <f t="shared" si="22"/>
        <v>0</v>
      </c>
      <c r="O73" s="190">
        <f t="shared" si="22"/>
        <v>0</v>
      </c>
      <c r="P73" s="190">
        <f t="shared" si="22"/>
        <v>0</v>
      </c>
      <c r="Q73" s="190">
        <f t="shared" si="22"/>
        <v>0</v>
      </c>
      <c r="R73" s="190">
        <f t="shared" si="22"/>
        <v>0</v>
      </c>
      <c r="S73" s="190">
        <f t="shared" si="22"/>
        <v>0</v>
      </c>
      <c r="T73" s="190">
        <f t="shared" si="22"/>
        <v>0</v>
      </c>
      <c r="U73" s="190">
        <f t="shared" si="22"/>
        <v>0</v>
      </c>
      <c r="V73" s="190">
        <f t="shared" si="22"/>
        <v>0</v>
      </c>
      <c r="W73" s="190">
        <f t="shared" si="22"/>
        <v>0</v>
      </c>
      <c r="X73" s="190">
        <f t="shared" si="22"/>
        <v>0</v>
      </c>
      <c r="Y73" s="190">
        <f t="shared" si="22"/>
        <v>0</v>
      </c>
      <c r="Z73" s="190">
        <f t="shared" si="22"/>
        <v>0</v>
      </c>
      <c r="AA73" s="190">
        <f t="shared" si="22"/>
        <v>0</v>
      </c>
      <c r="AB73" s="190">
        <f t="shared" si="22"/>
        <v>0</v>
      </c>
      <c r="AC73" s="190">
        <f t="shared" si="22"/>
        <v>0</v>
      </c>
      <c r="AD73" s="190">
        <f t="shared" si="22"/>
        <v>0</v>
      </c>
      <c r="AE73" s="190">
        <f t="shared" si="22"/>
        <v>0</v>
      </c>
      <c r="AF73" s="190">
        <f t="shared" si="22"/>
        <v>0</v>
      </c>
      <c r="AG73" s="190">
        <f t="shared" si="22"/>
        <v>0</v>
      </c>
      <c r="AH73" s="190">
        <f t="shared" si="22"/>
        <v>0</v>
      </c>
      <c r="AI73" s="190">
        <f t="shared" si="22"/>
        <v>0</v>
      </c>
      <c r="AJ73" s="190">
        <f t="shared" si="22"/>
        <v>0</v>
      </c>
      <c r="AK73" s="190">
        <f t="shared" si="22"/>
        <v>0</v>
      </c>
      <c r="AL73" s="190">
        <f t="shared" si="22"/>
        <v>0</v>
      </c>
      <c r="AM73" s="195"/>
      <c r="AN73" s="195"/>
      <c r="AO73" s="195"/>
    </row>
    <row r="74" s="12" customFormat="1" ht="30" customHeight="1" spans="1:41">
      <c r="A74" s="182" t="s">
        <v>54</v>
      </c>
      <c r="B74" s="187" t="s">
        <v>105</v>
      </c>
      <c r="C74" s="187"/>
      <c r="D74" s="187"/>
      <c r="E74" s="184"/>
      <c r="F74" s="184"/>
      <c r="G74" s="184"/>
      <c r="H74" s="184"/>
      <c r="I74" s="190"/>
      <c r="J74" s="190"/>
      <c r="K74" s="190"/>
      <c r="L74" s="190"/>
      <c r="M74" s="190"/>
      <c r="N74" s="190"/>
      <c r="O74" s="190"/>
      <c r="P74" s="190"/>
      <c r="Q74" s="190"/>
      <c r="R74" s="190"/>
      <c r="S74" s="190"/>
      <c r="T74" s="190"/>
      <c r="U74" s="190"/>
      <c r="V74" s="190"/>
      <c r="W74" s="190"/>
      <c r="X74" s="190"/>
      <c r="Y74" s="190"/>
      <c r="Z74" s="190"/>
      <c r="AA74" s="190"/>
      <c r="AB74" s="190"/>
      <c r="AC74" s="190"/>
      <c r="AD74" s="190"/>
      <c r="AE74" s="190"/>
      <c r="AF74" s="190"/>
      <c r="AG74" s="190"/>
      <c r="AH74" s="190"/>
      <c r="AI74" s="190"/>
      <c r="AJ74" s="190"/>
      <c r="AK74" s="190"/>
      <c r="AL74" s="190"/>
      <c r="AM74" s="195"/>
      <c r="AN74" s="195"/>
      <c r="AO74" s="195"/>
    </row>
    <row r="75" s="12" customFormat="1" ht="30" customHeight="1" spans="1:41">
      <c r="A75" s="182" t="s">
        <v>54</v>
      </c>
      <c r="B75" s="187" t="s">
        <v>106</v>
      </c>
      <c r="C75" s="187"/>
      <c r="D75" s="187"/>
      <c r="E75" s="184"/>
      <c r="F75" s="184"/>
      <c r="G75" s="184"/>
      <c r="H75" s="184"/>
      <c r="I75" s="190"/>
      <c r="J75" s="190"/>
      <c r="K75" s="190"/>
      <c r="L75" s="190"/>
      <c r="M75" s="190"/>
      <c r="N75" s="190"/>
      <c r="O75" s="190"/>
      <c r="P75" s="190"/>
      <c r="Q75" s="190"/>
      <c r="R75" s="190"/>
      <c r="S75" s="190"/>
      <c r="T75" s="190"/>
      <c r="U75" s="190"/>
      <c r="V75" s="190"/>
      <c r="W75" s="190"/>
      <c r="X75" s="190"/>
      <c r="Y75" s="190"/>
      <c r="Z75" s="190"/>
      <c r="AA75" s="190"/>
      <c r="AB75" s="190"/>
      <c r="AC75" s="190"/>
      <c r="AD75" s="190"/>
      <c r="AE75" s="190"/>
      <c r="AF75" s="190"/>
      <c r="AG75" s="190"/>
      <c r="AH75" s="190"/>
      <c r="AI75" s="190"/>
      <c r="AJ75" s="190"/>
      <c r="AK75" s="190"/>
      <c r="AL75" s="190"/>
      <c r="AM75" s="195"/>
      <c r="AN75" s="195"/>
      <c r="AO75" s="195"/>
    </row>
    <row r="76" s="12" customFormat="1" ht="30" customHeight="1" spans="1:41">
      <c r="A76" s="182" t="s">
        <v>52</v>
      </c>
      <c r="B76" s="187" t="s">
        <v>107</v>
      </c>
      <c r="C76" s="187"/>
      <c r="D76" s="187"/>
      <c r="E76" s="184"/>
      <c r="F76" s="184"/>
      <c r="G76" s="184"/>
      <c r="H76" s="184"/>
      <c r="I76" s="190">
        <f t="shared" ref="I76:AL76" si="23">I77+I79+I78</f>
        <v>0</v>
      </c>
      <c r="J76" s="190">
        <f t="shared" si="23"/>
        <v>0</v>
      </c>
      <c r="K76" s="190">
        <f t="shared" si="23"/>
        <v>0</v>
      </c>
      <c r="L76" s="190">
        <f t="shared" si="23"/>
        <v>0</v>
      </c>
      <c r="M76" s="190">
        <f t="shared" si="23"/>
        <v>0</v>
      </c>
      <c r="N76" s="190">
        <f t="shared" si="23"/>
        <v>0</v>
      </c>
      <c r="O76" s="190">
        <f t="shared" si="23"/>
        <v>0</v>
      </c>
      <c r="P76" s="190">
        <f t="shared" si="23"/>
        <v>0</v>
      </c>
      <c r="Q76" s="190">
        <f t="shared" si="23"/>
        <v>0</v>
      </c>
      <c r="R76" s="190">
        <f t="shared" si="23"/>
        <v>0</v>
      </c>
      <c r="S76" s="190">
        <f t="shared" si="23"/>
        <v>0</v>
      </c>
      <c r="T76" s="190">
        <f t="shared" si="23"/>
        <v>0</v>
      </c>
      <c r="U76" s="190">
        <f t="shared" si="23"/>
        <v>0</v>
      </c>
      <c r="V76" s="190">
        <f t="shared" si="23"/>
        <v>0</v>
      </c>
      <c r="W76" s="190">
        <f t="shared" si="23"/>
        <v>0</v>
      </c>
      <c r="X76" s="190">
        <f t="shared" si="23"/>
        <v>0</v>
      </c>
      <c r="Y76" s="190">
        <f t="shared" si="23"/>
        <v>0</v>
      </c>
      <c r="Z76" s="190">
        <f t="shared" si="23"/>
        <v>0</v>
      </c>
      <c r="AA76" s="190">
        <f t="shared" si="23"/>
        <v>0</v>
      </c>
      <c r="AB76" s="190">
        <f t="shared" si="23"/>
        <v>0</v>
      </c>
      <c r="AC76" s="190">
        <f t="shared" si="23"/>
        <v>0</v>
      </c>
      <c r="AD76" s="190">
        <f t="shared" si="23"/>
        <v>0</v>
      </c>
      <c r="AE76" s="190">
        <f t="shared" si="23"/>
        <v>0</v>
      </c>
      <c r="AF76" s="190">
        <f t="shared" si="23"/>
        <v>0</v>
      </c>
      <c r="AG76" s="190">
        <f t="shared" si="23"/>
        <v>0</v>
      </c>
      <c r="AH76" s="190">
        <f t="shared" si="23"/>
        <v>0</v>
      </c>
      <c r="AI76" s="190">
        <f t="shared" si="23"/>
        <v>0</v>
      </c>
      <c r="AJ76" s="190">
        <f t="shared" si="23"/>
        <v>0</v>
      </c>
      <c r="AK76" s="190">
        <f t="shared" si="23"/>
        <v>0</v>
      </c>
      <c r="AL76" s="190">
        <f t="shared" si="23"/>
        <v>0</v>
      </c>
      <c r="AM76" s="195"/>
      <c r="AN76" s="195"/>
      <c r="AO76" s="195"/>
    </row>
    <row r="77" s="12" customFormat="1" ht="30" customHeight="1" spans="1:41">
      <c r="A77" s="182" t="s">
        <v>54</v>
      </c>
      <c r="B77" s="187" t="s">
        <v>108</v>
      </c>
      <c r="C77" s="187"/>
      <c r="D77" s="187"/>
      <c r="E77" s="184"/>
      <c r="F77" s="184"/>
      <c r="G77" s="184"/>
      <c r="H77" s="184"/>
      <c r="I77" s="190"/>
      <c r="J77" s="190"/>
      <c r="K77" s="190"/>
      <c r="L77" s="190"/>
      <c r="M77" s="190"/>
      <c r="N77" s="190"/>
      <c r="O77" s="190"/>
      <c r="P77" s="190"/>
      <c r="Q77" s="190"/>
      <c r="R77" s="190"/>
      <c r="S77" s="190"/>
      <c r="T77" s="190"/>
      <c r="U77" s="190"/>
      <c r="V77" s="190"/>
      <c r="W77" s="190"/>
      <c r="X77" s="190"/>
      <c r="Y77" s="190"/>
      <c r="Z77" s="190"/>
      <c r="AA77" s="190"/>
      <c r="AB77" s="190"/>
      <c r="AC77" s="190"/>
      <c r="AD77" s="190"/>
      <c r="AE77" s="190"/>
      <c r="AF77" s="190"/>
      <c r="AG77" s="190"/>
      <c r="AH77" s="190"/>
      <c r="AI77" s="190"/>
      <c r="AJ77" s="190"/>
      <c r="AK77" s="190"/>
      <c r="AL77" s="190"/>
      <c r="AM77" s="195"/>
      <c r="AN77" s="195"/>
      <c r="AO77" s="195"/>
    </row>
    <row r="78" s="12" customFormat="1" ht="30" customHeight="1" spans="1:41">
      <c r="A78" s="182" t="s">
        <v>54</v>
      </c>
      <c r="B78" s="187" t="s">
        <v>109</v>
      </c>
      <c r="C78" s="187"/>
      <c r="D78" s="187"/>
      <c r="E78" s="184"/>
      <c r="F78" s="184"/>
      <c r="G78" s="184"/>
      <c r="H78" s="184"/>
      <c r="I78" s="190"/>
      <c r="J78" s="190"/>
      <c r="K78" s="190"/>
      <c r="L78" s="190"/>
      <c r="M78" s="190"/>
      <c r="N78" s="190"/>
      <c r="O78" s="190"/>
      <c r="P78" s="190"/>
      <c r="Q78" s="190"/>
      <c r="R78" s="190"/>
      <c r="S78" s="190"/>
      <c r="T78" s="190"/>
      <c r="U78" s="190"/>
      <c r="V78" s="190"/>
      <c r="W78" s="190"/>
      <c r="X78" s="190"/>
      <c r="Y78" s="190"/>
      <c r="Z78" s="190"/>
      <c r="AA78" s="190"/>
      <c r="AB78" s="190"/>
      <c r="AC78" s="190"/>
      <c r="AD78" s="190"/>
      <c r="AE78" s="190"/>
      <c r="AF78" s="190"/>
      <c r="AG78" s="190"/>
      <c r="AH78" s="190"/>
      <c r="AI78" s="190"/>
      <c r="AJ78" s="190"/>
      <c r="AK78" s="190"/>
      <c r="AL78" s="190"/>
      <c r="AM78" s="195"/>
      <c r="AN78" s="195"/>
      <c r="AO78" s="195"/>
    </row>
    <row r="79" s="12" customFormat="1" ht="30" customHeight="1" spans="1:41">
      <c r="A79" s="182" t="s">
        <v>54</v>
      </c>
      <c r="B79" s="187" t="s">
        <v>110</v>
      </c>
      <c r="C79" s="187"/>
      <c r="D79" s="187"/>
      <c r="E79" s="184"/>
      <c r="F79" s="184"/>
      <c r="G79" s="184"/>
      <c r="H79" s="184"/>
      <c r="I79" s="190"/>
      <c r="J79" s="190"/>
      <c r="K79" s="190"/>
      <c r="L79" s="190"/>
      <c r="M79" s="190"/>
      <c r="N79" s="190"/>
      <c r="O79" s="190"/>
      <c r="P79" s="190"/>
      <c r="Q79" s="190"/>
      <c r="R79" s="190"/>
      <c r="S79" s="190"/>
      <c r="T79" s="190"/>
      <c r="U79" s="190"/>
      <c r="V79" s="190"/>
      <c r="W79" s="190"/>
      <c r="X79" s="190"/>
      <c r="Y79" s="190"/>
      <c r="Z79" s="190"/>
      <c r="AA79" s="190"/>
      <c r="AB79" s="190"/>
      <c r="AC79" s="190"/>
      <c r="AD79" s="190"/>
      <c r="AE79" s="190"/>
      <c r="AF79" s="190"/>
      <c r="AG79" s="190"/>
      <c r="AH79" s="190"/>
      <c r="AI79" s="190"/>
      <c r="AJ79" s="190"/>
      <c r="AK79" s="190"/>
      <c r="AL79" s="190"/>
      <c r="AM79" s="195"/>
      <c r="AN79" s="195"/>
      <c r="AO79" s="195"/>
    </row>
    <row r="80" s="12" customFormat="1" ht="30" customHeight="1" spans="1:41">
      <c r="A80" s="182" t="s">
        <v>52</v>
      </c>
      <c r="B80" s="187" t="s">
        <v>111</v>
      </c>
      <c r="C80" s="187"/>
      <c r="D80" s="187"/>
      <c r="E80" s="184"/>
      <c r="F80" s="184"/>
      <c r="G80" s="184"/>
      <c r="H80" s="184"/>
      <c r="I80" s="190">
        <f t="shared" ref="I80:AL80" si="24">I81</f>
        <v>0</v>
      </c>
      <c r="J80" s="190">
        <f t="shared" si="24"/>
        <v>0</v>
      </c>
      <c r="K80" s="190">
        <f t="shared" si="24"/>
        <v>0</v>
      </c>
      <c r="L80" s="190">
        <f t="shared" si="24"/>
        <v>0</v>
      </c>
      <c r="M80" s="190">
        <f t="shared" si="24"/>
        <v>0</v>
      </c>
      <c r="N80" s="190">
        <f t="shared" si="24"/>
        <v>0</v>
      </c>
      <c r="O80" s="190">
        <f t="shared" si="24"/>
        <v>0</v>
      </c>
      <c r="P80" s="190">
        <f t="shared" si="24"/>
        <v>0</v>
      </c>
      <c r="Q80" s="190">
        <f t="shared" si="24"/>
        <v>0</v>
      </c>
      <c r="R80" s="190">
        <f t="shared" si="24"/>
        <v>0</v>
      </c>
      <c r="S80" s="190">
        <f t="shared" si="24"/>
        <v>0</v>
      </c>
      <c r="T80" s="190">
        <f t="shared" si="24"/>
        <v>0</v>
      </c>
      <c r="U80" s="190">
        <f t="shared" si="24"/>
        <v>0</v>
      </c>
      <c r="V80" s="190">
        <f t="shared" si="24"/>
        <v>0</v>
      </c>
      <c r="W80" s="190">
        <f t="shared" si="24"/>
        <v>0</v>
      </c>
      <c r="X80" s="190">
        <f t="shared" si="24"/>
        <v>0</v>
      </c>
      <c r="Y80" s="190">
        <f t="shared" si="24"/>
        <v>0</v>
      </c>
      <c r="Z80" s="190">
        <f t="shared" si="24"/>
        <v>0</v>
      </c>
      <c r="AA80" s="190">
        <f t="shared" si="24"/>
        <v>0</v>
      </c>
      <c r="AB80" s="190">
        <f t="shared" si="24"/>
        <v>0</v>
      </c>
      <c r="AC80" s="190">
        <f t="shared" si="24"/>
        <v>0</v>
      </c>
      <c r="AD80" s="190">
        <f t="shared" si="24"/>
        <v>0</v>
      </c>
      <c r="AE80" s="190">
        <f t="shared" si="24"/>
        <v>0</v>
      </c>
      <c r="AF80" s="190">
        <f t="shared" si="24"/>
        <v>0</v>
      </c>
      <c r="AG80" s="190">
        <f t="shared" si="24"/>
        <v>0</v>
      </c>
      <c r="AH80" s="190">
        <f t="shared" si="24"/>
        <v>0</v>
      </c>
      <c r="AI80" s="190">
        <f t="shared" si="24"/>
        <v>0</v>
      </c>
      <c r="AJ80" s="190">
        <f t="shared" si="24"/>
        <v>0</v>
      </c>
      <c r="AK80" s="190">
        <f t="shared" si="24"/>
        <v>0</v>
      </c>
      <c r="AL80" s="190">
        <f t="shared" si="24"/>
        <v>0</v>
      </c>
      <c r="AM80" s="195"/>
      <c r="AN80" s="195"/>
      <c r="AO80" s="195"/>
    </row>
    <row r="81" s="12" customFormat="1" ht="30" customHeight="1" spans="1:41">
      <c r="A81" s="182" t="s">
        <v>54</v>
      </c>
      <c r="B81" s="187" t="s">
        <v>111</v>
      </c>
      <c r="C81" s="187"/>
      <c r="D81" s="187"/>
      <c r="E81" s="184"/>
      <c r="F81" s="184"/>
      <c r="G81" s="184"/>
      <c r="H81" s="184"/>
      <c r="I81" s="190"/>
      <c r="J81" s="190"/>
      <c r="K81" s="190"/>
      <c r="L81" s="190"/>
      <c r="M81" s="190"/>
      <c r="N81" s="190"/>
      <c r="O81" s="190"/>
      <c r="P81" s="190"/>
      <c r="Q81" s="190"/>
      <c r="R81" s="190"/>
      <c r="S81" s="190"/>
      <c r="T81" s="190"/>
      <c r="U81" s="190"/>
      <c r="V81" s="190"/>
      <c r="W81" s="190"/>
      <c r="X81" s="190"/>
      <c r="Y81" s="190"/>
      <c r="Z81" s="190"/>
      <c r="AA81" s="190"/>
      <c r="AB81" s="190"/>
      <c r="AC81" s="190"/>
      <c r="AD81" s="190"/>
      <c r="AE81" s="190"/>
      <c r="AF81" s="190"/>
      <c r="AG81" s="190"/>
      <c r="AH81" s="190"/>
      <c r="AI81" s="190"/>
      <c r="AJ81" s="190"/>
      <c r="AK81" s="190"/>
      <c r="AL81" s="190"/>
      <c r="AM81" s="195"/>
      <c r="AN81" s="195"/>
      <c r="AO81" s="195"/>
    </row>
    <row r="82" s="12" customFormat="1" ht="30" customHeight="1" spans="1:41">
      <c r="A82" s="179" t="s">
        <v>50</v>
      </c>
      <c r="B82" s="187" t="s">
        <v>112</v>
      </c>
      <c r="C82" s="187"/>
      <c r="D82" s="187"/>
      <c r="E82" s="184"/>
      <c r="F82" s="184"/>
      <c r="G82" s="184"/>
      <c r="H82" s="184"/>
      <c r="I82" s="191">
        <f t="shared" ref="I82:AL82" si="25">I83+I98+I107</f>
        <v>9</v>
      </c>
      <c r="J82" s="191">
        <f t="shared" si="25"/>
        <v>159.93</v>
      </c>
      <c r="K82" s="191">
        <f t="shared" si="25"/>
        <v>1</v>
      </c>
      <c r="L82" s="191">
        <f t="shared" si="25"/>
        <v>0</v>
      </c>
      <c r="M82" s="191">
        <f t="shared" si="25"/>
        <v>8</v>
      </c>
      <c r="N82" s="191">
        <f t="shared" si="25"/>
        <v>0</v>
      </c>
      <c r="O82" s="191">
        <f t="shared" si="25"/>
        <v>0</v>
      </c>
      <c r="P82" s="191">
        <f t="shared" si="25"/>
        <v>0</v>
      </c>
      <c r="Q82" s="191">
        <f t="shared" si="25"/>
        <v>0</v>
      </c>
      <c r="R82" s="191">
        <f t="shared" si="25"/>
        <v>0</v>
      </c>
      <c r="S82" s="191">
        <f t="shared" si="25"/>
        <v>6407</v>
      </c>
      <c r="T82" s="191">
        <f t="shared" si="25"/>
        <v>25403</v>
      </c>
      <c r="U82" s="191">
        <f t="shared" si="25"/>
        <v>0</v>
      </c>
      <c r="V82" s="191">
        <f t="shared" si="25"/>
        <v>0</v>
      </c>
      <c r="W82" s="191">
        <f t="shared" si="25"/>
        <v>0</v>
      </c>
      <c r="X82" s="191">
        <f t="shared" si="25"/>
        <v>0</v>
      </c>
      <c r="Y82" s="191">
        <f t="shared" si="25"/>
        <v>0</v>
      </c>
      <c r="Z82" s="191">
        <f t="shared" si="25"/>
        <v>10500</v>
      </c>
      <c r="AA82" s="191">
        <f t="shared" si="25"/>
        <v>8500</v>
      </c>
      <c r="AB82" s="191">
        <f t="shared" si="25"/>
        <v>8500</v>
      </c>
      <c r="AC82" s="191">
        <f t="shared" si="25"/>
        <v>0</v>
      </c>
      <c r="AD82" s="191">
        <f t="shared" si="25"/>
        <v>0</v>
      </c>
      <c r="AE82" s="191">
        <f t="shared" si="25"/>
        <v>0</v>
      </c>
      <c r="AF82" s="191">
        <f t="shared" si="25"/>
        <v>0</v>
      </c>
      <c r="AG82" s="191">
        <f t="shared" si="25"/>
        <v>0</v>
      </c>
      <c r="AH82" s="191">
        <f t="shared" si="25"/>
        <v>2000</v>
      </c>
      <c r="AI82" s="191">
        <f t="shared" si="25"/>
        <v>0</v>
      </c>
      <c r="AJ82" s="191">
        <f t="shared" si="25"/>
        <v>0</v>
      </c>
      <c r="AK82" s="191">
        <f t="shared" si="25"/>
        <v>0</v>
      </c>
      <c r="AL82" s="191">
        <f t="shared" si="25"/>
        <v>0</v>
      </c>
      <c r="AM82" s="195"/>
      <c r="AN82" s="195"/>
      <c r="AO82" s="195"/>
    </row>
    <row r="83" s="12" customFormat="1" ht="30" customHeight="1" spans="1:41">
      <c r="A83" s="179" t="s">
        <v>52</v>
      </c>
      <c r="B83" s="187" t="s">
        <v>113</v>
      </c>
      <c r="C83" s="187"/>
      <c r="D83" s="187"/>
      <c r="E83" s="184"/>
      <c r="F83" s="184"/>
      <c r="G83" s="184"/>
      <c r="H83" s="184"/>
      <c r="I83" s="190">
        <f t="shared" ref="I83:AL83" si="26">I84+I85+I86+I88+I93+I94+I95+I96+I97</f>
        <v>5</v>
      </c>
      <c r="J83" s="190">
        <f t="shared" si="26"/>
        <v>154.8</v>
      </c>
      <c r="K83" s="190">
        <f t="shared" si="26"/>
        <v>1</v>
      </c>
      <c r="L83" s="190">
        <f t="shared" si="26"/>
        <v>0</v>
      </c>
      <c r="M83" s="190">
        <f t="shared" si="26"/>
        <v>4</v>
      </c>
      <c r="N83" s="190">
        <f t="shared" si="26"/>
        <v>0</v>
      </c>
      <c r="O83" s="190">
        <f t="shared" si="26"/>
        <v>0</v>
      </c>
      <c r="P83" s="190">
        <f t="shared" si="26"/>
        <v>0</v>
      </c>
      <c r="Q83" s="190">
        <f t="shared" si="26"/>
        <v>0</v>
      </c>
      <c r="R83" s="190">
        <f t="shared" si="26"/>
        <v>0</v>
      </c>
      <c r="S83" s="190">
        <f t="shared" si="26"/>
        <v>4080</v>
      </c>
      <c r="T83" s="190">
        <f t="shared" si="26"/>
        <v>16624</v>
      </c>
      <c r="U83" s="190">
        <f t="shared" si="26"/>
        <v>0</v>
      </c>
      <c r="V83" s="190">
        <f t="shared" si="26"/>
        <v>0</v>
      </c>
      <c r="W83" s="190">
        <f t="shared" si="26"/>
        <v>0</v>
      </c>
      <c r="X83" s="190">
        <f t="shared" si="26"/>
        <v>0</v>
      </c>
      <c r="Y83" s="190">
        <f t="shared" si="26"/>
        <v>0</v>
      </c>
      <c r="Z83" s="190">
        <f t="shared" si="26"/>
        <v>6820</v>
      </c>
      <c r="AA83" s="190">
        <f t="shared" si="26"/>
        <v>4820</v>
      </c>
      <c r="AB83" s="190">
        <f t="shared" si="26"/>
        <v>4820</v>
      </c>
      <c r="AC83" s="190">
        <f t="shared" si="26"/>
        <v>0</v>
      </c>
      <c r="AD83" s="190">
        <f t="shared" si="26"/>
        <v>0</v>
      </c>
      <c r="AE83" s="190">
        <f t="shared" si="26"/>
        <v>0</v>
      </c>
      <c r="AF83" s="190">
        <f t="shared" si="26"/>
        <v>0</v>
      </c>
      <c r="AG83" s="190">
        <f t="shared" si="26"/>
        <v>0</v>
      </c>
      <c r="AH83" s="190">
        <f t="shared" si="26"/>
        <v>2000</v>
      </c>
      <c r="AI83" s="190">
        <f t="shared" si="26"/>
        <v>0</v>
      </c>
      <c r="AJ83" s="190">
        <f t="shared" si="26"/>
        <v>0</v>
      </c>
      <c r="AK83" s="190">
        <f t="shared" si="26"/>
        <v>0</v>
      </c>
      <c r="AL83" s="190">
        <f t="shared" si="26"/>
        <v>0</v>
      </c>
      <c r="AM83" s="195"/>
      <c r="AN83" s="195"/>
      <c r="AO83" s="195"/>
    </row>
    <row r="84" s="12" customFormat="1" ht="43" customHeight="1" spans="1:41">
      <c r="A84" s="182" t="s">
        <v>54</v>
      </c>
      <c r="B84" s="187" t="s">
        <v>114</v>
      </c>
      <c r="C84" s="187"/>
      <c r="D84" s="187"/>
      <c r="E84" s="184"/>
      <c r="F84" s="184"/>
      <c r="G84" s="184"/>
      <c r="H84" s="184"/>
      <c r="I84" s="190"/>
      <c r="J84" s="190"/>
      <c r="K84" s="190"/>
      <c r="L84" s="190"/>
      <c r="M84" s="190"/>
      <c r="N84" s="190"/>
      <c r="O84" s="190"/>
      <c r="P84" s="190"/>
      <c r="Q84" s="190"/>
      <c r="R84" s="190"/>
      <c r="S84" s="190"/>
      <c r="T84" s="190"/>
      <c r="U84" s="190"/>
      <c r="V84" s="190"/>
      <c r="W84" s="190"/>
      <c r="X84" s="190"/>
      <c r="Y84" s="190"/>
      <c r="Z84" s="190"/>
      <c r="AA84" s="190"/>
      <c r="AB84" s="190"/>
      <c r="AC84" s="190"/>
      <c r="AD84" s="190"/>
      <c r="AE84" s="190"/>
      <c r="AF84" s="190"/>
      <c r="AG84" s="190"/>
      <c r="AH84" s="190"/>
      <c r="AI84" s="190"/>
      <c r="AJ84" s="190"/>
      <c r="AK84" s="190"/>
      <c r="AL84" s="190"/>
      <c r="AM84" s="195"/>
      <c r="AN84" s="195"/>
      <c r="AO84" s="195"/>
    </row>
    <row r="85" s="12" customFormat="1" ht="43" customHeight="1" spans="1:41">
      <c r="A85" s="182" t="s">
        <v>54</v>
      </c>
      <c r="B85" s="187" t="s">
        <v>115</v>
      </c>
      <c r="C85" s="187"/>
      <c r="D85" s="187"/>
      <c r="E85" s="184"/>
      <c r="F85" s="184"/>
      <c r="G85" s="184"/>
      <c r="H85" s="184"/>
      <c r="I85" s="190"/>
      <c r="J85" s="190"/>
      <c r="K85" s="190"/>
      <c r="L85" s="190"/>
      <c r="M85" s="190"/>
      <c r="N85" s="190"/>
      <c r="O85" s="190"/>
      <c r="P85" s="190"/>
      <c r="Q85" s="190"/>
      <c r="R85" s="190"/>
      <c r="S85" s="190"/>
      <c r="T85" s="190"/>
      <c r="U85" s="190"/>
      <c r="V85" s="190"/>
      <c r="W85" s="190"/>
      <c r="X85" s="190"/>
      <c r="Y85" s="190"/>
      <c r="Z85" s="190"/>
      <c r="AA85" s="190"/>
      <c r="AB85" s="190"/>
      <c r="AC85" s="190"/>
      <c r="AD85" s="190"/>
      <c r="AE85" s="190"/>
      <c r="AF85" s="190"/>
      <c r="AG85" s="190"/>
      <c r="AH85" s="190"/>
      <c r="AI85" s="190"/>
      <c r="AJ85" s="190"/>
      <c r="AK85" s="190"/>
      <c r="AL85" s="190"/>
      <c r="AM85" s="195"/>
      <c r="AN85" s="195"/>
      <c r="AO85" s="195"/>
    </row>
    <row r="86" s="12" customFormat="1" ht="43" customHeight="1" spans="1:41">
      <c r="A86" s="196" t="s">
        <v>54</v>
      </c>
      <c r="B86" s="197" t="s">
        <v>116</v>
      </c>
      <c r="C86" s="197"/>
      <c r="D86" s="197"/>
      <c r="E86" s="198"/>
      <c r="F86" s="198"/>
      <c r="G86" s="198"/>
      <c r="H86" s="198"/>
      <c r="I86" s="203">
        <f t="shared" ref="I86:AL86" si="27">SUM(I87)</f>
        <v>1</v>
      </c>
      <c r="J86" s="203">
        <f t="shared" si="27"/>
        <v>30</v>
      </c>
      <c r="K86" s="203">
        <f t="shared" si="27"/>
        <v>1</v>
      </c>
      <c r="L86" s="203">
        <f t="shared" si="27"/>
        <v>0</v>
      </c>
      <c r="M86" s="203">
        <f t="shared" si="27"/>
        <v>0</v>
      </c>
      <c r="N86" s="203">
        <f t="shared" si="27"/>
        <v>0</v>
      </c>
      <c r="O86" s="203">
        <f t="shared" si="27"/>
        <v>0</v>
      </c>
      <c r="P86" s="203">
        <f t="shared" si="27"/>
        <v>0</v>
      </c>
      <c r="Q86" s="203">
        <f t="shared" si="27"/>
        <v>0</v>
      </c>
      <c r="R86" s="203">
        <f t="shared" si="27"/>
        <v>0</v>
      </c>
      <c r="S86" s="203">
        <f t="shared" si="27"/>
        <v>431</v>
      </c>
      <c r="T86" s="203">
        <f t="shared" si="27"/>
        <v>1548</v>
      </c>
      <c r="U86" s="203">
        <f t="shared" si="27"/>
        <v>0</v>
      </c>
      <c r="V86" s="203">
        <f t="shared" si="27"/>
        <v>0</v>
      </c>
      <c r="W86" s="203">
        <f t="shared" si="27"/>
        <v>0</v>
      </c>
      <c r="X86" s="203">
        <f t="shared" si="27"/>
        <v>0</v>
      </c>
      <c r="Y86" s="203">
        <f t="shared" si="27"/>
        <v>0</v>
      </c>
      <c r="Z86" s="203">
        <f t="shared" si="27"/>
        <v>1400</v>
      </c>
      <c r="AA86" s="203">
        <f t="shared" si="27"/>
        <v>1400</v>
      </c>
      <c r="AB86" s="203">
        <f t="shared" si="27"/>
        <v>1400</v>
      </c>
      <c r="AC86" s="203">
        <f t="shared" si="27"/>
        <v>0</v>
      </c>
      <c r="AD86" s="203">
        <f t="shared" si="27"/>
        <v>0</v>
      </c>
      <c r="AE86" s="203">
        <f t="shared" si="27"/>
        <v>0</v>
      </c>
      <c r="AF86" s="203">
        <f t="shared" si="27"/>
        <v>0</v>
      </c>
      <c r="AG86" s="203">
        <f t="shared" si="27"/>
        <v>0</v>
      </c>
      <c r="AH86" s="203">
        <f t="shared" si="27"/>
        <v>0</v>
      </c>
      <c r="AI86" s="203">
        <f t="shared" si="27"/>
        <v>0</v>
      </c>
      <c r="AJ86" s="203">
        <f t="shared" si="27"/>
        <v>0</v>
      </c>
      <c r="AK86" s="203">
        <f t="shared" si="27"/>
        <v>0</v>
      </c>
      <c r="AL86" s="203">
        <f t="shared" si="27"/>
        <v>0</v>
      </c>
      <c r="AM86" s="205"/>
      <c r="AN86" s="205"/>
      <c r="AO86" s="205"/>
    </row>
    <row r="87" s="11" customFormat="1" ht="189" customHeight="1" spans="1:16383">
      <c r="A87" s="22">
        <v>17</v>
      </c>
      <c r="B87" s="22" t="s">
        <v>1335</v>
      </c>
      <c r="C87" s="22">
        <v>2024</v>
      </c>
      <c r="D87" s="37" t="s">
        <v>1336</v>
      </c>
      <c r="E87" s="24" t="s">
        <v>178</v>
      </c>
      <c r="F87" s="24" t="s">
        <v>1337</v>
      </c>
      <c r="G87" s="24" t="s">
        <v>1304</v>
      </c>
      <c r="H87" s="37" t="s">
        <v>1338</v>
      </c>
      <c r="I87" s="22">
        <v>1</v>
      </c>
      <c r="J87" s="22">
        <v>30</v>
      </c>
      <c r="K87" s="22">
        <v>1</v>
      </c>
      <c r="L87" s="22"/>
      <c r="M87" s="22"/>
      <c r="N87" s="22"/>
      <c r="O87" s="22"/>
      <c r="P87" s="22"/>
      <c r="Q87" s="22"/>
      <c r="R87" s="22"/>
      <c r="S87" s="22">
        <v>431</v>
      </c>
      <c r="T87" s="22">
        <v>1548</v>
      </c>
      <c r="U87" s="36" t="s">
        <v>215</v>
      </c>
      <c r="V87" s="22" t="s">
        <v>853</v>
      </c>
      <c r="W87" s="36" t="s">
        <v>215</v>
      </c>
      <c r="X87" s="22" t="s">
        <v>853</v>
      </c>
      <c r="Y87" s="22" t="s">
        <v>1286</v>
      </c>
      <c r="Z87" s="22">
        <v>1400</v>
      </c>
      <c r="AA87" s="22">
        <v>1400</v>
      </c>
      <c r="AB87" s="60">
        <v>1400</v>
      </c>
      <c r="AC87" s="60"/>
      <c r="AD87" s="60"/>
      <c r="AE87" s="60"/>
      <c r="AF87" s="22"/>
      <c r="AG87" s="22"/>
      <c r="AH87" s="22"/>
      <c r="AI87" s="22"/>
      <c r="AJ87" s="22"/>
      <c r="AK87" s="22"/>
      <c r="AL87" s="22"/>
      <c r="AM87" s="33" t="s">
        <v>1339</v>
      </c>
      <c r="AN87" s="33" t="s">
        <v>1340</v>
      </c>
      <c r="AO87" s="60" t="s">
        <v>1386</v>
      </c>
      <c r="AP87" s="75" t="s">
        <v>1386</v>
      </c>
      <c r="AQ87" s="207"/>
      <c r="AR87" s="207"/>
      <c r="AS87" s="207"/>
      <c r="AT87" s="207"/>
      <c r="AU87" s="207"/>
      <c r="AV87" s="207"/>
      <c r="AW87" s="207"/>
      <c r="AX87" s="207"/>
      <c r="AY87" s="207"/>
      <c r="AZ87" s="207"/>
      <c r="BA87" s="207"/>
      <c r="BB87" s="207"/>
      <c r="BC87" s="207"/>
      <c r="BD87" s="207"/>
      <c r="BE87" s="207"/>
      <c r="BF87" s="207"/>
      <c r="BG87" s="207"/>
      <c r="BH87" s="207"/>
      <c r="BI87" s="207"/>
      <c r="BJ87" s="207"/>
      <c r="BK87" s="207"/>
      <c r="BL87" s="207"/>
      <c r="BM87" s="207"/>
      <c r="BN87" s="207"/>
      <c r="BO87" s="207"/>
      <c r="BP87" s="207"/>
      <c r="BQ87" s="207"/>
      <c r="BR87" s="207"/>
      <c r="BS87" s="207"/>
      <c r="BT87" s="207"/>
      <c r="BU87" s="207"/>
      <c r="BV87" s="207"/>
      <c r="BW87" s="207"/>
      <c r="BX87" s="207"/>
      <c r="BY87" s="207"/>
      <c r="BZ87" s="207"/>
      <c r="CA87" s="207"/>
      <c r="CB87" s="207"/>
      <c r="CC87" s="207"/>
      <c r="CD87" s="207"/>
      <c r="CE87" s="207"/>
      <c r="CF87" s="207"/>
      <c r="CG87" s="207"/>
      <c r="CH87" s="207"/>
      <c r="CI87" s="207"/>
      <c r="CJ87" s="207"/>
      <c r="CK87" s="207"/>
      <c r="CL87" s="207"/>
      <c r="CM87" s="207"/>
      <c r="CN87" s="207"/>
      <c r="CO87" s="207"/>
      <c r="CP87" s="207"/>
      <c r="CQ87" s="207"/>
      <c r="CR87" s="207"/>
      <c r="CS87" s="207"/>
      <c r="CT87" s="207"/>
      <c r="CU87" s="207"/>
      <c r="CV87" s="207"/>
      <c r="CW87" s="207"/>
      <c r="CX87" s="207"/>
      <c r="CY87" s="207"/>
      <c r="CZ87" s="207"/>
      <c r="DA87" s="207"/>
      <c r="DB87" s="207"/>
      <c r="DC87" s="207"/>
      <c r="DD87" s="207"/>
      <c r="DE87" s="207"/>
      <c r="DF87" s="207"/>
      <c r="DG87" s="207"/>
      <c r="DH87" s="207"/>
      <c r="DI87" s="207"/>
      <c r="DJ87" s="207"/>
      <c r="DK87" s="207"/>
      <c r="DL87" s="207"/>
      <c r="DM87" s="207"/>
      <c r="DN87" s="207"/>
      <c r="DO87" s="207"/>
      <c r="DP87" s="207"/>
      <c r="DQ87" s="207"/>
      <c r="DR87" s="207"/>
      <c r="DS87" s="207"/>
      <c r="DT87" s="207"/>
      <c r="DU87" s="207"/>
      <c r="DV87" s="207"/>
      <c r="DW87" s="207"/>
      <c r="DX87" s="207"/>
      <c r="DY87" s="207"/>
      <c r="DZ87" s="207"/>
      <c r="EA87" s="207"/>
      <c r="EB87" s="207"/>
      <c r="EC87" s="207"/>
      <c r="ED87" s="207"/>
      <c r="EE87" s="207"/>
      <c r="EF87" s="207"/>
      <c r="EG87" s="207"/>
      <c r="EH87" s="207"/>
      <c r="EI87" s="207"/>
      <c r="EJ87" s="207"/>
      <c r="EK87" s="207"/>
      <c r="EL87" s="207"/>
      <c r="EM87" s="207"/>
      <c r="EN87" s="207"/>
      <c r="EO87" s="207"/>
      <c r="EP87" s="207"/>
      <c r="EQ87" s="207"/>
      <c r="ER87" s="207"/>
      <c r="ES87" s="207"/>
      <c r="ET87" s="207"/>
      <c r="EU87" s="207"/>
      <c r="EV87" s="207"/>
      <c r="EW87" s="207"/>
      <c r="EX87" s="207"/>
      <c r="EY87" s="207"/>
      <c r="EZ87" s="207"/>
      <c r="FA87" s="207"/>
      <c r="FB87" s="207"/>
      <c r="FC87" s="207"/>
      <c r="FD87" s="207"/>
      <c r="FE87" s="207"/>
      <c r="FF87" s="207"/>
      <c r="FG87" s="207"/>
      <c r="FH87" s="207"/>
      <c r="FI87" s="207"/>
      <c r="FJ87" s="207"/>
      <c r="FK87" s="207"/>
      <c r="FL87" s="207"/>
      <c r="FM87" s="207"/>
      <c r="FN87" s="207"/>
      <c r="FO87" s="207"/>
      <c r="FP87" s="207"/>
      <c r="FQ87" s="207"/>
      <c r="FR87" s="207"/>
      <c r="FS87" s="207"/>
      <c r="FT87" s="207"/>
      <c r="FU87" s="207"/>
      <c r="FV87" s="207"/>
      <c r="FW87" s="207"/>
      <c r="FX87" s="207"/>
      <c r="FY87" s="207"/>
      <c r="FZ87" s="207"/>
      <c r="GA87" s="207"/>
      <c r="GB87" s="207"/>
      <c r="GC87" s="207"/>
      <c r="GD87" s="207"/>
      <c r="GE87" s="207"/>
      <c r="GF87" s="207"/>
      <c r="GG87" s="207"/>
      <c r="GH87" s="207"/>
      <c r="GI87" s="207"/>
      <c r="GJ87" s="207"/>
      <c r="GK87" s="207"/>
      <c r="GL87" s="207"/>
      <c r="GM87" s="207"/>
      <c r="GN87" s="207"/>
      <c r="GO87" s="207"/>
      <c r="GP87" s="207"/>
      <c r="GQ87" s="207"/>
      <c r="GR87" s="207"/>
      <c r="GS87" s="207"/>
      <c r="GT87" s="207"/>
      <c r="GU87" s="207"/>
      <c r="GV87" s="207"/>
      <c r="GW87" s="207"/>
      <c r="GX87" s="207"/>
      <c r="GY87" s="207"/>
      <c r="GZ87" s="207"/>
      <c r="HA87" s="207"/>
      <c r="HB87" s="207"/>
      <c r="HC87" s="207"/>
      <c r="HD87" s="207"/>
      <c r="HE87" s="207"/>
      <c r="HF87" s="207"/>
      <c r="HG87" s="207"/>
      <c r="HH87" s="207"/>
      <c r="HI87" s="207"/>
      <c r="HJ87" s="207"/>
      <c r="HK87" s="207"/>
      <c r="HL87" s="207"/>
      <c r="HM87" s="207"/>
      <c r="HN87" s="207"/>
      <c r="HO87" s="207"/>
      <c r="HP87" s="207"/>
      <c r="HQ87" s="207"/>
      <c r="HR87" s="207"/>
      <c r="HS87" s="207"/>
      <c r="HT87" s="207"/>
      <c r="HU87" s="207"/>
      <c r="HV87" s="207"/>
      <c r="HW87" s="207"/>
      <c r="HX87" s="207"/>
      <c r="HY87" s="207"/>
      <c r="HZ87" s="207"/>
      <c r="IA87" s="207"/>
      <c r="IB87" s="207"/>
      <c r="IC87" s="207"/>
      <c r="ID87" s="207"/>
      <c r="IE87" s="207"/>
      <c r="IF87" s="207"/>
      <c r="IG87" s="207"/>
      <c r="IH87" s="207"/>
      <c r="II87" s="207"/>
      <c r="IJ87" s="207"/>
      <c r="IK87" s="207"/>
      <c r="IL87" s="207"/>
      <c r="IM87" s="207"/>
      <c r="IN87" s="207"/>
      <c r="IO87" s="207"/>
      <c r="IP87" s="207"/>
      <c r="IQ87" s="207"/>
      <c r="IR87" s="207"/>
      <c r="IS87" s="207"/>
      <c r="IT87" s="207"/>
      <c r="IU87" s="207"/>
      <c r="IV87" s="207"/>
      <c r="IW87" s="207"/>
      <c r="IX87" s="207"/>
      <c r="IY87" s="207"/>
      <c r="IZ87" s="207"/>
      <c r="JA87" s="207"/>
      <c r="JB87" s="207"/>
      <c r="JC87" s="207"/>
      <c r="JD87" s="207"/>
      <c r="JE87" s="207"/>
      <c r="JF87" s="207"/>
      <c r="JG87" s="207"/>
      <c r="JH87" s="207"/>
      <c r="JI87" s="207"/>
      <c r="JJ87" s="207"/>
      <c r="JK87" s="207"/>
      <c r="JL87" s="207"/>
      <c r="JM87" s="207"/>
      <c r="JN87" s="207"/>
      <c r="JO87" s="207"/>
      <c r="JP87" s="207"/>
      <c r="JQ87" s="207"/>
      <c r="JR87" s="207"/>
      <c r="JS87" s="207"/>
      <c r="JT87" s="207"/>
      <c r="JU87" s="207"/>
      <c r="JV87" s="207"/>
      <c r="JW87" s="207"/>
      <c r="JX87" s="207"/>
      <c r="JY87" s="207"/>
      <c r="JZ87" s="207"/>
      <c r="KA87" s="207"/>
      <c r="KB87" s="207"/>
      <c r="KC87" s="207"/>
      <c r="KD87" s="207"/>
      <c r="KE87" s="207"/>
      <c r="KF87" s="207"/>
      <c r="KG87" s="207"/>
      <c r="KH87" s="207"/>
      <c r="KI87" s="207"/>
      <c r="KJ87" s="207"/>
      <c r="KK87" s="207"/>
      <c r="KL87" s="207"/>
      <c r="KM87" s="207"/>
      <c r="KN87" s="207"/>
      <c r="KO87" s="207"/>
      <c r="KP87" s="207"/>
      <c r="KQ87" s="207"/>
      <c r="KR87" s="207"/>
      <c r="KS87" s="207"/>
      <c r="KT87" s="207"/>
      <c r="KU87" s="207"/>
      <c r="KV87" s="207"/>
      <c r="KW87" s="207"/>
      <c r="KX87" s="207"/>
      <c r="KY87" s="207"/>
      <c r="KZ87" s="207"/>
      <c r="LA87" s="207"/>
      <c r="LB87" s="207"/>
      <c r="LC87" s="207"/>
      <c r="LD87" s="207"/>
      <c r="LE87" s="207"/>
      <c r="LF87" s="207"/>
      <c r="LG87" s="207"/>
      <c r="LH87" s="207"/>
      <c r="LI87" s="207"/>
      <c r="LJ87" s="207"/>
      <c r="LK87" s="207"/>
      <c r="LL87" s="207"/>
      <c r="LM87" s="207"/>
      <c r="LN87" s="207"/>
      <c r="LO87" s="207"/>
      <c r="LP87" s="207"/>
      <c r="LQ87" s="207"/>
      <c r="LR87" s="207"/>
      <c r="LS87" s="207"/>
      <c r="LT87" s="207"/>
      <c r="LU87" s="207"/>
      <c r="LV87" s="207"/>
      <c r="LW87" s="207"/>
      <c r="LX87" s="207"/>
      <c r="LY87" s="207"/>
      <c r="LZ87" s="207"/>
      <c r="MA87" s="207"/>
      <c r="MB87" s="207"/>
      <c r="MC87" s="207"/>
      <c r="MD87" s="207"/>
      <c r="ME87" s="207"/>
      <c r="MF87" s="207"/>
      <c r="MG87" s="207"/>
      <c r="MH87" s="207"/>
      <c r="MI87" s="207"/>
      <c r="MJ87" s="207"/>
      <c r="MK87" s="207"/>
      <c r="ML87" s="207"/>
      <c r="MM87" s="207"/>
      <c r="MN87" s="207"/>
      <c r="MO87" s="207"/>
      <c r="MP87" s="207"/>
      <c r="MQ87" s="207"/>
      <c r="MR87" s="207"/>
      <c r="MS87" s="207"/>
      <c r="MT87" s="207"/>
      <c r="MU87" s="207"/>
      <c r="MV87" s="207"/>
      <c r="MW87" s="207"/>
      <c r="MX87" s="207"/>
      <c r="MY87" s="207"/>
      <c r="MZ87" s="207"/>
      <c r="NA87" s="207"/>
      <c r="NB87" s="207"/>
      <c r="NC87" s="207"/>
      <c r="ND87" s="207"/>
      <c r="NE87" s="207"/>
      <c r="NF87" s="207"/>
      <c r="NG87" s="207"/>
      <c r="NH87" s="207"/>
      <c r="NI87" s="207"/>
      <c r="NJ87" s="207"/>
      <c r="NK87" s="207"/>
      <c r="NL87" s="207"/>
      <c r="NM87" s="207"/>
      <c r="NN87" s="207"/>
      <c r="NO87" s="207"/>
      <c r="NP87" s="207"/>
      <c r="NQ87" s="207"/>
      <c r="NR87" s="207"/>
      <c r="NS87" s="207"/>
      <c r="NT87" s="207"/>
      <c r="NU87" s="207"/>
      <c r="NV87" s="207"/>
      <c r="NW87" s="207"/>
      <c r="NX87" s="207"/>
      <c r="NY87" s="207"/>
      <c r="NZ87" s="207"/>
      <c r="OA87" s="207"/>
      <c r="OB87" s="207"/>
      <c r="OC87" s="207"/>
      <c r="OD87" s="207"/>
      <c r="OE87" s="207"/>
      <c r="OF87" s="207"/>
      <c r="OG87" s="207"/>
      <c r="OH87" s="207"/>
      <c r="OI87" s="207"/>
      <c r="OJ87" s="207"/>
      <c r="OK87" s="207"/>
      <c r="OL87" s="207"/>
      <c r="OM87" s="207"/>
      <c r="ON87" s="207"/>
      <c r="OO87" s="207"/>
      <c r="OP87" s="207"/>
      <c r="OQ87" s="207"/>
      <c r="OR87" s="207"/>
      <c r="OS87" s="207"/>
      <c r="OT87" s="207"/>
      <c r="OU87" s="207"/>
      <c r="OV87" s="207"/>
      <c r="OW87" s="207"/>
      <c r="OX87" s="207"/>
      <c r="OY87" s="207"/>
      <c r="OZ87" s="207"/>
      <c r="PA87" s="207"/>
      <c r="PB87" s="207"/>
      <c r="PC87" s="207"/>
      <c r="PD87" s="207"/>
      <c r="PE87" s="207"/>
      <c r="PF87" s="207"/>
      <c r="PG87" s="207"/>
      <c r="PH87" s="207"/>
      <c r="PI87" s="207"/>
      <c r="PJ87" s="207"/>
      <c r="PK87" s="207"/>
      <c r="PL87" s="207"/>
      <c r="PM87" s="207"/>
      <c r="PN87" s="207"/>
      <c r="PO87" s="207"/>
      <c r="PP87" s="207"/>
      <c r="PQ87" s="207"/>
      <c r="PR87" s="207"/>
      <c r="PS87" s="207"/>
      <c r="PT87" s="207"/>
      <c r="PU87" s="207"/>
      <c r="PV87" s="207"/>
      <c r="PW87" s="207"/>
      <c r="PX87" s="207"/>
      <c r="PY87" s="207"/>
      <c r="PZ87" s="207"/>
      <c r="QA87" s="207"/>
      <c r="QB87" s="207"/>
      <c r="QC87" s="207"/>
      <c r="QD87" s="207"/>
      <c r="QE87" s="207"/>
      <c r="QF87" s="207"/>
      <c r="QG87" s="207"/>
      <c r="QH87" s="207"/>
      <c r="QI87" s="207"/>
      <c r="QJ87" s="207"/>
      <c r="QK87" s="207"/>
      <c r="QL87" s="207"/>
      <c r="QM87" s="207"/>
      <c r="QN87" s="207"/>
      <c r="QO87" s="207"/>
      <c r="QP87" s="207"/>
      <c r="QQ87" s="207"/>
      <c r="QR87" s="207"/>
      <c r="QS87" s="207"/>
      <c r="QT87" s="207"/>
      <c r="QU87" s="207"/>
      <c r="QV87" s="207"/>
      <c r="QW87" s="207"/>
      <c r="QX87" s="207"/>
      <c r="QY87" s="207"/>
      <c r="QZ87" s="207"/>
      <c r="RA87" s="207"/>
      <c r="RB87" s="207"/>
      <c r="RC87" s="207"/>
      <c r="RD87" s="207"/>
      <c r="RE87" s="207"/>
      <c r="RF87" s="207"/>
      <c r="RG87" s="207"/>
      <c r="RH87" s="207"/>
      <c r="RI87" s="207"/>
      <c r="RJ87" s="207"/>
      <c r="RK87" s="207"/>
      <c r="RL87" s="207"/>
      <c r="RM87" s="207"/>
      <c r="RN87" s="207"/>
      <c r="RO87" s="207"/>
      <c r="RP87" s="207"/>
      <c r="RQ87" s="207"/>
      <c r="RR87" s="207"/>
      <c r="RS87" s="207"/>
      <c r="RT87" s="207"/>
      <c r="RU87" s="207"/>
      <c r="RV87" s="207"/>
      <c r="RW87" s="207"/>
      <c r="RX87" s="207"/>
      <c r="RY87" s="207"/>
      <c r="RZ87" s="207"/>
      <c r="SA87" s="207"/>
      <c r="SB87" s="207"/>
      <c r="SC87" s="207"/>
      <c r="SD87" s="207"/>
      <c r="SE87" s="207"/>
      <c r="SF87" s="207"/>
      <c r="SG87" s="207"/>
      <c r="SH87" s="207"/>
      <c r="SI87" s="207"/>
      <c r="SJ87" s="207"/>
      <c r="SK87" s="207"/>
      <c r="SL87" s="207"/>
      <c r="SM87" s="207"/>
      <c r="SN87" s="207"/>
      <c r="SO87" s="207"/>
      <c r="SP87" s="207"/>
      <c r="SQ87" s="207"/>
      <c r="SR87" s="207"/>
      <c r="SS87" s="207"/>
      <c r="ST87" s="207"/>
      <c r="SU87" s="207"/>
      <c r="SV87" s="207"/>
      <c r="SW87" s="207"/>
      <c r="SX87" s="207"/>
      <c r="SY87" s="207"/>
      <c r="SZ87" s="207"/>
      <c r="TA87" s="207"/>
      <c r="TB87" s="207"/>
      <c r="TC87" s="207"/>
      <c r="TD87" s="207"/>
      <c r="TE87" s="207"/>
      <c r="TF87" s="207"/>
      <c r="TG87" s="207"/>
      <c r="TH87" s="207"/>
      <c r="TI87" s="207"/>
      <c r="TJ87" s="207"/>
      <c r="TK87" s="207"/>
      <c r="TL87" s="207"/>
      <c r="TM87" s="207"/>
      <c r="TN87" s="207"/>
      <c r="TO87" s="207"/>
      <c r="TP87" s="207"/>
      <c r="TQ87" s="207"/>
      <c r="TR87" s="207"/>
      <c r="TS87" s="207"/>
      <c r="TT87" s="207"/>
      <c r="TU87" s="207"/>
      <c r="TV87" s="207"/>
      <c r="TW87" s="207"/>
      <c r="TX87" s="207"/>
      <c r="TY87" s="207"/>
      <c r="TZ87" s="207"/>
      <c r="UA87" s="207"/>
      <c r="UB87" s="207"/>
      <c r="UC87" s="207"/>
      <c r="UD87" s="207"/>
      <c r="UE87" s="207"/>
      <c r="UF87" s="207"/>
      <c r="UG87" s="207"/>
      <c r="UH87" s="207"/>
      <c r="UI87" s="207"/>
      <c r="UJ87" s="207"/>
      <c r="UK87" s="207"/>
      <c r="UL87" s="207"/>
      <c r="UM87" s="207"/>
      <c r="UN87" s="207"/>
      <c r="UO87" s="207"/>
      <c r="UP87" s="207"/>
      <c r="UQ87" s="207"/>
      <c r="UR87" s="207"/>
      <c r="US87" s="207"/>
      <c r="UT87" s="207"/>
      <c r="UU87" s="207"/>
      <c r="UV87" s="207"/>
      <c r="UW87" s="207"/>
      <c r="UX87" s="207"/>
      <c r="UY87" s="207"/>
      <c r="UZ87" s="207"/>
      <c r="VA87" s="207"/>
      <c r="VB87" s="207"/>
      <c r="VC87" s="207"/>
      <c r="VD87" s="207"/>
      <c r="VE87" s="207"/>
      <c r="VF87" s="207"/>
      <c r="VG87" s="207"/>
      <c r="VH87" s="207"/>
      <c r="VI87" s="207"/>
      <c r="VJ87" s="207"/>
      <c r="VK87" s="207"/>
      <c r="VL87" s="207"/>
      <c r="VM87" s="207"/>
      <c r="VN87" s="207"/>
      <c r="VO87" s="207"/>
      <c r="VP87" s="207"/>
      <c r="VQ87" s="207"/>
      <c r="VR87" s="207"/>
      <c r="VS87" s="207"/>
      <c r="VT87" s="207"/>
      <c r="VU87" s="207"/>
      <c r="VV87" s="207"/>
      <c r="VW87" s="207"/>
      <c r="VX87" s="207"/>
      <c r="VY87" s="207"/>
      <c r="VZ87" s="207"/>
      <c r="WA87" s="207"/>
      <c r="WB87" s="207"/>
      <c r="WC87" s="207"/>
      <c r="WD87" s="207"/>
      <c r="WE87" s="207"/>
      <c r="WF87" s="207"/>
      <c r="WG87" s="207"/>
      <c r="WH87" s="207"/>
      <c r="WI87" s="207"/>
      <c r="WJ87" s="207"/>
      <c r="WK87" s="207"/>
      <c r="WL87" s="207"/>
      <c r="WM87" s="207"/>
      <c r="WN87" s="207"/>
      <c r="WO87" s="207"/>
      <c r="WP87" s="207"/>
      <c r="WQ87" s="207"/>
      <c r="WR87" s="207"/>
      <c r="WS87" s="207"/>
      <c r="WT87" s="207"/>
      <c r="WU87" s="207"/>
      <c r="WV87" s="207"/>
      <c r="WW87" s="207"/>
      <c r="WX87" s="207"/>
      <c r="WY87" s="207"/>
      <c r="WZ87" s="207"/>
      <c r="XA87" s="207"/>
      <c r="XB87" s="207"/>
      <c r="XC87" s="207"/>
      <c r="XD87" s="207"/>
      <c r="XE87" s="207"/>
      <c r="XF87" s="207"/>
      <c r="XG87" s="207"/>
      <c r="XH87" s="207"/>
      <c r="XI87" s="207"/>
      <c r="XJ87" s="207"/>
      <c r="XK87" s="207"/>
      <c r="XL87" s="207"/>
      <c r="XM87" s="207"/>
      <c r="XN87" s="207"/>
      <c r="XO87" s="207"/>
      <c r="XP87" s="207"/>
      <c r="XQ87" s="207"/>
      <c r="XR87" s="207"/>
      <c r="XS87" s="207"/>
      <c r="XT87" s="207"/>
      <c r="XU87" s="207"/>
      <c r="XV87" s="207"/>
      <c r="XW87" s="207"/>
      <c r="XX87" s="207"/>
      <c r="XY87" s="207"/>
      <c r="XZ87" s="207"/>
      <c r="YA87" s="207"/>
      <c r="YB87" s="207"/>
      <c r="YC87" s="207"/>
      <c r="YD87" s="207"/>
      <c r="YE87" s="207"/>
      <c r="YF87" s="207"/>
      <c r="YG87" s="207"/>
      <c r="YH87" s="207"/>
      <c r="YI87" s="207"/>
      <c r="YJ87" s="207"/>
      <c r="YK87" s="207"/>
      <c r="YL87" s="207"/>
      <c r="YM87" s="207"/>
      <c r="YN87" s="207"/>
      <c r="YO87" s="207"/>
      <c r="YP87" s="207"/>
      <c r="YQ87" s="207"/>
      <c r="YR87" s="207"/>
      <c r="YS87" s="207"/>
      <c r="YT87" s="207"/>
      <c r="YU87" s="207"/>
      <c r="YV87" s="207"/>
      <c r="YW87" s="207"/>
      <c r="YX87" s="207"/>
      <c r="YY87" s="207"/>
      <c r="YZ87" s="207"/>
      <c r="ZA87" s="207"/>
      <c r="ZB87" s="207"/>
      <c r="ZC87" s="207"/>
      <c r="ZD87" s="207"/>
      <c r="ZE87" s="207"/>
      <c r="ZF87" s="207"/>
      <c r="ZG87" s="207"/>
      <c r="ZH87" s="207"/>
      <c r="ZI87" s="207"/>
      <c r="ZJ87" s="207"/>
      <c r="ZK87" s="207"/>
      <c r="ZL87" s="207"/>
      <c r="ZM87" s="207"/>
      <c r="ZN87" s="207"/>
      <c r="ZO87" s="207"/>
      <c r="ZP87" s="207"/>
      <c r="ZQ87" s="207"/>
      <c r="ZR87" s="207"/>
      <c r="ZS87" s="207"/>
      <c r="ZT87" s="207"/>
      <c r="ZU87" s="207"/>
      <c r="ZV87" s="207"/>
      <c r="ZW87" s="207"/>
      <c r="ZX87" s="207"/>
      <c r="ZY87" s="207"/>
      <c r="ZZ87" s="207"/>
      <c r="AAA87" s="207"/>
      <c r="AAB87" s="207"/>
      <c r="AAC87" s="207"/>
      <c r="AAD87" s="207"/>
      <c r="AAE87" s="207"/>
      <c r="AAF87" s="207"/>
      <c r="AAG87" s="207"/>
      <c r="AAH87" s="207"/>
      <c r="AAI87" s="207"/>
      <c r="AAJ87" s="207"/>
      <c r="AAK87" s="207"/>
      <c r="AAL87" s="207"/>
      <c r="AAM87" s="207"/>
      <c r="AAN87" s="207"/>
      <c r="AAO87" s="207"/>
      <c r="AAP87" s="207"/>
      <c r="AAQ87" s="207"/>
      <c r="AAR87" s="207"/>
      <c r="AAS87" s="207"/>
      <c r="AAT87" s="207"/>
      <c r="AAU87" s="207"/>
      <c r="AAV87" s="207"/>
      <c r="AAW87" s="207"/>
      <c r="AAX87" s="207"/>
      <c r="AAY87" s="207"/>
      <c r="AAZ87" s="207"/>
      <c r="ABA87" s="207"/>
      <c r="ABB87" s="207"/>
      <c r="ABC87" s="207"/>
      <c r="ABD87" s="207"/>
      <c r="ABE87" s="207"/>
      <c r="ABF87" s="207"/>
      <c r="ABG87" s="207"/>
      <c r="ABH87" s="207"/>
      <c r="ABI87" s="207"/>
      <c r="ABJ87" s="207"/>
      <c r="ABK87" s="207"/>
      <c r="ABL87" s="207"/>
      <c r="ABM87" s="207"/>
      <c r="ABN87" s="207"/>
      <c r="ABO87" s="207"/>
      <c r="ABP87" s="207"/>
      <c r="ABQ87" s="207"/>
      <c r="ABR87" s="207"/>
      <c r="ABS87" s="207"/>
      <c r="ABT87" s="207"/>
      <c r="ABU87" s="207"/>
      <c r="ABV87" s="207"/>
      <c r="ABW87" s="207"/>
      <c r="ABX87" s="207"/>
      <c r="ABY87" s="207"/>
      <c r="ABZ87" s="207"/>
      <c r="ACA87" s="207"/>
      <c r="ACB87" s="207"/>
      <c r="ACC87" s="207"/>
      <c r="ACD87" s="207"/>
      <c r="ACE87" s="207"/>
      <c r="ACF87" s="207"/>
      <c r="ACG87" s="207"/>
      <c r="ACH87" s="207"/>
      <c r="ACI87" s="207"/>
      <c r="ACJ87" s="207"/>
      <c r="ACK87" s="207"/>
      <c r="ACL87" s="207"/>
      <c r="ACM87" s="207"/>
      <c r="ACN87" s="207"/>
      <c r="ACO87" s="207"/>
      <c r="ACP87" s="207"/>
      <c r="ACQ87" s="207"/>
      <c r="ACR87" s="207"/>
      <c r="ACS87" s="207"/>
      <c r="ACT87" s="207"/>
      <c r="ACU87" s="207"/>
      <c r="ACV87" s="207"/>
      <c r="ACW87" s="207"/>
      <c r="ACX87" s="207"/>
      <c r="ACY87" s="207"/>
      <c r="ACZ87" s="207"/>
      <c r="ADA87" s="207"/>
      <c r="ADB87" s="207"/>
      <c r="ADC87" s="207"/>
      <c r="ADD87" s="207"/>
      <c r="ADE87" s="207"/>
      <c r="ADF87" s="207"/>
      <c r="ADG87" s="207"/>
      <c r="ADH87" s="207"/>
      <c r="ADI87" s="207"/>
      <c r="ADJ87" s="207"/>
      <c r="ADK87" s="207"/>
      <c r="ADL87" s="207"/>
      <c r="ADM87" s="207"/>
      <c r="ADN87" s="207"/>
      <c r="ADO87" s="207"/>
      <c r="ADP87" s="207"/>
      <c r="ADQ87" s="207"/>
      <c r="ADR87" s="207"/>
      <c r="ADS87" s="207"/>
      <c r="ADT87" s="207"/>
      <c r="ADU87" s="207"/>
      <c r="ADV87" s="207"/>
      <c r="ADW87" s="207"/>
      <c r="ADX87" s="207"/>
      <c r="ADY87" s="207"/>
      <c r="ADZ87" s="207"/>
      <c r="AEA87" s="207"/>
      <c r="AEB87" s="207"/>
      <c r="AEC87" s="207"/>
      <c r="AED87" s="207"/>
      <c r="AEE87" s="207"/>
      <c r="AEF87" s="207"/>
      <c r="AEG87" s="207"/>
      <c r="AEH87" s="207"/>
      <c r="AEI87" s="207"/>
      <c r="AEJ87" s="207"/>
      <c r="AEK87" s="207"/>
      <c r="AEL87" s="207"/>
      <c r="AEM87" s="207"/>
      <c r="AEN87" s="207"/>
      <c r="AEO87" s="207"/>
      <c r="AEP87" s="207"/>
      <c r="AEQ87" s="207"/>
      <c r="AER87" s="207"/>
      <c r="AES87" s="207"/>
      <c r="AET87" s="207"/>
      <c r="AEU87" s="207"/>
      <c r="AEV87" s="207"/>
      <c r="AEW87" s="207"/>
      <c r="AEX87" s="207"/>
      <c r="AEY87" s="207"/>
      <c r="AEZ87" s="207"/>
      <c r="AFA87" s="207"/>
      <c r="AFB87" s="207"/>
      <c r="AFC87" s="207"/>
      <c r="AFD87" s="207"/>
      <c r="AFE87" s="207"/>
      <c r="AFF87" s="207"/>
      <c r="AFG87" s="207"/>
      <c r="AFH87" s="207"/>
      <c r="AFI87" s="207"/>
      <c r="AFJ87" s="207"/>
      <c r="AFK87" s="207"/>
      <c r="AFL87" s="207"/>
      <c r="AFM87" s="207"/>
      <c r="AFN87" s="207"/>
      <c r="AFO87" s="207"/>
      <c r="AFP87" s="207"/>
      <c r="AFQ87" s="207"/>
      <c r="AFR87" s="207"/>
      <c r="AFS87" s="207"/>
      <c r="AFT87" s="207"/>
      <c r="AFU87" s="207"/>
      <c r="AFV87" s="207"/>
      <c r="AFW87" s="207"/>
      <c r="AFX87" s="207"/>
      <c r="AFY87" s="207"/>
      <c r="AFZ87" s="207"/>
      <c r="AGA87" s="207"/>
      <c r="AGB87" s="207"/>
      <c r="AGC87" s="207"/>
      <c r="AGD87" s="207"/>
      <c r="AGE87" s="207"/>
      <c r="AGF87" s="207"/>
      <c r="AGG87" s="207"/>
      <c r="AGH87" s="207"/>
      <c r="AGI87" s="207"/>
      <c r="AGJ87" s="207"/>
      <c r="AGK87" s="207"/>
      <c r="AGL87" s="207"/>
      <c r="AGM87" s="207"/>
      <c r="AGN87" s="207"/>
      <c r="AGO87" s="207"/>
      <c r="AGP87" s="207"/>
      <c r="AGQ87" s="207"/>
      <c r="AGR87" s="207"/>
      <c r="AGS87" s="207"/>
      <c r="AGT87" s="207"/>
      <c r="AGU87" s="207"/>
      <c r="AGV87" s="207"/>
      <c r="AGW87" s="207"/>
      <c r="AGX87" s="207"/>
      <c r="AGY87" s="207"/>
      <c r="AGZ87" s="207"/>
      <c r="AHA87" s="207"/>
      <c r="AHB87" s="207"/>
      <c r="AHC87" s="207"/>
      <c r="AHD87" s="207"/>
      <c r="AHE87" s="207"/>
      <c r="AHF87" s="207"/>
      <c r="AHG87" s="207"/>
      <c r="AHH87" s="207"/>
      <c r="AHI87" s="207"/>
      <c r="AHJ87" s="207"/>
      <c r="AHK87" s="207"/>
      <c r="AHL87" s="207"/>
      <c r="AHM87" s="207"/>
      <c r="AHN87" s="207"/>
      <c r="AHO87" s="207"/>
      <c r="AHP87" s="207"/>
      <c r="AHQ87" s="207"/>
      <c r="AHR87" s="207"/>
      <c r="AHS87" s="207"/>
      <c r="AHT87" s="207"/>
      <c r="AHU87" s="207"/>
      <c r="AHV87" s="207"/>
      <c r="AHW87" s="207"/>
      <c r="AHX87" s="207"/>
      <c r="AHY87" s="207"/>
      <c r="AHZ87" s="207"/>
      <c r="AIA87" s="207"/>
      <c r="AIB87" s="207"/>
      <c r="AIC87" s="207"/>
      <c r="AID87" s="207"/>
      <c r="AIE87" s="207"/>
      <c r="AIF87" s="207"/>
      <c r="AIG87" s="207"/>
      <c r="AIH87" s="207"/>
      <c r="AII87" s="207"/>
      <c r="AIJ87" s="207"/>
      <c r="AIK87" s="207"/>
      <c r="AIL87" s="207"/>
      <c r="AIM87" s="207"/>
      <c r="AIN87" s="207"/>
      <c r="AIO87" s="207"/>
      <c r="AIP87" s="207"/>
      <c r="AIQ87" s="207"/>
      <c r="AIR87" s="207"/>
      <c r="AIS87" s="207"/>
      <c r="AIT87" s="207"/>
      <c r="AIU87" s="207"/>
      <c r="AIV87" s="207"/>
      <c r="AIW87" s="207"/>
      <c r="AIX87" s="207"/>
      <c r="AIY87" s="207"/>
      <c r="AIZ87" s="207"/>
      <c r="AJA87" s="207"/>
      <c r="AJB87" s="207"/>
      <c r="AJC87" s="207"/>
      <c r="AJD87" s="207"/>
      <c r="AJE87" s="207"/>
      <c r="AJF87" s="207"/>
      <c r="AJG87" s="207"/>
      <c r="AJH87" s="207"/>
      <c r="AJI87" s="207"/>
      <c r="AJJ87" s="207"/>
      <c r="AJK87" s="207"/>
      <c r="AJL87" s="207"/>
      <c r="AJM87" s="207"/>
      <c r="AJN87" s="207"/>
      <c r="AJO87" s="207"/>
      <c r="AJP87" s="207"/>
      <c r="AJQ87" s="207"/>
      <c r="AJR87" s="207"/>
      <c r="AJS87" s="207"/>
      <c r="AJT87" s="207"/>
      <c r="AJU87" s="207"/>
      <c r="AJV87" s="207"/>
      <c r="AJW87" s="207"/>
      <c r="AJX87" s="207"/>
      <c r="AJY87" s="207"/>
      <c r="AJZ87" s="207"/>
      <c r="AKA87" s="207"/>
      <c r="AKB87" s="207"/>
      <c r="AKC87" s="207"/>
      <c r="AKD87" s="207"/>
      <c r="AKE87" s="207"/>
      <c r="AKF87" s="207"/>
      <c r="AKG87" s="207"/>
      <c r="AKH87" s="207"/>
      <c r="AKI87" s="207"/>
      <c r="AKJ87" s="207"/>
      <c r="AKK87" s="207"/>
      <c r="AKL87" s="207"/>
      <c r="AKM87" s="207"/>
      <c r="AKN87" s="207"/>
      <c r="AKO87" s="207"/>
      <c r="AKP87" s="207"/>
      <c r="AKQ87" s="207"/>
      <c r="AKR87" s="207"/>
      <c r="AKS87" s="207"/>
      <c r="AKT87" s="207"/>
      <c r="AKU87" s="207"/>
      <c r="AKV87" s="207"/>
      <c r="AKW87" s="207"/>
      <c r="AKX87" s="207"/>
      <c r="AKY87" s="207"/>
      <c r="AKZ87" s="207"/>
      <c r="ALA87" s="207"/>
      <c r="ALB87" s="207"/>
      <c r="ALC87" s="207"/>
      <c r="ALD87" s="207"/>
      <c r="ALE87" s="207"/>
      <c r="ALF87" s="207"/>
      <c r="ALG87" s="207"/>
      <c r="ALH87" s="207"/>
      <c r="ALI87" s="207"/>
      <c r="ALJ87" s="207"/>
      <c r="ALK87" s="207"/>
      <c r="ALL87" s="207"/>
      <c r="ALM87" s="207"/>
      <c r="ALN87" s="207"/>
      <c r="ALO87" s="207"/>
      <c r="ALP87" s="207"/>
      <c r="ALQ87" s="207"/>
      <c r="ALR87" s="207"/>
      <c r="ALS87" s="207"/>
      <c r="ALT87" s="207"/>
      <c r="ALU87" s="207"/>
      <c r="ALV87" s="207"/>
      <c r="ALW87" s="207"/>
      <c r="ALX87" s="207"/>
      <c r="ALY87" s="207"/>
      <c r="ALZ87" s="207"/>
      <c r="AMA87" s="207"/>
      <c r="AMB87" s="207"/>
      <c r="AMC87" s="207"/>
      <c r="AMD87" s="207"/>
      <c r="AME87" s="207"/>
      <c r="AMF87" s="207"/>
      <c r="AMG87" s="207"/>
      <c r="AMH87" s="207"/>
      <c r="AMI87" s="207"/>
      <c r="AMJ87" s="207"/>
      <c r="AMK87" s="207"/>
      <c r="AML87" s="207"/>
      <c r="AMM87" s="207"/>
      <c r="AMN87" s="207"/>
      <c r="AMO87" s="207"/>
      <c r="AMP87" s="207"/>
      <c r="AMQ87" s="207"/>
      <c r="AMR87" s="207"/>
      <c r="AMS87" s="207"/>
      <c r="AMT87" s="207"/>
      <c r="AMU87" s="207"/>
      <c r="AMV87" s="207"/>
      <c r="AMW87" s="207"/>
      <c r="AMX87" s="207"/>
      <c r="AMY87" s="207"/>
      <c r="AMZ87" s="207"/>
      <c r="ANA87" s="207"/>
      <c r="ANB87" s="207"/>
      <c r="ANC87" s="207"/>
      <c r="AND87" s="207"/>
      <c r="ANE87" s="207"/>
      <c r="ANF87" s="207"/>
      <c r="ANG87" s="207"/>
      <c r="ANH87" s="207"/>
      <c r="ANI87" s="207"/>
      <c r="ANJ87" s="207"/>
      <c r="ANK87" s="207"/>
      <c r="ANL87" s="207"/>
      <c r="ANM87" s="207"/>
      <c r="ANN87" s="207"/>
      <c r="ANO87" s="207"/>
      <c r="ANP87" s="207"/>
      <c r="ANQ87" s="207"/>
      <c r="ANR87" s="207"/>
      <c r="ANS87" s="207"/>
      <c r="ANT87" s="207"/>
      <c r="ANU87" s="207"/>
      <c r="ANV87" s="207"/>
      <c r="ANW87" s="207"/>
      <c r="ANX87" s="207"/>
      <c r="ANY87" s="207"/>
      <c r="ANZ87" s="207"/>
      <c r="AOA87" s="207"/>
      <c r="AOB87" s="207"/>
      <c r="AOC87" s="207"/>
      <c r="AOD87" s="207"/>
      <c r="AOE87" s="207"/>
      <c r="AOF87" s="207"/>
      <c r="AOG87" s="207"/>
      <c r="AOH87" s="207"/>
      <c r="AOI87" s="207"/>
      <c r="AOJ87" s="207"/>
      <c r="AOK87" s="207"/>
      <c r="AOL87" s="207"/>
      <c r="AOM87" s="207"/>
      <c r="AON87" s="207"/>
      <c r="AOO87" s="207"/>
      <c r="AOP87" s="207"/>
      <c r="AOQ87" s="207"/>
      <c r="AOR87" s="207"/>
      <c r="AOS87" s="207"/>
      <c r="AOT87" s="207"/>
      <c r="AOU87" s="207"/>
      <c r="AOV87" s="207"/>
      <c r="AOW87" s="207"/>
      <c r="AOX87" s="207"/>
      <c r="AOY87" s="207"/>
      <c r="AOZ87" s="207"/>
      <c r="APA87" s="207"/>
      <c r="APB87" s="207"/>
      <c r="APC87" s="207"/>
      <c r="APD87" s="207"/>
      <c r="APE87" s="207"/>
      <c r="APF87" s="207"/>
      <c r="APG87" s="207"/>
      <c r="APH87" s="207"/>
      <c r="API87" s="207"/>
      <c r="APJ87" s="207"/>
      <c r="APK87" s="207"/>
      <c r="APL87" s="207"/>
      <c r="APM87" s="207"/>
      <c r="APN87" s="207"/>
      <c r="APO87" s="207"/>
      <c r="APP87" s="207"/>
      <c r="APQ87" s="207"/>
      <c r="APR87" s="207"/>
      <c r="APS87" s="207"/>
      <c r="APT87" s="207"/>
      <c r="APU87" s="207"/>
      <c r="APV87" s="207"/>
      <c r="APW87" s="207"/>
      <c r="APX87" s="207"/>
      <c r="APY87" s="207"/>
      <c r="APZ87" s="207"/>
      <c r="AQA87" s="207"/>
      <c r="AQB87" s="207"/>
      <c r="AQC87" s="207"/>
      <c r="AQD87" s="207"/>
      <c r="AQE87" s="207"/>
      <c r="AQF87" s="207"/>
      <c r="AQG87" s="207"/>
      <c r="AQH87" s="207"/>
      <c r="AQI87" s="207"/>
      <c r="AQJ87" s="207"/>
      <c r="AQK87" s="207"/>
      <c r="AQL87" s="207"/>
      <c r="AQM87" s="207"/>
      <c r="AQN87" s="207"/>
      <c r="AQO87" s="207"/>
      <c r="AQP87" s="207"/>
      <c r="AQQ87" s="207"/>
      <c r="AQR87" s="207"/>
      <c r="AQS87" s="207"/>
      <c r="AQT87" s="207"/>
      <c r="AQU87" s="207"/>
      <c r="AQV87" s="207"/>
      <c r="AQW87" s="207"/>
      <c r="AQX87" s="207"/>
      <c r="AQY87" s="207"/>
      <c r="AQZ87" s="207"/>
      <c r="ARA87" s="207"/>
      <c r="ARB87" s="207"/>
      <c r="ARC87" s="207"/>
      <c r="ARD87" s="207"/>
      <c r="ARE87" s="207"/>
      <c r="ARF87" s="207"/>
      <c r="ARG87" s="207"/>
      <c r="ARH87" s="207"/>
      <c r="ARI87" s="207"/>
      <c r="ARJ87" s="207"/>
      <c r="ARK87" s="207"/>
      <c r="ARL87" s="207"/>
      <c r="ARM87" s="207"/>
      <c r="ARN87" s="207"/>
      <c r="ARO87" s="207"/>
      <c r="ARP87" s="207"/>
      <c r="ARQ87" s="207"/>
      <c r="ARR87" s="207"/>
      <c r="ARS87" s="207"/>
      <c r="ART87" s="207"/>
      <c r="ARU87" s="207"/>
      <c r="ARV87" s="207"/>
      <c r="ARW87" s="207"/>
      <c r="ARX87" s="207"/>
      <c r="ARY87" s="207"/>
      <c r="ARZ87" s="207"/>
      <c r="ASA87" s="207"/>
      <c r="ASB87" s="207"/>
      <c r="ASC87" s="207"/>
      <c r="ASD87" s="207"/>
      <c r="ASE87" s="207"/>
      <c r="ASF87" s="207"/>
      <c r="ASG87" s="207"/>
      <c r="ASH87" s="207"/>
      <c r="ASI87" s="207"/>
      <c r="ASJ87" s="207"/>
      <c r="ASK87" s="207"/>
      <c r="ASL87" s="207"/>
      <c r="ASM87" s="207"/>
      <c r="ASN87" s="207"/>
      <c r="ASO87" s="207"/>
      <c r="ASP87" s="207"/>
      <c r="ASQ87" s="207"/>
      <c r="ASR87" s="207"/>
      <c r="ASS87" s="207"/>
      <c r="AST87" s="207"/>
      <c r="ASU87" s="207"/>
      <c r="ASV87" s="207"/>
      <c r="ASW87" s="207"/>
      <c r="ASX87" s="207"/>
      <c r="ASY87" s="207"/>
      <c r="ASZ87" s="207"/>
      <c r="ATA87" s="207"/>
      <c r="ATB87" s="207"/>
      <c r="ATC87" s="207"/>
      <c r="ATD87" s="207"/>
      <c r="ATE87" s="207"/>
      <c r="ATF87" s="207"/>
      <c r="ATG87" s="207"/>
      <c r="ATH87" s="207"/>
      <c r="ATI87" s="207"/>
      <c r="ATJ87" s="207"/>
      <c r="ATK87" s="207"/>
      <c r="ATL87" s="207"/>
      <c r="ATM87" s="207"/>
      <c r="ATN87" s="207"/>
      <c r="ATO87" s="207"/>
      <c r="ATP87" s="207"/>
      <c r="ATQ87" s="207"/>
      <c r="ATR87" s="207"/>
      <c r="ATS87" s="207"/>
      <c r="ATT87" s="207"/>
      <c r="ATU87" s="207"/>
      <c r="ATV87" s="207"/>
      <c r="ATW87" s="207"/>
      <c r="ATX87" s="207"/>
      <c r="ATY87" s="207"/>
      <c r="ATZ87" s="207"/>
      <c r="AUA87" s="207"/>
      <c r="AUB87" s="207"/>
      <c r="AUC87" s="207"/>
      <c r="AUD87" s="207"/>
      <c r="AUE87" s="207"/>
      <c r="AUF87" s="207"/>
      <c r="AUG87" s="207"/>
      <c r="AUH87" s="207"/>
      <c r="AUI87" s="207"/>
      <c r="AUJ87" s="207"/>
      <c r="AUK87" s="207"/>
      <c r="AUL87" s="207"/>
      <c r="AUM87" s="207"/>
      <c r="AUN87" s="207"/>
      <c r="AUO87" s="207"/>
      <c r="AUP87" s="207"/>
      <c r="AUQ87" s="207"/>
      <c r="AUR87" s="207"/>
      <c r="AUS87" s="207"/>
      <c r="AUT87" s="207"/>
      <c r="AUU87" s="207"/>
      <c r="AUV87" s="207"/>
      <c r="AUW87" s="207"/>
      <c r="AUX87" s="207"/>
      <c r="AUY87" s="207"/>
      <c r="AUZ87" s="207"/>
      <c r="AVA87" s="207"/>
      <c r="AVB87" s="207"/>
      <c r="AVC87" s="207"/>
      <c r="AVD87" s="207"/>
      <c r="AVE87" s="207"/>
      <c r="AVF87" s="207"/>
      <c r="AVG87" s="207"/>
      <c r="AVH87" s="207"/>
      <c r="AVI87" s="207"/>
      <c r="AVJ87" s="207"/>
      <c r="AVK87" s="207"/>
      <c r="AVL87" s="207"/>
      <c r="AVM87" s="207"/>
      <c r="AVN87" s="207"/>
      <c r="AVO87" s="207"/>
      <c r="AVP87" s="207"/>
      <c r="AVQ87" s="207"/>
      <c r="AVR87" s="207"/>
      <c r="AVS87" s="207"/>
      <c r="AVT87" s="207"/>
      <c r="AVU87" s="207"/>
      <c r="AVV87" s="207"/>
      <c r="AVW87" s="207"/>
      <c r="AVX87" s="207"/>
      <c r="AVY87" s="207"/>
      <c r="AVZ87" s="207"/>
      <c r="AWA87" s="207"/>
      <c r="AWB87" s="207"/>
      <c r="AWC87" s="207"/>
      <c r="AWD87" s="207"/>
      <c r="AWE87" s="207"/>
      <c r="AWF87" s="207"/>
      <c r="AWG87" s="207"/>
      <c r="AWH87" s="207"/>
      <c r="AWI87" s="207"/>
      <c r="AWJ87" s="207"/>
      <c r="AWK87" s="207"/>
      <c r="AWL87" s="207"/>
      <c r="AWM87" s="207"/>
      <c r="AWN87" s="207"/>
      <c r="AWO87" s="207"/>
      <c r="AWP87" s="207"/>
      <c r="AWQ87" s="207"/>
      <c r="AWR87" s="207"/>
      <c r="AWS87" s="207"/>
      <c r="AWT87" s="207"/>
      <c r="AWU87" s="207"/>
      <c r="AWV87" s="207"/>
      <c r="AWW87" s="207"/>
      <c r="AWX87" s="207"/>
      <c r="AWY87" s="207"/>
      <c r="AWZ87" s="207"/>
      <c r="AXA87" s="207"/>
      <c r="AXB87" s="207"/>
      <c r="AXC87" s="207"/>
      <c r="AXD87" s="207"/>
      <c r="AXE87" s="207"/>
      <c r="AXF87" s="207"/>
      <c r="AXG87" s="207"/>
      <c r="AXH87" s="207"/>
      <c r="AXI87" s="207"/>
      <c r="AXJ87" s="207"/>
      <c r="AXK87" s="207"/>
      <c r="AXL87" s="207"/>
      <c r="AXM87" s="207"/>
      <c r="AXN87" s="207"/>
      <c r="AXO87" s="207"/>
      <c r="AXP87" s="207"/>
      <c r="AXQ87" s="207"/>
      <c r="AXR87" s="207"/>
      <c r="AXS87" s="207"/>
      <c r="AXT87" s="207"/>
      <c r="AXU87" s="207"/>
      <c r="AXV87" s="207"/>
      <c r="AXW87" s="207"/>
      <c r="AXX87" s="207"/>
      <c r="AXY87" s="207"/>
      <c r="AXZ87" s="207"/>
      <c r="AYA87" s="207"/>
      <c r="AYB87" s="207"/>
      <c r="AYC87" s="207"/>
      <c r="AYD87" s="207"/>
      <c r="AYE87" s="207"/>
      <c r="AYF87" s="207"/>
      <c r="AYG87" s="207"/>
      <c r="AYH87" s="207"/>
      <c r="AYI87" s="207"/>
      <c r="AYJ87" s="207"/>
      <c r="AYK87" s="207"/>
      <c r="AYL87" s="207"/>
      <c r="AYM87" s="207"/>
      <c r="AYN87" s="207"/>
      <c r="AYO87" s="207"/>
      <c r="AYP87" s="207"/>
      <c r="AYQ87" s="207"/>
      <c r="AYR87" s="207"/>
      <c r="AYS87" s="207"/>
      <c r="AYT87" s="207"/>
      <c r="AYU87" s="207"/>
      <c r="AYV87" s="207"/>
      <c r="AYW87" s="207"/>
      <c r="AYX87" s="207"/>
      <c r="AYY87" s="207"/>
      <c r="AYZ87" s="207"/>
      <c r="AZA87" s="207"/>
      <c r="AZB87" s="207"/>
      <c r="AZC87" s="207"/>
      <c r="AZD87" s="207"/>
      <c r="AZE87" s="207"/>
      <c r="AZF87" s="207"/>
      <c r="AZG87" s="207"/>
      <c r="AZH87" s="207"/>
      <c r="AZI87" s="207"/>
      <c r="AZJ87" s="207"/>
      <c r="AZK87" s="207"/>
      <c r="AZL87" s="207"/>
      <c r="AZM87" s="207"/>
      <c r="AZN87" s="207"/>
      <c r="AZO87" s="207"/>
      <c r="AZP87" s="207"/>
      <c r="AZQ87" s="207"/>
      <c r="AZR87" s="207"/>
      <c r="AZS87" s="207"/>
      <c r="AZT87" s="207"/>
      <c r="AZU87" s="207"/>
      <c r="AZV87" s="207"/>
      <c r="AZW87" s="207"/>
      <c r="AZX87" s="207"/>
      <c r="AZY87" s="207"/>
      <c r="AZZ87" s="207"/>
      <c r="BAA87" s="207"/>
      <c r="BAB87" s="207"/>
      <c r="BAC87" s="207"/>
      <c r="BAD87" s="207"/>
      <c r="BAE87" s="207"/>
      <c r="BAF87" s="207"/>
      <c r="BAG87" s="207"/>
      <c r="BAH87" s="207"/>
      <c r="BAI87" s="207"/>
      <c r="BAJ87" s="207"/>
      <c r="BAK87" s="207"/>
      <c r="BAL87" s="207"/>
      <c r="BAM87" s="207"/>
      <c r="BAN87" s="207"/>
      <c r="BAO87" s="207"/>
      <c r="BAP87" s="207"/>
      <c r="BAQ87" s="207"/>
      <c r="BAR87" s="207"/>
      <c r="BAS87" s="207"/>
      <c r="BAT87" s="207"/>
      <c r="BAU87" s="207"/>
      <c r="BAV87" s="207"/>
      <c r="BAW87" s="207"/>
      <c r="BAX87" s="207"/>
      <c r="BAY87" s="207"/>
      <c r="BAZ87" s="207"/>
      <c r="BBA87" s="207"/>
      <c r="BBB87" s="207"/>
      <c r="BBC87" s="207"/>
      <c r="BBD87" s="207"/>
      <c r="BBE87" s="207"/>
      <c r="BBF87" s="207"/>
      <c r="BBG87" s="207"/>
      <c r="BBH87" s="207"/>
      <c r="BBI87" s="207"/>
      <c r="BBJ87" s="207"/>
      <c r="BBK87" s="207"/>
      <c r="BBL87" s="207"/>
      <c r="BBM87" s="207"/>
      <c r="BBN87" s="207"/>
      <c r="BBO87" s="207"/>
      <c r="BBP87" s="207"/>
      <c r="BBQ87" s="207"/>
      <c r="BBR87" s="207"/>
      <c r="BBS87" s="207"/>
      <c r="BBT87" s="207"/>
      <c r="BBU87" s="207"/>
      <c r="BBV87" s="207"/>
      <c r="BBW87" s="207"/>
      <c r="BBX87" s="207"/>
      <c r="BBY87" s="207"/>
      <c r="BBZ87" s="207"/>
      <c r="BCA87" s="207"/>
      <c r="BCB87" s="207"/>
      <c r="BCC87" s="207"/>
      <c r="BCD87" s="207"/>
      <c r="BCE87" s="207"/>
      <c r="BCF87" s="207"/>
      <c r="BCG87" s="207"/>
      <c r="BCH87" s="207"/>
      <c r="BCI87" s="207"/>
      <c r="BCJ87" s="207"/>
      <c r="BCK87" s="207"/>
      <c r="BCL87" s="207"/>
      <c r="BCM87" s="207"/>
      <c r="BCN87" s="207"/>
      <c r="BCO87" s="207"/>
      <c r="BCP87" s="207"/>
      <c r="BCQ87" s="207"/>
      <c r="BCR87" s="207"/>
      <c r="BCS87" s="207"/>
      <c r="BCT87" s="207"/>
      <c r="BCU87" s="207"/>
      <c r="BCV87" s="207"/>
      <c r="BCW87" s="207"/>
      <c r="BCX87" s="207"/>
      <c r="BCY87" s="207"/>
      <c r="BCZ87" s="207"/>
      <c r="BDA87" s="207"/>
      <c r="BDB87" s="207"/>
      <c r="BDC87" s="207"/>
      <c r="BDD87" s="207"/>
      <c r="BDE87" s="207"/>
      <c r="BDF87" s="207"/>
      <c r="BDG87" s="207"/>
      <c r="BDH87" s="207"/>
      <c r="BDI87" s="207"/>
      <c r="BDJ87" s="207"/>
      <c r="BDK87" s="207"/>
      <c r="BDL87" s="207"/>
      <c r="BDM87" s="207"/>
      <c r="BDN87" s="207"/>
      <c r="BDO87" s="207"/>
      <c r="BDP87" s="207"/>
      <c r="BDQ87" s="207"/>
      <c r="BDR87" s="207"/>
      <c r="BDS87" s="207"/>
      <c r="BDT87" s="207"/>
      <c r="BDU87" s="207"/>
      <c r="BDV87" s="207"/>
      <c r="BDW87" s="207"/>
      <c r="BDX87" s="207"/>
      <c r="BDY87" s="207"/>
      <c r="BDZ87" s="207"/>
      <c r="BEA87" s="207"/>
      <c r="BEB87" s="207"/>
      <c r="BEC87" s="207"/>
      <c r="BED87" s="207"/>
      <c r="BEE87" s="207"/>
      <c r="BEF87" s="207"/>
      <c r="BEG87" s="207"/>
      <c r="BEH87" s="207"/>
      <c r="BEI87" s="207"/>
      <c r="BEJ87" s="207"/>
      <c r="BEK87" s="207"/>
      <c r="BEL87" s="207"/>
      <c r="BEM87" s="207"/>
      <c r="BEN87" s="207"/>
      <c r="BEO87" s="207"/>
      <c r="BEP87" s="207"/>
      <c r="BEQ87" s="207"/>
      <c r="BER87" s="207"/>
      <c r="BES87" s="207"/>
      <c r="BET87" s="207"/>
      <c r="BEU87" s="207"/>
      <c r="BEV87" s="207"/>
      <c r="BEW87" s="207"/>
      <c r="BEX87" s="207"/>
      <c r="BEY87" s="207"/>
      <c r="BEZ87" s="207"/>
      <c r="BFA87" s="207"/>
      <c r="BFB87" s="207"/>
      <c r="BFC87" s="207"/>
      <c r="BFD87" s="207"/>
      <c r="BFE87" s="207"/>
      <c r="BFF87" s="207"/>
      <c r="BFG87" s="207"/>
      <c r="BFH87" s="207"/>
      <c r="BFI87" s="207"/>
      <c r="BFJ87" s="207"/>
      <c r="BFK87" s="207"/>
      <c r="BFL87" s="207"/>
      <c r="BFM87" s="207"/>
      <c r="BFN87" s="207"/>
      <c r="BFO87" s="207"/>
      <c r="BFP87" s="207"/>
      <c r="BFQ87" s="207"/>
      <c r="BFR87" s="207"/>
      <c r="BFS87" s="207"/>
      <c r="BFT87" s="207"/>
      <c r="BFU87" s="207"/>
      <c r="BFV87" s="207"/>
      <c r="BFW87" s="207"/>
      <c r="BFX87" s="207"/>
      <c r="BFY87" s="207"/>
      <c r="BFZ87" s="207"/>
      <c r="BGA87" s="207"/>
      <c r="BGB87" s="207"/>
      <c r="BGC87" s="207"/>
      <c r="BGD87" s="207"/>
      <c r="BGE87" s="207"/>
      <c r="BGF87" s="207"/>
      <c r="BGG87" s="207"/>
      <c r="BGH87" s="207"/>
      <c r="BGI87" s="207"/>
      <c r="BGJ87" s="207"/>
      <c r="BGK87" s="207"/>
      <c r="BGL87" s="207"/>
      <c r="BGM87" s="207"/>
      <c r="BGN87" s="207"/>
      <c r="BGO87" s="207"/>
      <c r="BGP87" s="207"/>
      <c r="BGQ87" s="207"/>
      <c r="BGR87" s="207"/>
      <c r="BGS87" s="207"/>
      <c r="BGT87" s="207"/>
      <c r="BGU87" s="207"/>
      <c r="BGV87" s="207"/>
      <c r="BGW87" s="207"/>
      <c r="BGX87" s="207"/>
      <c r="BGY87" s="207"/>
      <c r="BGZ87" s="207"/>
      <c r="BHA87" s="207"/>
      <c r="BHB87" s="207"/>
      <c r="BHC87" s="207"/>
      <c r="BHD87" s="207"/>
      <c r="BHE87" s="207"/>
      <c r="BHF87" s="207"/>
      <c r="BHG87" s="207"/>
      <c r="BHH87" s="207"/>
      <c r="BHI87" s="207"/>
      <c r="BHJ87" s="207"/>
      <c r="BHK87" s="207"/>
      <c r="BHL87" s="207"/>
      <c r="BHM87" s="207"/>
      <c r="BHN87" s="207"/>
      <c r="BHO87" s="207"/>
      <c r="BHP87" s="207"/>
      <c r="BHQ87" s="207"/>
      <c r="BHR87" s="207"/>
      <c r="BHS87" s="207"/>
      <c r="BHT87" s="207"/>
      <c r="BHU87" s="207"/>
      <c r="BHV87" s="207"/>
      <c r="BHW87" s="207"/>
      <c r="BHX87" s="207"/>
      <c r="BHY87" s="207"/>
      <c r="BHZ87" s="207"/>
      <c r="BIA87" s="207"/>
      <c r="BIB87" s="207"/>
      <c r="BIC87" s="207"/>
      <c r="BID87" s="207"/>
      <c r="BIE87" s="207"/>
      <c r="BIF87" s="207"/>
      <c r="BIG87" s="207"/>
      <c r="BIH87" s="207"/>
      <c r="BII87" s="207"/>
      <c r="BIJ87" s="207"/>
      <c r="BIK87" s="207"/>
      <c r="BIL87" s="207"/>
      <c r="BIM87" s="207"/>
      <c r="BIN87" s="207"/>
      <c r="BIO87" s="207"/>
      <c r="BIP87" s="207"/>
      <c r="BIQ87" s="207"/>
      <c r="BIR87" s="207"/>
      <c r="BIS87" s="207"/>
      <c r="BIT87" s="207"/>
      <c r="BIU87" s="207"/>
      <c r="BIV87" s="207"/>
      <c r="BIW87" s="207"/>
      <c r="BIX87" s="207"/>
      <c r="BIY87" s="207"/>
      <c r="BIZ87" s="207"/>
      <c r="BJA87" s="207"/>
      <c r="BJB87" s="207"/>
      <c r="BJC87" s="207"/>
      <c r="BJD87" s="207"/>
      <c r="BJE87" s="207"/>
      <c r="BJF87" s="207"/>
      <c r="BJG87" s="207"/>
      <c r="BJH87" s="207"/>
      <c r="BJI87" s="207"/>
      <c r="BJJ87" s="207"/>
      <c r="BJK87" s="207"/>
      <c r="BJL87" s="207"/>
      <c r="BJM87" s="207"/>
      <c r="BJN87" s="207"/>
      <c r="BJO87" s="207"/>
      <c r="BJP87" s="207"/>
      <c r="BJQ87" s="207"/>
      <c r="BJR87" s="207"/>
      <c r="BJS87" s="207"/>
      <c r="BJT87" s="207"/>
      <c r="BJU87" s="207"/>
      <c r="BJV87" s="207"/>
      <c r="BJW87" s="207"/>
      <c r="BJX87" s="207"/>
      <c r="BJY87" s="207"/>
      <c r="BJZ87" s="207"/>
      <c r="BKA87" s="207"/>
      <c r="BKB87" s="207"/>
      <c r="BKC87" s="207"/>
      <c r="BKD87" s="207"/>
      <c r="BKE87" s="207"/>
      <c r="BKF87" s="207"/>
      <c r="BKG87" s="207"/>
      <c r="BKH87" s="207"/>
      <c r="BKI87" s="207"/>
      <c r="BKJ87" s="207"/>
      <c r="BKK87" s="207"/>
      <c r="BKL87" s="207"/>
      <c r="BKM87" s="207"/>
      <c r="BKN87" s="207"/>
      <c r="BKO87" s="207"/>
      <c r="BKP87" s="207"/>
      <c r="BKQ87" s="207"/>
      <c r="BKR87" s="207"/>
      <c r="BKS87" s="207"/>
      <c r="BKT87" s="207"/>
      <c r="BKU87" s="207"/>
      <c r="BKV87" s="207"/>
      <c r="BKW87" s="207"/>
      <c r="BKX87" s="207"/>
      <c r="BKY87" s="207"/>
      <c r="BKZ87" s="207"/>
      <c r="BLA87" s="207"/>
      <c r="BLB87" s="207"/>
      <c r="BLC87" s="207"/>
      <c r="BLD87" s="207"/>
      <c r="BLE87" s="207"/>
      <c r="BLF87" s="207"/>
      <c r="BLG87" s="207"/>
      <c r="BLH87" s="207"/>
      <c r="BLI87" s="207"/>
      <c r="BLJ87" s="207"/>
      <c r="BLK87" s="207"/>
      <c r="BLL87" s="207"/>
      <c r="BLM87" s="207"/>
      <c r="BLN87" s="207"/>
      <c r="BLO87" s="207"/>
      <c r="BLP87" s="207"/>
      <c r="BLQ87" s="207"/>
      <c r="BLR87" s="207"/>
      <c r="BLS87" s="207"/>
      <c r="BLT87" s="207"/>
      <c r="BLU87" s="207"/>
      <c r="BLV87" s="207"/>
      <c r="BLW87" s="207"/>
      <c r="BLX87" s="207"/>
      <c r="BLY87" s="207"/>
      <c r="BLZ87" s="207"/>
      <c r="BMA87" s="207"/>
      <c r="BMB87" s="207"/>
      <c r="BMC87" s="207"/>
      <c r="BMD87" s="207"/>
      <c r="BME87" s="207"/>
      <c r="BMF87" s="207"/>
      <c r="BMG87" s="207"/>
      <c r="BMH87" s="207"/>
      <c r="BMI87" s="207"/>
      <c r="BMJ87" s="207"/>
      <c r="BMK87" s="207"/>
      <c r="BML87" s="207"/>
      <c r="BMM87" s="207"/>
      <c r="BMN87" s="207"/>
      <c r="BMO87" s="207"/>
      <c r="BMP87" s="207"/>
      <c r="BMQ87" s="207"/>
      <c r="BMR87" s="207"/>
      <c r="BMS87" s="207"/>
      <c r="BMT87" s="207"/>
      <c r="BMU87" s="207"/>
      <c r="BMV87" s="207"/>
      <c r="BMW87" s="207"/>
      <c r="BMX87" s="207"/>
      <c r="BMY87" s="207"/>
      <c r="BMZ87" s="207"/>
      <c r="BNA87" s="207"/>
      <c r="BNB87" s="207"/>
      <c r="BNC87" s="207"/>
      <c r="BND87" s="207"/>
      <c r="BNE87" s="207"/>
      <c r="BNF87" s="207"/>
      <c r="BNG87" s="207"/>
      <c r="BNH87" s="207"/>
      <c r="BNI87" s="207"/>
      <c r="BNJ87" s="207"/>
      <c r="BNK87" s="207"/>
      <c r="BNL87" s="207"/>
      <c r="BNM87" s="207"/>
      <c r="BNN87" s="207"/>
      <c r="BNO87" s="207"/>
      <c r="BNP87" s="207"/>
      <c r="BNQ87" s="207"/>
      <c r="BNR87" s="207"/>
      <c r="BNS87" s="207"/>
      <c r="BNT87" s="207"/>
      <c r="BNU87" s="207"/>
      <c r="BNV87" s="207"/>
      <c r="BNW87" s="207"/>
      <c r="BNX87" s="207"/>
      <c r="BNY87" s="207"/>
      <c r="BNZ87" s="207"/>
      <c r="BOA87" s="207"/>
      <c r="BOB87" s="207"/>
      <c r="BOC87" s="207"/>
      <c r="BOD87" s="207"/>
      <c r="BOE87" s="207"/>
      <c r="BOF87" s="207"/>
      <c r="BOG87" s="207"/>
      <c r="BOH87" s="207"/>
      <c r="BOI87" s="207"/>
      <c r="BOJ87" s="207"/>
      <c r="BOK87" s="207"/>
      <c r="BOL87" s="207"/>
      <c r="BOM87" s="207"/>
      <c r="BON87" s="207"/>
      <c r="BOO87" s="207"/>
      <c r="BOP87" s="207"/>
      <c r="BOQ87" s="207"/>
      <c r="BOR87" s="207"/>
      <c r="BOS87" s="207"/>
      <c r="BOT87" s="207"/>
      <c r="BOU87" s="207"/>
      <c r="BOV87" s="207"/>
      <c r="BOW87" s="207"/>
      <c r="BOX87" s="207"/>
      <c r="BOY87" s="207"/>
      <c r="BOZ87" s="207"/>
      <c r="BPA87" s="207"/>
      <c r="BPB87" s="207"/>
      <c r="BPC87" s="207"/>
      <c r="BPD87" s="207"/>
      <c r="BPE87" s="207"/>
      <c r="BPF87" s="207"/>
      <c r="BPG87" s="207"/>
      <c r="BPH87" s="207"/>
      <c r="BPI87" s="207"/>
      <c r="BPJ87" s="207"/>
      <c r="BPK87" s="207"/>
      <c r="BPL87" s="207"/>
      <c r="BPM87" s="207"/>
      <c r="BPN87" s="207"/>
      <c r="BPO87" s="207"/>
      <c r="BPP87" s="207"/>
      <c r="BPQ87" s="207"/>
      <c r="BPR87" s="207"/>
      <c r="BPS87" s="207"/>
      <c r="BPT87" s="207"/>
      <c r="BPU87" s="207"/>
      <c r="BPV87" s="207"/>
      <c r="BPW87" s="207"/>
      <c r="BPX87" s="207"/>
      <c r="BPY87" s="207"/>
      <c r="BPZ87" s="207"/>
      <c r="BQA87" s="207"/>
      <c r="BQB87" s="207"/>
      <c r="BQC87" s="207"/>
      <c r="BQD87" s="207"/>
      <c r="BQE87" s="207"/>
      <c r="BQF87" s="207"/>
      <c r="BQG87" s="207"/>
      <c r="BQH87" s="207"/>
      <c r="BQI87" s="207"/>
      <c r="BQJ87" s="207"/>
      <c r="BQK87" s="207"/>
      <c r="BQL87" s="207"/>
      <c r="BQM87" s="207"/>
      <c r="BQN87" s="207"/>
      <c r="BQO87" s="207"/>
      <c r="BQP87" s="207"/>
      <c r="BQQ87" s="207"/>
      <c r="BQR87" s="207"/>
      <c r="BQS87" s="207"/>
      <c r="BQT87" s="207"/>
      <c r="BQU87" s="207"/>
      <c r="BQV87" s="207"/>
      <c r="BQW87" s="207"/>
      <c r="BQX87" s="207"/>
      <c r="BQY87" s="207"/>
      <c r="BQZ87" s="207"/>
      <c r="BRA87" s="207"/>
      <c r="BRB87" s="207"/>
      <c r="BRC87" s="207"/>
      <c r="BRD87" s="207"/>
      <c r="BRE87" s="207"/>
      <c r="BRF87" s="207"/>
      <c r="BRG87" s="207"/>
      <c r="BRH87" s="207"/>
      <c r="BRI87" s="207"/>
      <c r="BRJ87" s="207"/>
      <c r="BRK87" s="207"/>
      <c r="BRL87" s="207"/>
      <c r="BRM87" s="207"/>
      <c r="BRN87" s="207"/>
      <c r="BRO87" s="207"/>
      <c r="BRP87" s="207"/>
      <c r="BRQ87" s="207"/>
      <c r="BRR87" s="207"/>
      <c r="BRS87" s="207"/>
      <c r="BRT87" s="207"/>
      <c r="BRU87" s="207"/>
      <c r="BRV87" s="207"/>
      <c r="BRW87" s="207"/>
      <c r="BRX87" s="207"/>
      <c r="BRY87" s="207"/>
      <c r="BRZ87" s="207"/>
      <c r="BSA87" s="207"/>
      <c r="BSB87" s="207"/>
      <c r="BSC87" s="207"/>
      <c r="BSD87" s="207"/>
      <c r="BSE87" s="207"/>
      <c r="BSF87" s="207"/>
      <c r="BSG87" s="207"/>
      <c r="BSH87" s="207"/>
      <c r="BSI87" s="207"/>
      <c r="BSJ87" s="207"/>
      <c r="BSK87" s="207"/>
      <c r="BSL87" s="207"/>
      <c r="BSM87" s="207"/>
      <c r="BSN87" s="207"/>
      <c r="BSO87" s="207"/>
      <c r="BSP87" s="207"/>
      <c r="BSQ87" s="207"/>
      <c r="BSR87" s="207"/>
      <c r="BSS87" s="207"/>
      <c r="BST87" s="207"/>
      <c r="BSU87" s="207"/>
      <c r="BSV87" s="207"/>
      <c r="BSW87" s="207"/>
      <c r="BSX87" s="207"/>
      <c r="BSY87" s="207"/>
      <c r="BSZ87" s="207"/>
      <c r="BTA87" s="207"/>
      <c r="BTB87" s="207"/>
      <c r="BTC87" s="207"/>
      <c r="BTD87" s="207"/>
      <c r="BTE87" s="207"/>
      <c r="BTF87" s="207"/>
      <c r="BTG87" s="207"/>
      <c r="BTH87" s="207"/>
      <c r="BTI87" s="207"/>
      <c r="BTJ87" s="207"/>
      <c r="BTK87" s="207"/>
      <c r="BTL87" s="207"/>
      <c r="BTM87" s="207"/>
      <c r="BTN87" s="207"/>
      <c r="BTO87" s="207"/>
      <c r="BTP87" s="207"/>
      <c r="BTQ87" s="207"/>
      <c r="BTR87" s="207"/>
      <c r="BTS87" s="207"/>
      <c r="BTT87" s="207"/>
      <c r="BTU87" s="207"/>
      <c r="BTV87" s="207"/>
      <c r="BTW87" s="207"/>
      <c r="BTX87" s="207"/>
      <c r="BTY87" s="207"/>
      <c r="BTZ87" s="207"/>
      <c r="BUA87" s="207"/>
      <c r="BUB87" s="207"/>
      <c r="BUC87" s="207"/>
      <c r="BUD87" s="207"/>
      <c r="BUE87" s="207"/>
      <c r="BUF87" s="207"/>
      <c r="BUG87" s="207"/>
      <c r="BUH87" s="207"/>
      <c r="BUI87" s="207"/>
      <c r="BUJ87" s="207"/>
      <c r="BUK87" s="207"/>
      <c r="BUL87" s="207"/>
      <c r="BUM87" s="207"/>
      <c r="BUN87" s="207"/>
      <c r="BUO87" s="207"/>
      <c r="BUP87" s="207"/>
      <c r="BUQ87" s="207"/>
      <c r="BUR87" s="207"/>
      <c r="BUS87" s="207"/>
      <c r="BUT87" s="207"/>
      <c r="BUU87" s="207"/>
      <c r="BUV87" s="207"/>
      <c r="BUW87" s="207"/>
      <c r="BUX87" s="207"/>
      <c r="BUY87" s="207"/>
      <c r="BUZ87" s="207"/>
      <c r="BVA87" s="207"/>
      <c r="BVB87" s="207"/>
      <c r="BVC87" s="207"/>
      <c r="BVD87" s="207"/>
      <c r="BVE87" s="207"/>
      <c r="BVF87" s="207"/>
      <c r="BVG87" s="207"/>
      <c r="BVH87" s="207"/>
      <c r="BVI87" s="207"/>
      <c r="BVJ87" s="207"/>
      <c r="BVK87" s="207"/>
      <c r="BVL87" s="207"/>
      <c r="BVM87" s="207"/>
      <c r="BVN87" s="207"/>
      <c r="BVO87" s="207"/>
      <c r="BVP87" s="207"/>
      <c r="BVQ87" s="207"/>
      <c r="BVR87" s="207"/>
      <c r="BVS87" s="207"/>
      <c r="BVT87" s="207"/>
      <c r="BVU87" s="207"/>
      <c r="BVV87" s="207"/>
      <c r="BVW87" s="207"/>
      <c r="BVX87" s="207"/>
      <c r="BVY87" s="207"/>
      <c r="BVZ87" s="207"/>
      <c r="BWA87" s="207"/>
      <c r="BWB87" s="207"/>
      <c r="BWC87" s="207"/>
      <c r="BWD87" s="207"/>
      <c r="BWE87" s="207"/>
      <c r="BWF87" s="207"/>
      <c r="BWG87" s="207"/>
      <c r="BWH87" s="207"/>
      <c r="BWI87" s="207"/>
      <c r="BWJ87" s="207"/>
      <c r="BWK87" s="207"/>
      <c r="BWL87" s="207"/>
      <c r="BWM87" s="207"/>
      <c r="BWN87" s="207"/>
      <c r="BWO87" s="207"/>
      <c r="BWP87" s="207"/>
      <c r="BWQ87" s="207"/>
      <c r="BWR87" s="207"/>
      <c r="BWS87" s="207"/>
      <c r="BWT87" s="207"/>
      <c r="BWU87" s="207"/>
      <c r="BWV87" s="207"/>
      <c r="BWW87" s="207"/>
      <c r="BWX87" s="207"/>
      <c r="BWY87" s="207"/>
      <c r="BWZ87" s="207"/>
      <c r="BXA87" s="207"/>
      <c r="BXB87" s="207"/>
      <c r="BXC87" s="207"/>
      <c r="BXD87" s="207"/>
      <c r="BXE87" s="207"/>
      <c r="BXF87" s="207"/>
      <c r="BXG87" s="207"/>
      <c r="BXH87" s="207"/>
      <c r="BXI87" s="207"/>
      <c r="BXJ87" s="207"/>
      <c r="BXK87" s="207"/>
      <c r="BXL87" s="207"/>
      <c r="BXM87" s="207"/>
      <c r="BXN87" s="207"/>
      <c r="BXO87" s="207"/>
      <c r="BXP87" s="207"/>
      <c r="BXQ87" s="207"/>
      <c r="BXR87" s="207"/>
      <c r="BXS87" s="207"/>
      <c r="BXT87" s="207"/>
      <c r="BXU87" s="207"/>
      <c r="BXV87" s="207"/>
      <c r="BXW87" s="207"/>
      <c r="BXX87" s="207"/>
      <c r="BXY87" s="207"/>
      <c r="BXZ87" s="207"/>
      <c r="BYA87" s="207"/>
      <c r="BYB87" s="207"/>
      <c r="BYC87" s="207"/>
      <c r="BYD87" s="207"/>
      <c r="BYE87" s="207"/>
      <c r="BYF87" s="207"/>
      <c r="BYG87" s="207"/>
      <c r="BYH87" s="207"/>
      <c r="BYI87" s="207"/>
      <c r="BYJ87" s="207"/>
      <c r="BYK87" s="207"/>
      <c r="BYL87" s="207"/>
      <c r="BYM87" s="207"/>
      <c r="BYN87" s="207"/>
      <c r="BYO87" s="207"/>
      <c r="BYP87" s="207"/>
      <c r="BYQ87" s="207"/>
      <c r="BYR87" s="207"/>
      <c r="BYS87" s="207"/>
      <c r="BYT87" s="207"/>
      <c r="BYU87" s="207"/>
      <c r="BYV87" s="207"/>
      <c r="BYW87" s="207"/>
      <c r="BYX87" s="207"/>
      <c r="BYY87" s="207"/>
      <c r="BYZ87" s="207"/>
      <c r="BZA87" s="207"/>
      <c r="BZB87" s="207"/>
      <c r="BZC87" s="207"/>
      <c r="BZD87" s="207"/>
      <c r="BZE87" s="207"/>
      <c r="BZF87" s="207"/>
      <c r="BZG87" s="207"/>
      <c r="BZH87" s="207"/>
      <c r="BZI87" s="207"/>
      <c r="BZJ87" s="207"/>
      <c r="BZK87" s="207"/>
      <c r="BZL87" s="207"/>
      <c r="BZM87" s="207"/>
      <c r="BZN87" s="207"/>
      <c r="BZO87" s="207"/>
      <c r="BZP87" s="207"/>
      <c r="BZQ87" s="207"/>
      <c r="BZR87" s="207"/>
      <c r="BZS87" s="207"/>
      <c r="BZT87" s="207"/>
      <c r="BZU87" s="207"/>
      <c r="BZV87" s="207"/>
      <c r="BZW87" s="207"/>
      <c r="BZX87" s="207"/>
      <c r="BZY87" s="207"/>
      <c r="BZZ87" s="207"/>
      <c r="CAA87" s="207"/>
      <c r="CAB87" s="207"/>
      <c r="CAC87" s="207"/>
      <c r="CAD87" s="207"/>
      <c r="CAE87" s="207"/>
      <c r="CAF87" s="207"/>
      <c r="CAG87" s="207"/>
      <c r="CAH87" s="207"/>
      <c r="CAI87" s="207"/>
      <c r="CAJ87" s="207"/>
      <c r="CAK87" s="207"/>
      <c r="CAL87" s="207"/>
      <c r="CAM87" s="207"/>
      <c r="CAN87" s="207"/>
      <c r="CAO87" s="207"/>
      <c r="CAP87" s="207"/>
      <c r="CAQ87" s="207"/>
      <c r="CAR87" s="207"/>
      <c r="CAS87" s="207"/>
      <c r="CAT87" s="207"/>
      <c r="CAU87" s="207"/>
      <c r="CAV87" s="207"/>
      <c r="CAW87" s="207"/>
      <c r="CAX87" s="207"/>
      <c r="CAY87" s="207"/>
      <c r="CAZ87" s="207"/>
      <c r="CBA87" s="207"/>
      <c r="CBB87" s="207"/>
      <c r="CBC87" s="207"/>
      <c r="CBD87" s="207"/>
      <c r="CBE87" s="207"/>
      <c r="CBF87" s="207"/>
      <c r="CBG87" s="207"/>
      <c r="CBH87" s="207"/>
      <c r="CBI87" s="207"/>
      <c r="CBJ87" s="207"/>
      <c r="CBK87" s="207"/>
      <c r="CBL87" s="207"/>
      <c r="CBM87" s="207"/>
      <c r="CBN87" s="207"/>
      <c r="CBO87" s="207"/>
      <c r="CBP87" s="207"/>
      <c r="CBQ87" s="207"/>
      <c r="CBR87" s="207"/>
      <c r="CBS87" s="207"/>
      <c r="CBT87" s="207"/>
      <c r="CBU87" s="207"/>
      <c r="CBV87" s="207"/>
      <c r="CBW87" s="207"/>
      <c r="CBX87" s="207"/>
      <c r="CBY87" s="207"/>
      <c r="CBZ87" s="207"/>
      <c r="CCA87" s="207"/>
      <c r="CCB87" s="207"/>
      <c r="CCC87" s="207"/>
      <c r="CCD87" s="207"/>
      <c r="CCE87" s="207"/>
      <c r="CCF87" s="207"/>
      <c r="CCG87" s="207"/>
      <c r="CCH87" s="207"/>
      <c r="CCI87" s="207"/>
      <c r="CCJ87" s="207"/>
      <c r="CCK87" s="207"/>
      <c r="CCL87" s="207"/>
      <c r="CCM87" s="207"/>
      <c r="CCN87" s="207"/>
      <c r="CCO87" s="207"/>
      <c r="CCP87" s="207"/>
      <c r="CCQ87" s="207"/>
      <c r="CCR87" s="207"/>
      <c r="CCS87" s="207"/>
      <c r="CCT87" s="207"/>
      <c r="CCU87" s="207"/>
      <c r="CCV87" s="207"/>
      <c r="CCW87" s="207"/>
      <c r="CCX87" s="207"/>
      <c r="CCY87" s="207"/>
      <c r="CCZ87" s="207"/>
      <c r="CDA87" s="207"/>
      <c r="CDB87" s="207"/>
      <c r="CDC87" s="207"/>
      <c r="CDD87" s="207"/>
      <c r="CDE87" s="207"/>
      <c r="CDF87" s="207"/>
      <c r="CDG87" s="207"/>
      <c r="CDH87" s="207"/>
      <c r="CDI87" s="207"/>
      <c r="CDJ87" s="207"/>
      <c r="CDK87" s="207"/>
      <c r="CDL87" s="207"/>
      <c r="CDM87" s="207"/>
      <c r="CDN87" s="207"/>
      <c r="CDO87" s="207"/>
      <c r="CDP87" s="207"/>
      <c r="CDQ87" s="207"/>
      <c r="CDR87" s="207"/>
      <c r="CDS87" s="207"/>
      <c r="CDT87" s="207"/>
      <c r="CDU87" s="207"/>
      <c r="CDV87" s="207"/>
      <c r="CDW87" s="207"/>
      <c r="CDX87" s="207"/>
      <c r="CDY87" s="207"/>
      <c r="CDZ87" s="207"/>
      <c r="CEA87" s="207"/>
      <c r="CEB87" s="207"/>
      <c r="CEC87" s="207"/>
      <c r="CED87" s="207"/>
      <c r="CEE87" s="207"/>
      <c r="CEF87" s="207"/>
      <c r="CEG87" s="207"/>
      <c r="CEH87" s="207"/>
      <c r="CEI87" s="207"/>
      <c r="CEJ87" s="207"/>
      <c r="CEK87" s="207"/>
      <c r="CEL87" s="207"/>
      <c r="CEM87" s="207"/>
      <c r="CEN87" s="207"/>
      <c r="CEO87" s="207"/>
      <c r="CEP87" s="207"/>
      <c r="CEQ87" s="207"/>
      <c r="CER87" s="207"/>
      <c r="CES87" s="207"/>
      <c r="CET87" s="207"/>
      <c r="CEU87" s="207"/>
      <c r="CEV87" s="207"/>
      <c r="CEW87" s="207"/>
      <c r="CEX87" s="207"/>
      <c r="CEY87" s="207"/>
      <c r="CEZ87" s="207"/>
      <c r="CFA87" s="207"/>
      <c r="CFB87" s="207"/>
      <c r="CFC87" s="207"/>
      <c r="CFD87" s="207"/>
      <c r="CFE87" s="207"/>
      <c r="CFF87" s="207"/>
      <c r="CFG87" s="207"/>
      <c r="CFH87" s="207"/>
      <c r="CFI87" s="207"/>
      <c r="CFJ87" s="207"/>
      <c r="CFK87" s="207"/>
      <c r="CFL87" s="207"/>
      <c r="CFM87" s="207"/>
      <c r="CFN87" s="207"/>
      <c r="CFO87" s="207"/>
      <c r="CFP87" s="207"/>
      <c r="CFQ87" s="207"/>
      <c r="CFR87" s="207"/>
      <c r="CFS87" s="207"/>
      <c r="CFT87" s="207"/>
      <c r="CFU87" s="207"/>
      <c r="CFV87" s="207"/>
      <c r="CFW87" s="207"/>
      <c r="CFX87" s="207"/>
      <c r="CFY87" s="207"/>
      <c r="CFZ87" s="207"/>
      <c r="CGA87" s="207"/>
      <c r="CGB87" s="207"/>
      <c r="CGC87" s="207"/>
      <c r="CGD87" s="207"/>
      <c r="CGE87" s="207"/>
      <c r="CGF87" s="207"/>
      <c r="CGG87" s="207"/>
      <c r="CGH87" s="207"/>
      <c r="CGI87" s="207"/>
      <c r="CGJ87" s="207"/>
      <c r="CGK87" s="207"/>
      <c r="CGL87" s="207"/>
      <c r="CGM87" s="207"/>
      <c r="CGN87" s="207"/>
      <c r="CGO87" s="207"/>
      <c r="CGP87" s="207"/>
      <c r="CGQ87" s="207"/>
      <c r="CGR87" s="207"/>
      <c r="CGS87" s="207"/>
      <c r="CGT87" s="207"/>
      <c r="CGU87" s="207"/>
      <c r="CGV87" s="207"/>
      <c r="CGW87" s="207"/>
      <c r="CGX87" s="207"/>
      <c r="CGY87" s="207"/>
      <c r="CGZ87" s="207"/>
      <c r="CHA87" s="207"/>
      <c r="CHB87" s="207"/>
      <c r="CHC87" s="207"/>
      <c r="CHD87" s="207"/>
      <c r="CHE87" s="207"/>
      <c r="CHF87" s="207"/>
      <c r="CHG87" s="207"/>
      <c r="CHH87" s="207"/>
      <c r="CHI87" s="207"/>
      <c r="CHJ87" s="207"/>
      <c r="CHK87" s="207"/>
      <c r="CHL87" s="207"/>
      <c r="CHM87" s="207"/>
      <c r="CHN87" s="207"/>
      <c r="CHO87" s="207"/>
      <c r="CHP87" s="207"/>
      <c r="CHQ87" s="207"/>
      <c r="CHR87" s="207"/>
      <c r="CHS87" s="207"/>
      <c r="CHT87" s="207"/>
      <c r="CHU87" s="207"/>
      <c r="CHV87" s="207"/>
      <c r="CHW87" s="207"/>
      <c r="CHX87" s="207"/>
      <c r="CHY87" s="207"/>
      <c r="CHZ87" s="207"/>
      <c r="CIA87" s="207"/>
      <c r="CIB87" s="207"/>
      <c r="CIC87" s="207"/>
      <c r="CID87" s="207"/>
      <c r="CIE87" s="207"/>
      <c r="CIF87" s="207"/>
      <c r="CIG87" s="207"/>
      <c r="CIH87" s="207"/>
      <c r="CII87" s="207"/>
      <c r="CIJ87" s="207"/>
      <c r="CIK87" s="207"/>
      <c r="CIL87" s="207"/>
      <c r="CIM87" s="207"/>
      <c r="CIN87" s="207"/>
      <c r="CIO87" s="207"/>
      <c r="CIP87" s="207"/>
      <c r="CIQ87" s="207"/>
      <c r="CIR87" s="207"/>
      <c r="CIS87" s="207"/>
      <c r="CIT87" s="207"/>
      <c r="CIU87" s="207"/>
      <c r="CIV87" s="207"/>
      <c r="CIW87" s="207"/>
      <c r="CIX87" s="207"/>
      <c r="CIY87" s="207"/>
      <c r="CIZ87" s="207"/>
      <c r="CJA87" s="207"/>
      <c r="CJB87" s="207"/>
      <c r="CJC87" s="207"/>
      <c r="CJD87" s="207"/>
      <c r="CJE87" s="207"/>
      <c r="CJF87" s="207"/>
      <c r="CJG87" s="207"/>
      <c r="CJH87" s="207"/>
      <c r="CJI87" s="207"/>
      <c r="CJJ87" s="207"/>
      <c r="CJK87" s="207"/>
      <c r="CJL87" s="207"/>
      <c r="CJM87" s="207"/>
      <c r="CJN87" s="207"/>
      <c r="CJO87" s="207"/>
      <c r="CJP87" s="207"/>
      <c r="CJQ87" s="207"/>
      <c r="CJR87" s="207"/>
      <c r="CJS87" s="207"/>
      <c r="CJT87" s="207"/>
      <c r="CJU87" s="207"/>
      <c r="CJV87" s="207"/>
      <c r="CJW87" s="207"/>
      <c r="CJX87" s="207"/>
      <c r="CJY87" s="207"/>
      <c r="CJZ87" s="207"/>
      <c r="CKA87" s="207"/>
      <c r="CKB87" s="207"/>
      <c r="CKC87" s="207"/>
      <c r="CKD87" s="207"/>
      <c r="CKE87" s="207"/>
      <c r="CKF87" s="207"/>
      <c r="CKG87" s="207"/>
      <c r="CKH87" s="207"/>
      <c r="CKI87" s="207"/>
      <c r="CKJ87" s="207"/>
      <c r="CKK87" s="207"/>
      <c r="CKL87" s="207"/>
      <c r="CKM87" s="207"/>
      <c r="CKN87" s="207"/>
      <c r="CKO87" s="207"/>
      <c r="CKP87" s="207"/>
      <c r="CKQ87" s="207"/>
      <c r="CKR87" s="207"/>
      <c r="CKS87" s="207"/>
      <c r="CKT87" s="207"/>
      <c r="CKU87" s="207"/>
      <c r="CKV87" s="207"/>
      <c r="CKW87" s="207"/>
      <c r="CKX87" s="207"/>
      <c r="CKY87" s="207"/>
      <c r="CKZ87" s="207"/>
      <c r="CLA87" s="207"/>
      <c r="CLB87" s="207"/>
      <c r="CLC87" s="207"/>
      <c r="CLD87" s="207"/>
      <c r="CLE87" s="207"/>
      <c r="CLF87" s="207"/>
      <c r="CLG87" s="207"/>
      <c r="CLH87" s="207"/>
      <c r="CLI87" s="207"/>
      <c r="CLJ87" s="207"/>
      <c r="CLK87" s="207"/>
      <c r="CLL87" s="207"/>
      <c r="CLM87" s="207"/>
      <c r="CLN87" s="207"/>
      <c r="CLO87" s="207"/>
      <c r="CLP87" s="207"/>
      <c r="CLQ87" s="207"/>
      <c r="CLR87" s="207"/>
      <c r="CLS87" s="207"/>
      <c r="CLT87" s="207"/>
      <c r="CLU87" s="207"/>
      <c r="CLV87" s="207"/>
      <c r="CLW87" s="207"/>
      <c r="CLX87" s="207"/>
      <c r="CLY87" s="207"/>
      <c r="CLZ87" s="207"/>
      <c r="CMA87" s="207"/>
      <c r="CMB87" s="207"/>
      <c r="CMC87" s="207"/>
      <c r="CMD87" s="207"/>
      <c r="CME87" s="207"/>
      <c r="CMF87" s="207"/>
      <c r="CMG87" s="207"/>
      <c r="CMH87" s="207"/>
      <c r="CMI87" s="207"/>
      <c r="CMJ87" s="207"/>
      <c r="CMK87" s="207"/>
      <c r="CML87" s="207"/>
      <c r="CMM87" s="207"/>
      <c r="CMN87" s="207"/>
      <c r="CMO87" s="207"/>
      <c r="CMP87" s="207"/>
      <c r="CMQ87" s="207"/>
      <c r="CMR87" s="207"/>
      <c r="CMS87" s="207"/>
      <c r="CMT87" s="207"/>
      <c r="CMU87" s="207"/>
      <c r="CMV87" s="207"/>
      <c r="CMW87" s="207"/>
      <c r="CMX87" s="207"/>
      <c r="CMY87" s="207"/>
      <c r="CMZ87" s="207"/>
      <c r="CNA87" s="207"/>
      <c r="CNB87" s="207"/>
      <c r="CNC87" s="207"/>
      <c r="CND87" s="207"/>
      <c r="CNE87" s="207"/>
      <c r="CNF87" s="207"/>
      <c r="CNG87" s="207"/>
      <c r="CNH87" s="207"/>
      <c r="CNI87" s="207"/>
      <c r="CNJ87" s="207"/>
      <c r="CNK87" s="207"/>
      <c r="CNL87" s="207"/>
      <c r="CNM87" s="207"/>
      <c r="CNN87" s="207"/>
      <c r="CNO87" s="207"/>
      <c r="CNP87" s="207"/>
      <c r="CNQ87" s="207"/>
      <c r="CNR87" s="207"/>
      <c r="CNS87" s="207"/>
      <c r="CNT87" s="207"/>
      <c r="CNU87" s="207"/>
      <c r="CNV87" s="207"/>
      <c r="CNW87" s="207"/>
      <c r="CNX87" s="207"/>
      <c r="CNY87" s="207"/>
      <c r="CNZ87" s="207"/>
      <c r="COA87" s="207"/>
      <c r="COB87" s="207"/>
      <c r="COC87" s="207"/>
      <c r="COD87" s="207"/>
      <c r="COE87" s="207"/>
      <c r="COF87" s="207"/>
      <c r="COG87" s="207"/>
      <c r="COH87" s="207"/>
      <c r="COI87" s="207"/>
      <c r="COJ87" s="207"/>
      <c r="COK87" s="207"/>
      <c r="COL87" s="207"/>
      <c r="COM87" s="207"/>
      <c r="CON87" s="207"/>
      <c r="COO87" s="207"/>
      <c r="COP87" s="207"/>
      <c r="COQ87" s="207"/>
      <c r="COR87" s="207"/>
      <c r="COS87" s="207"/>
      <c r="COT87" s="207"/>
      <c r="COU87" s="207"/>
      <c r="COV87" s="207"/>
      <c r="COW87" s="207"/>
      <c r="COX87" s="207"/>
      <c r="COY87" s="207"/>
      <c r="COZ87" s="207"/>
      <c r="CPA87" s="207"/>
      <c r="CPB87" s="207"/>
      <c r="CPC87" s="207"/>
      <c r="CPD87" s="207"/>
      <c r="CPE87" s="207"/>
      <c r="CPF87" s="207"/>
      <c r="CPG87" s="207"/>
      <c r="CPH87" s="207"/>
      <c r="CPI87" s="207"/>
      <c r="CPJ87" s="207"/>
      <c r="CPK87" s="207"/>
      <c r="CPL87" s="207"/>
      <c r="CPM87" s="207"/>
      <c r="CPN87" s="207"/>
      <c r="CPO87" s="207"/>
      <c r="CPP87" s="207"/>
      <c r="CPQ87" s="207"/>
      <c r="CPR87" s="207"/>
      <c r="CPS87" s="207"/>
      <c r="CPT87" s="207"/>
      <c r="CPU87" s="207"/>
      <c r="CPV87" s="207"/>
      <c r="CPW87" s="207"/>
      <c r="CPX87" s="207"/>
      <c r="CPY87" s="207"/>
      <c r="CPZ87" s="207"/>
      <c r="CQA87" s="207"/>
      <c r="CQB87" s="207"/>
      <c r="CQC87" s="207"/>
      <c r="CQD87" s="207"/>
      <c r="CQE87" s="207"/>
      <c r="CQF87" s="207"/>
      <c r="CQG87" s="207"/>
      <c r="CQH87" s="207"/>
      <c r="CQI87" s="207"/>
      <c r="CQJ87" s="207"/>
      <c r="CQK87" s="207"/>
      <c r="CQL87" s="207"/>
      <c r="CQM87" s="207"/>
      <c r="CQN87" s="207"/>
      <c r="CQO87" s="207"/>
      <c r="CQP87" s="207"/>
      <c r="CQQ87" s="207"/>
      <c r="CQR87" s="207"/>
      <c r="CQS87" s="207"/>
      <c r="CQT87" s="207"/>
      <c r="CQU87" s="207"/>
      <c r="CQV87" s="207"/>
      <c r="CQW87" s="207"/>
      <c r="CQX87" s="207"/>
      <c r="CQY87" s="207"/>
      <c r="CQZ87" s="207"/>
      <c r="CRA87" s="207"/>
      <c r="CRB87" s="207"/>
      <c r="CRC87" s="207"/>
      <c r="CRD87" s="207"/>
      <c r="CRE87" s="207"/>
      <c r="CRF87" s="207"/>
      <c r="CRG87" s="207"/>
      <c r="CRH87" s="207"/>
      <c r="CRI87" s="207"/>
      <c r="CRJ87" s="207"/>
      <c r="CRK87" s="207"/>
      <c r="CRL87" s="207"/>
      <c r="CRM87" s="207"/>
      <c r="CRN87" s="207"/>
      <c r="CRO87" s="207"/>
      <c r="CRP87" s="207"/>
      <c r="CRQ87" s="207"/>
      <c r="CRR87" s="207"/>
      <c r="CRS87" s="207"/>
      <c r="CRT87" s="207"/>
      <c r="CRU87" s="207"/>
      <c r="CRV87" s="207"/>
      <c r="CRW87" s="207"/>
      <c r="CRX87" s="207"/>
      <c r="CRY87" s="207"/>
      <c r="CRZ87" s="207"/>
      <c r="CSA87" s="207"/>
      <c r="CSB87" s="207"/>
      <c r="CSC87" s="207"/>
      <c r="CSD87" s="207"/>
      <c r="CSE87" s="207"/>
      <c r="CSF87" s="207"/>
      <c r="CSG87" s="207"/>
      <c r="CSH87" s="207"/>
      <c r="CSI87" s="207"/>
      <c r="CSJ87" s="207"/>
      <c r="CSK87" s="207"/>
      <c r="CSL87" s="207"/>
      <c r="CSM87" s="207"/>
      <c r="CSN87" s="207"/>
      <c r="CSO87" s="207"/>
      <c r="CSP87" s="207"/>
      <c r="CSQ87" s="207"/>
      <c r="CSR87" s="207"/>
      <c r="CSS87" s="207"/>
      <c r="CST87" s="207"/>
      <c r="CSU87" s="207"/>
      <c r="CSV87" s="207"/>
      <c r="CSW87" s="207"/>
      <c r="CSX87" s="207"/>
      <c r="CSY87" s="207"/>
      <c r="CSZ87" s="207"/>
      <c r="CTA87" s="207"/>
      <c r="CTB87" s="207"/>
      <c r="CTC87" s="207"/>
      <c r="CTD87" s="207"/>
      <c r="CTE87" s="207"/>
      <c r="CTF87" s="207"/>
      <c r="CTG87" s="207"/>
      <c r="CTH87" s="207"/>
      <c r="CTI87" s="207"/>
      <c r="CTJ87" s="207"/>
      <c r="CTK87" s="207"/>
      <c r="CTL87" s="207"/>
      <c r="CTM87" s="207"/>
      <c r="CTN87" s="207"/>
      <c r="CTO87" s="207"/>
      <c r="CTP87" s="207"/>
      <c r="CTQ87" s="207"/>
      <c r="CTR87" s="207"/>
      <c r="CTS87" s="207"/>
      <c r="CTT87" s="207"/>
      <c r="CTU87" s="207"/>
      <c r="CTV87" s="207"/>
      <c r="CTW87" s="207"/>
      <c r="CTX87" s="207"/>
      <c r="CTY87" s="207"/>
      <c r="CTZ87" s="207"/>
      <c r="CUA87" s="207"/>
      <c r="CUB87" s="207"/>
      <c r="CUC87" s="207"/>
      <c r="CUD87" s="207"/>
      <c r="CUE87" s="207"/>
      <c r="CUF87" s="207"/>
      <c r="CUG87" s="207"/>
      <c r="CUH87" s="207"/>
      <c r="CUI87" s="207"/>
      <c r="CUJ87" s="207"/>
      <c r="CUK87" s="207"/>
      <c r="CUL87" s="207"/>
      <c r="CUM87" s="207"/>
      <c r="CUN87" s="207"/>
      <c r="CUO87" s="207"/>
      <c r="CUP87" s="207"/>
      <c r="CUQ87" s="207"/>
      <c r="CUR87" s="207"/>
      <c r="CUS87" s="207"/>
      <c r="CUT87" s="207"/>
      <c r="CUU87" s="207"/>
      <c r="CUV87" s="207"/>
      <c r="CUW87" s="207"/>
      <c r="CUX87" s="207"/>
      <c r="CUY87" s="207"/>
      <c r="CUZ87" s="207"/>
      <c r="CVA87" s="207"/>
      <c r="CVB87" s="207"/>
      <c r="CVC87" s="207"/>
      <c r="CVD87" s="207"/>
      <c r="CVE87" s="207"/>
      <c r="CVF87" s="207"/>
      <c r="CVG87" s="207"/>
      <c r="CVH87" s="207"/>
      <c r="CVI87" s="207"/>
      <c r="CVJ87" s="207"/>
      <c r="CVK87" s="207"/>
      <c r="CVL87" s="207"/>
      <c r="CVM87" s="207"/>
      <c r="CVN87" s="207"/>
      <c r="CVO87" s="207"/>
      <c r="CVP87" s="207"/>
      <c r="CVQ87" s="207"/>
      <c r="CVR87" s="207"/>
      <c r="CVS87" s="207"/>
      <c r="CVT87" s="207"/>
      <c r="CVU87" s="207"/>
      <c r="CVV87" s="207"/>
      <c r="CVW87" s="207"/>
      <c r="CVX87" s="207"/>
      <c r="CVY87" s="207"/>
      <c r="CVZ87" s="207"/>
      <c r="CWA87" s="207"/>
      <c r="CWB87" s="207"/>
      <c r="CWC87" s="207"/>
      <c r="CWD87" s="207"/>
      <c r="CWE87" s="207"/>
      <c r="CWF87" s="207"/>
      <c r="CWG87" s="207"/>
      <c r="CWH87" s="207"/>
      <c r="CWI87" s="207"/>
      <c r="CWJ87" s="207"/>
      <c r="CWK87" s="207"/>
      <c r="CWL87" s="207"/>
      <c r="CWM87" s="207"/>
      <c r="CWN87" s="207"/>
      <c r="CWO87" s="207"/>
      <c r="CWP87" s="207"/>
      <c r="CWQ87" s="207"/>
      <c r="CWR87" s="207"/>
      <c r="CWS87" s="207"/>
      <c r="CWT87" s="207"/>
      <c r="CWU87" s="207"/>
      <c r="CWV87" s="207"/>
      <c r="CWW87" s="207"/>
      <c r="CWX87" s="207"/>
      <c r="CWY87" s="207"/>
      <c r="CWZ87" s="207"/>
      <c r="CXA87" s="207"/>
      <c r="CXB87" s="207"/>
      <c r="CXC87" s="207"/>
      <c r="CXD87" s="207"/>
      <c r="CXE87" s="207"/>
      <c r="CXF87" s="207"/>
      <c r="CXG87" s="207"/>
      <c r="CXH87" s="207"/>
      <c r="CXI87" s="207"/>
      <c r="CXJ87" s="207"/>
      <c r="CXK87" s="207"/>
      <c r="CXL87" s="207"/>
      <c r="CXM87" s="207"/>
      <c r="CXN87" s="207"/>
      <c r="CXO87" s="207"/>
      <c r="CXP87" s="207"/>
      <c r="CXQ87" s="207"/>
      <c r="CXR87" s="207"/>
      <c r="CXS87" s="207"/>
      <c r="CXT87" s="207"/>
      <c r="CXU87" s="207"/>
      <c r="CXV87" s="207"/>
      <c r="CXW87" s="207"/>
      <c r="CXX87" s="207"/>
      <c r="CXY87" s="207"/>
      <c r="CXZ87" s="207"/>
      <c r="CYA87" s="207"/>
      <c r="CYB87" s="207"/>
      <c r="CYC87" s="207"/>
      <c r="CYD87" s="207"/>
      <c r="CYE87" s="207"/>
      <c r="CYF87" s="207"/>
      <c r="CYG87" s="207"/>
      <c r="CYH87" s="207"/>
      <c r="CYI87" s="207"/>
      <c r="CYJ87" s="207"/>
      <c r="CYK87" s="207"/>
      <c r="CYL87" s="207"/>
      <c r="CYM87" s="207"/>
      <c r="CYN87" s="207"/>
      <c r="CYO87" s="207"/>
      <c r="CYP87" s="207"/>
      <c r="CYQ87" s="207"/>
      <c r="CYR87" s="207"/>
      <c r="CYS87" s="207"/>
      <c r="CYT87" s="207"/>
      <c r="CYU87" s="207"/>
      <c r="CYV87" s="207"/>
      <c r="CYW87" s="207"/>
      <c r="CYX87" s="207"/>
      <c r="CYY87" s="207"/>
      <c r="CYZ87" s="207"/>
      <c r="CZA87" s="207"/>
      <c r="CZB87" s="207"/>
      <c r="CZC87" s="207"/>
      <c r="CZD87" s="207"/>
      <c r="CZE87" s="207"/>
      <c r="CZF87" s="207"/>
      <c r="CZG87" s="207"/>
      <c r="CZH87" s="207"/>
      <c r="CZI87" s="207"/>
      <c r="CZJ87" s="207"/>
      <c r="CZK87" s="207"/>
      <c r="CZL87" s="207"/>
      <c r="CZM87" s="207"/>
      <c r="CZN87" s="207"/>
      <c r="CZO87" s="207"/>
      <c r="CZP87" s="207"/>
      <c r="CZQ87" s="207"/>
      <c r="CZR87" s="207"/>
      <c r="CZS87" s="207"/>
      <c r="CZT87" s="207"/>
      <c r="CZU87" s="207"/>
      <c r="CZV87" s="207"/>
      <c r="CZW87" s="207"/>
      <c r="CZX87" s="207"/>
      <c r="CZY87" s="207"/>
      <c r="CZZ87" s="207"/>
      <c r="DAA87" s="207"/>
      <c r="DAB87" s="207"/>
      <c r="DAC87" s="207"/>
      <c r="DAD87" s="207"/>
      <c r="DAE87" s="207"/>
      <c r="DAF87" s="207"/>
      <c r="DAG87" s="207"/>
      <c r="DAH87" s="207"/>
      <c r="DAI87" s="207"/>
      <c r="DAJ87" s="207"/>
      <c r="DAK87" s="207"/>
      <c r="DAL87" s="207"/>
      <c r="DAM87" s="207"/>
      <c r="DAN87" s="207"/>
      <c r="DAO87" s="207"/>
      <c r="DAP87" s="207"/>
      <c r="DAQ87" s="207"/>
      <c r="DAR87" s="207"/>
      <c r="DAS87" s="207"/>
      <c r="DAT87" s="207"/>
      <c r="DAU87" s="207"/>
      <c r="DAV87" s="207"/>
      <c r="DAW87" s="207"/>
      <c r="DAX87" s="207"/>
      <c r="DAY87" s="207"/>
      <c r="DAZ87" s="207"/>
      <c r="DBA87" s="207"/>
      <c r="DBB87" s="207"/>
      <c r="DBC87" s="207"/>
      <c r="DBD87" s="207"/>
      <c r="DBE87" s="207"/>
      <c r="DBF87" s="207"/>
      <c r="DBG87" s="207"/>
      <c r="DBH87" s="207"/>
      <c r="DBI87" s="207"/>
      <c r="DBJ87" s="207"/>
      <c r="DBK87" s="207"/>
      <c r="DBL87" s="207"/>
      <c r="DBM87" s="207"/>
      <c r="DBN87" s="207"/>
      <c r="DBO87" s="207"/>
      <c r="DBP87" s="207"/>
      <c r="DBQ87" s="207"/>
      <c r="DBR87" s="207"/>
      <c r="DBS87" s="207"/>
      <c r="DBT87" s="207"/>
      <c r="DBU87" s="207"/>
      <c r="DBV87" s="207"/>
      <c r="DBW87" s="207"/>
      <c r="DBX87" s="207"/>
      <c r="DBY87" s="207"/>
      <c r="DBZ87" s="207"/>
      <c r="DCA87" s="207"/>
      <c r="DCB87" s="207"/>
      <c r="DCC87" s="207"/>
      <c r="DCD87" s="207"/>
      <c r="DCE87" s="207"/>
      <c r="DCF87" s="207"/>
      <c r="DCG87" s="207"/>
      <c r="DCH87" s="207"/>
      <c r="DCI87" s="207"/>
      <c r="DCJ87" s="207"/>
      <c r="DCK87" s="207"/>
      <c r="DCL87" s="207"/>
      <c r="DCM87" s="207"/>
      <c r="DCN87" s="207"/>
      <c r="DCO87" s="207"/>
      <c r="DCP87" s="207"/>
      <c r="DCQ87" s="207"/>
      <c r="DCR87" s="207"/>
      <c r="DCS87" s="207"/>
      <c r="DCT87" s="207"/>
      <c r="DCU87" s="207"/>
      <c r="DCV87" s="207"/>
      <c r="DCW87" s="207"/>
      <c r="DCX87" s="207"/>
      <c r="DCY87" s="207"/>
      <c r="DCZ87" s="207"/>
      <c r="DDA87" s="207"/>
      <c r="DDB87" s="207"/>
      <c r="DDC87" s="207"/>
      <c r="DDD87" s="207"/>
      <c r="DDE87" s="207"/>
      <c r="DDF87" s="207"/>
      <c r="DDG87" s="207"/>
      <c r="DDH87" s="207"/>
      <c r="DDI87" s="207"/>
      <c r="DDJ87" s="207"/>
      <c r="DDK87" s="207"/>
      <c r="DDL87" s="207"/>
      <c r="DDM87" s="207"/>
      <c r="DDN87" s="207"/>
      <c r="DDO87" s="207"/>
      <c r="DDP87" s="207"/>
      <c r="DDQ87" s="207"/>
      <c r="DDR87" s="207"/>
      <c r="DDS87" s="207"/>
      <c r="DDT87" s="207"/>
      <c r="DDU87" s="207"/>
      <c r="DDV87" s="207"/>
      <c r="DDW87" s="207"/>
      <c r="DDX87" s="207"/>
      <c r="DDY87" s="207"/>
      <c r="DDZ87" s="207"/>
      <c r="DEA87" s="207"/>
      <c r="DEB87" s="207"/>
      <c r="DEC87" s="207"/>
      <c r="DED87" s="207"/>
      <c r="DEE87" s="207"/>
      <c r="DEF87" s="207"/>
      <c r="DEG87" s="207"/>
      <c r="DEH87" s="207"/>
      <c r="DEI87" s="207"/>
      <c r="DEJ87" s="207"/>
      <c r="DEK87" s="207"/>
      <c r="DEL87" s="207"/>
      <c r="DEM87" s="207"/>
      <c r="DEN87" s="207"/>
      <c r="DEO87" s="207"/>
      <c r="DEP87" s="207"/>
      <c r="DEQ87" s="207"/>
      <c r="DER87" s="207"/>
      <c r="DES87" s="207"/>
      <c r="DET87" s="207"/>
      <c r="DEU87" s="207"/>
      <c r="DEV87" s="207"/>
      <c r="DEW87" s="207"/>
      <c r="DEX87" s="207"/>
      <c r="DEY87" s="207"/>
      <c r="DEZ87" s="207"/>
      <c r="DFA87" s="207"/>
      <c r="DFB87" s="207"/>
      <c r="DFC87" s="207"/>
      <c r="DFD87" s="207"/>
      <c r="DFE87" s="207"/>
      <c r="DFF87" s="207"/>
      <c r="DFG87" s="207"/>
      <c r="DFH87" s="207"/>
      <c r="DFI87" s="207"/>
      <c r="DFJ87" s="207"/>
      <c r="DFK87" s="207"/>
      <c r="DFL87" s="207"/>
      <c r="DFM87" s="207"/>
      <c r="DFN87" s="207"/>
      <c r="DFO87" s="207"/>
      <c r="DFP87" s="207"/>
      <c r="DFQ87" s="207"/>
      <c r="DFR87" s="207"/>
      <c r="DFS87" s="207"/>
      <c r="DFT87" s="207"/>
      <c r="DFU87" s="207"/>
      <c r="DFV87" s="207"/>
      <c r="DFW87" s="207"/>
      <c r="DFX87" s="207"/>
      <c r="DFY87" s="207"/>
      <c r="DFZ87" s="207"/>
      <c r="DGA87" s="207"/>
      <c r="DGB87" s="207"/>
      <c r="DGC87" s="207"/>
      <c r="DGD87" s="207"/>
      <c r="DGE87" s="207"/>
      <c r="DGF87" s="207"/>
      <c r="DGG87" s="207"/>
      <c r="DGH87" s="207"/>
      <c r="DGI87" s="207"/>
      <c r="DGJ87" s="207"/>
      <c r="DGK87" s="207"/>
      <c r="DGL87" s="207"/>
      <c r="DGM87" s="207"/>
      <c r="DGN87" s="207"/>
      <c r="DGO87" s="207"/>
      <c r="DGP87" s="207"/>
      <c r="DGQ87" s="207"/>
      <c r="DGR87" s="207"/>
      <c r="DGS87" s="207"/>
      <c r="DGT87" s="207"/>
      <c r="DGU87" s="207"/>
      <c r="DGV87" s="207"/>
      <c r="DGW87" s="207"/>
      <c r="DGX87" s="207"/>
      <c r="DGY87" s="207"/>
      <c r="DGZ87" s="207"/>
      <c r="DHA87" s="207"/>
      <c r="DHB87" s="207"/>
      <c r="DHC87" s="207"/>
      <c r="DHD87" s="207"/>
      <c r="DHE87" s="207"/>
      <c r="DHF87" s="207"/>
      <c r="DHG87" s="207"/>
      <c r="DHH87" s="207"/>
      <c r="DHI87" s="207"/>
      <c r="DHJ87" s="207"/>
      <c r="DHK87" s="207"/>
      <c r="DHL87" s="207"/>
      <c r="DHM87" s="207"/>
      <c r="DHN87" s="207"/>
      <c r="DHO87" s="207"/>
      <c r="DHP87" s="207"/>
      <c r="DHQ87" s="207"/>
      <c r="DHR87" s="207"/>
      <c r="DHS87" s="207"/>
      <c r="DHT87" s="207"/>
      <c r="DHU87" s="207"/>
      <c r="DHV87" s="207"/>
      <c r="DHW87" s="207"/>
      <c r="DHX87" s="207"/>
      <c r="DHY87" s="207"/>
      <c r="DHZ87" s="207"/>
      <c r="DIA87" s="207"/>
      <c r="DIB87" s="207"/>
      <c r="DIC87" s="207"/>
      <c r="DID87" s="207"/>
      <c r="DIE87" s="207"/>
      <c r="DIF87" s="207"/>
      <c r="DIG87" s="207"/>
      <c r="DIH87" s="207"/>
      <c r="DII87" s="207"/>
      <c r="DIJ87" s="207"/>
      <c r="DIK87" s="207"/>
      <c r="DIL87" s="207"/>
      <c r="DIM87" s="207"/>
      <c r="DIN87" s="207"/>
      <c r="DIO87" s="207"/>
      <c r="DIP87" s="207"/>
      <c r="DIQ87" s="207"/>
      <c r="DIR87" s="207"/>
      <c r="DIS87" s="207"/>
      <c r="DIT87" s="207"/>
      <c r="DIU87" s="207"/>
      <c r="DIV87" s="207"/>
      <c r="DIW87" s="207"/>
      <c r="DIX87" s="207"/>
      <c r="DIY87" s="207"/>
      <c r="DIZ87" s="207"/>
      <c r="DJA87" s="207"/>
      <c r="DJB87" s="207"/>
      <c r="DJC87" s="207"/>
      <c r="DJD87" s="207"/>
      <c r="DJE87" s="207"/>
      <c r="DJF87" s="207"/>
      <c r="DJG87" s="207"/>
      <c r="DJH87" s="207"/>
      <c r="DJI87" s="207"/>
      <c r="DJJ87" s="207"/>
      <c r="DJK87" s="207"/>
      <c r="DJL87" s="207"/>
      <c r="DJM87" s="207"/>
      <c r="DJN87" s="207"/>
      <c r="DJO87" s="207"/>
      <c r="DJP87" s="207"/>
      <c r="DJQ87" s="207"/>
      <c r="DJR87" s="207"/>
      <c r="DJS87" s="207"/>
      <c r="DJT87" s="207"/>
      <c r="DJU87" s="207"/>
      <c r="DJV87" s="207"/>
      <c r="DJW87" s="207"/>
      <c r="DJX87" s="207"/>
      <c r="DJY87" s="207"/>
      <c r="DJZ87" s="207"/>
      <c r="DKA87" s="207"/>
      <c r="DKB87" s="207"/>
      <c r="DKC87" s="207"/>
      <c r="DKD87" s="207"/>
      <c r="DKE87" s="207"/>
      <c r="DKF87" s="207"/>
      <c r="DKG87" s="207"/>
      <c r="DKH87" s="207"/>
      <c r="DKI87" s="207"/>
      <c r="DKJ87" s="207"/>
      <c r="DKK87" s="207"/>
      <c r="DKL87" s="207"/>
      <c r="DKM87" s="207"/>
      <c r="DKN87" s="207"/>
      <c r="DKO87" s="207"/>
      <c r="DKP87" s="207"/>
      <c r="DKQ87" s="207"/>
      <c r="DKR87" s="207"/>
      <c r="DKS87" s="207"/>
      <c r="DKT87" s="207"/>
      <c r="DKU87" s="207"/>
      <c r="DKV87" s="207"/>
      <c r="DKW87" s="207"/>
      <c r="DKX87" s="207"/>
      <c r="DKY87" s="207"/>
      <c r="DKZ87" s="207"/>
      <c r="DLA87" s="207"/>
      <c r="DLB87" s="207"/>
      <c r="DLC87" s="207"/>
      <c r="DLD87" s="207"/>
      <c r="DLE87" s="207"/>
      <c r="DLF87" s="207"/>
      <c r="DLG87" s="207"/>
      <c r="DLH87" s="207"/>
      <c r="DLI87" s="207"/>
      <c r="DLJ87" s="207"/>
      <c r="DLK87" s="207"/>
      <c r="DLL87" s="207"/>
      <c r="DLM87" s="207"/>
      <c r="DLN87" s="207"/>
      <c r="DLO87" s="207"/>
      <c r="DLP87" s="207"/>
      <c r="DLQ87" s="207"/>
      <c r="DLR87" s="207"/>
      <c r="DLS87" s="207"/>
      <c r="DLT87" s="207"/>
      <c r="DLU87" s="207"/>
      <c r="DLV87" s="207"/>
      <c r="DLW87" s="207"/>
      <c r="DLX87" s="207"/>
      <c r="DLY87" s="207"/>
      <c r="DLZ87" s="207"/>
      <c r="DMA87" s="207"/>
      <c r="DMB87" s="207"/>
      <c r="DMC87" s="207"/>
      <c r="DMD87" s="207"/>
      <c r="DME87" s="207"/>
      <c r="DMF87" s="207"/>
      <c r="DMG87" s="207"/>
      <c r="DMH87" s="207"/>
      <c r="DMI87" s="207"/>
      <c r="DMJ87" s="207"/>
      <c r="DMK87" s="207"/>
      <c r="DML87" s="207"/>
      <c r="DMM87" s="207"/>
      <c r="DMN87" s="207"/>
      <c r="DMO87" s="207"/>
      <c r="DMP87" s="207"/>
      <c r="DMQ87" s="207"/>
      <c r="DMR87" s="207"/>
      <c r="DMS87" s="207"/>
      <c r="DMT87" s="207"/>
      <c r="DMU87" s="207"/>
      <c r="DMV87" s="207"/>
      <c r="DMW87" s="207"/>
      <c r="DMX87" s="207"/>
      <c r="DMY87" s="207"/>
      <c r="DMZ87" s="207"/>
      <c r="DNA87" s="207"/>
      <c r="DNB87" s="207"/>
      <c r="DNC87" s="207"/>
      <c r="DND87" s="207"/>
      <c r="DNE87" s="207"/>
      <c r="DNF87" s="207"/>
      <c r="DNG87" s="207"/>
      <c r="DNH87" s="207"/>
      <c r="DNI87" s="207"/>
      <c r="DNJ87" s="207"/>
      <c r="DNK87" s="207"/>
      <c r="DNL87" s="207"/>
      <c r="DNM87" s="207"/>
      <c r="DNN87" s="207"/>
      <c r="DNO87" s="207"/>
      <c r="DNP87" s="207"/>
      <c r="DNQ87" s="207"/>
      <c r="DNR87" s="207"/>
      <c r="DNS87" s="207"/>
      <c r="DNT87" s="207"/>
      <c r="DNU87" s="207"/>
      <c r="DNV87" s="207"/>
      <c r="DNW87" s="207"/>
      <c r="DNX87" s="207"/>
      <c r="DNY87" s="207"/>
      <c r="DNZ87" s="207"/>
      <c r="DOA87" s="207"/>
      <c r="DOB87" s="207"/>
      <c r="DOC87" s="207"/>
      <c r="DOD87" s="207"/>
      <c r="DOE87" s="207"/>
      <c r="DOF87" s="207"/>
      <c r="DOG87" s="207"/>
      <c r="DOH87" s="207"/>
      <c r="DOI87" s="207"/>
      <c r="DOJ87" s="207"/>
      <c r="DOK87" s="207"/>
      <c r="DOL87" s="207"/>
      <c r="DOM87" s="207"/>
      <c r="DON87" s="207"/>
      <c r="DOO87" s="207"/>
      <c r="DOP87" s="207"/>
      <c r="DOQ87" s="207"/>
      <c r="DOR87" s="207"/>
      <c r="DOS87" s="207"/>
      <c r="DOT87" s="207"/>
      <c r="DOU87" s="207"/>
      <c r="DOV87" s="207"/>
      <c r="DOW87" s="207"/>
      <c r="DOX87" s="207"/>
      <c r="DOY87" s="207"/>
      <c r="DOZ87" s="207"/>
      <c r="DPA87" s="207"/>
      <c r="DPB87" s="207"/>
      <c r="DPC87" s="207"/>
      <c r="DPD87" s="207"/>
      <c r="DPE87" s="207"/>
      <c r="DPF87" s="207"/>
      <c r="DPG87" s="207"/>
      <c r="DPH87" s="207"/>
      <c r="DPI87" s="207"/>
      <c r="DPJ87" s="207"/>
      <c r="DPK87" s="207"/>
      <c r="DPL87" s="207"/>
      <c r="DPM87" s="207"/>
      <c r="DPN87" s="207"/>
      <c r="DPO87" s="207"/>
      <c r="DPP87" s="207"/>
      <c r="DPQ87" s="207"/>
      <c r="DPR87" s="207"/>
      <c r="DPS87" s="207"/>
      <c r="DPT87" s="207"/>
      <c r="DPU87" s="207"/>
      <c r="DPV87" s="207"/>
      <c r="DPW87" s="207"/>
      <c r="DPX87" s="207"/>
      <c r="DPY87" s="207"/>
      <c r="DPZ87" s="207"/>
      <c r="DQA87" s="207"/>
      <c r="DQB87" s="207"/>
      <c r="DQC87" s="207"/>
      <c r="DQD87" s="207"/>
      <c r="DQE87" s="207"/>
      <c r="DQF87" s="207"/>
      <c r="DQG87" s="207"/>
      <c r="DQH87" s="207"/>
      <c r="DQI87" s="207"/>
      <c r="DQJ87" s="207"/>
      <c r="DQK87" s="207"/>
      <c r="DQL87" s="207"/>
      <c r="DQM87" s="207"/>
      <c r="DQN87" s="207"/>
      <c r="DQO87" s="207"/>
      <c r="DQP87" s="207"/>
      <c r="DQQ87" s="207"/>
      <c r="DQR87" s="207"/>
      <c r="DQS87" s="207"/>
      <c r="DQT87" s="207"/>
      <c r="DQU87" s="207"/>
      <c r="DQV87" s="207"/>
      <c r="DQW87" s="207"/>
      <c r="DQX87" s="207"/>
      <c r="DQY87" s="207"/>
      <c r="DQZ87" s="207"/>
      <c r="DRA87" s="207"/>
      <c r="DRB87" s="207"/>
      <c r="DRC87" s="207"/>
      <c r="DRD87" s="207"/>
      <c r="DRE87" s="207"/>
      <c r="DRF87" s="207"/>
      <c r="DRG87" s="207"/>
      <c r="DRH87" s="207"/>
      <c r="DRI87" s="207"/>
      <c r="DRJ87" s="207"/>
      <c r="DRK87" s="207"/>
      <c r="DRL87" s="207"/>
      <c r="DRM87" s="207"/>
      <c r="DRN87" s="207"/>
      <c r="DRO87" s="207"/>
      <c r="DRP87" s="207"/>
      <c r="DRQ87" s="207"/>
      <c r="DRR87" s="207"/>
      <c r="DRS87" s="207"/>
      <c r="DRT87" s="207"/>
      <c r="DRU87" s="207"/>
      <c r="DRV87" s="207"/>
      <c r="DRW87" s="207"/>
      <c r="DRX87" s="207"/>
      <c r="DRY87" s="207"/>
      <c r="DRZ87" s="207"/>
      <c r="DSA87" s="207"/>
      <c r="DSB87" s="207"/>
      <c r="DSC87" s="207"/>
      <c r="DSD87" s="207"/>
      <c r="DSE87" s="207"/>
      <c r="DSF87" s="207"/>
      <c r="DSG87" s="207"/>
      <c r="DSH87" s="207"/>
      <c r="DSI87" s="207"/>
      <c r="DSJ87" s="207"/>
      <c r="DSK87" s="207"/>
      <c r="DSL87" s="207"/>
      <c r="DSM87" s="207"/>
      <c r="DSN87" s="207"/>
      <c r="DSO87" s="207"/>
      <c r="DSP87" s="207"/>
      <c r="DSQ87" s="207"/>
      <c r="DSR87" s="207"/>
      <c r="DSS87" s="207"/>
      <c r="DST87" s="207"/>
      <c r="DSU87" s="207"/>
      <c r="DSV87" s="207"/>
      <c r="DSW87" s="207"/>
      <c r="DSX87" s="207"/>
      <c r="DSY87" s="207"/>
      <c r="DSZ87" s="207"/>
      <c r="DTA87" s="207"/>
      <c r="DTB87" s="207"/>
      <c r="DTC87" s="207"/>
      <c r="DTD87" s="207"/>
      <c r="DTE87" s="207"/>
      <c r="DTF87" s="207"/>
      <c r="DTG87" s="207"/>
      <c r="DTH87" s="207"/>
      <c r="DTI87" s="207"/>
      <c r="DTJ87" s="207"/>
      <c r="DTK87" s="207"/>
      <c r="DTL87" s="207"/>
      <c r="DTM87" s="207"/>
      <c r="DTN87" s="207"/>
      <c r="DTO87" s="207"/>
      <c r="DTP87" s="207"/>
      <c r="DTQ87" s="207"/>
      <c r="DTR87" s="207"/>
      <c r="DTS87" s="207"/>
      <c r="DTT87" s="207"/>
      <c r="DTU87" s="207"/>
      <c r="DTV87" s="207"/>
      <c r="DTW87" s="207"/>
      <c r="DTX87" s="207"/>
      <c r="DTY87" s="207"/>
      <c r="DTZ87" s="207"/>
      <c r="DUA87" s="207"/>
      <c r="DUB87" s="207"/>
      <c r="DUC87" s="207"/>
      <c r="DUD87" s="207"/>
      <c r="DUE87" s="207"/>
      <c r="DUF87" s="207"/>
      <c r="DUG87" s="207"/>
      <c r="DUH87" s="207"/>
      <c r="DUI87" s="207"/>
      <c r="DUJ87" s="207"/>
      <c r="DUK87" s="207"/>
      <c r="DUL87" s="207"/>
      <c r="DUM87" s="207"/>
      <c r="DUN87" s="207"/>
      <c r="DUO87" s="207"/>
      <c r="DUP87" s="207"/>
      <c r="DUQ87" s="207"/>
      <c r="DUR87" s="207"/>
      <c r="DUS87" s="207"/>
      <c r="DUT87" s="207"/>
      <c r="DUU87" s="207"/>
      <c r="DUV87" s="207"/>
      <c r="DUW87" s="207"/>
      <c r="DUX87" s="207"/>
      <c r="DUY87" s="207"/>
      <c r="DUZ87" s="207"/>
      <c r="DVA87" s="207"/>
      <c r="DVB87" s="207"/>
      <c r="DVC87" s="207"/>
      <c r="DVD87" s="207"/>
      <c r="DVE87" s="207"/>
      <c r="DVF87" s="207"/>
      <c r="DVG87" s="207"/>
      <c r="DVH87" s="207"/>
      <c r="DVI87" s="207"/>
      <c r="DVJ87" s="207"/>
      <c r="DVK87" s="207"/>
      <c r="DVL87" s="207"/>
      <c r="DVM87" s="207"/>
      <c r="DVN87" s="207"/>
      <c r="DVO87" s="207"/>
      <c r="DVP87" s="207"/>
      <c r="DVQ87" s="207"/>
      <c r="DVR87" s="207"/>
      <c r="DVS87" s="207"/>
      <c r="DVT87" s="207"/>
      <c r="DVU87" s="207"/>
      <c r="DVV87" s="207"/>
      <c r="DVW87" s="207"/>
      <c r="DVX87" s="207"/>
      <c r="DVY87" s="207"/>
      <c r="DVZ87" s="207"/>
      <c r="DWA87" s="207"/>
      <c r="DWB87" s="207"/>
      <c r="DWC87" s="207"/>
      <c r="DWD87" s="207"/>
      <c r="DWE87" s="207"/>
      <c r="DWF87" s="207"/>
      <c r="DWG87" s="207"/>
      <c r="DWH87" s="207"/>
      <c r="DWI87" s="207"/>
      <c r="DWJ87" s="207"/>
      <c r="DWK87" s="207"/>
      <c r="DWL87" s="207"/>
      <c r="DWM87" s="207"/>
      <c r="DWN87" s="207"/>
      <c r="DWO87" s="207"/>
      <c r="DWP87" s="207"/>
      <c r="DWQ87" s="207"/>
      <c r="DWR87" s="207"/>
      <c r="DWS87" s="207"/>
      <c r="DWT87" s="207"/>
      <c r="DWU87" s="207"/>
      <c r="DWV87" s="207"/>
      <c r="DWW87" s="207"/>
      <c r="DWX87" s="207"/>
      <c r="DWY87" s="207"/>
      <c r="DWZ87" s="207"/>
      <c r="DXA87" s="207"/>
      <c r="DXB87" s="207"/>
      <c r="DXC87" s="207"/>
      <c r="DXD87" s="207"/>
      <c r="DXE87" s="207"/>
      <c r="DXF87" s="207"/>
      <c r="DXG87" s="207"/>
      <c r="DXH87" s="207"/>
      <c r="DXI87" s="207"/>
      <c r="DXJ87" s="207"/>
      <c r="DXK87" s="207"/>
      <c r="DXL87" s="207"/>
      <c r="DXM87" s="207"/>
      <c r="DXN87" s="207"/>
      <c r="DXO87" s="207"/>
      <c r="DXP87" s="207"/>
      <c r="DXQ87" s="207"/>
      <c r="DXR87" s="207"/>
      <c r="DXS87" s="207"/>
      <c r="DXT87" s="207"/>
      <c r="DXU87" s="207"/>
      <c r="DXV87" s="207"/>
      <c r="DXW87" s="207"/>
      <c r="DXX87" s="207"/>
      <c r="DXY87" s="207"/>
      <c r="DXZ87" s="207"/>
      <c r="DYA87" s="207"/>
      <c r="DYB87" s="207"/>
      <c r="DYC87" s="207"/>
      <c r="DYD87" s="207"/>
      <c r="DYE87" s="207"/>
      <c r="DYF87" s="207"/>
      <c r="DYG87" s="207"/>
      <c r="DYH87" s="207"/>
      <c r="DYI87" s="207"/>
      <c r="DYJ87" s="207"/>
      <c r="DYK87" s="207"/>
      <c r="DYL87" s="207"/>
      <c r="DYM87" s="207"/>
      <c r="DYN87" s="207"/>
      <c r="DYO87" s="207"/>
      <c r="DYP87" s="207"/>
      <c r="DYQ87" s="207"/>
      <c r="DYR87" s="207"/>
      <c r="DYS87" s="207"/>
      <c r="DYT87" s="207"/>
      <c r="DYU87" s="207"/>
      <c r="DYV87" s="207"/>
      <c r="DYW87" s="207"/>
      <c r="DYX87" s="207"/>
      <c r="DYY87" s="207"/>
      <c r="DYZ87" s="207"/>
      <c r="DZA87" s="207"/>
      <c r="DZB87" s="207"/>
      <c r="DZC87" s="207"/>
      <c r="DZD87" s="207"/>
      <c r="DZE87" s="207"/>
      <c r="DZF87" s="207"/>
      <c r="DZG87" s="207"/>
      <c r="DZH87" s="207"/>
      <c r="DZI87" s="207"/>
      <c r="DZJ87" s="207"/>
      <c r="DZK87" s="207"/>
      <c r="DZL87" s="207"/>
      <c r="DZM87" s="207"/>
      <c r="DZN87" s="207"/>
      <c r="DZO87" s="207"/>
      <c r="DZP87" s="207"/>
      <c r="DZQ87" s="207"/>
      <c r="DZR87" s="207"/>
      <c r="DZS87" s="207"/>
      <c r="DZT87" s="207"/>
      <c r="DZU87" s="207"/>
      <c r="DZV87" s="207"/>
      <c r="DZW87" s="207"/>
      <c r="DZX87" s="207"/>
      <c r="DZY87" s="207"/>
      <c r="DZZ87" s="207"/>
      <c r="EAA87" s="207"/>
      <c r="EAB87" s="207"/>
      <c r="EAC87" s="207"/>
      <c r="EAD87" s="207"/>
      <c r="EAE87" s="207"/>
      <c r="EAF87" s="207"/>
      <c r="EAG87" s="207"/>
      <c r="EAH87" s="207"/>
      <c r="EAI87" s="207"/>
      <c r="EAJ87" s="207"/>
      <c r="EAK87" s="207"/>
      <c r="EAL87" s="207"/>
      <c r="EAM87" s="207"/>
      <c r="EAN87" s="207"/>
      <c r="EAO87" s="207"/>
      <c r="EAP87" s="207"/>
      <c r="EAQ87" s="207"/>
      <c r="EAR87" s="207"/>
      <c r="EAS87" s="207"/>
      <c r="EAT87" s="207"/>
      <c r="EAU87" s="207"/>
      <c r="EAV87" s="207"/>
      <c r="EAW87" s="207"/>
      <c r="EAX87" s="207"/>
      <c r="EAY87" s="207"/>
      <c r="EAZ87" s="207"/>
      <c r="EBA87" s="207"/>
      <c r="EBB87" s="207"/>
      <c r="EBC87" s="207"/>
      <c r="EBD87" s="207"/>
      <c r="EBE87" s="207"/>
      <c r="EBF87" s="207"/>
      <c r="EBG87" s="207"/>
      <c r="EBH87" s="207"/>
      <c r="EBI87" s="207"/>
      <c r="EBJ87" s="207"/>
      <c r="EBK87" s="207"/>
      <c r="EBL87" s="207"/>
      <c r="EBM87" s="207"/>
      <c r="EBN87" s="207"/>
      <c r="EBO87" s="207"/>
      <c r="EBP87" s="207"/>
      <c r="EBQ87" s="207"/>
      <c r="EBR87" s="207"/>
      <c r="EBS87" s="207"/>
      <c r="EBT87" s="207"/>
      <c r="EBU87" s="207"/>
      <c r="EBV87" s="207"/>
      <c r="EBW87" s="207"/>
      <c r="EBX87" s="207"/>
      <c r="EBY87" s="207"/>
      <c r="EBZ87" s="207"/>
      <c r="ECA87" s="207"/>
      <c r="ECB87" s="207"/>
      <c r="ECC87" s="207"/>
      <c r="ECD87" s="207"/>
      <c r="ECE87" s="207"/>
      <c r="ECF87" s="207"/>
      <c r="ECG87" s="207"/>
      <c r="ECH87" s="207"/>
      <c r="ECI87" s="207"/>
      <c r="ECJ87" s="207"/>
      <c r="ECK87" s="207"/>
      <c r="ECL87" s="207"/>
      <c r="ECM87" s="207"/>
      <c r="ECN87" s="207"/>
      <c r="ECO87" s="207"/>
      <c r="ECP87" s="207"/>
      <c r="ECQ87" s="207"/>
      <c r="ECR87" s="207"/>
      <c r="ECS87" s="207"/>
      <c r="ECT87" s="207"/>
      <c r="ECU87" s="207"/>
      <c r="ECV87" s="207"/>
      <c r="ECW87" s="207"/>
      <c r="ECX87" s="207"/>
      <c r="ECY87" s="207"/>
      <c r="ECZ87" s="207"/>
      <c r="EDA87" s="207"/>
      <c r="EDB87" s="207"/>
      <c r="EDC87" s="207"/>
      <c r="EDD87" s="207"/>
      <c r="EDE87" s="207"/>
      <c r="EDF87" s="207"/>
      <c r="EDG87" s="207"/>
      <c r="EDH87" s="207"/>
      <c r="EDI87" s="207"/>
      <c r="EDJ87" s="207"/>
      <c r="EDK87" s="207"/>
      <c r="EDL87" s="207"/>
      <c r="EDM87" s="207"/>
      <c r="EDN87" s="207"/>
      <c r="EDO87" s="207"/>
      <c r="EDP87" s="207"/>
      <c r="EDQ87" s="207"/>
      <c r="EDR87" s="207"/>
      <c r="EDS87" s="207"/>
      <c r="EDT87" s="207"/>
      <c r="EDU87" s="207"/>
      <c r="EDV87" s="207"/>
      <c r="EDW87" s="207"/>
      <c r="EDX87" s="207"/>
      <c r="EDY87" s="207"/>
      <c r="EDZ87" s="207"/>
      <c r="EEA87" s="207"/>
      <c r="EEB87" s="207"/>
      <c r="EEC87" s="207"/>
      <c r="EED87" s="207"/>
      <c r="EEE87" s="207"/>
      <c r="EEF87" s="207"/>
      <c r="EEG87" s="207"/>
      <c r="EEH87" s="207"/>
      <c r="EEI87" s="207"/>
      <c r="EEJ87" s="207"/>
      <c r="EEK87" s="207"/>
      <c r="EEL87" s="207"/>
      <c r="EEM87" s="207"/>
      <c r="EEN87" s="207"/>
      <c r="EEO87" s="207"/>
      <c r="EEP87" s="207"/>
      <c r="EEQ87" s="207"/>
      <c r="EER87" s="207"/>
      <c r="EES87" s="207"/>
      <c r="EET87" s="207"/>
      <c r="EEU87" s="207"/>
      <c r="EEV87" s="207"/>
      <c r="EEW87" s="207"/>
      <c r="EEX87" s="207"/>
      <c r="EEY87" s="207"/>
      <c r="EEZ87" s="207"/>
      <c r="EFA87" s="207"/>
      <c r="EFB87" s="207"/>
      <c r="EFC87" s="207"/>
      <c r="EFD87" s="207"/>
      <c r="EFE87" s="207"/>
      <c r="EFF87" s="207"/>
      <c r="EFG87" s="207"/>
      <c r="EFH87" s="207"/>
      <c r="EFI87" s="207"/>
      <c r="EFJ87" s="207"/>
      <c r="EFK87" s="207"/>
      <c r="EFL87" s="207"/>
      <c r="EFM87" s="207"/>
      <c r="EFN87" s="207"/>
      <c r="EFO87" s="207"/>
      <c r="EFP87" s="207"/>
      <c r="EFQ87" s="207"/>
      <c r="EFR87" s="207"/>
      <c r="EFS87" s="207"/>
      <c r="EFT87" s="207"/>
      <c r="EFU87" s="207"/>
      <c r="EFV87" s="207"/>
      <c r="EFW87" s="207"/>
      <c r="EFX87" s="207"/>
      <c r="EFY87" s="207"/>
      <c r="EFZ87" s="207"/>
      <c r="EGA87" s="207"/>
      <c r="EGB87" s="207"/>
      <c r="EGC87" s="207"/>
      <c r="EGD87" s="207"/>
      <c r="EGE87" s="207"/>
      <c r="EGF87" s="207"/>
      <c r="EGG87" s="207"/>
      <c r="EGH87" s="207"/>
      <c r="EGI87" s="207"/>
      <c r="EGJ87" s="207"/>
      <c r="EGK87" s="207"/>
      <c r="EGL87" s="207"/>
      <c r="EGM87" s="207"/>
      <c r="EGN87" s="207"/>
      <c r="EGO87" s="207"/>
      <c r="EGP87" s="207"/>
      <c r="EGQ87" s="207"/>
      <c r="EGR87" s="207"/>
      <c r="EGS87" s="207"/>
      <c r="EGT87" s="207"/>
      <c r="EGU87" s="207"/>
      <c r="EGV87" s="207"/>
      <c r="EGW87" s="207"/>
      <c r="EGX87" s="207"/>
      <c r="EGY87" s="207"/>
      <c r="EGZ87" s="207"/>
      <c r="EHA87" s="207"/>
      <c r="EHB87" s="207"/>
      <c r="EHC87" s="207"/>
      <c r="EHD87" s="207"/>
      <c r="EHE87" s="207"/>
      <c r="EHF87" s="207"/>
      <c r="EHG87" s="207"/>
      <c r="EHH87" s="207"/>
      <c r="EHI87" s="207"/>
      <c r="EHJ87" s="207"/>
      <c r="EHK87" s="207"/>
      <c r="EHL87" s="207"/>
      <c r="EHM87" s="207"/>
      <c r="EHN87" s="207"/>
      <c r="EHO87" s="207"/>
      <c r="EHP87" s="207"/>
      <c r="EHQ87" s="207"/>
      <c r="EHR87" s="207"/>
      <c r="EHS87" s="207"/>
      <c r="EHT87" s="207"/>
      <c r="EHU87" s="207"/>
      <c r="EHV87" s="207"/>
      <c r="EHW87" s="207"/>
      <c r="EHX87" s="207"/>
      <c r="EHY87" s="207"/>
      <c r="EHZ87" s="207"/>
      <c r="EIA87" s="207"/>
      <c r="EIB87" s="207"/>
      <c r="EIC87" s="207"/>
      <c r="EID87" s="207"/>
      <c r="EIE87" s="207"/>
      <c r="EIF87" s="207"/>
      <c r="EIG87" s="207"/>
      <c r="EIH87" s="207"/>
      <c r="EII87" s="207"/>
      <c r="EIJ87" s="207"/>
      <c r="EIK87" s="207"/>
      <c r="EIL87" s="207"/>
      <c r="EIM87" s="207"/>
      <c r="EIN87" s="207"/>
      <c r="EIO87" s="207"/>
      <c r="EIP87" s="207"/>
      <c r="EIQ87" s="207"/>
      <c r="EIR87" s="207"/>
      <c r="EIS87" s="207"/>
      <c r="EIT87" s="207"/>
      <c r="EIU87" s="207"/>
      <c r="EIV87" s="207"/>
      <c r="EIW87" s="207"/>
      <c r="EIX87" s="207"/>
      <c r="EIY87" s="207"/>
      <c r="EIZ87" s="207"/>
      <c r="EJA87" s="207"/>
      <c r="EJB87" s="207"/>
      <c r="EJC87" s="207"/>
      <c r="EJD87" s="207"/>
      <c r="EJE87" s="207"/>
      <c r="EJF87" s="207"/>
      <c r="EJG87" s="207"/>
      <c r="EJH87" s="207"/>
      <c r="EJI87" s="207"/>
      <c r="EJJ87" s="207"/>
      <c r="EJK87" s="207"/>
      <c r="EJL87" s="207"/>
      <c r="EJM87" s="207"/>
      <c r="EJN87" s="207"/>
      <c r="EJO87" s="207"/>
      <c r="EJP87" s="207"/>
      <c r="EJQ87" s="207"/>
      <c r="EJR87" s="207"/>
      <c r="EJS87" s="207"/>
      <c r="EJT87" s="207"/>
      <c r="EJU87" s="207"/>
      <c r="EJV87" s="207"/>
      <c r="EJW87" s="207"/>
      <c r="EJX87" s="207"/>
      <c r="EJY87" s="207"/>
      <c r="EJZ87" s="207"/>
      <c r="EKA87" s="207"/>
      <c r="EKB87" s="207"/>
      <c r="EKC87" s="207"/>
      <c r="EKD87" s="207"/>
      <c r="EKE87" s="207"/>
      <c r="EKF87" s="207"/>
      <c r="EKG87" s="207"/>
      <c r="EKH87" s="207"/>
      <c r="EKI87" s="207"/>
      <c r="EKJ87" s="207"/>
      <c r="EKK87" s="207"/>
      <c r="EKL87" s="207"/>
      <c r="EKM87" s="207"/>
      <c r="EKN87" s="207"/>
      <c r="EKO87" s="207"/>
      <c r="EKP87" s="207"/>
      <c r="EKQ87" s="207"/>
      <c r="EKR87" s="207"/>
      <c r="EKS87" s="207"/>
      <c r="EKT87" s="207"/>
      <c r="EKU87" s="207"/>
      <c r="EKV87" s="207"/>
      <c r="EKW87" s="207"/>
      <c r="EKX87" s="207"/>
      <c r="EKY87" s="207"/>
      <c r="EKZ87" s="207"/>
      <c r="ELA87" s="207"/>
      <c r="ELB87" s="207"/>
      <c r="ELC87" s="207"/>
      <c r="ELD87" s="207"/>
      <c r="ELE87" s="207"/>
      <c r="ELF87" s="207"/>
      <c r="ELG87" s="207"/>
      <c r="ELH87" s="207"/>
      <c r="ELI87" s="207"/>
      <c r="ELJ87" s="207"/>
      <c r="ELK87" s="207"/>
      <c r="ELL87" s="207"/>
      <c r="ELM87" s="207"/>
      <c r="ELN87" s="207"/>
      <c r="ELO87" s="207"/>
      <c r="ELP87" s="207"/>
      <c r="ELQ87" s="207"/>
      <c r="ELR87" s="207"/>
      <c r="ELS87" s="207"/>
      <c r="ELT87" s="207"/>
      <c r="ELU87" s="207"/>
      <c r="ELV87" s="207"/>
      <c r="ELW87" s="207"/>
      <c r="ELX87" s="207"/>
      <c r="ELY87" s="207"/>
      <c r="ELZ87" s="207"/>
      <c r="EMA87" s="207"/>
      <c r="EMB87" s="207"/>
      <c r="EMC87" s="207"/>
      <c r="EMD87" s="207"/>
      <c r="EME87" s="207"/>
      <c r="EMF87" s="207"/>
      <c r="EMG87" s="207"/>
      <c r="EMH87" s="207"/>
      <c r="EMI87" s="207"/>
      <c r="EMJ87" s="207"/>
      <c r="EMK87" s="207"/>
      <c r="EML87" s="207"/>
      <c r="EMM87" s="207"/>
      <c r="EMN87" s="207"/>
      <c r="EMO87" s="207"/>
      <c r="EMP87" s="207"/>
      <c r="EMQ87" s="207"/>
      <c r="EMR87" s="207"/>
      <c r="EMS87" s="207"/>
      <c r="EMT87" s="207"/>
      <c r="EMU87" s="207"/>
      <c r="EMV87" s="207"/>
      <c r="EMW87" s="207"/>
      <c r="EMX87" s="207"/>
      <c r="EMY87" s="207"/>
      <c r="EMZ87" s="207"/>
      <c r="ENA87" s="207"/>
      <c r="ENB87" s="207"/>
      <c r="ENC87" s="207"/>
      <c r="END87" s="207"/>
      <c r="ENE87" s="207"/>
      <c r="ENF87" s="207"/>
      <c r="ENG87" s="207"/>
      <c r="ENH87" s="207"/>
      <c r="ENI87" s="207"/>
      <c r="ENJ87" s="207"/>
      <c r="ENK87" s="207"/>
      <c r="ENL87" s="207"/>
      <c r="ENM87" s="207"/>
      <c r="ENN87" s="207"/>
      <c r="ENO87" s="207"/>
      <c r="ENP87" s="207"/>
      <c r="ENQ87" s="207"/>
      <c r="ENR87" s="207"/>
      <c r="ENS87" s="207"/>
      <c r="ENT87" s="207"/>
      <c r="ENU87" s="207"/>
      <c r="ENV87" s="207"/>
      <c r="ENW87" s="207"/>
      <c r="ENX87" s="207"/>
      <c r="ENY87" s="207"/>
      <c r="ENZ87" s="207"/>
      <c r="EOA87" s="207"/>
      <c r="EOB87" s="207"/>
      <c r="EOC87" s="207"/>
      <c r="EOD87" s="207"/>
      <c r="EOE87" s="207"/>
      <c r="EOF87" s="207"/>
      <c r="EOG87" s="207"/>
      <c r="EOH87" s="207"/>
      <c r="EOI87" s="207"/>
      <c r="EOJ87" s="207"/>
      <c r="EOK87" s="207"/>
      <c r="EOL87" s="207"/>
      <c r="EOM87" s="207"/>
      <c r="EON87" s="207"/>
      <c r="EOO87" s="207"/>
      <c r="EOP87" s="207"/>
      <c r="EOQ87" s="207"/>
      <c r="EOR87" s="207"/>
      <c r="EOS87" s="207"/>
      <c r="EOT87" s="207"/>
      <c r="EOU87" s="207"/>
      <c r="EOV87" s="207"/>
      <c r="EOW87" s="207"/>
      <c r="EOX87" s="207"/>
      <c r="EOY87" s="207"/>
      <c r="EOZ87" s="207"/>
      <c r="EPA87" s="207"/>
      <c r="EPB87" s="207"/>
      <c r="EPC87" s="207"/>
      <c r="EPD87" s="207"/>
      <c r="EPE87" s="207"/>
      <c r="EPF87" s="207"/>
      <c r="EPG87" s="207"/>
      <c r="EPH87" s="207"/>
      <c r="EPI87" s="207"/>
      <c r="EPJ87" s="207"/>
      <c r="EPK87" s="207"/>
      <c r="EPL87" s="207"/>
      <c r="EPM87" s="207"/>
      <c r="EPN87" s="207"/>
      <c r="EPO87" s="207"/>
      <c r="EPP87" s="207"/>
      <c r="EPQ87" s="207"/>
      <c r="EPR87" s="207"/>
      <c r="EPS87" s="207"/>
      <c r="EPT87" s="207"/>
      <c r="EPU87" s="207"/>
      <c r="EPV87" s="207"/>
      <c r="EPW87" s="207"/>
      <c r="EPX87" s="207"/>
      <c r="EPY87" s="207"/>
      <c r="EPZ87" s="207"/>
      <c r="EQA87" s="207"/>
      <c r="EQB87" s="207"/>
      <c r="EQC87" s="207"/>
      <c r="EQD87" s="207"/>
      <c r="EQE87" s="207"/>
      <c r="EQF87" s="207"/>
      <c r="EQG87" s="207"/>
      <c r="EQH87" s="207"/>
      <c r="EQI87" s="207"/>
      <c r="EQJ87" s="207"/>
      <c r="EQK87" s="207"/>
      <c r="EQL87" s="207"/>
      <c r="EQM87" s="207"/>
      <c r="EQN87" s="207"/>
      <c r="EQO87" s="207"/>
      <c r="EQP87" s="207"/>
      <c r="EQQ87" s="207"/>
      <c r="EQR87" s="207"/>
      <c r="EQS87" s="207"/>
      <c r="EQT87" s="207"/>
      <c r="EQU87" s="207"/>
      <c r="EQV87" s="207"/>
      <c r="EQW87" s="207"/>
      <c r="EQX87" s="207"/>
      <c r="EQY87" s="207"/>
      <c r="EQZ87" s="207"/>
      <c r="ERA87" s="207"/>
      <c r="ERB87" s="207"/>
      <c r="ERC87" s="207"/>
      <c r="ERD87" s="207"/>
      <c r="ERE87" s="207"/>
      <c r="ERF87" s="207"/>
      <c r="ERG87" s="207"/>
      <c r="ERH87" s="207"/>
      <c r="ERI87" s="207"/>
      <c r="ERJ87" s="207"/>
      <c r="ERK87" s="207"/>
      <c r="ERL87" s="207"/>
      <c r="ERM87" s="207"/>
      <c r="ERN87" s="207"/>
      <c r="ERO87" s="207"/>
      <c r="ERP87" s="207"/>
      <c r="ERQ87" s="207"/>
      <c r="ERR87" s="207"/>
      <c r="ERS87" s="207"/>
      <c r="ERT87" s="207"/>
      <c r="ERU87" s="207"/>
      <c r="ERV87" s="207"/>
      <c r="ERW87" s="207"/>
      <c r="ERX87" s="207"/>
      <c r="ERY87" s="207"/>
      <c r="ERZ87" s="207"/>
      <c r="ESA87" s="207"/>
      <c r="ESB87" s="207"/>
      <c r="ESC87" s="207"/>
      <c r="ESD87" s="207"/>
      <c r="ESE87" s="207"/>
      <c r="ESF87" s="207"/>
      <c r="ESG87" s="207"/>
      <c r="ESH87" s="207"/>
      <c r="ESI87" s="207"/>
      <c r="ESJ87" s="207"/>
      <c r="ESK87" s="207"/>
      <c r="ESL87" s="207"/>
      <c r="ESM87" s="207"/>
      <c r="ESN87" s="207"/>
      <c r="ESO87" s="207"/>
      <c r="ESP87" s="207"/>
      <c r="ESQ87" s="207"/>
      <c r="ESR87" s="207"/>
      <c r="ESS87" s="207"/>
      <c r="EST87" s="207"/>
      <c r="ESU87" s="207"/>
      <c r="ESV87" s="207"/>
      <c r="ESW87" s="207"/>
      <c r="ESX87" s="207"/>
      <c r="ESY87" s="207"/>
      <c r="ESZ87" s="207"/>
      <c r="ETA87" s="207"/>
      <c r="ETB87" s="207"/>
      <c r="ETC87" s="207"/>
      <c r="ETD87" s="207"/>
      <c r="ETE87" s="207"/>
      <c r="ETF87" s="207"/>
      <c r="ETG87" s="207"/>
      <c r="ETH87" s="207"/>
      <c r="ETI87" s="207"/>
      <c r="ETJ87" s="207"/>
      <c r="ETK87" s="207"/>
      <c r="ETL87" s="207"/>
      <c r="ETM87" s="207"/>
      <c r="ETN87" s="207"/>
      <c r="ETO87" s="207"/>
      <c r="ETP87" s="207"/>
      <c r="ETQ87" s="207"/>
      <c r="ETR87" s="207"/>
      <c r="ETS87" s="207"/>
      <c r="ETT87" s="207"/>
      <c r="ETU87" s="207"/>
      <c r="ETV87" s="207"/>
      <c r="ETW87" s="207"/>
      <c r="ETX87" s="207"/>
      <c r="ETY87" s="207"/>
      <c r="ETZ87" s="207"/>
      <c r="EUA87" s="207"/>
      <c r="EUB87" s="207"/>
      <c r="EUC87" s="207"/>
      <c r="EUD87" s="207"/>
      <c r="EUE87" s="207"/>
      <c r="EUF87" s="207"/>
      <c r="EUG87" s="207"/>
      <c r="EUH87" s="207"/>
      <c r="EUI87" s="207"/>
      <c r="EUJ87" s="207"/>
      <c r="EUK87" s="207"/>
      <c r="EUL87" s="207"/>
      <c r="EUM87" s="207"/>
      <c r="EUN87" s="207"/>
      <c r="EUO87" s="207"/>
      <c r="EUP87" s="207"/>
      <c r="EUQ87" s="207"/>
      <c r="EUR87" s="207"/>
      <c r="EUS87" s="207"/>
      <c r="EUT87" s="207"/>
      <c r="EUU87" s="207"/>
      <c r="EUV87" s="207"/>
      <c r="EUW87" s="207"/>
      <c r="EUX87" s="207"/>
      <c r="EUY87" s="207"/>
      <c r="EUZ87" s="207"/>
      <c r="EVA87" s="207"/>
      <c r="EVB87" s="207"/>
      <c r="EVC87" s="207"/>
      <c r="EVD87" s="207"/>
      <c r="EVE87" s="207"/>
      <c r="EVF87" s="207"/>
      <c r="EVG87" s="207"/>
      <c r="EVH87" s="207"/>
      <c r="EVI87" s="207"/>
      <c r="EVJ87" s="207"/>
      <c r="EVK87" s="207"/>
      <c r="EVL87" s="207"/>
      <c r="EVM87" s="207"/>
      <c r="EVN87" s="207"/>
      <c r="EVO87" s="207"/>
      <c r="EVP87" s="207"/>
      <c r="EVQ87" s="207"/>
      <c r="EVR87" s="207"/>
      <c r="EVS87" s="207"/>
      <c r="EVT87" s="207"/>
      <c r="EVU87" s="207"/>
      <c r="EVV87" s="207"/>
      <c r="EVW87" s="207"/>
      <c r="EVX87" s="207"/>
      <c r="EVY87" s="207"/>
      <c r="EVZ87" s="207"/>
      <c r="EWA87" s="207"/>
      <c r="EWB87" s="207"/>
      <c r="EWC87" s="207"/>
      <c r="EWD87" s="207"/>
      <c r="EWE87" s="207"/>
      <c r="EWF87" s="207"/>
      <c r="EWG87" s="207"/>
      <c r="EWH87" s="207"/>
      <c r="EWI87" s="207"/>
      <c r="EWJ87" s="207"/>
      <c r="EWK87" s="207"/>
      <c r="EWL87" s="207"/>
      <c r="EWM87" s="207"/>
      <c r="EWN87" s="207"/>
      <c r="EWO87" s="207"/>
      <c r="EWP87" s="207"/>
      <c r="EWQ87" s="207"/>
      <c r="EWR87" s="207"/>
      <c r="EWS87" s="207"/>
      <c r="EWT87" s="207"/>
      <c r="EWU87" s="207"/>
      <c r="EWV87" s="207"/>
      <c r="EWW87" s="207"/>
      <c r="EWX87" s="207"/>
      <c r="EWY87" s="207"/>
      <c r="EWZ87" s="207"/>
      <c r="EXA87" s="207"/>
      <c r="EXB87" s="207"/>
      <c r="EXC87" s="207"/>
      <c r="EXD87" s="207"/>
      <c r="EXE87" s="207"/>
      <c r="EXF87" s="207"/>
      <c r="EXG87" s="207"/>
      <c r="EXH87" s="207"/>
      <c r="EXI87" s="207"/>
      <c r="EXJ87" s="207"/>
      <c r="EXK87" s="207"/>
      <c r="EXL87" s="207"/>
      <c r="EXM87" s="207"/>
      <c r="EXN87" s="207"/>
      <c r="EXO87" s="207"/>
      <c r="EXP87" s="207"/>
      <c r="EXQ87" s="207"/>
      <c r="EXR87" s="207"/>
      <c r="EXS87" s="207"/>
      <c r="EXT87" s="207"/>
      <c r="EXU87" s="207"/>
      <c r="EXV87" s="207"/>
      <c r="EXW87" s="207"/>
      <c r="EXX87" s="207"/>
      <c r="EXY87" s="207"/>
      <c r="EXZ87" s="207"/>
      <c r="EYA87" s="207"/>
      <c r="EYB87" s="207"/>
      <c r="EYC87" s="207"/>
      <c r="EYD87" s="207"/>
      <c r="EYE87" s="207"/>
      <c r="EYF87" s="207"/>
      <c r="EYG87" s="207"/>
      <c r="EYH87" s="207"/>
      <c r="EYI87" s="207"/>
      <c r="EYJ87" s="207"/>
      <c r="EYK87" s="207"/>
      <c r="EYL87" s="207"/>
      <c r="EYM87" s="207"/>
      <c r="EYN87" s="207"/>
      <c r="EYO87" s="207"/>
      <c r="EYP87" s="207"/>
      <c r="EYQ87" s="207"/>
      <c r="EYR87" s="207"/>
      <c r="EYS87" s="207"/>
      <c r="EYT87" s="207"/>
      <c r="EYU87" s="207"/>
      <c r="EYV87" s="207"/>
      <c r="EYW87" s="207"/>
      <c r="EYX87" s="207"/>
      <c r="EYY87" s="207"/>
      <c r="EYZ87" s="207"/>
      <c r="EZA87" s="207"/>
      <c r="EZB87" s="207"/>
      <c r="EZC87" s="207"/>
      <c r="EZD87" s="207"/>
      <c r="EZE87" s="207"/>
      <c r="EZF87" s="207"/>
      <c r="EZG87" s="207"/>
      <c r="EZH87" s="207"/>
      <c r="EZI87" s="207"/>
      <c r="EZJ87" s="207"/>
      <c r="EZK87" s="207"/>
      <c r="EZL87" s="207"/>
      <c r="EZM87" s="207"/>
      <c r="EZN87" s="207"/>
      <c r="EZO87" s="207"/>
      <c r="EZP87" s="207"/>
      <c r="EZQ87" s="207"/>
      <c r="EZR87" s="207"/>
      <c r="EZS87" s="207"/>
      <c r="EZT87" s="207"/>
      <c r="EZU87" s="207"/>
      <c r="EZV87" s="207"/>
      <c r="EZW87" s="207"/>
      <c r="EZX87" s="207"/>
      <c r="EZY87" s="207"/>
      <c r="EZZ87" s="207"/>
      <c r="FAA87" s="207"/>
      <c r="FAB87" s="207"/>
      <c r="FAC87" s="207"/>
      <c r="FAD87" s="207"/>
      <c r="FAE87" s="207"/>
      <c r="FAF87" s="207"/>
      <c r="FAG87" s="207"/>
      <c r="FAH87" s="207"/>
      <c r="FAI87" s="207"/>
      <c r="FAJ87" s="207"/>
      <c r="FAK87" s="207"/>
      <c r="FAL87" s="207"/>
      <c r="FAM87" s="207"/>
      <c r="FAN87" s="207"/>
      <c r="FAO87" s="207"/>
      <c r="FAP87" s="207"/>
      <c r="FAQ87" s="207"/>
      <c r="FAR87" s="207"/>
      <c r="FAS87" s="207"/>
      <c r="FAT87" s="207"/>
      <c r="FAU87" s="207"/>
      <c r="FAV87" s="207"/>
      <c r="FAW87" s="207"/>
      <c r="FAX87" s="207"/>
      <c r="FAY87" s="207"/>
      <c r="FAZ87" s="207"/>
      <c r="FBA87" s="207"/>
      <c r="FBB87" s="207"/>
      <c r="FBC87" s="207"/>
      <c r="FBD87" s="207"/>
      <c r="FBE87" s="207"/>
      <c r="FBF87" s="207"/>
      <c r="FBG87" s="207"/>
      <c r="FBH87" s="207"/>
      <c r="FBI87" s="207"/>
      <c r="FBJ87" s="207"/>
      <c r="FBK87" s="207"/>
      <c r="FBL87" s="207"/>
      <c r="FBM87" s="207"/>
      <c r="FBN87" s="207"/>
      <c r="FBO87" s="207"/>
      <c r="FBP87" s="207"/>
      <c r="FBQ87" s="207"/>
      <c r="FBR87" s="207"/>
      <c r="FBS87" s="207"/>
      <c r="FBT87" s="207"/>
      <c r="FBU87" s="207"/>
      <c r="FBV87" s="207"/>
      <c r="FBW87" s="207"/>
      <c r="FBX87" s="207"/>
      <c r="FBY87" s="207"/>
      <c r="FBZ87" s="207"/>
      <c r="FCA87" s="207"/>
      <c r="FCB87" s="207"/>
      <c r="FCC87" s="207"/>
      <c r="FCD87" s="207"/>
      <c r="FCE87" s="207"/>
      <c r="FCF87" s="207"/>
      <c r="FCG87" s="207"/>
      <c r="FCH87" s="207"/>
      <c r="FCI87" s="207"/>
      <c r="FCJ87" s="207"/>
      <c r="FCK87" s="207"/>
      <c r="FCL87" s="207"/>
      <c r="FCM87" s="207"/>
      <c r="FCN87" s="207"/>
      <c r="FCO87" s="207"/>
      <c r="FCP87" s="207"/>
      <c r="FCQ87" s="207"/>
      <c r="FCR87" s="207"/>
      <c r="FCS87" s="207"/>
      <c r="FCT87" s="207"/>
      <c r="FCU87" s="207"/>
      <c r="FCV87" s="207"/>
      <c r="FCW87" s="207"/>
      <c r="FCX87" s="207"/>
      <c r="FCY87" s="207"/>
      <c r="FCZ87" s="207"/>
      <c r="FDA87" s="207"/>
      <c r="FDB87" s="207"/>
      <c r="FDC87" s="207"/>
      <c r="FDD87" s="207"/>
      <c r="FDE87" s="207"/>
      <c r="FDF87" s="207"/>
      <c r="FDG87" s="207"/>
      <c r="FDH87" s="207"/>
      <c r="FDI87" s="207"/>
      <c r="FDJ87" s="207"/>
      <c r="FDK87" s="207"/>
      <c r="FDL87" s="207"/>
      <c r="FDM87" s="207"/>
      <c r="FDN87" s="207"/>
      <c r="FDO87" s="207"/>
      <c r="FDP87" s="207"/>
      <c r="FDQ87" s="207"/>
      <c r="FDR87" s="207"/>
      <c r="FDS87" s="207"/>
      <c r="FDT87" s="207"/>
      <c r="FDU87" s="207"/>
      <c r="FDV87" s="207"/>
      <c r="FDW87" s="207"/>
      <c r="FDX87" s="207"/>
      <c r="FDY87" s="207"/>
      <c r="FDZ87" s="207"/>
      <c r="FEA87" s="207"/>
      <c r="FEB87" s="207"/>
      <c r="FEC87" s="207"/>
      <c r="FED87" s="207"/>
      <c r="FEE87" s="207"/>
      <c r="FEF87" s="207"/>
      <c r="FEG87" s="207"/>
      <c r="FEH87" s="207"/>
      <c r="FEI87" s="207"/>
      <c r="FEJ87" s="207"/>
      <c r="FEK87" s="207"/>
      <c r="FEL87" s="207"/>
      <c r="FEM87" s="207"/>
      <c r="FEN87" s="207"/>
      <c r="FEO87" s="207"/>
      <c r="FEP87" s="207"/>
      <c r="FEQ87" s="207"/>
      <c r="FER87" s="207"/>
      <c r="FES87" s="207"/>
      <c r="FET87" s="207"/>
      <c r="FEU87" s="207"/>
      <c r="FEV87" s="207"/>
      <c r="FEW87" s="207"/>
      <c r="FEX87" s="207"/>
      <c r="FEY87" s="207"/>
      <c r="FEZ87" s="207"/>
      <c r="FFA87" s="207"/>
      <c r="FFB87" s="207"/>
      <c r="FFC87" s="207"/>
      <c r="FFD87" s="207"/>
      <c r="FFE87" s="207"/>
      <c r="FFF87" s="207"/>
      <c r="FFG87" s="207"/>
      <c r="FFH87" s="207"/>
      <c r="FFI87" s="207"/>
      <c r="FFJ87" s="207"/>
      <c r="FFK87" s="207"/>
      <c r="FFL87" s="207"/>
      <c r="FFM87" s="207"/>
      <c r="FFN87" s="207"/>
      <c r="FFO87" s="207"/>
      <c r="FFP87" s="207"/>
      <c r="FFQ87" s="207"/>
      <c r="FFR87" s="207"/>
      <c r="FFS87" s="207"/>
      <c r="FFT87" s="207"/>
      <c r="FFU87" s="207"/>
      <c r="FFV87" s="207"/>
      <c r="FFW87" s="207"/>
      <c r="FFX87" s="207"/>
      <c r="FFY87" s="207"/>
      <c r="FFZ87" s="207"/>
      <c r="FGA87" s="207"/>
      <c r="FGB87" s="207"/>
      <c r="FGC87" s="207"/>
      <c r="FGD87" s="207"/>
      <c r="FGE87" s="207"/>
      <c r="FGF87" s="207"/>
      <c r="FGG87" s="207"/>
      <c r="FGH87" s="207"/>
      <c r="FGI87" s="207"/>
      <c r="FGJ87" s="207"/>
      <c r="FGK87" s="207"/>
      <c r="FGL87" s="207"/>
      <c r="FGM87" s="207"/>
      <c r="FGN87" s="207"/>
      <c r="FGO87" s="207"/>
      <c r="FGP87" s="207"/>
      <c r="FGQ87" s="207"/>
      <c r="FGR87" s="207"/>
      <c r="FGS87" s="207"/>
      <c r="FGT87" s="207"/>
      <c r="FGU87" s="207"/>
      <c r="FGV87" s="207"/>
      <c r="FGW87" s="207"/>
      <c r="FGX87" s="207"/>
      <c r="FGY87" s="207"/>
      <c r="FGZ87" s="207"/>
      <c r="FHA87" s="207"/>
      <c r="FHB87" s="207"/>
      <c r="FHC87" s="207"/>
      <c r="FHD87" s="207"/>
      <c r="FHE87" s="207"/>
      <c r="FHF87" s="207"/>
      <c r="FHG87" s="207"/>
      <c r="FHH87" s="207"/>
      <c r="FHI87" s="207"/>
      <c r="FHJ87" s="207"/>
      <c r="FHK87" s="207"/>
      <c r="FHL87" s="207"/>
      <c r="FHM87" s="207"/>
      <c r="FHN87" s="207"/>
      <c r="FHO87" s="207"/>
      <c r="FHP87" s="207"/>
      <c r="FHQ87" s="207"/>
      <c r="FHR87" s="207"/>
      <c r="FHS87" s="207"/>
      <c r="FHT87" s="207"/>
      <c r="FHU87" s="207"/>
      <c r="FHV87" s="207"/>
      <c r="FHW87" s="207"/>
      <c r="FHX87" s="207"/>
      <c r="FHY87" s="207"/>
      <c r="FHZ87" s="207"/>
      <c r="FIA87" s="207"/>
      <c r="FIB87" s="207"/>
      <c r="FIC87" s="207"/>
      <c r="FID87" s="207"/>
      <c r="FIE87" s="207"/>
      <c r="FIF87" s="207"/>
      <c r="FIG87" s="207"/>
      <c r="FIH87" s="207"/>
      <c r="FII87" s="207"/>
      <c r="FIJ87" s="207"/>
      <c r="FIK87" s="207"/>
      <c r="FIL87" s="207"/>
      <c r="FIM87" s="207"/>
      <c r="FIN87" s="207"/>
      <c r="FIO87" s="207"/>
      <c r="FIP87" s="207"/>
      <c r="FIQ87" s="207"/>
      <c r="FIR87" s="207"/>
      <c r="FIS87" s="207"/>
      <c r="FIT87" s="207"/>
      <c r="FIU87" s="207"/>
      <c r="FIV87" s="207"/>
      <c r="FIW87" s="207"/>
      <c r="FIX87" s="207"/>
      <c r="FIY87" s="207"/>
      <c r="FIZ87" s="207"/>
      <c r="FJA87" s="207"/>
      <c r="FJB87" s="207"/>
      <c r="FJC87" s="207"/>
      <c r="FJD87" s="207"/>
      <c r="FJE87" s="207"/>
      <c r="FJF87" s="207"/>
      <c r="FJG87" s="207"/>
      <c r="FJH87" s="207"/>
      <c r="FJI87" s="207"/>
      <c r="FJJ87" s="207"/>
      <c r="FJK87" s="207"/>
      <c r="FJL87" s="207"/>
      <c r="FJM87" s="207"/>
      <c r="FJN87" s="207"/>
      <c r="FJO87" s="207"/>
      <c r="FJP87" s="207"/>
      <c r="FJQ87" s="207"/>
      <c r="FJR87" s="207"/>
      <c r="FJS87" s="207"/>
      <c r="FJT87" s="207"/>
      <c r="FJU87" s="207"/>
      <c r="FJV87" s="207"/>
      <c r="FJW87" s="207"/>
      <c r="FJX87" s="207"/>
      <c r="FJY87" s="207"/>
      <c r="FJZ87" s="207"/>
      <c r="FKA87" s="207"/>
      <c r="FKB87" s="207"/>
      <c r="FKC87" s="207"/>
      <c r="FKD87" s="207"/>
      <c r="FKE87" s="207"/>
      <c r="FKF87" s="207"/>
      <c r="FKG87" s="207"/>
      <c r="FKH87" s="207"/>
      <c r="FKI87" s="207"/>
      <c r="FKJ87" s="207"/>
      <c r="FKK87" s="207"/>
      <c r="FKL87" s="207"/>
      <c r="FKM87" s="207"/>
      <c r="FKN87" s="207"/>
      <c r="FKO87" s="207"/>
      <c r="FKP87" s="207"/>
      <c r="FKQ87" s="207"/>
      <c r="FKR87" s="207"/>
      <c r="FKS87" s="207"/>
      <c r="FKT87" s="207"/>
      <c r="FKU87" s="207"/>
      <c r="FKV87" s="207"/>
      <c r="FKW87" s="207"/>
      <c r="FKX87" s="207"/>
      <c r="FKY87" s="207"/>
      <c r="FKZ87" s="207"/>
      <c r="FLA87" s="207"/>
      <c r="FLB87" s="207"/>
      <c r="FLC87" s="207"/>
      <c r="FLD87" s="207"/>
      <c r="FLE87" s="207"/>
      <c r="FLF87" s="207"/>
      <c r="FLG87" s="207"/>
      <c r="FLH87" s="207"/>
      <c r="FLI87" s="207"/>
      <c r="FLJ87" s="207"/>
      <c r="FLK87" s="207"/>
      <c r="FLL87" s="207"/>
      <c r="FLM87" s="207"/>
      <c r="FLN87" s="207"/>
      <c r="FLO87" s="207"/>
      <c r="FLP87" s="207"/>
      <c r="FLQ87" s="207"/>
      <c r="FLR87" s="207"/>
      <c r="FLS87" s="207"/>
      <c r="FLT87" s="207"/>
      <c r="FLU87" s="207"/>
      <c r="FLV87" s="207"/>
      <c r="FLW87" s="207"/>
      <c r="FLX87" s="207"/>
      <c r="FLY87" s="207"/>
      <c r="FLZ87" s="207"/>
      <c r="FMA87" s="207"/>
      <c r="FMB87" s="207"/>
      <c r="FMC87" s="207"/>
      <c r="FMD87" s="207"/>
      <c r="FME87" s="207"/>
      <c r="FMF87" s="207"/>
      <c r="FMG87" s="207"/>
      <c r="FMH87" s="207"/>
      <c r="FMI87" s="207"/>
      <c r="FMJ87" s="207"/>
      <c r="FMK87" s="207"/>
      <c r="FML87" s="207"/>
      <c r="FMM87" s="207"/>
      <c r="FMN87" s="207"/>
      <c r="FMO87" s="207"/>
      <c r="FMP87" s="207"/>
      <c r="FMQ87" s="207"/>
      <c r="FMR87" s="207"/>
      <c r="FMS87" s="207"/>
      <c r="FMT87" s="207"/>
      <c r="FMU87" s="207"/>
      <c r="FMV87" s="207"/>
      <c r="FMW87" s="207"/>
      <c r="FMX87" s="207"/>
      <c r="FMY87" s="207"/>
      <c r="FMZ87" s="207"/>
      <c r="FNA87" s="207"/>
      <c r="FNB87" s="207"/>
      <c r="FNC87" s="207"/>
      <c r="FND87" s="207"/>
      <c r="FNE87" s="207"/>
      <c r="FNF87" s="207"/>
      <c r="FNG87" s="207"/>
      <c r="FNH87" s="207"/>
      <c r="FNI87" s="207"/>
      <c r="FNJ87" s="207"/>
      <c r="FNK87" s="207"/>
      <c r="FNL87" s="207"/>
      <c r="FNM87" s="207"/>
      <c r="FNN87" s="207"/>
      <c r="FNO87" s="207"/>
      <c r="FNP87" s="207"/>
      <c r="FNQ87" s="207"/>
      <c r="FNR87" s="207"/>
      <c r="FNS87" s="207"/>
      <c r="FNT87" s="207"/>
      <c r="FNU87" s="207"/>
      <c r="FNV87" s="207"/>
      <c r="FNW87" s="207"/>
      <c r="FNX87" s="207"/>
      <c r="FNY87" s="207"/>
      <c r="FNZ87" s="207"/>
      <c r="FOA87" s="207"/>
      <c r="FOB87" s="207"/>
      <c r="FOC87" s="207"/>
      <c r="FOD87" s="207"/>
      <c r="FOE87" s="207"/>
      <c r="FOF87" s="207"/>
      <c r="FOG87" s="207"/>
      <c r="FOH87" s="207"/>
      <c r="FOI87" s="207"/>
      <c r="FOJ87" s="207"/>
      <c r="FOK87" s="207"/>
      <c r="FOL87" s="207"/>
      <c r="FOM87" s="207"/>
      <c r="FON87" s="207"/>
      <c r="FOO87" s="207"/>
      <c r="FOP87" s="207"/>
      <c r="FOQ87" s="207"/>
      <c r="FOR87" s="207"/>
      <c r="FOS87" s="207"/>
      <c r="FOT87" s="207"/>
      <c r="FOU87" s="207"/>
      <c r="FOV87" s="207"/>
      <c r="FOW87" s="207"/>
      <c r="FOX87" s="207"/>
      <c r="FOY87" s="207"/>
      <c r="FOZ87" s="207"/>
      <c r="FPA87" s="207"/>
      <c r="FPB87" s="207"/>
      <c r="FPC87" s="207"/>
      <c r="FPD87" s="207"/>
      <c r="FPE87" s="207"/>
      <c r="FPF87" s="207"/>
      <c r="FPG87" s="207"/>
      <c r="FPH87" s="207"/>
      <c r="FPI87" s="207"/>
      <c r="FPJ87" s="207"/>
      <c r="FPK87" s="207"/>
      <c r="FPL87" s="207"/>
      <c r="FPM87" s="207"/>
      <c r="FPN87" s="207"/>
      <c r="FPO87" s="207"/>
      <c r="FPP87" s="207"/>
      <c r="FPQ87" s="207"/>
      <c r="FPR87" s="207"/>
      <c r="FPS87" s="207"/>
      <c r="FPT87" s="207"/>
      <c r="FPU87" s="207"/>
      <c r="FPV87" s="207"/>
      <c r="FPW87" s="207"/>
      <c r="FPX87" s="207"/>
      <c r="FPY87" s="207"/>
      <c r="FPZ87" s="207"/>
      <c r="FQA87" s="207"/>
      <c r="FQB87" s="207"/>
      <c r="FQC87" s="207"/>
      <c r="FQD87" s="207"/>
      <c r="FQE87" s="207"/>
      <c r="FQF87" s="207"/>
      <c r="FQG87" s="207"/>
      <c r="FQH87" s="207"/>
      <c r="FQI87" s="207"/>
      <c r="FQJ87" s="207"/>
      <c r="FQK87" s="207"/>
      <c r="FQL87" s="207"/>
      <c r="FQM87" s="207"/>
      <c r="FQN87" s="207"/>
      <c r="FQO87" s="207"/>
      <c r="FQP87" s="207"/>
      <c r="FQQ87" s="207"/>
      <c r="FQR87" s="207"/>
      <c r="FQS87" s="207"/>
      <c r="FQT87" s="207"/>
      <c r="FQU87" s="207"/>
      <c r="FQV87" s="207"/>
      <c r="FQW87" s="207"/>
      <c r="FQX87" s="207"/>
      <c r="FQY87" s="207"/>
      <c r="FQZ87" s="207"/>
      <c r="FRA87" s="207"/>
      <c r="FRB87" s="207"/>
      <c r="FRC87" s="207"/>
      <c r="FRD87" s="207"/>
      <c r="FRE87" s="207"/>
      <c r="FRF87" s="207"/>
      <c r="FRG87" s="207"/>
      <c r="FRH87" s="207"/>
      <c r="FRI87" s="207"/>
      <c r="FRJ87" s="207"/>
      <c r="FRK87" s="207"/>
      <c r="FRL87" s="207"/>
      <c r="FRM87" s="207"/>
      <c r="FRN87" s="207"/>
      <c r="FRO87" s="207"/>
      <c r="FRP87" s="207"/>
      <c r="FRQ87" s="207"/>
      <c r="FRR87" s="207"/>
      <c r="FRS87" s="207"/>
      <c r="FRT87" s="207"/>
      <c r="FRU87" s="207"/>
      <c r="FRV87" s="207"/>
      <c r="FRW87" s="207"/>
      <c r="FRX87" s="207"/>
      <c r="FRY87" s="207"/>
      <c r="FRZ87" s="207"/>
      <c r="FSA87" s="207"/>
      <c r="FSB87" s="207"/>
      <c r="FSC87" s="207"/>
      <c r="FSD87" s="207"/>
      <c r="FSE87" s="207"/>
      <c r="FSF87" s="207"/>
      <c r="FSG87" s="207"/>
      <c r="FSH87" s="207"/>
      <c r="FSI87" s="207"/>
      <c r="FSJ87" s="207"/>
      <c r="FSK87" s="207"/>
      <c r="FSL87" s="207"/>
      <c r="FSM87" s="207"/>
      <c r="FSN87" s="207"/>
      <c r="FSO87" s="207"/>
      <c r="FSP87" s="207"/>
      <c r="FSQ87" s="207"/>
      <c r="FSR87" s="207"/>
      <c r="FSS87" s="207"/>
      <c r="FST87" s="207"/>
      <c r="FSU87" s="207"/>
      <c r="FSV87" s="207"/>
      <c r="FSW87" s="207"/>
      <c r="FSX87" s="207"/>
      <c r="FSY87" s="207"/>
      <c r="FSZ87" s="207"/>
      <c r="FTA87" s="207"/>
      <c r="FTB87" s="207"/>
      <c r="FTC87" s="207"/>
      <c r="FTD87" s="207"/>
      <c r="FTE87" s="207"/>
      <c r="FTF87" s="207"/>
      <c r="FTG87" s="207"/>
      <c r="FTH87" s="207"/>
      <c r="FTI87" s="207"/>
      <c r="FTJ87" s="207"/>
      <c r="FTK87" s="207"/>
      <c r="FTL87" s="207"/>
      <c r="FTM87" s="207"/>
      <c r="FTN87" s="207"/>
      <c r="FTO87" s="207"/>
      <c r="FTP87" s="207"/>
      <c r="FTQ87" s="207"/>
      <c r="FTR87" s="207"/>
      <c r="FTS87" s="207"/>
      <c r="FTT87" s="207"/>
      <c r="FTU87" s="207"/>
      <c r="FTV87" s="207"/>
      <c r="FTW87" s="207"/>
      <c r="FTX87" s="207"/>
      <c r="FTY87" s="207"/>
      <c r="FTZ87" s="207"/>
      <c r="FUA87" s="207"/>
      <c r="FUB87" s="207"/>
      <c r="FUC87" s="207"/>
      <c r="FUD87" s="207"/>
      <c r="FUE87" s="207"/>
      <c r="FUF87" s="207"/>
      <c r="FUG87" s="207"/>
      <c r="FUH87" s="207"/>
      <c r="FUI87" s="207"/>
      <c r="FUJ87" s="207"/>
      <c r="FUK87" s="207"/>
      <c r="FUL87" s="207"/>
      <c r="FUM87" s="207"/>
      <c r="FUN87" s="207"/>
      <c r="FUO87" s="207"/>
      <c r="FUP87" s="207"/>
      <c r="FUQ87" s="207"/>
      <c r="FUR87" s="207"/>
      <c r="FUS87" s="207"/>
      <c r="FUT87" s="207"/>
      <c r="FUU87" s="207"/>
      <c r="FUV87" s="207"/>
      <c r="FUW87" s="207"/>
      <c r="FUX87" s="207"/>
      <c r="FUY87" s="207"/>
      <c r="FUZ87" s="207"/>
      <c r="FVA87" s="207"/>
      <c r="FVB87" s="207"/>
      <c r="FVC87" s="207"/>
      <c r="FVD87" s="207"/>
      <c r="FVE87" s="207"/>
      <c r="FVF87" s="207"/>
      <c r="FVG87" s="207"/>
      <c r="FVH87" s="207"/>
      <c r="FVI87" s="207"/>
      <c r="FVJ87" s="207"/>
      <c r="FVK87" s="207"/>
      <c r="FVL87" s="207"/>
      <c r="FVM87" s="207"/>
      <c r="FVN87" s="207"/>
      <c r="FVO87" s="207"/>
      <c r="FVP87" s="207"/>
      <c r="FVQ87" s="207"/>
      <c r="FVR87" s="207"/>
      <c r="FVS87" s="207"/>
      <c r="FVT87" s="207"/>
      <c r="FVU87" s="207"/>
      <c r="FVV87" s="207"/>
      <c r="FVW87" s="207"/>
      <c r="FVX87" s="207"/>
      <c r="FVY87" s="207"/>
      <c r="FVZ87" s="207"/>
      <c r="FWA87" s="207"/>
      <c r="FWB87" s="207"/>
      <c r="FWC87" s="207"/>
      <c r="FWD87" s="207"/>
      <c r="FWE87" s="207"/>
      <c r="FWF87" s="207"/>
      <c r="FWG87" s="207"/>
      <c r="FWH87" s="207"/>
      <c r="FWI87" s="207"/>
      <c r="FWJ87" s="207"/>
      <c r="FWK87" s="207"/>
      <c r="FWL87" s="207"/>
      <c r="FWM87" s="207"/>
      <c r="FWN87" s="207"/>
      <c r="FWO87" s="207"/>
      <c r="FWP87" s="207"/>
      <c r="FWQ87" s="207"/>
      <c r="FWR87" s="207"/>
      <c r="FWS87" s="207"/>
      <c r="FWT87" s="207"/>
      <c r="FWU87" s="207"/>
      <c r="FWV87" s="207"/>
      <c r="FWW87" s="207"/>
      <c r="FWX87" s="207"/>
      <c r="FWY87" s="207"/>
      <c r="FWZ87" s="207"/>
      <c r="FXA87" s="207"/>
      <c r="FXB87" s="207"/>
      <c r="FXC87" s="207"/>
      <c r="FXD87" s="207"/>
      <c r="FXE87" s="207"/>
      <c r="FXF87" s="207"/>
      <c r="FXG87" s="207"/>
      <c r="FXH87" s="207"/>
      <c r="FXI87" s="207"/>
      <c r="FXJ87" s="207"/>
      <c r="FXK87" s="207"/>
      <c r="FXL87" s="207"/>
      <c r="FXM87" s="207"/>
      <c r="FXN87" s="207"/>
      <c r="FXO87" s="207"/>
      <c r="FXP87" s="207"/>
      <c r="FXQ87" s="207"/>
      <c r="FXR87" s="207"/>
      <c r="FXS87" s="207"/>
      <c r="FXT87" s="207"/>
      <c r="FXU87" s="207"/>
      <c r="FXV87" s="207"/>
      <c r="FXW87" s="207"/>
      <c r="FXX87" s="207"/>
      <c r="FXY87" s="207"/>
      <c r="FXZ87" s="207"/>
      <c r="FYA87" s="207"/>
      <c r="FYB87" s="207"/>
      <c r="FYC87" s="207"/>
      <c r="FYD87" s="207"/>
      <c r="FYE87" s="207"/>
      <c r="FYF87" s="207"/>
      <c r="FYG87" s="207"/>
      <c r="FYH87" s="207"/>
      <c r="FYI87" s="207"/>
      <c r="FYJ87" s="207"/>
      <c r="FYK87" s="207"/>
      <c r="FYL87" s="207"/>
      <c r="FYM87" s="207"/>
      <c r="FYN87" s="207"/>
      <c r="FYO87" s="207"/>
      <c r="FYP87" s="207"/>
      <c r="FYQ87" s="207"/>
      <c r="FYR87" s="207"/>
      <c r="FYS87" s="207"/>
      <c r="FYT87" s="207"/>
      <c r="FYU87" s="207"/>
      <c r="FYV87" s="207"/>
      <c r="FYW87" s="207"/>
      <c r="FYX87" s="207"/>
      <c r="FYY87" s="207"/>
      <c r="FYZ87" s="207"/>
      <c r="FZA87" s="207"/>
      <c r="FZB87" s="207"/>
      <c r="FZC87" s="207"/>
      <c r="FZD87" s="207"/>
      <c r="FZE87" s="207"/>
      <c r="FZF87" s="207"/>
      <c r="FZG87" s="207"/>
      <c r="FZH87" s="207"/>
      <c r="FZI87" s="207"/>
      <c r="FZJ87" s="207"/>
      <c r="FZK87" s="207"/>
      <c r="FZL87" s="207"/>
      <c r="FZM87" s="207"/>
      <c r="FZN87" s="207"/>
      <c r="FZO87" s="207"/>
      <c r="FZP87" s="207"/>
      <c r="FZQ87" s="207"/>
      <c r="FZR87" s="207"/>
      <c r="FZS87" s="207"/>
      <c r="FZT87" s="207"/>
      <c r="FZU87" s="207"/>
      <c r="FZV87" s="207"/>
      <c r="FZW87" s="207"/>
      <c r="FZX87" s="207"/>
      <c r="FZY87" s="207"/>
      <c r="FZZ87" s="207"/>
      <c r="GAA87" s="207"/>
      <c r="GAB87" s="207"/>
      <c r="GAC87" s="207"/>
      <c r="GAD87" s="207"/>
      <c r="GAE87" s="207"/>
      <c r="GAF87" s="207"/>
      <c r="GAG87" s="207"/>
      <c r="GAH87" s="207"/>
      <c r="GAI87" s="207"/>
      <c r="GAJ87" s="207"/>
      <c r="GAK87" s="207"/>
      <c r="GAL87" s="207"/>
      <c r="GAM87" s="207"/>
      <c r="GAN87" s="207"/>
      <c r="GAO87" s="207"/>
      <c r="GAP87" s="207"/>
      <c r="GAQ87" s="207"/>
      <c r="GAR87" s="207"/>
      <c r="GAS87" s="207"/>
      <c r="GAT87" s="207"/>
      <c r="GAU87" s="207"/>
      <c r="GAV87" s="207"/>
      <c r="GAW87" s="207"/>
      <c r="GAX87" s="207"/>
      <c r="GAY87" s="207"/>
      <c r="GAZ87" s="207"/>
      <c r="GBA87" s="207"/>
      <c r="GBB87" s="207"/>
      <c r="GBC87" s="207"/>
      <c r="GBD87" s="207"/>
      <c r="GBE87" s="207"/>
      <c r="GBF87" s="207"/>
      <c r="GBG87" s="207"/>
      <c r="GBH87" s="207"/>
      <c r="GBI87" s="207"/>
      <c r="GBJ87" s="207"/>
      <c r="GBK87" s="207"/>
      <c r="GBL87" s="207"/>
      <c r="GBM87" s="207"/>
      <c r="GBN87" s="207"/>
      <c r="GBO87" s="207"/>
      <c r="GBP87" s="207"/>
      <c r="GBQ87" s="207"/>
      <c r="GBR87" s="207"/>
      <c r="GBS87" s="207"/>
      <c r="GBT87" s="207"/>
      <c r="GBU87" s="207"/>
      <c r="GBV87" s="207"/>
      <c r="GBW87" s="207"/>
      <c r="GBX87" s="207"/>
      <c r="GBY87" s="207"/>
      <c r="GBZ87" s="207"/>
      <c r="GCA87" s="207"/>
      <c r="GCB87" s="207"/>
      <c r="GCC87" s="207"/>
      <c r="GCD87" s="207"/>
      <c r="GCE87" s="207"/>
      <c r="GCF87" s="207"/>
      <c r="GCG87" s="207"/>
      <c r="GCH87" s="207"/>
      <c r="GCI87" s="207"/>
      <c r="GCJ87" s="207"/>
      <c r="GCK87" s="207"/>
      <c r="GCL87" s="207"/>
      <c r="GCM87" s="207"/>
      <c r="GCN87" s="207"/>
      <c r="GCO87" s="207"/>
      <c r="GCP87" s="207"/>
      <c r="GCQ87" s="207"/>
      <c r="GCR87" s="207"/>
      <c r="GCS87" s="207"/>
      <c r="GCT87" s="207"/>
      <c r="GCU87" s="207"/>
      <c r="GCV87" s="207"/>
      <c r="GCW87" s="207"/>
      <c r="GCX87" s="207"/>
      <c r="GCY87" s="207"/>
      <c r="GCZ87" s="207"/>
      <c r="GDA87" s="207"/>
      <c r="GDB87" s="207"/>
      <c r="GDC87" s="207"/>
      <c r="GDD87" s="207"/>
      <c r="GDE87" s="207"/>
      <c r="GDF87" s="207"/>
      <c r="GDG87" s="207"/>
      <c r="GDH87" s="207"/>
      <c r="GDI87" s="207"/>
      <c r="GDJ87" s="207"/>
      <c r="GDK87" s="207"/>
      <c r="GDL87" s="207"/>
      <c r="GDM87" s="207"/>
      <c r="GDN87" s="207"/>
      <c r="GDO87" s="207"/>
      <c r="GDP87" s="207"/>
      <c r="GDQ87" s="207"/>
      <c r="GDR87" s="207"/>
      <c r="GDS87" s="207"/>
      <c r="GDT87" s="207"/>
      <c r="GDU87" s="207"/>
      <c r="GDV87" s="207"/>
      <c r="GDW87" s="207"/>
      <c r="GDX87" s="207"/>
      <c r="GDY87" s="207"/>
      <c r="GDZ87" s="207"/>
      <c r="GEA87" s="207"/>
      <c r="GEB87" s="207"/>
      <c r="GEC87" s="207"/>
      <c r="GED87" s="207"/>
      <c r="GEE87" s="207"/>
      <c r="GEF87" s="207"/>
      <c r="GEG87" s="207"/>
      <c r="GEH87" s="207"/>
      <c r="GEI87" s="207"/>
      <c r="GEJ87" s="207"/>
      <c r="GEK87" s="207"/>
      <c r="GEL87" s="207"/>
      <c r="GEM87" s="207"/>
      <c r="GEN87" s="207"/>
      <c r="GEO87" s="207"/>
      <c r="GEP87" s="207"/>
      <c r="GEQ87" s="207"/>
      <c r="GER87" s="207"/>
      <c r="GES87" s="207"/>
      <c r="GET87" s="207"/>
      <c r="GEU87" s="207"/>
      <c r="GEV87" s="207"/>
      <c r="GEW87" s="207"/>
      <c r="GEX87" s="207"/>
      <c r="GEY87" s="207"/>
      <c r="GEZ87" s="207"/>
      <c r="GFA87" s="207"/>
      <c r="GFB87" s="207"/>
      <c r="GFC87" s="207"/>
      <c r="GFD87" s="207"/>
      <c r="GFE87" s="207"/>
      <c r="GFF87" s="207"/>
      <c r="GFG87" s="207"/>
      <c r="GFH87" s="207"/>
      <c r="GFI87" s="207"/>
      <c r="GFJ87" s="207"/>
      <c r="GFK87" s="207"/>
      <c r="GFL87" s="207"/>
      <c r="GFM87" s="207"/>
      <c r="GFN87" s="207"/>
      <c r="GFO87" s="207"/>
      <c r="GFP87" s="207"/>
      <c r="GFQ87" s="207"/>
      <c r="GFR87" s="207"/>
      <c r="GFS87" s="207"/>
      <c r="GFT87" s="207"/>
      <c r="GFU87" s="207"/>
      <c r="GFV87" s="207"/>
      <c r="GFW87" s="207"/>
      <c r="GFX87" s="207"/>
      <c r="GFY87" s="207"/>
      <c r="GFZ87" s="207"/>
      <c r="GGA87" s="207"/>
      <c r="GGB87" s="207"/>
      <c r="GGC87" s="207"/>
      <c r="GGD87" s="207"/>
      <c r="GGE87" s="207"/>
      <c r="GGF87" s="207"/>
      <c r="GGG87" s="207"/>
      <c r="GGH87" s="207"/>
      <c r="GGI87" s="207"/>
      <c r="GGJ87" s="207"/>
      <c r="GGK87" s="207"/>
      <c r="GGL87" s="207"/>
      <c r="GGM87" s="207"/>
      <c r="GGN87" s="207"/>
      <c r="GGO87" s="207"/>
      <c r="GGP87" s="207"/>
      <c r="GGQ87" s="207"/>
      <c r="GGR87" s="207"/>
      <c r="GGS87" s="207"/>
      <c r="GGT87" s="207"/>
      <c r="GGU87" s="207"/>
      <c r="GGV87" s="207"/>
      <c r="GGW87" s="207"/>
      <c r="GGX87" s="207"/>
      <c r="GGY87" s="207"/>
      <c r="GGZ87" s="207"/>
      <c r="GHA87" s="207"/>
      <c r="GHB87" s="207"/>
      <c r="GHC87" s="207"/>
      <c r="GHD87" s="207"/>
      <c r="GHE87" s="207"/>
      <c r="GHF87" s="207"/>
      <c r="GHG87" s="207"/>
      <c r="GHH87" s="207"/>
      <c r="GHI87" s="207"/>
      <c r="GHJ87" s="207"/>
      <c r="GHK87" s="207"/>
      <c r="GHL87" s="207"/>
      <c r="GHM87" s="207"/>
      <c r="GHN87" s="207"/>
      <c r="GHO87" s="207"/>
      <c r="GHP87" s="207"/>
      <c r="GHQ87" s="207"/>
      <c r="GHR87" s="207"/>
      <c r="GHS87" s="207"/>
      <c r="GHT87" s="207"/>
      <c r="GHU87" s="207"/>
      <c r="GHV87" s="207"/>
      <c r="GHW87" s="207"/>
      <c r="GHX87" s="207"/>
      <c r="GHY87" s="207"/>
      <c r="GHZ87" s="207"/>
      <c r="GIA87" s="207"/>
      <c r="GIB87" s="207"/>
      <c r="GIC87" s="207"/>
      <c r="GID87" s="207"/>
      <c r="GIE87" s="207"/>
      <c r="GIF87" s="207"/>
      <c r="GIG87" s="207"/>
      <c r="GIH87" s="207"/>
      <c r="GII87" s="207"/>
      <c r="GIJ87" s="207"/>
      <c r="GIK87" s="207"/>
      <c r="GIL87" s="207"/>
      <c r="GIM87" s="207"/>
      <c r="GIN87" s="207"/>
      <c r="GIO87" s="207"/>
      <c r="GIP87" s="207"/>
      <c r="GIQ87" s="207"/>
      <c r="GIR87" s="207"/>
      <c r="GIS87" s="207"/>
      <c r="GIT87" s="207"/>
      <c r="GIU87" s="207"/>
      <c r="GIV87" s="207"/>
      <c r="GIW87" s="207"/>
      <c r="GIX87" s="207"/>
      <c r="GIY87" s="207"/>
      <c r="GIZ87" s="207"/>
      <c r="GJA87" s="207"/>
      <c r="GJB87" s="207"/>
      <c r="GJC87" s="207"/>
      <c r="GJD87" s="207"/>
      <c r="GJE87" s="207"/>
      <c r="GJF87" s="207"/>
      <c r="GJG87" s="207"/>
      <c r="GJH87" s="207"/>
      <c r="GJI87" s="207"/>
      <c r="GJJ87" s="207"/>
      <c r="GJK87" s="207"/>
      <c r="GJL87" s="207"/>
      <c r="GJM87" s="207"/>
      <c r="GJN87" s="207"/>
      <c r="GJO87" s="207"/>
      <c r="GJP87" s="207"/>
      <c r="GJQ87" s="207"/>
      <c r="GJR87" s="207"/>
      <c r="GJS87" s="207"/>
      <c r="GJT87" s="207"/>
      <c r="GJU87" s="207"/>
      <c r="GJV87" s="207"/>
      <c r="GJW87" s="207"/>
      <c r="GJX87" s="207"/>
      <c r="GJY87" s="207"/>
      <c r="GJZ87" s="207"/>
      <c r="GKA87" s="207"/>
      <c r="GKB87" s="207"/>
      <c r="GKC87" s="207"/>
      <c r="GKD87" s="207"/>
      <c r="GKE87" s="207"/>
      <c r="GKF87" s="207"/>
      <c r="GKG87" s="207"/>
      <c r="GKH87" s="207"/>
      <c r="GKI87" s="207"/>
      <c r="GKJ87" s="207"/>
      <c r="GKK87" s="207"/>
      <c r="GKL87" s="207"/>
      <c r="GKM87" s="207"/>
      <c r="GKN87" s="207"/>
      <c r="GKO87" s="207"/>
      <c r="GKP87" s="207"/>
      <c r="GKQ87" s="207"/>
      <c r="GKR87" s="207"/>
      <c r="GKS87" s="207"/>
      <c r="GKT87" s="207"/>
      <c r="GKU87" s="207"/>
      <c r="GKV87" s="207"/>
      <c r="GKW87" s="207"/>
      <c r="GKX87" s="207"/>
      <c r="GKY87" s="207"/>
      <c r="GKZ87" s="207"/>
      <c r="GLA87" s="207"/>
      <c r="GLB87" s="207"/>
      <c r="GLC87" s="207"/>
      <c r="GLD87" s="207"/>
      <c r="GLE87" s="207"/>
      <c r="GLF87" s="207"/>
      <c r="GLG87" s="207"/>
      <c r="GLH87" s="207"/>
      <c r="GLI87" s="207"/>
      <c r="GLJ87" s="207"/>
      <c r="GLK87" s="207"/>
      <c r="GLL87" s="207"/>
      <c r="GLM87" s="207"/>
      <c r="GLN87" s="207"/>
      <c r="GLO87" s="207"/>
      <c r="GLP87" s="207"/>
      <c r="GLQ87" s="207"/>
      <c r="GLR87" s="207"/>
      <c r="GLS87" s="207"/>
      <c r="GLT87" s="207"/>
      <c r="GLU87" s="207"/>
      <c r="GLV87" s="207"/>
      <c r="GLW87" s="207"/>
      <c r="GLX87" s="207"/>
      <c r="GLY87" s="207"/>
      <c r="GLZ87" s="207"/>
      <c r="GMA87" s="207"/>
      <c r="GMB87" s="207"/>
      <c r="GMC87" s="207"/>
      <c r="GMD87" s="207"/>
      <c r="GME87" s="207"/>
      <c r="GMF87" s="207"/>
      <c r="GMG87" s="207"/>
      <c r="GMH87" s="207"/>
      <c r="GMI87" s="207"/>
      <c r="GMJ87" s="207"/>
      <c r="GMK87" s="207"/>
      <c r="GML87" s="207"/>
      <c r="GMM87" s="207"/>
      <c r="GMN87" s="207"/>
      <c r="GMO87" s="207"/>
      <c r="GMP87" s="207"/>
      <c r="GMQ87" s="207"/>
      <c r="GMR87" s="207"/>
      <c r="GMS87" s="207"/>
      <c r="GMT87" s="207"/>
      <c r="GMU87" s="207"/>
      <c r="GMV87" s="207"/>
      <c r="GMW87" s="207"/>
      <c r="GMX87" s="207"/>
      <c r="GMY87" s="207"/>
      <c r="GMZ87" s="207"/>
      <c r="GNA87" s="207"/>
      <c r="GNB87" s="207"/>
      <c r="GNC87" s="207"/>
      <c r="GND87" s="207"/>
      <c r="GNE87" s="207"/>
      <c r="GNF87" s="207"/>
      <c r="GNG87" s="207"/>
      <c r="GNH87" s="207"/>
      <c r="GNI87" s="207"/>
      <c r="GNJ87" s="207"/>
      <c r="GNK87" s="207"/>
      <c r="GNL87" s="207"/>
      <c r="GNM87" s="207"/>
      <c r="GNN87" s="207"/>
      <c r="GNO87" s="207"/>
      <c r="GNP87" s="207"/>
      <c r="GNQ87" s="207"/>
      <c r="GNR87" s="207"/>
      <c r="GNS87" s="207"/>
      <c r="GNT87" s="207"/>
      <c r="GNU87" s="207"/>
      <c r="GNV87" s="207"/>
      <c r="GNW87" s="207"/>
      <c r="GNX87" s="207"/>
      <c r="GNY87" s="207"/>
      <c r="GNZ87" s="207"/>
      <c r="GOA87" s="207"/>
      <c r="GOB87" s="207"/>
      <c r="GOC87" s="207"/>
      <c r="GOD87" s="207"/>
      <c r="GOE87" s="207"/>
      <c r="GOF87" s="207"/>
      <c r="GOG87" s="207"/>
      <c r="GOH87" s="207"/>
      <c r="GOI87" s="207"/>
      <c r="GOJ87" s="207"/>
      <c r="GOK87" s="207"/>
      <c r="GOL87" s="207"/>
      <c r="GOM87" s="207"/>
      <c r="GON87" s="207"/>
      <c r="GOO87" s="207"/>
      <c r="GOP87" s="207"/>
      <c r="GOQ87" s="207"/>
      <c r="GOR87" s="207"/>
      <c r="GOS87" s="207"/>
      <c r="GOT87" s="207"/>
      <c r="GOU87" s="207"/>
      <c r="GOV87" s="207"/>
      <c r="GOW87" s="207"/>
      <c r="GOX87" s="207"/>
      <c r="GOY87" s="207"/>
      <c r="GOZ87" s="207"/>
      <c r="GPA87" s="207"/>
      <c r="GPB87" s="207"/>
      <c r="GPC87" s="207"/>
      <c r="GPD87" s="207"/>
      <c r="GPE87" s="207"/>
      <c r="GPF87" s="207"/>
      <c r="GPG87" s="207"/>
      <c r="GPH87" s="207"/>
      <c r="GPI87" s="207"/>
      <c r="GPJ87" s="207"/>
      <c r="GPK87" s="207"/>
      <c r="GPL87" s="207"/>
      <c r="GPM87" s="207"/>
      <c r="GPN87" s="207"/>
      <c r="GPO87" s="207"/>
      <c r="GPP87" s="207"/>
      <c r="GPQ87" s="207"/>
      <c r="GPR87" s="207"/>
      <c r="GPS87" s="207"/>
      <c r="GPT87" s="207"/>
      <c r="GPU87" s="207"/>
      <c r="GPV87" s="207"/>
      <c r="GPW87" s="207"/>
      <c r="GPX87" s="207"/>
      <c r="GPY87" s="207"/>
      <c r="GPZ87" s="207"/>
      <c r="GQA87" s="207"/>
      <c r="GQB87" s="207"/>
      <c r="GQC87" s="207"/>
      <c r="GQD87" s="207"/>
      <c r="GQE87" s="207"/>
      <c r="GQF87" s="207"/>
      <c r="GQG87" s="207"/>
      <c r="GQH87" s="207"/>
      <c r="GQI87" s="207"/>
      <c r="GQJ87" s="207"/>
      <c r="GQK87" s="207"/>
      <c r="GQL87" s="207"/>
      <c r="GQM87" s="207"/>
      <c r="GQN87" s="207"/>
      <c r="GQO87" s="207"/>
      <c r="GQP87" s="207"/>
      <c r="GQQ87" s="207"/>
      <c r="GQR87" s="207"/>
      <c r="GQS87" s="207"/>
      <c r="GQT87" s="207"/>
      <c r="GQU87" s="207"/>
      <c r="GQV87" s="207"/>
      <c r="GQW87" s="207"/>
      <c r="GQX87" s="207"/>
      <c r="GQY87" s="207"/>
      <c r="GQZ87" s="207"/>
      <c r="GRA87" s="207"/>
      <c r="GRB87" s="207"/>
      <c r="GRC87" s="207"/>
      <c r="GRD87" s="207"/>
      <c r="GRE87" s="207"/>
      <c r="GRF87" s="207"/>
      <c r="GRG87" s="207"/>
      <c r="GRH87" s="207"/>
      <c r="GRI87" s="207"/>
      <c r="GRJ87" s="207"/>
      <c r="GRK87" s="207"/>
      <c r="GRL87" s="207"/>
      <c r="GRM87" s="207"/>
      <c r="GRN87" s="207"/>
      <c r="GRO87" s="207"/>
      <c r="GRP87" s="207"/>
      <c r="GRQ87" s="207"/>
      <c r="GRR87" s="207"/>
      <c r="GRS87" s="207"/>
      <c r="GRT87" s="207"/>
      <c r="GRU87" s="207"/>
      <c r="GRV87" s="207"/>
      <c r="GRW87" s="207"/>
      <c r="GRX87" s="207"/>
      <c r="GRY87" s="207"/>
      <c r="GRZ87" s="207"/>
      <c r="GSA87" s="207"/>
      <c r="GSB87" s="207"/>
      <c r="GSC87" s="207"/>
      <c r="GSD87" s="207"/>
      <c r="GSE87" s="207"/>
      <c r="GSF87" s="207"/>
      <c r="GSG87" s="207"/>
      <c r="GSH87" s="207"/>
      <c r="GSI87" s="207"/>
      <c r="GSJ87" s="207"/>
      <c r="GSK87" s="207"/>
      <c r="GSL87" s="207"/>
      <c r="GSM87" s="207"/>
      <c r="GSN87" s="207"/>
      <c r="GSO87" s="207"/>
      <c r="GSP87" s="207"/>
      <c r="GSQ87" s="207"/>
      <c r="GSR87" s="207"/>
      <c r="GSS87" s="207"/>
      <c r="GST87" s="207"/>
      <c r="GSU87" s="207"/>
      <c r="GSV87" s="207"/>
      <c r="GSW87" s="207"/>
      <c r="GSX87" s="207"/>
      <c r="GSY87" s="207"/>
      <c r="GSZ87" s="207"/>
      <c r="GTA87" s="207"/>
      <c r="GTB87" s="207"/>
      <c r="GTC87" s="207"/>
      <c r="GTD87" s="207"/>
      <c r="GTE87" s="207"/>
      <c r="GTF87" s="207"/>
      <c r="GTG87" s="207"/>
      <c r="GTH87" s="207"/>
      <c r="GTI87" s="207"/>
      <c r="GTJ87" s="207"/>
      <c r="GTK87" s="207"/>
      <c r="GTL87" s="207"/>
      <c r="GTM87" s="207"/>
      <c r="GTN87" s="207"/>
      <c r="GTO87" s="207"/>
      <c r="GTP87" s="207"/>
      <c r="GTQ87" s="207"/>
      <c r="GTR87" s="207"/>
      <c r="GTS87" s="207"/>
      <c r="GTT87" s="207"/>
      <c r="GTU87" s="207"/>
      <c r="GTV87" s="207"/>
      <c r="GTW87" s="207"/>
      <c r="GTX87" s="207"/>
      <c r="GTY87" s="207"/>
      <c r="GTZ87" s="207"/>
      <c r="GUA87" s="207"/>
      <c r="GUB87" s="207"/>
      <c r="GUC87" s="207"/>
      <c r="GUD87" s="207"/>
      <c r="GUE87" s="207"/>
      <c r="GUF87" s="207"/>
      <c r="GUG87" s="207"/>
      <c r="GUH87" s="207"/>
      <c r="GUI87" s="207"/>
      <c r="GUJ87" s="207"/>
      <c r="GUK87" s="207"/>
      <c r="GUL87" s="207"/>
      <c r="GUM87" s="207"/>
      <c r="GUN87" s="207"/>
      <c r="GUO87" s="207"/>
      <c r="GUP87" s="207"/>
      <c r="GUQ87" s="207"/>
      <c r="GUR87" s="207"/>
      <c r="GUS87" s="207"/>
      <c r="GUT87" s="207"/>
      <c r="GUU87" s="207"/>
      <c r="GUV87" s="207"/>
      <c r="GUW87" s="207"/>
      <c r="GUX87" s="207"/>
      <c r="GUY87" s="207"/>
      <c r="GUZ87" s="207"/>
      <c r="GVA87" s="207"/>
      <c r="GVB87" s="207"/>
      <c r="GVC87" s="207"/>
      <c r="GVD87" s="207"/>
      <c r="GVE87" s="207"/>
      <c r="GVF87" s="207"/>
      <c r="GVG87" s="207"/>
      <c r="GVH87" s="207"/>
      <c r="GVI87" s="207"/>
      <c r="GVJ87" s="207"/>
      <c r="GVK87" s="207"/>
      <c r="GVL87" s="207"/>
      <c r="GVM87" s="207"/>
      <c r="GVN87" s="207"/>
      <c r="GVO87" s="207"/>
      <c r="GVP87" s="207"/>
      <c r="GVQ87" s="207"/>
      <c r="GVR87" s="207"/>
      <c r="GVS87" s="207"/>
      <c r="GVT87" s="207"/>
      <c r="GVU87" s="207"/>
      <c r="GVV87" s="207"/>
      <c r="GVW87" s="207"/>
      <c r="GVX87" s="207"/>
      <c r="GVY87" s="207"/>
      <c r="GVZ87" s="207"/>
      <c r="GWA87" s="207"/>
      <c r="GWB87" s="207"/>
      <c r="GWC87" s="207"/>
      <c r="GWD87" s="207"/>
      <c r="GWE87" s="207"/>
      <c r="GWF87" s="207"/>
      <c r="GWG87" s="207"/>
      <c r="GWH87" s="207"/>
      <c r="GWI87" s="207"/>
      <c r="GWJ87" s="207"/>
      <c r="GWK87" s="207"/>
      <c r="GWL87" s="207"/>
      <c r="GWM87" s="207"/>
      <c r="GWN87" s="207"/>
      <c r="GWO87" s="207"/>
      <c r="GWP87" s="207"/>
      <c r="GWQ87" s="207"/>
      <c r="GWR87" s="207"/>
      <c r="GWS87" s="207"/>
      <c r="GWT87" s="207"/>
      <c r="GWU87" s="207"/>
      <c r="GWV87" s="207"/>
      <c r="GWW87" s="207"/>
      <c r="GWX87" s="207"/>
      <c r="GWY87" s="207"/>
      <c r="GWZ87" s="207"/>
      <c r="GXA87" s="207"/>
      <c r="GXB87" s="207"/>
      <c r="GXC87" s="207"/>
      <c r="GXD87" s="207"/>
      <c r="GXE87" s="207"/>
      <c r="GXF87" s="207"/>
      <c r="GXG87" s="207"/>
      <c r="GXH87" s="207"/>
      <c r="GXI87" s="207"/>
      <c r="GXJ87" s="207"/>
      <c r="GXK87" s="207"/>
      <c r="GXL87" s="207"/>
      <c r="GXM87" s="207"/>
      <c r="GXN87" s="207"/>
      <c r="GXO87" s="207"/>
      <c r="GXP87" s="207"/>
      <c r="GXQ87" s="207"/>
      <c r="GXR87" s="207"/>
      <c r="GXS87" s="207"/>
      <c r="GXT87" s="207"/>
      <c r="GXU87" s="207"/>
      <c r="GXV87" s="207"/>
      <c r="GXW87" s="207"/>
      <c r="GXX87" s="207"/>
      <c r="GXY87" s="207"/>
      <c r="GXZ87" s="207"/>
      <c r="GYA87" s="207"/>
      <c r="GYB87" s="207"/>
      <c r="GYC87" s="207"/>
      <c r="GYD87" s="207"/>
      <c r="GYE87" s="207"/>
      <c r="GYF87" s="207"/>
      <c r="GYG87" s="207"/>
      <c r="GYH87" s="207"/>
      <c r="GYI87" s="207"/>
      <c r="GYJ87" s="207"/>
      <c r="GYK87" s="207"/>
      <c r="GYL87" s="207"/>
      <c r="GYM87" s="207"/>
      <c r="GYN87" s="207"/>
      <c r="GYO87" s="207"/>
      <c r="GYP87" s="207"/>
      <c r="GYQ87" s="207"/>
      <c r="GYR87" s="207"/>
      <c r="GYS87" s="207"/>
      <c r="GYT87" s="207"/>
      <c r="GYU87" s="207"/>
      <c r="GYV87" s="207"/>
      <c r="GYW87" s="207"/>
      <c r="GYX87" s="207"/>
      <c r="GYY87" s="207"/>
      <c r="GYZ87" s="207"/>
      <c r="GZA87" s="207"/>
      <c r="GZB87" s="207"/>
      <c r="GZC87" s="207"/>
      <c r="GZD87" s="207"/>
      <c r="GZE87" s="207"/>
      <c r="GZF87" s="207"/>
      <c r="GZG87" s="207"/>
      <c r="GZH87" s="207"/>
      <c r="GZI87" s="207"/>
      <c r="GZJ87" s="207"/>
      <c r="GZK87" s="207"/>
      <c r="GZL87" s="207"/>
      <c r="GZM87" s="207"/>
      <c r="GZN87" s="207"/>
      <c r="GZO87" s="207"/>
      <c r="GZP87" s="207"/>
      <c r="GZQ87" s="207"/>
      <c r="GZR87" s="207"/>
      <c r="GZS87" s="207"/>
      <c r="GZT87" s="207"/>
      <c r="GZU87" s="207"/>
      <c r="GZV87" s="207"/>
      <c r="GZW87" s="207"/>
      <c r="GZX87" s="207"/>
      <c r="GZY87" s="207"/>
      <c r="GZZ87" s="207"/>
      <c r="HAA87" s="207"/>
      <c r="HAB87" s="207"/>
      <c r="HAC87" s="207"/>
      <c r="HAD87" s="207"/>
      <c r="HAE87" s="207"/>
      <c r="HAF87" s="207"/>
      <c r="HAG87" s="207"/>
      <c r="HAH87" s="207"/>
      <c r="HAI87" s="207"/>
      <c r="HAJ87" s="207"/>
      <c r="HAK87" s="207"/>
      <c r="HAL87" s="207"/>
      <c r="HAM87" s="207"/>
      <c r="HAN87" s="207"/>
      <c r="HAO87" s="207"/>
      <c r="HAP87" s="207"/>
      <c r="HAQ87" s="207"/>
      <c r="HAR87" s="207"/>
      <c r="HAS87" s="207"/>
      <c r="HAT87" s="207"/>
      <c r="HAU87" s="207"/>
      <c r="HAV87" s="207"/>
      <c r="HAW87" s="207"/>
      <c r="HAX87" s="207"/>
      <c r="HAY87" s="207"/>
      <c r="HAZ87" s="207"/>
      <c r="HBA87" s="207"/>
      <c r="HBB87" s="207"/>
      <c r="HBC87" s="207"/>
      <c r="HBD87" s="207"/>
      <c r="HBE87" s="207"/>
      <c r="HBF87" s="207"/>
      <c r="HBG87" s="207"/>
      <c r="HBH87" s="207"/>
      <c r="HBI87" s="207"/>
      <c r="HBJ87" s="207"/>
      <c r="HBK87" s="207"/>
      <c r="HBL87" s="207"/>
      <c r="HBM87" s="207"/>
      <c r="HBN87" s="207"/>
      <c r="HBO87" s="207"/>
      <c r="HBP87" s="207"/>
      <c r="HBQ87" s="207"/>
      <c r="HBR87" s="207"/>
      <c r="HBS87" s="207"/>
      <c r="HBT87" s="207"/>
      <c r="HBU87" s="207"/>
      <c r="HBV87" s="207"/>
      <c r="HBW87" s="207"/>
      <c r="HBX87" s="207"/>
      <c r="HBY87" s="207"/>
      <c r="HBZ87" s="207"/>
      <c r="HCA87" s="207"/>
      <c r="HCB87" s="207"/>
      <c r="HCC87" s="207"/>
      <c r="HCD87" s="207"/>
      <c r="HCE87" s="207"/>
      <c r="HCF87" s="207"/>
      <c r="HCG87" s="207"/>
      <c r="HCH87" s="207"/>
      <c r="HCI87" s="207"/>
      <c r="HCJ87" s="207"/>
      <c r="HCK87" s="207"/>
      <c r="HCL87" s="207"/>
      <c r="HCM87" s="207"/>
      <c r="HCN87" s="207"/>
      <c r="HCO87" s="207"/>
      <c r="HCP87" s="207"/>
      <c r="HCQ87" s="207"/>
      <c r="HCR87" s="207"/>
      <c r="HCS87" s="207"/>
      <c r="HCT87" s="207"/>
      <c r="HCU87" s="207"/>
      <c r="HCV87" s="207"/>
      <c r="HCW87" s="207"/>
      <c r="HCX87" s="207"/>
      <c r="HCY87" s="207"/>
      <c r="HCZ87" s="207"/>
      <c r="HDA87" s="207"/>
      <c r="HDB87" s="207"/>
      <c r="HDC87" s="207"/>
      <c r="HDD87" s="207"/>
      <c r="HDE87" s="207"/>
      <c r="HDF87" s="207"/>
      <c r="HDG87" s="207"/>
      <c r="HDH87" s="207"/>
      <c r="HDI87" s="207"/>
      <c r="HDJ87" s="207"/>
      <c r="HDK87" s="207"/>
      <c r="HDL87" s="207"/>
      <c r="HDM87" s="207"/>
      <c r="HDN87" s="207"/>
      <c r="HDO87" s="207"/>
      <c r="HDP87" s="207"/>
      <c r="HDQ87" s="207"/>
      <c r="HDR87" s="207"/>
      <c r="HDS87" s="207"/>
      <c r="HDT87" s="207"/>
      <c r="HDU87" s="207"/>
      <c r="HDV87" s="207"/>
      <c r="HDW87" s="207"/>
      <c r="HDX87" s="207"/>
      <c r="HDY87" s="207"/>
      <c r="HDZ87" s="207"/>
      <c r="HEA87" s="207"/>
      <c r="HEB87" s="207"/>
      <c r="HEC87" s="207"/>
      <c r="HED87" s="207"/>
      <c r="HEE87" s="207"/>
      <c r="HEF87" s="207"/>
      <c r="HEG87" s="207"/>
      <c r="HEH87" s="207"/>
      <c r="HEI87" s="207"/>
      <c r="HEJ87" s="207"/>
      <c r="HEK87" s="207"/>
      <c r="HEL87" s="207"/>
      <c r="HEM87" s="207"/>
      <c r="HEN87" s="207"/>
      <c r="HEO87" s="207"/>
      <c r="HEP87" s="207"/>
      <c r="HEQ87" s="207"/>
      <c r="HER87" s="207"/>
      <c r="HES87" s="207"/>
      <c r="HET87" s="207"/>
      <c r="HEU87" s="207"/>
      <c r="HEV87" s="207"/>
      <c r="HEW87" s="207"/>
      <c r="HEX87" s="207"/>
      <c r="HEY87" s="207"/>
      <c r="HEZ87" s="207"/>
      <c r="HFA87" s="207"/>
      <c r="HFB87" s="207"/>
      <c r="HFC87" s="207"/>
      <c r="HFD87" s="207"/>
      <c r="HFE87" s="207"/>
      <c r="HFF87" s="207"/>
      <c r="HFG87" s="207"/>
      <c r="HFH87" s="207"/>
      <c r="HFI87" s="207"/>
      <c r="HFJ87" s="207"/>
      <c r="HFK87" s="207"/>
      <c r="HFL87" s="207"/>
      <c r="HFM87" s="207"/>
      <c r="HFN87" s="207"/>
      <c r="HFO87" s="207"/>
      <c r="HFP87" s="207"/>
      <c r="HFQ87" s="207"/>
      <c r="HFR87" s="207"/>
      <c r="HFS87" s="207"/>
      <c r="HFT87" s="207"/>
      <c r="HFU87" s="207"/>
      <c r="HFV87" s="207"/>
      <c r="HFW87" s="207"/>
      <c r="HFX87" s="207"/>
      <c r="HFY87" s="207"/>
      <c r="HFZ87" s="207"/>
      <c r="HGA87" s="207"/>
      <c r="HGB87" s="207"/>
      <c r="HGC87" s="207"/>
      <c r="HGD87" s="207"/>
      <c r="HGE87" s="207"/>
      <c r="HGF87" s="207"/>
      <c r="HGG87" s="207"/>
      <c r="HGH87" s="207"/>
      <c r="HGI87" s="207"/>
      <c r="HGJ87" s="207"/>
      <c r="HGK87" s="207"/>
      <c r="HGL87" s="207"/>
      <c r="HGM87" s="207"/>
      <c r="HGN87" s="207"/>
      <c r="HGO87" s="207"/>
      <c r="HGP87" s="207"/>
      <c r="HGQ87" s="207"/>
      <c r="HGR87" s="207"/>
      <c r="HGS87" s="207"/>
      <c r="HGT87" s="207"/>
      <c r="HGU87" s="207"/>
      <c r="HGV87" s="207"/>
      <c r="HGW87" s="207"/>
      <c r="HGX87" s="207"/>
      <c r="HGY87" s="207"/>
      <c r="HGZ87" s="207"/>
      <c r="HHA87" s="207"/>
      <c r="HHB87" s="207"/>
      <c r="HHC87" s="207"/>
      <c r="HHD87" s="207"/>
      <c r="HHE87" s="207"/>
      <c r="HHF87" s="207"/>
      <c r="HHG87" s="207"/>
      <c r="HHH87" s="207"/>
      <c r="HHI87" s="207"/>
      <c r="HHJ87" s="207"/>
      <c r="HHK87" s="207"/>
      <c r="HHL87" s="207"/>
      <c r="HHM87" s="207"/>
      <c r="HHN87" s="207"/>
      <c r="HHO87" s="207"/>
      <c r="HHP87" s="207"/>
      <c r="HHQ87" s="207"/>
      <c r="HHR87" s="207"/>
      <c r="HHS87" s="207"/>
      <c r="HHT87" s="207"/>
      <c r="HHU87" s="207"/>
      <c r="HHV87" s="207"/>
      <c r="HHW87" s="207"/>
      <c r="HHX87" s="207"/>
      <c r="HHY87" s="207"/>
      <c r="HHZ87" s="207"/>
      <c r="HIA87" s="207"/>
      <c r="HIB87" s="207"/>
      <c r="HIC87" s="207"/>
      <c r="HID87" s="207"/>
      <c r="HIE87" s="207"/>
      <c r="HIF87" s="207"/>
      <c r="HIG87" s="207"/>
      <c r="HIH87" s="207"/>
      <c r="HII87" s="207"/>
      <c r="HIJ87" s="207"/>
      <c r="HIK87" s="207"/>
      <c r="HIL87" s="207"/>
      <c r="HIM87" s="207"/>
      <c r="HIN87" s="207"/>
      <c r="HIO87" s="207"/>
      <c r="HIP87" s="207"/>
      <c r="HIQ87" s="207"/>
      <c r="HIR87" s="207"/>
      <c r="HIS87" s="207"/>
      <c r="HIT87" s="207"/>
      <c r="HIU87" s="207"/>
      <c r="HIV87" s="207"/>
      <c r="HIW87" s="207"/>
      <c r="HIX87" s="207"/>
      <c r="HIY87" s="207"/>
      <c r="HIZ87" s="207"/>
      <c r="HJA87" s="207"/>
      <c r="HJB87" s="207"/>
      <c r="HJC87" s="207"/>
      <c r="HJD87" s="207"/>
      <c r="HJE87" s="207"/>
      <c r="HJF87" s="207"/>
      <c r="HJG87" s="207"/>
      <c r="HJH87" s="207"/>
      <c r="HJI87" s="207"/>
      <c r="HJJ87" s="207"/>
      <c r="HJK87" s="207"/>
      <c r="HJL87" s="207"/>
      <c r="HJM87" s="207"/>
      <c r="HJN87" s="207"/>
      <c r="HJO87" s="207"/>
      <c r="HJP87" s="207"/>
      <c r="HJQ87" s="207"/>
      <c r="HJR87" s="207"/>
      <c r="HJS87" s="207"/>
      <c r="HJT87" s="207"/>
      <c r="HJU87" s="207"/>
      <c r="HJV87" s="207"/>
      <c r="HJW87" s="207"/>
      <c r="HJX87" s="207"/>
      <c r="HJY87" s="207"/>
      <c r="HJZ87" s="207"/>
      <c r="HKA87" s="207"/>
      <c r="HKB87" s="207"/>
      <c r="HKC87" s="207"/>
      <c r="HKD87" s="207"/>
      <c r="HKE87" s="207"/>
      <c r="HKF87" s="207"/>
      <c r="HKG87" s="207"/>
      <c r="HKH87" s="207"/>
      <c r="HKI87" s="207"/>
      <c r="HKJ87" s="207"/>
      <c r="HKK87" s="207"/>
      <c r="HKL87" s="207"/>
      <c r="HKM87" s="207"/>
      <c r="HKN87" s="207"/>
      <c r="HKO87" s="207"/>
      <c r="HKP87" s="207"/>
      <c r="HKQ87" s="207"/>
      <c r="HKR87" s="207"/>
      <c r="HKS87" s="207"/>
      <c r="HKT87" s="207"/>
      <c r="HKU87" s="207"/>
      <c r="HKV87" s="207"/>
      <c r="HKW87" s="207"/>
      <c r="HKX87" s="207"/>
      <c r="HKY87" s="207"/>
      <c r="HKZ87" s="207"/>
      <c r="HLA87" s="207"/>
      <c r="HLB87" s="207"/>
      <c r="HLC87" s="207"/>
      <c r="HLD87" s="207"/>
      <c r="HLE87" s="207"/>
      <c r="HLF87" s="207"/>
      <c r="HLG87" s="207"/>
      <c r="HLH87" s="207"/>
      <c r="HLI87" s="207"/>
      <c r="HLJ87" s="207"/>
      <c r="HLK87" s="207"/>
      <c r="HLL87" s="207"/>
      <c r="HLM87" s="207"/>
      <c r="HLN87" s="207"/>
      <c r="HLO87" s="207"/>
      <c r="HLP87" s="207"/>
      <c r="HLQ87" s="207"/>
      <c r="HLR87" s="207"/>
      <c r="HLS87" s="207"/>
      <c r="HLT87" s="207"/>
      <c r="HLU87" s="207"/>
      <c r="HLV87" s="207"/>
      <c r="HLW87" s="207"/>
      <c r="HLX87" s="207"/>
      <c r="HLY87" s="207"/>
      <c r="HLZ87" s="207"/>
      <c r="HMA87" s="207"/>
      <c r="HMB87" s="207"/>
      <c r="HMC87" s="207"/>
      <c r="HMD87" s="207"/>
      <c r="HME87" s="207"/>
      <c r="HMF87" s="207"/>
      <c r="HMG87" s="207"/>
      <c r="HMH87" s="207"/>
      <c r="HMI87" s="207"/>
      <c r="HMJ87" s="207"/>
      <c r="HMK87" s="207"/>
      <c r="HML87" s="207"/>
      <c r="HMM87" s="207"/>
      <c r="HMN87" s="207"/>
      <c r="HMO87" s="207"/>
      <c r="HMP87" s="207"/>
      <c r="HMQ87" s="207"/>
      <c r="HMR87" s="207"/>
      <c r="HMS87" s="207"/>
      <c r="HMT87" s="207"/>
      <c r="HMU87" s="207"/>
      <c r="HMV87" s="207"/>
      <c r="HMW87" s="207"/>
      <c r="HMX87" s="207"/>
      <c r="HMY87" s="207"/>
      <c r="HMZ87" s="207"/>
      <c r="HNA87" s="207"/>
      <c r="HNB87" s="207"/>
      <c r="HNC87" s="207"/>
      <c r="HND87" s="207"/>
      <c r="HNE87" s="207"/>
      <c r="HNF87" s="207"/>
      <c r="HNG87" s="207"/>
      <c r="HNH87" s="207"/>
      <c r="HNI87" s="207"/>
      <c r="HNJ87" s="207"/>
      <c r="HNK87" s="207"/>
      <c r="HNL87" s="207"/>
      <c r="HNM87" s="207"/>
      <c r="HNN87" s="207"/>
      <c r="HNO87" s="207"/>
      <c r="HNP87" s="207"/>
      <c r="HNQ87" s="207"/>
      <c r="HNR87" s="207"/>
      <c r="HNS87" s="207"/>
      <c r="HNT87" s="207"/>
      <c r="HNU87" s="207"/>
      <c r="HNV87" s="207"/>
      <c r="HNW87" s="207"/>
      <c r="HNX87" s="207"/>
      <c r="HNY87" s="207"/>
      <c r="HNZ87" s="207"/>
      <c r="HOA87" s="207"/>
      <c r="HOB87" s="207"/>
      <c r="HOC87" s="207"/>
      <c r="HOD87" s="207"/>
      <c r="HOE87" s="207"/>
      <c r="HOF87" s="207"/>
      <c r="HOG87" s="207"/>
      <c r="HOH87" s="207"/>
      <c r="HOI87" s="207"/>
      <c r="HOJ87" s="207"/>
      <c r="HOK87" s="207"/>
      <c r="HOL87" s="207"/>
      <c r="HOM87" s="207"/>
      <c r="HON87" s="207"/>
      <c r="HOO87" s="207"/>
      <c r="HOP87" s="207"/>
      <c r="HOQ87" s="207"/>
      <c r="HOR87" s="207"/>
      <c r="HOS87" s="207"/>
      <c r="HOT87" s="207"/>
      <c r="HOU87" s="207"/>
      <c r="HOV87" s="207"/>
      <c r="HOW87" s="207"/>
      <c r="HOX87" s="207"/>
      <c r="HOY87" s="207"/>
      <c r="HOZ87" s="207"/>
      <c r="HPA87" s="207"/>
      <c r="HPB87" s="207"/>
      <c r="HPC87" s="207"/>
      <c r="HPD87" s="207"/>
      <c r="HPE87" s="207"/>
      <c r="HPF87" s="207"/>
      <c r="HPG87" s="207"/>
      <c r="HPH87" s="207"/>
      <c r="HPI87" s="207"/>
      <c r="HPJ87" s="207"/>
      <c r="HPK87" s="207"/>
      <c r="HPL87" s="207"/>
      <c r="HPM87" s="207"/>
      <c r="HPN87" s="207"/>
      <c r="HPO87" s="207"/>
      <c r="HPP87" s="207"/>
      <c r="HPQ87" s="207"/>
      <c r="HPR87" s="207"/>
      <c r="HPS87" s="207"/>
      <c r="HPT87" s="207"/>
      <c r="HPU87" s="207"/>
      <c r="HPV87" s="207"/>
      <c r="HPW87" s="207"/>
      <c r="HPX87" s="207"/>
      <c r="HPY87" s="207"/>
      <c r="HPZ87" s="207"/>
      <c r="HQA87" s="207"/>
      <c r="HQB87" s="207"/>
      <c r="HQC87" s="207"/>
      <c r="HQD87" s="207"/>
      <c r="HQE87" s="207"/>
      <c r="HQF87" s="207"/>
      <c r="HQG87" s="207"/>
      <c r="HQH87" s="207"/>
      <c r="HQI87" s="207"/>
      <c r="HQJ87" s="207"/>
      <c r="HQK87" s="207"/>
      <c r="HQL87" s="207"/>
      <c r="HQM87" s="207"/>
      <c r="HQN87" s="207"/>
      <c r="HQO87" s="207"/>
      <c r="HQP87" s="207"/>
      <c r="HQQ87" s="207"/>
      <c r="HQR87" s="207"/>
      <c r="HQS87" s="207"/>
      <c r="HQT87" s="207"/>
      <c r="HQU87" s="207"/>
      <c r="HQV87" s="207"/>
      <c r="HQW87" s="207"/>
      <c r="HQX87" s="207"/>
      <c r="HQY87" s="207"/>
      <c r="HQZ87" s="207"/>
      <c r="HRA87" s="207"/>
      <c r="HRB87" s="207"/>
      <c r="HRC87" s="207"/>
      <c r="HRD87" s="207"/>
      <c r="HRE87" s="207"/>
      <c r="HRF87" s="207"/>
      <c r="HRG87" s="207"/>
      <c r="HRH87" s="207"/>
      <c r="HRI87" s="207"/>
      <c r="HRJ87" s="207"/>
      <c r="HRK87" s="207"/>
      <c r="HRL87" s="207"/>
      <c r="HRM87" s="207"/>
      <c r="HRN87" s="207"/>
      <c r="HRO87" s="207"/>
      <c r="HRP87" s="207"/>
      <c r="HRQ87" s="207"/>
      <c r="HRR87" s="207"/>
      <c r="HRS87" s="207"/>
      <c r="HRT87" s="207"/>
      <c r="HRU87" s="207"/>
      <c r="HRV87" s="207"/>
      <c r="HRW87" s="207"/>
      <c r="HRX87" s="207"/>
      <c r="HRY87" s="207"/>
      <c r="HRZ87" s="207"/>
      <c r="HSA87" s="207"/>
      <c r="HSB87" s="207"/>
      <c r="HSC87" s="207"/>
      <c r="HSD87" s="207"/>
      <c r="HSE87" s="207"/>
      <c r="HSF87" s="207"/>
      <c r="HSG87" s="207"/>
      <c r="HSH87" s="207"/>
      <c r="HSI87" s="207"/>
      <c r="HSJ87" s="207"/>
      <c r="HSK87" s="207"/>
      <c r="HSL87" s="207"/>
      <c r="HSM87" s="207"/>
      <c r="HSN87" s="207"/>
      <c r="HSO87" s="207"/>
      <c r="HSP87" s="207"/>
      <c r="HSQ87" s="207"/>
      <c r="HSR87" s="207"/>
      <c r="HSS87" s="207"/>
      <c r="HST87" s="207"/>
      <c r="HSU87" s="207"/>
      <c r="HSV87" s="207"/>
      <c r="HSW87" s="207"/>
      <c r="HSX87" s="207"/>
      <c r="HSY87" s="207"/>
      <c r="HSZ87" s="207"/>
      <c r="HTA87" s="207"/>
      <c r="HTB87" s="207"/>
      <c r="HTC87" s="207"/>
      <c r="HTD87" s="207"/>
      <c r="HTE87" s="207"/>
      <c r="HTF87" s="207"/>
      <c r="HTG87" s="207"/>
      <c r="HTH87" s="207"/>
      <c r="HTI87" s="207"/>
      <c r="HTJ87" s="207"/>
      <c r="HTK87" s="207"/>
      <c r="HTL87" s="207"/>
      <c r="HTM87" s="207"/>
      <c r="HTN87" s="207"/>
      <c r="HTO87" s="207"/>
      <c r="HTP87" s="207"/>
      <c r="HTQ87" s="207"/>
      <c r="HTR87" s="207"/>
      <c r="HTS87" s="207"/>
      <c r="HTT87" s="207"/>
      <c r="HTU87" s="207"/>
      <c r="HTV87" s="207"/>
      <c r="HTW87" s="207"/>
      <c r="HTX87" s="207"/>
      <c r="HTY87" s="207"/>
      <c r="HTZ87" s="207"/>
      <c r="HUA87" s="207"/>
      <c r="HUB87" s="207"/>
      <c r="HUC87" s="207"/>
      <c r="HUD87" s="207"/>
      <c r="HUE87" s="207"/>
      <c r="HUF87" s="207"/>
      <c r="HUG87" s="207"/>
      <c r="HUH87" s="207"/>
      <c r="HUI87" s="207"/>
      <c r="HUJ87" s="207"/>
      <c r="HUK87" s="207"/>
      <c r="HUL87" s="207"/>
      <c r="HUM87" s="207"/>
      <c r="HUN87" s="207"/>
      <c r="HUO87" s="207"/>
      <c r="HUP87" s="207"/>
      <c r="HUQ87" s="207"/>
      <c r="HUR87" s="207"/>
      <c r="HUS87" s="207"/>
      <c r="HUT87" s="207"/>
      <c r="HUU87" s="207"/>
      <c r="HUV87" s="207"/>
      <c r="HUW87" s="207"/>
      <c r="HUX87" s="207"/>
      <c r="HUY87" s="207"/>
      <c r="HUZ87" s="207"/>
      <c r="HVA87" s="207"/>
      <c r="HVB87" s="207"/>
      <c r="HVC87" s="207"/>
      <c r="HVD87" s="207"/>
      <c r="HVE87" s="207"/>
      <c r="HVF87" s="207"/>
      <c r="HVG87" s="207"/>
      <c r="HVH87" s="207"/>
      <c r="HVI87" s="207"/>
      <c r="HVJ87" s="207"/>
      <c r="HVK87" s="207"/>
      <c r="HVL87" s="207"/>
      <c r="HVM87" s="207"/>
      <c r="HVN87" s="207"/>
      <c r="HVO87" s="207"/>
      <c r="HVP87" s="207"/>
      <c r="HVQ87" s="207"/>
      <c r="HVR87" s="207"/>
      <c r="HVS87" s="207"/>
      <c r="HVT87" s="207"/>
      <c r="HVU87" s="207"/>
      <c r="HVV87" s="207"/>
      <c r="HVW87" s="207"/>
      <c r="HVX87" s="207"/>
      <c r="HVY87" s="207"/>
      <c r="HVZ87" s="207"/>
      <c r="HWA87" s="207"/>
      <c r="HWB87" s="207"/>
      <c r="HWC87" s="207"/>
      <c r="HWD87" s="207"/>
      <c r="HWE87" s="207"/>
      <c r="HWF87" s="207"/>
      <c r="HWG87" s="207"/>
      <c r="HWH87" s="207"/>
      <c r="HWI87" s="207"/>
      <c r="HWJ87" s="207"/>
      <c r="HWK87" s="207"/>
      <c r="HWL87" s="207"/>
      <c r="HWM87" s="207"/>
      <c r="HWN87" s="207"/>
      <c r="HWO87" s="207"/>
      <c r="HWP87" s="207"/>
      <c r="HWQ87" s="207"/>
      <c r="HWR87" s="207"/>
      <c r="HWS87" s="207"/>
      <c r="HWT87" s="207"/>
      <c r="HWU87" s="207"/>
      <c r="HWV87" s="207"/>
      <c r="HWW87" s="207"/>
      <c r="HWX87" s="207"/>
      <c r="HWY87" s="207"/>
      <c r="HWZ87" s="207"/>
      <c r="HXA87" s="207"/>
      <c r="HXB87" s="207"/>
      <c r="HXC87" s="207"/>
      <c r="HXD87" s="207"/>
      <c r="HXE87" s="207"/>
      <c r="HXF87" s="207"/>
      <c r="HXG87" s="207"/>
      <c r="HXH87" s="207"/>
      <c r="HXI87" s="207"/>
      <c r="HXJ87" s="207"/>
      <c r="HXK87" s="207"/>
      <c r="HXL87" s="207"/>
      <c r="HXM87" s="207"/>
      <c r="HXN87" s="207"/>
      <c r="HXO87" s="207"/>
      <c r="HXP87" s="207"/>
      <c r="HXQ87" s="207"/>
      <c r="HXR87" s="207"/>
      <c r="HXS87" s="207"/>
      <c r="HXT87" s="207"/>
      <c r="HXU87" s="207"/>
      <c r="HXV87" s="207"/>
      <c r="HXW87" s="207"/>
      <c r="HXX87" s="207"/>
      <c r="HXY87" s="207"/>
      <c r="HXZ87" s="207"/>
      <c r="HYA87" s="207"/>
      <c r="HYB87" s="207"/>
      <c r="HYC87" s="207"/>
      <c r="HYD87" s="207"/>
      <c r="HYE87" s="207"/>
      <c r="HYF87" s="207"/>
      <c r="HYG87" s="207"/>
      <c r="HYH87" s="207"/>
      <c r="HYI87" s="207"/>
      <c r="HYJ87" s="207"/>
      <c r="HYK87" s="207"/>
      <c r="HYL87" s="207"/>
      <c r="HYM87" s="207"/>
      <c r="HYN87" s="207"/>
      <c r="HYO87" s="207"/>
      <c r="HYP87" s="207"/>
      <c r="HYQ87" s="207"/>
      <c r="HYR87" s="207"/>
      <c r="HYS87" s="207"/>
      <c r="HYT87" s="207"/>
      <c r="HYU87" s="207"/>
      <c r="HYV87" s="207"/>
      <c r="HYW87" s="207"/>
      <c r="HYX87" s="207"/>
      <c r="HYY87" s="207"/>
      <c r="HYZ87" s="207"/>
      <c r="HZA87" s="207"/>
      <c r="HZB87" s="207"/>
      <c r="HZC87" s="207"/>
      <c r="HZD87" s="207"/>
      <c r="HZE87" s="207"/>
      <c r="HZF87" s="207"/>
      <c r="HZG87" s="207"/>
      <c r="HZH87" s="207"/>
      <c r="HZI87" s="207"/>
      <c r="HZJ87" s="207"/>
      <c r="HZK87" s="207"/>
      <c r="HZL87" s="207"/>
      <c r="HZM87" s="207"/>
      <c r="HZN87" s="207"/>
      <c r="HZO87" s="207"/>
      <c r="HZP87" s="207"/>
      <c r="HZQ87" s="207"/>
      <c r="HZR87" s="207"/>
      <c r="HZS87" s="207"/>
      <c r="HZT87" s="207"/>
      <c r="HZU87" s="207"/>
      <c r="HZV87" s="207"/>
      <c r="HZW87" s="207"/>
      <c r="HZX87" s="207"/>
      <c r="HZY87" s="207"/>
      <c r="HZZ87" s="207"/>
      <c r="IAA87" s="207"/>
      <c r="IAB87" s="207"/>
      <c r="IAC87" s="207"/>
      <c r="IAD87" s="207"/>
      <c r="IAE87" s="207"/>
      <c r="IAF87" s="207"/>
      <c r="IAG87" s="207"/>
      <c r="IAH87" s="207"/>
      <c r="IAI87" s="207"/>
      <c r="IAJ87" s="207"/>
      <c r="IAK87" s="207"/>
      <c r="IAL87" s="207"/>
      <c r="IAM87" s="207"/>
      <c r="IAN87" s="207"/>
      <c r="IAO87" s="207"/>
      <c r="IAP87" s="207"/>
      <c r="IAQ87" s="207"/>
      <c r="IAR87" s="207"/>
      <c r="IAS87" s="207"/>
      <c r="IAT87" s="207"/>
      <c r="IAU87" s="207"/>
      <c r="IAV87" s="207"/>
      <c r="IAW87" s="207"/>
      <c r="IAX87" s="207"/>
      <c r="IAY87" s="207"/>
      <c r="IAZ87" s="207"/>
      <c r="IBA87" s="207"/>
      <c r="IBB87" s="207"/>
      <c r="IBC87" s="207"/>
      <c r="IBD87" s="207"/>
      <c r="IBE87" s="207"/>
      <c r="IBF87" s="207"/>
      <c r="IBG87" s="207"/>
      <c r="IBH87" s="207"/>
      <c r="IBI87" s="207"/>
      <c r="IBJ87" s="207"/>
      <c r="IBK87" s="207"/>
      <c r="IBL87" s="207"/>
      <c r="IBM87" s="207"/>
      <c r="IBN87" s="207"/>
      <c r="IBO87" s="207"/>
      <c r="IBP87" s="207"/>
      <c r="IBQ87" s="207"/>
      <c r="IBR87" s="207"/>
      <c r="IBS87" s="207"/>
      <c r="IBT87" s="207"/>
      <c r="IBU87" s="207"/>
      <c r="IBV87" s="207"/>
      <c r="IBW87" s="207"/>
      <c r="IBX87" s="207"/>
      <c r="IBY87" s="207"/>
      <c r="IBZ87" s="207"/>
      <c r="ICA87" s="207"/>
      <c r="ICB87" s="207"/>
      <c r="ICC87" s="207"/>
      <c r="ICD87" s="207"/>
      <c r="ICE87" s="207"/>
      <c r="ICF87" s="207"/>
      <c r="ICG87" s="207"/>
      <c r="ICH87" s="207"/>
      <c r="ICI87" s="207"/>
      <c r="ICJ87" s="207"/>
      <c r="ICK87" s="207"/>
      <c r="ICL87" s="207"/>
      <c r="ICM87" s="207"/>
      <c r="ICN87" s="207"/>
      <c r="ICO87" s="207"/>
      <c r="ICP87" s="207"/>
      <c r="ICQ87" s="207"/>
      <c r="ICR87" s="207"/>
      <c r="ICS87" s="207"/>
      <c r="ICT87" s="207"/>
      <c r="ICU87" s="207"/>
      <c r="ICV87" s="207"/>
      <c r="ICW87" s="207"/>
      <c r="ICX87" s="207"/>
      <c r="ICY87" s="207"/>
      <c r="ICZ87" s="207"/>
      <c r="IDA87" s="207"/>
      <c r="IDB87" s="207"/>
      <c r="IDC87" s="207"/>
      <c r="IDD87" s="207"/>
      <c r="IDE87" s="207"/>
      <c r="IDF87" s="207"/>
      <c r="IDG87" s="207"/>
      <c r="IDH87" s="207"/>
      <c r="IDI87" s="207"/>
      <c r="IDJ87" s="207"/>
      <c r="IDK87" s="207"/>
      <c r="IDL87" s="207"/>
      <c r="IDM87" s="207"/>
      <c r="IDN87" s="207"/>
      <c r="IDO87" s="207"/>
      <c r="IDP87" s="207"/>
      <c r="IDQ87" s="207"/>
      <c r="IDR87" s="207"/>
      <c r="IDS87" s="207"/>
      <c r="IDT87" s="207"/>
      <c r="IDU87" s="207"/>
      <c r="IDV87" s="207"/>
      <c r="IDW87" s="207"/>
      <c r="IDX87" s="207"/>
      <c r="IDY87" s="207"/>
      <c r="IDZ87" s="207"/>
      <c r="IEA87" s="207"/>
      <c r="IEB87" s="207"/>
      <c r="IEC87" s="207"/>
      <c r="IED87" s="207"/>
      <c r="IEE87" s="207"/>
      <c r="IEF87" s="207"/>
      <c r="IEG87" s="207"/>
      <c r="IEH87" s="207"/>
      <c r="IEI87" s="207"/>
      <c r="IEJ87" s="207"/>
      <c r="IEK87" s="207"/>
      <c r="IEL87" s="207"/>
      <c r="IEM87" s="207"/>
      <c r="IEN87" s="207"/>
      <c r="IEO87" s="207"/>
      <c r="IEP87" s="207"/>
      <c r="IEQ87" s="207"/>
      <c r="IER87" s="207"/>
      <c r="IES87" s="207"/>
      <c r="IET87" s="207"/>
      <c r="IEU87" s="207"/>
      <c r="IEV87" s="207"/>
      <c r="IEW87" s="207"/>
      <c r="IEX87" s="207"/>
      <c r="IEY87" s="207"/>
      <c r="IEZ87" s="207"/>
      <c r="IFA87" s="207"/>
      <c r="IFB87" s="207"/>
      <c r="IFC87" s="207"/>
      <c r="IFD87" s="207"/>
      <c r="IFE87" s="207"/>
      <c r="IFF87" s="207"/>
      <c r="IFG87" s="207"/>
      <c r="IFH87" s="207"/>
      <c r="IFI87" s="207"/>
      <c r="IFJ87" s="207"/>
      <c r="IFK87" s="207"/>
      <c r="IFL87" s="207"/>
      <c r="IFM87" s="207"/>
      <c r="IFN87" s="207"/>
      <c r="IFO87" s="207"/>
      <c r="IFP87" s="207"/>
      <c r="IFQ87" s="207"/>
      <c r="IFR87" s="207"/>
      <c r="IFS87" s="207"/>
      <c r="IFT87" s="207"/>
      <c r="IFU87" s="207"/>
      <c r="IFV87" s="207"/>
      <c r="IFW87" s="207"/>
      <c r="IFX87" s="207"/>
      <c r="IFY87" s="207"/>
      <c r="IFZ87" s="207"/>
      <c r="IGA87" s="207"/>
      <c r="IGB87" s="207"/>
      <c r="IGC87" s="207"/>
      <c r="IGD87" s="207"/>
      <c r="IGE87" s="207"/>
      <c r="IGF87" s="207"/>
      <c r="IGG87" s="207"/>
      <c r="IGH87" s="207"/>
      <c r="IGI87" s="207"/>
      <c r="IGJ87" s="207"/>
      <c r="IGK87" s="207"/>
      <c r="IGL87" s="207"/>
      <c r="IGM87" s="207"/>
      <c r="IGN87" s="207"/>
      <c r="IGO87" s="207"/>
      <c r="IGP87" s="207"/>
      <c r="IGQ87" s="207"/>
      <c r="IGR87" s="207"/>
      <c r="IGS87" s="207"/>
      <c r="IGT87" s="207"/>
      <c r="IGU87" s="207"/>
      <c r="IGV87" s="207"/>
      <c r="IGW87" s="207"/>
      <c r="IGX87" s="207"/>
      <c r="IGY87" s="207"/>
      <c r="IGZ87" s="207"/>
      <c r="IHA87" s="207"/>
      <c r="IHB87" s="207"/>
      <c r="IHC87" s="207"/>
      <c r="IHD87" s="207"/>
      <c r="IHE87" s="207"/>
      <c r="IHF87" s="207"/>
      <c r="IHG87" s="207"/>
      <c r="IHH87" s="207"/>
      <c r="IHI87" s="207"/>
      <c r="IHJ87" s="207"/>
      <c r="IHK87" s="207"/>
      <c r="IHL87" s="207"/>
      <c r="IHM87" s="207"/>
      <c r="IHN87" s="207"/>
      <c r="IHO87" s="207"/>
      <c r="IHP87" s="207"/>
      <c r="IHQ87" s="207"/>
      <c r="IHR87" s="207"/>
      <c r="IHS87" s="207"/>
      <c r="IHT87" s="207"/>
      <c r="IHU87" s="207"/>
      <c r="IHV87" s="207"/>
      <c r="IHW87" s="207"/>
      <c r="IHX87" s="207"/>
      <c r="IHY87" s="207"/>
      <c r="IHZ87" s="207"/>
      <c r="IIA87" s="207"/>
      <c r="IIB87" s="207"/>
      <c r="IIC87" s="207"/>
      <c r="IID87" s="207"/>
      <c r="IIE87" s="207"/>
      <c r="IIF87" s="207"/>
      <c r="IIG87" s="207"/>
      <c r="IIH87" s="207"/>
      <c r="III87" s="207"/>
      <c r="IIJ87" s="207"/>
      <c r="IIK87" s="207"/>
      <c r="IIL87" s="207"/>
      <c r="IIM87" s="207"/>
      <c r="IIN87" s="207"/>
      <c r="IIO87" s="207"/>
      <c r="IIP87" s="207"/>
      <c r="IIQ87" s="207"/>
      <c r="IIR87" s="207"/>
      <c r="IIS87" s="207"/>
      <c r="IIT87" s="207"/>
      <c r="IIU87" s="207"/>
      <c r="IIV87" s="207"/>
      <c r="IIW87" s="207"/>
      <c r="IIX87" s="207"/>
      <c r="IIY87" s="207"/>
      <c r="IIZ87" s="207"/>
      <c r="IJA87" s="207"/>
      <c r="IJB87" s="207"/>
      <c r="IJC87" s="207"/>
      <c r="IJD87" s="207"/>
      <c r="IJE87" s="207"/>
      <c r="IJF87" s="207"/>
      <c r="IJG87" s="207"/>
      <c r="IJH87" s="207"/>
      <c r="IJI87" s="207"/>
      <c r="IJJ87" s="207"/>
      <c r="IJK87" s="207"/>
      <c r="IJL87" s="207"/>
      <c r="IJM87" s="207"/>
      <c r="IJN87" s="207"/>
      <c r="IJO87" s="207"/>
      <c r="IJP87" s="207"/>
      <c r="IJQ87" s="207"/>
      <c r="IJR87" s="207"/>
      <c r="IJS87" s="207"/>
      <c r="IJT87" s="207"/>
      <c r="IJU87" s="207"/>
      <c r="IJV87" s="207"/>
      <c r="IJW87" s="207"/>
      <c r="IJX87" s="207"/>
      <c r="IJY87" s="207"/>
      <c r="IJZ87" s="207"/>
      <c r="IKA87" s="207"/>
      <c r="IKB87" s="207"/>
      <c r="IKC87" s="207"/>
      <c r="IKD87" s="207"/>
      <c r="IKE87" s="207"/>
      <c r="IKF87" s="207"/>
      <c r="IKG87" s="207"/>
      <c r="IKH87" s="207"/>
      <c r="IKI87" s="207"/>
      <c r="IKJ87" s="207"/>
      <c r="IKK87" s="207"/>
      <c r="IKL87" s="207"/>
      <c r="IKM87" s="207"/>
      <c r="IKN87" s="207"/>
      <c r="IKO87" s="207"/>
      <c r="IKP87" s="207"/>
      <c r="IKQ87" s="207"/>
      <c r="IKR87" s="207"/>
      <c r="IKS87" s="207"/>
      <c r="IKT87" s="207"/>
      <c r="IKU87" s="207"/>
      <c r="IKV87" s="207"/>
      <c r="IKW87" s="207"/>
      <c r="IKX87" s="207"/>
      <c r="IKY87" s="207"/>
      <c r="IKZ87" s="207"/>
      <c r="ILA87" s="207"/>
      <c r="ILB87" s="207"/>
      <c r="ILC87" s="207"/>
      <c r="ILD87" s="207"/>
      <c r="ILE87" s="207"/>
      <c r="ILF87" s="207"/>
      <c r="ILG87" s="207"/>
      <c r="ILH87" s="207"/>
      <c r="ILI87" s="207"/>
      <c r="ILJ87" s="207"/>
      <c r="ILK87" s="207"/>
      <c r="ILL87" s="207"/>
      <c r="ILM87" s="207"/>
      <c r="ILN87" s="207"/>
      <c r="ILO87" s="207"/>
      <c r="ILP87" s="207"/>
      <c r="ILQ87" s="207"/>
      <c r="ILR87" s="207"/>
      <c r="ILS87" s="207"/>
      <c r="ILT87" s="207"/>
      <c r="ILU87" s="207"/>
      <c r="ILV87" s="207"/>
      <c r="ILW87" s="207"/>
      <c r="ILX87" s="207"/>
      <c r="ILY87" s="207"/>
      <c r="ILZ87" s="207"/>
      <c r="IMA87" s="207"/>
      <c r="IMB87" s="207"/>
      <c r="IMC87" s="207"/>
      <c r="IMD87" s="207"/>
      <c r="IME87" s="207"/>
      <c r="IMF87" s="207"/>
      <c r="IMG87" s="207"/>
      <c r="IMH87" s="207"/>
      <c r="IMI87" s="207"/>
      <c r="IMJ87" s="207"/>
      <c r="IMK87" s="207"/>
      <c r="IML87" s="207"/>
      <c r="IMM87" s="207"/>
      <c r="IMN87" s="207"/>
      <c r="IMO87" s="207"/>
      <c r="IMP87" s="207"/>
      <c r="IMQ87" s="207"/>
      <c r="IMR87" s="207"/>
      <c r="IMS87" s="207"/>
      <c r="IMT87" s="207"/>
      <c r="IMU87" s="207"/>
      <c r="IMV87" s="207"/>
      <c r="IMW87" s="207"/>
      <c r="IMX87" s="207"/>
      <c r="IMY87" s="207"/>
      <c r="IMZ87" s="207"/>
      <c r="INA87" s="207"/>
      <c r="INB87" s="207"/>
      <c r="INC87" s="207"/>
      <c r="IND87" s="207"/>
      <c r="INE87" s="207"/>
      <c r="INF87" s="207"/>
      <c r="ING87" s="207"/>
      <c r="INH87" s="207"/>
      <c r="INI87" s="207"/>
      <c r="INJ87" s="207"/>
      <c r="INK87" s="207"/>
      <c r="INL87" s="207"/>
      <c r="INM87" s="207"/>
      <c r="INN87" s="207"/>
      <c r="INO87" s="207"/>
      <c r="INP87" s="207"/>
      <c r="INQ87" s="207"/>
      <c r="INR87" s="207"/>
      <c r="INS87" s="207"/>
      <c r="INT87" s="207"/>
      <c r="INU87" s="207"/>
      <c r="INV87" s="207"/>
      <c r="INW87" s="207"/>
      <c r="INX87" s="207"/>
      <c r="INY87" s="207"/>
      <c r="INZ87" s="207"/>
      <c r="IOA87" s="207"/>
      <c r="IOB87" s="207"/>
      <c r="IOC87" s="207"/>
      <c r="IOD87" s="207"/>
      <c r="IOE87" s="207"/>
      <c r="IOF87" s="207"/>
      <c r="IOG87" s="207"/>
      <c r="IOH87" s="207"/>
      <c r="IOI87" s="207"/>
      <c r="IOJ87" s="207"/>
      <c r="IOK87" s="207"/>
      <c r="IOL87" s="207"/>
      <c r="IOM87" s="207"/>
      <c r="ION87" s="207"/>
      <c r="IOO87" s="207"/>
      <c r="IOP87" s="207"/>
      <c r="IOQ87" s="207"/>
      <c r="IOR87" s="207"/>
      <c r="IOS87" s="207"/>
      <c r="IOT87" s="207"/>
      <c r="IOU87" s="207"/>
      <c r="IOV87" s="207"/>
      <c r="IOW87" s="207"/>
      <c r="IOX87" s="207"/>
      <c r="IOY87" s="207"/>
      <c r="IOZ87" s="207"/>
      <c r="IPA87" s="207"/>
      <c r="IPB87" s="207"/>
      <c r="IPC87" s="207"/>
      <c r="IPD87" s="207"/>
      <c r="IPE87" s="207"/>
      <c r="IPF87" s="207"/>
      <c r="IPG87" s="207"/>
      <c r="IPH87" s="207"/>
      <c r="IPI87" s="207"/>
      <c r="IPJ87" s="207"/>
      <c r="IPK87" s="207"/>
      <c r="IPL87" s="207"/>
      <c r="IPM87" s="207"/>
      <c r="IPN87" s="207"/>
      <c r="IPO87" s="207"/>
      <c r="IPP87" s="207"/>
      <c r="IPQ87" s="207"/>
      <c r="IPR87" s="207"/>
      <c r="IPS87" s="207"/>
      <c r="IPT87" s="207"/>
      <c r="IPU87" s="207"/>
      <c r="IPV87" s="207"/>
      <c r="IPW87" s="207"/>
      <c r="IPX87" s="207"/>
      <c r="IPY87" s="207"/>
      <c r="IPZ87" s="207"/>
      <c r="IQA87" s="207"/>
      <c r="IQB87" s="207"/>
      <c r="IQC87" s="207"/>
      <c r="IQD87" s="207"/>
      <c r="IQE87" s="207"/>
      <c r="IQF87" s="207"/>
      <c r="IQG87" s="207"/>
      <c r="IQH87" s="207"/>
      <c r="IQI87" s="207"/>
      <c r="IQJ87" s="207"/>
      <c r="IQK87" s="207"/>
      <c r="IQL87" s="207"/>
      <c r="IQM87" s="207"/>
      <c r="IQN87" s="207"/>
      <c r="IQO87" s="207"/>
      <c r="IQP87" s="207"/>
      <c r="IQQ87" s="207"/>
      <c r="IQR87" s="207"/>
      <c r="IQS87" s="207"/>
      <c r="IQT87" s="207"/>
      <c r="IQU87" s="207"/>
      <c r="IQV87" s="207"/>
      <c r="IQW87" s="207"/>
      <c r="IQX87" s="207"/>
      <c r="IQY87" s="207"/>
      <c r="IQZ87" s="207"/>
      <c r="IRA87" s="207"/>
      <c r="IRB87" s="207"/>
      <c r="IRC87" s="207"/>
      <c r="IRD87" s="207"/>
      <c r="IRE87" s="207"/>
      <c r="IRF87" s="207"/>
      <c r="IRG87" s="207"/>
      <c r="IRH87" s="207"/>
      <c r="IRI87" s="207"/>
      <c r="IRJ87" s="207"/>
      <c r="IRK87" s="207"/>
      <c r="IRL87" s="207"/>
      <c r="IRM87" s="207"/>
      <c r="IRN87" s="207"/>
      <c r="IRO87" s="207"/>
      <c r="IRP87" s="207"/>
      <c r="IRQ87" s="207"/>
      <c r="IRR87" s="207"/>
      <c r="IRS87" s="207"/>
      <c r="IRT87" s="207"/>
      <c r="IRU87" s="207"/>
      <c r="IRV87" s="207"/>
      <c r="IRW87" s="207"/>
      <c r="IRX87" s="207"/>
      <c r="IRY87" s="207"/>
      <c r="IRZ87" s="207"/>
      <c r="ISA87" s="207"/>
      <c r="ISB87" s="207"/>
      <c r="ISC87" s="207"/>
      <c r="ISD87" s="207"/>
      <c r="ISE87" s="207"/>
      <c r="ISF87" s="207"/>
      <c r="ISG87" s="207"/>
      <c r="ISH87" s="207"/>
      <c r="ISI87" s="207"/>
      <c r="ISJ87" s="207"/>
      <c r="ISK87" s="207"/>
      <c r="ISL87" s="207"/>
      <c r="ISM87" s="207"/>
      <c r="ISN87" s="207"/>
      <c r="ISO87" s="207"/>
      <c r="ISP87" s="207"/>
      <c r="ISQ87" s="207"/>
      <c r="ISR87" s="207"/>
      <c r="ISS87" s="207"/>
      <c r="IST87" s="207"/>
      <c r="ISU87" s="207"/>
      <c r="ISV87" s="207"/>
      <c r="ISW87" s="207"/>
      <c r="ISX87" s="207"/>
      <c r="ISY87" s="207"/>
      <c r="ISZ87" s="207"/>
      <c r="ITA87" s="207"/>
      <c r="ITB87" s="207"/>
      <c r="ITC87" s="207"/>
      <c r="ITD87" s="207"/>
      <c r="ITE87" s="207"/>
      <c r="ITF87" s="207"/>
      <c r="ITG87" s="207"/>
      <c r="ITH87" s="207"/>
      <c r="ITI87" s="207"/>
      <c r="ITJ87" s="207"/>
      <c r="ITK87" s="207"/>
      <c r="ITL87" s="207"/>
      <c r="ITM87" s="207"/>
      <c r="ITN87" s="207"/>
      <c r="ITO87" s="207"/>
      <c r="ITP87" s="207"/>
      <c r="ITQ87" s="207"/>
      <c r="ITR87" s="207"/>
      <c r="ITS87" s="207"/>
      <c r="ITT87" s="207"/>
      <c r="ITU87" s="207"/>
      <c r="ITV87" s="207"/>
      <c r="ITW87" s="207"/>
      <c r="ITX87" s="207"/>
      <c r="ITY87" s="207"/>
      <c r="ITZ87" s="207"/>
      <c r="IUA87" s="207"/>
      <c r="IUB87" s="207"/>
      <c r="IUC87" s="207"/>
      <c r="IUD87" s="207"/>
      <c r="IUE87" s="207"/>
      <c r="IUF87" s="207"/>
      <c r="IUG87" s="207"/>
      <c r="IUH87" s="207"/>
      <c r="IUI87" s="207"/>
      <c r="IUJ87" s="207"/>
      <c r="IUK87" s="207"/>
      <c r="IUL87" s="207"/>
      <c r="IUM87" s="207"/>
      <c r="IUN87" s="207"/>
      <c r="IUO87" s="207"/>
      <c r="IUP87" s="207"/>
      <c r="IUQ87" s="207"/>
      <c r="IUR87" s="207"/>
      <c r="IUS87" s="207"/>
      <c r="IUT87" s="207"/>
      <c r="IUU87" s="207"/>
      <c r="IUV87" s="207"/>
      <c r="IUW87" s="207"/>
      <c r="IUX87" s="207"/>
      <c r="IUY87" s="207"/>
      <c r="IUZ87" s="207"/>
      <c r="IVA87" s="207"/>
      <c r="IVB87" s="207"/>
      <c r="IVC87" s="207"/>
      <c r="IVD87" s="207"/>
      <c r="IVE87" s="207"/>
      <c r="IVF87" s="207"/>
      <c r="IVG87" s="207"/>
      <c r="IVH87" s="207"/>
      <c r="IVI87" s="207"/>
      <c r="IVJ87" s="207"/>
      <c r="IVK87" s="207"/>
      <c r="IVL87" s="207"/>
      <c r="IVM87" s="207"/>
      <c r="IVN87" s="207"/>
      <c r="IVO87" s="207"/>
      <c r="IVP87" s="207"/>
      <c r="IVQ87" s="207"/>
      <c r="IVR87" s="207"/>
      <c r="IVS87" s="207"/>
      <c r="IVT87" s="207"/>
      <c r="IVU87" s="207"/>
      <c r="IVV87" s="207"/>
      <c r="IVW87" s="207"/>
      <c r="IVX87" s="207"/>
      <c r="IVY87" s="207"/>
      <c r="IVZ87" s="207"/>
      <c r="IWA87" s="207"/>
      <c r="IWB87" s="207"/>
      <c r="IWC87" s="207"/>
      <c r="IWD87" s="207"/>
      <c r="IWE87" s="207"/>
      <c r="IWF87" s="207"/>
      <c r="IWG87" s="207"/>
      <c r="IWH87" s="207"/>
      <c r="IWI87" s="207"/>
      <c r="IWJ87" s="207"/>
      <c r="IWK87" s="207"/>
      <c r="IWL87" s="207"/>
      <c r="IWM87" s="207"/>
      <c r="IWN87" s="207"/>
      <c r="IWO87" s="207"/>
      <c r="IWP87" s="207"/>
      <c r="IWQ87" s="207"/>
      <c r="IWR87" s="207"/>
      <c r="IWS87" s="207"/>
      <c r="IWT87" s="207"/>
      <c r="IWU87" s="207"/>
      <c r="IWV87" s="207"/>
      <c r="IWW87" s="207"/>
      <c r="IWX87" s="207"/>
      <c r="IWY87" s="207"/>
      <c r="IWZ87" s="207"/>
      <c r="IXA87" s="207"/>
      <c r="IXB87" s="207"/>
      <c r="IXC87" s="207"/>
      <c r="IXD87" s="207"/>
      <c r="IXE87" s="207"/>
      <c r="IXF87" s="207"/>
      <c r="IXG87" s="207"/>
      <c r="IXH87" s="207"/>
      <c r="IXI87" s="207"/>
      <c r="IXJ87" s="207"/>
      <c r="IXK87" s="207"/>
      <c r="IXL87" s="207"/>
      <c r="IXM87" s="207"/>
      <c r="IXN87" s="207"/>
      <c r="IXO87" s="207"/>
      <c r="IXP87" s="207"/>
      <c r="IXQ87" s="207"/>
      <c r="IXR87" s="207"/>
      <c r="IXS87" s="207"/>
      <c r="IXT87" s="207"/>
      <c r="IXU87" s="207"/>
      <c r="IXV87" s="207"/>
      <c r="IXW87" s="207"/>
      <c r="IXX87" s="207"/>
      <c r="IXY87" s="207"/>
      <c r="IXZ87" s="207"/>
      <c r="IYA87" s="207"/>
      <c r="IYB87" s="207"/>
      <c r="IYC87" s="207"/>
      <c r="IYD87" s="207"/>
      <c r="IYE87" s="207"/>
      <c r="IYF87" s="207"/>
      <c r="IYG87" s="207"/>
      <c r="IYH87" s="207"/>
      <c r="IYI87" s="207"/>
      <c r="IYJ87" s="207"/>
      <c r="IYK87" s="207"/>
      <c r="IYL87" s="207"/>
      <c r="IYM87" s="207"/>
      <c r="IYN87" s="207"/>
      <c r="IYO87" s="207"/>
      <c r="IYP87" s="207"/>
      <c r="IYQ87" s="207"/>
      <c r="IYR87" s="207"/>
      <c r="IYS87" s="207"/>
      <c r="IYT87" s="207"/>
      <c r="IYU87" s="207"/>
      <c r="IYV87" s="207"/>
      <c r="IYW87" s="207"/>
      <c r="IYX87" s="207"/>
      <c r="IYY87" s="207"/>
      <c r="IYZ87" s="207"/>
      <c r="IZA87" s="207"/>
      <c r="IZB87" s="207"/>
      <c r="IZC87" s="207"/>
      <c r="IZD87" s="207"/>
      <c r="IZE87" s="207"/>
      <c r="IZF87" s="207"/>
      <c r="IZG87" s="207"/>
      <c r="IZH87" s="207"/>
      <c r="IZI87" s="207"/>
      <c r="IZJ87" s="207"/>
      <c r="IZK87" s="207"/>
      <c r="IZL87" s="207"/>
      <c r="IZM87" s="207"/>
      <c r="IZN87" s="207"/>
      <c r="IZO87" s="207"/>
      <c r="IZP87" s="207"/>
      <c r="IZQ87" s="207"/>
      <c r="IZR87" s="207"/>
      <c r="IZS87" s="207"/>
      <c r="IZT87" s="207"/>
      <c r="IZU87" s="207"/>
      <c r="IZV87" s="207"/>
      <c r="IZW87" s="207"/>
      <c r="IZX87" s="207"/>
      <c r="IZY87" s="207"/>
      <c r="IZZ87" s="207"/>
      <c r="JAA87" s="207"/>
      <c r="JAB87" s="207"/>
      <c r="JAC87" s="207"/>
      <c r="JAD87" s="207"/>
      <c r="JAE87" s="207"/>
      <c r="JAF87" s="207"/>
      <c r="JAG87" s="207"/>
      <c r="JAH87" s="207"/>
      <c r="JAI87" s="207"/>
      <c r="JAJ87" s="207"/>
      <c r="JAK87" s="207"/>
      <c r="JAL87" s="207"/>
      <c r="JAM87" s="207"/>
      <c r="JAN87" s="207"/>
      <c r="JAO87" s="207"/>
      <c r="JAP87" s="207"/>
      <c r="JAQ87" s="207"/>
      <c r="JAR87" s="207"/>
      <c r="JAS87" s="207"/>
      <c r="JAT87" s="207"/>
      <c r="JAU87" s="207"/>
      <c r="JAV87" s="207"/>
      <c r="JAW87" s="207"/>
      <c r="JAX87" s="207"/>
      <c r="JAY87" s="207"/>
      <c r="JAZ87" s="207"/>
      <c r="JBA87" s="207"/>
      <c r="JBB87" s="207"/>
      <c r="JBC87" s="207"/>
      <c r="JBD87" s="207"/>
      <c r="JBE87" s="207"/>
      <c r="JBF87" s="207"/>
      <c r="JBG87" s="207"/>
      <c r="JBH87" s="207"/>
      <c r="JBI87" s="207"/>
      <c r="JBJ87" s="207"/>
      <c r="JBK87" s="207"/>
      <c r="JBL87" s="207"/>
      <c r="JBM87" s="207"/>
      <c r="JBN87" s="207"/>
      <c r="JBO87" s="207"/>
      <c r="JBP87" s="207"/>
      <c r="JBQ87" s="207"/>
      <c r="JBR87" s="207"/>
      <c r="JBS87" s="207"/>
      <c r="JBT87" s="207"/>
      <c r="JBU87" s="207"/>
      <c r="JBV87" s="207"/>
      <c r="JBW87" s="207"/>
      <c r="JBX87" s="207"/>
      <c r="JBY87" s="207"/>
      <c r="JBZ87" s="207"/>
      <c r="JCA87" s="207"/>
      <c r="JCB87" s="207"/>
      <c r="JCC87" s="207"/>
      <c r="JCD87" s="207"/>
      <c r="JCE87" s="207"/>
      <c r="JCF87" s="207"/>
      <c r="JCG87" s="207"/>
      <c r="JCH87" s="207"/>
      <c r="JCI87" s="207"/>
      <c r="JCJ87" s="207"/>
      <c r="JCK87" s="207"/>
      <c r="JCL87" s="207"/>
      <c r="JCM87" s="207"/>
      <c r="JCN87" s="207"/>
      <c r="JCO87" s="207"/>
      <c r="JCP87" s="207"/>
      <c r="JCQ87" s="207"/>
      <c r="JCR87" s="207"/>
      <c r="JCS87" s="207"/>
      <c r="JCT87" s="207"/>
      <c r="JCU87" s="207"/>
      <c r="JCV87" s="207"/>
      <c r="JCW87" s="207"/>
      <c r="JCX87" s="207"/>
      <c r="JCY87" s="207"/>
      <c r="JCZ87" s="207"/>
      <c r="JDA87" s="207"/>
      <c r="JDB87" s="207"/>
      <c r="JDC87" s="207"/>
      <c r="JDD87" s="207"/>
      <c r="JDE87" s="207"/>
      <c r="JDF87" s="207"/>
      <c r="JDG87" s="207"/>
      <c r="JDH87" s="207"/>
      <c r="JDI87" s="207"/>
      <c r="JDJ87" s="207"/>
      <c r="JDK87" s="207"/>
      <c r="JDL87" s="207"/>
      <c r="JDM87" s="207"/>
      <c r="JDN87" s="207"/>
      <c r="JDO87" s="207"/>
      <c r="JDP87" s="207"/>
      <c r="JDQ87" s="207"/>
      <c r="JDR87" s="207"/>
      <c r="JDS87" s="207"/>
      <c r="JDT87" s="207"/>
      <c r="JDU87" s="207"/>
      <c r="JDV87" s="207"/>
      <c r="JDW87" s="207"/>
      <c r="JDX87" s="207"/>
      <c r="JDY87" s="207"/>
      <c r="JDZ87" s="207"/>
      <c r="JEA87" s="207"/>
      <c r="JEB87" s="207"/>
      <c r="JEC87" s="207"/>
      <c r="JED87" s="207"/>
      <c r="JEE87" s="207"/>
      <c r="JEF87" s="207"/>
      <c r="JEG87" s="207"/>
      <c r="JEH87" s="207"/>
      <c r="JEI87" s="207"/>
      <c r="JEJ87" s="207"/>
      <c r="JEK87" s="207"/>
      <c r="JEL87" s="207"/>
      <c r="JEM87" s="207"/>
      <c r="JEN87" s="207"/>
      <c r="JEO87" s="207"/>
      <c r="JEP87" s="207"/>
      <c r="JEQ87" s="207"/>
      <c r="JER87" s="207"/>
      <c r="JES87" s="207"/>
      <c r="JET87" s="207"/>
      <c r="JEU87" s="207"/>
      <c r="JEV87" s="207"/>
      <c r="JEW87" s="207"/>
      <c r="JEX87" s="207"/>
      <c r="JEY87" s="207"/>
      <c r="JEZ87" s="207"/>
      <c r="JFA87" s="207"/>
      <c r="JFB87" s="207"/>
      <c r="JFC87" s="207"/>
      <c r="JFD87" s="207"/>
      <c r="JFE87" s="207"/>
      <c r="JFF87" s="207"/>
      <c r="JFG87" s="207"/>
      <c r="JFH87" s="207"/>
      <c r="JFI87" s="207"/>
      <c r="JFJ87" s="207"/>
      <c r="JFK87" s="207"/>
      <c r="JFL87" s="207"/>
      <c r="JFM87" s="207"/>
      <c r="JFN87" s="207"/>
      <c r="JFO87" s="207"/>
      <c r="JFP87" s="207"/>
      <c r="JFQ87" s="207"/>
      <c r="JFR87" s="207"/>
      <c r="JFS87" s="207"/>
      <c r="JFT87" s="207"/>
      <c r="JFU87" s="207"/>
      <c r="JFV87" s="207"/>
      <c r="JFW87" s="207"/>
      <c r="JFX87" s="207"/>
      <c r="JFY87" s="207"/>
      <c r="JFZ87" s="207"/>
      <c r="JGA87" s="207"/>
      <c r="JGB87" s="207"/>
      <c r="JGC87" s="207"/>
      <c r="JGD87" s="207"/>
      <c r="JGE87" s="207"/>
      <c r="JGF87" s="207"/>
      <c r="JGG87" s="207"/>
      <c r="JGH87" s="207"/>
      <c r="JGI87" s="207"/>
      <c r="JGJ87" s="207"/>
      <c r="JGK87" s="207"/>
      <c r="JGL87" s="207"/>
      <c r="JGM87" s="207"/>
      <c r="JGN87" s="207"/>
      <c r="JGO87" s="207"/>
      <c r="JGP87" s="207"/>
      <c r="JGQ87" s="207"/>
      <c r="JGR87" s="207"/>
      <c r="JGS87" s="207"/>
      <c r="JGT87" s="207"/>
      <c r="JGU87" s="207"/>
      <c r="JGV87" s="207"/>
      <c r="JGW87" s="207"/>
      <c r="JGX87" s="207"/>
      <c r="JGY87" s="207"/>
      <c r="JGZ87" s="207"/>
      <c r="JHA87" s="207"/>
      <c r="JHB87" s="207"/>
      <c r="JHC87" s="207"/>
      <c r="JHD87" s="207"/>
      <c r="JHE87" s="207"/>
      <c r="JHF87" s="207"/>
      <c r="JHG87" s="207"/>
      <c r="JHH87" s="207"/>
      <c r="JHI87" s="207"/>
      <c r="JHJ87" s="207"/>
      <c r="JHK87" s="207"/>
      <c r="JHL87" s="207"/>
      <c r="JHM87" s="207"/>
      <c r="JHN87" s="207"/>
      <c r="JHO87" s="207"/>
      <c r="JHP87" s="207"/>
      <c r="JHQ87" s="207"/>
      <c r="JHR87" s="207"/>
      <c r="JHS87" s="207"/>
      <c r="JHT87" s="207"/>
      <c r="JHU87" s="207"/>
      <c r="JHV87" s="207"/>
      <c r="JHW87" s="207"/>
      <c r="JHX87" s="207"/>
      <c r="JHY87" s="207"/>
      <c r="JHZ87" s="207"/>
      <c r="JIA87" s="207"/>
      <c r="JIB87" s="207"/>
      <c r="JIC87" s="207"/>
      <c r="JID87" s="207"/>
      <c r="JIE87" s="207"/>
      <c r="JIF87" s="207"/>
      <c r="JIG87" s="207"/>
      <c r="JIH87" s="207"/>
      <c r="JII87" s="207"/>
      <c r="JIJ87" s="207"/>
      <c r="JIK87" s="207"/>
      <c r="JIL87" s="207"/>
      <c r="JIM87" s="207"/>
      <c r="JIN87" s="207"/>
      <c r="JIO87" s="207"/>
      <c r="JIP87" s="207"/>
      <c r="JIQ87" s="207"/>
      <c r="JIR87" s="207"/>
      <c r="JIS87" s="207"/>
      <c r="JIT87" s="207"/>
      <c r="JIU87" s="207"/>
      <c r="JIV87" s="207"/>
      <c r="JIW87" s="207"/>
      <c r="JIX87" s="207"/>
      <c r="JIY87" s="207"/>
      <c r="JIZ87" s="207"/>
      <c r="JJA87" s="207"/>
      <c r="JJB87" s="207"/>
      <c r="JJC87" s="207"/>
      <c r="JJD87" s="207"/>
      <c r="JJE87" s="207"/>
      <c r="JJF87" s="207"/>
      <c r="JJG87" s="207"/>
      <c r="JJH87" s="207"/>
      <c r="JJI87" s="207"/>
      <c r="JJJ87" s="207"/>
      <c r="JJK87" s="207"/>
      <c r="JJL87" s="207"/>
      <c r="JJM87" s="207"/>
      <c r="JJN87" s="207"/>
      <c r="JJO87" s="207"/>
      <c r="JJP87" s="207"/>
      <c r="JJQ87" s="207"/>
      <c r="JJR87" s="207"/>
      <c r="JJS87" s="207"/>
      <c r="JJT87" s="207"/>
      <c r="JJU87" s="207"/>
      <c r="JJV87" s="207"/>
      <c r="JJW87" s="207"/>
      <c r="JJX87" s="207"/>
      <c r="JJY87" s="207"/>
      <c r="JJZ87" s="207"/>
      <c r="JKA87" s="207"/>
      <c r="JKB87" s="207"/>
      <c r="JKC87" s="207"/>
      <c r="JKD87" s="207"/>
      <c r="JKE87" s="207"/>
      <c r="JKF87" s="207"/>
      <c r="JKG87" s="207"/>
      <c r="JKH87" s="207"/>
      <c r="JKI87" s="207"/>
      <c r="JKJ87" s="207"/>
      <c r="JKK87" s="207"/>
      <c r="JKL87" s="207"/>
      <c r="JKM87" s="207"/>
      <c r="JKN87" s="207"/>
      <c r="JKO87" s="207"/>
      <c r="JKP87" s="207"/>
      <c r="JKQ87" s="207"/>
      <c r="JKR87" s="207"/>
      <c r="JKS87" s="207"/>
      <c r="JKT87" s="207"/>
      <c r="JKU87" s="207"/>
      <c r="JKV87" s="207"/>
      <c r="JKW87" s="207"/>
      <c r="JKX87" s="207"/>
      <c r="JKY87" s="207"/>
      <c r="JKZ87" s="207"/>
      <c r="JLA87" s="207"/>
      <c r="JLB87" s="207"/>
      <c r="JLC87" s="207"/>
      <c r="JLD87" s="207"/>
      <c r="JLE87" s="207"/>
      <c r="JLF87" s="207"/>
      <c r="JLG87" s="207"/>
      <c r="JLH87" s="207"/>
      <c r="JLI87" s="207"/>
      <c r="JLJ87" s="207"/>
      <c r="JLK87" s="207"/>
      <c r="JLL87" s="207"/>
      <c r="JLM87" s="207"/>
      <c r="JLN87" s="207"/>
      <c r="JLO87" s="207"/>
      <c r="JLP87" s="207"/>
      <c r="JLQ87" s="207"/>
      <c r="JLR87" s="207"/>
      <c r="JLS87" s="207"/>
      <c r="JLT87" s="207"/>
      <c r="JLU87" s="207"/>
      <c r="JLV87" s="207"/>
      <c r="JLW87" s="207"/>
      <c r="JLX87" s="207"/>
      <c r="JLY87" s="207"/>
      <c r="JLZ87" s="207"/>
      <c r="JMA87" s="207"/>
      <c r="JMB87" s="207"/>
      <c r="JMC87" s="207"/>
      <c r="JMD87" s="207"/>
      <c r="JME87" s="207"/>
      <c r="JMF87" s="207"/>
      <c r="JMG87" s="207"/>
      <c r="JMH87" s="207"/>
      <c r="JMI87" s="207"/>
      <c r="JMJ87" s="207"/>
      <c r="JMK87" s="207"/>
      <c r="JML87" s="207"/>
      <c r="JMM87" s="207"/>
      <c r="JMN87" s="207"/>
      <c r="JMO87" s="207"/>
      <c r="JMP87" s="207"/>
      <c r="JMQ87" s="207"/>
      <c r="JMR87" s="207"/>
      <c r="JMS87" s="207"/>
      <c r="JMT87" s="207"/>
      <c r="JMU87" s="207"/>
      <c r="JMV87" s="207"/>
      <c r="JMW87" s="207"/>
      <c r="JMX87" s="207"/>
      <c r="JMY87" s="207"/>
      <c r="JMZ87" s="207"/>
      <c r="JNA87" s="207"/>
      <c r="JNB87" s="207"/>
      <c r="JNC87" s="207"/>
      <c r="JND87" s="207"/>
      <c r="JNE87" s="207"/>
      <c r="JNF87" s="207"/>
      <c r="JNG87" s="207"/>
      <c r="JNH87" s="207"/>
      <c r="JNI87" s="207"/>
      <c r="JNJ87" s="207"/>
      <c r="JNK87" s="207"/>
      <c r="JNL87" s="207"/>
      <c r="JNM87" s="207"/>
      <c r="JNN87" s="207"/>
      <c r="JNO87" s="207"/>
      <c r="JNP87" s="207"/>
      <c r="JNQ87" s="207"/>
      <c r="JNR87" s="207"/>
      <c r="JNS87" s="207"/>
      <c r="JNT87" s="207"/>
      <c r="JNU87" s="207"/>
      <c r="JNV87" s="207"/>
      <c r="JNW87" s="207"/>
      <c r="JNX87" s="207"/>
      <c r="JNY87" s="207"/>
      <c r="JNZ87" s="207"/>
      <c r="JOA87" s="207"/>
      <c r="JOB87" s="207"/>
      <c r="JOC87" s="207"/>
      <c r="JOD87" s="207"/>
      <c r="JOE87" s="207"/>
      <c r="JOF87" s="207"/>
      <c r="JOG87" s="207"/>
      <c r="JOH87" s="207"/>
      <c r="JOI87" s="207"/>
      <c r="JOJ87" s="207"/>
      <c r="JOK87" s="207"/>
      <c r="JOL87" s="207"/>
      <c r="JOM87" s="207"/>
      <c r="JON87" s="207"/>
      <c r="JOO87" s="207"/>
      <c r="JOP87" s="207"/>
      <c r="JOQ87" s="207"/>
      <c r="JOR87" s="207"/>
      <c r="JOS87" s="207"/>
      <c r="JOT87" s="207"/>
      <c r="JOU87" s="207"/>
      <c r="JOV87" s="207"/>
      <c r="JOW87" s="207"/>
      <c r="JOX87" s="207"/>
      <c r="JOY87" s="207"/>
      <c r="JOZ87" s="207"/>
      <c r="JPA87" s="207"/>
      <c r="JPB87" s="207"/>
      <c r="JPC87" s="207"/>
      <c r="JPD87" s="207"/>
      <c r="JPE87" s="207"/>
      <c r="JPF87" s="207"/>
      <c r="JPG87" s="207"/>
      <c r="JPH87" s="207"/>
      <c r="JPI87" s="207"/>
      <c r="JPJ87" s="207"/>
      <c r="JPK87" s="207"/>
      <c r="JPL87" s="207"/>
      <c r="JPM87" s="207"/>
      <c r="JPN87" s="207"/>
      <c r="JPO87" s="207"/>
      <c r="JPP87" s="207"/>
      <c r="JPQ87" s="207"/>
      <c r="JPR87" s="207"/>
      <c r="JPS87" s="207"/>
      <c r="JPT87" s="207"/>
      <c r="JPU87" s="207"/>
      <c r="JPV87" s="207"/>
      <c r="JPW87" s="207"/>
      <c r="JPX87" s="207"/>
      <c r="JPY87" s="207"/>
      <c r="JPZ87" s="207"/>
      <c r="JQA87" s="207"/>
      <c r="JQB87" s="207"/>
      <c r="JQC87" s="207"/>
      <c r="JQD87" s="207"/>
      <c r="JQE87" s="207"/>
      <c r="JQF87" s="207"/>
      <c r="JQG87" s="207"/>
      <c r="JQH87" s="207"/>
      <c r="JQI87" s="207"/>
      <c r="JQJ87" s="207"/>
      <c r="JQK87" s="207"/>
      <c r="JQL87" s="207"/>
      <c r="JQM87" s="207"/>
      <c r="JQN87" s="207"/>
      <c r="JQO87" s="207"/>
      <c r="JQP87" s="207"/>
      <c r="JQQ87" s="207"/>
      <c r="JQR87" s="207"/>
      <c r="JQS87" s="207"/>
      <c r="JQT87" s="207"/>
      <c r="JQU87" s="207"/>
      <c r="JQV87" s="207"/>
      <c r="JQW87" s="207"/>
      <c r="JQX87" s="207"/>
      <c r="JQY87" s="207"/>
      <c r="JQZ87" s="207"/>
      <c r="JRA87" s="207"/>
      <c r="JRB87" s="207"/>
      <c r="JRC87" s="207"/>
      <c r="JRD87" s="207"/>
      <c r="JRE87" s="207"/>
      <c r="JRF87" s="207"/>
      <c r="JRG87" s="207"/>
      <c r="JRH87" s="207"/>
      <c r="JRI87" s="207"/>
      <c r="JRJ87" s="207"/>
      <c r="JRK87" s="207"/>
      <c r="JRL87" s="207"/>
      <c r="JRM87" s="207"/>
      <c r="JRN87" s="207"/>
      <c r="JRO87" s="207"/>
      <c r="JRP87" s="207"/>
      <c r="JRQ87" s="207"/>
      <c r="JRR87" s="207"/>
      <c r="JRS87" s="207"/>
      <c r="JRT87" s="207"/>
      <c r="JRU87" s="207"/>
      <c r="JRV87" s="207"/>
      <c r="JRW87" s="207"/>
      <c r="JRX87" s="207"/>
      <c r="JRY87" s="207"/>
      <c r="JRZ87" s="207"/>
      <c r="JSA87" s="207"/>
      <c r="JSB87" s="207"/>
      <c r="JSC87" s="207"/>
      <c r="JSD87" s="207"/>
      <c r="JSE87" s="207"/>
      <c r="JSF87" s="207"/>
      <c r="JSG87" s="207"/>
      <c r="JSH87" s="207"/>
      <c r="JSI87" s="207"/>
      <c r="JSJ87" s="207"/>
      <c r="JSK87" s="207"/>
      <c r="JSL87" s="207"/>
      <c r="JSM87" s="207"/>
      <c r="JSN87" s="207"/>
      <c r="JSO87" s="207"/>
      <c r="JSP87" s="207"/>
      <c r="JSQ87" s="207"/>
      <c r="JSR87" s="207"/>
      <c r="JSS87" s="207"/>
      <c r="JST87" s="207"/>
      <c r="JSU87" s="207"/>
      <c r="JSV87" s="207"/>
      <c r="JSW87" s="207"/>
      <c r="JSX87" s="207"/>
      <c r="JSY87" s="207"/>
      <c r="JSZ87" s="207"/>
      <c r="JTA87" s="207"/>
      <c r="JTB87" s="207"/>
      <c r="JTC87" s="207"/>
      <c r="JTD87" s="207"/>
      <c r="JTE87" s="207"/>
      <c r="JTF87" s="207"/>
      <c r="JTG87" s="207"/>
      <c r="JTH87" s="207"/>
      <c r="JTI87" s="207"/>
      <c r="JTJ87" s="207"/>
      <c r="JTK87" s="207"/>
      <c r="JTL87" s="207"/>
      <c r="JTM87" s="207"/>
      <c r="JTN87" s="207"/>
      <c r="JTO87" s="207"/>
      <c r="JTP87" s="207"/>
      <c r="JTQ87" s="207"/>
      <c r="JTR87" s="207"/>
      <c r="JTS87" s="207"/>
      <c r="JTT87" s="207"/>
      <c r="JTU87" s="207"/>
      <c r="JTV87" s="207"/>
      <c r="JTW87" s="207"/>
      <c r="JTX87" s="207"/>
      <c r="JTY87" s="207"/>
      <c r="JTZ87" s="207"/>
      <c r="JUA87" s="207"/>
      <c r="JUB87" s="207"/>
      <c r="JUC87" s="207"/>
      <c r="JUD87" s="207"/>
      <c r="JUE87" s="207"/>
      <c r="JUF87" s="207"/>
      <c r="JUG87" s="207"/>
      <c r="JUH87" s="207"/>
      <c r="JUI87" s="207"/>
      <c r="JUJ87" s="207"/>
      <c r="JUK87" s="207"/>
      <c r="JUL87" s="207"/>
      <c r="JUM87" s="207"/>
      <c r="JUN87" s="207"/>
      <c r="JUO87" s="207"/>
      <c r="JUP87" s="207"/>
      <c r="JUQ87" s="207"/>
      <c r="JUR87" s="207"/>
      <c r="JUS87" s="207"/>
      <c r="JUT87" s="207"/>
      <c r="JUU87" s="207"/>
      <c r="JUV87" s="207"/>
      <c r="JUW87" s="207"/>
      <c r="JUX87" s="207"/>
      <c r="JUY87" s="207"/>
      <c r="JUZ87" s="207"/>
      <c r="JVA87" s="207"/>
      <c r="JVB87" s="207"/>
      <c r="JVC87" s="207"/>
      <c r="JVD87" s="207"/>
      <c r="JVE87" s="207"/>
      <c r="JVF87" s="207"/>
      <c r="JVG87" s="207"/>
      <c r="JVH87" s="207"/>
      <c r="JVI87" s="207"/>
      <c r="JVJ87" s="207"/>
      <c r="JVK87" s="207"/>
      <c r="JVL87" s="207"/>
      <c r="JVM87" s="207"/>
      <c r="JVN87" s="207"/>
      <c r="JVO87" s="207"/>
      <c r="JVP87" s="207"/>
      <c r="JVQ87" s="207"/>
      <c r="JVR87" s="207"/>
      <c r="JVS87" s="207"/>
      <c r="JVT87" s="207"/>
      <c r="JVU87" s="207"/>
      <c r="JVV87" s="207"/>
      <c r="JVW87" s="207"/>
      <c r="JVX87" s="207"/>
      <c r="JVY87" s="207"/>
      <c r="JVZ87" s="207"/>
      <c r="JWA87" s="207"/>
      <c r="JWB87" s="207"/>
      <c r="JWC87" s="207"/>
      <c r="JWD87" s="207"/>
      <c r="JWE87" s="207"/>
      <c r="JWF87" s="207"/>
      <c r="JWG87" s="207"/>
      <c r="JWH87" s="207"/>
      <c r="JWI87" s="207"/>
      <c r="JWJ87" s="207"/>
      <c r="JWK87" s="207"/>
      <c r="JWL87" s="207"/>
      <c r="JWM87" s="207"/>
      <c r="JWN87" s="207"/>
      <c r="JWO87" s="207"/>
      <c r="JWP87" s="207"/>
      <c r="JWQ87" s="207"/>
      <c r="JWR87" s="207"/>
      <c r="JWS87" s="207"/>
      <c r="JWT87" s="207"/>
      <c r="JWU87" s="207"/>
      <c r="JWV87" s="207"/>
      <c r="JWW87" s="207"/>
      <c r="JWX87" s="207"/>
      <c r="JWY87" s="207"/>
      <c r="JWZ87" s="207"/>
      <c r="JXA87" s="207"/>
      <c r="JXB87" s="207"/>
      <c r="JXC87" s="207"/>
      <c r="JXD87" s="207"/>
      <c r="JXE87" s="207"/>
      <c r="JXF87" s="207"/>
      <c r="JXG87" s="207"/>
      <c r="JXH87" s="207"/>
      <c r="JXI87" s="207"/>
      <c r="JXJ87" s="207"/>
      <c r="JXK87" s="207"/>
      <c r="JXL87" s="207"/>
      <c r="JXM87" s="207"/>
      <c r="JXN87" s="207"/>
      <c r="JXO87" s="207"/>
      <c r="JXP87" s="207"/>
      <c r="JXQ87" s="207"/>
      <c r="JXR87" s="207"/>
      <c r="JXS87" s="207"/>
      <c r="JXT87" s="207"/>
      <c r="JXU87" s="207"/>
      <c r="JXV87" s="207"/>
      <c r="JXW87" s="207"/>
      <c r="JXX87" s="207"/>
      <c r="JXY87" s="207"/>
      <c r="JXZ87" s="207"/>
      <c r="JYA87" s="207"/>
      <c r="JYB87" s="207"/>
      <c r="JYC87" s="207"/>
      <c r="JYD87" s="207"/>
      <c r="JYE87" s="207"/>
      <c r="JYF87" s="207"/>
      <c r="JYG87" s="207"/>
      <c r="JYH87" s="207"/>
      <c r="JYI87" s="207"/>
      <c r="JYJ87" s="207"/>
      <c r="JYK87" s="207"/>
      <c r="JYL87" s="207"/>
      <c r="JYM87" s="207"/>
      <c r="JYN87" s="207"/>
      <c r="JYO87" s="207"/>
      <c r="JYP87" s="207"/>
      <c r="JYQ87" s="207"/>
      <c r="JYR87" s="207"/>
      <c r="JYS87" s="207"/>
      <c r="JYT87" s="207"/>
      <c r="JYU87" s="207"/>
      <c r="JYV87" s="207"/>
      <c r="JYW87" s="207"/>
      <c r="JYX87" s="207"/>
      <c r="JYY87" s="207"/>
      <c r="JYZ87" s="207"/>
      <c r="JZA87" s="207"/>
      <c r="JZB87" s="207"/>
      <c r="JZC87" s="207"/>
      <c r="JZD87" s="207"/>
      <c r="JZE87" s="207"/>
      <c r="JZF87" s="207"/>
      <c r="JZG87" s="207"/>
      <c r="JZH87" s="207"/>
      <c r="JZI87" s="207"/>
      <c r="JZJ87" s="207"/>
      <c r="JZK87" s="207"/>
      <c r="JZL87" s="207"/>
      <c r="JZM87" s="207"/>
      <c r="JZN87" s="207"/>
      <c r="JZO87" s="207"/>
      <c r="JZP87" s="207"/>
      <c r="JZQ87" s="207"/>
      <c r="JZR87" s="207"/>
      <c r="JZS87" s="207"/>
      <c r="JZT87" s="207"/>
      <c r="JZU87" s="207"/>
      <c r="JZV87" s="207"/>
      <c r="JZW87" s="207"/>
      <c r="JZX87" s="207"/>
      <c r="JZY87" s="207"/>
      <c r="JZZ87" s="207"/>
      <c r="KAA87" s="207"/>
      <c r="KAB87" s="207"/>
      <c r="KAC87" s="207"/>
      <c r="KAD87" s="207"/>
      <c r="KAE87" s="207"/>
      <c r="KAF87" s="207"/>
      <c r="KAG87" s="207"/>
      <c r="KAH87" s="207"/>
      <c r="KAI87" s="207"/>
      <c r="KAJ87" s="207"/>
      <c r="KAK87" s="207"/>
      <c r="KAL87" s="207"/>
      <c r="KAM87" s="207"/>
      <c r="KAN87" s="207"/>
      <c r="KAO87" s="207"/>
      <c r="KAP87" s="207"/>
      <c r="KAQ87" s="207"/>
      <c r="KAR87" s="207"/>
      <c r="KAS87" s="207"/>
      <c r="KAT87" s="207"/>
      <c r="KAU87" s="207"/>
      <c r="KAV87" s="207"/>
      <c r="KAW87" s="207"/>
      <c r="KAX87" s="207"/>
      <c r="KAY87" s="207"/>
      <c r="KAZ87" s="207"/>
      <c r="KBA87" s="207"/>
      <c r="KBB87" s="207"/>
      <c r="KBC87" s="207"/>
      <c r="KBD87" s="207"/>
      <c r="KBE87" s="207"/>
      <c r="KBF87" s="207"/>
      <c r="KBG87" s="207"/>
      <c r="KBH87" s="207"/>
      <c r="KBI87" s="207"/>
      <c r="KBJ87" s="207"/>
      <c r="KBK87" s="207"/>
      <c r="KBL87" s="207"/>
      <c r="KBM87" s="207"/>
      <c r="KBN87" s="207"/>
      <c r="KBO87" s="207"/>
      <c r="KBP87" s="207"/>
      <c r="KBQ87" s="207"/>
      <c r="KBR87" s="207"/>
      <c r="KBS87" s="207"/>
      <c r="KBT87" s="207"/>
      <c r="KBU87" s="207"/>
      <c r="KBV87" s="207"/>
      <c r="KBW87" s="207"/>
      <c r="KBX87" s="207"/>
      <c r="KBY87" s="207"/>
      <c r="KBZ87" s="207"/>
      <c r="KCA87" s="207"/>
      <c r="KCB87" s="207"/>
      <c r="KCC87" s="207"/>
      <c r="KCD87" s="207"/>
      <c r="KCE87" s="207"/>
      <c r="KCF87" s="207"/>
      <c r="KCG87" s="207"/>
      <c r="KCH87" s="207"/>
      <c r="KCI87" s="207"/>
      <c r="KCJ87" s="207"/>
      <c r="KCK87" s="207"/>
      <c r="KCL87" s="207"/>
      <c r="KCM87" s="207"/>
      <c r="KCN87" s="207"/>
      <c r="KCO87" s="207"/>
      <c r="KCP87" s="207"/>
      <c r="KCQ87" s="207"/>
      <c r="KCR87" s="207"/>
      <c r="KCS87" s="207"/>
      <c r="KCT87" s="207"/>
      <c r="KCU87" s="207"/>
      <c r="KCV87" s="207"/>
      <c r="KCW87" s="207"/>
      <c r="KCX87" s="207"/>
      <c r="KCY87" s="207"/>
      <c r="KCZ87" s="207"/>
      <c r="KDA87" s="207"/>
      <c r="KDB87" s="207"/>
      <c r="KDC87" s="207"/>
      <c r="KDD87" s="207"/>
      <c r="KDE87" s="207"/>
      <c r="KDF87" s="207"/>
      <c r="KDG87" s="207"/>
      <c r="KDH87" s="207"/>
      <c r="KDI87" s="207"/>
      <c r="KDJ87" s="207"/>
      <c r="KDK87" s="207"/>
      <c r="KDL87" s="207"/>
      <c r="KDM87" s="207"/>
      <c r="KDN87" s="207"/>
      <c r="KDO87" s="207"/>
      <c r="KDP87" s="207"/>
      <c r="KDQ87" s="207"/>
      <c r="KDR87" s="207"/>
      <c r="KDS87" s="207"/>
      <c r="KDT87" s="207"/>
      <c r="KDU87" s="207"/>
      <c r="KDV87" s="207"/>
      <c r="KDW87" s="207"/>
      <c r="KDX87" s="207"/>
      <c r="KDY87" s="207"/>
      <c r="KDZ87" s="207"/>
      <c r="KEA87" s="207"/>
      <c r="KEB87" s="207"/>
      <c r="KEC87" s="207"/>
      <c r="KED87" s="207"/>
      <c r="KEE87" s="207"/>
      <c r="KEF87" s="207"/>
      <c r="KEG87" s="207"/>
      <c r="KEH87" s="207"/>
      <c r="KEI87" s="207"/>
      <c r="KEJ87" s="207"/>
      <c r="KEK87" s="207"/>
      <c r="KEL87" s="207"/>
      <c r="KEM87" s="207"/>
      <c r="KEN87" s="207"/>
      <c r="KEO87" s="207"/>
      <c r="KEP87" s="207"/>
      <c r="KEQ87" s="207"/>
      <c r="KER87" s="207"/>
      <c r="KES87" s="207"/>
      <c r="KET87" s="207"/>
      <c r="KEU87" s="207"/>
      <c r="KEV87" s="207"/>
      <c r="KEW87" s="207"/>
      <c r="KEX87" s="207"/>
      <c r="KEY87" s="207"/>
      <c r="KEZ87" s="207"/>
      <c r="KFA87" s="207"/>
      <c r="KFB87" s="207"/>
      <c r="KFC87" s="207"/>
      <c r="KFD87" s="207"/>
      <c r="KFE87" s="207"/>
      <c r="KFF87" s="207"/>
      <c r="KFG87" s="207"/>
      <c r="KFH87" s="207"/>
      <c r="KFI87" s="207"/>
      <c r="KFJ87" s="207"/>
      <c r="KFK87" s="207"/>
      <c r="KFL87" s="207"/>
      <c r="KFM87" s="207"/>
      <c r="KFN87" s="207"/>
      <c r="KFO87" s="207"/>
      <c r="KFP87" s="207"/>
      <c r="KFQ87" s="207"/>
      <c r="KFR87" s="207"/>
      <c r="KFS87" s="207"/>
      <c r="KFT87" s="207"/>
      <c r="KFU87" s="207"/>
      <c r="KFV87" s="207"/>
      <c r="KFW87" s="207"/>
      <c r="KFX87" s="207"/>
      <c r="KFY87" s="207"/>
      <c r="KFZ87" s="207"/>
      <c r="KGA87" s="207"/>
      <c r="KGB87" s="207"/>
      <c r="KGC87" s="207"/>
      <c r="KGD87" s="207"/>
      <c r="KGE87" s="207"/>
      <c r="KGF87" s="207"/>
      <c r="KGG87" s="207"/>
      <c r="KGH87" s="207"/>
      <c r="KGI87" s="207"/>
      <c r="KGJ87" s="207"/>
      <c r="KGK87" s="207"/>
      <c r="KGL87" s="207"/>
      <c r="KGM87" s="207"/>
      <c r="KGN87" s="207"/>
      <c r="KGO87" s="207"/>
      <c r="KGP87" s="207"/>
      <c r="KGQ87" s="207"/>
      <c r="KGR87" s="207"/>
      <c r="KGS87" s="207"/>
      <c r="KGT87" s="207"/>
      <c r="KGU87" s="207"/>
      <c r="KGV87" s="207"/>
      <c r="KGW87" s="207"/>
      <c r="KGX87" s="207"/>
      <c r="KGY87" s="207"/>
      <c r="KGZ87" s="207"/>
      <c r="KHA87" s="207"/>
      <c r="KHB87" s="207"/>
      <c r="KHC87" s="207"/>
      <c r="KHD87" s="207"/>
      <c r="KHE87" s="207"/>
      <c r="KHF87" s="207"/>
      <c r="KHG87" s="207"/>
      <c r="KHH87" s="207"/>
      <c r="KHI87" s="207"/>
      <c r="KHJ87" s="207"/>
      <c r="KHK87" s="207"/>
      <c r="KHL87" s="207"/>
      <c r="KHM87" s="207"/>
      <c r="KHN87" s="207"/>
      <c r="KHO87" s="207"/>
      <c r="KHP87" s="207"/>
      <c r="KHQ87" s="207"/>
      <c r="KHR87" s="207"/>
      <c r="KHS87" s="207"/>
      <c r="KHT87" s="207"/>
      <c r="KHU87" s="207"/>
      <c r="KHV87" s="207"/>
      <c r="KHW87" s="207"/>
      <c r="KHX87" s="207"/>
      <c r="KHY87" s="207"/>
      <c r="KHZ87" s="207"/>
      <c r="KIA87" s="207"/>
      <c r="KIB87" s="207"/>
      <c r="KIC87" s="207"/>
      <c r="KID87" s="207"/>
      <c r="KIE87" s="207"/>
      <c r="KIF87" s="207"/>
      <c r="KIG87" s="207"/>
      <c r="KIH87" s="207"/>
      <c r="KII87" s="207"/>
      <c r="KIJ87" s="207"/>
      <c r="KIK87" s="207"/>
      <c r="KIL87" s="207"/>
      <c r="KIM87" s="207"/>
      <c r="KIN87" s="207"/>
      <c r="KIO87" s="207"/>
      <c r="KIP87" s="207"/>
      <c r="KIQ87" s="207"/>
      <c r="KIR87" s="207"/>
      <c r="KIS87" s="207"/>
      <c r="KIT87" s="207"/>
      <c r="KIU87" s="207"/>
      <c r="KIV87" s="207"/>
      <c r="KIW87" s="207"/>
      <c r="KIX87" s="207"/>
      <c r="KIY87" s="207"/>
      <c r="KIZ87" s="207"/>
      <c r="KJA87" s="207"/>
      <c r="KJB87" s="207"/>
      <c r="KJC87" s="207"/>
      <c r="KJD87" s="207"/>
      <c r="KJE87" s="207"/>
      <c r="KJF87" s="207"/>
      <c r="KJG87" s="207"/>
      <c r="KJH87" s="207"/>
      <c r="KJI87" s="207"/>
      <c r="KJJ87" s="207"/>
      <c r="KJK87" s="207"/>
      <c r="KJL87" s="207"/>
      <c r="KJM87" s="207"/>
      <c r="KJN87" s="207"/>
      <c r="KJO87" s="207"/>
      <c r="KJP87" s="207"/>
      <c r="KJQ87" s="207"/>
      <c r="KJR87" s="207"/>
      <c r="KJS87" s="207"/>
      <c r="KJT87" s="207"/>
      <c r="KJU87" s="207"/>
      <c r="KJV87" s="207"/>
      <c r="KJW87" s="207"/>
      <c r="KJX87" s="207"/>
      <c r="KJY87" s="207"/>
      <c r="KJZ87" s="207"/>
      <c r="KKA87" s="207"/>
      <c r="KKB87" s="207"/>
      <c r="KKC87" s="207"/>
      <c r="KKD87" s="207"/>
      <c r="KKE87" s="207"/>
      <c r="KKF87" s="207"/>
      <c r="KKG87" s="207"/>
      <c r="KKH87" s="207"/>
      <c r="KKI87" s="207"/>
      <c r="KKJ87" s="207"/>
      <c r="KKK87" s="207"/>
      <c r="KKL87" s="207"/>
      <c r="KKM87" s="207"/>
      <c r="KKN87" s="207"/>
      <c r="KKO87" s="207"/>
      <c r="KKP87" s="207"/>
      <c r="KKQ87" s="207"/>
      <c r="KKR87" s="207"/>
      <c r="KKS87" s="207"/>
      <c r="KKT87" s="207"/>
      <c r="KKU87" s="207"/>
      <c r="KKV87" s="207"/>
      <c r="KKW87" s="207"/>
      <c r="KKX87" s="207"/>
      <c r="KKY87" s="207"/>
      <c r="KKZ87" s="207"/>
      <c r="KLA87" s="207"/>
      <c r="KLB87" s="207"/>
      <c r="KLC87" s="207"/>
      <c r="KLD87" s="207"/>
      <c r="KLE87" s="207"/>
      <c r="KLF87" s="207"/>
      <c r="KLG87" s="207"/>
      <c r="KLH87" s="207"/>
      <c r="KLI87" s="207"/>
      <c r="KLJ87" s="207"/>
      <c r="KLK87" s="207"/>
      <c r="KLL87" s="207"/>
      <c r="KLM87" s="207"/>
      <c r="KLN87" s="207"/>
      <c r="KLO87" s="207"/>
      <c r="KLP87" s="207"/>
      <c r="KLQ87" s="207"/>
      <c r="KLR87" s="207"/>
      <c r="KLS87" s="207"/>
      <c r="KLT87" s="207"/>
      <c r="KLU87" s="207"/>
      <c r="KLV87" s="207"/>
      <c r="KLW87" s="207"/>
      <c r="KLX87" s="207"/>
      <c r="KLY87" s="207"/>
      <c r="KLZ87" s="207"/>
      <c r="KMA87" s="207"/>
      <c r="KMB87" s="207"/>
      <c r="KMC87" s="207"/>
      <c r="KMD87" s="207"/>
      <c r="KME87" s="207"/>
      <c r="KMF87" s="207"/>
      <c r="KMG87" s="207"/>
      <c r="KMH87" s="207"/>
      <c r="KMI87" s="207"/>
      <c r="KMJ87" s="207"/>
      <c r="KMK87" s="207"/>
      <c r="KML87" s="207"/>
      <c r="KMM87" s="207"/>
      <c r="KMN87" s="207"/>
      <c r="KMO87" s="207"/>
      <c r="KMP87" s="207"/>
      <c r="KMQ87" s="207"/>
      <c r="KMR87" s="207"/>
      <c r="KMS87" s="207"/>
      <c r="KMT87" s="207"/>
      <c r="KMU87" s="207"/>
      <c r="KMV87" s="207"/>
      <c r="KMW87" s="207"/>
      <c r="KMX87" s="207"/>
      <c r="KMY87" s="207"/>
      <c r="KMZ87" s="207"/>
      <c r="KNA87" s="207"/>
      <c r="KNB87" s="207"/>
      <c r="KNC87" s="207"/>
      <c r="KND87" s="207"/>
      <c r="KNE87" s="207"/>
      <c r="KNF87" s="207"/>
      <c r="KNG87" s="207"/>
      <c r="KNH87" s="207"/>
      <c r="KNI87" s="207"/>
      <c r="KNJ87" s="207"/>
      <c r="KNK87" s="207"/>
      <c r="KNL87" s="207"/>
      <c r="KNM87" s="207"/>
      <c r="KNN87" s="207"/>
      <c r="KNO87" s="207"/>
      <c r="KNP87" s="207"/>
      <c r="KNQ87" s="207"/>
      <c r="KNR87" s="207"/>
      <c r="KNS87" s="207"/>
      <c r="KNT87" s="207"/>
      <c r="KNU87" s="207"/>
      <c r="KNV87" s="207"/>
      <c r="KNW87" s="207"/>
      <c r="KNX87" s="207"/>
      <c r="KNY87" s="207"/>
      <c r="KNZ87" s="207"/>
      <c r="KOA87" s="207"/>
      <c r="KOB87" s="207"/>
      <c r="KOC87" s="207"/>
      <c r="KOD87" s="207"/>
      <c r="KOE87" s="207"/>
      <c r="KOF87" s="207"/>
      <c r="KOG87" s="207"/>
      <c r="KOH87" s="207"/>
      <c r="KOI87" s="207"/>
      <c r="KOJ87" s="207"/>
      <c r="KOK87" s="207"/>
      <c r="KOL87" s="207"/>
      <c r="KOM87" s="207"/>
      <c r="KON87" s="207"/>
      <c r="KOO87" s="207"/>
      <c r="KOP87" s="207"/>
      <c r="KOQ87" s="207"/>
      <c r="KOR87" s="207"/>
      <c r="KOS87" s="207"/>
      <c r="KOT87" s="207"/>
      <c r="KOU87" s="207"/>
      <c r="KOV87" s="207"/>
      <c r="KOW87" s="207"/>
      <c r="KOX87" s="207"/>
      <c r="KOY87" s="207"/>
      <c r="KOZ87" s="207"/>
      <c r="KPA87" s="207"/>
      <c r="KPB87" s="207"/>
      <c r="KPC87" s="207"/>
      <c r="KPD87" s="207"/>
      <c r="KPE87" s="207"/>
      <c r="KPF87" s="207"/>
      <c r="KPG87" s="207"/>
      <c r="KPH87" s="207"/>
      <c r="KPI87" s="207"/>
      <c r="KPJ87" s="207"/>
      <c r="KPK87" s="207"/>
      <c r="KPL87" s="207"/>
      <c r="KPM87" s="207"/>
      <c r="KPN87" s="207"/>
      <c r="KPO87" s="207"/>
      <c r="KPP87" s="207"/>
      <c r="KPQ87" s="207"/>
      <c r="KPR87" s="207"/>
      <c r="KPS87" s="207"/>
      <c r="KPT87" s="207"/>
      <c r="KPU87" s="207"/>
      <c r="KPV87" s="207"/>
      <c r="KPW87" s="207"/>
      <c r="KPX87" s="207"/>
      <c r="KPY87" s="207"/>
      <c r="KPZ87" s="207"/>
      <c r="KQA87" s="207"/>
      <c r="KQB87" s="207"/>
      <c r="KQC87" s="207"/>
      <c r="KQD87" s="207"/>
      <c r="KQE87" s="207"/>
      <c r="KQF87" s="207"/>
      <c r="KQG87" s="207"/>
      <c r="KQH87" s="207"/>
      <c r="KQI87" s="207"/>
      <c r="KQJ87" s="207"/>
      <c r="KQK87" s="207"/>
      <c r="KQL87" s="207"/>
      <c r="KQM87" s="207"/>
      <c r="KQN87" s="207"/>
      <c r="KQO87" s="207"/>
      <c r="KQP87" s="207"/>
      <c r="KQQ87" s="207"/>
      <c r="KQR87" s="207"/>
      <c r="KQS87" s="207"/>
      <c r="KQT87" s="207"/>
      <c r="KQU87" s="207"/>
      <c r="KQV87" s="207"/>
      <c r="KQW87" s="207"/>
      <c r="KQX87" s="207"/>
      <c r="KQY87" s="207"/>
      <c r="KQZ87" s="207"/>
      <c r="KRA87" s="207"/>
      <c r="KRB87" s="207"/>
      <c r="KRC87" s="207"/>
      <c r="KRD87" s="207"/>
      <c r="KRE87" s="207"/>
      <c r="KRF87" s="207"/>
      <c r="KRG87" s="207"/>
      <c r="KRH87" s="207"/>
      <c r="KRI87" s="207"/>
      <c r="KRJ87" s="207"/>
      <c r="KRK87" s="207"/>
      <c r="KRL87" s="207"/>
      <c r="KRM87" s="207"/>
      <c r="KRN87" s="207"/>
      <c r="KRO87" s="207"/>
      <c r="KRP87" s="207"/>
      <c r="KRQ87" s="207"/>
      <c r="KRR87" s="207"/>
      <c r="KRS87" s="207"/>
      <c r="KRT87" s="207"/>
      <c r="KRU87" s="207"/>
      <c r="KRV87" s="207"/>
      <c r="KRW87" s="207"/>
      <c r="KRX87" s="207"/>
      <c r="KRY87" s="207"/>
      <c r="KRZ87" s="207"/>
      <c r="KSA87" s="207"/>
      <c r="KSB87" s="207"/>
      <c r="KSC87" s="207"/>
      <c r="KSD87" s="207"/>
      <c r="KSE87" s="207"/>
      <c r="KSF87" s="207"/>
      <c r="KSG87" s="207"/>
      <c r="KSH87" s="207"/>
      <c r="KSI87" s="207"/>
      <c r="KSJ87" s="207"/>
      <c r="KSK87" s="207"/>
      <c r="KSL87" s="207"/>
      <c r="KSM87" s="207"/>
      <c r="KSN87" s="207"/>
      <c r="KSO87" s="207"/>
      <c r="KSP87" s="207"/>
      <c r="KSQ87" s="207"/>
      <c r="KSR87" s="207"/>
      <c r="KSS87" s="207"/>
      <c r="KST87" s="207"/>
      <c r="KSU87" s="207"/>
      <c r="KSV87" s="207"/>
      <c r="KSW87" s="207"/>
      <c r="KSX87" s="207"/>
      <c r="KSY87" s="207"/>
      <c r="KSZ87" s="207"/>
      <c r="KTA87" s="207"/>
      <c r="KTB87" s="207"/>
      <c r="KTC87" s="207"/>
      <c r="KTD87" s="207"/>
      <c r="KTE87" s="207"/>
      <c r="KTF87" s="207"/>
      <c r="KTG87" s="207"/>
      <c r="KTH87" s="207"/>
      <c r="KTI87" s="207"/>
      <c r="KTJ87" s="207"/>
      <c r="KTK87" s="207"/>
      <c r="KTL87" s="207"/>
      <c r="KTM87" s="207"/>
      <c r="KTN87" s="207"/>
      <c r="KTO87" s="207"/>
      <c r="KTP87" s="207"/>
      <c r="KTQ87" s="207"/>
      <c r="KTR87" s="207"/>
      <c r="KTS87" s="207"/>
      <c r="KTT87" s="207"/>
      <c r="KTU87" s="207"/>
      <c r="KTV87" s="207"/>
      <c r="KTW87" s="207"/>
      <c r="KTX87" s="207"/>
      <c r="KTY87" s="207"/>
      <c r="KTZ87" s="207"/>
      <c r="KUA87" s="207"/>
      <c r="KUB87" s="207"/>
      <c r="KUC87" s="207"/>
      <c r="KUD87" s="207"/>
      <c r="KUE87" s="207"/>
      <c r="KUF87" s="207"/>
      <c r="KUG87" s="207"/>
      <c r="KUH87" s="207"/>
      <c r="KUI87" s="207"/>
      <c r="KUJ87" s="207"/>
      <c r="KUK87" s="207"/>
      <c r="KUL87" s="207"/>
      <c r="KUM87" s="207"/>
      <c r="KUN87" s="207"/>
      <c r="KUO87" s="207"/>
      <c r="KUP87" s="207"/>
      <c r="KUQ87" s="207"/>
      <c r="KUR87" s="207"/>
      <c r="KUS87" s="207"/>
      <c r="KUT87" s="207"/>
      <c r="KUU87" s="207"/>
      <c r="KUV87" s="207"/>
      <c r="KUW87" s="207"/>
      <c r="KUX87" s="207"/>
      <c r="KUY87" s="207"/>
      <c r="KUZ87" s="207"/>
      <c r="KVA87" s="207"/>
      <c r="KVB87" s="207"/>
      <c r="KVC87" s="207"/>
      <c r="KVD87" s="207"/>
      <c r="KVE87" s="207"/>
      <c r="KVF87" s="207"/>
      <c r="KVG87" s="207"/>
      <c r="KVH87" s="207"/>
      <c r="KVI87" s="207"/>
      <c r="KVJ87" s="207"/>
      <c r="KVK87" s="207"/>
      <c r="KVL87" s="207"/>
      <c r="KVM87" s="207"/>
      <c r="KVN87" s="207"/>
      <c r="KVO87" s="207"/>
      <c r="KVP87" s="207"/>
      <c r="KVQ87" s="207"/>
      <c r="KVR87" s="207"/>
      <c r="KVS87" s="207"/>
      <c r="KVT87" s="207"/>
      <c r="KVU87" s="207"/>
      <c r="KVV87" s="207"/>
      <c r="KVW87" s="207"/>
      <c r="KVX87" s="207"/>
      <c r="KVY87" s="207"/>
      <c r="KVZ87" s="207"/>
      <c r="KWA87" s="207"/>
      <c r="KWB87" s="207"/>
      <c r="KWC87" s="207"/>
      <c r="KWD87" s="207"/>
      <c r="KWE87" s="207"/>
      <c r="KWF87" s="207"/>
      <c r="KWG87" s="207"/>
      <c r="KWH87" s="207"/>
      <c r="KWI87" s="207"/>
      <c r="KWJ87" s="207"/>
      <c r="KWK87" s="207"/>
      <c r="KWL87" s="207"/>
      <c r="KWM87" s="207"/>
      <c r="KWN87" s="207"/>
      <c r="KWO87" s="207"/>
      <c r="KWP87" s="207"/>
      <c r="KWQ87" s="207"/>
      <c r="KWR87" s="207"/>
      <c r="KWS87" s="207"/>
      <c r="KWT87" s="207"/>
      <c r="KWU87" s="207"/>
      <c r="KWV87" s="207"/>
      <c r="KWW87" s="207"/>
      <c r="KWX87" s="207"/>
      <c r="KWY87" s="207"/>
      <c r="KWZ87" s="207"/>
      <c r="KXA87" s="207"/>
      <c r="KXB87" s="207"/>
      <c r="KXC87" s="207"/>
      <c r="KXD87" s="207"/>
      <c r="KXE87" s="207"/>
      <c r="KXF87" s="207"/>
      <c r="KXG87" s="207"/>
      <c r="KXH87" s="207"/>
      <c r="KXI87" s="207"/>
      <c r="KXJ87" s="207"/>
      <c r="KXK87" s="207"/>
      <c r="KXL87" s="207"/>
      <c r="KXM87" s="207"/>
      <c r="KXN87" s="207"/>
      <c r="KXO87" s="207"/>
      <c r="KXP87" s="207"/>
      <c r="KXQ87" s="207"/>
      <c r="KXR87" s="207"/>
      <c r="KXS87" s="207"/>
      <c r="KXT87" s="207"/>
      <c r="KXU87" s="207"/>
      <c r="KXV87" s="207"/>
      <c r="KXW87" s="207"/>
      <c r="KXX87" s="207"/>
      <c r="KXY87" s="207"/>
      <c r="KXZ87" s="207"/>
      <c r="KYA87" s="207"/>
      <c r="KYB87" s="207"/>
      <c r="KYC87" s="207"/>
      <c r="KYD87" s="207"/>
      <c r="KYE87" s="207"/>
      <c r="KYF87" s="207"/>
      <c r="KYG87" s="207"/>
      <c r="KYH87" s="207"/>
      <c r="KYI87" s="207"/>
      <c r="KYJ87" s="207"/>
      <c r="KYK87" s="207"/>
      <c r="KYL87" s="207"/>
      <c r="KYM87" s="207"/>
      <c r="KYN87" s="207"/>
      <c r="KYO87" s="207"/>
      <c r="KYP87" s="207"/>
      <c r="KYQ87" s="207"/>
      <c r="KYR87" s="207"/>
      <c r="KYS87" s="207"/>
      <c r="KYT87" s="207"/>
      <c r="KYU87" s="207"/>
      <c r="KYV87" s="207"/>
      <c r="KYW87" s="207"/>
      <c r="KYX87" s="207"/>
      <c r="KYY87" s="207"/>
      <c r="KYZ87" s="207"/>
      <c r="KZA87" s="207"/>
      <c r="KZB87" s="207"/>
      <c r="KZC87" s="207"/>
      <c r="KZD87" s="207"/>
      <c r="KZE87" s="207"/>
      <c r="KZF87" s="207"/>
      <c r="KZG87" s="207"/>
      <c r="KZH87" s="207"/>
      <c r="KZI87" s="207"/>
      <c r="KZJ87" s="207"/>
      <c r="KZK87" s="207"/>
      <c r="KZL87" s="207"/>
      <c r="KZM87" s="207"/>
      <c r="KZN87" s="207"/>
      <c r="KZO87" s="207"/>
      <c r="KZP87" s="207"/>
      <c r="KZQ87" s="207"/>
      <c r="KZR87" s="207"/>
      <c r="KZS87" s="207"/>
      <c r="KZT87" s="207"/>
      <c r="KZU87" s="207"/>
      <c r="KZV87" s="207"/>
      <c r="KZW87" s="207"/>
      <c r="KZX87" s="207"/>
      <c r="KZY87" s="207"/>
      <c r="KZZ87" s="207"/>
      <c r="LAA87" s="207"/>
      <c r="LAB87" s="207"/>
      <c r="LAC87" s="207"/>
      <c r="LAD87" s="207"/>
      <c r="LAE87" s="207"/>
      <c r="LAF87" s="207"/>
      <c r="LAG87" s="207"/>
      <c r="LAH87" s="207"/>
      <c r="LAI87" s="207"/>
      <c r="LAJ87" s="207"/>
      <c r="LAK87" s="207"/>
      <c r="LAL87" s="207"/>
      <c r="LAM87" s="207"/>
      <c r="LAN87" s="207"/>
      <c r="LAO87" s="207"/>
      <c r="LAP87" s="207"/>
      <c r="LAQ87" s="207"/>
      <c r="LAR87" s="207"/>
      <c r="LAS87" s="207"/>
      <c r="LAT87" s="207"/>
      <c r="LAU87" s="207"/>
      <c r="LAV87" s="207"/>
      <c r="LAW87" s="207"/>
      <c r="LAX87" s="207"/>
      <c r="LAY87" s="207"/>
      <c r="LAZ87" s="207"/>
      <c r="LBA87" s="207"/>
      <c r="LBB87" s="207"/>
      <c r="LBC87" s="207"/>
      <c r="LBD87" s="207"/>
      <c r="LBE87" s="207"/>
      <c r="LBF87" s="207"/>
      <c r="LBG87" s="207"/>
      <c r="LBH87" s="207"/>
      <c r="LBI87" s="207"/>
      <c r="LBJ87" s="207"/>
      <c r="LBK87" s="207"/>
      <c r="LBL87" s="207"/>
      <c r="LBM87" s="207"/>
      <c r="LBN87" s="207"/>
      <c r="LBO87" s="207"/>
      <c r="LBP87" s="207"/>
      <c r="LBQ87" s="207"/>
      <c r="LBR87" s="207"/>
      <c r="LBS87" s="207"/>
      <c r="LBT87" s="207"/>
      <c r="LBU87" s="207"/>
      <c r="LBV87" s="207"/>
      <c r="LBW87" s="207"/>
      <c r="LBX87" s="207"/>
      <c r="LBY87" s="207"/>
      <c r="LBZ87" s="207"/>
      <c r="LCA87" s="207"/>
      <c r="LCB87" s="207"/>
      <c r="LCC87" s="207"/>
      <c r="LCD87" s="207"/>
      <c r="LCE87" s="207"/>
      <c r="LCF87" s="207"/>
      <c r="LCG87" s="207"/>
      <c r="LCH87" s="207"/>
      <c r="LCI87" s="207"/>
      <c r="LCJ87" s="207"/>
      <c r="LCK87" s="207"/>
      <c r="LCL87" s="207"/>
      <c r="LCM87" s="207"/>
      <c r="LCN87" s="207"/>
      <c r="LCO87" s="207"/>
      <c r="LCP87" s="207"/>
      <c r="LCQ87" s="207"/>
      <c r="LCR87" s="207"/>
      <c r="LCS87" s="207"/>
      <c r="LCT87" s="207"/>
      <c r="LCU87" s="207"/>
      <c r="LCV87" s="207"/>
      <c r="LCW87" s="207"/>
      <c r="LCX87" s="207"/>
      <c r="LCY87" s="207"/>
      <c r="LCZ87" s="207"/>
      <c r="LDA87" s="207"/>
      <c r="LDB87" s="207"/>
      <c r="LDC87" s="207"/>
      <c r="LDD87" s="207"/>
      <c r="LDE87" s="207"/>
      <c r="LDF87" s="207"/>
      <c r="LDG87" s="207"/>
      <c r="LDH87" s="207"/>
      <c r="LDI87" s="207"/>
      <c r="LDJ87" s="207"/>
      <c r="LDK87" s="207"/>
      <c r="LDL87" s="207"/>
      <c r="LDM87" s="207"/>
      <c r="LDN87" s="207"/>
      <c r="LDO87" s="207"/>
      <c r="LDP87" s="207"/>
      <c r="LDQ87" s="207"/>
      <c r="LDR87" s="207"/>
      <c r="LDS87" s="207"/>
      <c r="LDT87" s="207"/>
      <c r="LDU87" s="207"/>
      <c r="LDV87" s="207"/>
      <c r="LDW87" s="207"/>
      <c r="LDX87" s="207"/>
      <c r="LDY87" s="207"/>
      <c r="LDZ87" s="207"/>
      <c r="LEA87" s="207"/>
      <c r="LEB87" s="207"/>
      <c r="LEC87" s="207"/>
      <c r="LED87" s="207"/>
      <c r="LEE87" s="207"/>
      <c r="LEF87" s="207"/>
      <c r="LEG87" s="207"/>
      <c r="LEH87" s="207"/>
      <c r="LEI87" s="207"/>
      <c r="LEJ87" s="207"/>
      <c r="LEK87" s="207"/>
      <c r="LEL87" s="207"/>
      <c r="LEM87" s="207"/>
      <c r="LEN87" s="207"/>
      <c r="LEO87" s="207"/>
      <c r="LEP87" s="207"/>
      <c r="LEQ87" s="207"/>
      <c r="LER87" s="207"/>
      <c r="LES87" s="207"/>
      <c r="LET87" s="207"/>
      <c r="LEU87" s="207"/>
      <c r="LEV87" s="207"/>
      <c r="LEW87" s="207"/>
      <c r="LEX87" s="207"/>
      <c r="LEY87" s="207"/>
      <c r="LEZ87" s="207"/>
      <c r="LFA87" s="207"/>
      <c r="LFB87" s="207"/>
      <c r="LFC87" s="207"/>
      <c r="LFD87" s="207"/>
      <c r="LFE87" s="207"/>
      <c r="LFF87" s="207"/>
      <c r="LFG87" s="207"/>
      <c r="LFH87" s="207"/>
      <c r="LFI87" s="207"/>
      <c r="LFJ87" s="207"/>
      <c r="LFK87" s="207"/>
      <c r="LFL87" s="207"/>
      <c r="LFM87" s="207"/>
      <c r="LFN87" s="207"/>
      <c r="LFO87" s="207"/>
      <c r="LFP87" s="207"/>
      <c r="LFQ87" s="207"/>
      <c r="LFR87" s="207"/>
      <c r="LFS87" s="207"/>
      <c r="LFT87" s="207"/>
      <c r="LFU87" s="207"/>
      <c r="LFV87" s="207"/>
      <c r="LFW87" s="207"/>
      <c r="LFX87" s="207"/>
      <c r="LFY87" s="207"/>
      <c r="LFZ87" s="207"/>
      <c r="LGA87" s="207"/>
      <c r="LGB87" s="207"/>
      <c r="LGC87" s="207"/>
      <c r="LGD87" s="207"/>
      <c r="LGE87" s="207"/>
      <c r="LGF87" s="207"/>
      <c r="LGG87" s="207"/>
      <c r="LGH87" s="207"/>
      <c r="LGI87" s="207"/>
      <c r="LGJ87" s="207"/>
      <c r="LGK87" s="207"/>
      <c r="LGL87" s="207"/>
      <c r="LGM87" s="207"/>
      <c r="LGN87" s="207"/>
      <c r="LGO87" s="207"/>
      <c r="LGP87" s="207"/>
      <c r="LGQ87" s="207"/>
      <c r="LGR87" s="207"/>
      <c r="LGS87" s="207"/>
      <c r="LGT87" s="207"/>
      <c r="LGU87" s="207"/>
      <c r="LGV87" s="207"/>
      <c r="LGW87" s="207"/>
      <c r="LGX87" s="207"/>
      <c r="LGY87" s="207"/>
      <c r="LGZ87" s="207"/>
      <c r="LHA87" s="207"/>
      <c r="LHB87" s="207"/>
      <c r="LHC87" s="207"/>
      <c r="LHD87" s="207"/>
      <c r="LHE87" s="207"/>
      <c r="LHF87" s="207"/>
      <c r="LHG87" s="207"/>
      <c r="LHH87" s="207"/>
      <c r="LHI87" s="207"/>
      <c r="LHJ87" s="207"/>
      <c r="LHK87" s="207"/>
      <c r="LHL87" s="207"/>
      <c r="LHM87" s="207"/>
      <c r="LHN87" s="207"/>
      <c r="LHO87" s="207"/>
      <c r="LHP87" s="207"/>
      <c r="LHQ87" s="207"/>
      <c r="LHR87" s="207"/>
      <c r="LHS87" s="207"/>
      <c r="LHT87" s="207"/>
      <c r="LHU87" s="207"/>
      <c r="LHV87" s="207"/>
      <c r="LHW87" s="207"/>
      <c r="LHX87" s="207"/>
      <c r="LHY87" s="207"/>
      <c r="LHZ87" s="207"/>
      <c r="LIA87" s="207"/>
      <c r="LIB87" s="207"/>
      <c r="LIC87" s="207"/>
      <c r="LID87" s="207"/>
      <c r="LIE87" s="207"/>
      <c r="LIF87" s="207"/>
      <c r="LIG87" s="207"/>
      <c r="LIH87" s="207"/>
      <c r="LII87" s="207"/>
      <c r="LIJ87" s="207"/>
      <c r="LIK87" s="207"/>
      <c r="LIL87" s="207"/>
      <c r="LIM87" s="207"/>
      <c r="LIN87" s="207"/>
      <c r="LIO87" s="207"/>
      <c r="LIP87" s="207"/>
      <c r="LIQ87" s="207"/>
      <c r="LIR87" s="207"/>
      <c r="LIS87" s="207"/>
      <c r="LIT87" s="207"/>
      <c r="LIU87" s="207"/>
      <c r="LIV87" s="207"/>
      <c r="LIW87" s="207"/>
      <c r="LIX87" s="207"/>
      <c r="LIY87" s="207"/>
      <c r="LIZ87" s="207"/>
      <c r="LJA87" s="207"/>
      <c r="LJB87" s="207"/>
      <c r="LJC87" s="207"/>
      <c r="LJD87" s="207"/>
      <c r="LJE87" s="207"/>
      <c r="LJF87" s="207"/>
      <c r="LJG87" s="207"/>
      <c r="LJH87" s="207"/>
      <c r="LJI87" s="207"/>
      <c r="LJJ87" s="207"/>
      <c r="LJK87" s="207"/>
      <c r="LJL87" s="207"/>
      <c r="LJM87" s="207"/>
      <c r="LJN87" s="207"/>
      <c r="LJO87" s="207"/>
      <c r="LJP87" s="207"/>
      <c r="LJQ87" s="207"/>
      <c r="LJR87" s="207"/>
      <c r="LJS87" s="207"/>
      <c r="LJT87" s="207"/>
      <c r="LJU87" s="207"/>
      <c r="LJV87" s="207"/>
      <c r="LJW87" s="207"/>
      <c r="LJX87" s="207"/>
      <c r="LJY87" s="207"/>
      <c r="LJZ87" s="207"/>
      <c r="LKA87" s="207"/>
      <c r="LKB87" s="207"/>
      <c r="LKC87" s="207"/>
      <c r="LKD87" s="207"/>
      <c r="LKE87" s="207"/>
      <c r="LKF87" s="207"/>
      <c r="LKG87" s="207"/>
      <c r="LKH87" s="207"/>
      <c r="LKI87" s="207"/>
      <c r="LKJ87" s="207"/>
      <c r="LKK87" s="207"/>
      <c r="LKL87" s="207"/>
      <c r="LKM87" s="207"/>
      <c r="LKN87" s="207"/>
      <c r="LKO87" s="207"/>
      <c r="LKP87" s="207"/>
      <c r="LKQ87" s="207"/>
      <c r="LKR87" s="207"/>
      <c r="LKS87" s="207"/>
      <c r="LKT87" s="207"/>
      <c r="LKU87" s="207"/>
      <c r="LKV87" s="207"/>
      <c r="LKW87" s="207"/>
      <c r="LKX87" s="207"/>
      <c r="LKY87" s="207"/>
      <c r="LKZ87" s="207"/>
      <c r="LLA87" s="207"/>
      <c r="LLB87" s="207"/>
      <c r="LLC87" s="207"/>
      <c r="LLD87" s="207"/>
      <c r="LLE87" s="207"/>
      <c r="LLF87" s="207"/>
      <c r="LLG87" s="207"/>
      <c r="LLH87" s="207"/>
      <c r="LLI87" s="207"/>
      <c r="LLJ87" s="207"/>
      <c r="LLK87" s="207"/>
      <c r="LLL87" s="207"/>
      <c r="LLM87" s="207"/>
      <c r="LLN87" s="207"/>
      <c r="LLO87" s="207"/>
      <c r="LLP87" s="207"/>
      <c r="LLQ87" s="207"/>
      <c r="LLR87" s="207"/>
      <c r="LLS87" s="207"/>
      <c r="LLT87" s="207"/>
      <c r="LLU87" s="207"/>
      <c r="LLV87" s="207"/>
      <c r="LLW87" s="207"/>
      <c r="LLX87" s="207"/>
      <c r="LLY87" s="207"/>
      <c r="LLZ87" s="207"/>
      <c r="LMA87" s="207"/>
      <c r="LMB87" s="207"/>
      <c r="LMC87" s="207"/>
      <c r="LMD87" s="207"/>
      <c r="LME87" s="207"/>
      <c r="LMF87" s="207"/>
      <c r="LMG87" s="207"/>
      <c r="LMH87" s="207"/>
      <c r="LMI87" s="207"/>
      <c r="LMJ87" s="207"/>
      <c r="LMK87" s="207"/>
      <c r="LML87" s="207"/>
      <c r="LMM87" s="207"/>
      <c r="LMN87" s="207"/>
      <c r="LMO87" s="207"/>
      <c r="LMP87" s="207"/>
      <c r="LMQ87" s="207"/>
      <c r="LMR87" s="207"/>
      <c r="LMS87" s="207"/>
      <c r="LMT87" s="207"/>
      <c r="LMU87" s="207"/>
      <c r="LMV87" s="207"/>
      <c r="LMW87" s="207"/>
      <c r="LMX87" s="207"/>
      <c r="LMY87" s="207"/>
      <c r="LMZ87" s="207"/>
      <c r="LNA87" s="207"/>
      <c r="LNB87" s="207"/>
      <c r="LNC87" s="207"/>
      <c r="LND87" s="207"/>
      <c r="LNE87" s="207"/>
      <c r="LNF87" s="207"/>
      <c r="LNG87" s="207"/>
      <c r="LNH87" s="207"/>
      <c r="LNI87" s="207"/>
      <c r="LNJ87" s="207"/>
      <c r="LNK87" s="207"/>
      <c r="LNL87" s="207"/>
      <c r="LNM87" s="207"/>
      <c r="LNN87" s="207"/>
      <c r="LNO87" s="207"/>
      <c r="LNP87" s="207"/>
      <c r="LNQ87" s="207"/>
      <c r="LNR87" s="207"/>
      <c r="LNS87" s="207"/>
      <c r="LNT87" s="207"/>
      <c r="LNU87" s="207"/>
      <c r="LNV87" s="207"/>
      <c r="LNW87" s="207"/>
      <c r="LNX87" s="207"/>
      <c r="LNY87" s="207"/>
      <c r="LNZ87" s="207"/>
      <c r="LOA87" s="207"/>
      <c r="LOB87" s="207"/>
      <c r="LOC87" s="207"/>
      <c r="LOD87" s="207"/>
      <c r="LOE87" s="207"/>
      <c r="LOF87" s="207"/>
      <c r="LOG87" s="207"/>
      <c r="LOH87" s="207"/>
      <c r="LOI87" s="207"/>
      <c r="LOJ87" s="207"/>
      <c r="LOK87" s="207"/>
      <c r="LOL87" s="207"/>
      <c r="LOM87" s="207"/>
      <c r="LON87" s="207"/>
      <c r="LOO87" s="207"/>
      <c r="LOP87" s="207"/>
      <c r="LOQ87" s="207"/>
      <c r="LOR87" s="207"/>
      <c r="LOS87" s="207"/>
      <c r="LOT87" s="207"/>
      <c r="LOU87" s="207"/>
      <c r="LOV87" s="207"/>
      <c r="LOW87" s="207"/>
      <c r="LOX87" s="207"/>
      <c r="LOY87" s="207"/>
      <c r="LOZ87" s="207"/>
      <c r="LPA87" s="207"/>
      <c r="LPB87" s="207"/>
      <c r="LPC87" s="207"/>
      <c r="LPD87" s="207"/>
      <c r="LPE87" s="207"/>
      <c r="LPF87" s="207"/>
      <c r="LPG87" s="207"/>
      <c r="LPH87" s="207"/>
      <c r="LPI87" s="207"/>
      <c r="LPJ87" s="207"/>
      <c r="LPK87" s="207"/>
      <c r="LPL87" s="207"/>
      <c r="LPM87" s="207"/>
      <c r="LPN87" s="207"/>
      <c r="LPO87" s="207"/>
      <c r="LPP87" s="207"/>
      <c r="LPQ87" s="207"/>
      <c r="LPR87" s="207"/>
      <c r="LPS87" s="207"/>
      <c r="LPT87" s="207"/>
      <c r="LPU87" s="207"/>
      <c r="LPV87" s="207"/>
      <c r="LPW87" s="207"/>
      <c r="LPX87" s="207"/>
      <c r="LPY87" s="207"/>
      <c r="LPZ87" s="207"/>
      <c r="LQA87" s="207"/>
      <c r="LQB87" s="207"/>
      <c r="LQC87" s="207"/>
      <c r="LQD87" s="207"/>
      <c r="LQE87" s="207"/>
      <c r="LQF87" s="207"/>
      <c r="LQG87" s="207"/>
      <c r="LQH87" s="207"/>
      <c r="LQI87" s="207"/>
      <c r="LQJ87" s="207"/>
      <c r="LQK87" s="207"/>
      <c r="LQL87" s="207"/>
      <c r="LQM87" s="207"/>
      <c r="LQN87" s="207"/>
      <c r="LQO87" s="207"/>
      <c r="LQP87" s="207"/>
      <c r="LQQ87" s="207"/>
      <c r="LQR87" s="207"/>
      <c r="LQS87" s="207"/>
      <c r="LQT87" s="207"/>
      <c r="LQU87" s="207"/>
      <c r="LQV87" s="207"/>
      <c r="LQW87" s="207"/>
      <c r="LQX87" s="207"/>
      <c r="LQY87" s="207"/>
      <c r="LQZ87" s="207"/>
      <c r="LRA87" s="207"/>
      <c r="LRB87" s="207"/>
      <c r="LRC87" s="207"/>
      <c r="LRD87" s="207"/>
      <c r="LRE87" s="207"/>
      <c r="LRF87" s="207"/>
      <c r="LRG87" s="207"/>
      <c r="LRH87" s="207"/>
      <c r="LRI87" s="207"/>
      <c r="LRJ87" s="207"/>
      <c r="LRK87" s="207"/>
      <c r="LRL87" s="207"/>
      <c r="LRM87" s="207"/>
      <c r="LRN87" s="207"/>
      <c r="LRO87" s="207"/>
      <c r="LRP87" s="207"/>
      <c r="LRQ87" s="207"/>
      <c r="LRR87" s="207"/>
      <c r="LRS87" s="207"/>
      <c r="LRT87" s="207"/>
      <c r="LRU87" s="207"/>
      <c r="LRV87" s="207"/>
      <c r="LRW87" s="207"/>
      <c r="LRX87" s="207"/>
      <c r="LRY87" s="207"/>
      <c r="LRZ87" s="207"/>
      <c r="LSA87" s="207"/>
      <c r="LSB87" s="207"/>
      <c r="LSC87" s="207"/>
      <c r="LSD87" s="207"/>
      <c r="LSE87" s="207"/>
      <c r="LSF87" s="207"/>
      <c r="LSG87" s="207"/>
      <c r="LSH87" s="207"/>
      <c r="LSI87" s="207"/>
      <c r="LSJ87" s="207"/>
      <c r="LSK87" s="207"/>
      <c r="LSL87" s="207"/>
      <c r="LSM87" s="207"/>
      <c r="LSN87" s="207"/>
      <c r="LSO87" s="207"/>
      <c r="LSP87" s="207"/>
      <c r="LSQ87" s="207"/>
      <c r="LSR87" s="207"/>
      <c r="LSS87" s="207"/>
      <c r="LST87" s="207"/>
      <c r="LSU87" s="207"/>
      <c r="LSV87" s="207"/>
      <c r="LSW87" s="207"/>
      <c r="LSX87" s="207"/>
      <c r="LSY87" s="207"/>
      <c r="LSZ87" s="207"/>
      <c r="LTA87" s="207"/>
      <c r="LTB87" s="207"/>
      <c r="LTC87" s="207"/>
      <c r="LTD87" s="207"/>
      <c r="LTE87" s="207"/>
      <c r="LTF87" s="207"/>
      <c r="LTG87" s="207"/>
      <c r="LTH87" s="207"/>
      <c r="LTI87" s="207"/>
      <c r="LTJ87" s="207"/>
      <c r="LTK87" s="207"/>
      <c r="LTL87" s="207"/>
      <c r="LTM87" s="207"/>
      <c r="LTN87" s="207"/>
      <c r="LTO87" s="207"/>
      <c r="LTP87" s="207"/>
      <c r="LTQ87" s="207"/>
      <c r="LTR87" s="207"/>
      <c r="LTS87" s="207"/>
      <c r="LTT87" s="207"/>
      <c r="LTU87" s="207"/>
      <c r="LTV87" s="207"/>
      <c r="LTW87" s="207"/>
      <c r="LTX87" s="207"/>
      <c r="LTY87" s="207"/>
      <c r="LTZ87" s="207"/>
      <c r="LUA87" s="207"/>
      <c r="LUB87" s="207"/>
      <c r="LUC87" s="207"/>
      <c r="LUD87" s="207"/>
      <c r="LUE87" s="207"/>
      <c r="LUF87" s="207"/>
      <c r="LUG87" s="207"/>
      <c r="LUH87" s="207"/>
      <c r="LUI87" s="207"/>
      <c r="LUJ87" s="207"/>
      <c r="LUK87" s="207"/>
      <c r="LUL87" s="207"/>
      <c r="LUM87" s="207"/>
      <c r="LUN87" s="207"/>
      <c r="LUO87" s="207"/>
      <c r="LUP87" s="207"/>
      <c r="LUQ87" s="207"/>
      <c r="LUR87" s="207"/>
      <c r="LUS87" s="207"/>
      <c r="LUT87" s="207"/>
      <c r="LUU87" s="207"/>
      <c r="LUV87" s="207"/>
      <c r="LUW87" s="207"/>
      <c r="LUX87" s="207"/>
      <c r="LUY87" s="207"/>
      <c r="LUZ87" s="207"/>
      <c r="LVA87" s="207"/>
      <c r="LVB87" s="207"/>
      <c r="LVC87" s="207"/>
      <c r="LVD87" s="207"/>
      <c r="LVE87" s="207"/>
      <c r="LVF87" s="207"/>
      <c r="LVG87" s="207"/>
      <c r="LVH87" s="207"/>
      <c r="LVI87" s="207"/>
      <c r="LVJ87" s="207"/>
      <c r="LVK87" s="207"/>
      <c r="LVL87" s="207"/>
      <c r="LVM87" s="207"/>
      <c r="LVN87" s="207"/>
      <c r="LVO87" s="207"/>
      <c r="LVP87" s="207"/>
      <c r="LVQ87" s="207"/>
      <c r="LVR87" s="207"/>
      <c r="LVS87" s="207"/>
      <c r="LVT87" s="207"/>
      <c r="LVU87" s="207"/>
      <c r="LVV87" s="207"/>
      <c r="LVW87" s="207"/>
      <c r="LVX87" s="207"/>
      <c r="LVY87" s="207"/>
      <c r="LVZ87" s="207"/>
      <c r="LWA87" s="207"/>
      <c r="LWB87" s="207"/>
      <c r="LWC87" s="207"/>
      <c r="LWD87" s="207"/>
      <c r="LWE87" s="207"/>
      <c r="LWF87" s="207"/>
      <c r="LWG87" s="207"/>
      <c r="LWH87" s="207"/>
      <c r="LWI87" s="207"/>
      <c r="LWJ87" s="207"/>
      <c r="LWK87" s="207"/>
      <c r="LWL87" s="207"/>
      <c r="LWM87" s="207"/>
      <c r="LWN87" s="207"/>
      <c r="LWO87" s="207"/>
      <c r="LWP87" s="207"/>
      <c r="LWQ87" s="207"/>
      <c r="LWR87" s="207"/>
      <c r="LWS87" s="207"/>
      <c r="LWT87" s="207"/>
      <c r="LWU87" s="207"/>
      <c r="LWV87" s="207"/>
      <c r="LWW87" s="207"/>
      <c r="LWX87" s="207"/>
      <c r="LWY87" s="207"/>
      <c r="LWZ87" s="207"/>
      <c r="LXA87" s="207"/>
      <c r="LXB87" s="207"/>
      <c r="LXC87" s="207"/>
      <c r="LXD87" s="207"/>
      <c r="LXE87" s="207"/>
      <c r="LXF87" s="207"/>
      <c r="LXG87" s="207"/>
      <c r="LXH87" s="207"/>
      <c r="LXI87" s="207"/>
      <c r="LXJ87" s="207"/>
      <c r="LXK87" s="207"/>
      <c r="LXL87" s="207"/>
      <c r="LXM87" s="207"/>
      <c r="LXN87" s="207"/>
      <c r="LXO87" s="207"/>
      <c r="LXP87" s="207"/>
      <c r="LXQ87" s="207"/>
      <c r="LXR87" s="207"/>
      <c r="LXS87" s="207"/>
      <c r="LXT87" s="207"/>
      <c r="LXU87" s="207"/>
      <c r="LXV87" s="207"/>
      <c r="LXW87" s="207"/>
      <c r="LXX87" s="207"/>
      <c r="LXY87" s="207"/>
      <c r="LXZ87" s="207"/>
      <c r="LYA87" s="207"/>
      <c r="LYB87" s="207"/>
      <c r="LYC87" s="207"/>
      <c r="LYD87" s="207"/>
      <c r="LYE87" s="207"/>
      <c r="LYF87" s="207"/>
      <c r="LYG87" s="207"/>
      <c r="LYH87" s="207"/>
      <c r="LYI87" s="207"/>
      <c r="LYJ87" s="207"/>
      <c r="LYK87" s="207"/>
      <c r="LYL87" s="207"/>
      <c r="LYM87" s="207"/>
      <c r="LYN87" s="207"/>
      <c r="LYO87" s="207"/>
      <c r="LYP87" s="207"/>
      <c r="LYQ87" s="207"/>
      <c r="LYR87" s="207"/>
      <c r="LYS87" s="207"/>
      <c r="LYT87" s="207"/>
      <c r="LYU87" s="207"/>
      <c r="LYV87" s="207"/>
      <c r="LYW87" s="207"/>
      <c r="LYX87" s="207"/>
      <c r="LYY87" s="207"/>
      <c r="LYZ87" s="207"/>
      <c r="LZA87" s="207"/>
      <c r="LZB87" s="207"/>
      <c r="LZC87" s="207"/>
      <c r="LZD87" s="207"/>
      <c r="LZE87" s="207"/>
      <c r="LZF87" s="207"/>
      <c r="LZG87" s="207"/>
      <c r="LZH87" s="207"/>
      <c r="LZI87" s="207"/>
      <c r="LZJ87" s="207"/>
      <c r="LZK87" s="207"/>
      <c r="LZL87" s="207"/>
      <c r="LZM87" s="207"/>
      <c r="LZN87" s="207"/>
      <c r="LZO87" s="207"/>
      <c r="LZP87" s="207"/>
      <c r="LZQ87" s="207"/>
      <c r="LZR87" s="207"/>
      <c r="LZS87" s="207"/>
      <c r="LZT87" s="207"/>
      <c r="LZU87" s="207"/>
      <c r="LZV87" s="207"/>
      <c r="LZW87" s="207"/>
      <c r="LZX87" s="207"/>
      <c r="LZY87" s="207"/>
      <c r="LZZ87" s="207"/>
      <c r="MAA87" s="207"/>
      <c r="MAB87" s="207"/>
      <c r="MAC87" s="207"/>
      <c r="MAD87" s="207"/>
      <c r="MAE87" s="207"/>
      <c r="MAF87" s="207"/>
      <c r="MAG87" s="207"/>
      <c r="MAH87" s="207"/>
      <c r="MAI87" s="207"/>
      <c r="MAJ87" s="207"/>
      <c r="MAK87" s="207"/>
      <c r="MAL87" s="207"/>
      <c r="MAM87" s="207"/>
      <c r="MAN87" s="207"/>
      <c r="MAO87" s="207"/>
      <c r="MAP87" s="207"/>
      <c r="MAQ87" s="207"/>
      <c r="MAR87" s="207"/>
      <c r="MAS87" s="207"/>
      <c r="MAT87" s="207"/>
      <c r="MAU87" s="207"/>
      <c r="MAV87" s="207"/>
      <c r="MAW87" s="207"/>
      <c r="MAX87" s="207"/>
      <c r="MAY87" s="207"/>
      <c r="MAZ87" s="207"/>
      <c r="MBA87" s="207"/>
      <c r="MBB87" s="207"/>
      <c r="MBC87" s="207"/>
      <c r="MBD87" s="207"/>
      <c r="MBE87" s="207"/>
      <c r="MBF87" s="207"/>
      <c r="MBG87" s="207"/>
      <c r="MBH87" s="207"/>
      <c r="MBI87" s="207"/>
      <c r="MBJ87" s="207"/>
      <c r="MBK87" s="207"/>
      <c r="MBL87" s="207"/>
      <c r="MBM87" s="207"/>
      <c r="MBN87" s="207"/>
      <c r="MBO87" s="207"/>
      <c r="MBP87" s="207"/>
      <c r="MBQ87" s="207"/>
      <c r="MBR87" s="207"/>
      <c r="MBS87" s="207"/>
      <c r="MBT87" s="207"/>
      <c r="MBU87" s="207"/>
      <c r="MBV87" s="207"/>
      <c r="MBW87" s="207"/>
      <c r="MBX87" s="207"/>
      <c r="MBY87" s="207"/>
      <c r="MBZ87" s="207"/>
      <c r="MCA87" s="207"/>
      <c r="MCB87" s="207"/>
      <c r="MCC87" s="207"/>
      <c r="MCD87" s="207"/>
      <c r="MCE87" s="207"/>
      <c r="MCF87" s="207"/>
      <c r="MCG87" s="207"/>
      <c r="MCH87" s="207"/>
      <c r="MCI87" s="207"/>
      <c r="MCJ87" s="207"/>
      <c r="MCK87" s="207"/>
      <c r="MCL87" s="207"/>
      <c r="MCM87" s="207"/>
      <c r="MCN87" s="207"/>
      <c r="MCO87" s="207"/>
      <c r="MCP87" s="207"/>
      <c r="MCQ87" s="207"/>
      <c r="MCR87" s="207"/>
      <c r="MCS87" s="207"/>
      <c r="MCT87" s="207"/>
      <c r="MCU87" s="207"/>
      <c r="MCV87" s="207"/>
      <c r="MCW87" s="207"/>
      <c r="MCX87" s="207"/>
      <c r="MCY87" s="207"/>
      <c r="MCZ87" s="207"/>
      <c r="MDA87" s="207"/>
      <c r="MDB87" s="207"/>
      <c r="MDC87" s="207"/>
      <c r="MDD87" s="207"/>
      <c r="MDE87" s="207"/>
      <c r="MDF87" s="207"/>
      <c r="MDG87" s="207"/>
      <c r="MDH87" s="207"/>
      <c r="MDI87" s="207"/>
      <c r="MDJ87" s="207"/>
      <c r="MDK87" s="207"/>
      <c r="MDL87" s="207"/>
      <c r="MDM87" s="207"/>
      <c r="MDN87" s="207"/>
      <c r="MDO87" s="207"/>
      <c r="MDP87" s="207"/>
      <c r="MDQ87" s="207"/>
      <c r="MDR87" s="207"/>
      <c r="MDS87" s="207"/>
      <c r="MDT87" s="207"/>
      <c r="MDU87" s="207"/>
      <c r="MDV87" s="207"/>
      <c r="MDW87" s="207"/>
      <c r="MDX87" s="207"/>
      <c r="MDY87" s="207"/>
      <c r="MDZ87" s="207"/>
      <c r="MEA87" s="207"/>
      <c r="MEB87" s="207"/>
      <c r="MEC87" s="207"/>
      <c r="MED87" s="207"/>
      <c r="MEE87" s="207"/>
      <c r="MEF87" s="207"/>
      <c r="MEG87" s="207"/>
      <c r="MEH87" s="207"/>
      <c r="MEI87" s="207"/>
      <c r="MEJ87" s="207"/>
      <c r="MEK87" s="207"/>
      <c r="MEL87" s="207"/>
      <c r="MEM87" s="207"/>
      <c r="MEN87" s="207"/>
      <c r="MEO87" s="207"/>
      <c r="MEP87" s="207"/>
      <c r="MEQ87" s="207"/>
      <c r="MER87" s="207"/>
      <c r="MES87" s="207"/>
      <c r="MET87" s="207"/>
      <c r="MEU87" s="207"/>
      <c r="MEV87" s="207"/>
      <c r="MEW87" s="207"/>
      <c r="MEX87" s="207"/>
      <c r="MEY87" s="207"/>
      <c r="MEZ87" s="207"/>
      <c r="MFA87" s="207"/>
      <c r="MFB87" s="207"/>
      <c r="MFC87" s="207"/>
      <c r="MFD87" s="207"/>
      <c r="MFE87" s="207"/>
      <c r="MFF87" s="207"/>
      <c r="MFG87" s="207"/>
      <c r="MFH87" s="207"/>
      <c r="MFI87" s="207"/>
      <c r="MFJ87" s="207"/>
      <c r="MFK87" s="207"/>
      <c r="MFL87" s="207"/>
      <c r="MFM87" s="207"/>
      <c r="MFN87" s="207"/>
      <c r="MFO87" s="207"/>
      <c r="MFP87" s="207"/>
      <c r="MFQ87" s="207"/>
      <c r="MFR87" s="207"/>
      <c r="MFS87" s="207"/>
      <c r="MFT87" s="207"/>
      <c r="MFU87" s="207"/>
      <c r="MFV87" s="207"/>
      <c r="MFW87" s="207"/>
      <c r="MFX87" s="207"/>
      <c r="MFY87" s="207"/>
      <c r="MFZ87" s="207"/>
      <c r="MGA87" s="207"/>
      <c r="MGB87" s="207"/>
      <c r="MGC87" s="207"/>
      <c r="MGD87" s="207"/>
      <c r="MGE87" s="207"/>
      <c r="MGF87" s="207"/>
      <c r="MGG87" s="207"/>
      <c r="MGH87" s="207"/>
      <c r="MGI87" s="207"/>
      <c r="MGJ87" s="207"/>
      <c r="MGK87" s="207"/>
      <c r="MGL87" s="207"/>
      <c r="MGM87" s="207"/>
      <c r="MGN87" s="207"/>
      <c r="MGO87" s="207"/>
      <c r="MGP87" s="207"/>
      <c r="MGQ87" s="207"/>
      <c r="MGR87" s="207"/>
      <c r="MGS87" s="207"/>
      <c r="MGT87" s="207"/>
      <c r="MGU87" s="207"/>
      <c r="MGV87" s="207"/>
      <c r="MGW87" s="207"/>
      <c r="MGX87" s="207"/>
      <c r="MGY87" s="207"/>
      <c r="MGZ87" s="207"/>
      <c r="MHA87" s="207"/>
      <c r="MHB87" s="207"/>
      <c r="MHC87" s="207"/>
      <c r="MHD87" s="207"/>
      <c r="MHE87" s="207"/>
      <c r="MHF87" s="207"/>
      <c r="MHG87" s="207"/>
      <c r="MHH87" s="207"/>
      <c r="MHI87" s="207"/>
      <c r="MHJ87" s="207"/>
      <c r="MHK87" s="207"/>
      <c r="MHL87" s="207"/>
      <c r="MHM87" s="207"/>
      <c r="MHN87" s="207"/>
      <c r="MHO87" s="207"/>
      <c r="MHP87" s="207"/>
      <c r="MHQ87" s="207"/>
      <c r="MHR87" s="207"/>
      <c r="MHS87" s="207"/>
      <c r="MHT87" s="207"/>
      <c r="MHU87" s="207"/>
      <c r="MHV87" s="207"/>
      <c r="MHW87" s="207"/>
      <c r="MHX87" s="207"/>
      <c r="MHY87" s="207"/>
      <c r="MHZ87" s="207"/>
      <c r="MIA87" s="207"/>
      <c r="MIB87" s="207"/>
      <c r="MIC87" s="207"/>
      <c r="MID87" s="207"/>
      <c r="MIE87" s="207"/>
      <c r="MIF87" s="207"/>
      <c r="MIG87" s="207"/>
      <c r="MIH87" s="207"/>
      <c r="MII87" s="207"/>
      <c r="MIJ87" s="207"/>
      <c r="MIK87" s="207"/>
      <c r="MIL87" s="207"/>
      <c r="MIM87" s="207"/>
      <c r="MIN87" s="207"/>
      <c r="MIO87" s="207"/>
      <c r="MIP87" s="207"/>
      <c r="MIQ87" s="207"/>
      <c r="MIR87" s="207"/>
      <c r="MIS87" s="207"/>
      <c r="MIT87" s="207"/>
      <c r="MIU87" s="207"/>
      <c r="MIV87" s="207"/>
      <c r="MIW87" s="207"/>
      <c r="MIX87" s="207"/>
      <c r="MIY87" s="207"/>
      <c r="MIZ87" s="207"/>
      <c r="MJA87" s="207"/>
      <c r="MJB87" s="207"/>
      <c r="MJC87" s="207"/>
      <c r="MJD87" s="207"/>
      <c r="MJE87" s="207"/>
      <c r="MJF87" s="207"/>
      <c r="MJG87" s="207"/>
      <c r="MJH87" s="207"/>
      <c r="MJI87" s="207"/>
      <c r="MJJ87" s="207"/>
      <c r="MJK87" s="207"/>
      <c r="MJL87" s="207"/>
      <c r="MJM87" s="207"/>
      <c r="MJN87" s="207"/>
      <c r="MJO87" s="207"/>
      <c r="MJP87" s="207"/>
      <c r="MJQ87" s="207"/>
      <c r="MJR87" s="207"/>
      <c r="MJS87" s="207"/>
      <c r="MJT87" s="207"/>
      <c r="MJU87" s="207"/>
      <c r="MJV87" s="207"/>
      <c r="MJW87" s="207"/>
      <c r="MJX87" s="207"/>
      <c r="MJY87" s="207"/>
      <c r="MJZ87" s="207"/>
      <c r="MKA87" s="207"/>
      <c r="MKB87" s="207"/>
      <c r="MKC87" s="207"/>
      <c r="MKD87" s="207"/>
      <c r="MKE87" s="207"/>
      <c r="MKF87" s="207"/>
      <c r="MKG87" s="207"/>
      <c r="MKH87" s="207"/>
      <c r="MKI87" s="207"/>
      <c r="MKJ87" s="207"/>
      <c r="MKK87" s="207"/>
      <c r="MKL87" s="207"/>
      <c r="MKM87" s="207"/>
      <c r="MKN87" s="207"/>
      <c r="MKO87" s="207"/>
      <c r="MKP87" s="207"/>
      <c r="MKQ87" s="207"/>
      <c r="MKR87" s="207"/>
      <c r="MKS87" s="207"/>
      <c r="MKT87" s="207"/>
      <c r="MKU87" s="207"/>
      <c r="MKV87" s="207"/>
      <c r="MKW87" s="207"/>
      <c r="MKX87" s="207"/>
      <c r="MKY87" s="207"/>
      <c r="MKZ87" s="207"/>
      <c r="MLA87" s="207"/>
      <c r="MLB87" s="207"/>
      <c r="MLC87" s="207"/>
      <c r="MLD87" s="207"/>
      <c r="MLE87" s="207"/>
      <c r="MLF87" s="207"/>
      <c r="MLG87" s="207"/>
      <c r="MLH87" s="207"/>
      <c r="MLI87" s="207"/>
      <c r="MLJ87" s="207"/>
      <c r="MLK87" s="207"/>
      <c r="MLL87" s="207"/>
      <c r="MLM87" s="207"/>
      <c r="MLN87" s="207"/>
      <c r="MLO87" s="207"/>
      <c r="MLP87" s="207"/>
      <c r="MLQ87" s="207"/>
      <c r="MLR87" s="207"/>
      <c r="MLS87" s="207"/>
      <c r="MLT87" s="207"/>
      <c r="MLU87" s="207"/>
      <c r="MLV87" s="207"/>
      <c r="MLW87" s="207"/>
      <c r="MLX87" s="207"/>
      <c r="MLY87" s="207"/>
      <c r="MLZ87" s="207"/>
      <c r="MMA87" s="207"/>
      <c r="MMB87" s="207"/>
      <c r="MMC87" s="207"/>
      <c r="MMD87" s="207"/>
      <c r="MME87" s="207"/>
      <c r="MMF87" s="207"/>
      <c r="MMG87" s="207"/>
      <c r="MMH87" s="207"/>
      <c r="MMI87" s="207"/>
      <c r="MMJ87" s="207"/>
      <c r="MMK87" s="207"/>
      <c r="MML87" s="207"/>
      <c r="MMM87" s="207"/>
      <c r="MMN87" s="207"/>
      <c r="MMO87" s="207"/>
      <c r="MMP87" s="207"/>
      <c r="MMQ87" s="207"/>
      <c r="MMR87" s="207"/>
      <c r="MMS87" s="207"/>
      <c r="MMT87" s="207"/>
      <c r="MMU87" s="207"/>
      <c r="MMV87" s="207"/>
      <c r="MMW87" s="207"/>
      <c r="MMX87" s="207"/>
      <c r="MMY87" s="207"/>
      <c r="MMZ87" s="207"/>
      <c r="MNA87" s="207"/>
      <c r="MNB87" s="207"/>
      <c r="MNC87" s="207"/>
      <c r="MND87" s="207"/>
      <c r="MNE87" s="207"/>
      <c r="MNF87" s="207"/>
      <c r="MNG87" s="207"/>
      <c r="MNH87" s="207"/>
      <c r="MNI87" s="207"/>
      <c r="MNJ87" s="207"/>
      <c r="MNK87" s="207"/>
      <c r="MNL87" s="207"/>
      <c r="MNM87" s="207"/>
      <c r="MNN87" s="207"/>
      <c r="MNO87" s="207"/>
      <c r="MNP87" s="207"/>
      <c r="MNQ87" s="207"/>
      <c r="MNR87" s="207"/>
      <c r="MNS87" s="207"/>
      <c r="MNT87" s="207"/>
      <c r="MNU87" s="207"/>
      <c r="MNV87" s="207"/>
      <c r="MNW87" s="207"/>
      <c r="MNX87" s="207"/>
      <c r="MNY87" s="207"/>
      <c r="MNZ87" s="207"/>
      <c r="MOA87" s="207"/>
      <c r="MOB87" s="207"/>
      <c r="MOC87" s="207"/>
      <c r="MOD87" s="207"/>
      <c r="MOE87" s="207"/>
      <c r="MOF87" s="207"/>
      <c r="MOG87" s="207"/>
      <c r="MOH87" s="207"/>
      <c r="MOI87" s="207"/>
      <c r="MOJ87" s="207"/>
      <c r="MOK87" s="207"/>
      <c r="MOL87" s="207"/>
      <c r="MOM87" s="207"/>
      <c r="MON87" s="207"/>
      <c r="MOO87" s="207"/>
      <c r="MOP87" s="207"/>
      <c r="MOQ87" s="207"/>
      <c r="MOR87" s="207"/>
      <c r="MOS87" s="207"/>
      <c r="MOT87" s="207"/>
      <c r="MOU87" s="207"/>
      <c r="MOV87" s="207"/>
      <c r="MOW87" s="207"/>
      <c r="MOX87" s="207"/>
      <c r="MOY87" s="207"/>
      <c r="MOZ87" s="207"/>
      <c r="MPA87" s="207"/>
      <c r="MPB87" s="207"/>
      <c r="MPC87" s="207"/>
      <c r="MPD87" s="207"/>
      <c r="MPE87" s="207"/>
      <c r="MPF87" s="207"/>
      <c r="MPG87" s="207"/>
      <c r="MPH87" s="207"/>
      <c r="MPI87" s="207"/>
      <c r="MPJ87" s="207"/>
      <c r="MPK87" s="207"/>
      <c r="MPL87" s="207"/>
      <c r="MPM87" s="207"/>
      <c r="MPN87" s="207"/>
      <c r="MPO87" s="207"/>
      <c r="MPP87" s="207"/>
      <c r="MPQ87" s="207"/>
      <c r="MPR87" s="207"/>
      <c r="MPS87" s="207"/>
      <c r="MPT87" s="207"/>
      <c r="MPU87" s="207"/>
      <c r="MPV87" s="207"/>
      <c r="MPW87" s="207"/>
      <c r="MPX87" s="207"/>
      <c r="MPY87" s="207"/>
      <c r="MPZ87" s="207"/>
      <c r="MQA87" s="207"/>
      <c r="MQB87" s="207"/>
      <c r="MQC87" s="207"/>
      <c r="MQD87" s="207"/>
      <c r="MQE87" s="207"/>
      <c r="MQF87" s="207"/>
      <c r="MQG87" s="207"/>
      <c r="MQH87" s="207"/>
      <c r="MQI87" s="207"/>
      <c r="MQJ87" s="207"/>
      <c r="MQK87" s="207"/>
      <c r="MQL87" s="207"/>
      <c r="MQM87" s="207"/>
      <c r="MQN87" s="207"/>
      <c r="MQO87" s="207"/>
      <c r="MQP87" s="207"/>
      <c r="MQQ87" s="207"/>
      <c r="MQR87" s="207"/>
      <c r="MQS87" s="207"/>
      <c r="MQT87" s="207"/>
      <c r="MQU87" s="207"/>
      <c r="MQV87" s="207"/>
      <c r="MQW87" s="207"/>
      <c r="MQX87" s="207"/>
      <c r="MQY87" s="207"/>
      <c r="MQZ87" s="207"/>
      <c r="MRA87" s="207"/>
      <c r="MRB87" s="207"/>
      <c r="MRC87" s="207"/>
      <c r="MRD87" s="207"/>
      <c r="MRE87" s="207"/>
      <c r="MRF87" s="207"/>
      <c r="MRG87" s="207"/>
      <c r="MRH87" s="207"/>
      <c r="MRI87" s="207"/>
      <c r="MRJ87" s="207"/>
      <c r="MRK87" s="207"/>
      <c r="MRL87" s="207"/>
      <c r="MRM87" s="207"/>
      <c r="MRN87" s="207"/>
      <c r="MRO87" s="207"/>
      <c r="MRP87" s="207"/>
      <c r="MRQ87" s="207"/>
      <c r="MRR87" s="207"/>
      <c r="MRS87" s="207"/>
      <c r="MRT87" s="207"/>
      <c r="MRU87" s="207"/>
      <c r="MRV87" s="207"/>
      <c r="MRW87" s="207"/>
      <c r="MRX87" s="207"/>
      <c r="MRY87" s="207"/>
      <c r="MRZ87" s="207"/>
      <c r="MSA87" s="207"/>
      <c r="MSB87" s="207"/>
      <c r="MSC87" s="207"/>
      <c r="MSD87" s="207"/>
      <c r="MSE87" s="207"/>
      <c r="MSF87" s="207"/>
      <c r="MSG87" s="207"/>
      <c r="MSH87" s="207"/>
      <c r="MSI87" s="207"/>
      <c r="MSJ87" s="207"/>
      <c r="MSK87" s="207"/>
      <c r="MSL87" s="207"/>
      <c r="MSM87" s="207"/>
      <c r="MSN87" s="207"/>
      <c r="MSO87" s="207"/>
      <c r="MSP87" s="207"/>
      <c r="MSQ87" s="207"/>
      <c r="MSR87" s="207"/>
      <c r="MSS87" s="207"/>
      <c r="MST87" s="207"/>
      <c r="MSU87" s="207"/>
      <c r="MSV87" s="207"/>
      <c r="MSW87" s="207"/>
      <c r="MSX87" s="207"/>
      <c r="MSY87" s="207"/>
      <c r="MSZ87" s="207"/>
      <c r="MTA87" s="207"/>
      <c r="MTB87" s="207"/>
      <c r="MTC87" s="207"/>
      <c r="MTD87" s="207"/>
      <c r="MTE87" s="207"/>
      <c r="MTF87" s="207"/>
      <c r="MTG87" s="207"/>
      <c r="MTH87" s="207"/>
      <c r="MTI87" s="207"/>
      <c r="MTJ87" s="207"/>
      <c r="MTK87" s="207"/>
      <c r="MTL87" s="207"/>
      <c r="MTM87" s="207"/>
      <c r="MTN87" s="207"/>
      <c r="MTO87" s="207"/>
      <c r="MTP87" s="207"/>
      <c r="MTQ87" s="207"/>
      <c r="MTR87" s="207"/>
      <c r="MTS87" s="207"/>
      <c r="MTT87" s="207"/>
      <c r="MTU87" s="207"/>
      <c r="MTV87" s="207"/>
      <c r="MTW87" s="207"/>
      <c r="MTX87" s="207"/>
      <c r="MTY87" s="207"/>
      <c r="MTZ87" s="207"/>
      <c r="MUA87" s="207"/>
      <c r="MUB87" s="207"/>
      <c r="MUC87" s="207"/>
      <c r="MUD87" s="207"/>
      <c r="MUE87" s="207"/>
      <c r="MUF87" s="207"/>
      <c r="MUG87" s="207"/>
      <c r="MUH87" s="207"/>
      <c r="MUI87" s="207"/>
      <c r="MUJ87" s="207"/>
      <c r="MUK87" s="207"/>
      <c r="MUL87" s="207"/>
      <c r="MUM87" s="207"/>
      <c r="MUN87" s="207"/>
      <c r="MUO87" s="207"/>
      <c r="MUP87" s="207"/>
      <c r="MUQ87" s="207"/>
      <c r="MUR87" s="207"/>
      <c r="MUS87" s="207"/>
      <c r="MUT87" s="207"/>
      <c r="MUU87" s="207"/>
      <c r="MUV87" s="207"/>
      <c r="MUW87" s="207"/>
      <c r="MUX87" s="207"/>
      <c r="MUY87" s="207"/>
      <c r="MUZ87" s="207"/>
      <c r="MVA87" s="207"/>
      <c r="MVB87" s="207"/>
      <c r="MVC87" s="207"/>
      <c r="MVD87" s="207"/>
      <c r="MVE87" s="207"/>
      <c r="MVF87" s="207"/>
      <c r="MVG87" s="207"/>
      <c r="MVH87" s="207"/>
      <c r="MVI87" s="207"/>
      <c r="MVJ87" s="207"/>
      <c r="MVK87" s="207"/>
      <c r="MVL87" s="207"/>
      <c r="MVM87" s="207"/>
      <c r="MVN87" s="207"/>
      <c r="MVO87" s="207"/>
      <c r="MVP87" s="207"/>
      <c r="MVQ87" s="207"/>
      <c r="MVR87" s="207"/>
      <c r="MVS87" s="207"/>
      <c r="MVT87" s="207"/>
      <c r="MVU87" s="207"/>
      <c r="MVV87" s="207"/>
      <c r="MVW87" s="207"/>
      <c r="MVX87" s="207"/>
      <c r="MVY87" s="207"/>
      <c r="MVZ87" s="207"/>
      <c r="MWA87" s="207"/>
      <c r="MWB87" s="207"/>
      <c r="MWC87" s="207"/>
      <c r="MWD87" s="207"/>
      <c r="MWE87" s="207"/>
      <c r="MWF87" s="207"/>
      <c r="MWG87" s="207"/>
      <c r="MWH87" s="207"/>
      <c r="MWI87" s="207"/>
      <c r="MWJ87" s="207"/>
      <c r="MWK87" s="207"/>
      <c r="MWL87" s="207"/>
      <c r="MWM87" s="207"/>
      <c r="MWN87" s="207"/>
      <c r="MWO87" s="207"/>
      <c r="MWP87" s="207"/>
      <c r="MWQ87" s="207"/>
      <c r="MWR87" s="207"/>
      <c r="MWS87" s="207"/>
      <c r="MWT87" s="207"/>
      <c r="MWU87" s="207"/>
      <c r="MWV87" s="207"/>
      <c r="MWW87" s="207"/>
      <c r="MWX87" s="207"/>
      <c r="MWY87" s="207"/>
      <c r="MWZ87" s="207"/>
      <c r="MXA87" s="207"/>
      <c r="MXB87" s="207"/>
      <c r="MXC87" s="207"/>
      <c r="MXD87" s="207"/>
      <c r="MXE87" s="207"/>
      <c r="MXF87" s="207"/>
      <c r="MXG87" s="207"/>
      <c r="MXH87" s="207"/>
      <c r="MXI87" s="207"/>
      <c r="MXJ87" s="207"/>
      <c r="MXK87" s="207"/>
      <c r="MXL87" s="207"/>
      <c r="MXM87" s="207"/>
      <c r="MXN87" s="207"/>
      <c r="MXO87" s="207"/>
      <c r="MXP87" s="207"/>
      <c r="MXQ87" s="207"/>
      <c r="MXR87" s="207"/>
      <c r="MXS87" s="207"/>
      <c r="MXT87" s="207"/>
      <c r="MXU87" s="207"/>
      <c r="MXV87" s="207"/>
      <c r="MXW87" s="207"/>
      <c r="MXX87" s="207"/>
      <c r="MXY87" s="207"/>
      <c r="MXZ87" s="207"/>
      <c r="MYA87" s="207"/>
      <c r="MYB87" s="207"/>
      <c r="MYC87" s="207"/>
      <c r="MYD87" s="207"/>
      <c r="MYE87" s="207"/>
      <c r="MYF87" s="207"/>
      <c r="MYG87" s="207"/>
      <c r="MYH87" s="207"/>
      <c r="MYI87" s="207"/>
      <c r="MYJ87" s="207"/>
      <c r="MYK87" s="207"/>
      <c r="MYL87" s="207"/>
      <c r="MYM87" s="207"/>
      <c r="MYN87" s="207"/>
      <c r="MYO87" s="207"/>
      <c r="MYP87" s="207"/>
      <c r="MYQ87" s="207"/>
      <c r="MYR87" s="207"/>
      <c r="MYS87" s="207"/>
      <c r="MYT87" s="207"/>
      <c r="MYU87" s="207"/>
      <c r="MYV87" s="207"/>
      <c r="MYW87" s="207"/>
      <c r="MYX87" s="207"/>
      <c r="MYY87" s="207"/>
      <c r="MYZ87" s="207"/>
      <c r="MZA87" s="207"/>
      <c r="MZB87" s="207"/>
      <c r="MZC87" s="207"/>
      <c r="MZD87" s="207"/>
      <c r="MZE87" s="207"/>
      <c r="MZF87" s="207"/>
      <c r="MZG87" s="207"/>
      <c r="MZH87" s="207"/>
      <c r="MZI87" s="207"/>
      <c r="MZJ87" s="207"/>
      <c r="MZK87" s="207"/>
      <c r="MZL87" s="207"/>
      <c r="MZM87" s="207"/>
      <c r="MZN87" s="207"/>
      <c r="MZO87" s="207"/>
      <c r="MZP87" s="207"/>
      <c r="MZQ87" s="207"/>
      <c r="MZR87" s="207"/>
      <c r="MZS87" s="207"/>
      <c r="MZT87" s="207"/>
      <c r="MZU87" s="207"/>
      <c r="MZV87" s="207"/>
      <c r="MZW87" s="207"/>
      <c r="MZX87" s="207"/>
      <c r="MZY87" s="207"/>
      <c r="MZZ87" s="207"/>
      <c r="NAA87" s="207"/>
      <c r="NAB87" s="207"/>
      <c r="NAC87" s="207"/>
      <c r="NAD87" s="207"/>
      <c r="NAE87" s="207"/>
      <c r="NAF87" s="207"/>
      <c r="NAG87" s="207"/>
      <c r="NAH87" s="207"/>
      <c r="NAI87" s="207"/>
      <c r="NAJ87" s="207"/>
      <c r="NAK87" s="207"/>
      <c r="NAL87" s="207"/>
      <c r="NAM87" s="207"/>
      <c r="NAN87" s="207"/>
      <c r="NAO87" s="207"/>
      <c r="NAP87" s="207"/>
      <c r="NAQ87" s="207"/>
      <c r="NAR87" s="207"/>
      <c r="NAS87" s="207"/>
      <c r="NAT87" s="207"/>
      <c r="NAU87" s="207"/>
      <c r="NAV87" s="207"/>
      <c r="NAW87" s="207"/>
      <c r="NAX87" s="207"/>
      <c r="NAY87" s="207"/>
      <c r="NAZ87" s="207"/>
      <c r="NBA87" s="207"/>
      <c r="NBB87" s="207"/>
      <c r="NBC87" s="207"/>
      <c r="NBD87" s="207"/>
      <c r="NBE87" s="207"/>
      <c r="NBF87" s="207"/>
      <c r="NBG87" s="207"/>
      <c r="NBH87" s="207"/>
      <c r="NBI87" s="207"/>
      <c r="NBJ87" s="207"/>
      <c r="NBK87" s="207"/>
      <c r="NBL87" s="207"/>
      <c r="NBM87" s="207"/>
      <c r="NBN87" s="207"/>
      <c r="NBO87" s="207"/>
      <c r="NBP87" s="207"/>
      <c r="NBQ87" s="207"/>
      <c r="NBR87" s="207"/>
      <c r="NBS87" s="207"/>
      <c r="NBT87" s="207"/>
      <c r="NBU87" s="207"/>
      <c r="NBV87" s="207"/>
      <c r="NBW87" s="207"/>
      <c r="NBX87" s="207"/>
      <c r="NBY87" s="207"/>
      <c r="NBZ87" s="207"/>
      <c r="NCA87" s="207"/>
      <c r="NCB87" s="207"/>
      <c r="NCC87" s="207"/>
      <c r="NCD87" s="207"/>
      <c r="NCE87" s="207"/>
      <c r="NCF87" s="207"/>
      <c r="NCG87" s="207"/>
      <c r="NCH87" s="207"/>
      <c r="NCI87" s="207"/>
      <c r="NCJ87" s="207"/>
      <c r="NCK87" s="207"/>
      <c r="NCL87" s="207"/>
      <c r="NCM87" s="207"/>
      <c r="NCN87" s="207"/>
      <c r="NCO87" s="207"/>
      <c r="NCP87" s="207"/>
      <c r="NCQ87" s="207"/>
      <c r="NCR87" s="207"/>
      <c r="NCS87" s="207"/>
      <c r="NCT87" s="207"/>
      <c r="NCU87" s="207"/>
      <c r="NCV87" s="207"/>
      <c r="NCW87" s="207"/>
      <c r="NCX87" s="207"/>
      <c r="NCY87" s="207"/>
      <c r="NCZ87" s="207"/>
      <c r="NDA87" s="207"/>
      <c r="NDB87" s="207"/>
      <c r="NDC87" s="207"/>
      <c r="NDD87" s="207"/>
      <c r="NDE87" s="207"/>
      <c r="NDF87" s="207"/>
      <c r="NDG87" s="207"/>
      <c r="NDH87" s="207"/>
      <c r="NDI87" s="207"/>
      <c r="NDJ87" s="207"/>
      <c r="NDK87" s="207"/>
      <c r="NDL87" s="207"/>
      <c r="NDM87" s="207"/>
      <c r="NDN87" s="207"/>
      <c r="NDO87" s="207"/>
      <c r="NDP87" s="207"/>
      <c r="NDQ87" s="207"/>
      <c r="NDR87" s="207"/>
      <c r="NDS87" s="207"/>
      <c r="NDT87" s="207"/>
      <c r="NDU87" s="207"/>
      <c r="NDV87" s="207"/>
      <c r="NDW87" s="207"/>
      <c r="NDX87" s="207"/>
      <c r="NDY87" s="207"/>
      <c r="NDZ87" s="207"/>
      <c r="NEA87" s="207"/>
      <c r="NEB87" s="207"/>
      <c r="NEC87" s="207"/>
      <c r="NED87" s="207"/>
      <c r="NEE87" s="207"/>
      <c r="NEF87" s="207"/>
      <c r="NEG87" s="207"/>
      <c r="NEH87" s="207"/>
      <c r="NEI87" s="207"/>
      <c r="NEJ87" s="207"/>
      <c r="NEK87" s="207"/>
      <c r="NEL87" s="207"/>
      <c r="NEM87" s="207"/>
      <c r="NEN87" s="207"/>
      <c r="NEO87" s="207"/>
      <c r="NEP87" s="207"/>
      <c r="NEQ87" s="207"/>
      <c r="NER87" s="207"/>
      <c r="NES87" s="207"/>
      <c r="NET87" s="207"/>
      <c r="NEU87" s="207"/>
      <c r="NEV87" s="207"/>
      <c r="NEW87" s="207"/>
      <c r="NEX87" s="207"/>
      <c r="NEY87" s="207"/>
      <c r="NEZ87" s="207"/>
      <c r="NFA87" s="207"/>
      <c r="NFB87" s="207"/>
      <c r="NFC87" s="207"/>
      <c r="NFD87" s="207"/>
      <c r="NFE87" s="207"/>
      <c r="NFF87" s="207"/>
      <c r="NFG87" s="207"/>
      <c r="NFH87" s="207"/>
      <c r="NFI87" s="207"/>
      <c r="NFJ87" s="207"/>
      <c r="NFK87" s="207"/>
      <c r="NFL87" s="207"/>
      <c r="NFM87" s="207"/>
      <c r="NFN87" s="207"/>
      <c r="NFO87" s="207"/>
      <c r="NFP87" s="207"/>
      <c r="NFQ87" s="207"/>
      <c r="NFR87" s="207"/>
      <c r="NFS87" s="207"/>
      <c r="NFT87" s="207"/>
      <c r="NFU87" s="207"/>
      <c r="NFV87" s="207"/>
      <c r="NFW87" s="207"/>
      <c r="NFX87" s="207"/>
      <c r="NFY87" s="207"/>
      <c r="NFZ87" s="207"/>
      <c r="NGA87" s="207"/>
      <c r="NGB87" s="207"/>
      <c r="NGC87" s="207"/>
      <c r="NGD87" s="207"/>
      <c r="NGE87" s="207"/>
      <c r="NGF87" s="207"/>
      <c r="NGG87" s="207"/>
      <c r="NGH87" s="207"/>
      <c r="NGI87" s="207"/>
      <c r="NGJ87" s="207"/>
      <c r="NGK87" s="207"/>
      <c r="NGL87" s="207"/>
      <c r="NGM87" s="207"/>
      <c r="NGN87" s="207"/>
      <c r="NGO87" s="207"/>
      <c r="NGP87" s="207"/>
      <c r="NGQ87" s="207"/>
      <c r="NGR87" s="207"/>
      <c r="NGS87" s="207"/>
      <c r="NGT87" s="207"/>
      <c r="NGU87" s="207"/>
      <c r="NGV87" s="207"/>
      <c r="NGW87" s="207"/>
      <c r="NGX87" s="207"/>
      <c r="NGY87" s="207"/>
      <c r="NGZ87" s="207"/>
      <c r="NHA87" s="207"/>
      <c r="NHB87" s="207"/>
      <c r="NHC87" s="207"/>
      <c r="NHD87" s="207"/>
      <c r="NHE87" s="207"/>
      <c r="NHF87" s="207"/>
      <c r="NHG87" s="207"/>
      <c r="NHH87" s="207"/>
      <c r="NHI87" s="207"/>
      <c r="NHJ87" s="207"/>
      <c r="NHK87" s="207"/>
      <c r="NHL87" s="207"/>
      <c r="NHM87" s="207"/>
      <c r="NHN87" s="207"/>
      <c r="NHO87" s="207"/>
      <c r="NHP87" s="207"/>
      <c r="NHQ87" s="207"/>
      <c r="NHR87" s="207"/>
      <c r="NHS87" s="207"/>
      <c r="NHT87" s="207"/>
      <c r="NHU87" s="207"/>
      <c r="NHV87" s="207"/>
      <c r="NHW87" s="207"/>
      <c r="NHX87" s="207"/>
      <c r="NHY87" s="207"/>
      <c r="NHZ87" s="207"/>
      <c r="NIA87" s="207"/>
      <c r="NIB87" s="207"/>
      <c r="NIC87" s="207"/>
      <c r="NID87" s="207"/>
      <c r="NIE87" s="207"/>
      <c r="NIF87" s="207"/>
      <c r="NIG87" s="207"/>
      <c r="NIH87" s="207"/>
      <c r="NII87" s="207"/>
      <c r="NIJ87" s="207"/>
      <c r="NIK87" s="207"/>
      <c r="NIL87" s="207"/>
      <c r="NIM87" s="207"/>
      <c r="NIN87" s="207"/>
      <c r="NIO87" s="207"/>
      <c r="NIP87" s="207"/>
      <c r="NIQ87" s="207"/>
      <c r="NIR87" s="207"/>
      <c r="NIS87" s="207"/>
      <c r="NIT87" s="207"/>
      <c r="NIU87" s="207"/>
      <c r="NIV87" s="207"/>
      <c r="NIW87" s="207"/>
      <c r="NIX87" s="207"/>
      <c r="NIY87" s="207"/>
      <c r="NIZ87" s="207"/>
      <c r="NJA87" s="207"/>
      <c r="NJB87" s="207"/>
      <c r="NJC87" s="207"/>
      <c r="NJD87" s="207"/>
      <c r="NJE87" s="207"/>
      <c r="NJF87" s="207"/>
      <c r="NJG87" s="207"/>
      <c r="NJH87" s="207"/>
      <c r="NJI87" s="207"/>
      <c r="NJJ87" s="207"/>
      <c r="NJK87" s="207"/>
      <c r="NJL87" s="207"/>
      <c r="NJM87" s="207"/>
      <c r="NJN87" s="207"/>
      <c r="NJO87" s="207"/>
      <c r="NJP87" s="207"/>
      <c r="NJQ87" s="207"/>
      <c r="NJR87" s="207"/>
      <c r="NJS87" s="207"/>
      <c r="NJT87" s="207"/>
      <c r="NJU87" s="207"/>
      <c r="NJV87" s="207"/>
      <c r="NJW87" s="207"/>
      <c r="NJX87" s="207"/>
      <c r="NJY87" s="207"/>
      <c r="NJZ87" s="207"/>
      <c r="NKA87" s="207"/>
      <c r="NKB87" s="207"/>
      <c r="NKC87" s="207"/>
      <c r="NKD87" s="207"/>
      <c r="NKE87" s="207"/>
      <c r="NKF87" s="207"/>
      <c r="NKG87" s="207"/>
      <c r="NKH87" s="207"/>
      <c r="NKI87" s="207"/>
      <c r="NKJ87" s="207"/>
      <c r="NKK87" s="207"/>
      <c r="NKL87" s="207"/>
      <c r="NKM87" s="207"/>
      <c r="NKN87" s="207"/>
      <c r="NKO87" s="207"/>
      <c r="NKP87" s="207"/>
      <c r="NKQ87" s="207"/>
      <c r="NKR87" s="207"/>
      <c r="NKS87" s="207"/>
      <c r="NKT87" s="207"/>
      <c r="NKU87" s="207"/>
      <c r="NKV87" s="207"/>
      <c r="NKW87" s="207"/>
      <c r="NKX87" s="207"/>
      <c r="NKY87" s="207"/>
      <c r="NKZ87" s="207"/>
      <c r="NLA87" s="207"/>
      <c r="NLB87" s="207"/>
      <c r="NLC87" s="207"/>
      <c r="NLD87" s="207"/>
      <c r="NLE87" s="207"/>
      <c r="NLF87" s="207"/>
      <c r="NLG87" s="207"/>
      <c r="NLH87" s="207"/>
      <c r="NLI87" s="207"/>
      <c r="NLJ87" s="207"/>
      <c r="NLK87" s="207"/>
      <c r="NLL87" s="207"/>
      <c r="NLM87" s="207"/>
      <c r="NLN87" s="207"/>
      <c r="NLO87" s="207"/>
      <c r="NLP87" s="207"/>
      <c r="NLQ87" s="207"/>
      <c r="NLR87" s="207"/>
      <c r="NLS87" s="207"/>
      <c r="NLT87" s="207"/>
      <c r="NLU87" s="207"/>
      <c r="NLV87" s="207"/>
      <c r="NLW87" s="207"/>
      <c r="NLX87" s="207"/>
      <c r="NLY87" s="207"/>
      <c r="NLZ87" s="207"/>
      <c r="NMA87" s="207"/>
      <c r="NMB87" s="207"/>
      <c r="NMC87" s="207"/>
      <c r="NMD87" s="207"/>
      <c r="NME87" s="207"/>
      <c r="NMF87" s="207"/>
      <c r="NMG87" s="207"/>
      <c r="NMH87" s="207"/>
      <c r="NMI87" s="207"/>
      <c r="NMJ87" s="207"/>
      <c r="NMK87" s="207"/>
      <c r="NML87" s="207"/>
      <c r="NMM87" s="207"/>
      <c r="NMN87" s="207"/>
      <c r="NMO87" s="207"/>
      <c r="NMP87" s="207"/>
      <c r="NMQ87" s="207"/>
      <c r="NMR87" s="207"/>
      <c r="NMS87" s="207"/>
      <c r="NMT87" s="207"/>
      <c r="NMU87" s="207"/>
      <c r="NMV87" s="207"/>
      <c r="NMW87" s="207"/>
      <c r="NMX87" s="207"/>
      <c r="NMY87" s="207"/>
      <c r="NMZ87" s="207"/>
      <c r="NNA87" s="207"/>
      <c r="NNB87" s="207"/>
      <c r="NNC87" s="207"/>
      <c r="NND87" s="207"/>
      <c r="NNE87" s="207"/>
      <c r="NNF87" s="207"/>
      <c r="NNG87" s="207"/>
      <c r="NNH87" s="207"/>
      <c r="NNI87" s="207"/>
      <c r="NNJ87" s="207"/>
      <c r="NNK87" s="207"/>
      <c r="NNL87" s="207"/>
      <c r="NNM87" s="207"/>
      <c r="NNN87" s="207"/>
      <c r="NNO87" s="207"/>
      <c r="NNP87" s="207"/>
      <c r="NNQ87" s="207"/>
      <c r="NNR87" s="207"/>
      <c r="NNS87" s="207"/>
      <c r="NNT87" s="207"/>
      <c r="NNU87" s="207"/>
      <c r="NNV87" s="207"/>
      <c r="NNW87" s="207"/>
      <c r="NNX87" s="207"/>
      <c r="NNY87" s="207"/>
      <c r="NNZ87" s="207"/>
      <c r="NOA87" s="207"/>
      <c r="NOB87" s="207"/>
      <c r="NOC87" s="207"/>
      <c r="NOD87" s="207"/>
      <c r="NOE87" s="207"/>
      <c r="NOF87" s="207"/>
      <c r="NOG87" s="207"/>
      <c r="NOH87" s="207"/>
      <c r="NOI87" s="207"/>
      <c r="NOJ87" s="207"/>
      <c r="NOK87" s="207"/>
      <c r="NOL87" s="207"/>
      <c r="NOM87" s="207"/>
      <c r="NON87" s="207"/>
      <c r="NOO87" s="207"/>
      <c r="NOP87" s="207"/>
      <c r="NOQ87" s="207"/>
      <c r="NOR87" s="207"/>
      <c r="NOS87" s="207"/>
      <c r="NOT87" s="207"/>
      <c r="NOU87" s="207"/>
      <c r="NOV87" s="207"/>
      <c r="NOW87" s="207"/>
      <c r="NOX87" s="207"/>
      <c r="NOY87" s="207"/>
      <c r="NOZ87" s="207"/>
      <c r="NPA87" s="207"/>
      <c r="NPB87" s="207"/>
      <c r="NPC87" s="207"/>
      <c r="NPD87" s="207"/>
      <c r="NPE87" s="207"/>
      <c r="NPF87" s="207"/>
      <c r="NPG87" s="207"/>
      <c r="NPH87" s="207"/>
      <c r="NPI87" s="207"/>
      <c r="NPJ87" s="207"/>
      <c r="NPK87" s="207"/>
      <c r="NPL87" s="207"/>
      <c r="NPM87" s="207"/>
      <c r="NPN87" s="207"/>
      <c r="NPO87" s="207"/>
      <c r="NPP87" s="207"/>
      <c r="NPQ87" s="207"/>
      <c r="NPR87" s="207"/>
      <c r="NPS87" s="207"/>
      <c r="NPT87" s="207"/>
      <c r="NPU87" s="207"/>
      <c r="NPV87" s="207"/>
      <c r="NPW87" s="207"/>
      <c r="NPX87" s="207"/>
      <c r="NPY87" s="207"/>
      <c r="NPZ87" s="207"/>
      <c r="NQA87" s="207"/>
      <c r="NQB87" s="207"/>
      <c r="NQC87" s="207"/>
      <c r="NQD87" s="207"/>
      <c r="NQE87" s="207"/>
      <c r="NQF87" s="207"/>
      <c r="NQG87" s="207"/>
      <c r="NQH87" s="207"/>
      <c r="NQI87" s="207"/>
      <c r="NQJ87" s="207"/>
      <c r="NQK87" s="207"/>
      <c r="NQL87" s="207"/>
      <c r="NQM87" s="207"/>
      <c r="NQN87" s="207"/>
      <c r="NQO87" s="207"/>
      <c r="NQP87" s="207"/>
      <c r="NQQ87" s="207"/>
      <c r="NQR87" s="207"/>
      <c r="NQS87" s="207"/>
      <c r="NQT87" s="207"/>
      <c r="NQU87" s="207"/>
      <c r="NQV87" s="207"/>
      <c r="NQW87" s="207"/>
      <c r="NQX87" s="207"/>
      <c r="NQY87" s="207"/>
      <c r="NQZ87" s="207"/>
      <c r="NRA87" s="207"/>
      <c r="NRB87" s="207"/>
      <c r="NRC87" s="207"/>
      <c r="NRD87" s="207"/>
      <c r="NRE87" s="207"/>
      <c r="NRF87" s="207"/>
      <c r="NRG87" s="207"/>
      <c r="NRH87" s="207"/>
      <c r="NRI87" s="207"/>
      <c r="NRJ87" s="207"/>
      <c r="NRK87" s="207"/>
      <c r="NRL87" s="207"/>
      <c r="NRM87" s="207"/>
      <c r="NRN87" s="207"/>
      <c r="NRO87" s="207"/>
      <c r="NRP87" s="207"/>
      <c r="NRQ87" s="207"/>
      <c r="NRR87" s="207"/>
      <c r="NRS87" s="207"/>
      <c r="NRT87" s="207"/>
      <c r="NRU87" s="207"/>
      <c r="NRV87" s="207"/>
      <c r="NRW87" s="207"/>
      <c r="NRX87" s="207"/>
      <c r="NRY87" s="207"/>
      <c r="NRZ87" s="207"/>
      <c r="NSA87" s="207"/>
      <c r="NSB87" s="207"/>
      <c r="NSC87" s="207"/>
      <c r="NSD87" s="207"/>
      <c r="NSE87" s="207"/>
      <c r="NSF87" s="207"/>
      <c r="NSG87" s="207"/>
      <c r="NSH87" s="207"/>
      <c r="NSI87" s="207"/>
      <c r="NSJ87" s="207"/>
      <c r="NSK87" s="207"/>
      <c r="NSL87" s="207"/>
      <c r="NSM87" s="207"/>
      <c r="NSN87" s="207"/>
      <c r="NSO87" s="207"/>
      <c r="NSP87" s="207"/>
      <c r="NSQ87" s="207"/>
      <c r="NSR87" s="207"/>
      <c r="NSS87" s="207"/>
      <c r="NST87" s="207"/>
      <c r="NSU87" s="207"/>
      <c r="NSV87" s="207"/>
      <c r="NSW87" s="207"/>
      <c r="NSX87" s="207"/>
      <c r="NSY87" s="207"/>
      <c r="NSZ87" s="207"/>
      <c r="NTA87" s="207"/>
      <c r="NTB87" s="207"/>
      <c r="NTC87" s="207"/>
      <c r="NTD87" s="207"/>
      <c r="NTE87" s="207"/>
      <c r="NTF87" s="207"/>
      <c r="NTG87" s="207"/>
      <c r="NTH87" s="207"/>
      <c r="NTI87" s="207"/>
      <c r="NTJ87" s="207"/>
      <c r="NTK87" s="207"/>
      <c r="NTL87" s="207"/>
      <c r="NTM87" s="207"/>
      <c r="NTN87" s="207"/>
      <c r="NTO87" s="207"/>
      <c r="NTP87" s="207"/>
      <c r="NTQ87" s="207"/>
      <c r="NTR87" s="207"/>
      <c r="NTS87" s="207"/>
      <c r="NTT87" s="207"/>
      <c r="NTU87" s="207"/>
      <c r="NTV87" s="207"/>
      <c r="NTW87" s="207"/>
      <c r="NTX87" s="207"/>
      <c r="NTY87" s="207"/>
      <c r="NTZ87" s="207"/>
      <c r="NUA87" s="207"/>
      <c r="NUB87" s="207"/>
      <c r="NUC87" s="207"/>
      <c r="NUD87" s="207"/>
      <c r="NUE87" s="207"/>
      <c r="NUF87" s="207"/>
      <c r="NUG87" s="207"/>
      <c r="NUH87" s="207"/>
      <c r="NUI87" s="207"/>
      <c r="NUJ87" s="207"/>
      <c r="NUK87" s="207"/>
      <c r="NUL87" s="207"/>
      <c r="NUM87" s="207"/>
      <c r="NUN87" s="207"/>
      <c r="NUO87" s="207"/>
      <c r="NUP87" s="207"/>
      <c r="NUQ87" s="207"/>
      <c r="NUR87" s="207"/>
      <c r="NUS87" s="207"/>
      <c r="NUT87" s="207"/>
      <c r="NUU87" s="207"/>
      <c r="NUV87" s="207"/>
      <c r="NUW87" s="207"/>
      <c r="NUX87" s="207"/>
      <c r="NUY87" s="207"/>
      <c r="NUZ87" s="207"/>
      <c r="NVA87" s="207"/>
      <c r="NVB87" s="207"/>
      <c r="NVC87" s="207"/>
      <c r="NVD87" s="207"/>
      <c r="NVE87" s="207"/>
      <c r="NVF87" s="207"/>
      <c r="NVG87" s="207"/>
      <c r="NVH87" s="207"/>
      <c r="NVI87" s="207"/>
      <c r="NVJ87" s="207"/>
      <c r="NVK87" s="207"/>
      <c r="NVL87" s="207"/>
      <c r="NVM87" s="207"/>
      <c r="NVN87" s="207"/>
      <c r="NVO87" s="207"/>
      <c r="NVP87" s="207"/>
      <c r="NVQ87" s="207"/>
      <c r="NVR87" s="207"/>
      <c r="NVS87" s="207"/>
      <c r="NVT87" s="207"/>
      <c r="NVU87" s="207"/>
      <c r="NVV87" s="207"/>
      <c r="NVW87" s="207"/>
      <c r="NVX87" s="207"/>
      <c r="NVY87" s="207"/>
      <c r="NVZ87" s="207"/>
      <c r="NWA87" s="207"/>
      <c r="NWB87" s="207"/>
      <c r="NWC87" s="207"/>
      <c r="NWD87" s="207"/>
      <c r="NWE87" s="207"/>
      <c r="NWF87" s="207"/>
      <c r="NWG87" s="207"/>
      <c r="NWH87" s="207"/>
      <c r="NWI87" s="207"/>
      <c r="NWJ87" s="207"/>
      <c r="NWK87" s="207"/>
      <c r="NWL87" s="207"/>
      <c r="NWM87" s="207"/>
      <c r="NWN87" s="207"/>
      <c r="NWO87" s="207"/>
      <c r="NWP87" s="207"/>
      <c r="NWQ87" s="207"/>
      <c r="NWR87" s="207"/>
      <c r="NWS87" s="207"/>
      <c r="NWT87" s="207"/>
      <c r="NWU87" s="207"/>
      <c r="NWV87" s="207"/>
      <c r="NWW87" s="207"/>
      <c r="NWX87" s="207"/>
      <c r="NWY87" s="207"/>
      <c r="NWZ87" s="207"/>
      <c r="NXA87" s="207"/>
      <c r="NXB87" s="207"/>
      <c r="NXC87" s="207"/>
      <c r="NXD87" s="207"/>
      <c r="NXE87" s="207"/>
      <c r="NXF87" s="207"/>
      <c r="NXG87" s="207"/>
      <c r="NXH87" s="207"/>
      <c r="NXI87" s="207"/>
      <c r="NXJ87" s="207"/>
      <c r="NXK87" s="207"/>
      <c r="NXL87" s="207"/>
      <c r="NXM87" s="207"/>
      <c r="NXN87" s="207"/>
      <c r="NXO87" s="207"/>
      <c r="NXP87" s="207"/>
      <c r="NXQ87" s="207"/>
      <c r="NXR87" s="207"/>
      <c r="NXS87" s="207"/>
      <c r="NXT87" s="207"/>
      <c r="NXU87" s="207"/>
      <c r="NXV87" s="207"/>
      <c r="NXW87" s="207"/>
      <c r="NXX87" s="207"/>
      <c r="NXY87" s="207"/>
      <c r="NXZ87" s="207"/>
      <c r="NYA87" s="207"/>
      <c r="NYB87" s="207"/>
      <c r="NYC87" s="207"/>
      <c r="NYD87" s="207"/>
      <c r="NYE87" s="207"/>
      <c r="NYF87" s="207"/>
      <c r="NYG87" s="207"/>
      <c r="NYH87" s="207"/>
      <c r="NYI87" s="207"/>
      <c r="NYJ87" s="207"/>
      <c r="NYK87" s="207"/>
      <c r="NYL87" s="207"/>
      <c r="NYM87" s="207"/>
      <c r="NYN87" s="207"/>
      <c r="NYO87" s="207"/>
      <c r="NYP87" s="207"/>
      <c r="NYQ87" s="207"/>
      <c r="NYR87" s="207"/>
      <c r="NYS87" s="207"/>
      <c r="NYT87" s="207"/>
      <c r="NYU87" s="207"/>
      <c r="NYV87" s="207"/>
      <c r="NYW87" s="207"/>
      <c r="NYX87" s="207"/>
      <c r="NYY87" s="207"/>
      <c r="NYZ87" s="207"/>
      <c r="NZA87" s="207"/>
      <c r="NZB87" s="207"/>
      <c r="NZC87" s="207"/>
      <c r="NZD87" s="207"/>
      <c r="NZE87" s="207"/>
      <c r="NZF87" s="207"/>
      <c r="NZG87" s="207"/>
      <c r="NZH87" s="207"/>
      <c r="NZI87" s="207"/>
      <c r="NZJ87" s="207"/>
      <c r="NZK87" s="207"/>
      <c r="NZL87" s="207"/>
      <c r="NZM87" s="207"/>
      <c r="NZN87" s="207"/>
      <c r="NZO87" s="207"/>
      <c r="NZP87" s="207"/>
      <c r="NZQ87" s="207"/>
      <c r="NZR87" s="207"/>
      <c r="NZS87" s="207"/>
      <c r="NZT87" s="207"/>
      <c r="NZU87" s="207"/>
      <c r="NZV87" s="207"/>
      <c r="NZW87" s="207"/>
      <c r="NZX87" s="207"/>
      <c r="NZY87" s="207"/>
      <c r="NZZ87" s="207"/>
      <c r="OAA87" s="207"/>
      <c r="OAB87" s="207"/>
      <c r="OAC87" s="207"/>
      <c r="OAD87" s="207"/>
      <c r="OAE87" s="207"/>
      <c r="OAF87" s="207"/>
      <c r="OAG87" s="207"/>
      <c r="OAH87" s="207"/>
      <c r="OAI87" s="207"/>
      <c r="OAJ87" s="207"/>
      <c r="OAK87" s="207"/>
      <c r="OAL87" s="207"/>
      <c r="OAM87" s="207"/>
      <c r="OAN87" s="207"/>
      <c r="OAO87" s="207"/>
      <c r="OAP87" s="207"/>
      <c r="OAQ87" s="207"/>
      <c r="OAR87" s="207"/>
      <c r="OAS87" s="207"/>
      <c r="OAT87" s="207"/>
      <c r="OAU87" s="207"/>
      <c r="OAV87" s="207"/>
      <c r="OAW87" s="207"/>
      <c r="OAX87" s="207"/>
      <c r="OAY87" s="207"/>
      <c r="OAZ87" s="207"/>
      <c r="OBA87" s="207"/>
      <c r="OBB87" s="207"/>
      <c r="OBC87" s="207"/>
      <c r="OBD87" s="207"/>
      <c r="OBE87" s="207"/>
      <c r="OBF87" s="207"/>
      <c r="OBG87" s="207"/>
      <c r="OBH87" s="207"/>
      <c r="OBI87" s="207"/>
      <c r="OBJ87" s="207"/>
      <c r="OBK87" s="207"/>
      <c r="OBL87" s="207"/>
      <c r="OBM87" s="207"/>
      <c r="OBN87" s="207"/>
      <c r="OBO87" s="207"/>
      <c r="OBP87" s="207"/>
      <c r="OBQ87" s="207"/>
      <c r="OBR87" s="207"/>
      <c r="OBS87" s="207"/>
      <c r="OBT87" s="207"/>
      <c r="OBU87" s="207"/>
      <c r="OBV87" s="207"/>
      <c r="OBW87" s="207"/>
      <c r="OBX87" s="207"/>
      <c r="OBY87" s="207"/>
      <c r="OBZ87" s="207"/>
      <c r="OCA87" s="207"/>
      <c r="OCB87" s="207"/>
      <c r="OCC87" s="207"/>
      <c r="OCD87" s="207"/>
      <c r="OCE87" s="207"/>
      <c r="OCF87" s="207"/>
      <c r="OCG87" s="207"/>
      <c r="OCH87" s="207"/>
      <c r="OCI87" s="207"/>
      <c r="OCJ87" s="207"/>
      <c r="OCK87" s="207"/>
      <c r="OCL87" s="207"/>
      <c r="OCM87" s="207"/>
      <c r="OCN87" s="207"/>
      <c r="OCO87" s="207"/>
      <c r="OCP87" s="207"/>
      <c r="OCQ87" s="207"/>
      <c r="OCR87" s="207"/>
      <c r="OCS87" s="207"/>
      <c r="OCT87" s="207"/>
      <c r="OCU87" s="207"/>
      <c r="OCV87" s="207"/>
      <c r="OCW87" s="207"/>
      <c r="OCX87" s="207"/>
      <c r="OCY87" s="207"/>
      <c r="OCZ87" s="207"/>
      <c r="ODA87" s="207"/>
      <c r="ODB87" s="207"/>
      <c r="ODC87" s="207"/>
      <c r="ODD87" s="207"/>
      <c r="ODE87" s="207"/>
      <c r="ODF87" s="207"/>
      <c r="ODG87" s="207"/>
      <c r="ODH87" s="207"/>
      <c r="ODI87" s="207"/>
      <c r="ODJ87" s="207"/>
      <c r="ODK87" s="207"/>
      <c r="ODL87" s="207"/>
      <c r="ODM87" s="207"/>
      <c r="ODN87" s="207"/>
      <c r="ODO87" s="207"/>
      <c r="ODP87" s="207"/>
      <c r="ODQ87" s="207"/>
      <c r="ODR87" s="207"/>
      <c r="ODS87" s="207"/>
      <c r="ODT87" s="207"/>
      <c r="ODU87" s="207"/>
      <c r="ODV87" s="207"/>
      <c r="ODW87" s="207"/>
      <c r="ODX87" s="207"/>
      <c r="ODY87" s="207"/>
      <c r="ODZ87" s="207"/>
      <c r="OEA87" s="207"/>
      <c r="OEB87" s="207"/>
      <c r="OEC87" s="207"/>
      <c r="OED87" s="207"/>
      <c r="OEE87" s="207"/>
      <c r="OEF87" s="207"/>
      <c r="OEG87" s="207"/>
      <c r="OEH87" s="207"/>
      <c r="OEI87" s="207"/>
      <c r="OEJ87" s="207"/>
      <c r="OEK87" s="207"/>
      <c r="OEL87" s="207"/>
      <c r="OEM87" s="207"/>
      <c r="OEN87" s="207"/>
      <c r="OEO87" s="207"/>
      <c r="OEP87" s="207"/>
      <c r="OEQ87" s="207"/>
      <c r="OER87" s="207"/>
      <c r="OES87" s="207"/>
      <c r="OET87" s="207"/>
      <c r="OEU87" s="207"/>
      <c r="OEV87" s="207"/>
      <c r="OEW87" s="207"/>
      <c r="OEX87" s="207"/>
      <c r="OEY87" s="207"/>
      <c r="OEZ87" s="207"/>
      <c r="OFA87" s="207"/>
      <c r="OFB87" s="207"/>
      <c r="OFC87" s="207"/>
      <c r="OFD87" s="207"/>
      <c r="OFE87" s="207"/>
      <c r="OFF87" s="207"/>
      <c r="OFG87" s="207"/>
      <c r="OFH87" s="207"/>
      <c r="OFI87" s="207"/>
      <c r="OFJ87" s="207"/>
      <c r="OFK87" s="207"/>
      <c r="OFL87" s="207"/>
      <c r="OFM87" s="207"/>
      <c r="OFN87" s="207"/>
      <c r="OFO87" s="207"/>
      <c r="OFP87" s="207"/>
      <c r="OFQ87" s="207"/>
      <c r="OFR87" s="207"/>
      <c r="OFS87" s="207"/>
      <c r="OFT87" s="207"/>
      <c r="OFU87" s="207"/>
      <c r="OFV87" s="207"/>
      <c r="OFW87" s="207"/>
      <c r="OFX87" s="207"/>
      <c r="OFY87" s="207"/>
      <c r="OFZ87" s="207"/>
      <c r="OGA87" s="207"/>
      <c r="OGB87" s="207"/>
      <c r="OGC87" s="207"/>
      <c r="OGD87" s="207"/>
      <c r="OGE87" s="207"/>
      <c r="OGF87" s="207"/>
      <c r="OGG87" s="207"/>
      <c r="OGH87" s="207"/>
      <c r="OGI87" s="207"/>
      <c r="OGJ87" s="207"/>
      <c r="OGK87" s="207"/>
      <c r="OGL87" s="207"/>
      <c r="OGM87" s="207"/>
      <c r="OGN87" s="207"/>
      <c r="OGO87" s="207"/>
      <c r="OGP87" s="207"/>
      <c r="OGQ87" s="207"/>
      <c r="OGR87" s="207"/>
      <c r="OGS87" s="207"/>
      <c r="OGT87" s="207"/>
      <c r="OGU87" s="207"/>
      <c r="OGV87" s="207"/>
      <c r="OGW87" s="207"/>
      <c r="OGX87" s="207"/>
      <c r="OGY87" s="207"/>
      <c r="OGZ87" s="207"/>
      <c r="OHA87" s="207"/>
      <c r="OHB87" s="207"/>
      <c r="OHC87" s="207"/>
      <c r="OHD87" s="207"/>
      <c r="OHE87" s="207"/>
      <c r="OHF87" s="207"/>
      <c r="OHG87" s="207"/>
      <c r="OHH87" s="207"/>
      <c r="OHI87" s="207"/>
      <c r="OHJ87" s="207"/>
      <c r="OHK87" s="207"/>
      <c r="OHL87" s="207"/>
      <c r="OHM87" s="207"/>
      <c r="OHN87" s="207"/>
      <c r="OHO87" s="207"/>
      <c r="OHP87" s="207"/>
      <c r="OHQ87" s="207"/>
      <c r="OHR87" s="207"/>
      <c r="OHS87" s="207"/>
      <c r="OHT87" s="207"/>
      <c r="OHU87" s="207"/>
      <c r="OHV87" s="207"/>
      <c r="OHW87" s="207"/>
      <c r="OHX87" s="207"/>
      <c r="OHY87" s="207"/>
      <c r="OHZ87" s="207"/>
      <c r="OIA87" s="207"/>
      <c r="OIB87" s="207"/>
      <c r="OIC87" s="207"/>
      <c r="OID87" s="207"/>
      <c r="OIE87" s="207"/>
      <c r="OIF87" s="207"/>
      <c r="OIG87" s="207"/>
      <c r="OIH87" s="207"/>
      <c r="OII87" s="207"/>
      <c r="OIJ87" s="207"/>
      <c r="OIK87" s="207"/>
      <c r="OIL87" s="207"/>
      <c r="OIM87" s="207"/>
      <c r="OIN87" s="207"/>
      <c r="OIO87" s="207"/>
      <c r="OIP87" s="207"/>
      <c r="OIQ87" s="207"/>
      <c r="OIR87" s="207"/>
      <c r="OIS87" s="207"/>
      <c r="OIT87" s="207"/>
      <c r="OIU87" s="207"/>
      <c r="OIV87" s="207"/>
      <c r="OIW87" s="207"/>
      <c r="OIX87" s="207"/>
      <c r="OIY87" s="207"/>
      <c r="OIZ87" s="207"/>
      <c r="OJA87" s="207"/>
      <c r="OJB87" s="207"/>
      <c r="OJC87" s="207"/>
      <c r="OJD87" s="207"/>
      <c r="OJE87" s="207"/>
      <c r="OJF87" s="207"/>
      <c r="OJG87" s="207"/>
      <c r="OJH87" s="207"/>
      <c r="OJI87" s="207"/>
      <c r="OJJ87" s="207"/>
      <c r="OJK87" s="207"/>
      <c r="OJL87" s="207"/>
      <c r="OJM87" s="207"/>
      <c r="OJN87" s="207"/>
      <c r="OJO87" s="207"/>
      <c r="OJP87" s="207"/>
      <c r="OJQ87" s="207"/>
      <c r="OJR87" s="207"/>
      <c r="OJS87" s="207"/>
      <c r="OJT87" s="207"/>
      <c r="OJU87" s="207"/>
      <c r="OJV87" s="207"/>
      <c r="OJW87" s="207"/>
      <c r="OJX87" s="207"/>
      <c r="OJY87" s="207"/>
      <c r="OJZ87" s="207"/>
      <c r="OKA87" s="207"/>
      <c r="OKB87" s="207"/>
      <c r="OKC87" s="207"/>
      <c r="OKD87" s="207"/>
      <c r="OKE87" s="207"/>
      <c r="OKF87" s="207"/>
      <c r="OKG87" s="207"/>
      <c r="OKH87" s="207"/>
      <c r="OKI87" s="207"/>
      <c r="OKJ87" s="207"/>
      <c r="OKK87" s="207"/>
      <c r="OKL87" s="207"/>
      <c r="OKM87" s="207"/>
      <c r="OKN87" s="207"/>
      <c r="OKO87" s="207"/>
      <c r="OKP87" s="207"/>
      <c r="OKQ87" s="207"/>
      <c r="OKR87" s="207"/>
      <c r="OKS87" s="207"/>
      <c r="OKT87" s="207"/>
      <c r="OKU87" s="207"/>
      <c r="OKV87" s="207"/>
      <c r="OKW87" s="207"/>
      <c r="OKX87" s="207"/>
      <c r="OKY87" s="207"/>
      <c r="OKZ87" s="207"/>
      <c r="OLA87" s="207"/>
      <c r="OLB87" s="207"/>
      <c r="OLC87" s="207"/>
      <c r="OLD87" s="207"/>
      <c r="OLE87" s="207"/>
      <c r="OLF87" s="207"/>
      <c r="OLG87" s="207"/>
      <c r="OLH87" s="207"/>
      <c r="OLI87" s="207"/>
      <c r="OLJ87" s="207"/>
      <c r="OLK87" s="207"/>
      <c r="OLL87" s="207"/>
      <c r="OLM87" s="207"/>
      <c r="OLN87" s="207"/>
      <c r="OLO87" s="207"/>
      <c r="OLP87" s="207"/>
      <c r="OLQ87" s="207"/>
      <c r="OLR87" s="207"/>
      <c r="OLS87" s="207"/>
      <c r="OLT87" s="207"/>
      <c r="OLU87" s="207"/>
      <c r="OLV87" s="207"/>
      <c r="OLW87" s="207"/>
      <c r="OLX87" s="207"/>
      <c r="OLY87" s="207"/>
      <c r="OLZ87" s="207"/>
      <c r="OMA87" s="207"/>
      <c r="OMB87" s="207"/>
      <c r="OMC87" s="207"/>
      <c r="OMD87" s="207"/>
      <c r="OME87" s="207"/>
      <c r="OMF87" s="207"/>
      <c r="OMG87" s="207"/>
      <c r="OMH87" s="207"/>
      <c r="OMI87" s="207"/>
      <c r="OMJ87" s="207"/>
      <c r="OMK87" s="207"/>
      <c r="OML87" s="207"/>
      <c r="OMM87" s="207"/>
      <c r="OMN87" s="207"/>
      <c r="OMO87" s="207"/>
      <c r="OMP87" s="207"/>
      <c r="OMQ87" s="207"/>
      <c r="OMR87" s="207"/>
      <c r="OMS87" s="207"/>
      <c r="OMT87" s="207"/>
      <c r="OMU87" s="207"/>
      <c r="OMV87" s="207"/>
      <c r="OMW87" s="207"/>
      <c r="OMX87" s="207"/>
      <c r="OMY87" s="207"/>
      <c r="OMZ87" s="207"/>
      <c r="ONA87" s="207"/>
      <c r="ONB87" s="207"/>
      <c r="ONC87" s="207"/>
      <c r="OND87" s="207"/>
      <c r="ONE87" s="207"/>
      <c r="ONF87" s="207"/>
      <c r="ONG87" s="207"/>
      <c r="ONH87" s="207"/>
      <c r="ONI87" s="207"/>
      <c r="ONJ87" s="207"/>
      <c r="ONK87" s="207"/>
      <c r="ONL87" s="207"/>
      <c r="ONM87" s="207"/>
      <c r="ONN87" s="207"/>
      <c r="ONO87" s="207"/>
      <c r="ONP87" s="207"/>
      <c r="ONQ87" s="207"/>
      <c r="ONR87" s="207"/>
      <c r="ONS87" s="207"/>
      <c r="ONT87" s="207"/>
      <c r="ONU87" s="207"/>
      <c r="ONV87" s="207"/>
      <c r="ONW87" s="207"/>
      <c r="ONX87" s="207"/>
      <c r="ONY87" s="207"/>
      <c r="ONZ87" s="207"/>
      <c r="OOA87" s="207"/>
      <c r="OOB87" s="207"/>
      <c r="OOC87" s="207"/>
      <c r="OOD87" s="207"/>
      <c r="OOE87" s="207"/>
      <c r="OOF87" s="207"/>
      <c r="OOG87" s="207"/>
      <c r="OOH87" s="207"/>
      <c r="OOI87" s="207"/>
      <c r="OOJ87" s="207"/>
      <c r="OOK87" s="207"/>
      <c r="OOL87" s="207"/>
      <c r="OOM87" s="207"/>
      <c r="OON87" s="207"/>
      <c r="OOO87" s="207"/>
      <c r="OOP87" s="207"/>
      <c r="OOQ87" s="207"/>
      <c r="OOR87" s="207"/>
      <c r="OOS87" s="207"/>
      <c r="OOT87" s="207"/>
      <c r="OOU87" s="207"/>
      <c r="OOV87" s="207"/>
      <c r="OOW87" s="207"/>
      <c r="OOX87" s="207"/>
      <c r="OOY87" s="207"/>
      <c r="OOZ87" s="207"/>
      <c r="OPA87" s="207"/>
      <c r="OPB87" s="207"/>
      <c r="OPC87" s="207"/>
      <c r="OPD87" s="207"/>
      <c r="OPE87" s="207"/>
      <c r="OPF87" s="207"/>
      <c r="OPG87" s="207"/>
      <c r="OPH87" s="207"/>
      <c r="OPI87" s="207"/>
      <c r="OPJ87" s="207"/>
      <c r="OPK87" s="207"/>
      <c r="OPL87" s="207"/>
      <c r="OPM87" s="207"/>
      <c r="OPN87" s="207"/>
      <c r="OPO87" s="207"/>
      <c r="OPP87" s="207"/>
      <c r="OPQ87" s="207"/>
      <c r="OPR87" s="207"/>
      <c r="OPS87" s="207"/>
      <c r="OPT87" s="207"/>
      <c r="OPU87" s="207"/>
      <c r="OPV87" s="207"/>
      <c r="OPW87" s="207"/>
      <c r="OPX87" s="207"/>
      <c r="OPY87" s="207"/>
      <c r="OPZ87" s="207"/>
      <c r="OQA87" s="207"/>
      <c r="OQB87" s="207"/>
      <c r="OQC87" s="207"/>
      <c r="OQD87" s="207"/>
      <c r="OQE87" s="207"/>
      <c r="OQF87" s="207"/>
      <c r="OQG87" s="207"/>
      <c r="OQH87" s="207"/>
      <c r="OQI87" s="207"/>
      <c r="OQJ87" s="207"/>
      <c r="OQK87" s="207"/>
      <c r="OQL87" s="207"/>
      <c r="OQM87" s="207"/>
      <c r="OQN87" s="207"/>
      <c r="OQO87" s="207"/>
      <c r="OQP87" s="207"/>
      <c r="OQQ87" s="207"/>
      <c r="OQR87" s="207"/>
      <c r="OQS87" s="207"/>
      <c r="OQT87" s="207"/>
      <c r="OQU87" s="207"/>
      <c r="OQV87" s="207"/>
      <c r="OQW87" s="207"/>
      <c r="OQX87" s="207"/>
      <c r="OQY87" s="207"/>
      <c r="OQZ87" s="207"/>
      <c r="ORA87" s="207"/>
      <c r="ORB87" s="207"/>
      <c r="ORC87" s="207"/>
      <c r="ORD87" s="207"/>
      <c r="ORE87" s="207"/>
      <c r="ORF87" s="207"/>
      <c r="ORG87" s="207"/>
      <c r="ORH87" s="207"/>
      <c r="ORI87" s="207"/>
      <c r="ORJ87" s="207"/>
      <c r="ORK87" s="207"/>
      <c r="ORL87" s="207"/>
      <c r="ORM87" s="207"/>
      <c r="ORN87" s="207"/>
      <c r="ORO87" s="207"/>
      <c r="ORP87" s="207"/>
      <c r="ORQ87" s="207"/>
      <c r="ORR87" s="207"/>
      <c r="ORS87" s="207"/>
      <c r="ORT87" s="207"/>
      <c r="ORU87" s="207"/>
      <c r="ORV87" s="207"/>
      <c r="ORW87" s="207"/>
      <c r="ORX87" s="207"/>
      <c r="ORY87" s="207"/>
      <c r="ORZ87" s="207"/>
      <c r="OSA87" s="207"/>
      <c r="OSB87" s="207"/>
      <c r="OSC87" s="207"/>
      <c r="OSD87" s="207"/>
      <c r="OSE87" s="207"/>
      <c r="OSF87" s="207"/>
      <c r="OSG87" s="207"/>
      <c r="OSH87" s="207"/>
      <c r="OSI87" s="207"/>
      <c r="OSJ87" s="207"/>
      <c r="OSK87" s="207"/>
      <c r="OSL87" s="207"/>
      <c r="OSM87" s="207"/>
      <c r="OSN87" s="207"/>
      <c r="OSO87" s="207"/>
      <c r="OSP87" s="207"/>
      <c r="OSQ87" s="207"/>
      <c r="OSR87" s="207"/>
      <c r="OSS87" s="207"/>
      <c r="OST87" s="207"/>
      <c r="OSU87" s="207"/>
      <c r="OSV87" s="207"/>
      <c r="OSW87" s="207"/>
      <c r="OSX87" s="207"/>
      <c r="OSY87" s="207"/>
      <c r="OSZ87" s="207"/>
      <c r="OTA87" s="207"/>
      <c r="OTB87" s="207"/>
      <c r="OTC87" s="207"/>
      <c r="OTD87" s="207"/>
      <c r="OTE87" s="207"/>
      <c r="OTF87" s="207"/>
      <c r="OTG87" s="207"/>
      <c r="OTH87" s="207"/>
      <c r="OTI87" s="207"/>
      <c r="OTJ87" s="207"/>
      <c r="OTK87" s="207"/>
      <c r="OTL87" s="207"/>
      <c r="OTM87" s="207"/>
      <c r="OTN87" s="207"/>
      <c r="OTO87" s="207"/>
      <c r="OTP87" s="207"/>
      <c r="OTQ87" s="207"/>
      <c r="OTR87" s="207"/>
      <c r="OTS87" s="207"/>
      <c r="OTT87" s="207"/>
      <c r="OTU87" s="207"/>
      <c r="OTV87" s="207"/>
      <c r="OTW87" s="207"/>
      <c r="OTX87" s="207"/>
      <c r="OTY87" s="207"/>
      <c r="OTZ87" s="207"/>
      <c r="OUA87" s="207"/>
      <c r="OUB87" s="207"/>
      <c r="OUC87" s="207"/>
      <c r="OUD87" s="207"/>
      <c r="OUE87" s="207"/>
      <c r="OUF87" s="207"/>
      <c r="OUG87" s="207"/>
      <c r="OUH87" s="207"/>
      <c r="OUI87" s="207"/>
      <c r="OUJ87" s="207"/>
      <c r="OUK87" s="207"/>
      <c r="OUL87" s="207"/>
      <c r="OUM87" s="207"/>
      <c r="OUN87" s="207"/>
      <c r="OUO87" s="207"/>
      <c r="OUP87" s="207"/>
      <c r="OUQ87" s="207"/>
      <c r="OUR87" s="207"/>
      <c r="OUS87" s="207"/>
      <c r="OUT87" s="207"/>
      <c r="OUU87" s="207"/>
      <c r="OUV87" s="207"/>
      <c r="OUW87" s="207"/>
      <c r="OUX87" s="207"/>
      <c r="OUY87" s="207"/>
      <c r="OUZ87" s="207"/>
      <c r="OVA87" s="207"/>
      <c r="OVB87" s="207"/>
      <c r="OVC87" s="207"/>
      <c r="OVD87" s="207"/>
      <c r="OVE87" s="207"/>
      <c r="OVF87" s="207"/>
      <c r="OVG87" s="207"/>
      <c r="OVH87" s="207"/>
      <c r="OVI87" s="207"/>
      <c r="OVJ87" s="207"/>
      <c r="OVK87" s="207"/>
      <c r="OVL87" s="207"/>
      <c r="OVM87" s="207"/>
      <c r="OVN87" s="207"/>
      <c r="OVO87" s="207"/>
      <c r="OVP87" s="207"/>
      <c r="OVQ87" s="207"/>
      <c r="OVR87" s="207"/>
      <c r="OVS87" s="207"/>
      <c r="OVT87" s="207"/>
      <c r="OVU87" s="207"/>
      <c r="OVV87" s="207"/>
      <c r="OVW87" s="207"/>
      <c r="OVX87" s="207"/>
      <c r="OVY87" s="207"/>
      <c r="OVZ87" s="207"/>
      <c r="OWA87" s="207"/>
      <c r="OWB87" s="207"/>
      <c r="OWC87" s="207"/>
      <c r="OWD87" s="207"/>
      <c r="OWE87" s="207"/>
      <c r="OWF87" s="207"/>
      <c r="OWG87" s="207"/>
      <c r="OWH87" s="207"/>
      <c r="OWI87" s="207"/>
      <c r="OWJ87" s="207"/>
      <c r="OWK87" s="207"/>
      <c r="OWL87" s="207"/>
      <c r="OWM87" s="207"/>
      <c r="OWN87" s="207"/>
      <c r="OWO87" s="207"/>
      <c r="OWP87" s="207"/>
      <c r="OWQ87" s="207"/>
      <c r="OWR87" s="207"/>
      <c r="OWS87" s="207"/>
      <c r="OWT87" s="207"/>
      <c r="OWU87" s="207"/>
      <c r="OWV87" s="207"/>
      <c r="OWW87" s="207"/>
      <c r="OWX87" s="207"/>
      <c r="OWY87" s="207"/>
      <c r="OWZ87" s="207"/>
      <c r="OXA87" s="207"/>
      <c r="OXB87" s="207"/>
      <c r="OXC87" s="207"/>
      <c r="OXD87" s="207"/>
      <c r="OXE87" s="207"/>
      <c r="OXF87" s="207"/>
      <c r="OXG87" s="207"/>
      <c r="OXH87" s="207"/>
      <c r="OXI87" s="207"/>
      <c r="OXJ87" s="207"/>
      <c r="OXK87" s="207"/>
      <c r="OXL87" s="207"/>
      <c r="OXM87" s="207"/>
      <c r="OXN87" s="207"/>
      <c r="OXO87" s="207"/>
      <c r="OXP87" s="207"/>
      <c r="OXQ87" s="207"/>
      <c r="OXR87" s="207"/>
      <c r="OXS87" s="207"/>
      <c r="OXT87" s="207"/>
      <c r="OXU87" s="207"/>
      <c r="OXV87" s="207"/>
      <c r="OXW87" s="207"/>
      <c r="OXX87" s="207"/>
      <c r="OXY87" s="207"/>
      <c r="OXZ87" s="207"/>
      <c r="OYA87" s="207"/>
      <c r="OYB87" s="207"/>
      <c r="OYC87" s="207"/>
      <c r="OYD87" s="207"/>
      <c r="OYE87" s="207"/>
      <c r="OYF87" s="207"/>
      <c r="OYG87" s="207"/>
      <c r="OYH87" s="207"/>
      <c r="OYI87" s="207"/>
      <c r="OYJ87" s="207"/>
      <c r="OYK87" s="207"/>
      <c r="OYL87" s="207"/>
      <c r="OYM87" s="207"/>
      <c r="OYN87" s="207"/>
      <c r="OYO87" s="207"/>
      <c r="OYP87" s="207"/>
      <c r="OYQ87" s="207"/>
      <c r="OYR87" s="207"/>
      <c r="OYS87" s="207"/>
      <c r="OYT87" s="207"/>
      <c r="OYU87" s="207"/>
      <c r="OYV87" s="207"/>
      <c r="OYW87" s="207"/>
      <c r="OYX87" s="207"/>
      <c r="OYY87" s="207"/>
      <c r="OYZ87" s="207"/>
      <c r="OZA87" s="207"/>
      <c r="OZB87" s="207"/>
      <c r="OZC87" s="207"/>
      <c r="OZD87" s="207"/>
      <c r="OZE87" s="207"/>
      <c r="OZF87" s="207"/>
      <c r="OZG87" s="207"/>
      <c r="OZH87" s="207"/>
      <c r="OZI87" s="207"/>
      <c r="OZJ87" s="207"/>
      <c r="OZK87" s="207"/>
      <c r="OZL87" s="207"/>
      <c r="OZM87" s="207"/>
      <c r="OZN87" s="207"/>
      <c r="OZO87" s="207"/>
      <c r="OZP87" s="207"/>
      <c r="OZQ87" s="207"/>
      <c r="OZR87" s="207"/>
      <c r="OZS87" s="207"/>
      <c r="OZT87" s="207"/>
      <c r="OZU87" s="207"/>
      <c r="OZV87" s="207"/>
      <c r="OZW87" s="207"/>
      <c r="OZX87" s="207"/>
      <c r="OZY87" s="207"/>
      <c r="OZZ87" s="207"/>
      <c r="PAA87" s="207"/>
      <c r="PAB87" s="207"/>
      <c r="PAC87" s="207"/>
      <c r="PAD87" s="207"/>
      <c r="PAE87" s="207"/>
      <c r="PAF87" s="207"/>
      <c r="PAG87" s="207"/>
      <c r="PAH87" s="207"/>
      <c r="PAI87" s="207"/>
      <c r="PAJ87" s="207"/>
      <c r="PAK87" s="207"/>
      <c r="PAL87" s="207"/>
      <c r="PAM87" s="207"/>
      <c r="PAN87" s="207"/>
      <c r="PAO87" s="207"/>
      <c r="PAP87" s="207"/>
      <c r="PAQ87" s="207"/>
      <c r="PAR87" s="207"/>
      <c r="PAS87" s="207"/>
      <c r="PAT87" s="207"/>
      <c r="PAU87" s="207"/>
      <c r="PAV87" s="207"/>
      <c r="PAW87" s="207"/>
      <c r="PAX87" s="207"/>
      <c r="PAY87" s="207"/>
      <c r="PAZ87" s="207"/>
      <c r="PBA87" s="207"/>
      <c r="PBB87" s="207"/>
      <c r="PBC87" s="207"/>
      <c r="PBD87" s="207"/>
      <c r="PBE87" s="207"/>
      <c r="PBF87" s="207"/>
      <c r="PBG87" s="207"/>
      <c r="PBH87" s="207"/>
      <c r="PBI87" s="207"/>
      <c r="PBJ87" s="207"/>
      <c r="PBK87" s="207"/>
      <c r="PBL87" s="207"/>
      <c r="PBM87" s="207"/>
      <c r="PBN87" s="207"/>
      <c r="PBO87" s="207"/>
      <c r="PBP87" s="207"/>
      <c r="PBQ87" s="207"/>
      <c r="PBR87" s="207"/>
      <c r="PBS87" s="207"/>
      <c r="PBT87" s="207"/>
      <c r="PBU87" s="207"/>
      <c r="PBV87" s="207"/>
      <c r="PBW87" s="207"/>
      <c r="PBX87" s="207"/>
      <c r="PBY87" s="207"/>
      <c r="PBZ87" s="207"/>
      <c r="PCA87" s="207"/>
      <c r="PCB87" s="207"/>
      <c r="PCC87" s="207"/>
      <c r="PCD87" s="207"/>
      <c r="PCE87" s="207"/>
      <c r="PCF87" s="207"/>
      <c r="PCG87" s="207"/>
      <c r="PCH87" s="207"/>
      <c r="PCI87" s="207"/>
      <c r="PCJ87" s="207"/>
      <c r="PCK87" s="207"/>
      <c r="PCL87" s="207"/>
      <c r="PCM87" s="207"/>
      <c r="PCN87" s="207"/>
      <c r="PCO87" s="207"/>
      <c r="PCP87" s="207"/>
      <c r="PCQ87" s="207"/>
      <c r="PCR87" s="207"/>
      <c r="PCS87" s="207"/>
      <c r="PCT87" s="207"/>
      <c r="PCU87" s="207"/>
      <c r="PCV87" s="207"/>
      <c r="PCW87" s="207"/>
      <c r="PCX87" s="207"/>
      <c r="PCY87" s="207"/>
      <c r="PCZ87" s="207"/>
      <c r="PDA87" s="207"/>
      <c r="PDB87" s="207"/>
      <c r="PDC87" s="207"/>
      <c r="PDD87" s="207"/>
      <c r="PDE87" s="207"/>
      <c r="PDF87" s="207"/>
      <c r="PDG87" s="207"/>
      <c r="PDH87" s="207"/>
      <c r="PDI87" s="207"/>
      <c r="PDJ87" s="207"/>
      <c r="PDK87" s="207"/>
      <c r="PDL87" s="207"/>
      <c r="PDM87" s="207"/>
      <c r="PDN87" s="207"/>
      <c r="PDO87" s="207"/>
      <c r="PDP87" s="207"/>
      <c r="PDQ87" s="207"/>
      <c r="PDR87" s="207"/>
      <c r="PDS87" s="207"/>
      <c r="PDT87" s="207"/>
      <c r="PDU87" s="207"/>
      <c r="PDV87" s="207"/>
      <c r="PDW87" s="207"/>
      <c r="PDX87" s="207"/>
      <c r="PDY87" s="207"/>
      <c r="PDZ87" s="207"/>
      <c r="PEA87" s="207"/>
      <c r="PEB87" s="207"/>
      <c r="PEC87" s="207"/>
      <c r="PED87" s="207"/>
      <c r="PEE87" s="207"/>
      <c r="PEF87" s="207"/>
      <c r="PEG87" s="207"/>
      <c r="PEH87" s="207"/>
      <c r="PEI87" s="207"/>
      <c r="PEJ87" s="207"/>
      <c r="PEK87" s="207"/>
      <c r="PEL87" s="207"/>
      <c r="PEM87" s="207"/>
      <c r="PEN87" s="207"/>
      <c r="PEO87" s="207"/>
      <c r="PEP87" s="207"/>
      <c r="PEQ87" s="207"/>
      <c r="PER87" s="207"/>
      <c r="PES87" s="207"/>
      <c r="PET87" s="207"/>
      <c r="PEU87" s="207"/>
      <c r="PEV87" s="207"/>
      <c r="PEW87" s="207"/>
      <c r="PEX87" s="207"/>
      <c r="PEY87" s="207"/>
      <c r="PEZ87" s="207"/>
      <c r="PFA87" s="207"/>
      <c r="PFB87" s="207"/>
      <c r="PFC87" s="207"/>
      <c r="PFD87" s="207"/>
      <c r="PFE87" s="207"/>
      <c r="PFF87" s="207"/>
      <c r="PFG87" s="207"/>
      <c r="PFH87" s="207"/>
      <c r="PFI87" s="207"/>
      <c r="PFJ87" s="207"/>
      <c r="PFK87" s="207"/>
      <c r="PFL87" s="207"/>
      <c r="PFM87" s="207"/>
      <c r="PFN87" s="207"/>
      <c r="PFO87" s="207"/>
      <c r="PFP87" s="207"/>
      <c r="PFQ87" s="207"/>
      <c r="PFR87" s="207"/>
      <c r="PFS87" s="207"/>
      <c r="PFT87" s="207"/>
      <c r="PFU87" s="207"/>
      <c r="PFV87" s="207"/>
      <c r="PFW87" s="207"/>
      <c r="PFX87" s="207"/>
      <c r="PFY87" s="207"/>
      <c r="PFZ87" s="207"/>
      <c r="PGA87" s="207"/>
      <c r="PGB87" s="207"/>
      <c r="PGC87" s="207"/>
      <c r="PGD87" s="207"/>
      <c r="PGE87" s="207"/>
      <c r="PGF87" s="207"/>
      <c r="PGG87" s="207"/>
      <c r="PGH87" s="207"/>
      <c r="PGI87" s="207"/>
      <c r="PGJ87" s="207"/>
      <c r="PGK87" s="207"/>
      <c r="PGL87" s="207"/>
      <c r="PGM87" s="207"/>
      <c r="PGN87" s="207"/>
      <c r="PGO87" s="207"/>
      <c r="PGP87" s="207"/>
      <c r="PGQ87" s="207"/>
      <c r="PGR87" s="207"/>
      <c r="PGS87" s="207"/>
      <c r="PGT87" s="207"/>
      <c r="PGU87" s="207"/>
      <c r="PGV87" s="207"/>
      <c r="PGW87" s="207"/>
      <c r="PGX87" s="207"/>
      <c r="PGY87" s="207"/>
      <c r="PGZ87" s="207"/>
      <c r="PHA87" s="207"/>
      <c r="PHB87" s="207"/>
      <c r="PHC87" s="207"/>
      <c r="PHD87" s="207"/>
      <c r="PHE87" s="207"/>
      <c r="PHF87" s="207"/>
      <c r="PHG87" s="207"/>
      <c r="PHH87" s="207"/>
      <c r="PHI87" s="207"/>
      <c r="PHJ87" s="207"/>
      <c r="PHK87" s="207"/>
      <c r="PHL87" s="207"/>
      <c r="PHM87" s="207"/>
      <c r="PHN87" s="207"/>
      <c r="PHO87" s="207"/>
      <c r="PHP87" s="207"/>
      <c r="PHQ87" s="207"/>
      <c r="PHR87" s="207"/>
      <c r="PHS87" s="207"/>
      <c r="PHT87" s="207"/>
      <c r="PHU87" s="207"/>
      <c r="PHV87" s="207"/>
      <c r="PHW87" s="207"/>
      <c r="PHX87" s="207"/>
      <c r="PHY87" s="207"/>
      <c r="PHZ87" s="207"/>
      <c r="PIA87" s="207"/>
      <c r="PIB87" s="207"/>
      <c r="PIC87" s="207"/>
      <c r="PID87" s="207"/>
      <c r="PIE87" s="207"/>
      <c r="PIF87" s="207"/>
      <c r="PIG87" s="207"/>
      <c r="PIH87" s="207"/>
      <c r="PII87" s="207"/>
      <c r="PIJ87" s="207"/>
      <c r="PIK87" s="207"/>
      <c r="PIL87" s="207"/>
      <c r="PIM87" s="207"/>
      <c r="PIN87" s="207"/>
      <c r="PIO87" s="207"/>
      <c r="PIP87" s="207"/>
      <c r="PIQ87" s="207"/>
      <c r="PIR87" s="207"/>
      <c r="PIS87" s="207"/>
      <c r="PIT87" s="207"/>
      <c r="PIU87" s="207"/>
      <c r="PIV87" s="207"/>
      <c r="PIW87" s="207"/>
      <c r="PIX87" s="207"/>
      <c r="PIY87" s="207"/>
      <c r="PIZ87" s="207"/>
      <c r="PJA87" s="207"/>
      <c r="PJB87" s="207"/>
      <c r="PJC87" s="207"/>
      <c r="PJD87" s="207"/>
      <c r="PJE87" s="207"/>
      <c r="PJF87" s="207"/>
      <c r="PJG87" s="207"/>
      <c r="PJH87" s="207"/>
      <c r="PJI87" s="207"/>
      <c r="PJJ87" s="207"/>
      <c r="PJK87" s="207"/>
      <c r="PJL87" s="207"/>
      <c r="PJM87" s="207"/>
      <c r="PJN87" s="207"/>
      <c r="PJO87" s="207"/>
      <c r="PJP87" s="207"/>
      <c r="PJQ87" s="207"/>
      <c r="PJR87" s="207"/>
      <c r="PJS87" s="207"/>
      <c r="PJT87" s="207"/>
      <c r="PJU87" s="207"/>
      <c r="PJV87" s="207"/>
      <c r="PJW87" s="207"/>
      <c r="PJX87" s="207"/>
      <c r="PJY87" s="207"/>
      <c r="PJZ87" s="207"/>
      <c r="PKA87" s="207"/>
      <c r="PKB87" s="207"/>
      <c r="PKC87" s="207"/>
      <c r="PKD87" s="207"/>
      <c r="PKE87" s="207"/>
      <c r="PKF87" s="207"/>
      <c r="PKG87" s="207"/>
      <c r="PKH87" s="207"/>
      <c r="PKI87" s="207"/>
      <c r="PKJ87" s="207"/>
      <c r="PKK87" s="207"/>
      <c r="PKL87" s="207"/>
      <c r="PKM87" s="207"/>
      <c r="PKN87" s="207"/>
      <c r="PKO87" s="207"/>
      <c r="PKP87" s="207"/>
      <c r="PKQ87" s="207"/>
      <c r="PKR87" s="207"/>
      <c r="PKS87" s="207"/>
      <c r="PKT87" s="207"/>
      <c r="PKU87" s="207"/>
      <c r="PKV87" s="207"/>
      <c r="PKW87" s="207"/>
      <c r="PKX87" s="207"/>
      <c r="PKY87" s="207"/>
      <c r="PKZ87" s="207"/>
      <c r="PLA87" s="207"/>
      <c r="PLB87" s="207"/>
      <c r="PLC87" s="207"/>
      <c r="PLD87" s="207"/>
      <c r="PLE87" s="207"/>
      <c r="PLF87" s="207"/>
      <c r="PLG87" s="207"/>
      <c r="PLH87" s="207"/>
      <c r="PLI87" s="207"/>
      <c r="PLJ87" s="207"/>
      <c r="PLK87" s="207"/>
      <c r="PLL87" s="207"/>
      <c r="PLM87" s="207"/>
      <c r="PLN87" s="207"/>
      <c r="PLO87" s="207"/>
      <c r="PLP87" s="207"/>
      <c r="PLQ87" s="207"/>
      <c r="PLR87" s="207"/>
      <c r="PLS87" s="207"/>
      <c r="PLT87" s="207"/>
      <c r="PLU87" s="207"/>
      <c r="PLV87" s="207"/>
      <c r="PLW87" s="207"/>
      <c r="PLX87" s="207"/>
      <c r="PLY87" s="207"/>
      <c r="PLZ87" s="207"/>
      <c r="PMA87" s="207"/>
      <c r="PMB87" s="207"/>
      <c r="PMC87" s="207"/>
      <c r="PMD87" s="207"/>
      <c r="PME87" s="207"/>
      <c r="PMF87" s="207"/>
      <c r="PMG87" s="207"/>
      <c r="PMH87" s="207"/>
      <c r="PMI87" s="207"/>
      <c r="PMJ87" s="207"/>
      <c r="PMK87" s="207"/>
      <c r="PML87" s="207"/>
      <c r="PMM87" s="207"/>
      <c r="PMN87" s="207"/>
      <c r="PMO87" s="207"/>
      <c r="PMP87" s="207"/>
      <c r="PMQ87" s="207"/>
      <c r="PMR87" s="207"/>
      <c r="PMS87" s="207"/>
      <c r="PMT87" s="207"/>
      <c r="PMU87" s="207"/>
      <c r="PMV87" s="207"/>
      <c r="PMW87" s="207"/>
      <c r="PMX87" s="207"/>
      <c r="PMY87" s="207"/>
      <c r="PMZ87" s="207"/>
      <c r="PNA87" s="207"/>
      <c r="PNB87" s="207"/>
      <c r="PNC87" s="207"/>
      <c r="PND87" s="207"/>
      <c r="PNE87" s="207"/>
      <c r="PNF87" s="207"/>
      <c r="PNG87" s="207"/>
      <c r="PNH87" s="207"/>
      <c r="PNI87" s="207"/>
      <c r="PNJ87" s="207"/>
      <c r="PNK87" s="207"/>
      <c r="PNL87" s="207"/>
      <c r="PNM87" s="207"/>
      <c r="PNN87" s="207"/>
      <c r="PNO87" s="207"/>
      <c r="PNP87" s="207"/>
      <c r="PNQ87" s="207"/>
      <c r="PNR87" s="207"/>
      <c r="PNS87" s="207"/>
      <c r="PNT87" s="207"/>
      <c r="PNU87" s="207"/>
      <c r="PNV87" s="207"/>
      <c r="PNW87" s="207"/>
      <c r="PNX87" s="207"/>
      <c r="PNY87" s="207"/>
      <c r="PNZ87" s="207"/>
      <c r="POA87" s="207"/>
      <c r="POB87" s="207"/>
      <c r="POC87" s="207"/>
      <c r="POD87" s="207"/>
      <c r="POE87" s="207"/>
      <c r="POF87" s="207"/>
      <c r="POG87" s="207"/>
      <c r="POH87" s="207"/>
      <c r="POI87" s="207"/>
      <c r="POJ87" s="207"/>
      <c r="POK87" s="207"/>
      <c r="POL87" s="207"/>
      <c r="POM87" s="207"/>
      <c r="PON87" s="207"/>
      <c r="POO87" s="207"/>
      <c r="POP87" s="207"/>
      <c r="POQ87" s="207"/>
      <c r="POR87" s="207"/>
      <c r="POS87" s="207"/>
      <c r="POT87" s="207"/>
      <c r="POU87" s="207"/>
      <c r="POV87" s="207"/>
      <c r="POW87" s="207"/>
      <c r="POX87" s="207"/>
      <c r="POY87" s="207"/>
      <c r="POZ87" s="207"/>
      <c r="PPA87" s="207"/>
      <c r="PPB87" s="207"/>
      <c r="PPC87" s="207"/>
      <c r="PPD87" s="207"/>
      <c r="PPE87" s="207"/>
      <c r="PPF87" s="207"/>
      <c r="PPG87" s="207"/>
      <c r="PPH87" s="207"/>
      <c r="PPI87" s="207"/>
      <c r="PPJ87" s="207"/>
      <c r="PPK87" s="207"/>
      <c r="PPL87" s="207"/>
      <c r="PPM87" s="207"/>
      <c r="PPN87" s="207"/>
      <c r="PPO87" s="207"/>
      <c r="PPP87" s="207"/>
      <c r="PPQ87" s="207"/>
      <c r="PPR87" s="207"/>
      <c r="PPS87" s="207"/>
      <c r="PPT87" s="207"/>
      <c r="PPU87" s="207"/>
      <c r="PPV87" s="207"/>
      <c r="PPW87" s="207"/>
      <c r="PPX87" s="207"/>
      <c r="PPY87" s="207"/>
      <c r="PPZ87" s="207"/>
      <c r="PQA87" s="207"/>
      <c r="PQB87" s="207"/>
      <c r="PQC87" s="207"/>
      <c r="PQD87" s="207"/>
      <c r="PQE87" s="207"/>
      <c r="PQF87" s="207"/>
      <c r="PQG87" s="207"/>
      <c r="PQH87" s="207"/>
      <c r="PQI87" s="207"/>
      <c r="PQJ87" s="207"/>
      <c r="PQK87" s="207"/>
      <c r="PQL87" s="207"/>
      <c r="PQM87" s="207"/>
      <c r="PQN87" s="207"/>
      <c r="PQO87" s="207"/>
      <c r="PQP87" s="207"/>
      <c r="PQQ87" s="207"/>
      <c r="PQR87" s="207"/>
      <c r="PQS87" s="207"/>
      <c r="PQT87" s="207"/>
      <c r="PQU87" s="207"/>
      <c r="PQV87" s="207"/>
      <c r="PQW87" s="207"/>
      <c r="PQX87" s="207"/>
      <c r="PQY87" s="207"/>
      <c r="PQZ87" s="207"/>
      <c r="PRA87" s="207"/>
      <c r="PRB87" s="207"/>
      <c r="PRC87" s="207"/>
      <c r="PRD87" s="207"/>
      <c r="PRE87" s="207"/>
      <c r="PRF87" s="207"/>
      <c r="PRG87" s="207"/>
      <c r="PRH87" s="207"/>
      <c r="PRI87" s="207"/>
      <c r="PRJ87" s="207"/>
      <c r="PRK87" s="207"/>
      <c r="PRL87" s="207"/>
      <c r="PRM87" s="207"/>
      <c r="PRN87" s="207"/>
      <c r="PRO87" s="207"/>
      <c r="PRP87" s="207"/>
      <c r="PRQ87" s="207"/>
      <c r="PRR87" s="207"/>
      <c r="PRS87" s="207"/>
      <c r="PRT87" s="207"/>
      <c r="PRU87" s="207"/>
      <c r="PRV87" s="207"/>
      <c r="PRW87" s="207"/>
      <c r="PRX87" s="207"/>
      <c r="PRY87" s="207"/>
      <c r="PRZ87" s="207"/>
      <c r="PSA87" s="207"/>
      <c r="PSB87" s="207"/>
      <c r="PSC87" s="207"/>
      <c r="PSD87" s="207"/>
      <c r="PSE87" s="207"/>
      <c r="PSF87" s="207"/>
      <c r="PSG87" s="207"/>
      <c r="PSH87" s="207"/>
      <c r="PSI87" s="207"/>
      <c r="PSJ87" s="207"/>
      <c r="PSK87" s="207"/>
      <c r="PSL87" s="207"/>
      <c r="PSM87" s="207"/>
      <c r="PSN87" s="207"/>
      <c r="PSO87" s="207"/>
      <c r="PSP87" s="207"/>
      <c r="PSQ87" s="207"/>
      <c r="PSR87" s="207"/>
      <c r="PSS87" s="207"/>
      <c r="PST87" s="207"/>
      <c r="PSU87" s="207"/>
      <c r="PSV87" s="207"/>
      <c r="PSW87" s="207"/>
      <c r="PSX87" s="207"/>
      <c r="PSY87" s="207"/>
      <c r="PSZ87" s="207"/>
      <c r="PTA87" s="207"/>
      <c r="PTB87" s="207"/>
      <c r="PTC87" s="207"/>
      <c r="PTD87" s="207"/>
      <c r="PTE87" s="207"/>
      <c r="PTF87" s="207"/>
      <c r="PTG87" s="207"/>
      <c r="PTH87" s="207"/>
      <c r="PTI87" s="207"/>
      <c r="PTJ87" s="207"/>
      <c r="PTK87" s="207"/>
      <c r="PTL87" s="207"/>
      <c r="PTM87" s="207"/>
      <c r="PTN87" s="207"/>
      <c r="PTO87" s="207"/>
      <c r="PTP87" s="207"/>
      <c r="PTQ87" s="207"/>
      <c r="PTR87" s="207"/>
      <c r="PTS87" s="207"/>
      <c r="PTT87" s="207"/>
      <c r="PTU87" s="207"/>
      <c r="PTV87" s="207"/>
      <c r="PTW87" s="207"/>
      <c r="PTX87" s="207"/>
      <c r="PTY87" s="207"/>
      <c r="PTZ87" s="207"/>
      <c r="PUA87" s="207"/>
      <c r="PUB87" s="207"/>
      <c r="PUC87" s="207"/>
      <c r="PUD87" s="207"/>
      <c r="PUE87" s="207"/>
      <c r="PUF87" s="207"/>
      <c r="PUG87" s="207"/>
      <c r="PUH87" s="207"/>
      <c r="PUI87" s="207"/>
      <c r="PUJ87" s="207"/>
      <c r="PUK87" s="207"/>
      <c r="PUL87" s="207"/>
      <c r="PUM87" s="207"/>
      <c r="PUN87" s="207"/>
      <c r="PUO87" s="207"/>
      <c r="PUP87" s="207"/>
      <c r="PUQ87" s="207"/>
      <c r="PUR87" s="207"/>
      <c r="PUS87" s="207"/>
      <c r="PUT87" s="207"/>
      <c r="PUU87" s="207"/>
      <c r="PUV87" s="207"/>
      <c r="PUW87" s="207"/>
      <c r="PUX87" s="207"/>
      <c r="PUY87" s="207"/>
      <c r="PUZ87" s="207"/>
      <c r="PVA87" s="207"/>
      <c r="PVB87" s="207"/>
      <c r="PVC87" s="207"/>
      <c r="PVD87" s="207"/>
      <c r="PVE87" s="207"/>
      <c r="PVF87" s="207"/>
      <c r="PVG87" s="207"/>
      <c r="PVH87" s="207"/>
      <c r="PVI87" s="207"/>
      <c r="PVJ87" s="207"/>
      <c r="PVK87" s="207"/>
      <c r="PVL87" s="207"/>
      <c r="PVM87" s="207"/>
      <c r="PVN87" s="207"/>
      <c r="PVO87" s="207"/>
      <c r="PVP87" s="207"/>
      <c r="PVQ87" s="207"/>
      <c r="PVR87" s="207"/>
      <c r="PVS87" s="207"/>
      <c r="PVT87" s="207"/>
      <c r="PVU87" s="207"/>
      <c r="PVV87" s="207"/>
      <c r="PVW87" s="207"/>
      <c r="PVX87" s="207"/>
      <c r="PVY87" s="207"/>
      <c r="PVZ87" s="207"/>
      <c r="PWA87" s="207"/>
      <c r="PWB87" s="207"/>
      <c r="PWC87" s="207"/>
      <c r="PWD87" s="207"/>
      <c r="PWE87" s="207"/>
      <c r="PWF87" s="207"/>
      <c r="PWG87" s="207"/>
      <c r="PWH87" s="207"/>
      <c r="PWI87" s="207"/>
      <c r="PWJ87" s="207"/>
      <c r="PWK87" s="207"/>
      <c r="PWL87" s="207"/>
      <c r="PWM87" s="207"/>
      <c r="PWN87" s="207"/>
      <c r="PWO87" s="207"/>
      <c r="PWP87" s="207"/>
      <c r="PWQ87" s="207"/>
      <c r="PWR87" s="207"/>
      <c r="PWS87" s="207"/>
      <c r="PWT87" s="207"/>
      <c r="PWU87" s="207"/>
      <c r="PWV87" s="207"/>
      <c r="PWW87" s="207"/>
      <c r="PWX87" s="207"/>
      <c r="PWY87" s="207"/>
      <c r="PWZ87" s="207"/>
      <c r="PXA87" s="207"/>
      <c r="PXB87" s="207"/>
      <c r="PXC87" s="207"/>
      <c r="PXD87" s="207"/>
      <c r="PXE87" s="207"/>
      <c r="PXF87" s="207"/>
      <c r="PXG87" s="207"/>
      <c r="PXH87" s="207"/>
      <c r="PXI87" s="207"/>
      <c r="PXJ87" s="207"/>
      <c r="PXK87" s="207"/>
      <c r="PXL87" s="207"/>
      <c r="PXM87" s="207"/>
      <c r="PXN87" s="207"/>
      <c r="PXO87" s="207"/>
      <c r="PXP87" s="207"/>
      <c r="PXQ87" s="207"/>
      <c r="PXR87" s="207"/>
      <c r="PXS87" s="207"/>
      <c r="PXT87" s="207"/>
      <c r="PXU87" s="207"/>
      <c r="PXV87" s="207"/>
      <c r="PXW87" s="207"/>
      <c r="PXX87" s="207"/>
      <c r="PXY87" s="207"/>
      <c r="PXZ87" s="207"/>
      <c r="PYA87" s="207"/>
      <c r="PYB87" s="207"/>
      <c r="PYC87" s="207"/>
      <c r="PYD87" s="207"/>
      <c r="PYE87" s="207"/>
      <c r="PYF87" s="207"/>
      <c r="PYG87" s="207"/>
      <c r="PYH87" s="207"/>
      <c r="PYI87" s="207"/>
      <c r="PYJ87" s="207"/>
      <c r="PYK87" s="207"/>
      <c r="PYL87" s="207"/>
      <c r="PYM87" s="207"/>
      <c r="PYN87" s="207"/>
      <c r="PYO87" s="207"/>
      <c r="PYP87" s="207"/>
      <c r="PYQ87" s="207"/>
      <c r="PYR87" s="207"/>
      <c r="PYS87" s="207"/>
      <c r="PYT87" s="207"/>
      <c r="PYU87" s="207"/>
      <c r="PYV87" s="207"/>
      <c r="PYW87" s="207"/>
      <c r="PYX87" s="207"/>
      <c r="PYY87" s="207"/>
      <c r="PYZ87" s="207"/>
      <c r="PZA87" s="207"/>
      <c r="PZB87" s="207"/>
      <c r="PZC87" s="207"/>
      <c r="PZD87" s="207"/>
      <c r="PZE87" s="207"/>
      <c r="PZF87" s="207"/>
      <c r="PZG87" s="207"/>
      <c r="PZH87" s="207"/>
      <c r="PZI87" s="207"/>
      <c r="PZJ87" s="207"/>
      <c r="PZK87" s="207"/>
      <c r="PZL87" s="207"/>
      <c r="PZM87" s="207"/>
      <c r="PZN87" s="207"/>
      <c r="PZO87" s="207"/>
      <c r="PZP87" s="207"/>
      <c r="PZQ87" s="207"/>
      <c r="PZR87" s="207"/>
      <c r="PZS87" s="207"/>
      <c r="PZT87" s="207"/>
      <c r="PZU87" s="207"/>
      <c r="PZV87" s="207"/>
      <c r="PZW87" s="207"/>
      <c r="PZX87" s="207"/>
      <c r="PZY87" s="207"/>
      <c r="PZZ87" s="207"/>
      <c r="QAA87" s="207"/>
      <c r="QAB87" s="207"/>
      <c r="QAC87" s="207"/>
      <c r="QAD87" s="207"/>
      <c r="QAE87" s="207"/>
      <c r="QAF87" s="207"/>
      <c r="QAG87" s="207"/>
      <c r="QAH87" s="207"/>
      <c r="QAI87" s="207"/>
      <c r="QAJ87" s="207"/>
      <c r="QAK87" s="207"/>
      <c r="QAL87" s="207"/>
      <c r="QAM87" s="207"/>
      <c r="QAN87" s="207"/>
      <c r="QAO87" s="207"/>
      <c r="QAP87" s="207"/>
      <c r="QAQ87" s="207"/>
      <c r="QAR87" s="207"/>
      <c r="QAS87" s="207"/>
      <c r="QAT87" s="207"/>
      <c r="QAU87" s="207"/>
      <c r="QAV87" s="207"/>
      <c r="QAW87" s="207"/>
      <c r="QAX87" s="207"/>
      <c r="QAY87" s="207"/>
      <c r="QAZ87" s="207"/>
      <c r="QBA87" s="207"/>
      <c r="QBB87" s="207"/>
      <c r="QBC87" s="207"/>
      <c r="QBD87" s="207"/>
      <c r="QBE87" s="207"/>
      <c r="QBF87" s="207"/>
      <c r="QBG87" s="207"/>
      <c r="QBH87" s="207"/>
      <c r="QBI87" s="207"/>
      <c r="QBJ87" s="207"/>
      <c r="QBK87" s="207"/>
      <c r="QBL87" s="207"/>
      <c r="QBM87" s="207"/>
      <c r="QBN87" s="207"/>
      <c r="QBO87" s="207"/>
      <c r="QBP87" s="207"/>
      <c r="QBQ87" s="207"/>
      <c r="QBR87" s="207"/>
      <c r="QBS87" s="207"/>
      <c r="QBT87" s="207"/>
      <c r="QBU87" s="207"/>
      <c r="QBV87" s="207"/>
      <c r="QBW87" s="207"/>
      <c r="QBX87" s="207"/>
      <c r="QBY87" s="207"/>
      <c r="QBZ87" s="207"/>
      <c r="QCA87" s="207"/>
      <c r="QCB87" s="207"/>
      <c r="QCC87" s="207"/>
      <c r="QCD87" s="207"/>
      <c r="QCE87" s="207"/>
      <c r="QCF87" s="207"/>
      <c r="QCG87" s="207"/>
      <c r="QCH87" s="207"/>
      <c r="QCI87" s="207"/>
      <c r="QCJ87" s="207"/>
      <c r="QCK87" s="207"/>
      <c r="QCL87" s="207"/>
      <c r="QCM87" s="207"/>
      <c r="QCN87" s="207"/>
      <c r="QCO87" s="207"/>
      <c r="QCP87" s="207"/>
      <c r="QCQ87" s="207"/>
      <c r="QCR87" s="207"/>
      <c r="QCS87" s="207"/>
      <c r="QCT87" s="207"/>
      <c r="QCU87" s="207"/>
      <c r="QCV87" s="207"/>
      <c r="QCW87" s="207"/>
      <c r="QCX87" s="207"/>
      <c r="QCY87" s="207"/>
      <c r="QCZ87" s="207"/>
      <c r="QDA87" s="207"/>
      <c r="QDB87" s="207"/>
      <c r="QDC87" s="207"/>
      <c r="QDD87" s="207"/>
      <c r="QDE87" s="207"/>
      <c r="QDF87" s="207"/>
      <c r="QDG87" s="207"/>
      <c r="QDH87" s="207"/>
      <c r="QDI87" s="207"/>
      <c r="QDJ87" s="207"/>
      <c r="QDK87" s="207"/>
      <c r="QDL87" s="207"/>
      <c r="QDM87" s="207"/>
      <c r="QDN87" s="207"/>
      <c r="QDO87" s="207"/>
      <c r="QDP87" s="207"/>
      <c r="QDQ87" s="207"/>
      <c r="QDR87" s="207"/>
      <c r="QDS87" s="207"/>
      <c r="QDT87" s="207"/>
      <c r="QDU87" s="207"/>
      <c r="QDV87" s="207"/>
      <c r="QDW87" s="207"/>
      <c r="QDX87" s="207"/>
      <c r="QDY87" s="207"/>
      <c r="QDZ87" s="207"/>
      <c r="QEA87" s="207"/>
      <c r="QEB87" s="207"/>
      <c r="QEC87" s="207"/>
      <c r="QED87" s="207"/>
      <c r="QEE87" s="207"/>
      <c r="QEF87" s="207"/>
      <c r="QEG87" s="207"/>
      <c r="QEH87" s="207"/>
      <c r="QEI87" s="207"/>
      <c r="QEJ87" s="207"/>
      <c r="QEK87" s="207"/>
      <c r="QEL87" s="207"/>
      <c r="QEM87" s="207"/>
      <c r="QEN87" s="207"/>
      <c r="QEO87" s="207"/>
      <c r="QEP87" s="207"/>
      <c r="QEQ87" s="207"/>
      <c r="QER87" s="207"/>
      <c r="QES87" s="207"/>
      <c r="QET87" s="207"/>
      <c r="QEU87" s="207"/>
      <c r="QEV87" s="207"/>
      <c r="QEW87" s="207"/>
      <c r="QEX87" s="207"/>
      <c r="QEY87" s="207"/>
      <c r="QEZ87" s="207"/>
      <c r="QFA87" s="207"/>
      <c r="QFB87" s="207"/>
      <c r="QFC87" s="207"/>
      <c r="QFD87" s="207"/>
      <c r="QFE87" s="207"/>
      <c r="QFF87" s="207"/>
      <c r="QFG87" s="207"/>
      <c r="QFH87" s="207"/>
      <c r="QFI87" s="207"/>
      <c r="QFJ87" s="207"/>
      <c r="QFK87" s="207"/>
      <c r="QFL87" s="207"/>
      <c r="QFM87" s="207"/>
      <c r="QFN87" s="207"/>
      <c r="QFO87" s="207"/>
      <c r="QFP87" s="207"/>
      <c r="QFQ87" s="207"/>
      <c r="QFR87" s="207"/>
      <c r="QFS87" s="207"/>
      <c r="QFT87" s="207"/>
      <c r="QFU87" s="207"/>
      <c r="QFV87" s="207"/>
      <c r="QFW87" s="207"/>
      <c r="QFX87" s="207"/>
      <c r="QFY87" s="207"/>
      <c r="QFZ87" s="207"/>
      <c r="QGA87" s="207"/>
      <c r="QGB87" s="207"/>
      <c r="QGC87" s="207"/>
      <c r="QGD87" s="207"/>
      <c r="QGE87" s="207"/>
      <c r="QGF87" s="207"/>
      <c r="QGG87" s="207"/>
      <c r="QGH87" s="207"/>
      <c r="QGI87" s="207"/>
      <c r="QGJ87" s="207"/>
      <c r="QGK87" s="207"/>
      <c r="QGL87" s="207"/>
      <c r="QGM87" s="207"/>
      <c r="QGN87" s="207"/>
      <c r="QGO87" s="207"/>
      <c r="QGP87" s="207"/>
      <c r="QGQ87" s="207"/>
      <c r="QGR87" s="207"/>
      <c r="QGS87" s="207"/>
      <c r="QGT87" s="207"/>
      <c r="QGU87" s="207"/>
      <c r="QGV87" s="207"/>
      <c r="QGW87" s="207"/>
      <c r="QGX87" s="207"/>
      <c r="QGY87" s="207"/>
      <c r="QGZ87" s="207"/>
      <c r="QHA87" s="207"/>
      <c r="QHB87" s="207"/>
      <c r="QHC87" s="207"/>
      <c r="QHD87" s="207"/>
      <c r="QHE87" s="207"/>
      <c r="QHF87" s="207"/>
      <c r="QHG87" s="207"/>
      <c r="QHH87" s="207"/>
      <c r="QHI87" s="207"/>
      <c r="QHJ87" s="207"/>
      <c r="QHK87" s="207"/>
      <c r="QHL87" s="207"/>
      <c r="QHM87" s="207"/>
      <c r="QHN87" s="207"/>
      <c r="QHO87" s="207"/>
      <c r="QHP87" s="207"/>
      <c r="QHQ87" s="207"/>
      <c r="QHR87" s="207"/>
      <c r="QHS87" s="207"/>
      <c r="QHT87" s="207"/>
      <c r="QHU87" s="207"/>
      <c r="QHV87" s="207"/>
      <c r="QHW87" s="207"/>
      <c r="QHX87" s="207"/>
      <c r="QHY87" s="207"/>
      <c r="QHZ87" s="207"/>
      <c r="QIA87" s="207"/>
      <c r="QIB87" s="207"/>
      <c r="QIC87" s="207"/>
      <c r="QID87" s="207"/>
      <c r="QIE87" s="207"/>
      <c r="QIF87" s="207"/>
      <c r="QIG87" s="207"/>
      <c r="QIH87" s="207"/>
      <c r="QII87" s="207"/>
      <c r="QIJ87" s="207"/>
      <c r="QIK87" s="207"/>
      <c r="QIL87" s="207"/>
      <c r="QIM87" s="207"/>
      <c r="QIN87" s="207"/>
      <c r="QIO87" s="207"/>
      <c r="QIP87" s="207"/>
      <c r="QIQ87" s="207"/>
      <c r="QIR87" s="207"/>
      <c r="QIS87" s="207"/>
      <c r="QIT87" s="207"/>
      <c r="QIU87" s="207"/>
      <c r="QIV87" s="207"/>
      <c r="QIW87" s="207"/>
      <c r="QIX87" s="207"/>
      <c r="QIY87" s="207"/>
      <c r="QIZ87" s="207"/>
      <c r="QJA87" s="207"/>
      <c r="QJB87" s="207"/>
      <c r="QJC87" s="207"/>
      <c r="QJD87" s="207"/>
      <c r="QJE87" s="207"/>
      <c r="QJF87" s="207"/>
      <c r="QJG87" s="207"/>
      <c r="QJH87" s="207"/>
      <c r="QJI87" s="207"/>
      <c r="QJJ87" s="207"/>
      <c r="QJK87" s="207"/>
      <c r="QJL87" s="207"/>
      <c r="QJM87" s="207"/>
      <c r="QJN87" s="207"/>
      <c r="QJO87" s="207"/>
      <c r="QJP87" s="207"/>
      <c r="QJQ87" s="207"/>
      <c r="QJR87" s="207"/>
      <c r="QJS87" s="207"/>
      <c r="QJT87" s="207"/>
      <c r="QJU87" s="207"/>
      <c r="QJV87" s="207"/>
      <c r="QJW87" s="207"/>
      <c r="QJX87" s="207"/>
      <c r="QJY87" s="207"/>
      <c r="QJZ87" s="207"/>
      <c r="QKA87" s="207"/>
      <c r="QKB87" s="207"/>
      <c r="QKC87" s="207"/>
      <c r="QKD87" s="207"/>
      <c r="QKE87" s="207"/>
      <c r="QKF87" s="207"/>
      <c r="QKG87" s="207"/>
      <c r="QKH87" s="207"/>
      <c r="QKI87" s="207"/>
      <c r="QKJ87" s="207"/>
      <c r="QKK87" s="207"/>
      <c r="QKL87" s="207"/>
      <c r="QKM87" s="207"/>
      <c r="QKN87" s="207"/>
      <c r="QKO87" s="207"/>
      <c r="QKP87" s="207"/>
      <c r="QKQ87" s="207"/>
      <c r="QKR87" s="207"/>
      <c r="QKS87" s="207"/>
      <c r="QKT87" s="207"/>
      <c r="QKU87" s="207"/>
      <c r="QKV87" s="207"/>
      <c r="QKW87" s="207"/>
      <c r="QKX87" s="207"/>
      <c r="QKY87" s="207"/>
      <c r="QKZ87" s="207"/>
      <c r="QLA87" s="207"/>
      <c r="QLB87" s="207"/>
      <c r="QLC87" s="207"/>
      <c r="QLD87" s="207"/>
      <c r="QLE87" s="207"/>
      <c r="QLF87" s="207"/>
      <c r="QLG87" s="207"/>
      <c r="QLH87" s="207"/>
      <c r="QLI87" s="207"/>
      <c r="QLJ87" s="207"/>
      <c r="QLK87" s="207"/>
      <c r="QLL87" s="207"/>
      <c r="QLM87" s="207"/>
      <c r="QLN87" s="207"/>
      <c r="QLO87" s="207"/>
      <c r="QLP87" s="207"/>
      <c r="QLQ87" s="207"/>
      <c r="QLR87" s="207"/>
      <c r="QLS87" s="207"/>
      <c r="QLT87" s="207"/>
      <c r="QLU87" s="207"/>
      <c r="QLV87" s="207"/>
      <c r="QLW87" s="207"/>
      <c r="QLX87" s="207"/>
      <c r="QLY87" s="207"/>
      <c r="QLZ87" s="207"/>
      <c r="QMA87" s="207"/>
      <c r="QMB87" s="207"/>
      <c r="QMC87" s="207"/>
      <c r="QMD87" s="207"/>
      <c r="QME87" s="207"/>
      <c r="QMF87" s="207"/>
      <c r="QMG87" s="207"/>
      <c r="QMH87" s="207"/>
      <c r="QMI87" s="207"/>
      <c r="QMJ87" s="207"/>
      <c r="QMK87" s="207"/>
      <c r="QML87" s="207"/>
      <c r="QMM87" s="207"/>
      <c r="QMN87" s="207"/>
      <c r="QMO87" s="207"/>
      <c r="QMP87" s="207"/>
      <c r="QMQ87" s="207"/>
      <c r="QMR87" s="207"/>
      <c r="QMS87" s="207"/>
      <c r="QMT87" s="207"/>
      <c r="QMU87" s="207"/>
      <c r="QMV87" s="207"/>
      <c r="QMW87" s="207"/>
      <c r="QMX87" s="207"/>
      <c r="QMY87" s="207"/>
      <c r="QMZ87" s="207"/>
      <c r="QNA87" s="207"/>
      <c r="QNB87" s="207"/>
      <c r="QNC87" s="207"/>
      <c r="QND87" s="207"/>
      <c r="QNE87" s="207"/>
      <c r="QNF87" s="207"/>
      <c r="QNG87" s="207"/>
      <c r="QNH87" s="207"/>
      <c r="QNI87" s="207"/>
      <c r="QNJ87" s="207"/>
      <c r="QNK87" s="207"/>
      <c r="QNL87" s="207"/>
      <c r="QNM87" s="207"/>
      <c r="QNN87" s="207"/>
      <c r="QNO87" s="207"/>
      <c r="QNP87" s="207"/>
      <c r="QNQ87" s="207"/>
      <c r="QNR87" s="207"/>
      <c r="QNS87" s="207"/>
      <c r="QNT87" s="207"/>
      <c r="QNU87" s="207"/>
      <c r="QNV87" s="207"/>
      <c r="QNW87" s="207"/>
      <c r="QNX87" s="207"/>
      <c r="QNY87" s="207"/>
      <c r="QNZ87" s="207"/>
      <c r="QOA87" s="207"/>
      <c r="QOB87" s="207"/>
      <c r="QOC87" s="207"/>
      <c r="QOD87" s="207"/>
      <c r="QOE87" s="207"/>
      <c r="QOF87" s="207"/>
      <c r="QOG87" s="207"/>
      <c r="QOH87" s="207"/>
      <c r="QOI87" s="207"/>
      <c r="QOJ87" s="207"/>
      <c r="QOK87" s="207"/>
      <c r="QOL87" s="207"/>
      <c r="QOM87" s="207"/>
      <c r="QON87" s="207"/>
      <c r="QOO87" s="207"/>
      <c r="QOP87" s="207"/>
      <c r="QOQ87" s="207"/>
      <c r="QOR87" s="207"/>
      <c r="QOS87" s="207"/>
      <c r="QOT87" s="207"/>
      <c r="QOU87" s="207"/>
      <c r="QOV87" s="207"/>
      <c r="QOW87" s="207"/>
      <c r="QOX87" s="207"/>
      <c r="QOY87" s="207"/>
      <c r="QOZ87" s="207"/>
      <c r="QPA87" s="207"/>
      <c r="QPB87" s="207"/>
      <c r="QPC87" s="207"/>
      <c r="QPD87" s="207"/>
      <c r="QPE87" s="207"/>
      <c r="QPF87" s="207"/>
      <c r="QPG87" s="207"/>
      <c r="QPH87" s="207"/>
      <c r="QPI87" s="207"/>
      <c r="QPJ87" s="207"/>
      <c r="QPK87" s="207"/>
      <c r="QPL87" s="207"/>
      <c r="QPM87" s="207"/>
      <c r="QPN87" s="207"/>
      <c r="QPO87" s="207"/>
      <c r="QPP87" s="207"/>
      <c r="QPQ87" s="207"/>
      <c r="QPR87" s="207"/>
      <c r="QPS87" s="207"/>
      <c r="QPT87" s="207"/>
      <c r="QPU87" s="207"/>
      <c r="QPV87" s="207"/>
      <c r="QPW87" s="207"/>
      <c r="QPX87" s="207"/>
      <c r="QPY87" s="207"/>
      <c r="QPZ87" s="207"/>
      <c r="QQA87" s="207"/>
      <c r="QQB87" s="207"/>
      <c r="QQC87" s="207"/>
      <c r="QQD87" s="207"/>
      <c r="QQE87" s="207"/>
      <c r="QQF87" s="207"/>
      <c r="QQG87" s="207"/>
      <c r="QQH87" s="207"/>
      <c r="QQI87" s="207"/>
      <c r="QQJ87" s="207"/>
      <c r="QQK87" s="207"/>
      <c r="QQL87" s="207"/>
      <c r="QQM87" s="207"/>
      <c r="QQN87" s="207"/>
      <c r="QQO87" s="207"/>
      <c r="QQP87" s="207"/>
      <c r="QQQ87" s="207"/>
      <c r="QQR87" s="207"/>
      <c r="QQS87" s="207"/>
      <c r="QQT87" s="207"/>
      <c r="QQU87" s="207"/>
      <c r="QQV87" s="207"/>
      <c r="QQW87" s="207"/>
      <c r="QQX87" s="207"/>
      <c r="QQY87" s="207"/>
      <c r="QQZ87" s="207"/>
      <c r="QRA87" s="207"/>
      <c r="QRB87" s="207"/>
      <c r="QRC87" s="207"/>
      <c r="QRD87" s="207"/>
      <c r="QRE87" s="207"/>
      <c r="QRF87" s="207"/>
      <c r="QRG87" s="207"/>
      <c r="QRH87" s="207"/>
      <c r="QRI87" s="207"/>
      <c r="QRJ87" s="207"/>
      <c r="QRK87" s="207"/>
      <c r="QRL87" s="207"/>
      <c r="QRM87" s="207"/>
      <c r="QRN87" s="207"/>
      <c r="QRO87" s="207"/>
      <c r="QRP87" s="207"/>
      <c r="QRQ87" s="207"/>
      <c r="QRR87" s="207"/>
      <c r="QRS87" s="207"/>
      <c r="QRT87" s="207"/>
      <c r="QRU87" s="207"/>
      <c r="QRV87" s="207"/>
      <c r="QRW87" s="207"/>
      <c r="QRX87" s="207"/>
      <c r="QRY87" s="207"/>
      <c r="QRZ87" s="207"/>
      <c r="QSA87" s="207"/>
      <c r="QSB87" s="207"/>
      <c r="QSC87" s="207"/>
      <c r="QSD87" s="207"/>
      <c r="QSE87" s="207"/>
      <c r="QSF87" s="207"/>
      <c r="QSG87" s="207"/>
      <c r="QSH87" s="207"/>
      <c r="QSI87" s="207"/>
      <c r="QSJ87" s="207"/>
      <c r="QSK87" s="207"/>
      <c r="QSL87" s="207"/>
      <c r="QSM87" s="207"/>
      <c r="QSN87" s="207"/>
      <c r="QSO87" s="207"/>
      <c r="QSP87" s="207"/>
      <c r="QSQ87" s="207"/>
      <c r="QSR87" s="207"/>
      <c r="QSS87" s="207"/>
      <c r="QST87" s="207"/>
      <c r="QSU87" s="207"/>
      <c r="QSV87" s="207"/>
      <c r="QSW87" s="207"/>
      <c r="QSX87" s="207"/>
      <c r="QSY87" s="207"/>
      <c r="QSZ87" s="207"/>
      <c r="QTA87" s="207"/>
      <c r="QTB87" s="207"/>
      <c r="QTC87" s="207"/>
      <c r="QTD87" s="207"/>
      <c r="QTE87" s="207"/>
      <c r="QTF87" s="207"/>
      <c r="QTG87" s="207"/>
      <c r="QTH87" s="207"/>
      <c r="QTI87" s="207"/>
      <c r="QTJ87" s="207"/>
      <c r="QTK87" s="207"/>
      <c r="QTL87" s="207"/>
      <c r="QTM87" s="207"/>
      <c r="QTN87" s="207"/>
      <c r="QTO87" s="207"/>
      <c r="QTP87" s="207"/>
      <c r="QTQ87" s="207"/>
      <c r="QTR87" s="207"/>
      <c r="QTS87" s="207"/>
      <c r="QTT87" s="207"/>
      <c r="QTU87" s="207"/>
      <c r="QTV87" s="207"/>
      <c r="QTW87" s="207"/>
      <c r="QTX87" s="207"/>
      <c r="QTY87" s="207"/>
      <c r="QTZ87" s="207"/>
      <c r="QUA87" s="207"/>
      <c r="QUB87" s="207"/>
      <c r="QUC87" s="207"/>
      <c r="QUD87" s="207"/>
      <c r="QUE87" s="207"/>
      <c r="QUF87" s="207"/>
      <c r="QUG87" s="207"/>
      <c r="QUH87" s="207"/>
      <c r="QUI87" s="207"/>
      <c r="QUJ87" s="207"/>
      <c r="QUK87" s="207"/>
      <c r="QUL87" s="207"/>
      <c r="QUM87" s="207"/>
      <c r="QUN87" s="207"/>
      <c r="QUO87" s="207"/>
      <c r="QUP87" s="207"/>
      <c r="QUQ87" s="207"/>
      <c r="QUR87" s="207"/>
      <c r="QUS87" s="207"/>
      <c r="QUT87" s="207"/>
      <c r="QUU87" s="207"/>
      <c r="QUV87" s="207"/>
      <c r="QUW87" s="207"/>
      <c r="QUX87" s="207"/>
      <c r="QUY87" s="207"/>
      <c r="QUZ87" s="207"/>
      <c r="QVA87" s="207"/>
      <c r="QVB87" s="207"/>
      <c r="QVC87" s="207"/>
      <c r="QVD87" s="207"/>
      <c r="QVE87" s="207"/>
      <c r="QVF87" s="207"/>
      <c r="QVG87" s="207"/>
      <c r="QVH87" s="207"/>
      <c r="QVI87" s="207"/>
      <c r="QVJ87" s="207"/>
      <c r="QVK87" s="207"/>
      <c r="QVL87" s="207"/>
      <c r="QVM87" s="207"/>
      <c r="QVN87" s="207"/>
      <c r="QVO87" s="207"/>
      <c r="QVP87" s="207"/>
      <c r="QVQ87" s="207"/>
      <c r="QVR87" s="207"/>
      <c r="QVS87" s="207"/>
      <c r="QVT87" s="207"/>
      <c r="QVU87" s="207"/>
      <c r="QVV87" s="207"/>
      <c r="QVW87" s="207"/>
      <c r="QVX87" s="207"/>
      <c r="QVY87" s="207"/>
      <c r="QVZ87" s="207"/>
      <c r="QWA87" s="207"/>
      <c r="QWB87" s="207"/>
      <c r="QWC87" s="207"/>
      <c r="QWD87" s="207"/>
      <c r="QWE87" s="207"/>
      <c r="QWF87" s="207"/>
      <c r="QWG87" s="207"/>
      <c r="QWH87" s="207"/>
      <c r="QWI87" s="207"/>
      <c r="QWJ87" s="207"/>
      <c r="QWK87" s="207"/>
      <c r="QWL87" s="207"/>
      <c r="QWM87" s="207"/>
      <c r="QWN87" s="207"/>
      <c r="QWO87" s="207"/>
      <c r="QWP87" s="207"/>
      <c r="QWQ87" s="207"/>
      <c r="QWR87" s="207"/>
      <c r="QWS87" s="207"/>
      <c r="QWT87" s="207"/>
      <c r="QWU87" s="207"/>
      <c r="QWV87" s="207"/>
      <c r="QWW87" s="207"/>
      <c r="QWX87" s="207"/>
      <c r="QWY87" s="207"/>
      <c r="QWZ87" s="207"/>
      <c r="QXA87" s="207"/>
      <c r="QXB87" s="207"/>
      <c r="QXC87" s="207"/>
      <c r="QXD87" s="207"/>
      <c r="QXE87" s="207"/>
      <c r="QXF87" s="207"/>
      <c r="QXG87" s="207"/>
      <c r="QXH87" s="207"/>
      <c r="QXI87" s="207"/>
      <c r="QXJ87" s="207"/>
      <c r="QXK87" s="207"/>
      <c r="QXL87" s="207"/>
      <c r="QXM87" s="207"/>
      <c r="QXN87" s="207"/>
      <c r="QXO87" s="207"/>
      <c r="QXP87" s="207"/>
      <c r="QXQ87" s="207"/>
      <c r="QXR87" s="207"/>
      <c r="QXS87" s="207"/>
      <c r="QXT87" s="207"/>
      <c r="QXU87" s="207"/>
      <c r="QXV87" s="207"/>
      <c r="QXW87" s="207"/>
      <c r="QXX87" s="207"/>
      <c r="QXY87" s="207"/>
      <c r="QXZ87" s="207"/>
      <c r="QYA87" s="207"/>
      <c r="QYB87" s="207"/>
      <c r="QYC87" s="207"/>
      <c r="QYD87" s="207"/>
      <c r="QYE87" s="207"/>
      <c r="QYF87" s="207"/>
      <c r="QYG87" s="207"/>
      <c r="QYH87" s="207"/>
      <c r="QYI87" s="207"/>
      <c r="QYJ87" s="207"/>
      <c r="QYK87" s="207"/>
      <c r="QYL87" s="207"/>
      <c r="QYM87" s="207"/>
      <c r="QYN87" s="207"/>
      <c r="QYO87" s="207"/>
      <c r="QYP87" s="207"/>
      <c r="QYQ87" s="207"/>
      <c r="QYR87" s="207"/>
      <c r="QYS87" s="207"/>
      <c r="QYT87" s="207"/>
      <c r="QYU87" s="207"/>
      <c r="QYV87" s="207"/>
      <c r="QYW87" s="207"/>
      <c r="QYX87" s="207"/>
      <c r="QYY87" s="207"/>
      <c r="QYZ87" s="207"/>
      <c r="QZA87" s="207"/>
      <c r="QZB87" s="207"/>
      <c r="QZC87" s="207"/>
      <c r="QZD87" s="207"/>
      <c r="QZE87" s="207"/>
      <c r="QZF87" s="207"/>
      <c r="QZG87" s="207"/>
      <c r="QZH87" s="207"/>
      <c r="QZI87" s="207"/>
      <c r="QZJ87" s="207"/>
      <c r="QZK87" s="207"/>
      <c r="QZL87" s="207"/>
      <c r="QZM87" s="207"/>
      <c r="QZN87" s="207"/>
      <c r="QZO87" s="207"/>
      <c r="QZP87" s="207"/>
      <c r="QZQ87" s="207"/>
      <c r="QZR87" s="207"/>
      <c r="QZS87" s="207"/>
      <c r="QZT87" s="207"/>
      <c r="QZU87" s="207"/>
      <c r="QZV87" s="207"/>
      <c r="QZW87" s="207"/>
      <c r="QZX87" s="207"/>
      <c r="QZY87" s="207"/>
      <c r="QZZ87" s="207"/>
      <c r="RAA87" s="207"/>
      <c r="RAB87" s="207"/>
      <c r="RAC87" s="207"/>
      <c r="RAD87" s="207"/>
      <c r="RAE87" s="207"/>
      <c r="RAF87" s="207"/>
      <c r="RAG87" s="207"/>
      <c r="RAH87" s="207"/>
      <c r="RAI87" s="207"/>
      <c r="RAJ87" s="207"/>
      <c r="RAK87" s="207"/>
      <c r="RAL87" s="207"/>
      <c r="RAM87" s="207"/>
      <c r="RAN87" s="207"/>
      <c r="RAO87" s="207"/>
      <c r="RAP87" s="207"/>
      <c r="RAQ87" s="207"/>
      <c r="RAR87" s="207"/>
      <c r="RAS87" s="207"/>
      <c r="RAT87" s="207"/>
      <c r="RAU87" s="207"/>
      <c r="RAV87" s="207"/>
      <c r="RAW87" s="207"/>
      <c r="RAX87" s="207"/>
      <c r="RAY87" s="207"/>
      <c r="RAZ87" s="207"/>
      <c r="RBA87" s="207"/>
      <c r="RBB87" s="207"/>
      <c r="RBC87" s="207"/>
      <c r="RBD87" s="207"/>
      <c r="RBE87" s="207"/>
      <c r="RBF87" s="207"/>
      <c r="RBG87" s="207"/>
      <c r="RBH87" s="207"/>
      <c r="RBI87" s="207"/>
      <c r="RBJ87" s="207"/>
      <c r="RBK87" s="207"/>
      <c r="RBL87" s="207"/>
      <c r="RBM87" s="207"/>
      <c r="RBN87" s="207"/>
      <c r="RBO87" s="207"/>
      <c r="RBP87" s="207"/>
      <c r="RBQ87" s="207"/>
      <c r="RBR87" s="207"/>
      <c r="RBS87" s="207"/>
      <c r="RBT87" s="207"/>
      <c r="RBU87" s="207"/>
      <c r="RBV87" s="207"/>
      <c r="RBW87" s="207"/>
      <c r="RBX87" s="207"/>
      <c r="RBY87" s="207"/>
      <c r="RBZ87" s="207"/>
      <c r="RCA87" s="207"/>
      <c r="RCB87" s="207"/>
      <c r="RCC87" s="207"/>
      <c r="RCD87" s="207"/>
      <c r="RCE87" s="207"/>
      <c r="RCF87" s="207"/>
      <c r="RCG87" s="207"/>
      <c r="RCH87" s="207"/>
      <c r="RCI87" s="207"/>
      <c r="RCJ87" s="207"/>
      <c r="RCK87" s="207"/>
      <c r="RCL87" s="207"/>
      <c r="RCM87" s="207"/>
      <c r="RCN87" s="207"/>
      <c r="RCO87" s="207"/>
      <c r="RCP87" s="207"/>
      <c r="RCQ87" s="207"/>
      <c r="RCR87" s="207"/>
      <c r="RCS87" s="207"/>
      <c r="RCT87" s="207"/>
      <c r="RCU87" s="207"/>
      <c r="RCV87" s="207"/>
      <c r="RCW87" s="207"/>
      <c r="RCX87" s="207"/>
      <c r="RCY87" s="207"/>
      <c r="RCZ87" s="207"/>
      <c r="RDA87" s="207"/>
      <c r="RDB87" s="207"/>
      <c r="RDC87" s="207"/>
      <c r="RDD87" s="207"/>
      <c r="RDE87" s="207"/>
      <c r="RDF87" s="207"/>
      <c r="RDG87" s="207"/>
      <c r="RDH87" s="207"/>
      <c r="RDI87" s="207"/>
      <c r="RDJ87" s="207"/>
      <c r="RDK87" s="207"/>
      <c r="RDL87" s="207"/>
      <c r="RDM87" s="207"/>
      <c r="RDN87" s="207"/>
      <c r="RDO87" s="207"/>
      <c r="RDP87" s="207"/>
      <c r="RDQ87" s="207"/>
      <c r="RDR87" s="207"/>
      <c r="RDS87" s="207"/>
      <c r="RDT87" s="207"/>
      <c r="RDU87" s="207"/>
      <c r="RDV87" s="207"/>
      <c r="RDW87" s="207"/>
      <c r="RDX87" s="207"/>
      <c r="RDY87" s="207"/>
      <c r="RDZ87" s="207"/>
      <c r="REA87" s="207"/>
      <c r="REB87" s="207"/>
      <c r="REC87" s="207"/>
      <c r="RED87" s="207"/>
      <c r="REE87" s="207"/>
      <c r="REF87" s="207"/>
      <c r="REG87" s="207"/>
      <c r="REH87" s="207"/>
      <c r="REI87" s="207"/>
      <c r="REJ87" s="207"/>
      <c r="REK87" s="207"/>
      <c r="REL87" s="207"/>
      <c r="REM87" s="207"/>
      <c r="REN87" s="207"/>
      <c r="REO87" s="207"/>
      <c r="REP87" s="207"/>
      <c r="REQ87" s="207"/>
      <c r="RER87" s="207"/>
      <c r="RES87" s="207"/>
      <c r="RET87" s="207"/>
      <c r="REU87" s="207"/>
      <c r="REV87" s="207"/>
      <c r="REW87" s="207"/>
      <c r="REX87" s="207"/>
      <c r="REY87" s="207"/>
      <c r="REZ87" s="207"/>
      <c r="RFA87" s="207"/>
      <c r="RFB87" s="207"/>
      <c r="RFC87" s="207"/>
      <c r="RFD87" s="207"/>
      <c r="RFE87" s="207"/>
      <c r="RFF87" s="207"/>
      <c r="RFG87" s="207"/>
      <c r="RFH87" s="207"/>
      <c r="RFI87" s="207"/>
      <c r="RFJ87" s="207"/>
      <c r="RFK87" s="207"/>
      <c r="RFL87" s="207"/>
      <c r="RFM87" s="207"/>
      <c r="RFN87" s="207"/>
      <c r="RFO87" s="207"/>
      <c r="RFP87" s="207"/>
      <c r="RFQ87" s="207"/>
      <c r="RFR87" s="207"/>
      <c r="RFS87" s="207"/>
      <c r="RFT87" s="207"/>
      <c r="RFU87" s="207"/>
      <c r="RFV87" s="207"/>
      <c r="RFW87" s="207"/>
      <c r="RFX87" s="207"/>
      <c r="RFY87" s="207"/>
      <c r="RFZ87" s="207"/>
      <c r="RGA87" s="207"/>
      <c r="RGB87" s="207"/>
      <c r="RGC87" s="207"/>
      <c r="RGD87" s="207"/>
      <c r="RGE87" s="207"/>
      <c r="RGF87" s="207"/>
      <c r="RGG87" s="207"/>
      <c r="RGH87" s="207"/>
      <c r="RGI87" s="207"/>
      <c r="RGJ87" s="207"/>
      <c r="RGK87" s="207"/>
      <c r="RGL87" s="207"/>
      <c r="RGM87" s="207"/>
      <c r="RGN87" s="207"/>
      <c r="RGO87" s="207"/>
      <c r="RGP87" s="207"/>
      <c r="RGQ87" s="207"/>
      <c r="RGR87" s="207"/>
      <c r="RGS87" s="207"/>
      <c r="RGT87" s="207"/>
      <c r="RGU87" s="207"/>
      <c r="RGV87" s="207"/>
      <c r="RGW87" s="207"/>
      <c r="RGX87" s="207"/>
      <c r="RGY87" s="207"/>
      <c r="RGZ87" s="207"/>
      <c r="RHA87" s="207"/>
      <c r="RHB87" s="207"/>
      <c r="RHC87" s="207"/>
      <c r="RHD87" s="207"/>
      <c r="RHE87" s="207"/>
      <c r="RHF87" s="207"/>
      <c r="RHG87" s="207"/>
      <c r="RHH87" s="207"/>
      <c r="RHI87" s="207"/>
      <c r="RHJ87" s="207"/>
      <c r="RHK87" s="207"/>
      <c r="RHL87" s="207"/>
      <c r="RHM87" s="207"/>
      <c r="RHN87" s="207"/>
      <c r="RHO87" s="207"/>
      <c r="RHP87" s="207"/>
      <c r="RHQ87" s="207"/>
      <c r="RHR87" s="207"/>
      <c r="RHS87" s="207"/>
      <c r="RHT87" s="207"/>
      <c r="RHU87" s="207"/>
      <c r="RHV87" s="207"/>
      <c r="RHW87" s="207"/>
      <c r="RHX87" s="207"/>
      <c r="RHY87" s="207"/>
      <c r="RHZ87" s="207"/>
      <c r="RIA87" s="207"/>
      <c r="RIB87" s="207"/>
      <c r="RIC87" s="207"/>
      <c r="RID87" s="207"/>
      <c r="RIE87" s="207"/>
      <c r="RIF87" s="207"/>
      <c r="RIG87" s="207"/>
      <c r="RIH87" s="207"/>
      <c r="RII87" s="207"/>
      <c r="RIJ87" s="207"/>
      <c r="RIK87" s="207"/>
      <c r="RIL87" s="207"/>
      <c r="RIM87" s="207"/>
      <c r="RIN87" s="207"/>
      <c r="RIO87" s="207"/>
      <c r="RIP87" s="207"/>
      <c r="RIQ87" s="207"/>
      <c r="RIR87" s="207"/>
      <c r="RIS87" s="207"/>
      <c r="RIT87" s="207"/>
      <c r="RIU87" s="207"/>
      <c r="RIV87" s="207"/>
      <c r="RIW87" s="207"/>
      <c r="RIX87" s="207"/>
      <c r="RIY87" s="207"/>
      <c r="RIZ87" s="207"/>
      <c r="RJA87" s="207"/>
      <c r="RJB87" s="207"/>
      <c r="RJC87" s="207"/>
      <c r="RJD87" s="207"/>
      <c r="RJE87" s="207"/>
      <c r="RJF87" s="207"/>
      <c r="RJG87" s="207"/>
      <c r="RJH87" s="207"/>
      <c r="RJI87" s="207"/>
      <c r="RJJ87" s="207"/>
      <c r="RJK87" s="207"/>
      <c r="RJL87" s="207"/>
      <c r="RJM87" s="207"/>
      <c r="RJN87" s="207"/>
      <c r="RJO87" s="207"/>
      <c r="RJP87" s="207"/>
      <c r="RJQ87" s="207"/>
      <c r="RJR87" s="207"/>
      <c r="RJS87" s="207"/>
      <c r="RJT87" s="207"/>
      <c r="RJU87" s="207"/>
      <c r="RJV87" s="207"/>
      <c r="RJW87" s="207"/>
      <c r="RJX87" s="207"/>
      <c r="RJY87" s="207"/>
      <c r="RJZ87" s="207"/>
      <c r="RKA87" s="207"/>
      <c r="RKB87" s="207"/>
      <c r="RKC87" s="207"/>
      <c r="RKD87" s="207"/>
      <c r="RKE87" s="207"/>
      <c r="RKF87" s="207"/>
      <c r="RKG87" s="207"/>
      <c r="RKH87" s="207"/>
      <c r="RKI87" s="207"/>
      <c r="RKJ87" s="207"/>
      <c r="RKK87" s="207"/>
      <c r="RKL87" s="207"/>
      <c r="RKM87" s="207"/>
      <c r="RKN87" s="207"/>
      <c r="RKO87" s="207"/>
      <c r="RKP87" s="207"/>
      <c r="RKQ87" s="207"/>
      <c r="RKR87" s="207"/>
      <c r="RKS87" s="207"/>
      <c r="RKT87" s="207"/>
      <c r="RKU87" s="207"/>
      <c r="RKV87" s="207"/>
      <c r="RKW87" s="207"/>
      <c r="RKX87" s="207"/>
      <c r="RKY87" s="207"/>
      <c r="RKZ87" s="207"/>
      <c r="RLA87" s="207"/>
      <c r="RLB87" s="207"/>
      <c r="RLC87" s="207"/>
      <c r="RLD87" s="207"/>
      <c r="RLE87" s="207"/>
      <c r="RLF87" s="207"/>
      <c r="RLG87" s="207"/>
      <c r="RLH87" s="207"/>
      <c r="RLI87" s="207"/>
      <c r="RLJ87" s="207"/>
      <c r="RLK87" s="207"/>
      <c r="RLL87" s="207"/>
      <c r="RLM87" s="207"/>
      <c r="RLN87" s="207"/>
      <c r="RLO87" s="207"/>
      <c r="RLP87" s="207"/>
      <c r="RLQ87" s="207"/>
      <c r="RLR87" s="207"/>
      <c r="RLS87" s="207"/>
      <c r="RLT87" s="207"/>
      <c r="RLU87" s="207"/>
      <c r="RLV87" s="207"/>
      <c r="RLW87" s="207"/>
      <c r="RLX87" s="207"/>
      <c r="RLY87" s="207"/>
      <c r="RLZ87" s="207"/>
      <c r="RMA87" s="207"/>
      <c r="RMB87" s="207"/>
      <c r="RMC87" s="207"/>
      <c r="RMD87" s="207"/>
      <c r="RME87" s="207"/>
      <c r="RMF87" s="207"/>
      <c r="RMG87" s="207"/>
      <c r="RMH87" s="207"/>
      <c r="RMI87" s="207"/>
      <c r="RMJ87" s="207"/>
      <c r="RMK87" s="207"/>
      <c r="RML87" s="207"/>
      <c r="RMM87" s="207"/>
      <c r="RMN87" s="207"/>
      <c r="RMO87" s="207"/>
      <c r="RMP87" s="207"/>
      <c r="RMQ87" s="207"/>
      <c r="RMR87" s="207"/>
      <c r="RMS87" s="207"/>
      <c r="RMT87" s="207"/>
      <c r="RMU87" s="207"/>
      <c r="RMV87" s="207"/>
      <c r="RMW87" s="207"/>
      <c r="RMX87" s="207"/>
      <c r="RMY87" s="207"/>
      <c r="RMZ87" s="207"/>
      <c r="RNA87" s="207"/>
      <c r="RNB87" s="207"/>
      <c r="RNC87" s="207"/>
      <c r="RND87" s="207"/>
      <c r="RNE87" s="207"/>
      <c r="RNF87" s="207"/>
      <c r="RNG87" s="207"/>
      <c r="RNH87" s="207"/>
      <c r="RNI87" s="207"/>
      <c r="RNJ87" s="207"/>
      <c r="RNK87" s="207"/>
      <c r="RNL87" s="207"/>
      <c r="RNM87" s="207"/>
      <c r="RNN87" s="207"/>
      <c r="RNO87" s="207"/>
      <c r="RNP87" s="207"/>
      <c r="RNQ87" s="207"/>
      <c r="RNR87" s="207"/>
      <c r="RNS87" s="207"/>
      <c r="RNT87" s="207"/>
      <c r="RNU87" s="207"/>
      <c r="RNV87" s="207"/>
      <c r="RNW87" s="207"/>
      <c r="RNX87" s="207"/>
      <c r="RNY87" s="207"/>
      <c r="RNZ87" s="207"/>
      <c r="ROA87" s="207"/>
      <c r="ROB87" s="207"/>
      <c r="ROC87" s="207"/>
      <c r="ROD87" s="207"/>
      <c r="ROE87" s="207"/>
      <c r="ROF87" s="207"/>
      <c r="ROG87" s="207"/>
      <c r="ROH87" s="207"/>
      <c r="ROI87" s="207"/>
      <c r="ROJ87" s="207"/>
      <c r="ROK87" s="207"/>
      <c r="ROL87" s="207"/>
      <c r="ROM87" s="207"/>
      <c r="RON87" s="207"/>
      <c r="ROO87" s="207"/>
      <c r="ROP87" s="207"/>
      <c r="ROQ87" s="207"/>
      <c r="ROR87" s="207"/>
      <c r="ROS87" s="207"/>
      <c r="ROT87" s="207"/>
      <c r="ROU87" s="207"/>
      <c r="ROV87" s="207"/>
      <c r="ROW87" s="207"/>
      <c r="ROX87" s="207"/>
      <c r="ROY87" s="207"/>
      <c r="ROZ87" s="207"/>
      <c r="RPA87" s="207"/>
      <c r="RPB87" s="207"/>
      <c r="RPC87" s="207"/>
      <c r="RPD87" s="207"/>
      <c r="RPE87" s="207"/>
      <c r="RPF87" s="207"/>
      <c r="RPG87" s="207"/>
      <c r="RPH87" s="207"/>
      <c r="RPI87" s="207"/>
      <c r="RPJ87" s="207"/>
      <c r="RPK87" s="207"/>
      <c r="RPL87" s="207"/>
      <c r="RPM87" s="207"/>
      <c r="RPN87" s="207"/>
      <c r="RPO87" s="207"/>
      <c r="RPP87" s="207"/>
      <c r="RPQ87" s="207"/>
      <c r="RPR87" s="207"/>
      <c r="RPS87" s="207"/>
      <c r="RPT87" s="207"/>
      <c r="RPU87" s="207"/>
      <c r="RPV87" s="207"/>
      <c r="RPW87" s="207"/>
      <c r="RPX87" s="207"/>
      <c r="RPY87" s="207"/>
      <c r="RPZ87" s="207"/>
      <c r="RQA87" s="207"/>
      <c r="RQB87" s="207"/>
      <c r="RQC87" s="207"/>
      <c r="RQD87" s="207"/>
      <c r="RQE87" s="207"/>
      <c r="RQF87" s="207"/>
      <c r="RQG87" s="207"/>
      <c r="RQH87" s="207"/>
      <c r="RQI87" s="207"/>
      <c r="RQJ87" s="207"/>
      <c r="RQK87" s="207"/>
      <c r="RQL87" s="207"/>
      <c r="RQM87" s="207"/>
      <c r="RQN87" s="207"/>
      <c r="RQO87" s="207"/>
      <c r="RQP87" s="207"/>
      <c r="RQQ87" s="207"/>
      <c r="RQR87" s="207"/>
      <c r="RQS87" s="207"/>
      <c r="RQT87" s="207"/>
      <c r="RQU87" s="207"/>
      <c r="RQV87" s="207"/>
      <c r="RQW87" s="207"/>
      <c r="RQX87" s="207"/>
      <c r="RQY87" s="207"/>
      <c r="RQZ87" s="207"/>
      <c r="RRA87" s="207"/>
      <c r="RRB87" s="207"/>
      <c r="RRC87" s="207"/>
      <c r="RRD87" s="207"/>
      <c r="RRE87" s="207"/>
      <c r="RRF87" s="207"/>
      <c r="RRG87" s="207"/>
      <c r="RRH87" s="207"/>
      <c r="RRI87" s="207"/>
      <c r="RRJ87" s="207"/>
      <c r="RRK87" s="207"/>
      <c r="RRL87" s="207"/>
      <c r="RRM87" s="207"/>
      <c r="RRN87" s="207"/>
      <c r="RRO87" s="207"/>
      <c r="RRP87" s="207"/>
      <c r="RRQ87" s="207"/>
      <c r="RRR87" s="207"/>
      <c r="RRS87" s="207"/>
      <c r="RRT87" s="207"/>
      <c r="RRU87" s="207"/>
      <c r="RRV87" s="207"/>
      <c r="RRW87" s="207"/>
      <c r="RRX87" s="207"/>
      <c r="RRY87" s="207"/>
      <c r="RRZ87" s="207"/>
      <c r="RSA87" s="207"/>
      <c r="RSB87" s="207"/>
      <c r="RSC87" s="207"/>
      <c r="RSD87" s="207"/>
      <c r="RSE87" s="207"/>
      <c r="RSF87" s="207"/>
      <c r="RSG87" s="207"/>
      <c r="RSH87" s="207"/>
      <c r="RSI87" s="207"/>
      <c r="RSJ87" s="207"/>
      <c r="RSK87" s="207"/>
      <c r="RSL87" s="207"/>
      <c r="RSM87" s="207"/>
      <c r="RSN87" s="207"/>
      <c r="RSO87" s="207"/>
      <c r="RSP87" s="207"/>
      <c r="RSQ87" s="207"/>
      <c r="RSR87" s="207"/>
      <c r="RSS87" s="207"/>
      <c r="RST87" s="207"/>
      <c r="RSU87" s="207"/>
      <c r="RSV87" s="207"/>
      <c r="RSW87" s="207"/>
      <c r="RSX87" s="207"/>
      <c r="RSY87" s="207"/>
      <c r="RSZ87" s="207"/>
      <c r="RTA87" s="207"/>
      <c r="RTB87" s="207"/>
      <c r="RTC87" s="207"/>
      <c r="RTD87" s="207"/>
      <c r="RTE87" s="207"/>
      <c r="RTF87" s="207"/>
      <c r="RTG87" s="207"/>
      <c r="RTH87" s="207"/>
      <c r="RTI87" s="207"/>
      <c r="RTJ87" s="207"/>
      <c r="RTK87" s="207"/>
      <c r="RTL87" s="207"/>
      <c r="RTM87" s="207"/>
      <c r="RTN87" s="207"/>
      <c r="RTO87" s="207"/>
      <c r="RTP87" s="207"/>
      <c r="RTQ87" s="207"/>
      <c r="RTR87" s="207"/>
      <c r="RTS87" s="207"/>
      <c r="RTT87" s="207"/>
      <c r="RTU87" s="207"/>
      <c r="RTV87" s="207"/>
      <c r="RTW87" s="207"/>
      <c r="RTX87" s="207"/>
      <c r="RTY87" s="207"/>
      <c r="RTZ87" s="207"/>
      <c r="RUA87" s="207"/>
      <c r="RUB87" s="207"/>
      <c r="RUC87" s="207"/>
      <c r="RUD87" s="207"/>
      <c r="RUE87" s="207"/>
      <c r="RUF87" s="207"/>
      <c r="RUG87" s="207"/>
      <c r="RUH87" s="207"/>
      <c r="RUI87" s="207"/>
      <c r="RUJ87" s="207"/>
      <c r="RUK87" s="207"/>
      <c r="RUL87" s="207"/>
      <c r="RUM87" s="207"/>
      <c r="RUN87" s="207"/>
      <c r="RUO87" s="207"/>
      <c r="RUP87" s="207"/>
      <c r="RUQ87" s="207"/>
      <c r="RUR87" s="207"/>
      <c r="RUS87" s="207"/>
      <c r="RUT87" s="207"/>
      <c r="RUU87" s="207"/>
      <c r="RUV87" s="207"/>
      <c r="RUW87" s="207"/>
      <c r="RUX87" s="207"/>
      <c r="RUY87" s="207"/>
      <c r="RUZ87" s="207"/>
      <c r="RVA87" s="207"/>
      <c r="RVB87" s="207"/>
      <c r="RVC87" s="207"/>
      <c r="RVD87" s="207"/>
      <c r="RVE87" s="207"/>
      <c r="RVF87" s="207"/>
      <c r="RVG87" s="207"/>
      <c r="RVH87" s="207"/>
      <c r="RVI87" s="207"/>
      <c r="RVJ87" s="207"/>
      <c r="RVK87" s="207"/>
      <c r="RVL87" s="207"/>
      <c r="RVM87" s="207"/>
      <c r="RVN87" s="207"/>
      <c r="RVO87" s="207"/>
      <c r="RVP87" s="207"/>
      <c r="RVQ87" s="207"/>
      <c r="RVR87" s="207"/>
      <c r="RVS87" s="207"/>
      <c r="RVT87" s="207"/>
      <c r="RVU87" s="207"/>
      <c r="RVV87" s="207"/>
      <c r="RVW87" s="207"/>
      <c r="RVX87" s="207"/>
      <c r="RVY87" s="207"/>
      <c r="RVZ87" s="207"/>
      <c r="RWA87" s="207"/>
      <c r="RWB87" s="207"/>
      <c r="RWC87" s="207"/>
      <c r="RWD87" s="207"/>
      <c r="RWE87" s="207"/>
      <c r="RWF87" s="207"/>
      <c r="RWG87" s="207"/>
      <c r="RWH87" s="207"/>
      <c r="RWI87" s="207"/>
      <c r="RWJ87" s="207"/>
      <c r="RWK87" s="207"/>
      <c r="RWL87" s="207"/>
      <c r="RWM87" s="207"/>
      <c r="RWN87" s="207"/>
      <c r="RWO87" s="207"/>
      <c r="RWP87" s="207"/>
      <c r="RWQ87" s="207"/>
      <c r="RWR87" s="207"/>
      <c r="RWS87" s="207"/>
      <c r="RWT87" s="207"/>
      <c r="RWU87" s="207"/>
      <c r="RWV87" s="207"/>
      <c r="RWW87" s="207"/>
      <c r="RWX87" s="207"/>
      <c r="RWY87" s="207"/>
      <c r="RWZ87" s="207"/>
      <c r="RXA87" s="207"/>
      <c r="RXB87" s="207"/>
      <c r="RXC87" s="207"/>
      <c r="RXD87" s="207"/>
      <c r="RXE87" s="207"/>
      <c r="RXF87" s="207"/>
      <c r="RXG87" s="207"/>
      <c r="RXH87" s="207"/>
      <c r="RXI87" s="207"/>
      <c r="RXJ87" s="207"/>
      <c r="RXK87" s="207"/>
      <c r="RXL87" s="207"/>
      <c r="RXM87" s="207"/>
      <c r="RXN87" s="207"/>
      <c r="RXO87" s="207"/>
      <c r="RXP87" s="207"/>
      <c r="RXQ87" s="207"/>
      <c r="RXR87" s="207"/>
      <c r="RXS87" s="207"/>
      <c r="RXT87" s="207"/>
      <c r="RXU87" s="207"/>
      <c r="RXV87" s="207"/>
      <c r="RXW87" s="207"/>
      <c r="RXX87" s="207"/>
      <c r="RXY87" s="207"/>
      <c r="RXZ87" s="207"/>
      <c r="RYA87" s="207"/>
      <c r="RYB87" s="207"/>
      <c r="RYC87" s="207"/>
      <c r="RYD87" s="207"/>
      <c r="RYE87" s="207"/>
      <c r="RYF87" s="207"/>
      <c r="RYG87" s="207"/>
      <c r="RYH87" s="207"/>
      <c r="RYI87" s="207"/>
      <c r="RYJ87" s="207"/>
      <c r="RYK87" s="207"/>
      <c r="RYL87" s="207"/>
      <c r="RYM87" s="207"/>
      <c r="RYN87" s="207"/>
      <c r="RYO87" s="207"/>
      <c r="RYP87" s="207"/>
      <c r="RYQ87" s="207"/>
      <c r="RYR87" s="207"/>
      <c r="RYS87" s="207"/>
      <c r="RYT87" s="207"/>
      <c r="RYU87" s="207"/>
      <c r="RYV87" s="207"/>
      <c r="RYW87" s="207"/>
      <c r="RYX87" s="207"/>
      <c r="RYY87" s="207"/>
      <c r="RYZ87" s="207"/>
      <c r="RZA87" s="207"/>
      <c r="RZB87" s="207"/>
      <c r="RZC87" s="207"/>
      <c r="RZD87" s="207"/>
      <c r="RZE87" s="207"/>
      <c r="RZF87" s="207"/>
      <c r="RZG87" s="207"/>
      <c r="RZH87" s="207"/>
      <c r="RZI87" s="207"/>
      <c r="RZJ87" s="207"/>
      <c r="RZK87" s="207"/>
      <c r="RZL87" s="207"/>
      <c r="RZM87" s="207"/>
      <c r="RZN87" s="207"/>
      <c r="RZO87" s="207"/>
      <c r="RZP87" s="207"/>
      <c r="RZQ87" s="207"/>
      <c r="RZR87" s="207"/>
      <c r="RZS87" s="207"/>
      <c r="RZT87" s="207"/>
      <c r="RZU87" s="207"/>
      <c r="RZV87" s="207"/>
      <c r="RZW87" s="207"/>
      <c r="RZX87" s="207"/>
      <c r="RZY87" s="207"/>
      <c r="RZZ87" s="207"/>
      <c r="SAA87" s="207"/>
      <c r="SAB87" s="207"/>
      <c r="SAC87" s="207"/>
      <c r="SAD87" s="207"/>
      <c r="SAE87" s="207"/>
      <c r="SAF87" s="207"/>
      <c r="SAG87" s="207"/>
      <c r="SAH87" s="207"/>
      <c r="SAI87" s="207"/>
      <c r="SAJ87" s="207"/>
      <c r="SAK87" s="207"/>
      <c r="SAL87" s="207"/>
      <c r="SAM87" s="207"/>
      <c r="SAN87" s="207"/>
      <c r="SAO87" s="207"/>
      <c r="SAP87" s="207"/>
      <c r="SAQ87" s="207"/>
      <c r="SAR87" s="207"/>
      <c r="SAS87" s="207"/>
      <c r="SAT87" s="207"/>
      <c r="SAU87" s="207"/>
      <c r="SAV87" s="207"/>
      <c r="SAW87" s="207"/>
      <c r="SAX87" s="207"/>
      <c r="SAY87" s="207"/>
      <c r="SAZ87" s="207"/>
      <c r="SBA87" s="207"/>
      <c r="SBB87" s="207"/>
      <c r="SBC87" s="207"/>
      <c r="SBD87" s="207"/>
      <c r="SBE87" s="207"/>
      <c r="SBF87" s="207"/>
      <c r="SBG87" s="207"/>
      <c r="SBH87" s="207"/>
      <c r="SBI87" s="207"/>
      <c r="SBJ87" s="207"/>
      <c r="SBK87" s="207"/>
      <c r="SBL87" s="207"/>
      <c r="SBM87" s="207"/>
      <c r="SBN87" s="207"/>
      <c r="SBO87" s="207"/>
      <c r="SBP87" s="207"/>
      <c r="SBQ87" s="207"/>
      <c r="SBR87" s="207"/>
      <c r="SBS87" s="207"/>
      <c r="SBT87" s="207"/>
      <c r="SBU87" s="207"/>
      <c r="SBV87" s="207"/>
      <c r="SBW87" s="207"/>
      <c r="SBX87" s="207"/>
      <c r="SBY87" s="207"/>
      <c r="SBZ87" s="207"/>
      <c r="SCA87" s="207"/>
      <c r="SCB87" s="207"/>
      <c r="SCC87" s="207"/>
      <c r="SCD87" s="207"/>
      <c r="SCE87" s="207"/>
      <c r="SCF87" s="207"/>
      <c r="SCG87" s="207"/>
      <c r="SCH87" s="207"/>
      <c r="SCI87" s="207"/>
      <c r="SCJ87" s="207"/>
      <c r="SCK87" s="207"/>
      <c r="SCL87" s="207"/>
      <c r="SCM87" s="207"/>
      <c r="SCN87" s="207"/>
      <c r="SCO87" s="207"/>
      <c r="SCP87" s="207"/>
      <c r="SCQ87" s="207"/>
      <c r="SCR87" s="207"/>
      <c r="SCS87" s="207"/>
      <c r="SCT87" s="207"/>
      <c r="SCU87" s="207"/>
      <c r="SCV87" s="207"/>
      <c r="SCW87" s="207"/>
      <c r="SCX87" s="207"/>
      <c r="SCY87" s="207"/>
      <c r="SCZ87" s="207"/>
      <c r="SDA87" s="207"/>
      <c r="SDB87" s="207"/>
      <c r="SDC87" s="207"/>
      <c r="SDD87" s="207"/>
      <c r="SDE87" s="207"/>
      <c r="SDF87" s="207"/>
      <c r="SDG87" s="207"/>
      <c r="SDH87" s="207"/>
      <c r="SDI87" s="207"/>
      <c r="SDJ87" s="207"/>
      <c r="SDK87" s="207"/>
      <c r="SDL87" s="207"/>
      <c r="SDM87" s="207"/>
      <c r="SDN87" s="207"/>
      <c r="SDO87" s="207"/>
      <c r="SDP87" s="207"/>
      <c r="SDQ87" s="207"/>
      <c r="SDR87" s="207"/>
      <c r="SDS87" s="207"/>
      <c r="SDT87" s="207"/>
      <c r="SDU87" s="207"/>
      <c r="SDV87" s="207"/>
      <c r="SDW87" s="207"/>
      <c r="SDX87" s="207"/>
      <c r="SDY87" s="207"/>
      <c r="SDZ87" s="207"/>
      <c r="SEA87" s="207"/>
      <c r="SEB87" s="207"/>
      <c r="SEC87" s="207"/>
      <c r="SED87" s="207"/>
      <c r="SEE87" s="207"/>
      <c r="SEF87" s="207"/>
      <c r="SEG87" s="207"/>
      <c r="SEH87" s="207"/>
      <c r="SEI87" s="207"/>
      <c r="SEJ87" s="207"/>
      <c r="SEK87" s="207"/>
      <c r="SEL87" s="207"/>
      <c r="SEM87" s="207"/>
      <c r="SEN87" s="207"/>
      <c r="SEO87" s="207"/>
      <c r="SEP87" s="207"/>
      <c r="SEQ87" s="207"/>
      <c r="SER87" s="207"/>
      <c r="SES87" s="207"/>
      <c r="SET87" s="207"/>
      <c r="SEU87" s="207"/>
      <c r="SEV87" s="207"/>
      <c r="SEW87" s="207"/>
      <c r="SEX87" s="207"/>
      <c r="SEY87" s="207"/>
      <c r="SEZ87" s="207"/>
      <c r="SFA87" s="207"/>
      <c r="SFB87" s="207"/>
      <c r="SFC87" s="207"/>
      <c r="SFD87" s="207"/>
      <c r="SFE87" s="207"/>
      <c r="SFF87" s="207"/>
      <c r="SFG87" s="207"/>
      <c r="SFH87" s="207"/>
      <c r="SFI87" s="207"/>
      <c r="SFJ87" s="207"/>
      <c r="SFK87" s="207"/>
      <c r="SFL87" s="207"/>
      <c r="SFM87" s="207"/>
      <c r="SFN87" s="207"/>
      <c r="SFO87" s="207"/>
      <c r="SFP87" s="207"/>
      <c r="SFQ87" s="207"/>
      <c r="SFR87" s="207"/>
      <c r="SFS87" s="207"/>
      <c r="SFT87" s="207"/>
      <c r="SFU87" s="207"/>
      <c r="SFV87" s="207"/>
      <c r="SFW87" s="207"/>
      <c r="SFX87" s="207"/>
      <c r="SFY87" s="207"/>
      <c r="SFZ87" s="207"/>
      <c r="SGA87" s="207"/>
      <c r="SGB87" s="207"/>
      <c r="SGC87" s="207"/>
      <c r="SGD87" s="207"/>
      <c r="SGE87" s="207"/>
      <c r="SGF87" s="207"/>
      <c r="SGG87" s="207"/>
      <c r="SGH87" s="207"/>
      <c r="SGI87" s="207"/>
      <c r="SGJ87" s="207"/>
      <c r="SGK87" s="207"/>
      <c r="SGL87" s="207"/>
      <c r="SGM87" s="207"/>
      <c r="SGN87" s="207"/>
      <c r="SGO87" s="207"/>
      <c r="SGP87" s="207"/>
      <c r="SGQ87" s="207"/>
      <c r="SGR87" s="207"/>
      <c r="SGS87" s="207"/>
      <c r="SGT87" s="207"/>
      <c r="SGU87" s="207"/>
      <c r="SGV87" s="207"/>
      <c r="SGW87" s="207"/>
      <c r="SGX87" s="207"/>
      <c r="SGY87" s="207"/>
      <c r="SGZ87" s="207"/>
      <c r="SHA87" s="207"/>
      <c r="SHB87" s="207"/>
      <c r="SHC87" s="207"/>
      <c r="SHD87" s="207"/>
      <c r="SHE87" s="207"/>
      <c r="SHF87" s="207"/>
      <c r="SHG87" s="207"/>
      <c r="SHH87" s="207"/>
      <c r="SHI87" s="207"/>
      <c r="SHJ87" s="207"/>
      <c r="SHK87" s="207"/>
      <c r="SHL87" s="207"/>
      <c r="SHM87" s="207"/>
      <c r="SHN87" s="207"/>
      <c r="SHO87" s="207"/>
      <c r="SHP87" s="207"/>
      <c r="SHQ87" s="207"/>
      <c r="SHR87" s="207"/>
      <c r="SHS87" s="207"/>
      <c r="SHT87" s="207"/>
      <c r="SHU87" s="207"/>
      <c r="SHV87" s="207"/>
      <c r="SHW87" s="207"/>
      <c r="SHX87" s="207"/>
      <c r="SHY87" s="207"/>
      <c r="SHZ87" s="207"/>
      <c r="SIA87" s="207"/>
      <c r="SIB87" s="207"/>
      <c r="SIC87" s="207"/>
      <c r="SID87" s="207"/>
      <c r="SIE87" s="207"/>
      <c r="SIF87" s="207"/>
      <c r="SIG87" s="207"/>
      <c r="SIH87" s="207"/>
      <c r="SII87" s="207"/>
      <c r="SIJ87" s="207"/>
      <c r="SIK87" s="207"/>
      <c r="SIL87" s="207"/>
      <c r="SIM87" s="207"/>
      <c r="SIN87" s="207"/>
      <c r="SIO87" s="207"/>
      <c r="SIP87" s="207"/>
      <c r="SIQ87" s="207"/>
      <c r="SIR87" s="207"/>
      <c r="SIS87" s="207"/>
      <c r="SIT87" s="207"/>
      <c r="SIU87" s="207"/>
      <c r="SIV87" s="207"/>
      <c r="SIW87" s="207"/>
      <c r="SIX87" s="207"/>
      <c r="SIY87" s="207"/>
      <c r="SIZ87" s="207"/>
      <c r="SJA87" s="207"/>
      <c r="SJB87" s="207"/>
      <c r="SJC87" s="207"/>
      <c r="SJD87" s="207"/>
      <c r="SJE87" s="207"/>
      <c r="SJF87" s="207"/>
      <c r="SJG87" s="207"/>
      <c r="SJH87" s="207"/>
      <c r="SJI87" s="207"/>
      <c r="SJJ87" s="207"/>
      <c r="SJK87" s="207"/>
      <c r="SJL87" s="207"/>
      <c r="SJM87" s="207"/>
      <c r="SJN87" s="207"/>
      <c r="SJO87" s="207"/>
      <c r="SJP87" s="207"/>
      <c r="SJQ87" s="207"/>
      <c r="SJR87" s="207"/>
      <c r="SJS87" s="207"/>
      <c r="SJT87" s="207"/>
      <c r="SJU87" s="207"/>
      <c r="SJV87" s="207"/>
      <c r="SJW87" s="207"/>
      <c r="SJX87" s="207"/>
      <c r="SJY87" s="207"/>
      <c r="SJZ87" s="207"/>
      <c r="SKA87" s="207"/>
      <c r="SKB87" s="207"/>
      <c r="SKC87" s="207"/>
      <c r="SKD87" s="207"/>
      <c r="SKE87" s="207"/>
      <c r="SKF87" s="207"/>
      <c r="SKG87" s="207"/>
      <c r="SKH87" s="207"/>
      <c r="SKI87" s="207"/>
      <c r="SKJ87" s="207"/>
      <c r="SKK87" s="207"/>
      <c r="SKL87" s="207"/>
      <c r="SKM87" s="207"/>
      <c r="SKN87" s="207"/>
      <c r="SKO87" s="207"/>
      <c r="SKP87" s="207"/>
      <c r="SKQ87" s="207"/>
      <c r="SKR87" s="207"/>
      <c r="SKS87" s="207"/>
      <c r="SKT87" s="207"/>
      <c r="SKU87" s="207"/>
      <c r="SKV87" s="207"/>
      <c r="SKW87" s="207"/>
      <c r="SKX87" s="207"/>
      <c r="SKY87" s="207"/>
      <c r="SKZ87" s="207"/>
      <c r="SLA87" s="207"/>
      <c r="SLB87" s="207"/>
      <c r="SLC87" s="207"/>
      <c r="SLD87" s="207"/>
      <c r="SLE87" s="207"/>
      <c r="SLF87" s="207"/>
      <c r="SLG87" s="207"/>
      <c r="SLH87" s="207"/>
      <c r="SLI87" s="207"/>
      <c r="SLJ87" s="207"/>
      <c r="SLK87" s="207"/>
      <c r="SLL87" s="207"/>
      <c r="SLM87" s="207"/>
      <c r="SLN87" s="207"/>
      <c r="SLO87" s="207"/>
      <c r="SLP87" s="207"/>
      <c r="SLQ87" s="207"/>
      <c r="SLR87" s="207"/>
      <c r="SLS87" s="207"/>
      <c r="SLT87" s="207"/>
      <c r="SLU87" s="207"/>
      <c r="SLV87" s="207"/>
      <c r="SLW87" s="207"/>
      <c r="SLX87" s="207"/>
      <c r="SLY87" s="207"/>
      <c r="SLZ87" s="207"/>
      <c r="SMA87" s="207"/>
      <c r="SMB87" s="207"/>
      <c r="SMC87" s="207"/>
      <c r="SMD87" s="207"/>
      <c r="SME87" s="207"/>
      <c r="SMF87" s="207"/>
      <c r="SMG87" s="207"/>
      <c r="SMH87" s="207"/>
      <c r="SMI87" s="207"/>
      <c r="SMJ87" s="207"/>
      <c r="SMK87" s="207"/>
      <c r="SML87" s="207"/>
      <c r="SMM87" s="207"/>
      <c r="SMN87" s="207"/>
      <c r="SMO87" s="207"/>
      <c r="SMP87" s="207"/>
      <c r="SMQ87" s="207"/>
      <c r="SMR87" s="207"/>
      <c r="SMS87" s="207"/>
      <c r="SMT87" s="207"/>
      <c r="SMU87" s="207"/>
      <c r="SMV87" s="207"/>
      <c r="SMW87" s="207"/>
      <c r="SMX87" s="207"/>
      <c r="SMY87" s="207"/>
      <c r="SMZ87" s="207"/>
      <c r="SNA87" s="207"/>
      <c r="SNB87" s="207"/>
      <c r="SNC87" s="207"/>
      <c r="SND87" s="207"/>
      <c r="SNE87" s="207"/>
      <c r="SNF87" s="207"/>
      <c r="SNG87" s="207"/>
      <c r="SNH87" s="207"/>
      <c r="SNI87" s="207"/>
      <c r="SNJ87" s="207"/>
      <c r="SNK87" s="207"/>
      <c r="SNL87" s="207"/>
      <c r="SNM87" s="207"/>
      <c r="SNN87" s="207"/>
      <c r="SNO87" s="207"/>
      <c r="SNP87" s="207"/>
      <c r="SNQ87" s="207"/>
      <c r="SNR87" s="207"/>
      <c r="SNS87" s="207"/>
      <c r="SNT87" s="207"/>
      <c r="SNU87" s="207"/>
      <c r="SNV87" s="207"/>
      <c r="SNW87" s="207"/>
      <c r="SNX87" s="207"/>
      <c r="SNY87" s="207"/>
      <c r="SNZ87" s="207"/>
      <c r="SOA87" s="207"/>
      <c r="SOB87" s="207"/>
      <c r="SOC87" s="207"/>
      <c r="SOD87" s="207"/>
      <c r="SOE87" s="207"/>
      <c r="SOF87" s="207"/>
      <c r="SOG87" s="207"/>
      <c r="SOH87" s="207"/>
      <c r="SOI87" s="207"/>
      <c r="SOJ87" s="207"/>
      <c r="SOK87" s="207"/>
      <c r="SOL87" s="207"/>
      <c r="SOM87" s="207"/>
      <c r="SON87" s="207"/>
      <c r="SOO87" s="207"/>
      <c r="SOP87" s="207"/>
      <c r="SOQ87" s="207"/>
      <c r="SOR87" s="207"/>
      <c r="SOS87" s="207"/>
      <c r="SOT87" s="207"/>
      <c r="SOU87" s="207"/>
      <c r="SOV87" s="207"/>
      <c r="SOW87" s="207"/>
      <c r="SOX87" s="207"/>
      <c r="SOY87" s="207"/>
      <c r="SOZ87" s="207"/>
      <c r="SPA87" s="207"/>
      <c r="SPB87" s="207"/>
      <c r="SPC87" s="207"/>
      <c r="SPD87" s="207"/>
      <c r="SPE87" s="207"/>
      <c r="SPF87" s="207"/>
      <c r="SPG87" s="207"/>
      <c r="SPH87" s="207"/>
      <c r="SPI87" s="207"/>
      <c r="SPJ87" s="207"/>
      <c r="SPK87" s="207"/>
      <c r="SPL87" s="207"/>
      <c r="SPM87" s="207"/>
      <c r="SPN87" s="207"/>
      <c r="SPO87" s="207"/>
      <c r="SPP87" s="207"/>
      <c r="SPQ87" s="207"/>
      <c r="SPR87" s="207"/>
      <c r="SPS87" s="207"/>
      <c r="SPT87" s="207"/>
      <c r="SPU87" s="207"/>
      <c r="SPV87" s="207"/>
      <c r="SPW87" s="207"/>
      <c r="SPX87" s="207"/>
      <c r="SPY87" s="207"/>
      <c r="SPZ87" s="207"/>
      <c r="SQA87" s="207"/>
      <c r="SQB87" s="207"/>
      <c r="SQC87" s="207"/>
      <c r="SQD87" s="207"/>
      <c r="SQE87" s="207"/>
      <c r="SQF87" s="207"/>
      <c r="SQG87" s="207"/>
      <c r="SQH87" s="207"/>
      <c r="SQI87" s="207"/>
      <c r="SQJ87" s="207"/>
      <c r="SQK87" s="207"/>
      <c r="SQL87" s="207"/>
      <c r="SQM87" s="207"/>
      <c r="SQN87" s="207"/>
      <c r="SQO87" s="207"/>
      <c r="SQP87" s="207"/>
      <c r="SQQ87" s="207"/>
      <c r="SQR87" s="207"/>
      <c r="SQS87" s="207"/>
      <c r="SQT87" s="207"/>
      <c r="SQU87" s="207"/>
      <c r="SQV87" s="207"/>
      <c r="SQW87" s="207"/>
      <c r="SQX87" s="207"/>
      <c r="SQY87" s="207"/>
      <c r="SQZ87" s="207"/>
      <c r="SRA87" s="207"/>
      <c r="SRB87" s="207"/>
      <c r="SRC87" s="207"/>
      <c r="SRD87" s="207"/>
      <c r="SRE87" s="207"/>
      <c r="SRF87" s="207"/>
      <c r="SRG87" s="207"/>
      <c r="SRH87" s="207"/>
      <c r="SRI87" s="207"/>
      <c r="SRJ87" s="207"/>
      <c r="SRK87" s="207"/>
      <c r="SRL87" s="207"/>
      <c r="SRM87" s="207"/>
      <c r="SRN87" s="207"/>
      <c r="SRO87" s="207"/>
      <c r="SRP87" s="207"/>
      <c r="SRQ87" s="207"/>
      <c r="SRR87" s="207"/>
      <c r="SRS87" s="207"/>
      <c r="SRT87" s="207"/>
      <c r="SRU87" s="207"/>
      <c r="SRV87" s="207"/>
      <c r="SRW87" s="207"/>
      <c r="SRX87" s="207"/>
      <c r="SRY87" s="207"/>
      <c r="SRZ87" s="207"/>
      <c r="SSA87" s="207"/>
      <c r="SSB87" s="207"/>
      <c r="SSC87" s="207"/>
      <c r="SSD87" s="207"/>
      <c r="SSE87" s="207"/>
      <c r="SSF87" s="207"/>
      <c r="SSG87" s="207"/>
      <c r="SSH87" s="207"/>
      <c r="SSI87" s="207"/>
      <c r="SSJ87" s="207"/>
      <c r="SSK87" s="207"/>
      <c r="SSL87" s="207"/>
      <c r="SSM87" s="207"/>
      <c r="SSN87" s="207"/>
      <c r="SSO87" s="207"/>
      <c r="SSP87" s="207"/>
      <c r="SSQ87" s="207"/>
      <c r="SSR87" s="207"/>
      <c r="SSS87" s="207"/>
      <c r="SST87" s="207"/>
      <c r="SSU87" s="207"/>
      <c r="SSV87" s="207"/>
      <c r="SSW87" s="207"/>
      <c r="SSX87" s="207"/>
      <c r="SSY87" s="207"/>
      <c r="SSZ87" s="207"/>
      <c r="STA87" s="207"/>
      <c r="STB87" s="207"/>
      <c r="STC87" s="207"/>
      <c r="STD87" s="207"/>
      <c r="STE87" s="207"/>
      <c r="STF87" s="207"/>
      <c r="STG87" s="207"/>
      <c r="STH87" s="207"/>
      <c r="STI87" s="207"/>
      <c r="STJ87" s="207"/>
      <c r="STK87" s="207"/>
      <c r="STL87" s="207"/>
      <c r="STM87" s="207"/>
      <c r="STN87" s="207"/>
      <c r="STO87" s="207"/>
      <c r="STP87" s="207"/>
      <c r="STQ87" s="207"/>
      <c r="STR87" s="207"/>
      <c r="STS87" s="207"/>
      <c r="STT87" s="207"/>
      <c r="STU87" s="207"/>
      <c r="STV87" s="207"/>
      <c r="STW87" s="207"/>
      <c r="STX87" s="207"/>
      <c r="STY87" s="207"/>
      <c r="STZ87" s="207"/>
      <c r="SUA87" s="207"/>
      <c r="SUB87" s="207"/>
      <c r="SUC87" s="207"/>
      <c r="SUD87" s="207"/>
      <c r="SUE87" s="207"/>
      <c r="SUF87" s="207"/>
      <c r="SUG87" s="207"/>
      <c r="SUH87" s="207"/>
      <c r="SUI87" s="207"/>
      <c r="SUJ87" s="207"/>
      <c r="SUK87" s="207"/>
      <c r="SUL87" s="207"/>
      <c r="SUM87" s="207"/>
      <c r="SUN87" s="207"/>
      <c r="SUO87" s="207"/>
      <c r="SUP87" s="207"/>
      <c r="SUQ87" s="207"/>
      <c r="SUR87" s="207"/>
      <c r="SUS87" s="207"/>
      <c r="SUT87" s="207"/>
      <c r="SUU87" s="207"/>
      <c r="SUV87" s="207"/>
      <c r="SUW87" s="207"/>
      <c r="SUX87" s="207"/>
      <c r="SUY87" s="207"/>
      <c r="SUZ87" s="207"/>
      <c r="SVA87" s="207"/>
      <c r="SVB87" s="207"/>
      <c r="SVC87" s="207"/>
      <c r="SVD87" s="207"/>
      <c r="SVE87" s="207"/>
      <c r="SVF87" s="207"/>
      <c r="SVG87" s="207"/>
      <c r="SVH87" s="207"/>
      <c r="SVI87" s="207"/>
      <c r="SVJ87" s="207"/>
      <c r="SVK87" s="207"/>
      <c r="SVL87" s="207"/>
      <c r="SVM87" s="207"/>
      <c r="SVN87" s="207"/>
      <c r="SVO87" s="207"/>
      <c r="SVP87" s="207"/>
      <c r="SVQ87" s="207"/>
      <c r="SVR87" s="207"/>
      <c r="SVS87" s="207"/>
      <c r="SVT87" s="207"/>
      <c r="SVU87" s="207"/>
      <c r="SVV87" s="207"/>
      <c r="SVW87" s="207"/>
      <c r="SVX87" s="207"/>
      <c r="SVY87" s="207"/>
      <c r="SVZ87" s="207"/>
      <c r="SWA87" s="207"/>
      <c r="SWB87" s="207"/>
      <c r="SWC87" s="207"/>
      <c r="SWD87" s="207"/>
      <c r="SWE87" s="207"/>
      <c r="SWF87" s="207"/>
      <c r="SWG87" s="207"/>
      <c r="SWH87" s="207"/>
      <c r="SWI87" s="207"/>
      <c r="SWJ87" s="207"/>
      <c r="SWK87" s="207"/>
      <c r="SWL87" s="207"/>
      <c r="SWM87" s="207"/>
      <c r="SWN87" s="207"/>
      <c r="SWO87" s="207"/>
      <c r="SWP87" s="207"/>
      <c r="SWQ87" s="207"/>
      <c r="SWR87" s="207"/>
      <c r="SWS87" s="207"/>
      <c r="SWT87" s="207"/>
      <c r="SWU87" s="207"/>
      <c r="SWV87" s="207"/>
      <c r="SWW87" s="207"/>
      <c r="SWX87" s="207"/>
      <c r="SWY87" s="207"/>
      <c r="SWZ87" s="207"/>
      <c r="SXA87" s="207"/>
      <c r="SXB87" s="207"/>
      <c r="SXC87" s="207"/>
      <c r="SXD87" s="207"/>
      <c r="SXE87" s="207"/>
      <c r="SXF87" s="207"/>
      <c r="SXG87" s="207"/>
      <c r="SXH87" s="207"/>
      <c r="SXI87" s="207"/>
      <c r="SXJ87" s="207"/>
      <c r="SXK87" s="207"/>
      <c r="SXL87" s="207"/>
      <c r="SXM87" s="207"/>
      <c r="SXN87" s="207"/>
      <c r="SXO87" s="207"/>
      <c r="SXP87" s="207"/>
      <c r="SXQ87" s="207"/>
      <c r="SXR87" s="207"/>
      <c r="SXS87" s="207"/>
      <c r="SXT87" s="207"/>
      <c r="SXU87" s="207"/>
      <c r="SXV87" s="207"/>
      <c r="SXW87" s="207"/>
      <c r="SXX87" s="207"/>
      <c r="SXY87" s="207"/>
      <c r="SXZ87" s="207"/>
      <c r="SYA87" s="207"/>
      <c r="SYB87" s="207"/>
      <c r="SYC87" s="207"/>
      <c r="SYD87" s="207"/>
      <c r="SYE87" s="207"/>
      <c r="SYF87" s="207"/>
      <c r="SYG87" s="207"/>
      <c r="SYH87" s="207"/>
      <c r="SYI87" s="207"/>
      <c r="SYJ87" s="207"/>
      <c r="SYK87" s="207"/>
      <c r="SYL87" s="207"/>
      <c r="SYM87" s="207"/>
      <c r="SYN87" s="207"/>
      <c r="SYO87" s="207"/>
      <c r="SYP87" s="207"/>
      <c r="SYQ87" s="207"/>
      <c r="SYR87" s="207"/>
      <c r="SYS87" s="207"/>
      <c r="SYT87" s="207"/>
      <c r="SYU87" s="207"/>
      <c r="SYV87" s="207"/>
      <c r="SYW87" s="207"/>
      <c r="SYX87" s="207"/>
      <c r="SYY87" s="207"/>
      <c r="SYZ87" s="207"/>
      <c r="SZA87" s="207"/>
      <c r="SZB87" s="207"/>
      <c r="SZC87" s="207"/>
      <c r="SZD87" s="207"/>
      <c r="SZE87" s="207"/>
      <c r="SZF87" s="207"/>
      <c r="SZG87" s="207"/>
      <c r="SZH87" s="207"/>
      <c r="SZI87" s="207"/>
      <c r="SZJ87" s="207"/>
      <c r="SZK87" s="207"/>
      <c r="SZL87" s="207"/>
      <c r="SZM87" s="207"/>
      <c r="SZN87" s="207"/>
      <c r="SZO87" s="207"/>
      <c r="SZP87" s="207"/>
      <c r="SZQ87" s="207"/>
      <c r="SZR87" s="207"/>
      <c r="SZS87" s="207"/>
      <c r="SZT87" s="207"/>
      <c r="SZU87" s="207"/>
      <c r="SZV87" s="207"/>
      <c r="SZW87" s="207"/>
      <c r="SZX87" s="207"/>
      <c r="SZY87" s="207"/>
      <c r="SZZ87" s="207"/>
      <c r="TAA87" s="207"/>
      <c r="TAB87" s="207"/>
      <c r="TAC87" s="207"/>
      <c r="TAD87" s="207"/>
      <c r="TAE87" s="207"/>
      <c r="TAF87" s="207"/>
      <c r="TAG87" s="207"/>
      <c r="TAH87" s="207"/>
      <c r="TAI87" s="207"/>
      <c r="TAJ87" s="207"/>
      <c r="TAK87" s="207"/>
      <c r="TAL87" s="207"/>
      <c r="TAM87" s="207"/>
      <c r="TAN87" s="207"/>
      <c r="TAO87" s="207"/>
      <c r="TAP87" s="207"/>
      <c r="TAQ87" s="207"/>
      <c r="TAR87" s="207"/>
      <c r="TAS87" s="207"/>
      <c r="TAT87" s="207"/>
      <c r="TAU87" s="207"/>
      <c r="TAV87" s="207"/>
      <c r="TAW87" s="207"/>
      <c r="TAX87" s="207"/>
      <c r="TAY87" s="207"/>
      <c r="TAZ87" s="207"/>
      <c r="TBA87" s="207"/>
      <c r="TBB87" s="207"/>
      <c r="TBC87" s="207"/>
      <c r="TBD87" s="207"/>
      <c r="TBE87" s="207"/>
      <c r="TBF87" s="207"/>
      <c r="TBG87" s="207"/>
      <c r="TBH87" s="207"/>
      <c r="TBI87" s="207"/>
      <c r="TBJ87" s="207"/>
      <c r="TBK87" s="207"/>
      <c r="TBL87" s="207"/>
      <c r="TBM87" s="207"/>
      <c r="TBN87" s="207"/>
      <c r="TBO87" s="207"/>
      <c r="TBP87" s="207"/>
      <c r="TBQ87" s="207"/>
      <c r="TBR87" s="207"/>
      <c r="TBS87" s="207"/>
      <c r="TBT87" s="207"/>
      <c r="TBU87" s="207"/>
      <c r="TBV87" s="207"/>
      <c r="TBW87" s="207"/>
      <c r="TBX87" s="207"/>
      <c r="TBY87" s="207"/>
      <c r="TBZ87" s="207"/>
      <c r="TCA87" s="207"/>
      <c r="TCB87" s="207"/>
      <c r="TCC87" s="207"/>
      <c r="TCD87" s="207"/>
      <c r="TCE87" s="207"/>
      <c r="TCF87" s="207"/>
      <c r="TCG87" s="207"/>
      <c r="TCH87" s="207"/>
      <c r="TCI87" s="207"/>
      <c r="TCJ87" s="207"/>
      <c r="TCK87" s="207"/>
      <c r="TCL87" s="207"/>
      <c r="TCM87" s="207"/>
      <c r="TCN87" s="207"/>
      <c r="TCO87" s="207"/>
      <c r="TCP87" s="207"/>
      <c r="TCQ87" s="207"/>
      <c r="TCR87" s="207"/>
      <c r="TCS87" s="207"/>
      <c r="TCT87" s="207"/>
      <c r="TCU87" s="207"/>
      <c r="TCV87" s="207"/>
      <c r="TCW87" s="207"/>
      <c r="TCX87" s="207"/>
      <c r="TCY87" s="207"/>
      <c r="TCZ87" s="207"/>
      <c r="TDA87" s="207"/>
      <c r="TDB87" s="207"/>
      <c r="TDC87" s="207"/>
      <c r="TDD87" s="207"/>
      <c r="TDE87" s="207"/>
      <c r="TDF87" s="207"/>
      <c r="TDG87" s="207"/>
      <c r="TDH87" s="207"/>
      <c r="TDI87" s="207"/>
      <c r="TDJ87" s="207"/>
      <c r="TDK87" s="207"/>
      <c r="TDL87" s="207"/>
      <c r="TDM87" s="207"/>
      <c r="TDN87" s="207"/>
      <c r="TDO87" s="207"/>
      <c r="TDP87" s="207"/>
      <c r="TDQ87" s="207"/>
      <c r="TDR87" s="207"/>
      <c r="TDS87" s="207"/>
      <c r="TDT87" s="207"/>
      <c r="TDU87" s="207"/>
      <c r="TDV87" s="207"/>
      <c r="TDW87" s="207"/>
      <c r="TDX87" s="207"/>
      <c r="TDY87" s="207"/>
      <c r="TDZ87" s="207"/>
      <c r="TEA87" s="207"/>
      <c r="TEB87" s="207"/>
      <c r="TEC87" s="207"/>
      <c r="TED87" s="207"/>
      <c r="TEE87" s="207"/>
      <c r="TEF87" s="207"/>
      <c r="TEG87" s="207"/>
      <c r="TEH87" s="207"/>
      <c r="TEI87" s="207"/>
      <c r="TEJ87" s="207"/>
      <c r="TEK87" s="207"/>
      <c r="TEL87" s="207"/>
      <c r="TEM87" s="207"/>
      <c r="TEN87" s="207"/>
      <c r="TEO87" s="207"/>
      <c r="TEP87" s="207"/>
      <c r="TEQ87" s="207"/>
      <c r="TER87" s="207"/>
      <c r="TES87" s="207"/>
      <c r="TET87" s="207"/>
      <c r="TEU87" s="207"/>
      <c r="TEV87" s="207"/>
      <c r="TEW87" s="207"/>
      <c r="TEX87" s="207"/>
      <c r="TEY87" s="207"/>
      <c r="TEZ87" s="207"/>
      <c r="TFA87" s="207"/>
      <c r="TFB87" s="207"/>
      <c r="TFC87" s="207"/>
      <c r="TFD87" s="207"/>
      <c r="TFE87" s="207"/>
      <c r="TFF87" s="207"/>
      <c r="TFG87" s="207"/>
      <c r="TFH87" s="207"/>
      <c r="TFI87" s="207"/>
      <c r="TFJ87" s="207"/>
      <c r="TFK87" s="207"/>
      <c r="TFL87" s="207"/>
      <c r="TFM87" s="207"/>
      <c r="TFN87" s="207"/>
      <c r="TFO87" s="207"/>
      <c r="TFP87" s="207"/>
      <c r="TFQ87" s="207"/>
      <c r="TFR87" s="207"/>
      <c r="TFS87" s="207"/>
      <c r="TFT87" s="207"/>
      <c r="TFU87" s="207"/>
      <c r="TFV87" s="207"/>
      <c r="TFW87" s="207"/>
      <c r="TFX87" s="207"/>
      <c r="TFY87" s="207"/>
      <c r="TFZ87" s="207"/>
      <c r="TGA87" s="207"/>
      <c r="TGB87" s="207"/>
      <c r="TGC87" s="207"/>
      <c r="TGD87" s="207"/>
      <c r="TGE87" s="207"/>
      <c r="TGF87" s="207"/>
      <c r="TGG87" s="207"/>
      <c r="TGH87" s="207"/>
      <c r="TGI87" s="207"/>
      <c r="TGJ87" s="207"/>
      <c r="TGK87" s="207"/>
      <c r="TGL87" s="207"/>
      <c r="TGM87" s="207"/>
      <c r="TGN87" s="207"/>
      <c r="TGO87" s="207"/>
      <c r="TGP87" s="207"/>
      <c r="TGQ87" s="207"/>
      <c r="TGR87" s="207"/>
      <c r="TGS87" s="207"/>
      <c r="TGT87" s="207"/>
      <c r="TGU87" s="207"/>
      <c r="TGV87" s="207"/>
      <c r="TGW87" s="207"/>
      <c r="TGX87" s="207"/>
      <c r="TGY87" s="207"/>
      <c r="TGZ87" s="207"/>
      <c r="THA87" s="207"/>
      <c r="THB87" s="207"/>
      <c r="THC87" s="207"/>
      <c r="THD87" s="207"/>
      <c r="THE87" s="207"/>
      <c r="THF87" s="207"/>
      <c r="THG87" s="207"/>
      <c r="THH87" s="207"/>
      <c r="THI87" s="207"/>
      <c r="THJ87" s="207"/>
      <c r="THK87" s="207"/>
      <c r="THL87" s="207"/>
      <c r="THM87" s="207"/>
      <c r="THN87" s="207"/>
      <c r="THO87" s="207"/>
      <c r="THP87" s="207"/>
      <c r="THQ87" s="207"/>
      <c r="THR87" s="207"/>
      <c r="THS87" s="207"/>
      <c r="THT87" s="207"/>
      <c r="THU87" s="207"/>
      <c r="THV87" s="207"/>
      <c r="THW87" s="207"/>
      <c r="THX87" s="207"/>
      <c r="THY87" s="207"/>
      <c r="THZ87" s="207"/>
      <c r="TIA87" s="207"/>
      <c r="TIB87" s="207"/>
      <c r="TIC87" s="207"/>
      <c r="TID87" s="207"/>
      <c r="TIE87" s="207"/>
      <c r="TIF87" s="207"/>
      <c r="TIG87" s="207"/>
      <c r="TIH87" s="207"/>
      <c r="TII87" s="207"/>
      <c r="TIJ87" s="207"/>
      <c r="TIK87" s="207"/>
      <c r="TIL87" s="207"/>
      <c r="TIM87" s="207"/>
      <c r="TIN87" s="207"/>
      <c r="TIO87" s="207"/>
      <c r="TIP87" s="207"/>
      <c r="TIQ87" s="207"/>
      <c r="TIR87" s="207"/>
      <c r="TIS87" s="207"/>
      <c r="TIT87" s="207"/>
      <c r="TIU87" s="207"/>
      <c r="TIV87" s="207"/>
      <c r="TIW87" s="207"/>
      <c r="TIX87" s="207"/>
      <c r="TIY87" s="207"/>
      <c r="TIZ87" s="207"/>
      <c r="TJA87" s="207"/>
      <c r="TJB87" s="207"/>
      <c r="TJC87" s="207"/>
      <c r="TJD87" s="207"/>
      <c r="TJE87" s="207"/>
      <c r="TJF87" s="207"/>
      <c r="TJG87" s="207"/>
      <c r="TJH87" s="207"/>
      <c r="TJI87" s="207"/>
      <c r="TJJ87" s="207"/>
      <c r="TJK87" s="207"/>
      <c r="TJL87" s="207"/>
      <c r="TJM87" s="207"/>
      <c r="TJN87" s="207"/>
      <c r="TJO87" s="207"/>
      <c r="TJP87" s="207"/>
      <c r="TJQ87" s="207"/>
      <c r="TJR87" s="207"/>
      <c r="TJS87" s="207"/>
      <c r="TJT87" s="207"/>
      <c r="TJU87" s="207"/>
      <c r="TJV87" s="207"/>
      <c r="TJW87" s="207"/>
      <c r="TJX87" s="207"/>
      <c r="TJY87" s="207"/>
      <c r="TJZ87" s="207"/>
      <c r="TKA87" s="207"/>
      <c r="TKB87" s="207"/>
      <c r="TKC87" s="207"/>
      <c r="TKD87" s="207"/>
      <c r="TKE87" s="207"/>
      <c r="TKF87" s="207"/>
      <c r="TKG87" s="207"/>
      <c r="TKH87" s="207"/>
      <c r="TKI87" s="207"/>
      <c r="TKJ87" s="207"/>
      <c r="TKK87" s="207"/>
      <c r="TKL87" s="207"/>
      <c r="TKM87" s="207"/>
      <c r="TKN87" s="207"/>
      <c r="TKO87" s="207"/>
      <c r="TKP87" s="207"/>
      <c r="TKQ87" s="207"/>
      <c r="TKR87" s="207"/>
      <c r="TKS87" s="207"/>
      <c r="TKT87" s="207"/>
      <c r="TKU87" s="207"/>
      <c r="TKV87" s="207"/>
      <c r="TKW87" s="207"/>
      <c r="TKX87" s="207"/>
      <c r="TKY87" s="207"/>
      <c r="TKZ87" s="207"/>
      <c r="TLA87" s="207"/>
      <c r="TLB87" s="207"/>
      <c r="TLC87" s="207"/>
      <c r="TLD87" s="207"/>
      <c r="TLE87" s="207"/>
      <c r="TLF87" s="207"/>
      <c r="TLG87" s="207"/>
      <c r="TLH87" s="207"/>
      <c r="TLI87" s="207"/>
      <c r="TLJ87" s="207"/>
      <c r="TLK87" s="207"/>
      <c r="TLL87" s="207"/>
      <c r="TLM87" s="207"/>
      <c r="TLN87" s="207"/>
      <c r="TLO87" s="207"/>
      <c r="TLP87" s="207"/>
      <c r="TLQ87" s="207"/>
      <c r="TLR87" s="207"/>
      <c r="TLS87" s="207"/>
      <c r="TLT87" s="207"/>
      <c r="TLU87" s="207"/>
      <c r="TLV87" s="207"/>
      <c r="TLW87" s="207"/>
      <c r="TLX87" s="207"/>
      <c r="TLY87" s="207"/>
      <c r="TLZ87" s="207"/>
      <c r="TMA87" s="207"/>
      <c r="TMB87" s="207"/>
      <c r="TMC87" s="207"/>
      <c r="TMD87" s="207"/>
      <c r="TME87" s="207"/>
      <c r="TMF87" s="207"/>
      <c r="TMG87" s="207"/>
      <c r="TMH87" s="207"/>
      <c r="TMI87" s="207"/>
      <c r="TMJ87" s="207"/>
      <c r="TMK87" s="207"/>
      <c r="TML87" s="207"/>
      <c r="TMM87" s="207"/>
      <c r="TMN87" s="207"/>
      <c r="TMO87" s="207"/>
      <c r="TMP87" s="207"/>
      <c r="TMQ87" s="207"/>
      <c r="TMR87" s="207"/>
      <c r="TMS87" s="207"/>
      <c r="TMT87" s="207"/>
      <c r="TMU87" s="207"/>
      <c r="TMV87" s="207"/>
      <c r="TMW87" s="207"/>
      <c r="TMX87" s="207"/>
      <c r="TMY87" s="207"/>
      <c r="TMZ87" s="207"/>
      <c r="TNA87" s="207"/>
      <c r="TNB87" s="207"/>
      <c r="TNC87" s="207"/>
      <c r="TND87" s="207"/>
      <c r="TNE87" s="207"/>
      <c r="TNF87" s="207"/>
      <c r="TNG87" s="207"/>
      <c r="TNH87" s="207"/>
      <c r="TNI87" s="207"/>
      <c r="TNJ87" s="207"/>
      <c r="TNK87" s="207"/>
      <c r="TNL87" s="207"/>
      <c r="TNM87" s="207"/>
      <c r="TNN87" s="207"/>
      <c r="TNO87" s="207"/>
      <c r="TNP87" s="207"/>
      <c r="TNQ87" s="207"/>
      <c r="TNR87" s="207"/>
      <c r="TNS87" s="207"/>
      <c r="TNT87" s="207"/>
      <c r="TNU87" s="207"/>
      <c r="TNV87" s="207"/>
      <c r="TNW87" s="207"/>
      <c r="TNX87" s="207"/>
      <c r="TNY87" s="207"/>
      <c r="TNZ87" s="207"/>
      <c r="TOA87" s="207"/>
      <c r="TOB87" s="207"/>
      <c r="TOC87" s="207"/>
      <c r="TOD87" s="207"/>
      <c r="TOE87" s="207"/>
      <c r="TOF87" s="207"/>
      <c r="TOG87" s="207"/>
      <c r="TOH87" s="207"/>
      <c r="TOI87" s="207"/>
      <c r="TOJ87" s="207"/>
      <c r="TOK87" s="207"/>
      <c r="TOL87" s="207"/>
      <c r="TOM87" s="207"/>
      <c r="TON87" s="207"/>
      <c r="TOO87" s="207"/>
      <c r="TOP87" s="207"/>
      <c r="TOQ87" s="207"/>
      <c r="TOR87" s="207"/>
      <c r="TOS87" s="207"/>
      <c r="TOT87" s="207"/>
      <c r="TOU87" s="207"/>
      <c r="TOV87" s="207"/>
      <c r="TOW87" s="207"/>
      <c r="TOX87" s="207"/>
      <c r="TOY87" s="207"/>
      <c r="TOZ87" s="207"/>
      <c r="TPA87" s="207"/>
      <c r="TPB87" s="207"/>
      <c r="TPC87" s="207"/>
      <c r="TPD87" s="207"/>
      <c r="TPE87" s="207"/>
      <c r="TPF87" s="207"/>
      <c r="TPG87" s="207"/>
      <c r="TPH87" s="207"/>
      <c r="TPI87" s="207"/>
      <c r="TPJ87" s="207"/>
      <c r="TPK87" s="207"/>
      <c r="TPL87" s="207"/>
      <c r="TPM87" s="207"/>
      <c r="TPN87" s="207"/>
      <c r="TPO87" s="207"/>
      <c r="TPP87" s="207"/>
      <c r="TPQ87" s="207"/>
      <c r="TPR87" s="207"/>
      <c r="TPS87" s="207"/>
      <c r="TPT87" s="207"/>
      <c r="TPU87" s="207"/>
      <c r="TPV87" s="207"/>
      <c r="TPW87" s="207"/>
      <c r="TPX87" s="207"/>
      <c r="TPY87" s="207"/>
      <c r="TPZ87" s="207"/>
      <c r="TQA87" s="207"/>
      <c r="TQB87" s="207"/>
      <c r="TQC87" s="207"/>
      <c r="TQD87" s="207"/>
      <c r="TQE87" s="207"/>
      <c r="TQF87" s="207"/>
      <c r="TQG87" s="207"/>
      <c r="TQH87" s="207"/>
      <c r="TQI87" s="207"/>
      <c r="TQJ87" s="207"/>
      <c r="TQK87" s="207"/>
      <c r="TQL87" s="207"/>
      <c r="TQM87" s="207"/>
      <c r="TQN87" s="207"/>
      <c r="TQO87" s="207"/>
      <c r="TQP87" s="207"/>
      <c r="TQQ87" s="207"/>
      <c r="TQR87" s="207"/>
      <c r="TQS87" s="207"/>
      <c r="TQT87" s="207"/>
      <c r="TQU87" s="207"/>
      <c r="TQV87" s="207"/>
      <c r="TQW87" s="207"/>
      <c r="TQX87" s="207"/>
      <c r="TQY87" s="207"/>
      <c r="TQZ87" s="207"/>
      <c r="TRA87" s="207"/>
      <c r="TRB87" s="207"/>
      <c r="TRC87" s="207"/>
      <c r="TRD87" s="207"/>
      <c r="TRE87" s="207"/>
      <c r="TRF87" s="207"/>
      <c r="TRG87" s="207"/>
      <c r="TRH87" s="207"/>
      <c r="TRI87" s="207"/>
      <c r="TRJ87" s="207"/>
      <c r="TRK87" s="207"/>
      <c r="TRL87" s="207"/>
      <c r="TRM87" s="207"/>
      <c r="TRN87" s="207"/>
      <c r="TRO87" s="207"/>
      <c r="TRP87" s="207"/>
      <c r="TRQ87" s="207"/>
      <c r="TRR87" s="207"/>
      <c r="TRS87" s="207"/>
      <c r="TRT87" s="207"/>
      <c r="TRU87" s="207"/>
      <c r="TRV87" s="207"/>
      <c r="TRW87" s="207"/>
      <c r="TRX87" s="207"/>
      <c r="TRY87" s="207"/>
      <c r="TRZ87" s="207"/>
      <c r="TSA87" s="207"/>
      <c r="TSB87" s="207"/>
      <c r="TSC87" s="207"/>
      <c r="TSD87" s="207"/>
      <c r="TSE87" s="207"/>
      <c r="TSF87" s="207"/>
      <c r="TSG87" s="207"/>
      <c r="TSH87" s="207"/>
      <c r="TSI87" s="207"/>
      <c r="TSJ87" s="207"/>
      <c r="TSK87" s="207"/>
      <c r="TSL87" s="207"/>
      <c r="TSM87" s="207"/>
      <c r="TSN87" s="207"/>
      <c r="TSO87" s="207"/>
      <c r="TSP87" s="207"/>
      <c r="TSQ87" s="207"/>
      <c r="TSR87" s="207"/>
      <c r="TSS87" s="207"/>
      <c r="TST87" s="207"/>
      <c r="TSU87" s="207"/>
      <c r="TSV87" s="207"/>
      <c r="TSW87" s="207"/>
      <c r="TSX87" s="207"/>
      <c r="TSY87" s="207"/>
      <c r="TSZ87" s="207"/>
      <c r="TTA87" s="207"/>
      <c r="TTB87" s="207"/>
      <c r="TTC87" s="207"/>
      <c r="TTD87" s="207"/>
      <c r="TTE87" s="207"/>
      <c r="TTF87" s="207"/>
      <c r="TTG87" s="207"/>
      <c r="TTH87" s="207"/>
      <c r="TTI87" s="207"/>
      <c r="TTJ87" s="207"/>
      <c r="TTK87" s="207"/>
      <c r="TTL87" s="207"/>
      <c r="TTM87" s="207"/>
      <c r="TTN87" s="207"/>
      <c r="TTO87" s="207"/>
      <c r="TTP87" s="207"/>
      <c r="TTQ87" s="207"/>
      <c r="TTR87" s="207"/>
      <c r="TTS87" s="207"/>
      <c r="TTT87" s="207"/>
      <c r="TTU87" s="207"/>
      <c r="TTV87" s="207"/>
      <c r="TTW87" s="207"/>
      <c r="TTX87" s="207"/>
      <c r="TTY87" s="207"/>
      <c r="TTZ87" s="207"/>
      <c r="TUA87" s="207"/>
      <c r="TUB87" s="207"/>
      <c r="TUC87" s="207"/>
      <c r="TUD87" s="207"/>
      <c r="TUE87" s="207"/>
      <c r="TUF87" s="207"/>
      <c r="TUG87" s="207"/>
      <c r="TUH87" s="207"/>
      <c r="TUI87" s="207"/>
      <c r="TUJ87" s="207"/>
      <c r="TUK87" s="207"/>
      <c r="TUL87" s="207"/>
      <c r="TUM87" s="207"/>
      <c r="TUN87" s="207"/>
      <c r="TUO87" s="207"/>
      <c r="TUP87" s="207"/>
      <c r="TUQ87" s="207"/>
      <c r="TUR87" s="207"/>
      <c r="TUS87" s="207"/>
      <c r="TUT87" s="207"/>
      <c r="TUU87" s="207"/>
      <c r="TUV87" s="207"/>
      <c r="TUW87" s="207"/>
      <c r="TUX87" s="207"/>
      <c r="TUY87" s="207"/>
      <c r="TUZ87" s="207"/>
      <c r="TVA87" s="207"/>
      <c r="TVB87" s="207"/>
      <c r="TVC87" s="207"/>
      <c r="TVD87" s="207"/>
      <c r="TVE87" s="207"/>
      <c r="TVF87" s="207"/>
      <c r="TVG87" s="207"/>
      <c r="TVH87" s="207"/>
      <c r="TVI87" s="207"/>
      <c r="TVJ87" s="207"/>
      <c r="TVK87" s="207"/>
      <c r="TVL87" s="207"/>
      <c r="TVM87" s="207"/>
      <c r="TVN87" s="207"/>
      <c r="TVO87" s="207"/>
      <c r="TVP87" s="207"/>
      <c r="TVQ87" s="207"/>
      <c r="TVR87" s="207"/>
      <c r="TVS87" s="207"/>
      <c r="TVT87" s="207"/>
      <c r="TVU87" s="207"/>
      <c r="TVV87" s="207"/>
      <c r="TVW87" s="207"/>
      <c r="TVX87" s="207"/>
      <c r="TVY87" s="207"/>
      <c r="TVZ87" s="207"/>
      <c r="TWA87" s="207"/>
      <c r="TWB87" s="207"/>
      <c r="TWC87" s="207"/>
      <c r="TWD87" s="207"/>
      <c r="TWE87" s="207"/>
      <c r="TWF87" s="207"/>
      <c r="TWG87" s="207"/>
      <c r="TWH87" s="207"/>
      <c r="TWI87" s="207"/>
      <c r="TWJ87" s="207"/>
      <c r="TWK87" s="207"/>
      <c r="TWL87" s="207"/>
      <c r="TWM87" s="207"/>
      <c r="TWN87" s="207"/>
      <c r="TWO87" s="207"/>
      <c r="TWP87" s="207"/>
      <c r="TWQ87" s="207"/>
      <c r="TWR87" s="207"/>
      <c r="TWS87" s="207"/>
      <c r="TWT87" s="207"/>
      <c r="TWU87" s="207"/>
      <c r="TWV87" s="207"/>
      <c r="TWW87" s="207"/>
      <c r="TWX87" s="207"/>
      <c r="TWY87" s="207"/>
      <c r="TWZ87" s="207"/>
      <c r="TXA87" s="207"/>
      <c r="TXB87" s="207"/>
      <c r="TXC87" s="207"/>
      <c r="TXD87" s="207"/>
      <c r="TXE87" s="207"/>
      <c r="TXF87" s="207"/>
      <c r="TXG87" s="207"/>
      <c r="TXH87" s="207"/>
      <c r="TXI87" s="207"/>
      <c r="TXJ87" s="207"/>
      <c r="TXK87" s="207"/>
      <c r="TXL87" s="207"/>
      <c r="TXM87" s="207"/>
      <c r="TXN87" s="207"/>
      <c r="TXO87" s="207"/>
      <c r="TXP87" s="207"/>
      <c r="TXQ87" s="207"/>
      <c r="TXR87" s="207"/>
      <c r="TXS87" s="207"/>
      <c r="TXT87" s="207"/>
      <c r="TXU87" s="207"/>
      <c r="TXV87" s="207"/>
      <c r="TXW87" s="207"/>
      <c r="TXX87" s="207"/>
      <c r="TXY87" s="207"/>
      <c r="TXZ87" s="207"/>
      <c r="TYA87" s="207"/>
      <c r="TYB87" s="207"/>
      <c r="TYC87" s="207"/>
      <c r="TYD87" s="207"/>
      <c r="TYE87" s="207"/>
      <c r="TYF87" s="207"/>
      <c r="TYG87" s="207"/>
      <c r="TYH87" s="207"/>
      <c r="TYI87" s="207"/>
      <c r="TYJ87" s="207"/>
      <c r="TYK87" s="207"/>
      <c r="TYL87" s="207"/>
      <c r="TYM87" s="207"/>
      <c r="TYN87" s="207"/>
      <c r="TYO87" s="207"/>
      <c r="TYP87" s="207"/>
      <c r="TYQ87" s="207"/>
      <c r="TYR87" s="207"/>
      <c r="TYS87" s="207"/>
      <c r="TYT87" s="207"/>
      <c r="TYU87" s="207"/>
      <c r="TYV87" s="207"/>
      <c r="TYW87" s="207"/>
      <c r="TYX87" s="207"/>
      <c r="TYY87" s="207"/>
      <c r="TYZ87" s="207"/>
      <c r="TZA87" s="207"/>
      <c r="TZB87" s="207"/>
      <c r="TZC87" s="207"/>
      <c r="TZD87" s="207"/>
      <c r="TZE87" s="207"/>
      <c r="TZF87" s="207"/>
      <c r="TZG87" s="207"/>
      <c r="TZH87" s="207"/>
      <c r="TZI87" s="207"/>
      <c r="TZJ87" s="207"/>
      <c r="TZK87" s="207"/>
      <c r="TZL87" s="207"/>
      <c r="TZM87" s="207"/>
      <c r="TZN87" s="207"/>
      <c r="TZO87" s="207"/>
      <c r="TZP87" s="207"/>
      <c r="TZQ87" s="207"/>
      <c r="TZR87" s="207"/>
      <c r="TZS87" s="207"/>
      <c r="TZT87" s="207"/>
      <c r="TZU87" s="207"/>
      <c r="TZV87" s="207"/>
      <c r="TZW87" s="207"/>
      <c r="TZX87" s="207"/>
      <c r="TZY87" s="207"/>
      <c r="TZZ87" s="207"/>
      <c r="UAA87" s="207"/>
      <c r="UAB87" s="207"/>
      <c r="UAC87" s="207"/>
      <c r="UAD87" s="207"/>
      <c r="UAE87" s="207"/>
      <c r="UAF87" s="207"/>
      <c r="UAG87" s="207"/>
      <c r="UAH87" s="207"/>
      <c r="UAI87" s="207"/>
      <c r="UAJ87" s="207"/>
      <c r="UAK87" s="207"/>
      <c r="UAL87" s="207"/>
      <c r="UAM87" s="207"/>
      <c r="UAN87" s="207"/>
      <c r="UAO87" s="207"/>
      <c r="UAP87" s="207"/>
      <c r="UAQ87" s="207"/>
      <c r="UAR87" s="207"/>
      <c r="UAS87" s="207"/>
      <c r="UAT87" s="207"/>
      <c r="UAU87" s="207"/>
      <c r="UAV87" s="207"/>
      <c r="UAW87" s="207"/>
      <c r="UAX87" s="207"/>
      <c r="UAY87" s="207"/>
      <c r="UAZ87" s="207"/>
      <c r="UBA87" s="207"/>
      <c r="UBB87" s="207"/>
      <c r="UBC87" s="207"/>
      <c r="UBD87" s="207"/>
      <c r="UBE87" s="207"/>
      <c r="UBF87" s="207"/>
      <c r="UBG87" s="207"/>
      <c r="UBH87" s="207"/>
      <c r="UBI87" s="207"/>
      <c r="UBJ87" s="207"/>
      <c r="UBK87" s="207"/>
      <c r="UBL87" s="207"/>
      <c r="UBM87" s="207"/>
      <c r="UBN87" s="207"/>
      <c r="UBO87" s="207"/>
      <c r="UBP87" s="207"/>
      <c r="UBQ87" s="207"/>
      <c r="UBR87" s="207"/>
      <c r="UBS87" s="207"/>
      <c r="UBT87" s="207"/>
      <c r="UBU87" s="207"/>
      <c r="UBV87" s="207"/>
      <c r="UBW87" s="207"/>
      <c r="UBX87" s="207"/>
      <c r="UBY87" s="207"/>
      <c r="UBZ87" s="207"/>
      <c r="UCA87" s="207"/>
      <c r="UCB87" s="207"/>
      <c r="UCC87" s="207"/>
      <c r="UCD87" s="207"/>
      <c r="UCE87" s="207"/>
      <c r="UCF87" s="207"/>
      <c r="UCG87" s="207"/>
      <c r="UCH87" s="207"/>
      <c r="UCI87" s="207"/>
      <c r="UCJ87" s="207"/>
      <c r="UCK87" s="207"/>
      <c r="UCL87" s="207"/>
      <c r="UCM87" s="207"/>
      <c r="UCN87" s="207"/>
      <c r="UCO87" s="207"/>
      <c r="UCP87" s="207"/>
      <c r="UCQ87" s="207"/>
      <c r="UCR87" s="207"/>
      <c r="UCS87" s="207"/>
      <c r="UCT87" s="207"/>
      <c r="UCU87" s="207"/>
      <c r="UCV87" s="207"/>
      <c r="UCW87" s="207"/>
      <c r="UCX87" s="207"/>
      <c r="UCY87" s="207"/>
      <c r="UCZ87" s="207"/>
      <c r="UDA87" s="207"/>
      <c r="UDB87" s="207"/>
      <c r="UDC87" s="207"/>
      <c r="UDD87" s="207"/>
      <c r="UDE87" s="207"/>
      <c r="UDF87" s="207"/>
      <c r="UDG87" s="207"/>
      <c r="UDH87" s="207"/>
      <c r="UDI87" s="207"/>
      <c r="UDJ87" s="207"/>
      <c r="UDK87" s="207"/>
      <c r="UDL87" s="207"/>
      <c r="UDM87" s="207"/>
      <c r="UDN87" s="207"/>
      <c r="UDO87" s="207"/>
      <c r="UDP87" s="207"/>
      <c r="UDQ87" s="207"/>
      <c r="UDR87" s="207"/>
      <c r="UDS87" s="207"/>
      <c r="UDT87" s="207"/>
      <c r="UDU87" s="207"/>
      <c r="UDV87" s="207"/>
      <c r="UDW87" s="207"/>
      <c r="UDX87" s="207"/>
      <c r="UDY87" s="207"/>
      <c r="UDZ87" s="207"/>
      <c r="UEA87" s="207"/>
      <c r="UEB87" s="207"/>
      <c r="UEC87" s="207"/>
      <c r="UED87" s="207"/>
      <c r="UEE87" s="207"/>
      <c r="UEF87" s="207"/>
      <c r="UEG87" s="207"/>
      <c r="UEH87" s="207"/>
      <c r="UEI87" s="207"/>
      <c r="UEJ87" s="207"/>
      <c r="UEK87" s="207"/>
      <c r="UEL87" s="207"/>
      <c r="UEM87" s="207"/>
      <c r="UEN87" s="207"/>
      <c r="UEO87" s="207"/>
      <c r="UEP87" s="207"/>
      <c r="UEQ87" s="207"/>
      <c r="UER87" s="207"/>
      <c r="UES87" s="207"/>
      <c r="UET87" s="207"/>
      <c r="UEU87" s="207"/>
      <c r="UEV87" s="207"/>
      <c r="UEW87" s="207"/>
      <c r="UEX87" s="207"/>
      <c r="UEY87" s="207"/>
      <c r="UEZ87" s="207"/>
      <c r="UFA87" s="207"/>
      <c r="UFB87" s="207"/>
      <c r="UFC87" s="207"/>
      <c r="UFD87" s="207"/>
      <c r="UFE87" s="207"/>
      <c r="UFF87" s="207"/>
      <c r="UFG87" s="207"/>
      <c r="UFH87" s="207"/>
      <c r="UFI87" s="207"/>
      <c r="UFJ87" s="207"/>
      <c r="UFK87" s="207"/>
      <c r="UFL87" s="207"/>
      <c r="UFM87" s="207"/>
      <c r="UFN87" s="207"/>
      <c r="UFO87" s="207"/>
      <c r="UFP87" s="207"/>
      <c r="UFQ87" s="207"/>
      <c r="UFR87" s="207"/>
      <c r="UFS87" s="207"/>
      <c r="UFT87" s="207"/>
      <c r="UFU87" s="207"/>
      <c r="UFV87" s="207"/>
      <c r="UFW87" s="207"/>
      <c r="UFX87" s="207"/>
      <c r="UFY87" s="207"/>
      <c r="UFZ87" s="207"/>
      <c r="UGA87" s="207"/>
      <c r="UGB87" s="207"/>
      <c r="UGC87" s="207"/>
      <c r="UGD87" s="207"/>
      <c r="UGE87" s="207"/>
      <c r="UGF87" s="207"/>
      <c r="UGG87" s="207"/>
      <c r="UGH87" s="207"/>
      <c r="UGI87" s="207"/>
      <c r="UGJ87" s="207"/>
      <c r="UGK87" s="207"/>
      <c r="UGL87" s="207"/>
      <c r="UGM87" s="207"/>
      <c r="UGN87" s="207"/>
      <c r="UGO87" s="207"/>
      <c r="UGP87" s="207"/>
      <c r="UGQ87" s="207"/>
      <c r="UGR87" s="207"/>
      <c r="UGS87" s="207"/>
      <c r="UGT87" s="207"/>
      <c r="UGU87" s="207"/>
      <c r="UGV87" s="207"/>
      <c r="UGW87" s="207"/>
      <c r="UGX87" s="207"/>
      <c r="UGY87" s="207"/>
      <c r="UGZ87" s="207"/>
      <c r="UHA87" s="207"/>
      <c r="UHB87" s="207"/>
      <c r="UHC87" s="207"/>
      <c r="UHD87" s="207"/>
      <c r="UHE87" s="207"/>
      <c r="UHF87" s="207"/>
      <c r="UHG87" s="207"/>
      <c r="UHH87" s="207"/>
      <c r="UHI87" s="207"/>
      <c r="UHJ87" s="207"/>
      <c r="UHK87" s="207"/>
      <c r="UHL87" s="207"/>
      <c r="UHM87" s="207"/>
      <c r="UHN87" s="207"/>
      <c r="UHO87" s="207"/>
      <c r="UHP87" s="207"/>
      <c r="UHQ87" s="207"/>
      <c r="UHR87" s="207"/>
      <c r="UHS87" s="207"/>
      <c r="UHT87" s="207"/>
      <c r="UHU87" s="207"/>
      <c r="UHV87" s="207"/>
      <c r="UHW87" s="207"/>
      <c r="UHX87" s="207"/>
      <c r="UHY87" s="207"/>
      <c r="UHZ87" s="207"/>
      <c r="UIA87" s="207"/>
      <c r="UIB87" s="207"/>
      <c r="UIC87" s="207"/>
      <c r="UID87" s="207"/>
      <c r="UIE87" s="207"/>
      <c r="UIF87" s="207"/>
      <c r="UIG87" s="207"/>
      <c r="UIH87" s="207"/>
      <c r="UII87" s="207"/>
      <c r="UIJ87" s="207"/>
      <c r="UIK87" s="207"/>
      <c r="UIL87" s="207"/>
      <c r="UIM87" s="207"/>
      <c r="UIN87" s="207"/>
      <c r="UIO87" s="207"/>
      <c r="UIP87" s="207"/>
      <c r="UIQ87" s="207"/>
      <c r="UIR87" s="207"/>
      <c r="UIS87" s="207"/>
      <c r="UIT87" s="207"/>
      <c r="UIU87" s="207"/>
      <c r="UIV87" s="207"/>
      <c r="UIW87" s="207"/>
      <c r="UIX87" s="207"/>
      <c r="UIY87" s="207"/>
      <c r="UIZ87" s="207"/>
      <c r="UJA87" s="207"/>
      <c r="UJB87" s="207"/>
      <c r="UJC87" s="207"/>
      <c r="UJD87" s="207"/>
      <c r="UJE87" s="207"/>
      <c r="UJF87" s="207"/>
      <c r="UJG87" s="207"/>
      <c r="UJH87" s="207"/>
      <c r="UJI87" s="207"/>
      <c r="UJJ87" s="207"/>
      <c r="UJK87" s="207"/>
      <c r="UJL87" s="207"/>
      <c r="UJM87" s="207"/>
      <c r="UJN87" s="207"/>
      <c r="UJO87" s="207"/>
      <c r="UJP87" s="207"/>
      <c r="UJQ87" s="207"/>
      <c r="UJR87" s="207"/>
      <c r="UJS87" s="207"/>
      <c r="UJT87" s="207"/>
      <c r="UJU87" s="207"/>
      <c r="UJV87" s="207"/>
      <c r="UJW87" s="207"/>
      <c r="UJX87" s="207"/>
      <c r="UJY87" s="207"/>
      <c r="UJZ87" s="207"/>
      <c r="UKA87" s="207"/>
      <c r="UKB87" s="207"/>
      <c r="UKC87" s="207"/>
      <c r="UKD87" s="207"/>
      <c r="UKE87" s="207"/>
      <c r="UKF87" s="207"/>
      <c r="UKG87" s="207"/>
      <c r="UKH87" s="207"/>
      <c r="UKI87" s="207"/>
      <c r="UKJ87" s="207"/>
      <c r="UKK87" s="207"/>
      <c r="UKL87" s="207"/>
      <c r="UKM87" s="207"/>
      <c r="UKN87" s="207"/>
      <c r="UKO87" s="207"/>
      <c r="UKP87" s="207"/>
      <c r="UKQ87" s="207"/>
      <c r="UKR87" s="207"/>
      <c r="UKS87" s="207"/>
      <c r="UKT87" s="207"/>
      <c r="UKU87" s="207"/>
      <c r="UKV87" s="207"/>
      <c r="UKW87" s="207"/>
      <c r="UKX87" s="207"/>
      <c r="UKY87" s="207"/>
      <c r="UKZ87" s="207"/>
      <c r="ULA87" s="207"/>
      <c r="ULB87" s="207"/>
      <c r="ULC87" s="207"/>
      <c r="ULD87" s="207"/>
      <c r="ULE87" s="207"/>
      <c r="ULF87" s="207"/>
      <c r="ULG87" s="207"/>
      <c r="ULH87" s="207"/>
      <c r="ULI87" s="207"/>
      <c r="ULJ87" s="207"/>
      <c r="ULK87" s="207"/>
      <c r="ULL87" s="207"/>
      <c r="ULM87" s="207"/>
      <c r="ULN87" s="207"/>
      <c r="ULO87" s="207"/>
      <c r="ULP87" s="207"/>
      <c r="ULQ87" s="207"/>
      <c r="ULR87" s="207"/>
      <c r="ULS87" s="207"/>
      <c r="ULT87" s="207"/>
      <c r="ULU87" s="207"/>
      <c r="ULV87" s="207"/>
      <c r="ULW87" s="207"/>
      <c r="ULX87" s="207"/>
      <c r="ULY87" s="207"/>
      <c r="ULZ87" s="207"/>
      <c r="UMA87" s="207"/>
      <c r="UMB87" s="207"/>
      <c r="UMC87" s="207"/>
      <c r="UMD87" s="207"/>
      <c r="UME87" s="207"/>
      <c r="UMF87" s="207"/>
      <c r="UMG87" s="207"/>
      <c r="UMH87" s="207"/>
      <c r="UMI87" s="207"/>
      <c r="UMJ87" s="207"/>
      <c r="UMK87" s="207"/>
      <c r="UML87" s="207"/>
      <c r="UMM87" s="207"/>
      <c r="UMN87" s="207"/>
      <c r="UMO87" s="207"/>
      <c r="UMP87" s="207"/>
      <c r="UMQ87" s="207"/>
      <c r="UMR87" s="207"/>
      <c r="UMS87" s="207"/>
      <c r="UMT87" s="207"/>
      <c r="UMU87" s="207"/>
      <c r="UMV87" s="207"/>
      <c r="UMW87" s="207"/>
      <c r="UMX87" s="207"/>
      <c r="UMY87" s="207"/>
      <c r="UMZ87" s="207"/>
      <c r="UNA87" s="207"/>
      <c r="UNB87" s="207"/>
      <c r="UNC87" s="207"/>
      <c r="UND87" s="207"/>
      <c r="UNE87" s="207"/>
      <c r="UNF87" s="207"/>
      <c r="UNG87" s="207"/>
      <c r="UNH87" s="207"/>
      <c r="UNI87" s="207"/>
      <c r="UNJ87" s="207"/>
      <c r="UNK87" s="207"/>
      <c r="UNL87" s="207"/>
      <c r="UNM87" s="207"/>
      <c r="UNN87" s="207"/>
      <c r="UNO87" s="207"/>
      <c r="UNP87" s="207"/>
      <c r="UNQ87" s="207"/>
      <c r="UNR87" s="207"/>
      <c r="UNS87" s="207"/>
      <c r="UNT87" s="207"/>
      <c r="UNU87" s="207"/>
      <c r="UNV87" s="207"/>
      <c r="UNW87" s="207"/>
      <c r="UNX87" s="207"/>
      <c r="UNY87" s="207"/>
      <c r="UNZ87" s="207"/>
      <c r="UOA87" s="207"/>
      <c r="UOB87" s="207"/>
      <c r="UOC87" s="207"/>
      <c r="UOD87" s="207"/>
      <c r="UOE87" s="207"/>
      <c r="UOF87" s="207"/>
      <c r="UOG87" s="207"/>
      <c r="UOH87" s="207"/>
      <c r="UOI87" s="207"/>
      <c r="UOJ87" s="207"/>
      <c r="UOK87" s="207"/>
      <c r="UOL87" s="207"/>
      <c r="UOM87" s="207"/>
      <c r="UON87" s="207"/>
      <c r="UOO87" s="207"/>
      <c r="UOP87" s="207"/>
      <c r="UOQ87" s="207"/>
      <c r="UOR87" s="207"/>
      <c r="UOS87" s="207"/>
      <c r="UOT87" s="207"/>
      <c r="UOU87" s="207"/>
      <c r="UOV87" s="207"/>
      <c r="UOW87" s="207"/>
      <c r="UOX87" s="207"/>
      <c r="UOY87" s="207"/>
      <c r="UOZ87" s="207"/>
      <c r="UPA87" s="207"/>
      <c r="UPB87" s="207"/>
      <c r="UPC87" s="207"/>
      <c r="UPD87" s="207"/>
      <c r="UPE87" s="207"/>
      <c r="UPF87" s="207"/>
      <c r="UPG87" s="207"/>
      <c r="UPH87" s="207"/>
      <c r="UPI87" s="207"/>
      <c r="UPJ87" s="207"/>
      <c r="UPK87" s="207"/>
      <c r="UPL87" s="207"/>
      <c r="UPM87" s="207"/>
      <c r="UPN87" s="207"/>
      <c r="UPO87" s="207"/>
      <c r="UPP87" s="207"/>
      <c r="UPQ87" s="207"/>
      <c r="UPR87" s="207"/>
      <c r="UPS87" s="207"/>
      <c r="UPT87" s="207"/>
      <c r="UPU87" s="207"/>
      <c r="UPV87" s="207"/>
      <c r="UPW87" s="207"/>
      <c r="UPX87" s="207"/>
      <c r="UPY87" s="207"/>
      <c r="UPZ87" s="207"/>
      <c r="UQA87" s="207"/>
      <c r="UQB87" s="207"/>
      <c r="UQC87" s="207"/>
      <c r="UQD87" s="207"/>
      <c r="UQE87" s="207"/>
      <c r="UQF87" s="207"/>
      <c r="UQG87" s="207"/>
      <c r="UQH87" s="207"/>
      <c r="UQI87" s="207"/>
      <c r="UQJ87" s="207"/>
      <c r="UQK87" s="207"/>
      <c r="UQL87" s="207"/>
      <c r="UQM87" s="207"/>
      <c r="UQN87" s="207"/>
      <c r="UQO87" s="207"/>
      <c r="UQP87" s="207"/>
      <c r="UQQ87" s="207"/>
      <c r="UQR87" s="207"/>
      <c r="UQS87" s="207"/>
      <c r="UQT87" s="207"/>
      <c r="UQU87" s="207"/>
      <c r="UQV87" s="207"/>
      <c r="UQW87" s="207"/>
      <c r="UQX87" s="207"/>
      <c r="UQY87" s="207"/>
      <c r="UQZ87" s="207"/>
      <c r="URA87" s="207"/>
      <c r="URB87" s="207"/>
      <c r="URC87" s="207"/>
      <c r="URD87" s="207"/>
      <c r="URE87" s="207"/>
      <c r="URF87" s="207"/>
      <c r="URG87" s="207"/>
      <c r="URH87" s="207"/>
      <c r="URI87" s="207"/>
      <c r="URJ87" s="207"/>
      <c r="URK87" s="207"/>
      <c r="URL87" s="207"/>
      <c r="URM87" s="207"/>
      <c r="URN87" s="207"/>
      <c r="URO87" s="207"/>
      <c r="URP87" s="207"/>
      <c r="URQ87" s="207"/>
      <c r="URR87" s="207"/>
      <c r="URS87" s="207"/>
      <c r="URT87" s="207"/>
      <c r="URU87" s="207"/>
      <c r="URV87" s="207"/>
      <c r="URW87" s="207"/>
      <c r="URX87" s="207"/>
      <c r="URY87" s="207"/>
      <c r="URZ87" s="207"/>
      <c r="USA87" s="207"/>
      <c r="USB87" s="207"/>
      <c r="USC87" s="207"/>
      <c r="USD87" s="207"/>
      <c r="USE87" s="207"/>
      <c r="USF87" s="207"/>
      <c r="USG87" s="207"/>
      <c r="USH87" s="207"/>
      <c r="USI87" s="207"/>
      <c r="USJ87" s="207"/>
      <c r="USK87" s="207"/>
      <c r="USL87" s="207"/>
      <c r="USM87" s="207"/>
      <c r="USN87" s="207"/>
      <c r="USO87" s="207"/>
      <c r="USP87" s="207"/>
      <c r="USQ87" s="207"/>
      <c r="USR87" s="207"/>
      <c r="USS87" s="207"/>
      <c r="UST87" s="207"/>
      <c r="USU87" s="207"/>
      <c r="USV87" s="207"/>
      <c r="USW87" s="207"/>
      <c r="USX87" s="207"/>
      <c r="USY87" s="207"/>
      <c r="USZ87" s="207"/>
      <c r="UTA87" s="207"/>
      <c r="UTB87" s="207"/>
      <c r="UTC87" s="207"/>
      <c r="UTD87" s="207"/>
      <c r="UTE87" s="207"/>
      <c r="UTF87" s="207"/>
      <c r="UTG87" s="207"/>
      <c r="UTH87" s="207"/>
      <c r="UTI87" s="207"/>
      <c r="UTJ87" s="207"/>
      <c r="UTK87" s="207"/>
      <c r="UTL87" s="207"/>
      <c r="UTM87" s="207"/>
      <c r="UTN87" s="207"/>
      <c r="UTO87" s="207"/>
      <c r="UTP87" s="207"/>
      <c r="UTQ87" s="207"/>
      <c r="UTR87" s="207"/>
      <c r="UTS87" s="207"/>
      <c r="UTT87" s="207"/>
      <c r="UTU87" s="207"/>
      <c r="UTV87" s="207"/>
      <c r="UTW87" s="207"/>
      <c r="UTX87" s="207"/>
      <c r="UTY87" s="207"/>
      <c r="UTZ87" s="207"/>
      <c r="UUA87" s="207"/>
      <c r="UUB87" s="207"/>
      <c r="UUC87" s="207"/>
      <c r="UUD87" s="207"/>
      <c r="UUE87" s="207"/>
      <c r="UUF87" s="207"/>
      <c r="UUG87" s="207"/>
      <c r="UUH87" s="207"/>
      <c r="UUI87" s="207"/>
      <c r="UUJ87" s="207"/>
      <c r="UUK87" s="207"/>
      <c r="UUL87" s="207"/>
      <c r="UUM87" s="207"/>
      <c r="UUN87" s="207"/>
      <c r="UUO87" s="207"/>
      <c r="UUP87" s="207"/>
      <c r="UUQ87" s="207"/>
      <c r="UUR87" s="207"/>
      <c r="UUS87" s="207"/>
      <c r="UUT87" s="207"/>
      <c r="UUU87" s="207"/>
      <c r="UUV87" s="207"/>
      <c r="UUW87" s="207"/>
      <c r="UUX87" s="207"/>
      <c r="UUY87" s="207"/>
      <c r="UUZ87" s="207"/>
      <c r="UVA87" s="207"/>
      <c r="UVB87" s="207"/>
      <c r="UVC87" s="207"/>
      <c r="UVD87" s="207"/>
      <c r="UVE87" s="207"/>
      <c r="UVF87" s="207"/>
      <c r="UVG87" s="207"/>
      <c r="UVH87" s="207"/>
      <c r="UVI87" s="207"/>
      <c r="UVJ87" s="207"/>
      <c r="UVK87" s="207"/>
      <c r="UVL87" s="207"/>
      <c r="UVM87" s="207"/>
      <c r="UVN87" s="207"/>
      <c r="UVO87" s="207"/>
      <c r="UVP87" s="207"/>
      <c r="UVQ87" s="207"/>
      <c r="UVR87" s="207"/>
      <c r="UVS87" s="207"/>
      <c r="UVT87" s="207"/>
      <c r="UVU87" s="207"/>
      <c r="UVV87" s="207"/>
      <c r="UVW87" s="207"/>
      <c r="UVX87" s="207"/>
      <c r="UVY87" s="207"/>
      <c r="UVZ87" s="207"/>
      <c r="UWA87" s="207"/>
      <c r="UWB87" s="207"/>
      <c r="UWC87" s="207"/>
      <c r="UWD87" s="207"/>
      <c r="UWE87" s="207"/>
      <c r="UWF87" s="207"/>
      <c r="UWG87" s="207"/>
      <c r="UWH87" s="207"/>
      <c r="UWI87" s="207"/>
      <c r="UWJ87" s="207"/>
      <c r="UWK87" s="207"/>
      <c r="UWL87" s="207"/>
      <c r="UWM87" s="207"/>
      <c r="UWN87" s="207"/>
      <c r="UWO87" s="207"/>
      <c r="UWP87" s="207"/>
      <c r="UWQ87" s="207"/>
      <c r="UWR87" s="207"/>
      <c r="UWS87" s="207"/>
      <c r="UWT87" s="207"/>
      <c r="UWU87" s="207"/>
      <c r="UWV87" s="207"/>
      <c r="UWW87" s="207"/>
      <c r="UWX87" s="207"/>
      <c r="UWY87" s="207"/>
      <c r="UWZ87" s="207"/>
      <c r="UXA87" s="207"/>
      <c r="UXB87" s="207"/>
      <c r="UXC87" s="207"/>
      <c r="UXD87" s="207"/>
      <c r="UXE87" s="207"/>
      <c r="UXF87" s="207"/>
      <c r="UXG87" s="207"/>
      <c r="UXH87" s="207"/>
      <c r="UXI87" s="207"/>
      <c r="UXJ87" s="207"/>
      <c r="UXK87" s="207"/>
      <c r="UXL87" s="207"/>
      <c r="UXM87" s="207"/>
      <c r="UXN87" s="207"/>
      <c r="UXO87" s="207"/>
      <c r="UXP87" s="207"/>
      <c r="UXQ87" s="207"/>
      <c r="UXR87" s="207"/>
      <c r="UXS87" s="207"/>
      <c r="UXT87" s="207"/>
      <c r="UXU87" s="207"/>
      <c r="UXV87" s="207"/>
      <c r="UXW87" s="207"/>
      <c r="UXX87" s="207"/>
      <c r="UXY87" s="207"/>
      <c r="UXZ87" s="207"/>
      <c r="UYA87" s="207"/>
      <c r="UYB87" s="207"/>
      <c r="UYC87" s="207"/>
      <c r="UYD87" s="207"/>
      <c r="UYE87" s="207"/>
      <c r="UYF87" s="207"/>
      <c r="UYG87" s="207"/>
      <c r="UYH87" s="207"/>
      <c r="UYI87" s="207"/>
      <c r="UYJ87" s="207"/>
      <c r="UYK87" s="207"/>
      <c r="UYL87" s="207"/>
      <c r="UYM87" s="207"/>
      <c r="UYN87" s="207"/>
      <c r="UYO87" s="207"/>
      <c r="UYP87" s="207"/>
      <c r="UYQ87" s="207"/>
      <c r="UYR87" s="207"/>
      <c r="UYS87" s="207"/>
      <c r="UYT87" s="207"/>
      <c r="UYU87" s="207"/>
      <c r="UYV87" s="207"/>
      <c r="UYW87" s="207"/>
      <c r="UYX87" s="207"/>
      <c r="UYY87" s="207"/>
      <c r="UYZ87" s="207"/>
      <c r="UZA87" s="207"/>
      <c r="UZB87" s="207"/>
      <c r="UZC87" s="207"/>
      <c r="UZD87" s="207"/>
      <c r="UZE87" s="207"/>
      <c r="UZF87" s="207"/>
      <c r="UZG87" s="207"/>
      <c r="UZH87" s="207"/>
      <c r="UZI87" s="207"/>
      <c r="UZJ87" s="207"/>
      <c r="UZK87" s="207"/>
      <c r="UZL87" s="207"/>
      <c r="UZM87" s="207"/>
      <c r="UZN87" s="207"/>
      <c r="UZO87" s="207"/>
      <c r="UZP87" s="207"/>
      <c r="UZQ87" s="207"/>
      <c r="UZR87" s="207"/>
      <c r="UZS87" s="207"/>
      <c r="UZT87" s="207"/>
      <c r="UZU87" s="207"/>
      <c r="UZV87" s="207"/>
      <c r="UZW87" s="207"/>
      <c r="UZX87" s="207"/>
      <c r="UZY87" s="207"/>
      <c r="UZZ87" s="207"/>
      <c r="VAA87" s="207"/>
      <c r="VAB87" s="207"/>
      <c r="VAC87" s="207"/>
      <c r="VAD87" s="207"/>
      <c r="VAE87" s="207"/>
      <c r="VAF87" s="207"/>
      <c r="VAG87" s="207"/>
      <c r="VAH87" s="207"/>
      <c r="VAI87" s="207"/>
      <c r="VAJ87" s="207"/>
      <c r="VAK87" s="207"/>
      <c r="VAL87" s="207"/>
      <c r="VAM87" s="207"/>
      <c r="VAN87" s="207"/>
      <c r="VAO87" s="207"/>
      <c r="VAP87" s="207"/>
      <c r="VAQ87" s="207"/>
      <c r="VAR87" s="207"/>
      <c r="VAS87" s="207"/>
      <c r="VAT87" s="207"/>
      <c r="VAU87" s="207"/>
      <c r="VAV87" s="207"/>
      <c r="VAW87" s="207"/>
      <c r="VAX87" s="207"/>
      <c r="VAY87" s="207"/>
      <c r="VAZ87" s="207"/>
      <c r="VBA87" s="207"/>
      <c r="VBB87" s="207"/>
      <c r="VBC87" s="207"/>
      <c r="VBD87" s="207"/>
      <c r="VBE87" s="207"/>
      <c r="VBF87" s="207"/>
      <c r="VBG87" s="207"/>
      <c r="VBH87" s="207"/>
      <c r="VBI87" s="207"/>
      <c r="VBJ87" s="207"/>
      <c r="VBK87" s="207"/>
      <c r="VBL87" s="207"/>
      <c r="VBM87" s="207"/>
      <c r="VBN87" s="207"/>
      <c r="VBO87" s="207"/>
      <c r="VBP87" s="207"/>
      <c r="VBQ87" s="207"/>
      <c r="VBR87" s="207"/>
      <c r="VBS87" s="207"/>
      <c r="VBT87" s="207"/>
      <c r="VBU87" s="207"/>
      <c r="VBV87" s="207"/>
      <c r="VBW87" s="207"/>
      <c r="VBX87" s="207"/>
      <c r="VBY87" s="207"/>
      <c r="VBZ87" s="207"/>
      <c r="VCA87" s="207"/>
      <c r="VCB87" s="207"/>
      <c r="VCC87" s="207"/>
      <c r="VCD87" s="207"/>
      <c r="VCE87" s="207"/>
      <c r="VCF87" s="207"/>
      <c r="VCG87" s="207"/>
      <c r="VCH87" s="207"/>
      <c r="VCI87" s="207"/>
      <c r="VCJ87" s="207"/>
      <c r="VCK87" s="207"/>
      <c r="VCL87" s="207"/>
      <c r="VCM87" s="207"/>
      <c r="VCN87" s="207"/>
      <c r="VCO87" s="207"/>
      <c r="VCP87" s="207"/>
      <c r="VCQ87" s="207"/>
      <c r="VCR87" s="207"/>
      <c r="VCS87" s="207"/>
      <c r="VCT87" s="207"/>
      <c r="VCU87" s="207"/>
      <c r="VCV87" s="207"/>
      <c r="VCW87" s="207"/>
      <c r="VCX87" s="207"/>
      <c r="VCY87" s="207"/>
      <c r="VCZ87" s="207"/>
      <c r="VDA87" s="207"/>
      <c r="VDB87" s="207"/>
      <c r="VDC87" s="207"/>
      <c r="VDD87" s="207"/>
      <c r="VDE87" s="207"/>
      <c r="VDF87" s="207"/>
      <c r="VDG87" s="207"/>
      <c r="VDH87" s="207"/>
      <c r="VDI87" s="207"/>
      <c r="VDJ87" s="207"/>
      <c r="VDK87" s="207"/>
      <c r="VDL87" s="207"/>
      <c r="VDM87" s="207"/>
      <c r="VDN87" s="207"/>
      <c r="VDO87" s="207"/>
      <c r="VDP87" s="207"/>
      <c r="VDQ87" s="207"/>
      <c r="VDR87" s="207"/>
      <c r="VDS87" s="207"/>
      <c r="VDT87" s="207"/>
      <c r="VDU87" s="207"/>
      <c r="VDV87" s="207"/>
      <c r="VDW87" s="207"/>
      <c r="VDX87" s="207"/>
      <c r="VDY87" s="207"/>
      <c r="VDZ87" s="207"/>
      <c r="VEA87" s="207"/>
      <c r="VEB87" s="207"/>
      <c r="VEC87" s="207"/>
      <c r="VED87" s="207"/>
      <c r="VEE87" s="207"/>
      <c r="VEF87" s="207"/>
      <c r="VEG87" s="207"/>
      <c r="VEH87" s="207"/>
      <c r="VEI87" s="207"/>
      <c r="VEJ87" s="207"/>
      <c r="VEK87" s="207"/>
      <c r="VEL87" s="207"/>
      <c r="VEM87" s="207"/>
      <c r="VEN87" s="207"/>
      <c r="VEO87" s="207"/>
      <c r="VEP87" s="207"/>
      <c r="VEQ87" s="207"/>
      <c r="VER87" s="207"/>
      <c r="VES87" s="207"/>
      <c r="VET87" s="207"/>
      <c r="VEU87" s="207"/>
      <c r="VEV87" s="207"/>
      <c r="VEW87" s="207"/>
      <c r="VEX87" s="207"/>
      <c r="VEY87" s="207"/>
      <c r="VEZ87" s="207"/>
      <c r="VFA87" s="207"/>
      <c r="VFB87" s="207"/>
      <c r="VFC87" s="207"/>
      <c r="VFD87" s="207"/>
      <c r="VFE87" s="207"/>
      <c r="VFF87" s="207"/>
      <c r="VFG87" s="207"/>
      <c r="VFH87" s="207"/>
      <c r="VFI87" s="207"/>
      <c r="VFJ87" s="207"/>
      <c r="VFK87" s="207"/>
      <c r="VFL87" s="207"/>
      <c r="VFM87" s="207"/>
      <c r="VFN87" s="207"/>
      <c r="VFO87" s="207"/>
      <c r="VFP87" s="207"/>
      <c r="VFQ87" s="207"/>
      <c r="VFR87" s="207"/>
      <c r="VFS87" s="207"/>
      <c r="VFT87" s="207"/>
      <c r="VFU87" s="207"/>
      <c r="VFV87" s="207"/>
      <c r="VFW87" s="207"/>
      <c r="VFX87" s="207"/>
      <c r="VFY87" s="207"/>
      <c r="VFZ87" s="207"/>
      <c r="VGA87" s="207"/>
      <c r="VGB87" s="207"/>
      <c r="VGC87" s="207"/>
      <c r="VGD87" s="207"/>
      <c r="VGE87" s="207"/>
      <c r="VGF87" s="207"/>
      <c r="VGG87" s="207"/>
      <c r="VGH87" s="207"/>
      <c r="VGI87" s="207"/>
      <c r="VGJ87" s="207"/>
      <c r="VGK87" s="207"/>
      <c r="VGL87" s="207"/>
      <c r="VGM87" s="207"/>
      <c r="VGN87" s="207"/>
      <c r="VGO87" s="207"/>
      <c r="VGP87" s="207"/>
      <c r="VGQ87" s="207"/>
      <c r="VGR87" s="207"/>
      <c r="VGS87" s="207"/>
      <c r="VGT87" s="207"/>
      <c r="VGU87" s="207"/>
      <c r="VGV87" s="207"/>
      <c r="VGW87" s="207"/>
      <c r="VGX87" s="207"/>
      <c r="VGY87" s="207"/>
      <c r="VGZ87" s="207"/>
      <c r="VHA87" s="207"/>
      <c r="VHB87" s="207"/>
      <c r="VHC87" s="207"/>
      <c r="VHD87" s="207"/>
      <c r="VHE87" s="207"/>
      <c r="VHF87" s="207"/>
      <c r="VHG87" s="207"/>
      <c r="VHH87" s="207"/>
      <c r="VHI87" s="207"/>
      <c r="VHJ87" s="207"/>
      <c r="VHK87" s="207"/>
      <c r="VHL87" s="207"/>
      <c r="VHM87" s="207"/>
      <c r="VHN87" s="207"/>
      <c r="VHO87" s="207"/>
      <c r="VHP87" s="207"/>
      <c r="VHQ87" s="207"/>
      <c r="VHR87" s="207"/>
      <c r="VHS87" s="207"/>
      <c r="VHT87" s="207"/>
      <c r="VHU87" s="207"/>
      <c r="VHV87" s="207"/>
      <c r="VHW87" s="207"/>
      <c r="VHX87" s="207"/>
      <c r="VHY87" s="207"/>
      <c r="VHZ87" s="207"/>
      <c r="VIA87" s="207"/>
      <c r="VIB87" s="207"/>
      <c r="VIC87" s="207"/>
      <c r="VID87" s="207"/>
      <c r="VIE87" s="207"/>
      <c r="VIF87" s="207"/>
      <c r="VIG87" s="207"/>
      <c r="VIH87" s="207"/>
      <c r="VII87" s="207"/>
      <c r="VIJ87" s="207"/>
      <c r="VIK87" s="207"/>
      <c r="VIL87" s="207"/>
      <c r="VIM87" s="207"/>
      <c r="VIN87" s="207"/>
      <c r="VIO87" s="207"/>
      <c r="VIP87" s="207"/>
      <c r="VIQ87" s="207"/>
      <c r="VIR87" s="207"/>
      <c r="VIS87" s="207"/>
      <c r="VIT87" s="207"/>
      <c r="VIU87" s="207"/>
      <c r="VIV87" s="207"/>
      <c r="VIW87" s="207"/>
      <c r="VIX87" s="207"/>
      <c r="VIY87" s="207"/>
      <c r="VIZ87" s="207"/>
      <c r="VJA87" s="207"/>
      <c r="VJB87" s="207"/>
      <c r="VJC87" s="207"/>
      <c r="VJD87" s="207"/>
      <c r="VJE87" s="207"/>
      <c r="VJF87" s="207"/>
      <c r="VJG87" s="207"/>
      <c r="VJH87" s="207"/>
      <c r="VJI87" s="207"/>
      <c r="VJJ87" s="207"/>
      <c r="VJK87" s="207"/>
      <c r="VJL87" s="207"/>
      <c r="VJM87" s="207"/>
      <c r="VJN87" s="207"/>
      <c r="VJO87" s="207"/>
      <c r="VJP87" s="207"/>
      <c r="VJQ87" s="207"/>
      <c r="VJR87" s="207"/>
      <c r="VJS87" s="207"/>
      <c r="VJT87" s="207"/>
      <c r="VJU87" s="207"/>
      <c r="VJV87" s="207"/>
      <c r="VJW87" s="207"/>
      <c r="VJX87" s="207"/>
      <c r="VJY87" s="207"/>
      <c r="VJZ87" s="207"/>
      <c r="VKA87" s="207"/>
      <c r="VKB87" s="207"/>
      <c r="VKC87" s="207"/>
      <c r="VKD87" s="207"/>
      <c r="VKE87" s="207"/>
      <c r="VKF87" s="207"/>
      <c r="VKG87" s="207"/>
      <c r="VKH87" s="207"/>
      <c r="VKI87" s="207"/>
      <c r="VKJ87" s="207"/>
      <c r="VKK87" s="207"/>
      <c r="VKL87" s="207"/>
      <c r="VKM87" s="207"/>
      <c r="VKN87" s="207"/>
      <c r="VKO87" s="207"/>
      <c r="VKP87" s="207"/>
      <c r="VKQ87" s="207"/>
      <c r="VKR87" s="207"/>
      <c r="VKS87" s="207"/>
      <c r="VKT87" s="207"/>
      <c r="VKU87" s="207"/>
      <c r="VKV87" s="207"/>
      <c r="VKW87" s="207"/>
      <c r="VKX87" s="207"/>
      <c r="VKY87" s="207"/>
      <c r="VKZ87" s="207"/>
      <c r="VLA87" s="207"/>
      <c r="VLB87" s="207"/>
      <c r="VLC87" s="207"/>
      <c r="VLD87" s="207"/>
      <c r="VLE87" s="207"/>
      <c r="VLF87" s="207"/>
      <c r="VLG87" s="207"/>
      <c r="VLH87" s="207"/>
      <c r="VLI87" s="207"/>
      <c r="VLJ87" s="207"/>
      <c r="VLK87" s="207"/>
      <c r="VLL87" s="207"/>
      <c r="VLM87" s="207"/>
      <c r="VLN87" s="207"/>
      <c r="VLO87" s="207"/>
      <c r="VLP87" s="207"/>
      <c r="VLQ87" s="207"/>
      <c r="VLR87" s="207"/>
      <c r="VLS87" s="207"/>
      <c r="VLT87" s="207"/>
      <c r="VLU87" s="207"/>
      <c r="VLV87" s="207"/>
      <c r="VLW87" s="207"/>
      <c r="VLX87" s="207"/>
      <c r="VLY87" s="207"/>
      <c r="VLZ87" s="207"/>
      <c r="VMA87" s="207"/>
      <c r="VMB87" s="207"/>
      <c r="VMC87" s="207"/>
      <c r="VMD87" s="207"/>
      <c r="VME87" s="207"/>
      <c r="VMF87" s="207"/>
      <c r="VMG87" s="207"/>
      <c r="VMH87" s="207"/>
      <c r="VMI87" s="207"/>
      <c r="VMJ87" s="207"/>
      <c r="VMK87" s="207"/>
      <c r="VML87" s="207"/>
      <c r="VMM87" s="207"/>
      <c r="VMN87" s="207"/>
      <c r="VMO87" s="207"/>
      <c r="VMP87" s="207"/>
      <c r="VMQ87" s="207"/>
      <c r="VMR87" s="207"/>
      <c r="VMS87" s="207"/>
      <c r="VMT87" s="207"/>
      <c r="VMU87" s="207"/>
      <c r="VMV87" s="207"/>
      <c r="VMW87" s="207"/>
      <c r="VMX87" s="207"/>
      <c r="VMY87" s="207"/>
      <c r="VMZ87" s="207"/>
      <c r="VNA87" s="207"/>
      <c r="VNB87" s="207"/>
      <c r="VNC87" s="207"/>
      <c r="VND87" s="207"/>
      <c r="VNE87" s="207"/>
      <c r="VNF87" s="207"/>
      <c r="VNG87" s="207"/>
      <c r="VNH87" s="207"/>
      <c r="VNI87" s="207"/>
      <c r="VNJ87" s="207"/>
      <c r="VNK87" s="207"/>
      <c r="VNL87" s="207"/>
      <c r="VNM87" s="207"/>
      <c r="VNN87" s="207"/>
      <c r="VNO87" s="207"/>
      <c r="VNP87" s="207"/>
      <c r="VNQ87" s="207"/>
      <c r="VNR87" s="207"/>
      <c r="VNS87" s="207"/>
      <c r="VNT87" s="207"/>
      <c r="VNU87" s="207"/>
      <c r="VNV87" s="207"/>
      <c r="VNW87" s="207"/>
      <c r="VNX87" s="207"/>
      <c r="VNY87" s="207"/>
      <c r="VNZ87" s="207"/>
      <c r="VOA87" s="207"/>
      <c r="VOB87" s="207"/>
      <c r="VOC87" s="207"/>
      <c r="VOD87" s="207"/>
      <c r="VOE87" s="207"/>
      <c r="VOF87" s="207"/>
      <c r="VOG87" s="207"/>
      <c r="VOH87" s="207"/>
      <c r="VOI87" s="207"/>
      <c r="VOJ87" s="207"/>
      <c r="VOK87" s="207"/>
      <c r="VOL87" s="207"/>
      <c r="VOM87" s="207"/>
      <c r="VON87" s="207"/>
      <c r="VOO87" s="207"/>
      <c r="VOP87" s="207"/>
      <c r="VOQ87" s="207"/>
      <c r="VOR87" s="207"/>
      <c r="VOS87" s="207"/>
      <c r="VOT87" s="207"/>
      <c r="VOU87" s="207"/>
      <c r="VOV87" s="207"/>
      <c r="VOW87" s="207"/>
      <c r="VOX87" s="207"/>
      <c r="VOY87" s="207"/>
      <c r="VOZ87" s="207"/>
      <c r="VPA87" s="207"/>
      <c r="VPB87" s="207"/>
      <c r="VPC87" s="207"/>
      <c r="VPD87" s="207"/>
      <c r="VPE87" s="207"/>
      <c r="VPF87" s="207"/>
      <c r="VPG87" s="207"/>
      <c r="VPH87" s="207"/>
      <c r="VPI87" s="207"/>
      <c r="VPJ87" s="207"/>
      <c r="VPK87" s="207"/>
      <c r="VPL87" s="207"/>
      <c r="VPM87" s="207"/>
      <c r="VPN87" s="207"/>
      <c r="VPO87" s="207"/>
      <c r="VPP87" s="207"/>
      <c r="VPQ87" s="207"/>
      <c r="VPR87" s="207"/>
      <c r="VPS87" s="207"/>
      <c r="VPT87" s="207"/>
      <c r="VPU87" s="207"/>
      <c r="VPV87" s="207"/>
      <c r="VPW87" s="207"/>
      <c r="VPX87" s="207"/>
      <c r="VPY87" s="207"/>
      <c r="VPZ87" s="207"/>
      <c r="VQA87" s="207"/>
      <c r="VQB87" s="207"/>
      <c r="VQC87" s="207"/>
      <c r="VQD87" s="207"/>
      <c r="VQE87" s="207"/>
      <c r="VQF87" s="207"/>
      <c r="VQG87" s="207"/>
      <c r="VQH87" s="207"/>
      <c r="VQI87" s="207"/>
      <c r="VQJ87" s="207"/>
      <c r="VQK87" s="207"/>
      <c r="VQL87" s="207"/>
      <c r="VQM87" s="207"/>
      <c r="VQN87" s="207"/>
      <c r="VQO87" s="207"/>
      <c r="VQP87" s="207"/>
      <c r="VQQ87" s="207"/>
      <c r="VQR87" s="207"/>
      <c r="VQS87" s="207"/>
      <c r="VQT87" s="207"/>
      <c r="VQU87" s="207"/>
      <c r="VQV87" s="207"/>
      <c r="VQW87" s="207"/>
      <c r="VQX87" s="207"/>
      <c r="VQY87" s="207"/>
      <c r="VQZ87" s="207"/>
      <c r="VRA87" s="207"/>
      <c r="VRB87" s="207"/>
      <c r="VRC87" s="207"/>
      <c r="VRD87" s="207"/>
      <c r="VRE87" s="207"/>
      <c r="VRF87" s="207"/>
      <c r="VRG87" s="207"/>
      <c r="VRH87" s="207"/>
      <c r="VRI87" s="207"/>
      <c r="VRJ87" s="207"/>
      <c r="VRK87" s="207"/>
      <c r="VRL87" s="207"/>
      <c r="VRM87" s="207"/>
      <c r="VRN87" s="207"/>
      <c r="VRO87" s="207"/>
      <c r="VRP87" s="207"/>
      <c r="VRQ87" s="207"/>
      <c r="VRR87" s="207"/>
      <c r="VRS87" s="207"/>
      <c r="VRT87" s="207"/>
      <c r="VRU87" s="207"/>
      <c r="VRV87" s="207"/>
      <c r="VRW87" s="207"/>
      <c r="VRX87" s="207"/>
      <c r="VRY87" s="207"/>
      <c r="VRZ87" s="207"/>
      <c r="VSA87" s="207"/>
      <c r="VSB87" s="207"/>
      <c r="VSC87" s="207"/>
      <c r="VSD87" s="207"/>
      <c r="VSE87" s="207"/>
      <c r="VSF87" s="207"/>
      <c r="VSG87" s="207"/>
      <c r="VSH87" s="207"/>
      <c r="VSI87" s="207"/>
      <c r="VSJ87" s="207"/>
      <c r="VSK87" s="207"/>
      <c r="VSL87" s="207"/>
      <c r="VSM87" s="207"/>
      <c r="VSN87" s="207"/>
      <c r="VSO87" s="207"/>
      <c r="VSP87" s="207"/>
      <c r="VSQ87" s="207"/>
      <c r="VSR87" s="207"/>
      <c r="VSS87" s="207"/>
      <c r="VST87" s="207"/>
      <c r="VSU87" s="207"/>
      <c r="VSV87" s="207"/>
      <c r="VSW87" s="207"/>
      <c r="VSX87" s="207"/>
      <c r="VSY87" s="207"/>
      <c r="VSZ87" s="207"/>
      <c r="VTA87" s="207"/>
      <c r="VTB87" s="207"/>
      <c r="VTC87" s="207"/>
      <c r="VTD87" s="207"/>
      <c r="VTE87" s="207"/>
      <c r="VTF87" s="207"/>
      <c r="VTG87" s="207"/>
      <c r="VTH87" s="207"/>
      <c r="VTI87" s="207"/>
      <c r="VTJ87" s="207"/>
      <c r="VTK87" s="207"/>
      <c r="VTL87" s="207"/>
      <c r="VTM87" s="207"/>
      <c r="VTN87" s="207"/>
      <c r="VTO87" s="207"/>
      <c r="VTP87" s="207"/>
      <c r="VTQ87" s="207"/>
      <c r="VTR87" s="207"/>
      <c r="VTS87" s="207"/>
      <c r="VTT87" s="207"/>
      <c r="VTU87" s="207"/>
      <c r="VTV87" s="207"/>
      <c r="VTW87" s="207"/>
      <c r="VTX87" s="207"/>
      <c r="VTY87" s="207"/>
      <c r="VTZ87" s="207"/>
      <c r="VUA87" s="207"/>
      <c r="VUB87" s="207"/>
      <c r="VUC87" s="207"/>
      <c r="VUD87" s="207"/>
      <c r="VUE87" s="207"/>
      <c r="VUF87" s="207"/>
      <c r="VUG87" s="207"/>
      <c r="VUH87" s="207"/>
      <c r="VUI87" s="207"/>
      <c r="VUJ87" s="207"/>
      <c r="VUK87" s="207"/>
      <c r="VUL87" s="207"/>
      <c r="VUM87" s="207"/>
      <c r="VUN87" s="207"/>
      <c r="VUO87" s="207"/>
      <c r="VUP87" s="207"/>
      <c r="VUQ87" s="207"/>
      <c r="VUR87" s="207"/>
      <c r="VUS87" s="207"/>
      <c r="VUT87" s="207"/>
      <c r="VUU87" s="207"/>
      <c r="VUV87" s="207"/>
      <c r="VUW87" s="207"/>
      <c r="VUX87" s="207"/>
      <c r="VUY87" s="207"/>
      <c r="VUZ87" s="207"/>
      <c r="VVA87" s="207"/>
      <c r="VVB87" s="207"/>
      <c r="VVC87" s="207"/>
      <c r="VVD87" s="207"/>
      <c r="VVE87" s="207"/>
      <c r="VVF87" s="207"/>
      <c r="VVG87" s="207"/>
      <c r="VVH87" s="207"/>
      <c r="VVI87" s="207"/>
      <c r="VVJ87" s="207"/>
      <c r="VVK87" s="207"/>
      <c r="VVL87" s="207"/>
      <c r="VVM87" s="207"/>
      <c r="VVN87" s="207"/>
      <c r="VVO87" s="207"/>
      <c r="VVP87" s="207"/>
      <c r="VVQ87" s="207"/>
      <c r="VVR87" s="207"/>
      <c r="VVS87" s="207"/>
      <c r="VVT87" s="207"/>
      <c r="VVU87" s="207"/>
      <c r="VVV87" s="207"/>
      <c r="VVW87" s="207"/>
      <c r="VVX87" s="207"/>
      <c r="VVY87" s="207"/>
      <c r="VVZ87" s="207"/>
      <c r="VWA87" s="207"/>
      <c r="VWB87" s="207"/>
      <c r="VWC87" s="207"/>
      <c r="VWD87" s="207"/>
      <c r="VWE87" s="207"/>
      <c r="VWF87" s="207"/>
      <c r="VWG87" s="207"/>
      <c r="VWH87" s="207"/>
      <c r="VWI87" s="207"/>
      <c r="VWJ87" s="207"/>
      <c r="VWK87" s="207"/>
      <c r="VWL87" s="207"/>
      <c r="VWM87" s="207"/>
      <c r="VWN87" s="207"/>
      <c r="VWO87" s="207"/>
      <c r="VWP87" s="207"/>
      <c r="VWQ87" s="207"/>
      <c r="VWR87" s="207"/>
      <c r="VWS87" s="207"/>
      <c r="VWT87" s="207"/>
      <c r="VWU87" s="207"/>
      <c r="VWV87" s="207"/>
      <c r="VWW87" s="207"/>
      <c r="VWX87" s="207"/>
      <c r="VWY87" s="207"/>
      <c r="VWZ87" s="207"/>
      <c r="VXA87" s="207"/>
      <c r="VXB87" s="207"/>
      <c r="VXC87" s="207"/>
      <c r="VXD87" s="207"/>
      <c r="VXE87" s="207"/>
      <c r="VXF87" s="207"/>
      <c r="VXG87" s="207"/>
      <c r="VXH87" s="207"/>
      <c r="VXI87" s="207"/>
      <c r="VXJ87" s="207"/>
      <c r="VXK87" s="207"/>
      <c r="VXL87" s="207"/>
      <c r="VXM87" s="207"/>
      <c r="VXN87" s="207"/>
      <c r="VXO87" s="207"/>
      <c r="VXP87" s="207"/>
      <c r="VXQ87" s="207"/>
      <c r="VXR87" s="207"/>
      <c r="VXS87" s="207"/>
      <c r="VXT87" s="207"/>
      <c r="VXU87" s="207"/>
      <c r="VXV87" s="207"/>
      <c r="VXW87" s="207"/>
      <c r="VXX87" s="207"/>
      <c r="VXY87" s="207"/>
      <c r="VXZ87" s="207"/>
      <c r="VYA87" s="207"/>
      <c r="VYB87" s="207"/>
      <c r="VYC87" s="207"/>
      <c r="VYD87" s="207"/>
      <c r="VYE87" s="207"/>
      <c r="VYF87" s="207"/>
      <c r="VYG87" s="207"/>
      <c r="VYH87" s="207"/>
      <c r="VYI87" s="207"/>
      <c r="VYJ87" s="207"/>
      <c r="VYK87" s="207"/>
      <c r="VYL87" s="207"/>
      <c r="VYM87" s="207"/>
      <c r="VYN87" s="207"/>
      <c r="VYO87" s="207"/>
      <c r="VYP87" s="207"/>
      <c r="VYQ87" s="207"/>
      <c r="VYR87" s="207"/>
      <c r="VYS87" s="207"/>
      <c r="VYT87" s="207"/>
      <c r="VYU87" s="207"/>
      <c r="VYV87" s="207"/>
      <c r="VYW87" s="207"/>
      <c r="VYX87" s="207"/>
      <c r="VYY87" s="207"/>
      <c r="VYZ87" s="207"/>
      <c r="VZA87" s="207"/>
      <c r="VZB87" s="207"/>
      <c r="VZC87" s="207"/>
      <c r="VZD87" s="207"/>
      <c r="VZE87" s="207"/>
      <c r="VZF87" s="207"/>
      <c r="VZG87" s="207"/>
      <c r="VZH87" s="207"/>
      <c r="VZI87" s="207"/>
      <c r="VZJ87" s="207"/>
      <c r="VZK87" s="207"/>
      <c r="VZL87" s="207"/>
      <c r="VZM87" s="207"/>
      <c r="VZN87" s="207"/>
      <c r="VZO87" s="207"/>
      <c r="VZP87" s="207"/>
      <c r="VZQ87" s="207"/>
      <c r="VZR87" s="207"/>
      <c r="VZS87" s="207"/>
      <c r="VZT87" s="207"/>
      <c r="VZU87" s="207"/>
      <c r="VZV87" s="207"/>
      <c r="VZW87" s="207"/>
      <c r="VZX87" s="207"/>
      <c r="VZY87" s="207"/>
      <c r="VZZ87" s="207"/>
      <c r="WAA87" s="207"/>
      <c r="WAB87" s="207"/>
      <c r="WAC87" s="207"/>
      <c r="WAD87" s="207"/>
      <c r="WAE87" s="207"/>
      <c r="WAF87" s="207"/>
      <c r="WAG87" s="207"/>
      <c r="WAH87" s="207"/>
      <c r="WAI87" s="207"/>
      <c r="WAJ87" s="207"/>
      <c r="WAK87" s="207"/>
      <c r="WAL87" s="207"/>
      <c r="WAM87" s="207"/>
      <c r="WAN87" s="207"/>
      <c r="WAO87" s="207"/>
      <c r="WAP87" s="207"/>
      <c r="WAQ87" s="207"/>
      <c r="WAR87" s="207"/>
      <c r="WAS87" s="207"/>
      <c r="WAT87" s="207"/>
      <c r="WAU87" s="207"/>
      <c r="WAV87" s="207"/>
      <c r="WAW87" s="207"/>
      <c r="WAX87" s="207"/>
      <c r="WAY87" s="207"/>
      <c r="WAZ87" s="207"/>
      <c r="WBA87" s="207"/>
      <c r="WBB87" s="207"/>
      <c r="WBC87" s="207"/>
      <c r="WBD87" s="207"/>
      <c r="WBE87" s="207"/>
      <c r="WBF87" s="207"/>
      <c r="WBG87" s="207"/>
      <c r="WBH87" s="207"/>
      <c r="WBI87" s="207"/>
      <c r="WBJ87" s="207"/>
      <c r="WBK87" s="207"/>
      <c r="WBL87" s="207"/>
      <c r="WBM87" s="207"/>
      <c r="WBN87" s="207"/>
      <c r="WBO87" s="207"/>
      <c r="WBP87" s="207"/>
      <c r="WBQ87" s="207"/>
      <c r="WBR87" s="207"/>
      <c r="WBS87" s="207"/>
      <c r="WBT87" s="207"/>
      <c r="WBU87" s="207"/>
      <c r="WBV87" s="207"/>
      <c r="WBW87" s="207"/>
      <c r="WBX87" s="207"/>
      <c r="WBY87" s="207"/>
      <c r="WBZ87" s="207"/>
      <c r="WCA87" s="207"/>
      <c r="WCB87" s="207"/>
      <c r="WCC87" s="207"/>
      <c r="WCD87" s="207"/>
      <c r="WCE87" s="207"/>
      <c r="WCF87" s="207"/>
      <c r="WCG87" s="207"/>
      <c r="WCH87" s="207"/>
      <c r="WCI87" s="207"/>
      <c r="WCJ87" s="207"/>
      <c r="WCK87" s="207"/>
      <c r="WCL87" s="207"/>
      <c r="WCM87" s="207"/>
      <c r="WCN87" s="207"/>
      <c r="WCO87" s="207"/>
      <c r="WCP87" s="207"/>
      <c r="WCQ87" s="207"/>
      <c r="WCR87" s="207"/>
      <c r="WCS87" s="207"/>
      <c r="WCT87" s="207"/>
      <c r="WCU87" s="207"/>
      <c r="WCV87" s="207"/>
      <c r="WCW87" s="207"/>
      <c r="WCX87" s="207"/>
      <c r="WCY87" s="207"/>
      <c r="WCZ87" s="207"/>
      <c r="WDA87" s="207"/>
      <c r="WDB87" s="207"/>
      <c r="WDC87" s="207"/>
      <c r="WDD87" s="207"/>
      <c r="WDE87" s="207"/>
      <c r="WDF87" s="207"/>
      <c r="WDG87" s="207"/>
      <c r="WDH87" s="207"/>
      <c r="WDI87" s="207"/>
      <c r="WDJ87" s="207"/>
      <c r="WDK87" s="207"/>
      <c r="WDL87" s="207"/>
      <c r="WDM87" s="207"/>
      <c r="WDN87" s="207"/>
      <c r="WDO87" s="207"/>
      <c r="WDP87" s="207"/>
      <c r="WDQ87" s="207"/>
      <c r="WDR87" s="207"/>
      <c r="WDS87" s="207"/>
      <c r="WDT87" s="207"/>
      <c r="WDU87" s="207"/>
      <c r="WDV87" s="207"/>
      <c r="WDW87" s="207"/>
      <c r="WDX87" s="207"/>
      <c r="WDY87" s="207"/>
      <c r="WDZ87" s="207"/>
      <c r="WEA87" s="207"/>
      <c r="WEB87" s="207"/>
      <c r="WEC87" s="207"/>
      <c r="WED87" s="207"/>
      <c r="WEE87" s="207"/>
      <c r="WEF87" s="207"/>
      <c r="WEG87" s="207"/>
      <c r="WEH87" s="207"/>
      <c r="WEI87" s="207"/>
      <c r="WEJ87" s="207"/>
      <c r="WEK87" s="207"/>
      <c r="WEL87" s="207"/>
      <c r="WEM87" s="207"/>
      <c r="WEN87" s="207"/>
      <c r="WEO87" s="207"/>
      <c r="WEP87" s="207"/>
      <c r="WEQ87" s="207"/>
      <c r="WER87" s="207"/>
      <c r="WES87" s="207"/>
      <c r="WET87" s="207"/>
      <c r="WEU87" s="207"/>
      <c r="WEV87" s="207"/>
      <c r="WEW87" s="207"/>
      <c r="WEX87" s="207"/>
      <c r="WEY87" s="207"/>
      <c r="WEZ87" s="207"/>
      <c r="WFA87" s="207"/>
      <c r="WFB87" s="207"/>
      <c r="WFC87" s="207"/>
      <c r="WFD87" s="207"/>
      <c r="WFE87" s="207"/>
      <c r="WFF87" s="207"/>
      <c r="WFG87" s="207"/>
      <c r="WFH87" s="207"/>
      <c r="WFI87" s="207"/>
      <c r="WFJ87" s="207"/>
      <c r="WFK87" s="207"/>
      <c r="WFL87" s="207"/>
      <c r="WFM87" s="207"/>
      <c r="WFN87" s="207"/>
      <c r="WFO87" s="207"/>
      <c r="WFP87" s="207"/>
      <c r="WFQ87" s="207"/>
      <c r="WFR87" s="207"/>
      <c r="WFS87" s="207"/>
      <c r="WFT87" s="207"/>
      <c r="WFU87" s="207"/>
      <c r="WFV87" s="207"/>
      <c r="WFW87" s="207"/>
      <c r="WFX87" s="207"/>
      <c r="WFY87" s="207"/>
      <c r="WFZ87" s="207"/>
      <c r="WGA87" s="207"/>
      <c r="WGB87" s="207"/>
      <c r="WGC87" s="207"/>
      <c r="WGD87" s="207"/>
      <c r="WGE87" s="207"/>
      <c r="WGF87" s="207"/>
      <c r="WGG87" s="207"/>
      <c r="WGH87" s="207"/>
      <c r="WGI87" s="207"/>
      <c r="WGJ87" s="207"/>
      <c r="WGK87" s="207"/>
      <c r="WGL87" s="207"/>
      <c r="WGM87" s="207"/>
      <c r="WGN87" s="207"/>
      <c r="WGO87" s="207"/>
      <c r="WGP87" s="207"/>
      <c r="WGQ87" s="207"/>
      <c r="WGR87" s="207"/>
      <c r="WGS87" s="207"/>
      <c r="WGT87" s="207"/>
      <c r="WGU87" s="207"/>
      <c r="WGV87" s="207"/>
      <c r="WGW87" s="207"/>
      <c r="WGX87" s="207"/>
      <c r="WGY87" s="207"/>
      <c r="WGZ87" s="207"/>
      <c r="WHA87" s="207"/>
      <c r="WHB87" s="207"/>
      <c r="WHC87" s="207"/>
      <c r="WHD87" s="207"/>
      <c r="WHE87" s="207"/>
      <c r="WHF87" s="207"/>
      <c r="WHG87" s="207"/>
      <c r="WHH87" s="207"/>
      <c r="WHI87" s="207"/>
      <c r="WHJ87" s="207"/>
      <c r="WHK87" s="207"/>
      <c r="WHL87" s="207"/>
      <c r="WHM87" s="207"/>
      <c r="WHN87" s="207"/>
      <c r="WHO87" s="207"/>
      <c r="WHP87" s="207"/>
      <c r="WHQ87" s="207"/>
      <c r="WHR87" s="207"/>
      <c r="WHS87" s="207"/>
      <c r="WHT87" s="207"/>
      <c r="WHU87" s="207"/>
      <c r="WHV87" s="207"/>
      <c r="WHW87" s="207"/>
      <c r="WHX87" s="207"/>
      <c r="WHY87" s="207"/>
      <c r="WHZ87" s="207"/>
      <c r="WIA87" s="207"/>
      <c r="WIB87" s="207"/>
      <c r="WIC87" s="207"/>
      <c r="WID87" s="207"/>
      <c r="WIE87" s="207"/>
      <c r="WIF87" s="207"/>
      <c r="WIG87" s="207"/>
      <c r="WIH87" s="207"/>
      <c r="WII87" s="207"/>
      <c r="WIJ87" s="207"/>
      <c r="WIK87" s="207"/>
      <c r="WIL87" s="207"/>
      <c r="WIM87" s="207"/>
      <c r="WIN87" s="207"/>
      <c r="WIO87" s="207"/>
      <c r="WIP87" s="207"/>
      <c r="WIQ87" s="207"/>
      <c r="WIR87" s="207"/>
      <c r="WIS87" s="207"/>
      <c r="WIT87" s="207"/>
      <c r="WIU87" s="207"/>
      <c r="WIV87" s="207"/>
      <c r="WIW87" s="207"/>
      <c r="WIX87" s="207"/>
      <c r="WIY87" s="207"/>
      <c r="WIZ87" s="207"/>
      <c r="WJA87" s="207"/>
      <c r="WJB87" s="207"/>
      <c r="WJC87" s="207"/>
      <c r="WJD87" s="207"/>
      <c r="WJE87" s="207"/>
      <c r="WJF87" s="207"/>
      <c r="WJG87" s="207"/>
      <c r="WJH87" s="207"/>
      <c r="WJI87" s="207"/>
      <c r="WJJ87" s="207"/>
      <c r="WJK87" s="207"/>
      <c r="WJL87" s="207"/>
      <c r="WJM87" s="207"/>
      <c r="WJN87" s="207"/>
      <c r="WJO87" s="207"/>
      <c r="WJP87" s="207"/>
      <c r="WJQ87" s="207"/>
      <c r="WJR87" s="207"/>
      <c r="WJS87" s="207"/>
      <c r="WJT87" s="207"/>
      <c r="WJU87" s="207"/>
      <c r="WJV87" s="207"/>
      <c r="WJW87" s="207"/>
      <c r="WJX87" s="207"/>
      <c r="WJY87" s="207"/>
      <c r="WJZ87" s="207"/>
      <c r="WKA87" s="207"/>
      <c r="WKB87" s="207"/>
      <c r="WKC87" s="207"/>
      <c r="WKD87" s="207"/>
      <c r="WKE87" s="207"/>
      <c r="WKF87" s="207"/>
      <c r="WKG87" s="207"/>
      <c r="WKH87" s="207"/>
      <c r="WKI87" s="207"/>
      <c r="WKJ87" s="207"/>
      <c r="WKK87" s="207"/>
      <c r="WKL87" s="207"/>
      <c r="WKM87" s="207"/>
      <c r="WKN87" s="207"/>
      <c r="WKO87" s="207"/>
      <c r="WKP87" s="207"/>
      <c r="WKQ87" s="207"/>
      <c r="WKR87" s="207"/>
      <c r="WKS87" s="207"/>
      <c r="WKT87" s="207"/>
      <c r="WKU87" s="207"/>
      <c r="WKV87" s="207"/>
      <c r="WKW87" s="207"/>
      <c r="WKX87" s="207"/>
      <c r="WKY87" s="207"/>
      <c r="WKZ87" s="207"/>
      <c r="WLA87" s="207"/>
      <c r="WLB87" s="207"/>
      <c r="WLC87" s="207"/>
      <c r="WLD87" s="207"/>
      <c r="WLE87" s="207"/>
      <c r="WLF87" s="207"/>
      <c r="WLG87" s="207"/>
      <c r="WLH87" s="207"/>
      <c r="WLI87" s="207"/>
      <c r="WLJ87" s="207"/>
      <c r="WLK87" s="207"/>
      <c r="WLL87" s="207"/>
      <c r="WLM87" s="207"/>
      <c r="WLN87" s="207"/>
      <c r="WLO87" s="207"/>
      <c r="WLP87" s="207"/>
      <c r="WLQ87" s="207"/>
      <c r="WLR87" s="207"/>
      <c r="WLS87" s="207"/>
      <c r="WLT87" s="207"/>
      <c r="WLU87" s="207"/>
      <c r="WLV87" s="207"/>
      <c r="WLW87" s="207"/>
      <c r="WLX87" s="207"/>
      <c r="WLY87" s="207"/>
      <c r="WLZ87" s="207"/>
      <c r="WMA87" s="207"/>
      <c r="WMB87" s="207"/>
      <c r="WMC87" s="207"/>
      <c r="WMD87" s="207"/>
      <c r="WME87" s="207"/>
      <c r="WMF87" s="207"/>
      <c r="WMG87" s="207"/>
      <c r="WMH87" s="207"/>
      <c r="WMI87" s="207"/>
      <c r="WMJ87" s="207"/>
      <c r="WMK87" s="207"/>
      <c r="WML87" s="207"/>
      <c r="WMM87" s="207"/>
      <c r="WMN87" s="207"/>
      <c r="WMO87" s="207"/>
      <c r="WMP87" s="207"/>
      <c r="WMQ87" s="207"/>
      <c r="WMR87" s="207"/>
      <c r="WMS87" s="207"/>
      <c r="WMT87" s="207"/>
      <c r="WMU87" s="207"/>
      <c r="WMV87" s="207"/>
      <c r="WMW87" s="207"/>
      <c r="WMX87" s="207"/>
      <c r="WMY87" s="207"/>
      <c r="WMZ87" s="207"/>
      <c r="WNA87" s="207"/>
      <c r="WNB87" s="207"/>
      <c r="WNC87" s="207"/>
      <c r="WND87" s="207"/>
      <c r="WNE87" s="207"/>
      <c r="WNF87" s="207"/>
      <c r="WNG87" s="207"/>
      <c r="WNH87" s="207"/>
      <c r="WNI87" s="207"/>
      <c r="WNJ87" s="207"/>
      <c r="WNK87" s="207"/>
      <c r="WNL87" s="207"/>
      <c r="WNM87" s="207"/>
      <c r="WNN87" s="207"/>
      <c r="WNO87" s="207"/>
      <c r="WNP87" s="207"/>
      <c r="WNQ87" s="207"/>
      <c r="WNR87" s="207"/>
      <c r="WNS87" s="207"/>
      <c r="WNT87" s="207"/>
      <c r="WNU87" s="207"/>
      <c r="WNV87" s="207"/>
      <c r="WNW87" s="207"/>
      <c r="WNX87" s="207"/>
      <c r="WNY87" s="207"/>
      <c r="WNZ87" s="207"/>
      <c r="WOA87" s="207"/>
      <c r="WOB87" s="207"/>
      <c r="WOC87" s="207"/>
      <c r="WOD87" s="207"/>
      <c r="WOE87" s="207"/>
      <c r="WOF87" s="207"/>
      <c r="WOG87" s="207"/>
      <c r="WOH87" s="207"/>
      <c r="WOI87" s="207"/>
      <c r="WOJ87" s="207"/>
      <c r="WOK87" s="207"/>
      <c r="WOL87" s="207"/>
      <c r="WOM87" s="207"/>
      <c r="WON87" s="207"/>
      <c r="WOO87" s="207"/>
      <c r="WOP87" s="207"/>
      <c r="WOQ87" s="207"/>
      <c r="WOR87" s="207"/>
      <c r="WOS87" s="207"/>
      <c r="WOT87" s="207"/>
      <c r="WOU87" s="207"/>
      <c r="WOV87" s="207"/>
      <c r="WOW87" s="207"/>
      <c r="WOX87" s="207"/>
      <c r="WOY87" s="207"/>
      <c r="WOZ87" s="207"/>
      <c r="WPA87" s="207"/>
      <c r="WPB87" s="207"/>
      <c r="WPC87" s="207"/>
      <c r="WPD87" s="207"/>
      <c r="WPE87" s="207"/>
      <c r="WPF87" s="207"/>
      <c r="WPG87" s="207"/>
      <c r="WPH87" s="207"/>
      <c r="WPI87" s="207"/>
      <c r="WPJ87" s="207"/>
      <c r="WPK87" s="207"/>
      <c r="WPL87" s="207"/>
      <c r="WPM87" s="207"/>
      <c r="WPN87" s="207"/>
      <c r="WPO87" s="207"/>
      <c r="WPP87" s="207"/>
      <c r="WPQ87" s="207"/>
      <c r="WPR87" s="207"/>
      <c r="WPS87" s="207"/>
      <c r="WPT87" s="207"/>
      <c r="WPU87" s="207"/>
      <c r="WPV87" s="207"/>
      <c r="WPW87" s="207"/>
      <c r="WPX87" s="207"/>
      <c r="WPY87" s="207"/>
      <c r="WPZ87" s="207"/>
      <c r="WQA87" s="207"/>
      <c r="WQB87" s="207"/>
      <c r="WQC87" s="207"/>
      <c r="WQD87" s="207"/>
      <c r="WQE87" s="207"/>
      <c r="WQF87" s="207"/>
      <c r="WQG87" s="207"/>
      <c r="WQH87" s="207"/>
      <c r="WQI87" s="207"/>
      <c r="WQJ87" s="207"/>
      <c r="WQK87" s="207"/>
      <c r="WQL87" s="207"/>
      <c r="WQM87" s="207"/>
      <c r="WQN87" s="207"/>
      <c r="WQO87" s="207"/>
      <c r="WQP87" s="207"/>
      <c r="WQQ87" s="207"/>
      <c r="WQR87" s="207"/>
      <c r="WQS87" s="207"/>
      <c r="WQT87" s="207"/>
      <c r="WQU87" s="207"/>
      <c r="WQV87" s="207"/>
      <c r="WQW87" s="207"/>
      <c r="WQX87" s="207"/>
      <c r="WQY87" s="207"/>
      <c r="WQZ87" s="207"/>
      <c r="WRA87" s="207"/>
      <c r="WRB87" s="207"/>
      <c r="WRC87" s="207"/>
      <c r="WRD87" s="207"/>
      <c r="WRE87" s="207"/>
      <c r="WRF87" s="207"/>
      <c r="WRG87" s="207"/>
      <c r="WRH87" s="207"/>
      <c r="WRI87" s="207"/>
      <c r="WRJ87" s="207"/>
      <c r="WRK87" s="207"/>
      <c r="WRL87" s="207"/>
      <c r="WRM87" s="207"/>
      <c r="WRN87" s="207"/>
      <c r="WRO87" s="207"/>
      <c r="WRP87" s="207"/>
      <c r="WRQ87" s="207"/>
      <c r="WRR87" s="207"/>
      <c r="WRS87" s="207"/>
      <c r="WRT87" s="207"/>
      <c r="WRU87" s="207"/>
      <c r="WRV87" s="207"/>
      <c r="WRW87" s="207"/>
      <c r="WRX87" s="207"/>
      <c r="WRY87" s="207"/>
      <c r="WRZ87" s="207"/>
      <c r="WSA87" s="207"/>
      <c r="WSB87" s="207"/>
      <c r="WSC87" s="207"/>
      <c r="WSD87" s="207"/>
      <c r="WSE87" s="207"/>
      <c r="WSF87" s="207"/>
      <c r="WSG87" s="207"/>
      <c r="WSH87" s="207"/>
      <c r="WSI87" s="207"/>
      <c r="WSJ87" s="207"/>
      <c r="WSK87" s="207"/>
      <c r="WSL87" s="207"/>
      <c r="WSM87" s="207"/>
      <c r="WSN87" s="207"/>
      <c r="WSO87" s="207"/>
      <c r="WSP87" s="207"/>
      <c r="WSQ87" s="207"/>
      <c r="WSR87" s="207"/>
      <c r="WSS87" s="207"/>
      <c r="WST87" s="207"/>
      <c r="WSU87" s="207"/>
      <c r="WSV87" s="207"/>
      <c r="WSW87" s="207"/>
      <c r="WSX87" s="207"/>
      <c r="WSY87" s="207"/>
      <c r="WSZ87" s="207"/>
      <c r="WTA87" s="207"/>
      <c r="WTB87" s="207"/>
      <c r="WTC87" s="207"/>
      <c r="WTD87" s="207"/>
      <c r="WTE87" s="207"/>
      <c r="WTF87" s="207"/>
      <c r="WTG87" s="207"/>
      <c r="WTH87" s="207"/>
      <c r="WTI87" s="207"/>
      <c r="WTJ87" s="207"/>
      <c r="WTK87" s="207"/>
      <c r="WTL87" s="207"/>
      <c r="WTM87" s="207"/>
      <c r="WTN87" s="207"/>
      <c r="WTO87" s="207"/>
      <c r="WTP87" s="207"/>
      <c r="WTQ87" s="207"/>
      <c r="WTR87" s="207"/>
      <c r="WTS87" s="207"/>
      <c r="WTT87" s="207"/>
      <c r="WTU87" s="207"/>
      <c r="WTV87" s="207"/>
      <c r="WTW87" s="207"/>
      <c r="WTX87" s="207"/>
      <c r="WTY87" s="207"/>
      <c r="WTZ87" s="207"/>
      <c r="WUA87" s="207"/>
      <c r="WUB87" s="207"/>
      <c r="WUC87" s="207"/>
      <c r="WUD87" s="207"/>
      <c r="WUE87" s="207"/>
      <c r="WUF87" s="207"/>
      <c r="WUG87" s="207"/>
      <c r="WUH87" s="207"/>
      <c r="WUI87" s="207"/>
      <c r="WUJ87" s="207"/>
      <c r="WUK87" s="207"/>
      <c r="WUL87" s="207"/>
      <c r="WUM87" s="207"/>
      <c r="WUN87" s="207"/>
      <c r="WUO87" s="207"/>
      <c r="WUP87" s="207"/>
      <c r="WUQ87" s="207"/>
      <c r="WUR87" s="207"/>
      <c r="WUS87" s="207"/>
      <c r="WUT87" s="207"/>
      <c r="WUU87" s="207"/>
      <c r="WUV87" s="207"/>
      <c r="WUW87" s="207"/>
      <c r="WUX87" s="207"/>
      <c r="WUY87" s="207"/>
      <c r="WUZ87" s="207"/>
      <c r="WVA87" s="207"/>
      <c r="WVB87" s="207"/>
      <c r="WVC87" s="207"/>
      <c r="WVD87" s="207"/>
      <c r="WVE87" s="207"/>
      <c r="WVF87" s="207"/>
      <c r="WVG87" s="207"/>
      <c r="WVH87" s="207"/>
      <c r="WVI87" s="207"/>
      <c r="WVJ87" s="207"/>
      <c r="WVK87" s="207"/>
      <c r="WVL87" s="207"/>
      <c r="WVM87" s="207"/>
      <c r="WVN87" s="207"/>
      <c r="WVO87" s="207"/>
      <c r="WVP87" s="207"/>
      <c r="WVQ87" s="207"/>
      <c r="WVR87" s="207"/>
      <c r="WVS87" s="207"/>
      <c r="WVT87" s="207"/>
      <c r="WVU87" s="207"/>
      <c r="WVV87" s="207"/>
      <c r="WVW87" s="207"/>
      <c r="WVX87" s="207"/>
      <c r="WVY87" s="207"/>
      <c r="WVZ87" s="207"/>
      <c r="WWA87" s="207"/>
      <c r="WWB87" s="207"/>
      <c r="WWC87" s="207"/>
      <c r="WWD87" s="207"/>
      <c r="WWE87" s="207"/>
      <c r="WWF87" s="207"/>
      <c r="WWG87" s="207"/>
      <c r="WWH87" s="207"/>
      <c r="WWI87" s="207"/>
      <c r="WWJ87" s="207"/>
      <c r="WWK87" s="207"/>
      <c r="WWL87" s="207"/>
      <c r="WWM87" s="207"/>
      <c r="WWN87" s="207"/>
      <c r="WWO87" s="207"/>
      <c r="WWP87" s="207"/>
      <c r="WWQ87" s="207"/>
      <c r="WWR87" s="207"/>
      <c r="WWS87" s="207"/>
      <c r="WWT87" s="207"/>
      <c r="WWU87" s="207"/>
      <c r="WWV87" s="207"/>
      <c r="WWW87" s="207"/>
      <c r="WWX87" s="207"/>
      <c r="WWY87" s="207"/>
      <c r="WWZ87" s="207"/>
      <c r="WXA87" s="207"/>
      <c r="WXB87" s="207"/>
      <c r="WXC87" s="207"/>
      <c r="WXD87" s="207"/>
      <c r="WXE87" s="207"/>
      <c r="WXF87" s="207"/>
      <c r="WXG87" s="207"/>
      <c r="WXH87" s="207"/>
      <c r="WXI87" s="207"/>
      <c r="WXJ87" s="207"/>
      <c r="WXK87" s="207"/>
      <c r="WXL87" s="207"/>
      <c r="WXM87" s="207"/>
      <c r="WXN87" s="207"/>
      <c r="WXO87" s="207"/>
      <c r="WXP87" s="207"/>
      <c r="WXQ87" s="207"/>
      <c r="WXR87" s="207"/>
      <c r="WXS87" s="207"/>
      <c r="WXT87" s="207"/>
      <c r="WXU87" s="207"/>
      <c r="WXV87" s="207"/>
      <c r="WXW87" s="207"/>
      <c r="WXX87" s="207"/>
      <c r="WXY87" s="207"/>
      <c r="WXZ87" s="207"/>
      <c r="WYA87" s="207"/>
      <c r="WYB87" s="207"/>
      <c r="WYC87" s="207"/>
      <c r="WYD87" s="207"/>
      <c r="WYE87" s="207"/>
      <c r="WYF87" s="207"/>
      <c r="WYG87" s="207"/>
      <c r="WYH87" s="207"/>
      <c r="WYI87" s="207"/>
      <c r="WYJ87" s="207"/>
      <c r="WYK87" s="207"/>
      <c r="WYL87" s="207"/>
      <c r="WYM87" s="207"/>
      <c r="WYN87" s="207"/>
      <c r="WYO87" s="207"/>
      <c r="WYP87" s="207"/>
      <c r="WYQ87" s="207"/>
      <c r="WYR87" s="207"/>
      <c r="WYS87" s="207"/>
      <c r="WYT87" s="207"/>
      <c r="WYU87" s="207"/>
      <c r="WYV87" s="207"/>
      <c r="WYW87" s="207"/>
      <c r="WYX87" s="207"/>
      <c r="WYY87" s="207"/>
      <c r="WYZ87" s="207"/>
      <c r="WZA87" s="207"/>
      <c r="WZB87" s="207"/>
      <c r="WZC87" s="207"/>
      <c r="WZD87" s="207"/>
      <c r="WZE87" s="207"/>
      <c r="WZF87" s="207"/>
      <c r="WZG87" s="207"/>
      <c r="WZH87" s="207"/>
      <c r="WZI87" s="207"/>
      <c r="WZJ87" s="207"/>
      <c r="WZK87" s="207"/>
      <c r="WZL87" s="207"/>
      <c r="WZM87" s="207"/>
      <c r="WZN87" s="207"/>
      <c r="WZO87" s="207"/>
      <c r="WZP87" s="207"/>
      <c r="WZQ87" s="207"/>
      <c r="WZR87" s="207"/>
      <c r="WZS87" s="207"/>
      <c r="WZT87" s="207"/>
      <c r="WZU87" s="207"/>
      <c r="WZV87" s="207"/>
      <c r="WZW87" s="207"/>
      <c r="WZX87" s="207"/>
      <c r="WZY87" s="207"/>
      <c r="WZZ87" s="207"/>
      <c r="XAA87" s="207"/>
      <c r="XAB87" s="207"/>
      <c r="XAC87" s="207"/>
      <c r="XAD87" s="207"/>
      <c r="XAE87" s="207"/>
      <c r="XAF87" s="207"/>
      <c r="XAG87" s="207"/>
      <c r="XAH87" s="207"/>
      <c r="XAI87" s="207"/>
      <c r="XAJ87" s="207"/>
      <c r="XAK87" s="207"/>
      <c r="XAL87" s="207"/>
      <c r="XAM87" s="207"/>
      <c r="XAN87" s="207"/>
      <c r="XAO87" s="207"/>
      <c r="XAP87" s="207"/>
      <c r="XAQ87" s="207"/>
      <c r="XAR87" s="207"/>
      <c r="XAS87" s="207"/>
      <c r="XAT87" s="207"/>
      <c r="XAU87" s="207"/>
      <c r="XAV87" s="207"/>
      <c r="XAW87" s="207"/>
      <c r="XAX87" s="207"/>
      <c r="XAY87" s="207"/>
      <c r="XAZ87" s="207"/>
      <c r="XBA87" s="207"/>
      <c r="XBB87" s="207"/>
      <c r="XBC87" s="207"/>
      <c r="XBD87" s="207"/>
      <c r="XBE87" s="207"/>
      <c r="XBF87" s="207"/>
      <c r="XBG87" s="207"/>
      <c r="XBH87" s="207"/>
      <c r="XBI87" s="207"/>
      <c r="XBJ87" s="207"/>
      <c r="XBK87" s="207"/>
      <c r="XBL87" s="207"/>
      <c r="XBM87" s="207"/>
      <c r="XBN87" s="207"/>
      <c r="XBO87" s="207"/>
      <c r="XBP87" s="207"/>
      <c r="XBQ87" s="207"/>
      <c r="XBR87" s="207"/>
      <c r="XBS87" s="207"/>
      <c r="XBT87" s="207"/>
      <c r="XBU87" s="207"/>
      <c r="XBV87" s="207"/>
      <c r="XBW87" s="207"/>
      <c r="XBX87" s="207"/>
      <c r="XBY87" s="207"/>
      <c r="XBZ87" s="207"/>
      <c r="XCA87" s="207"/>
      <c r="XCB87" s="207"/>
      <c r="XCC87" s="207"/>
      <c r="XCD87" s="207"/>
      <c r="XCE87" s="207"/>
      <c r="XCF87" s="207"/>
      <c r="XCG87" s="207"/>
      <c r="XCH87" s="207"/>
      <c r="XCI87" s="207"/>
      <c r="XCJ87" s="207"/>
      <c r="XCK87" s="207"/>
      <c r="XCL87" s="207"/>
      <c r="XCM87" s="207"/>
      <c r="XCN87" s="207"/>
      <c r="XCO87" s="207"/>
      <c r="XCP87" s="207"/>
      <c r="XCQ87" s="207"/>
      <c r="XCR87" s="207"/>
      <c r="XCS87" s="207"/>
      <c r="XCT87" s="207"/>
      <c r="XCU87" s="207"/>
      <c r="XCV87" s="207"/>
      <c r="XCW87" s="207"/>
      <c r="XCX87" s="207"/>
      <c r="XCY87" s="207"/>
      <c r="XCZ87" s="207"/>
      <c r="XDA87" s="207"/>
      <c r="XDB87" s="207"/>
      <c r="XDC87" s="207"/>
      <c r="XDD87" s="207"/>
      <c r="XDE87" s="207"/>
      <c r="XDF87" s="207"/>
      <c r="XDG87" s="207"/>
      <c r="XDH87" s="207"/>
      <c r="XDI87" s="207"/>
      <c r="XDJ87" s="207"/>
      <c r="XDK87" s="207"/>
      <c r="XDL87" s="207"/>
      <c r="XDM87" s="207"/>
      <c r="XDN87" s="207"/>
      <c r="XDO87" s="207"/>
      <c r="XDP87" s="207"/>
      <c r="XDQ87" s="207"/>
      <c r="XDR87" s="207"/>
      <c r="XDS87" s="207"/>
      <c r="XDT87" s="207"/>
      <c r="XDU87" s="207"/>
      <c r="XDV87" s="207"/>
      <c r="XDW87" s="207"/>
      <c r="XDX87" s="207"/>
      <c r="XDY87" s="207"/>
      <c r="XDZ87" s="207"/>
      <c r="XEA87" s="207"/>
      <c r="XEB87" s="207"/>
      <c r="XEC87" s="207"/>
      <c r="XED87" s="207"/>
      <c r="XEE87" s="207"/>
      <c r="XEF87" s="207"/>
      <c r="XEG87" s="207"/>
      <c r="XEH87" s="207"/>
      <c r="XEI87" s="207"/>
      <c r="XEJ87" s="207"/>
      <c r="XEK87" s="207"/>
      <c r="XEL87" s="207"/>
      <c r="XEM87" s="207"/>
      <c r="XEN87" s="208"/>
      <c r="XEO87" s="208"/>
      <c r="XEP87" s="208"/>
      <c r="XEQ87" s="208"/>
      <c r="XER87" s="208"/>
      <c r="XES87" s="208"/>
      <c r="XET87" s="208"/>
      <c r="XEU87" s="208"/>
      <c r="XEV87" s="208"/>
      <c r="XEW87" s="208"/>
      <c r="XEX87" s="208"/>
      <c r="XEY87" s="208"/>
      <c r="XEZ87" s="208"/>
      <c r="XFA87" s="208"/>
      <c r="XFB87" s="208"/>
      <c r="XFC87" s="208"/>
    </row>
    <row r="88" s="12" customFormat="1" ht="30" customHeight="1" spans="1:41">
      <c r="A88" s="199" t="s">
        <v>54</v>
      </c>
      <c r="B88" s="200" t="s">
        <v>117</v>
      </c>
      <c r="C88" s="200"/>
      <c r="D88" s="200"/>
      <c r="E88" s="201"/>
      <c r="F88" s="201"/>
      <c r="G88" s="201"/>
      <c r="H88" s="201"/>
      <c r="I88" s="204">
        <f t="shared" ref="I88:AL88" si="28">SUM(I89:I92)</f>
        <v>4</v>
      </c>
      <c r="J88" s="204">
        <f t="shared" si="28"/>
        <v>124.8</v>
      </c>
      <c r="K88" s="204">
        <f t="shared" si="28"/>
        <v>0</v>
      </c>
      <c r="L88" s="204">
        <f t="shared" si="28"/>
        <v>0</v>
      </c>
      <c r="M88" s="204">
        <f t="shared" si="28"/>
        <v>4</v>
      </c>
      <c r="N88" s="204">
        <f t="shared" si="28"/>
        <v>0</v>
      </c>
      <c r="O88" s="204">
        <f t="shared" si="28"/>
        <v>0</v>
      </c>
      <c r="P88" s="204">
        <f t="shared" si="28"/>
        <v>0</v>
      </c>
      <c r="Q88" s="204">
        <f t="shared" si="28"/>
        <v>0</v>
      </c>
      <c r="R88" s="204">
        <f t="shared" si="28"/>
        <v>0</v>
      </c>
      <c r="S88" s="204">
        <f t="shared" si="28"/>
        <v>3649</v>
      </c>
      <c r="T88" s="204">
        <f t="shared" si="28"/>
        <v>15076</v>
      </c>
      <c r="U88" s="204">
        <f t="shared" si="28"/>
        <v>0</v>
      </c>
      <c r="V88" s="204">
        <f t="shared" si="28"/>
        <v>0</v>
      </c>
      <c r="W88" s="204">
        <f t="shared" si="28"/>
        <v>0</v>
      </c>
      <c r="X88" s="204">
        <f t="shared" si="28"/>
        <v>0</v>
      </c>
      <c r="Y88" s="204">
        <f t="shared" si="28"/>
        <v>0</v>
      </c>
      <c r="Z88" s="204">
        <f t="shared" si="28"/>
        <v>5420</v>
      </c>
      <c r="AA88" s="204">
        <f t="shared" si="28"/>
        <v>3420</v>
      </c>
      <c r="AB88" s="204">
        <f t="shared" si="28"/>
        <v>3420</v>
      </c>
      <c r="AC88" s="204">
        <f t="shared" si="28"/>
        <v>0</v>
      </c>
      <c r="AD88" s="204">
        <f t="shared" si="28"/>
        <v>0</v>
      </c>
      <c r="AE88" s="204">
        <f t="shared" si="28"/>
        <v>0</v>
      </c>
      <c r="AF88" s="204">
        <f t="shared" si="28"/>
        <v>0</v>
      </c>
      <c r="AG88" s="204">
        <f t="shared" si="28"/>
        <v>0</v>
      </c>
      <c r="AH88" s="204">
        <f t="shared" si="28"/>
        <v>2000</v>
      </c>
      <c r="AI88" s="204">
        <f t="shared" si="28"/>
        <v>0</v>
      </c>
      <c r="AJ88" s="204">
        <f t="shared" si="28"/>
        <v>0</v>
      </c>
      <c r="AK88" s="204">
        <f t="shared" si="28"/>
        <v>0</v>
      </c>
      <c r="AL88" s="204">
        <f t="shared" si="28"/>
        <v>0</v>
      </c>
      <c r="AM88" s="206"/>
      <c r="AN88" s="206"/>
      <c r="AO88" s="206"/>
    </row>
    <row r="89" s="7" customFormat="1" ht="348" customHeight="1" spans="1:42">
      <c r="A89" s="22">
        <v>18</v>
      </c>
      <c r="B89" s="22" t="s">
        <v>1164</v>
      </c>
      <c r="C89" s="22">
        <v>2024</v>
      </c>
      <c r="D89" s="34" t="s">
        <v>220</v>
      </c>
      <c r="E89" s="22" t="s">
        <v>178</v>
      </c>
      <c r="F89" s="24" t="s">
        <v>990</v>
      </c>
      <c r="G89" s="22" t="s">
        <v>221</v>
      </c>
      <c r="H89" s="34" t="s">
        <v>1098</v>
      </c>
      <c r="I89" s="22">
        <v>1</v>
      </c>
      <c r="J89" s="22">
        <v>3</v>
      </c>
      <c r="K89" s="22"/>
      <c r="L89" s="22"/>
      <c r="M89" s="22">
        <v>1</v>
      </c>
      <c r="N89" s="22"/>
      <c r="O89" s="22"/>
      <c r="P89" s="22"/>
      <c r="Q89" s="22"/>
      <c r="R89" s="22"/>
      <c r="S89" s="22">
        <v>2245</v>
      </c>
      <c r="T89" s="22">
        <v>10000</v>
      </c>
      <c r="U89" s="36" t="s">
        <v>1369</v>
      </c>
      <c r="V89" s="22" t="s">
        <v>715</v>
      </c>
      <c r="W89" s="22" t="s">
        <v>207</v>
      </c>
      <c r="X89" s="22" t="s">
        <v>715</v>
      </c>
      <c r="Y89" s="22" t="s">
        <v>1286</v>
      </c>
      <c r="Z89" s="22">
        <v>3000</v>
      </c>
      <c r="AA89" s="22">
        <v>1000</v>
      </c>
      <c r="AB89" s="60">
        <v>1000</v>
      </c>
      <c r="AC89" s="60"/>
      <c r="AD89" s="60"/>
      <c r="AE89" s="60"/>
      <c r="AF89" s="22"/>
      <c r="AG89" s="22"/>
      <c r="AH89" s="22">
        <v>2000</v>
      </c>
      <c r="AI89" s="22"/>
      <c r="AJ89" s="22"/>
      <c r="AK89" s="22"/>
      <c r="AL89" s="22"/>
      <c r="AM89" s="33" t="s">
        <v>1165</v>
      </c>
      <c r="AN89" s="33" t="s">
        <v>1166</v>
      </c>
      <c r="AO89" s="60" t="s">
        <v>1386</v>
      </c>
      <c r="AP89" s="75" t="s">
        <v>1386</v>
      </c>
    </row>
    <row r="90" s="9" customFormat="1" ht="409" customHeight="1" spans="1:42">
      <c r="A90" s="22">
        <v>19</v>
      </c>
      <c r="B90" s="22" t="s">
        <v>1170</v>
      </c>
      <c r="C90" s="22">
        <v>2024</v>
      </c>
      <c r="D90" s="37" t="s">
        <v>327</v>
      </c>
      <c r="E90" s="36" t="s">
        <v>178</v>
      </c>
      <c r="F90" s="36" t="s">
        <v>984</v>
      </c>
      <c r="G90" s="36" t="s">
        <v>209</v>
      </c>
      <c r="H90" s="37" t="s">
        <v>1081</v>
      </c>
      <c r="I90" s="36">
        <v>1</v>
      </c>
      <c r="J90" s="36">
        <v>1</v>
      </c>
      <c r="K90" s="36"/>
      <c r="L90" s="36"/>
      <c r="M90" s="36">
        <v>1</v>
      </c>
      <c r="N90" s="36"/>
      <c r="O90" s="36"/>
      <c r="P90" s="36"/>
      <c r="Q90" s="36"/>
      <c r="R90" s="36"/>
      <c r="S90" s="36">
        <v>560</v>
      </c>
      <c r="T90" s="36">
        <v>1650</v>
      </c>
      <c r="U90" s="36" t="s">
        <v>305</v>
      </c>
      <c r="V90" s="36" t="s">
        <v>1171</v>
      </c>
      <c r="W90" s="36" t="s">
        <v>207</v>
      </c>
      <c r="X90" s="36" t="s">
        <v>715</v>
      </c>
      <c r="Y90" s="36" t="s">
        <v>1286</v>
      </c>
      <c r="Z90" s="36">
        <v>800</v>
      </c>
      <c r="AA90" s="36">
        <v>800</v>
      </c>
      <c r="AB90" s="36">
        <v>800</v>
      </c>
      <c r="AC90" s="36"/>
      <c r="AD90" s="36"/>
      <c r="AE90" s="36"/>
      <c r="AF90" s="36"/>
      <c r="AG90" s="36"/>
      <c r="AH90" s="36"/>
      <c r="AI90" s="36"/>
      <c r="AJ90" s="36"/>
      <c r="AK90" s="36"/>
      <c r="AL90" s="36"/>
      <c r="AM90" s="37" t="s">
        <v>1172</v>
      </c>
      <c r="AN90" s="37" t="s">
        <v>1173</v>
      </c>
      <c r="AO90" s="77" t="s">
        <v>1386</v>
      </c>
      <c r="AP90" s="75" t="s">
        <v>1386</v>
      </c>
    </row>
    <row r="91" s="12" customFormat="1" ht="409" customHeight="1" spans="1:42">
      <c r="A91" s="22">
        <v>20</v>
      </c>
      <c r="B91" s="22" t="s">
        <v>1201</v>
      </c>
      <c r="C91" s="22">
        <v>2024</v>
      </c>
      <c r="D91" s="33" t="s">
        <v>1341</v>
      </c>
      <c r="E91" s="22" t="s">
        <v>178</v>
      </c>
      <c r="F91" s="24" t="s">
        <v>1013</v>
      </c>
      <c r="G91" s="22" t="s">
        <v>1342</v>
      </c>
      <c r="H91" s="33" t="s">
        <v>1343</v>
      </c>
      <c r="I91" s="22">
        <v>1</v>
      </c>
      <c r="J91" s="39">
        <v>109.8</v>
      </c>
      <c r="K91" s="39"/>
      <c r="L91" s="39"/>
      <c r="M91" s="39">
        <v>1</v>
      </c>
      <c r="N91" s="39"/>
      <c r="O91" s="39"/>
      <c r="P91" s="39"/>
      <c r="Q91" s="39"/>
      <c r="R91" s="39"/>
      <c r="S91" s="39">
        <v>794</v>
      </c>
      <c r="T91" s="39">
        <v>3208</v>
      </c>
      <c r="U91" s="22" t="s">
        <v>207</v>
      </c>
      <c r="V91" s="22" t="s">
        <v>715</v>
      </c>
      <c r="W91" s="22" t="s">
        <v>207</v>
      </c>
      <c r="X91" s="22" t="s">
        <v>715</v>
      </c>
      <c r="Y91" s="22" t="s">
        <v>1286</v>
      </c>
      <c r="Z91" s="39">
        <v>1250</v>
      </c>
      <c r="AA91" s="39">
        <v>1250</v>
      </c>
      <c r="AB91" s="39">
        <v>1250</v>
      </c>
      <c r="AC91" s="39"/>
      <c r="AD91" s="39"/>
      <c r="AE91" s="39"/>
      <c r="AF91" s="39"/>
      <c r="AG91" s="39"/>
      <c r="AH91" s="39"/>
      <c r="AI91" s="39"/>
      <c r="AJ91" s="39"/>
      <c r="AK91" s="39"/>
      <c r="AL91" s="39"/>
      <c r="AM91" s="71" t="s">
        <v>1202</v>
      </c>
      <c r="AN91" s="71" t="s">
        <v>1203</v>
      </c>
      <c r="AO91" s="78" t="s">
        <v>1386</v>
      </c>
      <c r="AP91" s="75" t="s">
        <v>1386</v>
      </c>
    </row>
    <row r="92" s="8" customFormat="1" ht="201" customHeight="1" spans="1:42">
      <c r="A92" s="22">
        <v>21</v>
      </c>
      <c r="B92" s="22" t="s">
        <v>1213</v>
      </c>
      <c r="C92" s="24">
        <v>2024</v>
      </c>
      <c r="D92" s="40" t="s">
        <v>592</v>
      </c>
      <c r="E92" s="24" t="s">
        <v>178</v>
      </c>
      <c r="F92" s="24" t="s">
        <v>1022</v>
      </c>
      <c r="G92" s="24" t="s">
        <v>593</v>
      </c>
      <c r="H92" s="40" t="s">
        <v>594</v>
      </c>
      <c r="I92" s="52">
        <v>1</v>
      </c>
      <c r="J92" s="24">
        <v>11</v>
      </c>
      <c r="K92" s="52"/>
      <c r="L92" s="52"/>
      <c r="M92" s="24">
        <v>1</v>
      </c>
      <c r="N92" s="52"/>
      <c r="O92" s="52"/>
      <c r="P92" s="52"/>
      <c r="Q92" s="52"/>
      <c r="R92" s="52"/>
      <c r="S92" s="24">
        <v>50</v>
      </c>
      <c r="T92" s="52">
        <v>218</v>
      </c>
      <c r="U92" s="24" t="s">
        <v>985</v>
      </c>
      <c r="V92" s="24" t="s">
        <v>944</v>
      </c>
      <c r="W92" s="24" t="s">
        <v>207</v>
      </c>
      <c r="X92" s="24" t="s">
        <v>715</v>
      </c>
      <c r="Y92" s="22" t="s">
        <v>1286</v>
      </c>
      <c r="Z92" s="24">
        <v>370</v>
      </c>
      <c r="AA92" s="24">
        <v>370</v>
      </c>
      <c r="AB92" s="24">
        <v>370</v>
      </c>
      <c r="AC92" s="24"/>
      <c r="AD92" s="24"/>
      <c r="AE92" s="24"/>
      <c r="AF92" s="24"/>
      <c r="AG92" s="24"/>
      <c r="AH92" s="24"/>
      <c r="AI92" s="24"/>
      <c r="AJ92" s="24"/>
      <c r="AK92" s="22"/>
      <c r="AL92" s="22"/>
      <c r="AM92" s="33" t="s">
        <v>1214</v>
      </c>
      <c r="AN92" s="33" t="s">
        <v>1215</v>
      </c>
      <c r="AO92" s="60" t="s">
        <v>1392</v>
      </c>
      <c r="AP92" s="75" t="s">
        <v>1392</v>
      </c>
    </row>
    <row r="93" s="12" customFormat="1" ht="70" customHeight="1" spans="1:41">
      <c r="A93" s="182" t="s">
        <v>54</v>
      </c>
      <c r="B93" s="187" t="s">
        <v>118</v>
      </c>
      <c r="C93" s="187"/>
      <c r="D93" s="187"/>
      <c r="E93" s="184"/>
      <c r="F93" s="184"/>
      <c r="G93" s="184"/>
      <c r="H93" s="184"/>
      <c r="I93" s="190"/>
      <c r="J93" s="190"/>
      <c r="K93" s="190"/>
      <c r="L93" s="190"/>
      <c r="M93" s="190"/>
      <c r="N93" s="190"/>
      <c r="O93" s="190"/>
      <c r="P93" s="190"/>
      <c r="Q93" s="190"/>
      <c r="R93" s="190"/>
      <c r="S93" s="190"/>
      <c r="T93" s="190"/>
      <c r="U93" s="190"/>
      <c r="V93" s="190"/>
      <c r="W93" s="190"/>
      <c r="X93" s="190"/>
      <c r="Y93" s="190"/>
      <c r="Z93" s="190"/>
      <c r="AA93" s="190"/>
      <c r="AB93" s="190"/>
      <c r="AC93" s="190"/>
      <c r="AD93" s="190"/>
      <c r="AE93" s="190"/>
      <c r="AF93" s="190"/>
      <c r="AG93" s="190"/>
      <c r="AH93" s="190"/>
      <c r="AI93" s="190"/>
      <c r="AJ93" s="190"/>
      <c r="AK93" s="190"/>
      <c r="AL93" s="190"/>
      <c r="AM93" s="195"/>
      <c r="AN93" s="195"/>
      <c r="AO93" s="195"/>
    </row>
    <row r="94" s="12" customFormat="1" ht="77" customHeight="1" spans="1:41">
      <c r="A94" s="182" t="s">
        <v>54</v>
      </c>
      <c r="B94" s="187" t="s">
        <v>119</v>
      </c>
      <c r="C94" s="187"/>
      <c r="D94" s="187"/>
      <c r="E94" s="184"/>
      <c r="F94" s="184"/>
      <c r="G94" s="184"/>
      <c r="H94" s="184"/>
      <c r="I94" s="190"/>
      <c r="J94" s="190"/>
      <c r="K94" s="190"/>
      <c r="L94" s="190"/>
      <c r="M94" s="190"/>
      <c r="N94" s="190"/>
      <c r="O94" s="190"/>
      <c r="P94" s="190"/>
      <c r="Q94" s="190"/>
      <c r="R94" s="190"/>
      <c r="S94" s="190"/>
      <c r="T94" s="190"/>
      <c r="U94" s="190"/>
      <c r="V94" s="190"/>
      <c r="W94" s="190"/>
      <c r="X94" s="190"/>
      <c r="Y94" s="190"/>
      <c r="Z94" s="190"/>
      <c r="AA94" s="190"/>
      <c r="AB94" s="190"/>
      <c r="AC94" s="190"/>
      <c r="AD94" s="190"/>
      <c r="AE94" s="190"/>
      <c r="AF94" s="190"/>
      <c r="AG94" s="190"/>
      <c r="AH94" s="190"/>
      <c r="AI94" s="190"/>
      <c r="AJ94" s="190"/>
      <c r="AK94" s="190"/>
      <c r="AL94" s="190"/>
      <c r="AM94" s="195"/>
      <c r="AN94" s="195"/>
      <c r="AO94" s="195"/>
    </row>
    <row r="95" s="12" customFormat="1" ht="77" customHeight="1" spans="1:41">
      <c r="A95" s="182" t="s">
        <v>54</v>
      </c>
      <c r="B95" s="187" t="s">
        <v>120</v>
      </c>
      <c r="C95" s="187"/>
      <c r="D95" s="187"/>
      <c r="E95" s="184"/>
      <c r="F95" s="184"/>
      <c r="G95" s="184"/>
      <c r="H95" s="184"/>
      <c r="I95" s="190"/>
      <c r="J95" s="190"/>
      <c r="K95" s="190"/>
      <c r="L95" s="190"/>
      <c r="M95" s="190"/>
      <c r="N95" s="190"/>
      <c r="O95" s="190"/>
      <c r="P95" s="190"/>
      <c r="Q95" s="190"/>
      <c r="R95" s="190"/>
      <c r="S95" s="190"/>
      <c r="T95" s="190"/>
      <c r="U95" s="190"/>
      <c r="V95" s="190"/>
      <c r="W95" s="190"/>
      <c r="X95" s="190"/>
      <c r="Y95" s="190"/>
      <c r="Z95" s="190"/>
      <c r="AA95" s="190"/>
      <c r="AB95" s="190"/>
      <c r="AC95" s="190"/>
      <c r="AD95" s="190"/>
      <c r="AE95" s="190"/>
      <c r="AF95" s="190"/>
      <c r="AG95" s="190"/>
      <c r="AH95" s="190"/>
      <c r="AI95" s="190"/>
      <c r="AJ95" s="190"/>
      <c r="AK95" s="190"/>
      <c r="AL95" s="190"/>
      <c r="AM95" s="195"/>
      <c r="AN95" s="195"/>
      <c r="AO95" s="195"/>
    </row>
    <row r="96" s="12" customFormat="1" ht="50" customHeight="1" spans="1:41">
      <c r="A96" s="182" t="s">
        <v>54</v>
      </c>
      <c r="B96" s="187" t="s">
        <v>121</v>
      </c>
      <c r="C96" s="187"/>
      <c r="D96" s="187"/>
      <c r="E96" s="184"/>
      <c r="F96" s="184"/>
      <c r="G96" s="184"/>
      <c r="H96" s="184"/>
      <c r="I96" s="190"/>
      <c r="J96" s="190"/>
      <c r="K96" s="190"/>
      <c r="L96" s="190"/>
      <c r="M96" s="190"/>
      <c r="N96" s="190"/>
      <c r="O96" s="190"/>
      <c r="P96" s="190"/>
      <c r="Q96" s="190"/>
      <c r="R96" s="190"/>
      <c r="S96" s="190"/>
      <c r="T96" s="190"/>
      <c r="U96" s="190"/>
      <c r="V96" s="190"/>
      <c r="W96" s="190"/>
      <c r="X96" s="190"/>
      <c r="Y96" s="190"/>
      <c r="Z96" s="190"/>
      <c r="AA96" s="190"/>
      <c r="AB96" s="190"/>
      <c r="AC96" s="190"/>
      <c r="AD96" s="190"/>
      <c r="AE96" s="190"/>
      <c r="AF96" s="190"/>
      <c r="AG96" s="190"/>
      <c r="AH96" s="190"/>
      <c r="AI96" s="190"/>
      <c r="AJ96" s="190"/>
      <c r="AK96" s="190"/>
      <c r="AL96" s="190"/>
      <c r="AM96" s="195"/>
      <c r="AN96" s="195"/>
      <c r="AO96" s="195"/>
    </row>
    <row r="97" s="12" customFormat="1" ht="30" customHeight="1" spans="1:41">
      <c r="A97" s="182" t="s">
        <v>54</v>
      </c>
      <c r="B97" s="187" t="s">
        <v>96</v>
      </c>
      <c r="C97" s="187"/>
      <c r="D97" s="187"/>
      <c r="E97" s="184"/>
      <c r="F97" s="184"/>
      <c r="G97" s="184"/>
      <c r="H97" s="184"/>
      <c r="I97" s="190"/>
      <c r="J97" s="190"/>
      <c r="K97" s="190"/>
      <c r="L97" s="190"/>
      <c r="M97" s="190"/>
      <c r="N97" s="190"/>
      <c r="O97" s="190"/>
      <c r="P97" s="190"/>
      <c r="Q97" s="190"/>
      <c r="R97" s="190"/>
      <c r="S97" s="190"/>
      <c r="T97" s="190"/>
      <c r="U97" s="190"/>
      <c r="V97" s="190"/>
      <c r="W97" s="190"/>
      <c r="X97" s="190"/>
      <c r="Y97" s="190"/>
      <c r="Z97" s="190"/>
      <c r="AA97" s="190"/>
      <c r="AB97" s="190"/>
      <c r="AC97" s="190"/>
      <c r="AD97" s="190"/>
      <c r="AE97" s="190"/>
      <c r="AF97" s="190"/>
      <c r="AG97" s="190"/>
      <c r="AH97" s="190"/>
      <c r="AI97" s="190"/>
      <c r="AJ97" s="190"/>
      <c r="AK97" s="190"/>
      <c r="AL97" s="190"/>
      <c r="AM97" s="195"/>
      <c r="AN97" s="195"/>
      <c r="AO97" s="195"/>
    </row>
    <row r="98" s="12" customFormat="1" ht="30" customHeight="1" spans="1:41">
      <c r="A98" s="202" t="s">
        <v>52</v>
      </c>
      <c r="B98" s="187" t="s">
        <v>122</v>
      </c>
      <c r="C98" s="187"/>
      <c r="D98" s="187"/>
      <c r="E98" s="184"/>
      <c r="F98" s="184"/>
      <c r="G98" s="184"/>
      <c r="H98" s="184"/>
      <c r="I98" s="190">
        <f>I99+I100+I104+I106</f>
        <v>4</v>
      </c>
      <c r="J98" s="190">
        <f t="shared" ref="I98:AL98" si="29">J99+J100+J104+J106</f>
        <v>5.13</v>
      </c>
      <c r="K98" s="190">
        <f t="shared" si="29"/>
        <v>0</v>
      </c>
      <c r="L98" s="190">
        <f t="shared" si="29"/>
        <v>0</v>
      </c>
      <c r="M98" s="190">
        <f t="shared" si="29"/>
        <v>4</v>
      </c>
      <c r="N98" s="190">
        <f t="shared" si="29"/>
        <v>0</v>
      </c>
      <c r="O98" s="190">
        <f t="shared" si="29"/>
        <v>0</v>
      </c>
      <c r="P98" s="190">
        <f t="shared" si="29"/>
        <v>0</v>
      </c>
      <c r="Q98" s="190">
        <f t="shared" si="29"/>
        <v>0</v>
      </c>
      <c r="R98" s="190">
        <f t="shared" si="29"/>
        <v>0</v>
      </c>
      <c r="S98" s="190">
        <f t="shared" si="29"/>
        <v>2327</v>
      </c>
      <c r="T98" s="190">
        <f t="shared" si="29"/>
        <v>8779</v>
      </c>
      <c r="U98" s="190">
        <f t="shared" si="29"/>
        <v>0</v>
      </c>
      <c r="V98" s="190">
        <f t="shared" si="29"/>
        <v>0</v>
      </c>
      <c r="W98" s="190">
        <f t="shared" si="29"/>
        <v>0</v>
      </c>
      <c r="X98" s="190">
        <f t="shared" si="29"/>
        <v>0</v>
      </c>
      <c r="Y98" s="190">
        <f t="shared" si="29"/>
        <v>0</v>
      </c>
      <c r="Z98" s="190">
        <f t="shared" si="29"/>
        <v>3680</v>
      </c>
      <c r="AA98" s="190">
        <f t="shared" si="29"/>
        <v>3680</v>
      </c>
      <c r="AB98" s="190">
        <f t="shared" si="29"/>
        <v>3680</v>
      </c>
      <c r="AC98" s="190">
        <f t="shared" si="29"/>
        <v>0</v>
      </c>
      <c r="AD98" s="190">
        <f t="shared" si="29"/>
        <v>0</v>
      </c>
      <c r="AE98" s="190">
        <f t="shared" si="29"/>
        <v>0</v>
      </c>
      <c r="AF98" s="190">
        <f t="shared" si="29"/>
        <v>0</v>
      </c>
      <c r="AG98" s="190">
        <f t="shared" si="29"/>
        <v>0</v>
      </c>
      <c r="AH98" s="190">
        <f t="shared" si="29"/>
        <v>0</v>
      </c>
      <c r="AI98" s="190">
        <f t="shared" si="29"/>
        <v>0</v>
      </c>
      <c r="AJ98" s="190">
        <f t="shared" si="29"/>
        <v>0</v>
      </c>
      <c r="AK98" s="190">
        <f t="shared" si="29"/>
        <v>0</v>
      </c>
      <c r="AL98" s="190">
        <f t="shared" si="29"/>
        <v>0</v>
      </c>
      <c r="AM98" s="195"/>
      <c r="AN98" s="195"/>
      <c r="AO98" s="195"/>
    </row>
    <row r="99" s="12" customFormat="1" ht="30" customHeight="1" spans="1:41">
      <c r="A99" s="182" t="s">
        <v>54</v>
      </c>
      <c r="B99" s="187" t="s">
        <v>123</v>
      </c>
      <c r="C99" s="187"/>
      <c r="D99" s="187"/>
      <c r="E99" s="184"/>
      <c r="F99" s="184"/>
      <c r="G99" s="184"/>
      <c r="H99" s="184"/>
      <c r="I99" s="190"/>
      <c r="J99" s="190"/>
      <c r="K99" s="190"/>
      <c r="L99" s="190"/>
      <c r="M99" s="190"/>
      <c r="N99" s="190"/>
      <c r="O99" s="190"/>
      <c r="P99" s="190"/>
      <c r="Q99" s="190"/>
      <c r="R99" s="190"/>
      <c r="S99" s="190"/>
      <c r="T99" s="190"/>
      <c r="U99" s="190"/>
      <c r="V99" s="190"/>
      <c r="W99" s="190"/>
      <c r="X99" s="190"/>
      <c r="Y99" s="190"/>
      <c r="Z99" s="190"/>
      <c r="AA99" s="190"/>
      <c r="AB99" s="190"/>
      <c r="AC99" s="190"/>
      <c r="AD99" s="190"/>
      <c r="AE99" s="190"/>
      <c r="AF99" s="190"/>
      <c r="AG99" s="190"/>
      <c r="AH99" s="190"/>
      <c r="AI99" s="190"/>
      <c r="AJ99" s="190"/>
      <c r="AK99" s="190"/>
      <c r="AL99" s="190"/>
      <c r="AM99" s="195"/>
      <c r="AN99" s="195"/>
      <c r="AO99" s="195"/>
    </row>
    <row r="100" s="12" customFormat="1" ht="30" customHeight="1" spans="1:41">
      <c r="A100" s="182" t="s">
        <v>54</v>
      </c>
      <c r="B100" s="187" t="s">
        <v>124</v>
      </c>
      <c r="C100" s="187"/>
      <c r="D100" s="187"/>
      <c r="E100" s="184"/>
      <c r="F100" s="184"/>
      <c r="G100" s="184"/>
      <c r="H100" s="184"/>
      <c r="I100" s="190">
        <f t="shared" ref="I100:AL100" si="30">SUM(I101:I103)</f>
        <v>3</v>
      </c>
      <c r="J100" s="190">
        <f t="shared" si="30"/>
        <v>4.13</v>
      </c>
      <c r="K100" s="190">
        <f t="shared" si="30"/>
        <v>0</v>
      </c>
      <c r="L100" s="190">
        <f t="shared" si="30"/>
        <v>0</v>
      </c>
      <c r="M100" s="190">
        <f t="shared" si="30"/>
        <v>3</v>
      </c>
      <c r="N100" s="190">
        <f t="shared" si="30"/>
        <v>0</v>
      </c>
      <c r="O100" s="190">
        <f t="shared" si="30"/>
        <v>0</v>
      </c>
      <c r="P100" s="190">
        <f t="shared" si="30"/>
        <v>0</v>
      </c>
      <c r="Q100" s="190">
        <f t="shared" si="30"/>
        <v>0</v>
      </c>
      <c r="R100" s="190">
        <f t="shared" si="30"/>
        <v>0</v>
      </c>
      <c r="S100" s="190">
        <f t="shared" si="30"/>
        <v>1865</v>
      </c>
      <c r="T100" s="190">
        <f t="shared" si="30"/>
        <v>6911</v>
      </c>
      <c r="U100" s="190">
        <f t="shared" si="30"/>
        <v>0</v>
      </c>
      <c r="V100" s="190">
        <f t="shared" si="30"/>
        <v>0</v>
      </c>
      <c r="W100" s="190">
        <f t="shared" si="30"/>
        <v>0</v>
      </c>
      <c r="X100" s="190">
        <f t="shared" si="30"/>
        <v>0</v>
      </c>
      <c r="Y100" s="190">
        <f t="shared" si="30"/>
        <v>0</v>
      </c>
      <c r="Z100" s="190">
        <f t="shared" si="30"/>
        <v>3600</v>
      </c>
      <c r="AA100" s="190">
        <f t="shared" si="30"/>
        <v>3600</v>
      </c>
      <c r="AB100" s="190">
        <f t="shared" si="30"/>
        <v>3600</v>
      </c>
      <c r="AC100" s="190">
        <f t="shared" si="30"/>
        <v>0</v>
      </c>
      <c r="AD100" s="190">
        <f t="shared" si="30"/>
        <v>0</v>
      </c>
      <c r="AE100" s="190">
        <f t="shared" si="30"/>
        <v>0</v>
      </c>
      <c r="AF100" s="190">
        <f t="shared" si="30"/>
        <v>0</v>
      </c>
      <c r="AG100" s="190">
        <f t="shared" si="30"/>
        <v>0</v>
      </c>
      <c r="AH100" s="190">
        <f t="shared" si="30"/>
        <v>0</v>
      </c>
      <c r="AI100" s="190">
        <f t="shared" si="30"/>
        <v>0</v>
      </c>
      <c r="AJ100" s="190">
        <f t="shared" si="30"/>
        <v>0</v>
      </c>
      <c r="AK100" s="190">
        <f t="shared" si="30"/>
        <v>0</v>
      </c>
      <c r="AL100" s="190">
        <f t="shared" si="30"/>
        <v>0</v>
      </c>
      <c r="AM100" s="195"/>
      <c r="AN100" s="195"/>
      <c r="AO100" s="195"/>
    </row>
    <row r="101" s="7" customFormat="1" ht="409" customHeight="1" spans="1:42">
      <c r="A101" s="22">
        <v>22</v>
      </c>
      <c r="B101" s="22" t="s">
        <v>1152</v>
      </c>
      <c r="C101" s="22">
        <v>2024</v>
      </c>
      <c r="D101" s="35" t="s">
        <v>193</v>
      </c>
      <c r="E101" s="24" t="s">
        <v>178</v>
      </c>
      <c r="F101" s="24" t="s">
        <v>984</v>
      </c>
      <c r="G101" s="24" t="s">
        <v>194</v>
      </c>
      <c r="H101" s="35" t="s">
        <v>1397</v>
      </c>
      <c r="I101" s="22">
        <v>1</v>
      </c>
      <c r="J101" s="22">
        <v>2</v>
      </c>
      <c r="K101" s="22"/>
      <c r="L101" s="22"/>
      <c r="M101" s="22">
        <v>1</v>
      </c>
      <c r="N101" s="22"/>
      <c r="O101" s="22"/>
      <c r="P101" s="22"/>
      <c r="Q101" s="22"/>
      <c r="R101" s="22"/>
      <c r="S101" s="22">
        <v>1200</v>
      </c>
      <c r="T101" s="22">
        <v>4337</v>
      </c>
      <c r="U101" s="49" t="s">
        <v>183</v>
      </c>
      <c r="V101" s="22" t="s">
        <v>1144</v>
      </c>
      <c r="W101" s="49" t="s">
        <v>183</v>
      </c>
      <c r="X101" s="22" t="s">
        <v>1144</v>
      </c>
      <c r="Y101" s="22" t="s">
        <v>1286</v>
      </c>
      <c r="Z101" s="62">
        <v>2000</v>
      </c>
      <c r="AA101" s="22">
        <v>2000</v>
      </c>
      <c r="AB101" s="60">
        <v>2000</v>
      </c>
      <c r="AC101" s="60"/>
      <c r="AD101" s="60"/>
      <c r="AE101" s="60"/>
      <c r="AF101" s="22"/>
      <c r="AG101" s="22"/>
      <c r="AH101" s="22"/>
      <c r="AI101" s="22"/>
      <c r="AJ101" s="22"/>
      <c r="AK101" s="22"/>
      <c r="AL101" s="22"/>
      <c r="AM101" s="33" t="s">
        <v>1153</v>
      </c>
      <c r="AN101" s="33" t="s">
        <v>1154</v>
      </c>
      <c r="AO101" s="60" t="s">
        <v>1392</v>
      </c>
      <c r="AP101" s="75" t="s">
        <v>1392</v>
      </c>
    </row>
    <row r="102" s="12" customFormat="1" ht="271" customHeight="1" spans="1:42">
      <c r="A102" s="22">
        <v>23</v>
      </c>
      <c r="B102" s="22" t="s">
        <v>1167</v>
      </c>
      <c r="C102" s="22">
        <v>2024</v>
      </c>
      <c r="D102" s="33" t="s">
        <v>1077</v>
      </c>
      <c r="E102" s="22" t="s">
        <v>178</v>
      </c>
      <c r="F102" s="24" t="s">
        <v>1013</v>
      </c>
      <c r="G102" s="22" t="s">
        <v>590</v>
      </c>
      <c r="H102" s="33" t="s">
        <v>1398</v>
      </c>
      <c r="I102" s="22">
        <v>1</v>
      </c>
      <c r="J102" s="39">
        <v>1.13</v>
      </c>
      <c r="K102" s="39"/>
      <c r="L102" s="39"/>
      <c r="M102" s="39">
        <v>1</v>
      </c>
      <c r="N102" s="39"/>
      <c r="O102" s="39"/>
      <c r="P102" s="39"/>
      <c r="Q102" s="39"/>
      <c r="R102" s="39"/>
      <c r="S102" s="39">
        <v>298</v>
      </c>
      <c r="T102" s="39">
        <v>1188</v>
      </c>
      <c r="U102" s="22" t="s">
        <v>985</v>
      </c>
      <c r="V102" s="24" t="s">
        <v>944</v>
      </c>
      <c r="W102" s="22" t="s">
        <v>183</v>
      </c>
      <c r="X102" s="22" t="s">
        <v>811</v>
      </c>
      <c r="Y102" s="22" t="s">
        <v>1286</v>
      </c>
      <c r="Z102" s="39">
        <v>950</v>
      </c>
      <c r="AA102" s="39">
        <v>950</v>
      </c>
      <c r="AB102" s="39">
        <v>950</v>
      </c>
      <c r="AC102" s="39"/>
      <c r="AD102" s="39"/>
      <c r="AE102" s="39"/>
      <c r="AF102" s="39"/>
      <c r="AG102" s="39"/>
      <c r="AH102" s="39"/>
      <c r="AI102" s="39"/>
      <c r="AJ102" s="39"/>
      <c r="AK102" s="39"/>
      <c r="AL102" s="39"/>
      <c r="AM102" s="71" t="s">
        <v>1168</v>
      </c>
      <c r="AN102" s="71" t="s">
        <v>1169</v>
      </c>
      <c r="AO102" s="78" t="s">
        <v>1392</v>
      </c>
      <c r="AP102" s="75" t="s">
        <v>1392</v>
      </c>
    </row>
    <row r="103" s="12" customFormat="1" ht="279" customHeight="1" spans="1:42">
      <c r="A103" s="22">
        <v>24</v>
      </c>
      <c r="B103" s="22" t="s">
        <v>1198</v>
      </c>
      <c r="C103" s="22">
        <v>2024</v>
      </c>
      <c r="D103" s="33" t="s">
        <v>282</v>
      </c>
      <c r="E103" s="22" t="s">
        <v>178</v>
      </c>
      <c r="F103" s="24" t="s">
        <v>1013</v>
      </c>
      <c r="G103" s="22" t="s">
        <v>252</v>
      </c>
      <c r="H103" s="33" t="s">
        <v>1399</v>
      </c>
      <c r="I103" s="22">
        <v>1</v>
      </c>
      <c r="J103" s="39">
        <v>1</v>
      </c>
      <c r="K103" s="39"/>
      <c r="L103" s="39"/>
      <c r="M103" s="39">
        <v>1</v>
      </c>
      <c r="N103" s="39"/>
      <c r="O103" s="39"/>
      <c r="P103" s="39"/>
      <c r="Q103" s="39"/>
      <c r="R103" s="39"/>
      <c r="S103" s="39">
        <v>367</v>
      </c>
      <c r="T103" s="39">
        <v>1386</v>
      </c>
      <c r="U103" s="22" t="s">
        <v>227</v>
      </c>
      <c r="V103" s="22" t="s">
        <v>656</v>
      </c>
      <c r="W103" s="22" t="s">
        <v>183</v>
      </c>
      <c r="X103" s="22" t="s">
        <v>811</v>
      </c>
      <c r="Y103" s="22" t="s">
        <v>1286</v>
      </c>
      <c r="Z103" s="39">
        <v>650</v>
      </c>
      <c r="AA103" s="39">
        <v>650</v>
      </c>
      <c r="AB103" s="39">
        <v>650</v>
      </c>
      <c r="AC103" s="39"/>
      <c r="AD103" s="39"/>
      <c r="AE103" s="39"/>
      <c r="AF103" s="39"/>
      <c r="AG103" s="39"/>
      <c r="AH103" s="39"/>
      <c r="AI103" s="39"/>
      <c r="AJ103" s="39"/>
      <c r="AK103" s="39"/>
      <c r="AL103" s="39"/>
      <c r="AM103" s="71" t="s">
        <v>1199</v>
      </c>
      <c r="AN103" s="71" t="s">
        <v>1200</v>
      </c>
      <c r="AO103" s="78" t="s">
        <v>1392</v>
      </c>
      <c r="AP103" s="75" t="s">
        <v>1392</v>
      </c>
    </row>
    <row r="104" s="12" customFormat="1" ht="30" customHeight="1" spans="1:41">
      <c r="A104" s="182" t="s">
        <v>54</v>
      </c>
      <c r="B104" s="187" t="s">
        <v>125</v>
      </c>
      <c r="C104" s="187"/>
      <c r="D104" s="187"/>
      <c r="E104" s="184"/>
      <c r="F104" s="184"/>
      <c r="G104" s="184"/>
      <c r="H104" s="184"/>
      <c r="I104" s="190">
        <f t="shared" ref="I104:AL104" si="31">SUM(I105)</f>
        <v>1</v>
      </c>
      <c r="J104" s="190">
        <f t="shared" si="31"/>
        <v>1</v>
      </c>
      <c r="K104" s="190">
        <f t="shared" si="31"/>
        <v>0</v>
      </c>
      <c r="L104" s="190">
        <f t="shared" si="31"/>
        <v>0</v>
      </c>
      <c r="M104" s="190">
        <f t="shared" si="31"/>
        <v>1</v>
      </c>
      <c r="N104" s="190">
        <f t="shared" si="31"/>
        <v>0</v>
      </c>
      <c r="O104" s="190">
        <f t="shared" si="31"/>
        <v>0</v>
      </c>
      <c r="P104" s="190">
        <f t="shared" si="31"/>
        <v>0</v>
      </c>
      <c r="Q104" s="190">
        <f t="shared" si="31"/>
        <v>0</v>
      </c>
      <c r="R104" s="190">
        <f t="shared" si="31"/>
        <v>0</v>
      </c>
      <c r="S104" s="190">
        <f t="shared" si="31"/>
        <v>462</v>
      </c>
      <c r="T104" s="190">
        <f t="shared" si="31"/>
        <v>1868</v>
      </c>
      <c r="U104" s="190">
        <f t="shared" si="31"/>
        <v>0</v>
      </c>
      <c r="V104" s="190">
        <f t="shared" si="31"/>
        <v>0</v>
      </c>
      <c r="W104" s="190">
        <f t="shared" si="31"/>
        <v>0</v>
      </c>
      <c r="X104" s="190">
        <f t="shared" si="31"/>
        <v>0</v>
      </c>
      <c r="Y104" s="190">
        <f t="shared" si="31"/>
        <v>0</v>
      </c>
      <c r="Z104" s="190">
        <f t="shared" si="31"/>
        <v>80</v>
      </c>
      <c r="AA104" s="190">
        <f t="shared" si="31"/>
        <v>80</v>
      </c>
      <c r="AB104" s="190">
        <f t="shared" si="31"/>
        <v>80</v>
      </c>
      <c r="AC104" s="190">
        <f t="shared" si="31"/>
        <v>0</v>
      </c>
      <c r="AD104" s="190">
        <f t="shared" si="31"/>
        <v>0</v>
      </c>
      <c r="AE104" s="190">
        <f t="shared" si="31"/>
        <v>0</v>
      </c>
      <c r="AF104" s="190">
        <f t="shared" si="31"/>
        <v>0</v>
      </c>
      <c r="AG104" s="190">
        <f t="shared" si="31"/>
        <v>0</v>
      </c>
      <c r="AH104" s="190">
        <f t="shared" si="31"/>
        <v>0</v>
      </c>
      <c r="AI104" s="190">
        <f t="shared" si="31"/>
        <v>0</v>
      </c>
      <c r="AJ104" s="190">
        <f t="shared" si="31"/>
        <v>0</v>
      </c>
      <c r="AK104" s="190">
        <f t="shared" si="31"/>
        <v>0</v>
      </c>
      <c r="AL104" s="190">
        <f t="shared" si="31"/>
        <v>0</v>
      </c>
      <c r="AM104" s="195"/>
      <c r="AN104" s="195"/>
      <c r="AO104" s="195"/>
    </row>
    <row r="105" s="12" customFormat="1" ht="305" customHeight="1" spans="1:42">
      <c r="A105" s="22">
        <v>25</v>
      </c>
      <c r="B105" s="22" t="s">
        <v>1223</v>
      </c>
      <c r="C105" s="22">
        <v>2024</v>
      </c>
      <c r="D105" s="33" t="s">
        <v>285</v>
      </c>
      <c r="E105" s="22" t="s">
        <v>178</v>
      </c>
      <c r="F105" s="24" t="s">
        <v>1013</v>
      </c>
      <c r="G105" s="22" t="s">
        <v>252</v>
      </c>
      <c r="H105" s="33" t="s">
        <v>1116</v>
      </c>
      <c r="I105" s="22">
        <v>1</v>
      </c>
      <c r="J105" s="39">
        <v>1</v>
      </c>
      <c r="K105" s="39"/>
      <c r="L105" s="39"/>
      <c r="M105" s="39">
        <v>1</v>
      </c>
      <c r="N105" s="39"/>
      <c r="O105" s="39"/>
      <c r="P105" s="39"/>
      <c r="Q105" s="39"/>
      <c r="R105" s="39"/>
      <c r="S105" s="39">
        <v>462</v>
      </c>
      <c r="T105" s="39">
        <v>1868</v>
      </c>
      <c r="U105" s="22" t="s">
        <v>227</v>
      </c>
      <c r="V105" s="22" t="s">
        <v>656</v>
      </c>
      <c r="W105" s="22" t="s">
        <v>183</v>
      </c>
      <c r="X105" s="22" t="s">
        <v>811</v>
      </c>
      <c r="Y105" s="22" t="s">
        <v>1286</v>
      </c>
      <c r="Z105" s="39">
        <v>80</v>
      </c>
      <c r="AA105" s="39">
        <v>80</v>
      </c>
      <c r="AB105" s="39">
        <v>80</v>
      </c>
      <c r="AC105" s="39"/>
      <c r="AD105" s="39"/>
      <c r="AE105" s="39"/>
      <c r="AF105" s="39"/>
      <c r="AG105" s="39"/>
      <c r="AH105" s="39"/>
      <c r="AI105" s="39"/>
      <c r="AJ105" s="39"/>
      <c r="AK105" s="39"/>
      <c r="AL105" s="39"/>
      <c r="AM105" s="71" t="s">
        <v>1224</v>
      </c>
      <c r="AN105" s="71" t="s">
        <v>1225</v>
      </c>
      <c r="AO105" s="78" t="s">
        <v>1392</v>
      </c>
      <c r="AP105" s="75" t="s">
        <v>1392</v>
      </c>
    </row>
    <row r="106" s="12" customFormat="1" ht="30" customHeight="1" spans="1:41">
      <c r="A106" s="182" t="s">
        <v>54</v>
      </c>
      <c r="B106" s="187" t="s">
        <v>126</v>
      </c>
      <c r="C106" s="187"/>
      <c r="D106" s="187"/>
      <c r="E106" s="184"/>
      <c r="F106" s="184"/>
      <c r="G106" s="184"/>
      <c r="H106" s="184"/>
      <c r="I106" s="190"/>
      <c r="J106" s="190"/>
      <c r="K106" s="190"/>
      <c r="L106" s="190"/>
      <c r="M106" s="190"/>
      <c r="N106" s="190"/>
      <c r="O106" s="190"/>
      <c r="P106" s="190"/>
      <c r="Q106" s="190"/>
      <c r="R106" s="190"/>
      <c r="S106" s="190"/>
      <c r="T106" s="190"/>
      <c r="U106" s="190"/>
      <c r="V106" s="190"/>
      <c r="W106" s="190"/>
      <c r="X106" s="190"/>
      <c r="Y106" s="190"/>
      <c r="Z106" s="190"/>
      <c r="AA106" s="190"/>
      <c r="AB106" s="190"/>
      <c r="AC106" s="190"/>
      <c r="AD106" s="190"/>
      <c r="AE106" s="190"/>
      <c r="AF106" s="190"/>
      <c r="AG106" s="190"/>
      <c r="AH106" s="190"/>
      <c r="AI106" s="190"/>
      <c r="AJ106" s="190"/>
      <c r="AK106" s="190"/>
      <c r="AL106" s="190"/>
      <c r="AM106" s="195"/>
      <c r="AN106" s="195"/>
      <c r="AO106" s="195"/>
    </row>
    <row r="107" s="12" customFormat="1" ht="30" customHeight="1" spans="1:41">
      <c r="A107" s="202" t="s">
        <v>52</v>
      </c>
      <c r="B107" s="187" t="s">
        <v>127</v>
      </c>
      <c r="C107" s="187"/>
      <c r="D107" s="187"/>
      <c r="E107" s="184"/>
      <c r="F107" s="184"/>
      <c r="G107" s="184"/>
      <c r="H107" s="184"/>
      <c r="I107" s="190">
        <f t="shared" ref="I107:AL107" si="32">I108+I109+I110+I111+I112+I113</f>
        <v>0</v>
      </c>
      <c r="J107" s="190">
        <f t="shared" si="32"/>
        <v>0</v>
      </c>
      <c r="K107" s="190">
        <f t="shared" si="32"/>
        <v>0</v>
      </c>
      <c r="L107" s="190">
        <f t="shared" si="32"/>
        <v>0</v>
      </c>
      <c r="M107" s="190">
        <f t="shared" si="32"/>
        <v>0</v>
      </c>
      <c r="N107" s="190">
        <f t="shared" si="32"/>
        <v>0</v>
      </c>
      <c r="O107" s="190">
        <f t="shared" si="32"/>
        <v>0</v>
      </c>
      <c r="P107" s="190">
        <f t="shared" si="32"/>
        <v>0</v>
      </c>
      <c r="Q107" s="190">
        <f t="shared" si="32"/>
        <v>0</v>
      </c>
      <c r="R107" s="190">
        <f t="shared" si="32"/>
        <v>0</v>
      </c>
      <c r="S107" s="190">
        <f t="shared" si="32"/>
        <v>0</v>
      </c>
      <c r="T107" s="190">
        <f t="shared" si="32"/>
        <v>0</v>
      </c>
      <c r="U107" s="190">
        <f t="shared" si="32"/>
        <v>0</v>
      </c>
      <c r="V107" s="190">
        <f t="shared" si="32"/>
        <v>0</v>
      </c>
      <c r="W107" s="190">
        <f t="shared" si="32"/>
        <v>0</v>
      </c>
      <c r="X107" s="190">
        <f t="shared" si="32"/>
        <v>0</v>
      </c>
      <c r="Y107" s="190">
        <f t="shared" si="32"/>
        <v>0</v>
      </c>
      <c r="Z107" s="190">
        <f t="shared" si="32"/>
        <v>0</v>
      </c>
      <c r="AA107" s="190">
        <f t="shared" si="32"/>
        <v>0</v>
      </c>
      <c r="AB107" s="190">
        <f t="shared" si="32"/>
        <v>0</v>
      </c>
      <c r="AC107" s="190">
        <f t="shared" si="32"/>
        <v>0</v>
      </c>
      <c r="AD107" s="190">
        <f t="shared" si="32"/>
        <v>0</v>
      </c>
      <c r="AE107" s="190">
        <f t="shared" si="32"/>
        <v>0</v>
      </c>
      <c r="AF107" s="190">
        <f t="shared" si="32"/>
        <v>0</v>
      </c>
      <c r="AG107" s="190">
        <f t="shared" si="32"/>
        <v>0</v>
      </c>
      <c r="AH107" s="190">
        <f t="shared" si="32"/>
        <v>0</v>
      </c>
      <c r="AI107" s="190">
        <f t="shared" si="32"/>
        <v>0</v>
      </c>
      <c r="AJ107" s="190">
        <f t="shared" si="32"/>
        <v>0</v>
      </c>
      <c r="AK107" s="190">
        <f t="shared" si="32"/>
        <v>0</v>
      </c>
      <c r="AL107" s="190">
        <f t="shared" si="32"/>
        <v>0</v>
      </c>
      <c r="AM107" s="195"/>
      <c r="AN107" s="195"/>
      <c r="AO107" s="195"/>
    </row>
    <row r="108" s="12" customFormat="1" ht="30" customHeight="1" spans="1:41">
      <c r="A108" s="182" t="s">
        <v>54</v>
      </c>
      <c r="B108" s="187" t="s">
        <v>128</v>
      </c>
      <c r="C108" s="187"/>
      <c r="D108" s="187"/>
      <c r="E108" s="184"/>
      <c r="F108" s="184"/>
      <c r="G108" s="184"/>
      <c r="H108" s="184"/>
      <c r="I108" s="190"/>
      <c r="J108" s="190"/>
      <c r="K108" s="190"/>
      <c r="L108" s="190"/>
      <c r="M108" s="190"/>
      <c r="N108" s="190"/>
      <c r="O108" s="190"/>
      <c r="P108" s="190"/>
      <c r="Q108" s="190"/>
      <c r="R108" s="190"/>
      <c r="S108" s="190"/>
      <c r="T108" s="190"/>
      <c r="U108" s="190"/>
      <c r="V108" s="190"/>
      <c r="W108" s="190"/>
      <c r="X108" s="190"/>
      <c r="Y108" s="190"/>
      <c r="Z108" s="190"/>
      <c r="AA108" s="190"/>
      <c r="AB108" s="190"/>
      <c r="AC108" s="190"/>
      <c r="AD108" s="190"/>
      <c r="AE108" s="190"/>
      <c r="AF108" s="190"/>
      <c r="AG108" s="190"/>
      <c r="AH108" s="190"/>
      <c r="AI108" s="190"/>
      <c r="AJ108" s="190"/>
      <c r="AK108" s="190"/>
      <c r="AL108" s="190"/>
      <c r="AM108" s="195"/>
      <c r="AN108" s="195"/>
      <c r="AO108" s="195"/>
    </row>
    <row r="109" s="12" customFormat="1" ht="58" customHeight="1" spans="1:41">
      <c r="A109" s="182" t="s">
        <v>54</v>
      </c>
      <c r="B109" s="187" t="s">
        <v>129</v>
      </c>
      <c r="C109" s="187"/>
      <c r="D109" s="187"/>
      <c r="E109" s="184"/>
      <c r="F109" s="184"/>
      <c r="G109" s="184"/>
      <c r="H109" s="184"/>
      <c r="I109" s="190"/>
      <c r="J109" s="190"/>
      <c r="K109" s="190"/>
      <c r="L109" s="190"/>
      <c r="M109" s="190"/>
      <c r="N109" s="190"/>
      <c r="O109" s="190"/>
      <c r="P109" s="190"/>
      <c r="Q109" s="190"/>
      <c r="R109" s="190"/>
      <c r="S109" s="190"/>
      <c r="T109" s="190"/>
      <c r="U109" s="190"/>
      <c r="V109" s="190"/>
      <c r="W109" s="190"/>
      <c r="X109" s="190"/>
      <c r="Y109" s="190"/>
      <c r="Z109" s="190"/>
      <c r="AA109" s="190"/>
      <c r="AB109" s="190"/>
      <c r="AC109" s="190"/>
      <c r="AD109" s="190"/>
      <c r="AE109" s="190"/>
      <c r="AF109" s="190"/>
      <c r="AG109" s="190"/>
      <c r="AH109" s="190"/>
      <c r="AI109" s="190"/>
      <c r="AJ109" s="190"/>
      <c r="AK109" s="190"/>
      <c r="AL109" s="190"/>
      <c r="AM109" s="195"/>
      <c r="AN109" s="195"/>
      <c r="AO109" s="195"/>
    </row>
    <row r="110" s="12" customFormat="1" ht="68" customHeight="1" spans="1:41">
      <c r="A110" s="182" t="s">
        <v>54</v>
      </c>
      <c r="B110" s="187" t="s">
        <v>130</v>
      </c>
      <c r="C110" s="187"/>
      <c r="D110" s="187"/>
      <c r="E110" s="184"/>
      <c r="F110" s="184"/>
      <c r="G110" s="184"/>
      <c r="H110" s="184"/>
      <c r="I110" s="190"/>
      <c r="J110" s="190"/>
      <c r="K110" s="190"/>
      <c r="L110" s="190"/>
      <c r="M110" s="190"/>
      <c r="N110" s="190"/>
      <c r="O110" s="190"/>
      <c r="P110" s="190"/>
      <c r="Q110" s="190"/>
      <c r="R110" s="190"/>
      <c r="S110" s="190"/>
      <c r="T110" s="190"/>
      <c r="U110" s="190"/>
      <c r="V110" s="190"/>
      <c r="W110" s="190"/>
      <c r="X110" s="190"/>
      <c r="Y110" s="190"/>
      <c r="Z110" s="190"/>
      <c r="AA110" s="190"/>
      <c r="AB110" s="190"/>
      <c r="AC110" s="190"/>
      <c r="AD110" s="190"/>
      <c r="AE110" s="190"/>
      <c r="AF110" s="190"/>
      <c r="AG110" s="190"/>
      <c r="AH110" s="190"/>
      <c r="AI110" s="190"/>
      <c r="AJ110" s="190"/>
      <c r="AK110" s="190"/>
      <c r="AL110" s="190"/>
      <c r="AM110" s="195"/>
      <c r="AN110" s="195"/>
      <c r="AO110" s="195"/>
    </row>
    <row r="111" s="12" customFormat="1" ht="30" customHeight="1" spans="1:41">
      <c r="A111" s="182" t="s">
        <v>54</v>
      </c>
      <c r="B111" s="187" t="s">
        <v>131</v>
      </c>
      <c r="C111" s="187"/>
      <c r="D111" s="187"/>
      <c r="E111" s="184"/>
      <c r="F111" s="184"/>
      <c r="G111" s="184"/>
      <c r="H111" s="184"/>
      <c r="I111" s="190"/>
      <c r="J111" s="190"/>
      <c r="K111" s="190"/>
      <c r="L111" s="190"/>
      <c r="M111" s="190"/>
      <c r="N111" s="190"/>
      <c r="O111" s="190"/>
      <c r="P111" s="190"/>
      <c r="Q111" s="190"/>
      <c r="R111" s="190"/>
      <c r="S111" s="190"/>
      <c r="T111" s="190"/>
      <c r="U111" s="190"/>
      <c r="V111" s="190"/>
      <c r="W111" s="190"/>
      <c r="X111" s="190"/>
      <c r="Y111" s="190"/>
      <c r="Z111" s="190"/>
      <c r="AA111" s="190"/>
      <c r="AB111" s="190"/>
      <c r="AC111" s="190"/>
      <c r="AD111" s="190"/>
      <c r="AE111" s="190"/>
      <c r="AF111" s="190"/>
      <c r="AG111" s="190"/>
      <c r="AH111" s="190"/>
      <c r="AI111" s="190"/>
      <c r="AJ111" s="190"/>
      <c r="AK111" s="190"/>
      <c r="AL111" s="190"/>
      <c r="AM111" s="195"/>
      <c r="AN111" s="195"/>
      <c r="AO111" s="195"/>
    </row>
    <row r="112" s="12" customFormat="1" ht="30" customHeight="1" spans="1:41">
      <c r="A112" s="182" t="s">
        <v>54</v>
      </c>
      <c r="B112" s="187" t="s">
        <v>132</v>
      </c>
      <c r="C112" s="187"/>
      <c r="D112" s="187"/>
      <c r="E112" s="184"/>
      <c r="F112" s="184"/>
      <c r="G112" s="184"/>
      <c r="H112" s="184"/>
      <c r="I112" s="190"/>
      <c r="J112" s="190"/>
      <c r="K112" s="190"/>
      <c r="L112" s="190"/>
      <c r="M112" s="190"/>
      <c r="N112" s="190"/>
      <c r="O112" s="190"/>
      <c r="P112" s="190"/>
      <c r="Q112" s="190"/>
      <c r="R112" s="190"/>
      <c r="S112" s="190"/>
      <c r="T112" s="190"/>
      <c r="U112" s="190"/>
      <c r="V112" s="190"/>
      <c r="W112" s="190"/>
      <c r="X112" s="190"/>
      <c r="Y112" s="190"/>
      <c r="Z112" s="190"/>
      <c r="AA112" s="190"/>
      <c r="AB112" s="190"/>
      <c r="AC112" s="190"/>
      <c r="AD112" s="190"/>
      <c r="AE112" s="190"/>
      <c r="AF112" s="190"/>
      <c r="AG112" s="190"/>
      <c r="AH112" s="190"/>
      <c r="AI112" s="190"/>
      <c r="AJ112" s="190"/>
      <c r="AK112" s="190"/>
      <c r="AL112" s="190"/>
      <c r="AM112" s="195"/>
      <c r="AN112" s="195"/>
      <c r="AO112" s="195"/>
    </row>
    <row r="113" s="12" customFormat="1" ht="30" customHeight="1" spans="1:41">
      <c r="A113" s="182" t="s">
        <v>54</v>
      </c>
      <c r="B113" s="187" t="s">
        <v>133</v>
      </c>
      <c r="C113" s="187"/>
      <c r="D113" s="187"/>
      <c r="E113" s="184"/>
      <c r="F113" s="184"/>
      <c r="G113" s="184"/>
      <c r="H113" s="184"/>
      <c r="I113" s="190"/>
      <c r="J113" s="190"/>
      <c r="K113" s="190"/>
      <c r="L113" s="190"/>
      <c r="M113" s="190"/>
      <c r="N113" s="190"/>
      <c r="O113" s="190"/>
      <c r="P113" s="190"/>
      <c r="Q113" s="190"/>
      <c r="R113" s="190"/>
      <c r="S113" s="190"/>
      <c r="T113" s="190"/>
      <c r="U113" s="190"/>
      <c r="V113" s="190"/>
      <c r="W113" s="190"/>
      <c r="X113" s="190"/>
      <c r="Y113" s="190"/>
      <c r="Z113" s="190"/>
      <c r="AA113" s="190"/>
      <c r="AB113" s="190"/>
      <c r="AC113" s="190"/>
      <c r="AD113" s="190"/>
      <c r="AE113" s="190"/>
      <c r="AF113" s="190"/>
      <c r="AG113" s="190"/>
      <c r="AH113" s="190"/>
      <c r="AI113" s="190"/>
      <c r="AJ113" s="190"/>
      <c r="AK113" s="190"/>
      <c r="AL113" s="190"/>
      <c r="AM113" s="195"/>
      <c r="AN113" s="195"/>
      <c r="AO113" s="195"/>
    </row>
    <row r="114" s="12" customFormat="1" ht="30" customHeight="1" spans="1:41">
      <c r="A114" s="179" t="s">
        <v>50</v>
      </c>
      <c r="B114" s="187" t="s">
        <v>134</v>
      </c>
      <c r="C114" s="187"/>
      <c r="D114" s="187"/>
      <c r="E114" s="184"/>
      <c r="F114" s="184"/>
      <c r="G114" s="184"/>
      <c r="H114" s="184"/>
      <c r="I114" s="191">
        <f t="shared" ref="I114:AL114" si="33">I115</f>
        <v>0</v>
      </c>
      <c r="J114" s="191">
        <f t="shared" si="33"/>
        <v>0</v>
      </c>
      <c r="K114" s="191">
        <f t="shared" si="33"/>
        <v>0</v>
      </c>
      <c r="L114" s="191">
        <f t="shared" si="33"/>
        <v>0</v>
      </c>
      <c r="M114" s="191">
        <f t="shared" si="33"/>
        <v>0</v>
      </c>
      <c r="N114" s="191">
        <f t="shared" si="33"/>
        <v>0</v>
      </c>
      <c r="O114" s="191">
        <f t="shared" si="33"/>
        <v>0</v>
      </c>
      <c r="P114" s="191">
        <f t="shared" si="33"/>
        <v>0</v>
      </c>
      <c r="Q114" s="191">
        <f t="shared" si="33"/>
        <v>0</v>
      </c>
      <c r="R114" s="191">
        <f t="shared" si="33"/>
        <v>0</v>
      </c>
      <c r="S114" s="191">
        <f t="shared" si="33"/>
        <v>0</v>
      </c>
      <c r="T114" s="191">
        <f t="shared" si="33"/>
        <v>0</v>
      </c>
      <c r="U114" s="191">
        <f t="shared" si="33"/>
        <v>0</v>
      </c>
      <c r="V114" s="191">
        <f t="shared" si="33"/>
        <v>0</v>
      </c>
      <c r="W114" s="191">
        <f t="shared" si="33"/>
        <v>0</v>
      </c>
      <c r="X114" s="191">
        <f t="shared" si="33"/>
        <v>0</v>
      </c>
      <c r="Y114" s="191">
        <f t="shared" si="33"/>
        <v>0</v>
      </c>
      <c r="Z114" s="191">
        <f t="shared" si="33"/>
        <v>0</v>
      </c>
      <c r="AA114" s="191">
        <f t="shared" si="33"/>
        <v>0</v>
      </c>
      <c r="AB114" s="191">
        <f t="shared" si="33"/>
        <v>0</v>
      </c>
      <c r="AC114" s="191">
        <f t="shared" si="33"/>
        <v>0</v>
      </c>
      <c r="AD114" s="191">
        <f t="shared" si="33"/>
        <v>0</v>
      </c>
      <c r="AE114" s="191">
        <f t="shared" si="33"/>
        <v>0</v>
      </c>
      <c r="AF114" s="191">
        <f t="shared" si="33"/>
        <v>0</v>
      </c>
      <c r="AG114" s="191">
        <f t="shared" si="33"/>
        <v>0</v>
      </c>
      <c r="AH114" s="191">
        <f t="shared" si="33"/>
        <v>0</v>
      </c>
      <c r="AI114" s="191">
        <f t="shared" si="33"/>
        <v>0</v>
      </c>
      <c r="AJ114" s="191">
        <f t="shared" si="33"/>
        <v>0</v>
      </c>
      <c r="AK114" s="191">
        <f t="shared" si="33"/>
        <v>0</v>
      </c>
      <c r="AL114" s="191">
        <f t="shared" si="33"/>
        <v>0</v>
      </c>
      <c r="AM114" s="195"/>
      <c r="AN114" s="195"/>
      <c r="AO114" s="195"/>
    </row>
    <row r="115" s="12" customFormat="1" ht="30" customHeight="1" spans="1:41">
      <c r="A115" s="179" t="s">
        <v>52</v>
      </c>
      <c r="B115" s="187" t="s">
        <v>134</v>
      </c>
      <c r="C115" s="187"/>
      <c r="D115" s="187"/>
      <c r="E115" s="184"/>
      <c r="F115" s="184"/>
      <c r="G115" s="184"/>
      <c r="H115" s="184"/>
      <c r="I115" s="190">
        <f t="shared" ref="I115:AL115" si="34">I116+I117+I118</f>
        <v>0</v>
      </c>
      <c r="J115" s="190">
        <f t="shared" si="34"/>
        <v>0</v>
      </c>
      <c r="K115" s="190">
        <f t="shared" si="34"/>
        <v>0</v>
      </c>
      <c r="L115" s="190">
        <f t="shared" si="34"/>
        <v>0</v>
      </c>
      <c r="M115" s="190">
        <f t="shared" si="34"/>
        <v>0</v>
      </c>
      <c r="N115" s="190">
        <f t="shared" si="34"/>
        <v>0</v>
      </c>
      <c r="O115" s="190">
        <f t="shared" si="34"/>
        <v>0</v>
      </c>
      <c r="P115" s="190">
        <f t="shared" si="34"/>
        <v>0</v>
      </c>
      <c r="Q115" s="190">
        <f t="shared" si="34"/>
        <v>0</v>
      </c>
      <c r="R115" s="190">
        <f t="shared" si="34"/>
        <v>0</v>
      </c>
      <c r="S115" s="190">
        <f t="shared" si="34"/>
        <v>0</v>
      </c>
      <c r="T115" s="190">
        <f t="shared" si="34"/>
        <v>0</v>
      </c>
      <c r="U115" s="190">
        <f t="shared" si="34"/>
        <v>0</v>
      </c>
      <c r="V115" s="190">
        <f t="shared" si="34"/>
        <v>0</v>
      </c>
      <c r="W115" s="190">
        <f t="shared" si="34"/>
        <v>0</v>
      </c>
      <c r="X115" s="190">
        <f t="shared" si="34"/>
        <v>0</v>
      </c>
      <c r="Y115" s="190">
        <f t="shared" si="34"/>
        <v>0</v>
      </c>
      <c r="Z115" s="190">
        <f t="shared" si="34"/>
        <v>0</v>
      </c>
      <c r="AA115" s="190">
        <f t="shared" si="34"/>
        <v>0</v>
      </c>
      <c r="AB115" s="190">
        <f t="shared" si="34"/>
        <v>0</v>
      </c>
      <c r="AC115" s="190">
        <f t="shared" si="34"/>
        <v>0</v>
      </c>
      <c r="AD115" s="190">
        <f t="shared" si="34"/>
        <v>0</v>
      </c>
      <c r="AE115" s="190">
        <f t="shared" si="34"/>
        <v>0</v>
      </c>
      <c r="AF115" s="190">
        <f t="shared" si="34"/>
        <v>0</v>
      </c>
      <c r="AG115" s="190">
        <f t="shared" si="34"/>
        <v>0</v>
      </c>
      <c r="AH115" s="190">
        <f t="shared" si="34"/>
        <v>0</v>
      </c>
      <c r="AI115" s="190">
        <f t="shared" si="34"/>
        <v>0</v>
      </c>
      <c r="AJ115" s="190">
        <f t="shared" si="34"/>
        <v>0</v>
      </c>
      <c r="AK115" s="190">
        <f t="shared" si="34"/>
        <v>0</v>
      </c>
      <c r="AL115" s="190">
        <f t="shared" si="34"/>
        <v>0</v>
      </c>
      <c r="AM115" s="195"/>
      <c r="AN115" s="195"/>
      <c r="AO115" s="195"/>
    </row>
    <row r="116" s="12" customFormat="1" ht="30" customHeight="1" spans="1:41">
      <c r="A116" s="182" t="s">
        <v>54</v>
      </c>
      <c r="B116" s="187" t="s">
        <v>135</v>
      </c>
      <c r="C116" s="187"/>
      <c r="D116" s="187"/>
      <c r="E116" s="184"/>
      <c r="F116" s="184"/>
      <c r="G116" s="184"/>
      <c r="H116" s="184"/>
      <c r="I116" s="190"/>
      <c r="J116" s="190"/>
      <c r="K116" s="190"/>
      <c r="L116" s="190"/>
      <c r="M116" s="190"/>
      <c r="N116" s="190"/>
      <c r="O116" s="190"/>
      <c r="P116" s="190"/>
      <c r="Q116" s="190"/>
      <c r="R116" s="190"/>
      <c r="S116" s="190"/>
      <c r="T116" s="190"/>
      <c r="U116" s="190"/>
      <c r="V116" s="190"/>
      <c r="W116" s="190"/>
      <c r="X116" s="190"/>
      <c r="Y116" s="190"/>
      <c r="Z116" s="190"/>
      <c r="AA116" s="190"/>
      <c r="AB116" s="190"/>
      <c r="AC116" s="190"/>
      <c r="AD116" s="190"/>
      <c r="AE116" s="190"/>
      <c r="AF116" s="190"/>
      <c r="AG116" s="190"/>
      <c r="AH116" s="190"/>
      <c r="AI116" s="190"/>
      <c r="AJ116" s="190"/>
      <c r="AK116" s="190"/>
      <c r="AL116" s="190"/>
      <c r="AM116" s="195"/>
      <c r="AN116" s="195"/>
      <c r="AO116" s="195"/>
    </row>
    <row r="117" s="12" customFormat="1" ht="30" customHeight="1" spans="1:41">
      <c r="A117" s="182" t="s">
        <v>54</v>
      </c>
      <c r="B117" s="187" t="s">
        <v>136</v>
      </c>
      <c r="C117" s="187"/>
      <c r="D117" s="187"/>
      <c r="E117" s="184"/>
      <c r="F117" s="184"/>
      <c r="G117" s="184"/>
      <c r="H117" s="184"/>
      <c r="I117" s="190"/>
      <c r="J117" s="190"/>
      <c r="K117" s="190"/>
      <c r="L117" s="190"/>
      <c r="M117" s="190"/>
      <c r="N117" s="190"/>
      <c r="O117" s="190"/>
      <c r="P117" s="190"/>
      <c r="Q117" s="190"/>
      <c r="R117" s="190"/>
      <c r="S117" s="190"/>
      <c r="T117" s="190"/>
      <c r="U117" s="190"/>
      <c r="V117" s="190"/>
      <c r="W117" s="190"/>
      <c r="X117" s="190"/>
      <c r="Y117" s="190"/>
      <c r="Z117" s="190"/>
      <c r="AA117" s="190"/>
      <c r="AB117" s="190"/>
      <c r="AC117" s="190"/>
      <c r="AD117" s="190"/>
      <c r="AE117" s="190"/>
      <c r="AF117" s="190"/>
      <c r="AG117" s="190"/>
      <c r="AH117" s="190"/>
      <c r="AI117" s="190"/>
      <c r="AJ117" s="190"/>
      <c r="AK117" s="190"/>
      <c r="AL117" s="190"/>
      <c r="AM117" s="195"/>
      <c r="AN117" s="195"/>
      <c r="AO117" s="195"/>
    </row>
    <row r="118" s="12" customFormat="1" ht="30" customHeight="1" spans="1:41">
      <c r="A118" s="182" t="s">
        <v>54</v>
      </c>
      <c r="B118" s="187" t="s">
        <v>137</v>
      </c>
      <c r="C118" s="187"/>
      <c r="D118" s="187"/>
      <c r="E118" s="184"/>
      <c r="F118" s="184"/>
      <c r="G118" s="184"/>
      <c r="H118" s="184"/>
      <c r="I118" s="190"/>
      <c r="J118" s="190"/>
      <c r="K118" s="190"/>
      <c r="L118" s="190"/>
      <c r="M118" s="190"/>
      <c r="N118" s="190"/>
      <c r="O118" s="190"/>
      <c r="P118" s="190"/>
      <c r="Q118" s="190"/>
      <c r="R118" s="190"/>
      <c r="S118" s="190"/>
      <c r="T118" s="190"/>
      <c r="U118" s="190"/>
      <c r="V118" s="190"/>
      <c r="W118" s="190"/>
      <c r="X118" s="190"/>
      <c r="Y118" s="190"/>
      <c r="Z118" s="190"/>
      <c r="AA118" s="190"/>
      <c r="AB118" s="190"/>
      <c r="AC118" s="190"/>
      <c r="AD118" s="190"/>
      <c r="AE118" s="190"/>
      <c r="AF118" s="190"/>
      <c r="AG118" s="190"/>
      <c r="AH118" s="190"/>
      <c r="AI118" s="190"/>
      <c r="AJ118" s="190"/>
      <c r="AK118" s="190"/>
      <c r="AL118" s="190"/>
      <c r="AM118" s="195"/>
      <c r="AN118" s="195"/>
      <c r="AO118" s="195"/>
    </row>
    <row r="119" s="12" customFormat="1" ht="30" customHeight="1" spans="1:41">
      <c r="A119" s="179" t="s">
        <v>50</v>
      </c>
      <c r="B119" s="187" t="s">
        <v>138</v>
      </c>
      <c r="C119" s="187"/>
      <c r="D119" s="187"/>
      <c r="E119" s="184"/>
      <c r="F119" s="184"/>
      <c r="G119" s="184"/>
      <c r="H119" s="184"/>
      <c r="I119" s="191">
        <f t="shared" ref="I119:AL119" si="35">I120+I122+I127+I134</f>
        <v>1</v>
      </c>
      <c r="J119" s="191">
        <f t="shared" si="35"/>
        <v>800</v>
      </c>
      <c r="K119" s="191">
        <f t="shared" si="35"/>
        <v>0</v>
      </c>
      <c r="L119" s="191">
        <f t="shared" si="35"/>
        <v>0</v>
      </c>
      <c r="M119" s="191">
        <f t="shared" si="35"/>
        <v>0</v>
      </c>
      <c r="N119" s="191">
        <f t="shared" si="35"/>
        <v>0</v>
      </c>
      <c r="O119" s="191">
        <f t="shared" si="35"/>
        <v>1</v>
      </c>
      <c r="P119" s="191">
        <f t="shared" si="35"/>
        <v>0</v>
      </c>
      <c r="Q119" s="191">
        <f t="shared" si="35"/>
        <v>0</v>
      </c>
      <c r="R119" s="191">
        <f t="shared" si="35"/>
        <v>0</v>
      </c>
      <c r="S119" s="191">
        <f t="shared" si="35"/>
        <v>800</v>
      </c>
      <c r="T119" s="191">
        <f t="shared" si="35"/>
        <v>800</v>
      </c>
      <c r="U119" s="191">
        <f t="shared" si="35"/>
        <v>0</v>
      </c>
      <c r="V119" s="191">
        <f t="shared" si="35"/>
        <v>0</v>
      </c>
      <c r="W119" s="191">
        <f t="shared" si="35"/>
        <v>0</v>
      </c>
      <c r="X119" s="191">
        <f t="shared" si="35"/>
        <v>0</v>
      </c>
      <c r="Y119" s="191">
        <f t="shared" si="35"/>
        <v>0</v>
      </c>
      <c r="Z119" s="191">
        <f t="shared" si="35"/>
        <v>240</v>
      </c>
      <c r="AA119" s="191">
        <f t="shared" si="35"/>
        <v>240</v>
      </c>
      <c r="AB119" s="191">
        <f t="shared" si="35"/>
        <v>240</v>
      </c>
      <c r="AC119" s="191">
        <f t="shared" si="35"/>
        <v>0</v>
      </c>
      <c r="AD119" s="191">
        <f t="shared" si="35"/>
        <v>0</v>
      </c>
      <c r="AE119" s="191">
        <f t="shared" si="35"/>
        <v>0</v>
      </c>
      <c r="AF119" s="191">
        <f t="shared" si="35"/>
        <v>0</v>
      </c>
      <c r="AG119" s="191">
        <f t="shared" si="35"/>
        <v>0</v>
      </c>
      <c r="AH119" s="191">
        <f t="shared" si="35"/>
        <v>0</v>
      </c>
      <c r="AI119" s="191">
        <f t="shared" si="35"/>
        <v>0</v>
      </c>
      <c r="AJ119" s="191">
        <f t="shared" si="35"/>
        <v>0</v>
      </c>
      <c r="AK119" s="191">
        <f t="shared" si="35"/>
        <v>0</v>
      </c>
      <c r="AL119" s="191">
        <f t="shared" si="35"/>
        <v>0</v>
      </c>
      <c r="AM119" s="195"/>
      <c r="AN119" s="195"/>
      <c r="AO119" s="195"/>
    </row>
    <row r="120" s="12" customFormat="1" ht="30" customHeight="1" spans="1:41">
      <c r="A120" s="202" t="s">
        <v>52</v>
      </c>
      <c r="B120" s="187" t="s">
        <v>139</v>
      </c>
      <c r="C120" s="187"/>
      <c r="D120" s="187"/>
      <c r="E120" s="184"/>
      <c r="F120" s="184"/>
      <c r="G120" s="184"/>
      <c r="H120" s="184"/>
      <c r="I120" s="190">
        <f t="shared" ref="I120:AL120" si="36">I121</f>
        <v>0</v>
      </c>
      <c r="J120" s="190">
        <f t="shared" si="36"/>
        <v>0</v>
      </c>
      <c r="K120" s="190">
        <f t="shared" si="36"/>
        <v>0</v>
      </c>
      <c r="L120" s="190">
        <f t="shared" si="36"/>
        <v>0</v>
      </c>
      <c r="M120" s="190">
        <f t="shared" si="36"/>
        <v>0</v>
      </c>
      <c r="N120" s="190">
        <f t="shared" si="36"/>
        <v>0</v>
      </c>
      <c r="O120" s="190">
        <f t="shared" si="36"/>
        <v>0</v>
      </c>
      <c r="P120" s="190">
        <f t="shared" si="36"/>
        <v>0</v>
      </c>
      <c r="Q120" s="190">
        <f t="shared" si="36"/>
        <v>0</v>
      </c>
      <c r="R120" s="190">
        <f t="shared" si="36"/>
        <v>0</v>
      </c>
      <c r="S120" s="190">
        <f t="shared" si="36"/>
        <v>0</v>
      </c>
      <c r="T120" s="190">
        <f t="shared" si="36"/>
        <v>0</v>
      </c>
      <c r="U120" s="190">
        <f t="shared" si="36"/>
        <v>0</v>
      </c>
      <c r="V120" s="190">
        <f t="shared" si="36"/>
        <v>0</v>
      </c>
      <c r="W120" s="190">
        <f t="shared" si="36"/>
        <v>0</v>
      </c>
      <c r="X120" s="190">
        <f t="shared" si="36"/>
        <v>0</v>
      </c>
      <c r="Y120" s="190">
        <f t="shared" si="36"/>
        <v>0</v>
      </c>
      <c r="Z120" s="190">
        <f t="shared" si="36"/>
        <v>0</v>
      </c>
      <c r="AA120" s="190">
        <f t="shared" si="36"/>
        <v>0</v>
      </c>
      <c r="AB120" s="190">
        <f t="shared" si="36"/>
        <v>0</v>
      </c>
      <c r="AC120" s="190">
        <f t="shared" si="36"/>
        <v>0</v>
      </c>
      <c r="AD120" s="190">
        <f t="shared" si="36"/>
        <v>0</v>
      </c>
      <c r="AE120" s="190">
        <f t="shared" si="36"/>
        <v>0</v>
      </c>
      <c r="AF120" s="190">
        <f t="shared" si="36"/>
        <v>0</v>
      </c>
      <c r="AG120" s="190">
        <f t="shared" si="36"/>
        <v>0</v>
      </c>
      <c r="AH120" s="190">
        <f t="shared" si="36"/>
        <v>0</v>
      </c>
      <c r="AI120" s="190">
        <f t="shared" si="36"/>
        <v>0</v>
      </c>
      <c r="AJ120" s="190">
        <f t="shared" si="36"/>
        <v>0</v>
      </c>
      <c r="AK120" s="190">
        <f t="shared" si="36"/>
        <v>0</v>
      </c>
      <c r="AL120" s="190">
        <f t="shared" si="36"/>
        <v>0</v>
      </c>
      <c r="AM120" s="195"/>
      <c r="AN120" s="195"/>
      <c r="AO120" s="195"/>
    </row>
    <row r="121" s="12" customFormat="1" ht="30" customHeight="1" spans="1:41">
      <c r="A121" s="182" t="s">
        <v>54</v>
      </c>
      <c r="B121" s="187" t="s">
        <v>140</v>
      </c>
      <c r="C121" s="187"/>
      <c r="D121" s="187"/>
      <c r="E121" s="184"/>
      <c r="F121" s="184"/>
      <c r="G121" s="184"/>
      <c r="H121" s="184"/>
      <c r="I121" s="190"/>
      <c r="J121" s="190"/>
      <c r="K121" s="190"/>
      <c r="L121" s="190"/>
      <c r="M121" s="190"/>
      <c r="N121" s="190"/>
      <c r="O121" s="190"/>
      <c r="P121" s="190"/>
      <c r="Q121" s="190"/>
      <c r="R121" s="190"/>
      <c r="S121" s="190"/>
      <c r="T121" s="190"/>
      <c r="U121" s="190"/>
      <c r="V121" s="190"/>
      <c r="W121" s="190"/>
      <c r="X121" s="190"/>
      <c r="Y121" s="190"/>
      <c r="Z121" s="190"/>
      <c r="AA121" s="190"/>
      <c r="AB121" s="190"/>
      <c r="AC121" s="190"/>
      <c r="AD121" s="190"/>
      <c r="AE121" s="190"/>
      <c r="AF121" s="190"/>
      <c r="AG121" s="190"/>
      <c r="AH121" s="190"/>
      <c r="AI121" s="190"/>
      <c r="AJ121" s="190"/>
      <c r="AK121" s="190"/>
      <c r="AL121" s="190"/>
      <c r="AM121" s="195"/>
      <c r="AN121" s="195"/>
      <c r="AO121" s="195"/>
    </row>
    <row r="122" s="12" customFormat="1" ht="30" customHeight="1" spans="1:41">
      <c r="A122" s="202" t="s">
        <v>52</v>
      </c>
      <c r="B122" s="187" t="s">
        <v>141</v>
      </c>
      <c r="C122" s="187"/>
      <c r="D122" s="187"/>
      <c r="E122" s="184"/>
      <c r="F122" s="184"/>
      <c r="G122" s="184"/>
      <c r="H122" s="184"/>
      <c r="I122" s="190">
        <f t="shared" ref="I122:AL122" si="37">I123+I125+I126</f>
        <v>1</v>
      </c>
      <c r="J122" s="190">
        <f t="shared" si="37"/>
        <v>800</v>
      </c>
      <c r="K122" s="190">
        <f t="shared" si="37"/>
        <v>0</v>
      </c>
      <c r="L122" s="190">
        <f t="shared" si="37"/>
        <v>0</v>
      </c>
      <c r="M122" s="190">
        <f t="shared" si="37"/>
        <v>0</v>
      </c>
      <c r="N122" s="190">
        <f t="shared" si="37"/>
        <v>0</v>
      </c>
      <c r="O122" s="190">
        <f t="shared" si="37"/>
        <v>1</v>
      </c>
      <c r="P122" s="190">
        <f t="shared" si="37"/>
        <v>0</v>
      </c>
      <c r="Q122" s="190">
        <f t="shared" si="37"/>
        <v>0</v>
      </c>
      <c r="R122" s="190">
        <f t="shared" si="37"/>
        <v>0</v>
      </c>
      <c r="S122" s="190">
        <f t="shared" si="37"/>
        <v>800</v>
      </c>
      <c r="T122" s="190">
        <f t="shared" si="37"/>
        <v>800</v>
      </c>
      <c r="U122" s="190">
        <f t="shared" si="37"/>
        <v>0</v>
      </c>
      <c r="V122" s="190">
        <f t="shared" si="37"/>
        <v>0</v>
      </c>
      <c r="W122" s="190">
        <f t="shared" si="37"/>
        <v>0</v>
      </c>
      <c r="X122" s="190">
        <f t="shared" si="37"/>
        <v>0</v>
      </c>
      <c r="Y122" s="190">
        <f t="shared" si="37"/>
        <v>0</v>
      </c>
      <c r="Z122" s="190">
        <f t="shared" si="37"/>
        <v>240</v>
      </c>
      <c r="AA122" s="190">
        <f t="shared" si="37"/>
        <v>240</v>
      </c>
      <c r="AB122" s="190">
        <f t="shared" si="37"/>
        <v>240</v>
      </c>
      <c r="AC122" s="190">
        <f t="shared" si="37"/>
        <v>0</v>
      </c>
      <c r="AD122" s="190">
        <f t="shared" si="37"/>
        <v>0</v>
      </c>
      <c r="AE122" s="190">
        <f t="shared" si="37"/>
        <v>0</v>
      </c>
      <c r="AF122" s="190">
        <f t="shared" si="37"/>
        <v>0</v>
      </c>
      <c r="AG122" s="190">
        <f t="shared" si="37"/>
        <v>0</v>
      </c>
      <c r="AH122" s="190">
        <f t="shared" si="37"/>
        <v>0</v>
      </c>
      <c r="AI122" s="190">
        <f t="shared" si="37"/>
        <v>0</v>
      </c>
      <c r="AJ122" s="190">
        <f t="shared" si="37"/>
        <v>0</v>
      </c>
      <c r="AK122" s="190">
        <f t="shared" si="37"/>
        <v>0</v>
      </c>
      <c r="AL122" s="190">
        <f t="shared" si="37"/>
        <v>0</v>
      </c>
      <c r="AM122" s="195"/>
      <c r="AN122" s="195"/>
      <c r="AO122" s="195"/>
    </row>
    <row r="123" s="12" customFormat="1" ht="30" customHeight="1" spans="1:41">
      <c r="A123" s="182" t="s">
        <v>54</v>
      </c>
      <c r="B123" s="187" t="s">
        <v>142</v>
      </c>
      <c r="C123" s="187"/>
      <c r="D123" s="187"/>
      <c r="E123" s="184"/>
      <c r="F123" s="184"/>
      <c r="G123" s="184"/>
      <c r="H123" s="184"/>
      <c r="I123" s="190">
        <f t="shared" ref="I123:AL123" si="38">SUM(I124)</f>
        <v>1</v>
      </c>
      <c r="J123" s="190">
        <f t="shared" si="38"/>
        <v>800</v>
      </c>
      <c r="K123" s="190">
        <f t="shared" si="38"/>
        <v>0</v>
      </c>
      <c r="L123" s="190">
        <f t="shared" si="38"/>
        <v>0</v>
      </c>
      <c r="M123" s="190">
        <f t="shared" si="38"/>
        <v>0</v>
      </c>
      <c r="N123" s="190">
        <f t="shared" si="38"/>
        <v>0</v>
      </c>
      <c r="O123" s="190">
        <f t="shared" si="38"/>
        <v>1</v>
      </c>
      <c r="P123" s="190">
        <f t="shared" si="38"/>
        <v>0</v>
      </c>
      <c r="Q123" s="190">
        <f t="shared" si="38"/>
        <v>0</v>
      </c>
      <c r="R123" s="190">
        <f t="shared" si="38"/>
        <v>0</v>
      </c>
      <c r="S123" s="190">
        <f t="shared" si="38"/>
        <v>800</v>
      </c>
      <c r="T123" s="190">
        <f t="shared" si="38"/>
        <v>800</v>
      </c>
      <c r="U123" s="190">
        <f t="shared" si="38"/>
        <v>0</v>
      </c>
      <c r="V123" s="190">
        <f t="shared" si="38"/>
        <v>0</v>
      </c>
      <c r="W123" s="190">
        <f t="shared" si="38"/>
        <v>0</v>
      </c>
      <c r="X123" s="190">
        <f t="shared" si="38"/>
        <v>0</v>
      </c>
      <c r="Y123" s="190">
        <f t="shared" si="38"/>
        <v>0</v>
      </c>
      <c r="Z123" s="190">
        <f t="shared" si="38"/>
        <v>240</v>
      </c>
      <c r="AA123" s="190">
        <f t="shared" si="38"/>
        <v>240</v>
      </c>
      <c r="AB123" s="190">
        <f t="shared" si="38"/>
        <v>240</v>
      </c>
      <c r="AC123" s="190">
        <f t="shared" si="38"/>
        <v>0</v>
      </c>
      <c r="AD123" s="190">
        <f t="shared" si="38"/>
        <v>0</v>
      </c>
      <c r="AE123" s="190">
        <f t="shared" si="38"/>
        <v>0</v>
      </c>
      <c r="AF123" s="190">
        <f t="shared" si="38"/>
        <v>0</v>
      </c>
      <c r="AG123" s="190">
        <f t="shared" si="38"/>
        <v>0</v>
      </c>
      <c r="AH123" s="190">
        <f t="shared" si="38"/>
        <v>0</v>
      </c>
      <c r="AI123" s="190">
        <f t="shared" si="38"/>
        <v>0</v>
      </c>
      <c r="AJ123" s="190">
        <f t="shared" si="38"/>
        <v>0</v>
      </c>
      <c r="AK123" s="190">
        <f t="shared" si="38"/>
        <v>0</v>
      </c>
      <c r="AL123" s="190">
        <f t="shared" si="38"/>
        <v>0</v>
      </c>
      <c r="AM123" s="195"/>
      <c r="AN123" s="195"/>
      <c r="AO123" s="195"/>
    </row>
    <row r="124" s="7" customFormat="1" ht="198" customHeight="1" spans="1:42">
      <c r="A124" s="22">
        <v>26</v>
      </c>
      <c r="B124" s="22" t="s">
        <v>1174</v>
      </c>
      <c r="C124" s="22">
        <v>2024</v>
      </c>
      <c r="D124" s="33" t="s">
        <v>993</v>
      </c>
      <c r="E124" s="22" t="s">
        <v>178</v>
      </c>
      <c r="F124" s="22" t="s">
        <v>1175</v>
      </c>
      <c r="G124" s="22" t="s">
        <v>995</v>
      </c>
      <c r="H124" s="33" t="s">
        <v>1103</v>
      </c>
      <c r="I124" s="22">
        <v>1</v>
      </c>
      <c r="J124" s="22">
        <v>800</v>
      </c>
      <c r="K124" s="22"/>
      <c r="L124" s="22"/>
      <c r="M124" s="22"/>
      <c r="N124" s="22"/>
      <c r="O124" s="22">
        <v>1</v>
      </c>
      <c r="P124" s="22"/>
      <c r="Q124" s="22"/>
      <c r="R124" s="22"/>
      <c r="S124" s="22">
        <v>800</v>
      </c>
      <c r="T124" s="22">
        <v>800</v>
      </c>
      <c r="U124" s="36" t="s">
        <v>997</v>
      </c>
      <c r="V124" s="22" t="s">
        <v>1176</v>
      </c>
      <c r="W124" s="22" t="s">
        <v>997</v>
      </c>
      <c r="X124" s="22" t="s">
        <v>1176</v>
      </c>
      <c r="Y124" s="22" t="s">
        <v>1177</v>
      </c>
      <c r="Z124" s="22">
        <v>240</v>
      </c>
      <c r="AA124" s="22">
        <v>240</v>
      </c>
      <c r="AB124" s="60">
        <v>240</v>
      </c>
      <c r="AC124" s="60"/>
      <c r="AD124" s="60"/>
      <c r="AE124" s="60"/>
      <c r="AF124" s="22"/>
      <c r="AG124" s="22"/>
      <c r="AH124" s="22"/>
      <c r="AI124" s="22"/>
      <c r="AJ124" s="22"/>
      <c r="AK124" s="22"/>
      <c r="AL124" s="22"/>
      <c r="AM124" s="33" t="s">
        <v>1178</v>
      </c>
      <c r="AN124" s="33" t="s">
        <v>1179</v>
      </c>
      <c r="AO124" s="60" t="s">
        <v>1386</v>
      </c>
      <c r="AP124" s="75" t="s">
        <v>1386</v>
      </c>
    </row>
    <row r="125" s="12" customFormat="1" ht="30" customHeight="1" spans="1:41">
      <c r="A125" s="182" t="s">
        <v>54</v>
      </c>
      <c r="B125" s="187" t="s">
        <v>143</v>
      </c>
      <c r="C125" s="187"/>
      <c r="D125" s="187"/>
      <c r="E125" s="184"/>
      <c r="F125" s="184"/>
      <c r="G125" s="184"/>
      <c r="H125" s="184"/>
      <c r="I125" s="190"/>
      <c r="J125" s="190"/>
      <c r="K125" s="190"/>
      <c r="L125" s="190"/>
      <c r="M125" s="190"/>
      <c r="N125" s="190"/>
      <c r="O125" s="190"/>
      <c r="P125" s="190"/>
      <c r="Q125" s="190"/>
      <c r="R125" s="190"/>
      <c r="S125" s="190"/>
      <c r="T125" s="190"/>
      <c r="U125" s="190"/>
      <c r="V125" s="190"/>
      <c r="W125" s="190"/>
      <c r="X125" s="190"/>
      <c r="Y125" s="190"/>
      <c r="Z125" s="190"/>
      <c r="AA125" s="190"/>
      <c r="AB125" s="190"/>
      <c r="AC125" s="190"/>
      <c r="AD125" s="190"/>
      <c r="AE125" s="190"/>
      <c r="AF125" s="190"/>
      <c r="AG125" s="190"/>
      <c r="AH125" s="190"/>
      <c r="AI125" s="190"/>
      <c r="AJ125" s="190"/>
      <c r="AK125" s="190"/>
      <c r="AL125" s="190"/>
      <c r="AM125" s="195"/>
      <c r="AN125" s="195"/>
      <c r="AO125" s="195"/>
    </row>
    <row r="126" s="12" customFormat="1" ht="30" customHeight="1" spans="1:41">
      <c r="A126" s="182" t="s">
        <v>54</v>
      </c>
      <c r="B126" s="187" t="s">
        <v>144</v>
      </c>
      <c r="C126" s="187"/>
      <c r="D126" s="187"/>
      <c r="E126" s="184"/>
      <c r="F126" s="184"/>
      <c r="G126" s="184"/>
      <c r="H126" s="184"/>
      <c r="I126" s="190"/>
      <c r="J126" s="190"/>
      <c r="K126" s="190"/>
      <c r="L126" s="190"/>
      <c r="M126" s="190"/>
      <c r="N126" s="190"/>
      <c r="O126" s="190"/>
      <c r="P126" s="190"/>
      <c r="Q126" s="190"/>
      <c r="R126" s="190"/>
      <c r="S126" s="190"/>
      <c r="T126" s="190"/>
      <c r="U126" s="190"/>
      <c r="V126" s="190"/>
      <c r="W126" s="190"/>
      <c r="X126" s="190"/>
      <c r="Y126" s="190"/>
      <c r="Z126" s="190"/>
      <c r="AA126" s="190"/>
      <c r="AB126" s="190"/>
      <c r="AC126" s="190"/>
      <c r="AD126" s="190"/>
      <c r="AE126" s="190"/>
      <c r="AF126" s="190"/>
      <c r="AG126" s="190"/>
      <c r="AH126" s="190"/>
      <c r="AI126" s="190"/>
      <c r="AJ126" s="190"/>
      <c r="AK126" s="190"/>
      <c r="AL126" s="190"/>
      <c r="AM126" s="195"/>
      <c r="AN126" s="195"/>
      <c r="AO126" s="195"/>
    </row>
    <row r="127" s="12" customFormat="1" ht="30" customHeight="1" spans="1:41">
      <c r="A127" s="202" t="s">
        <v>52</v>
      </c>
      <c r="B127" s="187" t="s">
        <v>145</v>
      </c>
      <c r="C127" s="187"/>
      <c r="D127" s="187"/>
      <c r="E127" s="184"/>
      <c r="F127" s="184"/>
      <c r="G127" s="184"/>
      <c r="H127" s="184"/>
      <c r="I127" s="190">
        <f t="shared" ref="I127:AL127" si="39">I128+I129+I130+I131+I132+I133</f>
        <v>0</v>
      </c>
      <c r="J127" s="190">
        <f t="shared" si="39"/>
        <v>0</v>
      </c>
      <c r="K127" s="190">
        <f t="shared" si="39"/>
        <v>0</v>
      </c>
      <c r="L127" s="190">
        <f t="shared" si="39"/>
        <v>0</v>
      </c>
      <c r="M127" s="190">
        <f t="shared" si="39"/>
        <v>0</v>
      </c>
      <c r="N127" s="190">
        <f t="shared" si="39"/>
        <v>0</v>
      </c>
      <c r="O127" s="190">
        <f t="shared" si="39"/>
        <v>0</v>
      </c>
      <c r="P127" s="190">
        <f t="shared" si="39"/>
        <v>0</v>
      </c>
      <c r="Q127" s="190">
        <f t="shared" si="39"/>
        <v>0</v>
      </c>
      <c r="R127" s="190">
        <f t="shared" si="39"/>
        <v>0</v>
      </c>
      <c r="S127" s="190">
        <f t="shared" si="39"/>
        <v>0</v>
      </c>
      <c r="T127" s="190">
        <f t="shared" si="39"/>
        <v>0</v>
      </c>
      <c r="U127" s="190">
        <f t="shared" si="39"/>
        <v>0</v>
      </c>
      <c r="V127" s="190">
        <f t="shared" si="39"/>
        <v>0</v>
      </c>
      <c r="W127" s="190">
        <f t="shared" si="39"/>
        <v>0</v>
      </c>
      <c r="X127" s="190">
        <f t="shared" si="39"/>
        <v>0</v>
      </c>
      <c r="Y127" s="190">
        <f t="shared" si="39"/>
        <v>0</v>
      </c>
      <c r="Z127" s="190">
        <f t="shared" si="39"/>
        <v>0</v>
      </c>
      <c r="AA127" s="190">
        <f t="shared" si="39"/>
        <v>0</v>
      </c>
      <c r="AB127" s="190">
        <f t="shared" si="39"/>
        <v>0</v>
      </c>
      <c r="AC127" s="190">
        <f t="shared" si="39"/>
        <v>0</v>
      </c>
      <c r="AD127" s="190">
        <f t="shared" si="39"/>
        <v>0</v>
      </c>
      <c r="AE127" s="190">
        <f t="shared" si="39"/>
        <v>0</v>
      </c>
      <c r="AF127" s="190">
        <f t="shared" si="39"/>
        <v>0</v>
      </c>
      <c r="AG127" s="190">
        <f t="shared" si="39"/>
        <v>0</v>
      </c>
      <c r="AH127" s="190">
        <f t="shared" si="39"/>
        <v>0</v>
      </c>
      <c r="AI127" s="190">
        <f t="shared" si="39"/>
        <v>0</v>
      </c>
      <c r="AJ127" s="190">
        <f t="shared" si="39"/>
        <v>0</v>
      </c>
      <c r="AK127" s="190">
        <f t="shared" si="39"/>
        <v>0</v>
      </c>
      <c r="AL127" s="190">
        <f t="shared" si="39"/>
        <v>0</v>
      </c>
      <c r="AM127" s="195"/>
      <c r="AN127" s="195"/>
      <c r="AO127" s="195"/>
    </row>
    <row r="128" s="12" customFormat="1" ht="30" customHeight="1" spans="1:41">
      <c r="A128" s="182" t="s">
        <v>54</v>
      </c>
      <c r="B128" s="187" t="s">
        <v>146</v>
      </c>
      <c r="C128" s="187"/>
      <c r="D128" s="187"/>
      <c r="E128" s="184"/>
      <c r="F128" s="184"/>
      <c r="G128" s="184"/>
      <c r="H128" s="184"/>
      <c r="I128" s="190"/>
      <c r="J128" s="190"/>
      <c r="K128" s="190"/>
      <c r="L128" s="190"/>
      <c r="M128" s="190"/>
      <c r="N128" s="190"/>
      <c r="O128" s="190"/>
      <c r="P128" s="190"/>
      <c r="Q128" s="190"/>
      <c r="R128" s="190"/>
      <c r="S128" s="190"/>
      <c r="T128" s="190"/>
      <c r="U128" s="190"/>
      <c r="V128" s="190"/>
      <c r="W128" s="190"/>
      <c r="X128" s="190"/>
      <c r="Y128" s="190"/>
      <c r="Z128" s="190"/>
      <c r="AA128" s="190"/>
      <c r="AB128" s="190"/>
      <c r="AC128" s="190"/>
      <c r="AD128" s="190"/>
      <c r="AE128" s="190"/>
      <c r="AF128" s="190"/>
      <c r="AG128" s="190"/>
      <c r="AH128" s="190"/>
      <c r="AI128" s="190"/>
      <c r="AJ128" s="190"/>
      <c r="AK128" s="190"/>
      <c r="AL128" s="190"/>
      <c r="AM128" s="195"/>
      <c r="AN128" s="195"/>
      <c r="AO128" s="195"/>
    </row>
    <row r="129" s="12" customFormat="1" ht="30" customHeight="1" spans="1:41">
      <c r="A129" s="182" t="s">
        <v>54</v>
      </c>
      <c r="B129" s="187" t="s">
        <v>147</v>
      </c>
      <c r="C129" s="187"/>
      <c r="D129" s="187"/>
      <c r="E129" s="184"/>
      <c r="F129" s="184"/>
      <c r="G129" s="184"/>
      <c r="H129" s="184"/>
      <c r="I129" s="190"/>
      <c r="J129" s="190"/>
      <c r="K129" s="190"/>
      <c r="L129" s="190"/>
      <c r="M129" s="190"/>
      <c r="N129" s="190"/>
      <c r="O129" s="190"/>
      <c r="P129" s="190"/>
      <c r="Q129" s="190"/>
      <c r="R129" s="190"/>
      <c r="S129" s="190"/>
      <c r="T129" s="190"/>
      <c r="U129" s="190"/>
      <c r="V129" s="190"/>
      <c r="W129" s="190"/>
      <c r="X129" s="190"/>
      <c r="Y129" s="190"/>
      <c r="Z129" s="190"/>
      <c r="AA129" s="190"/>
      <c r="AB129" s="190"/>
      <c r="AC129" s="190"/>
      <c r="AD129" s="190"/>
      <c r="AE129" s="190"/>
      <c r="AF129" s="190"/>
      <c r="AG129" s="190"/>
      <c r="AH129" s="190"/>
      <c r="AI129" s="190"/>
      <c r="AJ129" s="190"/>
      <c r="AK129" s="190"/>
      <c r="AL129" s="190"/>
      <c r="AM129" s="195"/>
      <c r="AN129" s="195"/>
      <c r="AO129" s="195"/>
    </row>
    <row r="130" s="12" customFormat="1" ht="30" customHeight="1" spans="1:41">
      <c r="A130" s="182" t="s">
        <v>54</v>
      </c>
      <c r="B130" s="187" t="s">
        <v>148</v>
      </c>
      <c r="C130" s="187"/>
      <c r="D130" s="187"/>
      <c r="E130" s="184"/>
      <c r="F130" s="184"/>
      <c r="G130" s="184"/>
      <c r="H130" s="184"/>
      <c r="I130" s="190"/>
      <c r="J130" s="190"/>
      <c r="K130" s="190"/>
      <c r="L130" s="190"/>
      <c r="M130" s="190"/>
      <c r="N130" s="190"/>
      <c r="O130" s="190"/>
      <c r="P130" s="190"/>
      <c r="Q130" s="190"/>
      <c r="R130" s="190"/>
      <c r="S130" s="190"/>
      <c r="T130" s="190"/>
      <c r="U130" s="190"/>
      <c r="V130" s="190"/>
      <c r="W130" s="190"/>
      <c r="X130" s="190"/>
      <c r="Y130" s="190"/>
      <c r="Z130" s="190"/>
      <c r="AA130" s="190"/>
      <c r="AB130" s="190"/>
      <c r="AC130" s="190"/>
      <c r="AD130" s="190"/>
      <c r="AE130" s="190"/>
      <c r="AF130" s="190"/>
      <c r="AG130" s="190"/>
      <c r="AH130" s="190"/>
      <c r="AI130" s="190"/>
      <c r="AJ130" s="190"/>
      <c r="AK130" s="190"/>
      <c r="AL130" s="190"/>
      <c r="AM130" s="195"/>
      <c r="AN130" s="195"/>
      <c r="AO130" s="195"/>
    </row>
    <row r="131" s="12" customFormat="1" ht="30" customHeight="1" spans="1:41">
      <c r="A131" s="182" t="s">
        <v>54</v>
      </c>
      <c r="B131" s="187" t="s">
        <v>149</v>
      </c>
      <c r="C131" s="187"/>
      <c r="D131" s="187"/>
      <c r="E131" s="184"/>
      <c r="F131" s="184"/>
      <c r="G131" s="184"/>
      <c r="H131" s="184"/>
      <c r="I131" s="190"/>
      <c r="J131" s="190"/>
      <c r="K131" s="190"/>
      <c r="L131" s="190"/>
      <c r="M131" s="190"/>
      <c r="N131" s="190"/>
      <c r="O131" s="190"/>
      <c r="P131" s="190"/>
      <c r="Q131" s="190"/>
      <c r="R131" s="190"/>
      <c r="S131" s="190"/>
      <c r="T131" s="190"/>
      <c r="U131" s="190"/>
      <c r="V131" s="190"/>
      <c r="W131" s="190"/>
      <c r="X131" s="190"/>
      <c r="Y131" s="190"/>
      <c r="Z131" s="190"/>
      <c r="AA131" s="190"/>
      <c r="AB131" s="190"/>
      <c r="AC131" s="190"/>
      <c r="AD131" s="190"/>
      <c r="AE131" s="190"/>
      <c r="AF131" s="190"/>
      <c r="AG131" s="190"/>
      <c r="AH131" s="190"/>
      <c r="AI131" s="190"/>
      <c r="AJ131" s="190"/>
      <c r="AK131" s="190"/>
      <c r="AL131" s="190"/>
      <c r="AM131" s="195"/>
      <c r="AN131" s="195"/>
      <c r="AO131" s="195"/>
    </row>
    <row r="132" s="12" customFormat="1" ht="30" customHeight="1" spans="1:41">
      <c r="A132" s="182" t="s">
        <v>54</v>
      </c>
      <c r="B132" s="187" t="s">
        <v>150</v>
      </c>
      <c r="C132" s="187"/>
      <c r="D132" s="187"/>
      <c r="E132" s="184"/>
      <c r="F132" s="184"/>
      <c r="G132" s="184"/>
      <c r="H132" s="184"/>
      <c r="I132" s="190"/>
      <c r="J132" s="190"/>
      <c r="K132" s="190"/>
      <c r="L132" s="190"/>
      <c r="M132" s="190"/>
      <c r="N132" s="190"/>
      <c r="O132" s="190"/>
      <c r="P132" s="190"/>
      <c r="Q132" s="190"/>
      <c r="R132" s="190"/>
      <c r="S132" s="190"/>
      <c r="T132" s="190"/>
      <c r="U132" s="190"/>
      <c r="V132" s="190"/>
      <c r="W132" s="190"/>
      <c r="X132" s="190"/>
      <c r="Y132" s="190"/>
      <c r="Z132" s="190"/>
      <c r="AA132" s="190"/>
      <c r="AB132" s="190"/>
      <c r="AC132" s="190"/>
      <c r="AD132" s="190"/>
      <c r="AE132" s="190"/>
      <c r="AF132" s="190"/>
      <c r="AG132" s="190"/>
      <c r="AH132" s="190"/>
      <c r="AI132" s="190"/>
      <c r="AJ132" s="190"/>
      <c r="AK132" s="190"/>
      <c r="AL132" s="190"/>
      <c r="AM132" s="195"/>
      <c r="AN132" s="195"/>
      <c r="AO132" s="195"/>
    </row>
    <row r="133" s="12" customFormat="1" ht="30" customHeight="1" spans="1:41">
      <c r="A133" s="182" t="s">
        <v>54</v>
      </c>
      <c r="B133" s="187" t="s">
        <v>151</v>
      </c>
      <c r="C133" s="187"/>
      <c r="D133" s="187"/>
      <c r="E133" s="184"/>
      <c r="F133" s="184"/>
      <c r="G133" s="184"/>
      <c r="H133" s="184"/>
      <c r="I133" s="190"/>
      <c r="J133" s="190"/>
      <c r="K133" s="190"/>
      <c r="L133" s="190"/>
      <c r="M133" s="190"/>
      <c r="N133" s="190"/>
      <c r="O133" s="190"/>
      <c r="P133" s="190"/>
      <c r="Q133" s="190"/>
      <c r="R133" s="190"/>
      <c r="S133" s="190"/>
      <c r="T133" s="190"/>
      <c r="U133" s="190"/>
      <c r="V133" s="190"/>
      <c r="W133" s="190"/>
      <c r="X133" s="190"/>
      <c r="Y133" s="190"/>
      <c r="Z133" s="190"/>
      <c r="AA133" s="190"/>
      <c r="AB133" s="190"/>
      <c r="AC133" s="190"/>
      <c r="AD133" s="190"/>
      <c r="AE133" s="190"/>
      <c r="AF133" s="190"/>
      <c r="AG133" s="190"/>
      <c r="AH133" s="190"/>
      <c r="AI133" s="190"/>
      <c r="AJ133" s="190"/>
      <c r="AK133" s="190"/>
      <c r="AL133" s="190"/>
      <c r="AM133" s="195"/>
      <c r="AN133" s="195"/>
      <c r="AO133" s="195"/>
    </row>
    <row r="134" s="12" customFormat="1" ht="30" customHeight="1" spans="1:41">
      <c r="A134" s="202" t="s">
        <v>52</v>
      </c>
      <c r="B134" s="187" t="s">
        <v>152</v>
      </c>
      <c r="C134" s="187"/>
      <c r="D134" s="187"/>
      <c r="E134" s="184"/>
      <c r="F134" s="184"/>
      <c r="G134" s="184"/>
      <c r="H134" s="184"/>
      <c r="I134" s="190">
        <f t="shared" ref="I134:AL134" si="40">I135+I136+I137+I138+I139</f>
        <v>0</v>
      </c>
      <c r="J134" s="190">
        <f t="shared" si="40"/>
        <v>0</v>
      </c>
      <c r="K134" s="190">
        <f t="shared" si="40"/>
        <v>0</v>
      </c>
      <c r="L134" s="190">
        <f t="shared" si="40"/>
        <v>0</v>
      </c>
      <c r="M134" s="190">
        <f t="shared" si="40"/>
        <v>0</v>
      </c>
      <c r="N134" s="190">
        <f t="shared" si="40"/>
        <v>0</v>
      </c>
      <c r="O134" s="190">
        <f t="shared" si="40"/>
        <v>0</v>
      </c>
      <c r="P134" s="190">
        <f t="shared" si="40"/>
        <v>0</v>
      </c>
      <c r="Q134" s="190">
        <f t="shared" si="40"/>
        <v>0</v>
      </c>
      <c r="R134" s="190">
        <f t="shared" si="40"/>
        <v>0</v>
      </c>
      <c r="S134" s="190">
        <f t="shared" si="40"/>
        <v>0</v>
      </c>
      <c r="T134" s="190">
        <f t="shared" si="40"/>
        <v>0</v>
      </c>
      <c r="U134" s="190">
        <f t="shared" si="40"/>
        <v>0</v>
      </c>
      <c r="V134" s="190">
        <f t="shared" si="40"/>
        <v>0</v>
      </c>
      <c r="W134" s="190">
        <f t="shared" si="40"/>
        <v>0</v>
      </c>
      <c r="X134" s="190">
        <f t="shared" si="40"/>
        <v>0</v>
      </c>
      <c r="Y134" s="190">
        <f t="shared" si="40"/>
        <v>0</v>
      </c>
      <c r="Z134" s="190">
        <f t="shared" si="40"/>
        <v>0</v>
      </c>
      <c r="AA134" s="190">
        <f t="shared" si="40"/>
        <v>0</v>
      </c>
      <c r="AB134" s="190">
        <f t="shared" si="40"/>
        <v>0</v>
      </c>
      <c r="AC134" s="190">
        <f t="shared" si="40"/>
        <v>0</v>
      </c>
      <c r="AD134" s="190">
        <f t="shared" si="40"/>
        <v>0</v>
      </c>
      <c r="AE134" s="190">
        <f t="shared" si="40"/>
        <v>0</v>
      </c>
      <c r="AF134" s="190">
        <f t="shared" si="40"/>
        <v>0</v>
      </c>
      <c r="AG134" s="190">
        <f t="shared" si="40"/>
        <v>0</v>
      </c>
      <c r="AH134" s="190">
        <f t="shared" si="40"/>
        <v>0</v>
      </c>
      <c r="AI134" s="190">
        <f t="shared" si="40"/>
        <v>0</v>
      </c>
      <c r="AJ134" s="190">
        <f t="shared" si="40"/>
        <v>0</v>
      </c>
      <c r="AK134" s="190">
        <f t="shared" si="40"/>
        <v>0</v>
      </c>
      <c r="AL134" s="190">
        <f t="shared" si="40"/>
        <v>0</v>
      </c>
      <c r="AM134" s="195"/>
      <c r="AN134" s="195"/>
      <c r="AO134" s="195"/>
    </row>
    <row r="135" s="12" customFormat="1" ht="30" customHeight="1" spans="1:41">
      <c r="A135" s="182" t="s">
        <v>54</v>
      </c>
      <c r="B135" s="187" t="s">
        <v>153</v>
      </c>
      <c r="C135" s="187"/>
      <c r="D135" s="187"/>
      <c r="E135" s="184"/>
      <c r="F135" s="184"/>
      <c r="G135" s="184"/>
      <c r="H135" s="184"/>
      <c r="I135" s="190"/>
      <c r="J135" s="190"/>
      <c r="K135" s="190"/>
      <c r="L135" s="190"/>
      <c r="M135" s="190"/>
      <c r="N135" s="190"/>
      <c r="O135" s="190"/>
      <c r="P135" s="190"/>
      <c r="Q135" s="190"/>
      <c r="R135" s="190"/>
      <c r="S135" s="190"/>
      <c r="T135" s="190"/>
      <c r="U135" s="190"/>
      <c r="V135" s="190"/>
      <c r="W135" s="190"/>
      <c r="X135" s="190"/>
      <c r="Y135" s="190"/>
      <c r="Z135" s="190"/>
      <c r="AA135" s="190"/>
      <c r="AB135" s="190"/>
      <c r="AC135" s="190"/>
      <c r="AD135" s="190"/>
      <c r="AE135" s="190"/>
      <c r="AF135" s="190"/>
      <c r="AG135" s="190"/>
      <c r="AH135" s="190"/>
      <c r="AI135" s="190"/>
      <c r="AJ135" s="190"/>
      <c r="AK135" s="190"/>
      <c r="AL135" s="190"/>
      <c r="AM135" s="195"/>
      <c r="AN135" s="195"/>
      <c r="AO135" s="195"/>
    </row>
    <row r="136" s="12" customFormat="1" ht="30" customHeight="1" spans="1:41">
      <c r="A136" s="182" t="s">
        <v>54</v>
      </c>
      <c r="B136" s="187" t="s">
        <v>154</v>
      </c>
      <c r="C136" s="187"/>
      <c r="D136" s="187"/>
      <c r="E136" s="184"/>
      <c r="F136" s="184"/>
      <c r="G136" s="184"/>
      <c r="H136" s="184"/>
      <c r="I136" s="190"/>
      <c r="J136" s="190"/>
      <c r="K136" s="190"/>
      <c r="L136" s="190"/>
      <c r="M136" s="190"/>
      <c r="N136" s="190"/>
      <c r="O136" s="190"/>
      <c r="P136" s="190"/>
      <c r="Q136" s="190"/>
      <c r="R136" s="190"/>
      <c r="S136" s="190"/>
      <c r="T136" s="190"/>
      <c r="U136" s="190"/>
      <c r="V136" s="190"/>
      <c r="W136" s="190"/>
      <c r="X136" s="190"/>
      <c r="Y136" s="190"/>
      <c r="Z136" s="190"/>
      <c r="AA136" s="190"/>
      <c r="AB136" s="190"/>
      <c r="AC136" s="190"/>
      <c r="AD136" s="190"/>
      <c r="AE136" s="190"/>
      <c r="AF136" s="190"/>
      <c r="AG136" s="190"/>
      <c r="AH136" s="190"/>
      <c r="AI136" s="190"/>
      <c r="AJ136" s="190"/>
      <c r="AK136" s="190"/>
      <c r="AL136" s="190"/>
      <c r="AM136" s="195"/>
      <c r="AN136" s="195"/>
      <c r="AO136" s="195"/>
    </row>
    <row r="137" s="12" customFormat="1" ht="30" customHeight="1" spans="1:41">
      <c r="A137" s="182" t="s">
        <v>54</v>
      </c>
      <c r="B137" s="187" t="s">
        <v>155</v>
      </c>
      <c r="C137" s="187"/>
      <c r="D137" s="187"/>
      <c r="E137" s="184"/>
      <c r="F137" s="184"/>
      <c r="G137" s="184"/>
      <c r="H137" s="184"/>
      <c r="I137" s="190"/>
      <c r="J137" s="190"/>
      <c r="K137" s="190"/>
      <c r="L137" s="190"/>
      <c r="M137" s="190"/>
      <c r="N137" s="190"/>
      <c r="O137" s="190"/>
      <c r="P137" s="190"/>
      <c r="Q137" s="190"/>
      <c r="R137" s="190"/>
      <c r="S137" s="190"/>
      <c r="T137" s="190"/>
      <c r="U137" s="190"/>
      <c r="V137" s="190"/>
      <c r="W137" s="190"/>
      <c r="X137" s="190"/>
      <c r="Y137" s="190"/>
      <c r="Z137" s="190"/>
      <c r="AA137" s="190"/>
      <c r="AB137" s="190"/>
      <c r="AC137" s="190"/>
      <c r="AD137" s="190"/>
      <c r="AE137" s="190"/>
      <c r="AF137" s="190"/>
      <c r="AG137" s="190"/>
      <c r="AH137" s="190"/>
      <c r="AI137" s="190"/>
      <c r="AJ137" s="190"/>
      <c r="AK137" s="190"/>
      <c r="AL137" s="190"/>
      <c r="AM137" s="195"/>
      <c r="AN137" s="195"/>
      <c r="AO137" s="195"/>
    </row>
    <row r="138" s="12" customFormat="1" ht="30" customHeight="1" spans="1:41">
      <c r="A138" s="182" t="s">
        <v>54</v>
      </c>
      <c r="B138" s="187" t="s">
        <v>156</v>
      </c>
      <c r="C138" s="187"/>
      <c r="D138" s="187"/>
      <c r="E138" s="184"/>
      <c r="F138" s="184"/>
      <c r="G138" s="184"/>
      <c r="H138" s="184"/>
      <c r="I138" s="190"/>
      <c r="J138" s="190"/>
      <c r="K138" s="190"/>
      <c r="L138" s="190"/>
      <c r="M138" s="190"/>
      <c r="N138" s="190"/>
      <c r="O138" s="190"/>
      <c r="P138" s="190"/>
      <c r="Q138" s="190"/>
      <c r="R138" s="190"/>
      <c r="S138" s="190"/>
      <c r="T138" s="190"/>
      <c r="U138" s="190"/>
      <c r="V138" s="190"/>
      <c r="W138" s="190"/>
      <c r="X138" s="190"/>
      <c r="Y138" s="190"/>
      <c r="Z138" s="190"/>
      <c r="AA138" s="190"/>
      <c r="AB138" s="190"/>
      <c r="AC138" s="190"/>
      <c r="AD138" s="190"/>
      <c r="AE138" s="190"/>
      <c r="AF138" s="190"/>
      <c r="AG138" s="190"/>
      <c r="AH138" s="190"/>
      <c r="AI138" s="190"/>
      <c r="AJ138" s="190"/>
      <c r="AK138" s="190"/>
      <c r="AL138" s="190"/>
      <c r="AM138" s="195"/>
      <c r="AN138" s="195"/>
      <c r="AO138" s="195"/>
    </row>
    <row r="139" s="12" customFormat="1" ht="30" customHeight="1" spans="1:41">
      <c r="A139" s="182" t="s">
        <v>54</v>
      </c>
      <c r="B139" s="187" t="s">
        <v>157</v>
      </c>
      <c r="C139" s="187"/>
      <c r="D139" s="187"/>
      <c r="E139" s="184"/>
      <c r="F139" s="184"/>
      <c r="G139" s="184"/>
      <c r="H139" s="184"/>
      <c r="I139" s="190"/>
      <c r="J139" s="190"/>
      <c r="K139" s="190"/>
      <c r="L139" s="190"/>
      <c r="M139" s="190"/>
      <c r="N139" s="190"/>
      <c r="O139" s="190"/>
      <c r="P139" s="190"/>
      <c r="Q139" s="190"/>
      <c r="R139" s="190"/>
      <c r="S139" s="190"/>
      <c r="T139" s="190"/>
      <c r="U139" s="190"/>
      <c r="V139" s="190"/>
      <c r="W139" s="190"/>
      <c r="X139" s="190"/>
      <c r="Y139" s="190"/>
      <c r="Z139" s="190"/>
      <c r="AA139" s="190"/>
      <c r="AB139" s="190"/>
      <c r="AC139" s="190"/>
      <c r="AD139" s="190"/>
      <c r="AE139" s="190"/>
      <c r="AF139" s="190"/>
      <c r="AG139" s="190"/>
      <c r="AH139" s="190"/>
      <c r="AI139" s="190"/>
      <c r="AJ139" s="190"/>
      <c r="AK139" s="190"/>
      <c r="AL139" s="190"/>
      <c r="AM139" s="195"/>
      <c r="AN139" s="195"/>
      <c r="AO139" s="195"/>
    </row>
    <row r="140" s="12" customFormat="1" ht="30" customHeight="1" spans="1:41">
      <c r="A140" s="179" t="s">
        <v>50</v>
      </c>
      <c r="B140" s="187" t="s">
        <v>158</v>
      </c>
      <c r="C140" s="187"/>
      <c r="D140" s="187"/>
      <c r="E140" s="184"/>
      <c r="F140" s="184"/>
      <c r="G140" s="184"/>
      <c r="H140" s="184"/>
      <c r="I140" s="191">
        <f t="shared" ref="I140:AL140" si="41">I141+I144</f>
        <v>0</v>
      </c>
      <c r="J140" s="191">
        <f t="shared" si="41"/>
        <v>0</v>
      </c>
      <c r="K140" s="191">
        <f t="shared" si="41"/>
        <v>0</v>
      </c>
      <c r="L140" s="191">
        <f t="shared" si="41"/>
        <v>0</v>
      </c>
      <c r="M140" s="191">
        <f t="shared" si="41"/>
        <v>0</v>
      </c>
      <c r="N140" s="191">
        <f t="shared" si="41"/>
        <v>0</v>
      </c>
      <c r="O140" s="191">
        <f t="shared" si="41"/>
        <v>0</v>
      </c>
      <c r="P140" s="191">
        <f t="shared" si="41"/>
        <v>0</v>
      </c>
      <c r="Q140" s="191">
        <f t="shared" si="41"/>
        <v>0</v>
      </c>
      <c r="R140" s="191">
        <f t="shared" si="41"/>
        <v>0</v>
      </c>
      <c r="S140" s="191">
        <f t="shared" si="41"/>
        <v>0</v>
      </c>
      <c r="T140" s="191">
        <f t="shared" si="41"/>
        <v>0</v>
      </c>
      <c r="U140" s="191">
        <f t="shared" si="41"/>
        <v>0</v>
      </c>
      <c r="V140" s="191">
        <f t="shared" si="41"/>
        <v>0</v>
      </c>
      <c r="W140" s="191">
        <f t="shared" si="41"/>
        <v>0</v>
      </c>
      <c r="X140" s="191">
        <f t="shared" si="41"/>
        <v>0</v>
      </c>
      <c r="Y140" s="191">
        <f t="shared" si="41"/>
        <v>0</v>
      </c>
      <c r="Z140" s="191">
        <f t="shared" si="41"/>
        <v>0</v>
      </c>
      <c r="AA140" s="191">
        <f t="shared" si="41"/>
        <v>0</v>
      </c>
      <c r="AB140" s="191">
        <f t="shared" si="41"/>
        <v>0</v>
      </c>
      <c r="AC140" s="191">
        <f t="shared" si="41"/>
        <v>0</v>
      </c>
      <c r="AD140" s="191">
        <f t="shared" si="41"/>
        <v>0</v>
      </c>
      <c r="AE140" s="191">
        <f t="shared" si="41"/>
        <v>0</v>
      </c>
      <c r="AF140" s="191">
        <f t="shared" si="41"/>
        <v>0</v>
      </c>
      <c r="AG140" s="191">
        <f t="shared" si="41"/>
        <v>0</v>
      </c>
      <c r="AH140" s="191">
        <f t="shared" si="41"/>
        <v>0</v>
      </c>
      <c r="AI140" s="191">
        <f t="shared" si="41"/>
        <v>0</v>
      </c>
      <c r="AJ140" s="191">
        <f t="shared" si="41"/>
        <v>0</v>
      </c>
      <c r="AK140" s="191">
        <f t="shared" si="41"/>
        <v>0</v>
      </c>
      <c r="AL140" s="191">
        <f t="shared" si="41"/>
        <v>0</v>
      </c>
      <c r="AM140" s="195"/>
      <c r="AN140" s="195"/>
      <c r="AO140" s="195"/>
    </row>
    <row r="141" s="12" customFormat="1" ht="30" customHeight="1" spans="1:41">
      <c r="A141" s="202" t="s">
        <v>52</v>
      </c>
      <c r="B141" s="187" t="s">
        <v>159</v>
      </c>
      <c r="C141" s="187"/>
      <c r="D141" s="187"/>
      <c r="E141" s="184"/>
      <c r="F141" s="184"/>
      <c r="G141" s="184"/>
      <c r="H141" s="184"/>
      <c r="I141" s="190">
        <f t="shared" ref="I141:AL141" si="42">I142+I143</f>
        <v>0</v>
      </c>
      <c r="J141" s="190">
        <f t="shared" si="42"/>
        <v>0</v>
      </c>
      <c r="K141" s="190">
        <f t="shared" si="42"/>
        <v>0</v>
      </c>
      <c r="L141" s="190">
        <f t="shared" si="42"/>
        <v>0</v>
      </c>
      <c r="M141" s="190">
        <f t="shared" si="42"/>
        <v>0</v>
      </c>
      <c r="N141" s="190">
        <f t="shared" si="42"/>
        <v>0</v>
      </c>
      <c r="O141" s="190">
        <f t="shared" si="42"/>
        <v>0</v>
      </c>
      <c r="P141" s="190">
        <f t="shared" si="42"/>
        <v>0</v>
      </c>
      <c r="Q141" s="190">
        <f t="shared" si="42"/>
        <v>0</v>
      </c>
      <c r="R141" s="190">
        <f t="shared" si="42"/>
        <v>0</v>
      </c>
      <c r="S141" s="190">
        <f t="shared" si="42"/>
        <v>0</v>
      </c>
      <c r="T141" s="190">
        <f t="shared" si="42"/>
        <v>0</v>
      </c>
      <c r="U141" s="190">
        <f t="shared" si="42"/>
        <v>0</v>
      </c>
      <c r="V141" s="190">
        <f t="shared" si="42"/>
        <v>0</v>
      </c>
      <c r="W141" s="190">
        <f t="shared" si="42"/>
        <v>0</v>
      </c>
      <c r="X141" s="190">
        <f t="shared" si="42"/>
        <v>0</v>
      </c>
      <c r="Y141" s="190">
        <f t="shared" si="42"/>
        <v>0</v>
      </c>
      <c r="Z141" s="190">
        <f t="shared" si="42"/>
        <v>0</v>
      </c>
      <c r="AA141" s="190">
        <f t="shared" si="42"/>
        <v>0</v>
      </c>
      <c r="AB141" s="190">
        <f t="shared" si="42"/>
        <v>0</v>
      </c>
      <c r="AC141" s="190">
        <f t="shared" si="42"/>
        <v>0</v>
      </c>
      <c r="AD141" s="190">
        <f t="shared" si="42"/>
        <v>0</v>
      </c>
      <c r="AE141" s="190">
        <f t="shared" si="42"/>
        <v>0</v>
      </c>
      <c r="AF141" s="190">
        <f t="shared" si="42"/>
        <v>0</v>
      </c>
      <c r="AG141" s="190">
        <f t="shared" si="42"/>
        <v>0</v>
      </c>
      <c r="AH141" s="190">
        <f t="shared" si="42"/>
        <v>0</v>
      </c>
      <c r="AI141" s="190">
        <f t="shared" si="42"/>
        <v>0</v>
      </c>
      <c r="AJ141" s="190">
        <f t="shared" si="42"/>
        <v>0</v>
      </c>
      <c r="AK141" s="190">
        <f t="shared" si="42"/>
        <v>0</v>
      </c>
      <c r="AL141" s="190">
        <f t="shared" si="42"/>
        <v>0</v>
      </c>
      <c r="AM141" s="195"/>
      <c r="AN141" s="195"/>
      <c r="AO141" s="195"/>
    </row>
    <row r="142" s="12" customFormat="1" ht="30" customHeight="1" spans="1:41">
      <c r="A142" s="182" t="s">
        <v>54</v>
      </c>
      <c r="B142" s="187" t="s">
        <v>160</v>
      </c>
      <c r="C142" s="187"/>
      <c r="D142" s="187"/>
      <c r="E142" s="184"/>
      <c r="F142" s="184"/>
      <c r="G142" s="184"/>
      <c r="H142" s="184"/>
      <c r="I142" s="190"/>
      <c r="J142" s="190"/>
      <c r="K142" s="190"/>
      <c r="L142" s="190"/>
      <c r="M142" s="190"/>
      <c r="N142" s="190"/>
      <c r="O142" s="190"/>
      <c r="P142" s="190"/>
      <c r="Q142" s="190"/>
      <c r="R142" s="190"/>
      <c r="S142" s="190"/>
      <c r="T142" s="190"/>
      <c r="U142" s="190"/>
      <c r="V142" s="190"/>
      <c r="W142" s="190"/>
      <c r="X142" s="190"/>
      <c r="Y142" s="190"/>
      <c r="Z142" s="190"/>
      <c r="AA142" s="190"/>
      <c r="AB142" s="190"/>
      <c r="AC142" s="190"/>
      <c r="AD142" s="190"/>
      <c r="AE142" s="190"/>
      <c r="AF142" s="190"/>
      <c r="AG142" s="190"/>
      <c r="AH142" s="190"/>
      <c r="AI142" s="190"/>
      <c r="AJ142" s="190"/>
      <c r="AK142" s="190"/>
      <c r="AL142" s="190"/>
      <c r="AM142" s="195"/>
      <c r="AN142" s="195"/>
      <c r="AO142" s="195"/>
    </row>
    <row r="143" s="12" customFormat="1" ht="30" customHeight="1" spans="1:41">
      <c r="A143" s="182" t="s">
        <v>54</v>
      </c>
      <c r="B143" s="187" t="s">
        <v>161</v>
      </c>
      <c r="C143" s="187"/>
      <c r="D143" s="187"/>
      <c r="E143" s="184"/>
      <c r="F143" s="184"/>
      <c r="G143" s="184"/>
      <c r="H143" s="184"/>
      <c r="I143" s="190"/>
      <c r="J143" s="190"/>
      <c r="K143" s="190"/>
      <c r="L143" s="190"/>
      <c r="M143" s="190"/>
      <c r="N143" s="190"/>
      <c r="O143" s="190"/>
      <c r="P143" s="190"/>
      <c r="Q143" s="190"/>
      <c r="R143" s="190"/>
      <c r="S143" s="190"/>
      <c r="T143" s="190"/>
      <c r="U143" s="190"/>
      <c r="V143" s="190"/>
      <c r="W143" s="190"/>
      <c r="X143" s="190"/>
      <c r="Y143" s="190"/>
      <c r="Z143" s="190"/>
      <c r="AA143" s="190"/>
      <c r="AB143" s="190"/>
      <c r="AC143" s="190"/>
      <c r="AD143" s="190"/>
      <c r="AE143" s="190"/>
      <c r="AF143" s="190"/>
      <c r="AG143" s="190"/>
      <c r="AH143" s="190"/>
      <c r="AI143" s="190"/>
      <c r="AJ143" s="190"/>
      <c r="AK143" s="190"/>
      <c r="AL143" s="190"/>
      <c r="AM143" s="195"/>
      <c r="AN143" s="195"/>
      <c r="AO143" s="195"/>
    </row>
    <row r="144" s="12" customFormat="1" ht="30" customHeight="1" spans="1:41">
      <c r="A144" s="202" t="s">
        <v>52</v>
      </c>
      <c r="B144" s="187" t="s">
        <v>162</v>
      </c>
      <c r="C144" s="187"/>
      <c r="D144" s="187"/>
      <c r="E144" s="184"/>
      <c r="F144" s="184"/>
      <c r="G144" s="184"/>
      <c r="H144" s="184"/>
      <c r="I144" s="190">
        <f t="shared" ref="I144:AL144" si="43">I145+I146+I147+I148</f>
        <v>0</v>
      </c>
      <c r="J144" s="190">
        <f t="shared" si="43"/>
        <v>0</v>
      </c>
      <c r="K144" s="190">
        <f t="shared" si="43"/>
        <v>0</v>
      </c>
      <c r="L144" s="190">
        <f t="shared" si="43"/>
        <v>0</v>
      </c>
      <c r="M144" s="190">
        <f t="shared" si="43"/>
        <v>0</v>
      </c>
      <c r="N144" s="190">
        <f t="shared" si="43"/>
        <v>0</v>
      </c>
      <c r="O144" s="190">
        <f t="shared" si="43"/>
        <v>0</v>
      </c>
      <c r="P144" s="190">
        <f t="shared" si="43"/>
        <v>0</v>
      </c>
      <c r="Q144" s="190">
        <f t="shared" si="43"/>
        <v>0</v>
      </c>
      <c r="R144" s="190">
        <f t="shared" si="43"/>
        <v>0</v>
      </c>
      <c r="S144" s="190">
        <f t="shared" si="43"/>
        <v>0</v>
      </c>
      <c r="T144" s="190">
        <f t="shared" si="43"/>
        <v>0</v>
      </c>
      <c r="U144" s="190">
        <f t="shared" si="43"/>
        <v>0</v>
      </c>
      <c r="V144" s="190">
        <f t="shared" si="43"/>
        <v>0</v>
      </c>
      <c r="W144" s="190">
        <f t="shared" si="43"/>
        <v>0</v>
      </c>
      <c r="X144" s="190">
        <f t="shared" si="43"/>
        <v>0</v>
      </c>
      <c r="Y144" s="190">
        <f t="shared" si="43"/>
        <v>0</v>
      </c>
      <c r="Z144" s="190">
        <f t="shared" si="43"/>
        <v>0</v>
      </c>
      <c r="AA144" s="190">
        <f t="shared" si="43"/>
        <v>0</v>
      </c>
      <c r="AB144" s="190">
        <f t="shared" si="43"/>
        <v>0</v>
      </c>
      <c r="AC144" s="190">
        <f t="shared" si="43"/>
        <v>0</v>
      </c>
      <c r="AD144" s="190">
        <f t="shared" si="43"/>
        <v>0</v>
      </c>
      <c r="AE144" s="190">
        <f t="shared" si="43"/>
        <v>0</v>
      </c>
      <c r="AF144" s="190">
        <f t="shared" si="43"/>
        <v>0</v>
      </c>
      <c r="AG144" s="190">
        <f t="shared" si="43"/>
        <v>0</v>
      </c>
      <c r="AH144" s="190">
        <f t="shared" si="43"/>
        <v>0</v>
      </c>
      <c r="AI144" s="190">
        <f t="shared" si="43"/>
        <v>0</v>
      </c>
      <c r="AJ144" s="190">
        <f t="shared" si="43"/>
        <v>0</v>
      </c>
      <c r="AK144" s="190">
        <f t="shared" si="43"/>
        <v>0</v>
      </c>
      <c r="AL144" s="190">
        <f t="shared" si="43"/>
        <v>0</v>
      </c>
      <c r="AM144" s="195"/>
      <c r="AN144" s="195"/>
      <c r="AO144" s="195"/>
    </row>
    <row r="145" s="12" customFormat="1" ht="30" customHeight="1" spans="1:41">
      <c r="A145" s="182" t="s">
        <v>54</v>
      </c>
      <c r="B145" s="187" t="s">
        <v>163</v>
      </c>
      <c r="C145" s="187"/>
      <c r="D145" s="187"/>
      <c r="E145" s="184"/>
      <c r="F145" s="184"/>
      <c r="G145" s="184"/>
      <c r="H145" s="184"/>
      <c r="I145" s="190"/>
      <c r="J145" s="190"/>
      <c r="K145" s="190"/>
      <c r="L145" s="190"/>
      <c r="M145" s="190"/>
      <c r="N145" s="190"/>
      <c r="O145" s="190"/>
      <c r="P145" s="190"/>
      <c r="Q145" s="190"/>
      <c r="R145" s="190"/>
      <c r="S145" s="190"/>
      <c r="T145" s="190"/>
      <c r="U145" s="190"/>
      <c r="V145" s="190"/>
      <c r="W145" s="190"/>
      <c r="X145" s="190"/>
      <c r="Y145" s="190"/>
      <c r="Z145" s="190"/>
      <c r="AA145" s="190"/>
      <c r="AB145" s="190"/>
      <c r="AC145" s="190"/>
      <c r="AD145" s="190"/>
      <c r="AE145" s="190"/>
      <c r="AF145" s="190"/>
      <c r="AG145" s="190"/>
      <c r="AH145" s="190"/>
      <c r="AI145" s="190"/>
      <c r="AJ145" s="190"/>
      <c r="AK145" s="190"/>
      <c r="AL145" s="190"/>
      <c r="AM145" s="195"/>
      <c r="AN145" s="195"/>
      <c r="AO145" s="195"/>
    </row>
    <row r="146" s="12" customFormat="1" ht="30" customHeight="1" spans="1:41">
      <c r="A146" s="182" t="s">
        <v>54</v>
      </c>
      <c r="B146" s="187" t="s">
        <v>164</v>
      </c>
      <c r="C146" s="187"/>
      <c r="D146" s="187"/>
      <c r="E146" s="184"/>
      <c r="F146" s="184"/>
      <c r="G146" s="184"/>
      <c r="H146" s="184"/>
      <c r="I146" s="190"/>
      <c r="J146" s="190"/>
      <c r="K146" s="190"/>
      <c r="L146" s="190"/>
      <c r="M146" s="190"/>
      <c r="N146" s="190"/>
      <c r="O146" s="190"/>
      <c r="P146" s="190"/>
      <c r="Q146" s="190"/>
      <c r="R146" s="190"/>
      <c r="S146" s="190"/>
      <c r="T146" s="190"/>
      <c r="U146" s="190"/>
      <c r="V146" s="190"/>
      <c r="W146" s="190"/>
      <c r="X146" s="190"/>
      <c r="Y146" s="190"/>
      <c r="Z146" s="190"/>
      <c r="AA146" s="190"/>
      <c r="AB146" s="190"/>
      <c r="AC146" s="190"/>
      <c r="AD146" s="190"/>
      <c r="AE146" s="190"/>
      <c r="AF146" s="190"/>
      <c r="AG146" s="190"/>
      <c r="AH146" s="190"/>
      <c r="AI146" s="190"/>
      <c r="AJ146" s="190"/>
      <c r="AK146" s="190"/>
      <c r="AL146" s="190"/>
      <c r="AM146" s="195"/>
      <c r="AN146" s="195"/>
      <c r="AO146" s="195"/>
    </row>
    <row r="147" s="12" customFormat="1" ht="30" customHeight="1" spans="1:41">
      <c r="A147" s="182" t="s">
        <v>54</v>
      </c>
      <c r="B147" s="187" t="s">
        <v>165</v>
      </c>
      <c r="C147" s="187"/>
      <c r="D147" s="187"/>
      <c r="E147" s="184"/>
      <c r="F147" s="184"/>
      <c r="G147" s="184"/>
      <c r="H147" s="184"/>
      <c r="I147" s="190"/>
      <c r="J147" s="190"/>
      <c r="K147" s="190"/>
      <c r="L147" s="190"/>
      <c r="M147" s="190"/>
      <c r="N147" s="190"/>
      <c r="O147" s="190"/>
      <c r="P147" s="190"/>
      <c r="Q147" s="190"/>
      <c r="R147" s="190"/>
      <c r="S147" s="190"/>
      <c r="T147" s="190"/>
      <c r="U147" s="190"/>
      <c r="V147" s="190"/>
      <c r="W147" s="190"/>
      <c r="X147" s="190"/>
      <c r="Y147" s="190"/>
      <c r="Z147" s="190"/>
      <c r="AA147" s="190"/>
      <c r="AB147" s="190"/>
      <c r="AC147" s="190"/>
      <c r="AD147" s="190"/>
      <c r="AE147" s="190"/>
      <c r="AF147" s="190"/>
      <c r="AG147" s="190"/>
      <c r="AH147" s="190"/>
      <c r="AI147" s="190"/>
      <c r="AJ147" s="190"/>
      <c r="AK147" s="190"/>
      <c r="AL147" s="190"/>
      <c r="AM147" s="195"/>
      <c r="AN147" s="195"/>
      <c r="AO147" s="195"/>
    </row>
    <row r="148" s="12" customFormat="1" ht="30" customHeight="1" spans="1:41">
      <c r="A148" s="182" t="s">
        <v>54</v>
      </c>
      <c r="B148" s="187" t="s">
        <v>166</v>
      </c>
      <c r="C148" s="187"/>
      <c r="D148" s="187"/>
      <c r="E148" s="184"/>
      <c r="F148" s="184"/>
      <c r="G148" s="184"/>
      <c r="H148" s="184"/>
      <c r="I148" s="190"/>
      <c r="J148" s="190"/>
      <c r="K148" s="190"/>
      <c r="L148" s="190"/>
      <c r="M148" s="190"/>
      <c r="N148" s="190"/>
      <c r="O148" s="190"/>
      <c r="P148" s="190"/>
      <c r="Q148" s="190"/>
      <c r="R148" s="190"/>
      <c r="S148" s="190"/>
      <c r="T148" s="190"/>
      <c r="U148" s="190"/>
      <c r="V148" s="190"/>
      <c r="W148" s="190"/>
      <c r="X148" s="190"/>
      <c r="Y148" s="190"/>
      <c r="Z148" s="190"/>
      <c r="AA148" s="190"/>
      <c r="AB148" s="190"/>
      <c r="AC148" s="190"/>
      <c r="AD148" s="190"/>
      <c r="AE148" s="190"/>
      <c r="AF148" s="190"/>
      <c r="AG148" s="190"/>
      <c r="AH148" s="190"/>
      <c r="AI148" s="190"/>
      <c r="AJ148" s="190"/>
      <c r="AK148" s="190"/>
      <c r="AL148" s="190"/>
      <c r="AM148" s="195"/>
      <c r="AN148" s="195"/>
      <c r="AO148" s="195"/>
    </row>
    <row r="149" s="12" customFormat="1" ht="30" customHeight="1" spans="1:41">
      <c r="A149" s="179" t="s">
        <v>50</v>
      </c>
      <c r="B149" s="187" t="s">
        <v>167</v>
      </c>
      <c r="C149" s="187"/>
      <c r="D149" s="187"/>
      <c r="E149" s="184"/>
      <c r="F149" s="184"/>
      <c r="G149" s="184"/>
      <c r="H149" s="184"/>
      <c r="I149" s="191">
        <f t="shared" ref="I149:AL149" si="44">I150</f>
        <v>0</v>
      </c>
      <c r="J149" s="191">
        <f t="shared" si="44"/>
        <v>0</v>
      </c>
      <c r="K149" s="191">
        <f t="shared" si="44"/>
        <v>0</v>
      </c>
      <c r="L149" s="191">
        <f t="shared" si="44"/>
        <v>0</v>
      </c>
      <c r="M149" s="191">
        <f t="shared" si="44"/>
        <v>0</v>
      </c>
      <c r="N149" s="191">
        <f t="shared" si="44"/>
        <v>0</v>
      </c>
      <c r="O149" s="191">
        <f t="shared" si="44"/>
        <v>0</v>
      </c>
      <c r="P149" s="191">
        <f t="shared" si="44"/>
        <v>0</v>
      </c>
      <c r="Q149" s="191">
        <f t="shared" si="44"/>
        <v>0</v>
      </c>
      <c r="R149" s="191">
        <f t="shared" si="44"/>
        <v>0</v>
      </c>
      <c r="S149" s="191">
        <f t="shared" si="44"/>
        <v>0</v>
      </c>
      <c r="T149" s="191">
        <f t="shared" si="44"/>
        <v>0</v>
      </c>
      <c r="U149" s="191">
        <f t="shared" si="44"/>
        <v>0</v>
      </c>
      <c r="V149" s="191">
        <f t="shared" si="44"/>
        <v>0</v>
      </c>
      <c r="W149" s="191">
        <f t="shared" si="44"/>
        <v>0</v>
      </c>
      <c r="X149" s="191">
        <f t="shared" si="44"/>
        <v>0</v>
      </c>
      <c r="Y149" s="191">
        <f t="shared" si="44"/>
        <v>0</v>
      </c>
      <c r="Z149" s="191">
        <f t="shared" si="44"/>
        <v>0</v>
      </c>
      <c r="AA149" s="191">
        <f t="shared" si="44"/>
        <v>0</v>
      </c>
      <c r="AB149" s="191">
        <f t="shared" si="44"/>
        <v>0</v>
      </c>
      <c r="AC149" s="191">
        <f t="shared" si="44"/>
        <v>0</v>
      </c>
      <c r="AD149" s="191">
        <f t="shared" si="44"/>
        <v>0</v>
      </c>
      <c r="AE149" s="191">
        <f t="shared" si="44"/>
        <v>0</v>
      </c>
      <c r="AF149" s="191">
        <f t="shared" si="44"/>
        <v>0</v>
      </c>
      <c r="AG149" s="191">
        <f t="shared" si="44"/>
        <v>0</v>
      </c>
      <c r="AH149" s="191">
        <f t="shared" si="44"/>
        <v>0</v>
      </c>
      <c r="AI149" s="191">
        <f t="shared" si="44"/>
        <v>0</v>
      </c>
      <c r="AJ149" s="191">
        <f t="shared" si="44"/>
        <v>0</v>
      </c>
      <c r="AK149" s="191">
        <f t="shared" si="44"/>
        <v>0</v>
      </c>
      <c r="AL149" s="191">
        <f t="shared" si="44"/>
        <v>0</v>
      </c>
      <c r="AM149" s="195"/>
      <c r="AN149" s="195"/>
      <c r="AO149" s="195"/>
    </row>
    <row r="150" s="12" customFormat="1" ht="30" customHeight="1" spans="1:41">
      <c r="A150" s="179" t="s">
        <v>52</v>
      </c>
      <c r="B150" s="187" t="s">
        <v>167</v>
      </c>
      <c r="C150" s="187"/>
      <c r="D150" s="187"/>
      <c r="E150" s="184"/>
      <c r="F150" s="184"/>
      <c r="G150" s="184"/>
      <c r="H150" s="184"/>
      <c r="I150" s="190">
        <f t="shared" ref="I150:AL150" si="45">I151</f>
        <v>0</v>
      </c>
      <c r="J150" s="190">
        <f t="shared" si="45"/>
        <v>0</v>
      </c>
      <c r="K150" s="190">
        <f t="shared" si="45"/>
        <v>0</v>
      </c>
      <c r="L150" s="190">
        <f t="shared" si="45"/>
        <v>0</v>
      </c>
      <c r="M150" s="190">
        <f t="shared" si="45"/>
        <v>0</v>
      </c>
      <c r="N150" s="190">
        <f t="shared" si="45"/>
        <v>0</v>
      </c>
      <c r="O150" s="190">
        <f t="shared" si="45"/>
        <v>0</v>
      </c>
      <c r="P150" s="190">
        <f t="shared" si="45"/>
        <v>0</v>
      </c>
      <c r="Q150" s="190">
        <f t="shared" si="45"/>
        <v>0</v>
      </c>
      <c r="R150" s="190">
        <f t="shared" si="45"/>
        <v>0</v>
      </c>
      <c r="S150" s="190">
        <f t="shared" si="45"/>
        <v>0</v>
      </c>
      <c r="T150" s="190">
        <f t="shared" si="45"/>
        <v>0</v>
      </c>
      <c r="U150" s="190">
        <f t="shared" si="45"/>
        <v>0</v>
      </c>
      <c r="V150" s="190">
        <f t="shared" si="45"/>
        <v>0</v>
      </c>
      <c r="W150" s="190">
        <f t="shared" si="45"/>
        <v>0</v>
      </c>
      <c r="X150" s="190">
        <f t="shared" si="45"/>
        <v>0</v>
      </c>
      <c r="Y150" s="190">
        <f t="shared" si="45"/>
        <v>0</v>
      </c>
      <c r="Z150" s="190">
        <f t="shared" si="45"/>
        <v>0</v>
      </c>
      <c r="AA150" s="190">
        <f t="shared" si="45"/>
        <v>0</v>
      </c>
      <c r="AB150" s="190">
        <f t="shared" si="45"/>
        <v>0</v>
      </c>
      <c r="AC150" s="190">
        <f t="shared" si="45"/>
        <v>0</v>
      </c>
      <c r="AD150" s="190">
        <f t="shared" si="45"/>
        <v>0</v>
      </c>
      <c r="AE150" s="190">
        <f t="shared" si="45"/>
        <v>0</v>
      </c>
      <c r="AF150" s="190">
        <f t="shared" si="45"/>
        <v>0</v>
      </c>
      <c r="AG150" s="190">
        <f t="shared" si="45"/>
        <v>0</v>
      </c>
      <c r="AH150" s="190">
        <f t="shared" si="45"/>
        <v>0</v>
      </c>
      <c r="AI150" s="190">
        <f t="shared" si="45"/>
        <v>0</v>
      </c>
      <c r="AJ150" s="190">
        <f t="shared" si="45"/>
        <v>0</v>
      </c>
      <c r="AK150" s="190">
        <f t="shared" si="45"/>
        <v>0</v>
      </c>
      <c r="AL150" s="190">
        <f t="shared" si="45"/>
        <v>0</v>
      </c>
      <c r="AM150" s="195"/>
      <c r="AN150" s="195"/>
      <c r="AO150" s="195"/>
    </row>
    <row r="151" s="12" customFormat="1" ht="30" customHeight="1" spans="1:41">
      <c r="A151" s="179" t="s">
        <v>54</v>
      </c>
      <c r="B151" s="187" t="s">
        <v>167</v>
      </c>
      <c r="C151" s="187"/>
      <c r="D151" s="187"/>
      <c r="E151" s="184"/>
      <c r="F151" s="184"/>
      <c r="G151" s="184"/>
      <c r="H151" s="184"/>
      <c r="I151" s="190"/>
      <c r="J151" s="190"/>
      <c r="K151" s="190"/>
      <c r="L151" s="190"/>
      <c r="M151" s="190"/>
      <c r="N151" s="190"/>
      <c r="O151" s="190"/>
      <c r="P151" s="190"/>
      <c r="Q151" s="190"/>
      <c r="R151" s="190"/>
      <c r="S151" s="190"/>
      <c r="T151" s="190"/>
      <c r="U151" s="190"/>
      <c r="V151" s="190"/>
      <c r="W151" s="190"/>
      <c r="X151" s="190"/>
      <c r="Y151" s="190"/>
      <c r="Z151" s="190"/>
      <c r="AA151" s="190"/>
      <c r="AB151" s="190"/>
      <c r="AC151" s="190"/>
      <c r="AD151" s="190"/>
      <c r="AE151" s="190"/>
      <c r="AF151" s="190"/>
      <c r="AG151" s="190"/>
      <c r="AH151" s="190"/>
      <c r="AI151" s="190"/>
      <c r="AJ151" s="190"/>
      <c r="AK151" s="190"/>
      <c r="AL151" s="190"/>
      <c r="AM151" s="195"/>
      <c r="AN151" s="195"/>
      <c r="AO151" s="195"/>
    </row>
    <row r="152" s="12" customFormat="1" ht="30" customHeight="1" spans="1:41">
      <c r="A152" s="179" t="s">
        <v>50</v>
      </c>
      <c r="B152" s="187" t="s">
        <v>96</v>
      </c>
      <c r="C152" s="187"/>
      <c r="D152" s="187"/>
      <c r="E152" s="184"/>
      <c r="F152" s="184"/>
      <c r="G152" s="184"/>
      <c r="H152" s="184"/>
      <c r="I152" s="191">
        <f t="shared" ref="I152:AL152" si="46">I153</f>
        <v>1</v>
      </c>
      <c r="J152" s="191">
        <f t="shared" si="46"/>
        <v>3800</v>
      </c>
      <c r="K152" s="191">
        <f t="shared" si="46"/>
        <v>0</v>
      </c>
      <c r="L152" s="191">
        <f t="shared" si="46"/>
        <v>0</v>
      </c>
      <c r="M152" s="191">
        <f t="shared" si="46"/>
        <v>0</v>
      </c>
      <c r="N152" s="191">
        <f t="shared" si="46"/>
        <v>0</v>
      </c>
      <c r="O152" s="191">
        <f t="shared" si="46"/>
        <v>0</v>
      </c>
      <c r="P152" s="191">
        <f t="shared" si="46"/>
        <v>0</v>
      </c>
      <c r="Q152" s="191">
        <f t="shared" si="46"/>
        <v>0</v>
      </c>
      <c r="R152" s="191">
        <f t="shared" si="46"/>
        <v>1</v>
      </c>
      <c r="S152" s="191">
        <f t="shared" si="46"/>
        <v>3800</v>
      </c>
      <c r="T152" s="191">
        <f t="shared" si="46"/>
        <v>0</v>
      </c>
      <c r="U152" s="191">
        <f t="shared" si="46"/>
        <v>0</v>
      </c>
      <c r="V152" s="191">
        <f t="shared" si="46"/>
        <v>0</v>
      </c>
      <c r="W152" s="191">
        <f t="shared" si="46"/>
        <v>0</v>
      </c>
      <c r="X152" s="191">
        <f t="shared" si="46"/>
        <v>0</v>
      </c>
      <c r="Y152" s="191">
        <f t="shared" si="46"/>
        <v>0</v>
      </c>
      <c r="Z152" s="191">
        <f t="shared" si="46"/>
        <v>38</v>
      </c>
      <c r="AA152" s="191">
        <f t="shared" si="46"/>
        <v>38</v>
      </c>
      <c r="AB152" s="191">
        <f t="shared" si="46"/>
        <v>0</v>
      </c>
      <c r="AC152" s="191">
        <f t="shared" si="46"/>
        <v>0</v>
      </c>
      <c r="AD152" s="191">
        <f t="shared" si="46"/>
        <v>38</v>
      </c>
      <c r="AE152" s="191">
        <f t="shared" si="46"/>
        <v>0</v>
      </c>
      <c r="AF152" s="191">
        <f t="shared" si="46"/>
        <v>0</v>
      </c>
      <c r="AG152" s="191">
        <f t="shared" si="46"/>
        <v>0</v>
      </c>
      <c r="AH152" s="191">
        <f t="shared" si="46"/>
        <v>0</v>
      </c>
      <c r="AI152" s="191">
        <f t="shared" si="46"/>
        <v>0</v>
      </c>
      <c r="AJ152" s="191">
        <f t="shared" si="46"/>
        <v>0</v>
      </c>
      <c r="AK152" s="191">
        <f t="shared" si="46"/>
        <v>0</v>
      </c>
      <c r="AL152" s="191">
        <f t="shared" si="46"/>
        <v>0</v>
      </c>
      <c r="AM152" s="195"/>
      <c r="AN152" s="195"/>
      <c r="AO152" s="195"/>
    </row>
    <row r="153" s="12" customFormat="1" ht="30" customHeight="1" spans="1:41">
      <c r="A153" s="179" t="s">
        <v>52</v>
      </c>
      <c r="B153" s="187" t="s">
        <v>96</v>
      </c>
      <c r="C153" s="187"/>
      <c r="D153" s="187"/>
      <c r="E153" s="184"/>
      <c r="F153" s="184"/>
      <c r="G153" s="184"/>
      <c r="H153" s="184"/>
      <c r="I153" s="190">
        <f t="shared" ref="I153:AL153" si="47">I154+I155+I157</f>
        <v>1</v>
      </c>
      <c r="J153" s="190">
        <f t="shared" si="47"/>
        <v>3800</v>
      </c>
      <c r="K153" s="190">
        <f t="shared" si="47"/>
        <v>0</v>
      </c>
      <c r="L153" s="190">
        <f t="shared" si="47"/>
        <v>0</v>
      </c>
      <c r="M153" s="190">
        <f t="shared" si="47"/>
        <v>0</v>
      </c>
      <c r="N153" s="190">
        <f t="shared" si="47"/>
        <v>0</v>
      </c>
      <c r="O153" s="190">
        <f t="shared" si="47"/>
        <v>0</v>
      </c>
      <c r="P153" s="190">
        <f t="shared" si="47"/>
        <v>0</v>
      </c>
      <c r="Q153" s="190">
        <f t="shared" si="47"/>
        <v>0</v>
      </c>
      <c r="R153" s="190">
        <f t="shared" si="47"/>
        <v>1</v>
      </c>
      <c r="S153" s="190">
        <f t="shared" si="47"/>
        <v>3800</v>
      </c>
      <c r="T153" s="190">
        <f t="shared" si="47"/>
        <v>0</v>
      </c>
      <c r="U153" s="190">
        <f t="shared" si="47"/>
        <v>0</v>
      </c>
      <c r="V153" s="190">
        <f t="shared" si="47"/>
        <v>0</v>
      </c>
      <c r="W153" s="190">
        <f t="shared" si="47"/>
        <v>0</v>
      </c>
      <c r="X153" s="190">
        <f t="shared" si="47"/>
        <v>0</v>
      </c>
      <c r="Y153" s="190">
        <f t="shared" si="47"/>
        <v>0</v>
      </c>
      <c r="Z153" s="190">
        <f t="shared" si="47"/>
        <v>38</v>
      </c>
      <c r="AA153" s="190">
        <f t="shared" si="47"/>
        <v>38</v>
      </c>
      <c r="AB153" s="190">
        <f t="shared" si="47"/>
        <v>0</v>
      </c>
      <c r="AC153" s="190">
        <f t="shared" si="47"/>
        <v>0</v>
      </c>
      <c r="AD153" s="190">
        <f t="shared" si="47"/>
        <v>38</v>
      </c>
      <c r="AE153" s="190">
        <f t="shared" si="47"/>
        <v>0</v>
      </c>
      <c r="AF153" s="190">
        <f t="shared" si="47"/>
        <v>0</v>
      </c>
      <c r="AG153" s="190">
        <f t="shared" si="47"/>
        <v>0</v>
      </c>
      <c r="AH153" s="190">
        <f t="shared" si="47"/>
        <v>0</v>
      </c>
      <c r="AI153" s="190">
        <f t="shared" si="47"/>
        <v>0</v>
      </c>
      <c r="AJ153" s="190">
        <f t="shared" si="47"/>
        <v>0</v>
      </c>
      <c r="AK153" s="190">
        <f t="shared" si="47"/>
        <v>0</v>
      </c>
      <c r="AL153" s="190">
        <f t="shared" si="47"/>
        <v>0</v>
      </c>
      <c r="AM153" s="195"/>
      <c r="AN153" s="195"/>
      <c r="AO153" s="195"/>
    </row>
    <row r="154" s="12" customFormat="1" ht="45" customHeight="1" spans="1:41">
      <c r="A154" s="182" t="s">
        <v>54</v>
      </c>
      <c r="B154" s="187" t="s">
        <v>168</v>
      </c>
      <c r="C154" s="187"/>
      <c r="D154" s="187"/>
      <c r="E154" s="184"/>
      <c r="F154" s="184"/>
      <c r="G154" s="184"/>
      <c r="H154" s="184"/>
      <c r="I154" s="190"/>
      <c r="J154" s="190"/>
      <c r="K154" s="190"/>
      <c r="L154" s="190"/>
      <c r="M154" s="190"/>
      <c r="N154" s="190"/>
      <c r="O154" s="190"/>
      <c r="P154" s="190"/>
      <c r="Q154" s="190"/>
      <c r="R154" s="190"/>
      <c r="S154" s="190"/>
      <c r="T154" s="190"/>
      <c r="U154" s="190"/>
      <c r="V154" s="190"/>
      <c r="W154" s="190"/>
      <c r="X154" s="190"/>
      <c r="Y154" s="190"/>
      <c r="Z154" s="190"/>
      <c r="AA154" s="190"/>
      <c r="AB154" s="190"/>
      <c r="AC154" s="190"/>
      <c r="AD154" s="190"/>
      <c r="AE154" s="190"/>
      <c r="AF154" s="190"/>
      <c r="AG154" s="190"/>
      <c r="AH154" s="190"/>
      <c r="AI154" s="190"/>
      <c r="AJ154" s="190"/>
      <c r="AK154" s="190"/>
      <c r="AL154" s="190"/>
      <c r="AM154" s="195"/>
      <c r="AN154" s="195"/>
      <c r="AO154" s="195"/>
    </row>
    <row r="155" s="12" customFormat="1" ht="30" customHeight="1" spans="1:41">
      <c r="A155" s="182" t="s">
        <v>54</v>
      </c>
      <c r="B155" s="187" t="s">
        <v>169</v>
      </c>
      <c r="C155" s="187"/>
      <c r="D155" s="187"/>
      <c r="E155" s="184"/>
      <c r="F155" s="184"/>
      <c r="G155" s="184"/>
      <c r="H155" s="184"/>
      <c r="I155" s="190">
        <f t="shared" ref="I155:AL155" si="48">SUM(I156)</f>
        <v>1</v>
      </c>
      <c r="J155" s="190">
        <f t="shared" si="48"/>
        <v>3800</v>
      </c>
      <c r="K155" s="190">
        <f t="shared" si="48"/>
        <v>0</v>
      </c>
      <c r="L155" s="190">
        <f t="shared" si="48"/>
        <v>0</v>
      </c>
      <c r="M155" s="190">
        <f t="shared" si="48"/>
        <v>0</v>
      </c>
      <c r="N155" s="190">
        <f t="shared" si="48"/>
        <v>0</v>
      </c>
      <c r="O155" s="190">
        <f t="shared" si="48"/>
        <v>0</v>
      </c>
      <c r="P155" s="190">
        <f t="shared" si="48"/>
        <v>0</v>
      </c>
      <c r="Q155" s="190">
        <f t="shared" si="48"/>
        <v>0</v>
      </c>
      <c r="R155" s="190">
        <f t="shared" si="48"/>
        <v>1</v>
      </c>
      <c r="S155" s="190">
        <f t="shared" si="48"/>
        <v>3800</v>
      </c>
      <c r="T155" s="190">
        <f t="shared" si="48"/>
        <v>0</v>
      </c>
      <c r="U155" s="190">
        <f t="shared" si="48"/>
        <v>0</v>
      </c>
      <c r="V155" s="190">
        <f t="shared" si="48"/>
        <v>0</v>
      </c>
      <c r="W155" s="190">
        <f t="shared" si="48"/>
        <v>0</v>
      </c>
      <c r="X155" s="190">
        <f t="shared" si="48"/>
        <v>0</v>
      </c>
      <c r="Y155" s="190">
        <f t="shared" si="48"/>
        <v>0</v>
      </c>
      <c r="Z155" s="190">
        <f t="shared" si="48"/>
        <v>38</v>
      </c>
      <c r="AA155" s="190">
        <f t="shared" si="48"/>
        <v>38</v>
      </c>
      <c r="AB155" s="190">
        <f t="shared" si="48"/>
        <v>0</v>
      </c>
      <c r="AC155" s="190">
        <f t="shared" si="48"/>
        <v>0</v>
      </c>
      <c r="AD155" s="190">
        <f t="shared" si="48"/>
        <v>38</v>
      </c>
      <c r="AE155" s="190">
        <f t="shared" si="48"/>
        <v>0</v>
      </c>
      <c r="AF155" s="190">
        <f t="shared" si="48"/>
        <v>0</v>
      </c>
      <c r="AG155" s="190">
        <f t="shared" si="48"/>
        <v>0</v>
      </c>
      <c r="AH155" s="190">
        <f t="shared" si="48"/>
        <v>0</v>
      </c>
      <c r="AI155" s="190">
        <f t="shared" si="48"/>
        <v>0</v>
      </c>
      <c r="AJ155" s="190">
        <f t="shared" si="48"/>
        <v>0</v>
      </c>
      <c r="AK155" s="190">
        <f t="shared" si="48"/>
        <v>0</v>
      </c>
      <c r="AL155" s="190">
        <f t="shared" si="48"/>
        <v>0</v>
      </c>
      <c r="AM155" s="195"/>
      <c r="AN155" s="195"/>
      <c r="AO155" s="195"/>
    </row>
    <row r="156" s="7" customFormat="1" ht="178" customHeight="1" spans="1:42">
      <c r="A156" s="22">
        <v>27</v>
      </c>
      <c r="B156" s="22" t="s">
        <v>1183</v>
      </c>
      <c r="C156" s="22">
        <v>2024</v>
      </c>
      <c r="D156" s="33" t="s">
        <v>1004</v>
      </c>
      <c r="E156" s="22" t="s">
        <v>178</v>
      </c>
      <c r="F156" s="22" t="s">
        <v>1184</v>
      </c>
      <c r="G156" s="22" t="s">
        <v>995</v>
      </c>
      <c r="H156" s="33" t="s">
        <v>1006</v>
      </c>
      <c r="I156" s="22">
        <v>1</v>
      </c>
      <c r="J156" s="22">
        <v>3800</v>
      </c>
      <c r="K156" s="22"/>
      <c r="L156" s="22"/>
      <c r="M156" s="22"/>
      <c r="N156" s="22"/>
      <c r="O156" s="22"/>
      <c r="P156" s="22"/>
      <c r="Q156" s="22"/>
      <c r="R156" s="22">
        <v>1</v>
      </c>
      <c r="S156" s="22">
        <v>3800</v>
      </c>
      <c r="T156" s="22"/>
      <c r="U156" s="22" t="s">
        <v>1007</v>
      </c>
      <c r="V156" s="22" t="s">
        <v>1185</v>
      </c>
      <c r="W156" s="22" t="s">
        <v>1007</v>
      </c>
      <c r="X156" s="22" t="s">
        <v>1185</v>
      </c>
      <c r="Y156" s="22" t="s">
        <v>1186</v>
      </c>
      <c r="Z156" s="22">
        <v>38</v>
      </c>
      <c r="AA156" s="22">
        <v>38</v>
      </c>
      <c r="AB156" s="60"/>
      <c r="AC156" s="60"/>
      <c r="AD156" s="60">
        <v>38</v>
      </c>
      <c r="AE156" s="60"/>
      <c r="AF156" s="22"/>
      <c r="AG156" s="22"/>
      <c r="AH156" s="22"/>
      <c r="AI156" s="22"/>
      <c r="AJ156" s="22"/>
      <c r="AK156" s="22"/>
      <c r="AL156" s="22"/>
      <c r="AM156" s="33" t="s">
        <v>1187</v>
      </c>
      <c r="AN156" s="33" t="s">
        <v>1188</v>
      </c>
      <c r="AO156" s="60" t="s">
        <v>1386</v>
      </c>
      <c r="AP156" s="75" t="s">
        <v>1386</v>
      </c>
    </row>
    <row r="157" s="12" customFormat="1" ht="30" customHeight="1" spans="1:40">
      <c r="A157" s="182" t="s">
        <v>54</v>
      </c>
      <c r="B157" s="187" t="s">
        <v>170</v>
      </c>
      <c r="C157" s="187"/>
      <c r="D157" s="187"/>
      <c r="E157" s="184"/>
      <c r="F157" s="184"/>
      <c r="G157" s="184"/>
      <c r="H157" s="184"/>
      <c r="I157" s="190"/>
      <c r="J157" s="190"/>
      <c r="K157" s="190"/>
      <c r="L157" s="190"/>
      <c r="M157" s="190"/>
      <c r="N157" s="190"/>
      <c r="O157" s="190"/>
      <c r="P157" s="190"/>
      <c r="Q157" s="190"/>
      <c r="R157" s="190"/>
      <c r="S157" s="190"/>
      <c r="T157" s="190"/>
      <c r="U157" s="190"/>
      <c r="V157" s="190"/>
      <c r="W157" s="190"/>
      <c r="X157" s="190"/>
      <c r="Y157" s="190"/>
      <c r="Z157" s="190"/>
      <c r="AA157" s="190"/>
      <c r="AB157" s="190"/>
      <c r="AC157" s="190"/>
      <c r="AD157" s="190"/>
      <c r="AE157" s="190"/>
      <c r="AF157" s="190"/>
      <c r="AG157" s="190"/>
      <c r="AH157" s="190"/>
      <c r="AI157" s="190"/>
      <c r="AJ157" s="190"/>
      <c r="AK157" s="190"/>
      <c r="AL157" s="190"/>
      <c r="AM157" s="195"/>
      <c r="AN157" s="195"/>
    </row>
  </sheetData>
  <autoFilter ref="A5:XFD157">
    <extLst/>
  </autoFilter>
  <mergeCells count="173">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4:D14"/>
    <mergeCell ref="B15:D15"/>
    <mergeCell ref="B16:D16"/>
    <mergeCell ref="B17:D17"/>
    <mergeCell ref="B18:D18"/>
    <mergeCell ref="B19:D19"/>
    <mergeCell ref="B20:D20"/>
    <mergeCell ref="B21:D21"/>
    <mergeCell ref="B22:D22"/>
    <mergeCell ref="B29:D29"/>
    <mergeCell ref="B30:D30"/>
    <mergeCell ref="B31:D31"/>
    <mergeCell ref="B32:D32"/>
    <mergeCell ref="B33:D33"/>
    <mergeCell ref="B34:D34"/>
    <mergeCell ref="B35:D35"/>
    <mergeCell ref="B37:D37"/>
    <mergeCell ref="B38:D38"/>
    <mergeCell ref="B39:D39"/>
    <mergeCell ref="B40:D40"/>
    <mergeCell ref="B41:D41"/>
    <mergeCell ref="B42:D42"/>
    <mergeCell ref="B43:D43"/>
    <mergeCell ref="B44:D44"/>
    <mergeCell ref="B50:D50"/>
    <mergeCell ref="B51:D51"/>
    <mergeCell ref="B52:D52"/>
    <mergeCell ref="B54:D54"/>
    <mergeCell ref="B55:D55"/>
    <mergeCell ref="B56:D56"/>
    <mergeCell ref="B57:D57"/>
    <mergeCell ref="B58:D58"/>
    <mergeCell ref="B60:D60"/>
    <mergeCell ref="B61:D61"/>
    <mergeCell ref="B62:D62"/>
    <mergeCell ref="B63:D63"/>
    <mergeCell ref="B64:D64"/>
    <mergeCell ref="B65:D65"/>
    <mergeCell ref="B66:D66"/>
    <mergeCell ref="B67:D67"/>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8:D88"/>
    <mergeCell ref="B93:D93"/>
    <mergeCell ref="B94:D94"/>
    <mergeCell ref="B95:D95"/>
    <mergeCell ref="B96:D96"/>
    <mergeCell ref="B97:D97"/>
    <mergeCell ref="B98:D98"/>
    <mergeCell ref="B99:D99"/>
    <mergeCell ref="B100:D100"/>
    <mergeCell ref="B104:D104"/>
    <mergeCell ref="B106:D106"/>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7:D157"/>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 ref="AP3:AP5"/>
  </mergeCells>
  <conditionalFormatting sqref="D59">
    <cfRule type="duplicateValues" dxfId="1" priority="1"/>
  </conditionalFormatting>
  <conditionalFormatting sqref="D124">
    <cfRule type="expression" dxfId="0" priority="2">
      <formula>AND(COUNTIF(#REF!,D124)+COUNTIF(#REF!,D124)+COUNTIF(#REF!,D124)+COUNTIF(#REF!,D124)+COUNTIF(#REF!,D124)+COUNTIF(#REF!,D124)+COUNTIF(#REF!,D124)+COUNTIF(#REF!,D124)+COUNTIF(#REF!,D124)+COUNTIF(#REF!,D124)+COUNTIF(#REF!,D124)+COUNTIF(#REF!,D124)&gt;1,NOT(ISBLANK(D124)))</formula>
    </cfRule>
  </conditionalFormatting>
  <pageMargins left="0.751388888888889" right="0.751388888888889" top="1" bottom="1" header="0.5" footer="0.5"/>
  <pageSetup paperSize="8" scale="22" fitToHeight="0" orientation="landscape" horizontalDpi="600"/>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XFC165"/>
  <sheetViews>
    <sheetView view="pageBreakPreview" zoomScale="28" zoomScaleNormal="47" workbookViewId="0">
      <pane xSplit="8" ySplit="11" topLeftCell="I41" activePane="bottomRight" state="frozen"/>
      <selection/>
      <selection pane="topRight"/>
      <selection pane="bottomLeft"/>
      <selection pane="bottomRight" activeCell="H41" sqref="H41"/>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20.1481481481481" style="12" customWidth="1"/>
    <col min="7" max="7" width="36" style="12" customWidth="1"/>
    <col min="8" max="8" width="194.444444444444" style="12"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20" width="13.1296296296296" style="9" hidden="1" customWidth="1"/>
    <col min="21" max="21" width="18.6296296296296" style="14" customWidth="1"/>
    <col min="22" max="22" width="18.6296296296296" style="14" hidden="1" customWidth="1"/>
    <col min="23" max="23" width="18.6296296296296" style="14" customWidth="1"/>
    <col min="24" max="25" width="18.6296296296296" style="14" hidden="1" customWidth="1"/>
    <col min="26" max="26" width="20.7777777777778" style="9" customWidth="1"/>
    <col min="27" max="27" width="22" style="9" hidden="1" customWidth="1"/>
    <col min="28" max="28" width="22.5925925925926" style="9" hidden="1" customWidth="1"/>
    <col min="29" max="29" width="11.6296296296296" style="9" hidden="1" customWidth="1"/>
    <col min="30" max="30" width="14.6574074074074" style="9" hidden="1" customWidth="1"/>
    <col min="31" max="37" width="15.1296296296296" style="9" hidden="1" customWidth="1"/>
    <col min="38" max="38" width="12.1296296296296" style="9" hidden="1" customWidth="1"/>
    <col min="39" max="39" width="63.1481481481481" style="12" customWidth="1"/>
    <col min="40" max="41" width="36.6296296296296" style="12" customWidth="1"/>
    <col min="42" max="42" width="26.3055555555556" style="12" hidden="1" customWidth="1"/>
    <col min="43" max="16367" width="8.88888888888889" style="12"/>
    <col min="16368" max="16384" width="8.88888888888889"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2">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c r="AP3" s="7" t="s">
        <v>1384</v>
      </c>
    </row>
    <row r="4" s="7" customFormat="1" ht="90" customHeight="1" spans="1:41">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row>
    <row r="5" s="7" customFormat="1" ht="118" customHeight="1" spans="1:41">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row>
    <row r="6" s="79" customFormat="1" ht="30" hidden="1" customHeight="1" spans="1:41">
      <c r="A6" s="81"/>
      <c r="B6" s="82" t="s">
        <v>49</v>
      </c>
      <c r="C6" s="82"/>
      <c r="D6" s="82"/>
      <c r="E6" s="82"/>
      <c r="F6" s="82"/>
      <c r="G6" s="82"/>
      <c r="H6" s="82"/>
      <c r="I6" s="83">
        <f t="shared" ref="I6:AL6" si="0">I7+I70+I87+I119+I124+I145+I154+I157</f>
        <v>26</v>
      </c>
      <c r="J6" s="83">
        <f t="shared" si="0"/>
        <v>19479.43</v>
      </c>
      <c r="K6" s="83">
        <f t="shared" si="0"/>
        <v>9</v>
      </c>
      <c r="L6" s="83">
        <f t="shared" si="0"/>
        <v>1</v>
      </c>
      <c r="M6" s="83">
        <f t="shared" si="0"/>
        <v>14</v>
      </c>
      <c r="N6" s="83">
        <f t="shared" si="0"/>
        <v>0</v>
      </c>
      <c r="O6" s="83">
        <f t="shared" si="0"/>
        <v>1</v>
      </c>
      <c r="P6" s="83">
        <f t="shared" si="0"/>
        <v>0</v>
      </c>
      <c r="Q6" s="83">
        <f t="shared" si="0"/>
        <v>0</v>
      </c>
      <c r="R6" s="83">
        <f t="shared" si="0"/>
        <v>1</v>
      </c>
      <c r="S6" s="83">
        <f t="shared" si="0"/>
        <v>22456</v>
      </c>
      <c r="T6" s="83">
        <f t="shared" si="0"/>
        <v>65634</v>
      </c>
      <c r="U6" s="83">
        <f t="shared" si="0"/>
        <v>0</v>
      </c>
      <c r="V6" s="83">
        <f t="shared" si="0"/>
        <v>0</v>
      </c>
      <c r="W6" s="83">
        <f t="shared" si="0"/>
        <v>0</v>
      </c>
      <c r="X6" s="83">
        <f t="shared" si="0"/>
        <v>0</v>
      </c>
      <c r="Y6" s="83">
        <f t="shared" si="0"/>
        <v>0</v>
      </c>
      <c r="Z6" s="83">
        <f t="shared" si="0"/>
        <v>28680.75</v>
      </c>
      <c r="AA6" s="83">
        <f t="shared" si="0"/>
        <v>22434</v>
      </c>
      <c r="AB6" s="83">
        <f t="shared" si="0"/>
        <v>19496</v>
      </c>
      <c r="AC6" s="83">
        <f t="shared" si="0"/>
        <v>1900</v>
      </c>
      <c r="AD6" s="83">
        <f t="shared" si="0"/>
        <v>1038</v>
      </c>
      <c r="AE6" s="83">
        <f t="shared" si="0"/>
        <v>0</v>
      </c>
      <c r="AF6" s="83">
        <f t="shared" si="0"/>
        <v>3610</v>
      </c>
      <c r="AG6" s="83">
        <f t="shared" si="0"/>
        <v>0</v>
      </c>
      <c r="AH6" s="83">
        <f t="shared" si="0"/>
        <v>2000</v>
      </c>
      <c r="AI6" s="83">
        <f t="shared" si="0"/>
        <v>0</v>
      </c>
      <c r="AJ6" s="83">
        <f t="shared" si="0"/>
        <v>150</v>
      </c>
      <c r="AK6" s="83">
        <f t="shared" si="0"/>
        <v>0</v>
      </c>
      <c r="AL6" s="83">
        <f t="shared" si="0"/>
        <v>0</v>
      </c>
      <c r="AM6" s="81"/>
      <c r="AN6" s="81"/>
      <c r="AO6" s="81"/>
    </row>
    <row r="7" s="178" customFormat="1" ht="30" hidden="1" customHeight="1" spans="1:41">
      <c r="A7" s="179" t="s">
        <v>50</v>
      </c>
      <c r="B7" s="180" t="s">
        <v>51</v>
      </c>
      <c r="C7" s="181"/>
      <c r="D7" s="181"/>
      <c r="E7" s="180"/>
      <c r="F7" s="181"/>
      <c r="G7" s="181"/>
      <c r="H7" s="180"/>
      <c r="I7" s="188">
        <f t="shared" ref="I7:AL7" si="1">I8+I38+I44+I56+I62</f>
        <v>14</v>
      </c>
      <c r="J7" s="188">
        <f t="shared" si="1"/>
        <v>14605.3</v>
      </c>
      <c r="K7" s="188">
        <f t="shared" si="1"/>
        <v>8</v>
      </c>
      <c r="L7" s="188">
        <f t="shared" si="1"/>
        <v>0</v>
      </c>
      <c r="M7" s="188">
        <f t="shared" si="1"/>
        <v>6</v>
      </c>
      <c r="N7" s="188">
        <f t="shared" si="1"/>
        <v>0</v>
      </c>
      <c r="O7" s="188">
        <f t="shared" si="1"/>
        <v>0</v>
      </c>
      <c r="P7" s="188">
        <f t="shared" si="1"/>
        <v>0</v>
      </c>
      <c r="Q7" s="188">
        <f t="shared" si="1"/>
        <v>0</v>
      </c>
      <c r="R7" s="188">
        <f t="shared" si="1"/>
        <v>0</v>
      </c>
      <c r="S7" s="188">
        <f t="shared" si="1"/>
        <v>11449</v>
      </c>
      <c r="T7" s="188">
        <f t="shared" si="1"/>
        <v>39431</v>
      </c>
      <c r="U7" s="188">
        <f t="shared" si="1"/>
        <v>0</v>
      </c>
      <c r="V7" s="188">
        <f t="shared" si="1"/>
        <v>0</v>
      </c>
      <c r="W7" s="188">
        <f t="shared" si="1"/>
        <v>0</v>
      </c>
      <c r="X7" s="188">
        <f t="shared" si="1"/>
        <v>0</v>
      </c>
      <c r="Y7" s="188">
        <f t="shared" si="1"/>
        <v>0</v>
      </c>
      <c r="Z7" s="188">
        <f t="shared" si="1"/>
        <v>17792.75</v>
      </c>
      <c r="AA7" s="188">
        <f t="shared" si="1"/>
        <v>13656</v>
      </c>
      <c r="AB7" s="188">
        <f t="shared" si="1"/>
        <v>10756</v>
      </c>
      <c r="AC7" s="188">
        <f t="shared" si="1"/>
        <v>1900</v>
      </c>
      <c r="AD7" s="188">
        <f t="shared" si="1"/>
        <v>1000</v>
      </c>
      <c r="AE7" s="188">
        <f t="shared" si="1"/>
        <v>0</v>
      </c>
      <c r="AF7" s="188">
        <f t="shared" si="1"/>
        <v>3600</v>
      </c>
      <c r="AG7" s="188">
        <f t="shared" si="1"/>
        <v>0</v>
      </c>
      <c r="AH7" s="188">
        <f t="shared" si="1"/>
        <v>0</v>
      </c>
      <c r="AI7" s="188">
        <f t="shared" si="1"/>
        <v>0</v>
      </c>
      <c r="AJ7" s="188">
        <f t="shared" si="1"/>
        <v>150</v>
      </c>
      <c r="AK7" s="188">
        <f t="shared" si="1"/>
        <v>0</v>
      </c>
      <c r="AL7" s="188">
        <f t="shared" si="1"/>
        <v>0</v>
      </c>
      <c r="AM7" s="194"/>
      <c r="AN7" s="194"/>
      <c r="AO7" s="194"/>
    </row>
    <row r="8" s="178" customFormat="1" ht="30" hidden="1" customHeight="1" spans="1:41">
      <c r="A8" s="182" t="s">
        <v>52</v>
      </c>
      <c r="B8" s="180" t="s">
        <v>53</v>
      </c>
      <c r="C8" s="181"/>
      <c r="D8" s="181"/>
      <c r="E8" s="180"/>
      <c r="F8" s="181"/>
      <c r="G8" s="181"/>
      <c r="H8" s="180"/>
      <c r="I8" s="189">
        <f t="shared" ref="I8:AL8" si="2">I9+I18+I23+I35+I36+I37+I24</f>
        <v>6</v>
      </c>
      <c r="J8" s="189">
        <f t="shared" si="2"/>
        <v>13181.6</v>
      </c>
      <c r="K8" s="189">
        <f t="shared" si="2"/>
        <v>5</v>
      </c>
      <c r="L8" s="189">
        <f t="shared" si="2"/>
        <v>0</v>
      </c>
      <c r="M8" s="189">
        <f t="shared" si="2"/>
        <v>1</v>
      </c>
      <c r="N8" s="189">
        <f t="shared" si="2"/>
        <v>0</v>
      </c>
      <c r="O8" s="189">
        <f t="shared" si="2"/>
        <v>0</v>
      </c>
      <c r="P8" s="189">
        <f t="shared" si="2"/>
        <v>0</v>
      </c>
      <c r="Q8" s="189">
        <f t="shared" si="2"/>
        <v>0</v>
      </c>
      <c r="R8" s="189">
        <f t="shared" si="2"/>
        <v>0</v>
      </c>
      <c r="S8" s="189">
        <f t="shared" si="2"/>
        <v>5389</v>
      </c>
      <c r="T8" s="189">
        <f t="shared" si="2"/>
        <v>18950</v>
      </c>
      <c r="U8" s="189">
        <f t="shared" si="2"/>
        <v>0</v>
      </c>
      <c r="V8" s="189">
        <f t="shared" si="2"/>
        <v>0</v>
      </c>
      <c r="W8" s="189">
        <f t="shared" si="2"/>
        <v>0</v>
      </c>
      <c r="X8" s="189">
        <f t="shared" si="2"/>
        <v>0</v>
      </c>
      <c r="Y8" s="189">
        <f t="shared" si="2"/>
        <v>0</v>
      </c>
      <c r="Z8" s="189">
        <f t="shared" si="2"/>
        <v>6732.75</v>
      </c>
      <c r="AA8" s="189">
        <f t="shared" si="2"/>
        <v>6746</v>
      </c>
      <c r="AB8" s="189">
        <f t="shared" si="2"/>
        <v>5246</v>
      </c>
      <c r="AC8" s="189">
        <f t="shared" si="2"/>
        <v>1500</v>
      </c>
      <c r="AD8" s="189">
        <f t="shared" si="2"/>
        <v>0</v>
      </c>
      <c r="AE8" s="189">
        <f t="shared" si="2"/>
        <v>0</v>
      </c>
      <c r="AF8" s="189">
        <f t="shared" si="2"/>
        <v>0</v>
      </c>
      <c r="AG8" s="189">
        <f t="shared" si="2"/>
        <v>0</v>
      </c>
      <c r="AH8" s="189">
        <f t="shared" si="2"/>
        <v>0</v>
      </c>
      <c r="AI8" s="189">
        <f t="shared" si="2"/>
        <v>0</v>
      </c>
      <c r="AJ8" s="189">
        <f t="shared" si="2"/>
        <v>0</v>
      </c>
      <c r="AK8" s="189">
        <f t="shared" si="2"/>
        <v>0</v>
      </c>
      <c r="AL8" s="189">
        <f t="shared" si="2"/>
        <v>0</v>
      </c>
      <c r="AM8" s="194"/>
      <c r="AN8" s="194"/>
      <c r="AO8" s="194"/>
    </row>
    <row r="9" s="12" customFormat="1" ht="30" hidden="1" customHeight="1" spans="1:41">
      <c r="A9" s="182" t="s">
        <v>54</v>
      </c>
      <c r="B9" s="180" t="s">
        <v>55</v>
      </c>
      <c r="C9" s="181"/>
      <c r="D9" s="181"/>
      <c r="E9" s="180"/>
      <c r="F9" s="181"/>
      <c r="G9" s="181"/>
      <c r="H9" s="180"/>
      <c r="I9" s="190">
        <f t="shared" ref="I9:AL9" si="3">I10+I11</f>
        <v>0</v>
      </c>
      <c r="J9" s="190">
        <f t="shared" si="3"/>
        <v>0</v>
      </c>
      <c r="K9" s="190">
        <f t="shared" si="3"/>
        <v>0</v>
      </c>
      <c r="L9" s="190">
        <f t="shared" si="3"/>
        <v>0</v>
      </c>
      <c r="M9" s="190">
        <f t="shared" si="3"/>
        <v>0</v>
      </c>
      <c r="N9" s="190">
        <f t="shared" si="3"/>
        <v>0</v>
      </c>
      <c r="O9" s="190">
        <f t="shared" si="3"/>
        <v>0</v>
      </c>
      <c r="P9" s="190">
        <f t="shared" si="3"/>
        <v>0</v>
      </c>
      <c r="Q9" s="190">
        <f t="shared" si="3"/>
        <v>0</v>
      </c>
      <c r="R9" s="190">
        <f t="shared" si="3"/>
        <v>0</v>
      </c>
      <c r="S9" s="190">
        <f t="shared" si="3"/>
        <v>0</v>
      </c>
      <c r="T9" s="190">
        <f t="shared" si="3"/>
        <v>0</v>
      </c>
      <c r="U9" s="190">
        <f t="shared" si="3"/>
        <v>0</v>
      </c>
      <c r="V9" s="190">
        <f t="shared" si="3"/>
        <v>0</v>
      </c>
      <c r="W9" s="190">
        <f t="shared" si="3"/>
        <v>0</v>
      </c>
      <c r="X9" s="190">
        <f t="shared" si="3"/>
        <v>0</v>
      </c>
      <c r="Y9" s="190">
        <f t="shared" si="3"/>
        <v>0</v>
      </c>
      <c r="Z9" s="190">
        <f t="shared" si="3"/>
        <v>0</v>
      </c>
      <c r="AA9" s="190">
        <f t="shared" si="3"/>
        <v>0</v>
      </c>
      <c r="AB9" s="190">
        <f t="shared" si="3"/>
        <v>0</v>
      </c>
      <c r="AC9" s="190">
        <f t="shared" si="3"/>
        <v>0</v>
      </c>
      <c r="AD9" s="190">
        <f t="shared" si="3"/>
        <v>0</v>
      </c>
      <c r="AE9" s="190">
        <f t="shared" si="3"/>
        <v>0</v>
      </c>
      <c r="AF9" s="190">
        <f t="shared" si="3"/>
        <v>0</v>
      </c>
      <c r="AG9" s="190">
        <f t="shared" si="3"/>
        <v>0</v>
      </c>
      <c r="AH9" s="190">
        <f t="shared" si="3"/>
        <v>0</v>
      </c>
      <c r="AI9" s="190">
        <f t="shared" si="3"/>
        <v>0</v>
      </c>
      <c r="AJ9" s="190">
        <f t="shared" si="3"/>
        <v>0</v>
      </c>
      <c r="AK9" s="190">
        <f t="shared" si="3"/>
        <v>0</v>
      </c>
      <c r="AL9" s="190">
        <f t="shared" si="3"/>
        <v>0</v>
      </c>
      <c r="AM9" s="195"/>
      <c r="AN9" s="195"/>
      <c r="AO9" s="195"/>
    </row>
    <row r="10" s="12" customFormat="1" ht="30" hidden="1" customHeight="1" spans="1:41">
      <c r="A10" s="183" t="s">
        <v>56</v>
      </c>
      <c r="B10" s="180" t="s">
        <v>57</v>
      </c>
      <c r="C10" s="181"/>
      <c r="D10" s="181"/>
      <c r="E10" s="184"/>
      <c r="F10" s="184"/>
      <c r="G10" s="184"/>
      <c r="H10" s="184"/>
      <c r="I10" s="190"/>
      <c r="J10" s="190"/>
      <c r="K10" s="190"/>
      <c r="L10" s="190"/>
      <c r="M10" s="190"/>
      <c r="N10" s="190"/>
      <c r="O10" s="190"/>
      <c r="P10" s="190"/>
      <c r="Q10" s="190"/>
      <c r="R10" s="190"/>
      <c r="S10" s="190"/>
      <c r="T10" s="190"/>
      <c r="U10" s="190"/>
      <c r="V10" s="190"/>
      <c r="W10" s="190"/>
      <c r="X10" s="190"/>
      <c r="Y10" s="190"/>
      <c r="Z10" s="190"/>
      <c r="AA10" s="190"/>
      <c r="AB10" s="190"/>
      <c r="AC10" s="190"/>
      <c r="AD10" s="190"/>
      <c r="AE10" s="190"/>
      <c r="AF10" s="190"/>
      <c r="AG10" s="190"/>
      <c r="AH10" s="190"/>
      <c r="AI10" s="190"/>
      <c r="AJ10" s="190"/>
      <c r="AK10" s="190"/>
      <c r="AL10" s="190"/>
      <c r="AM10" s="195"/>
      <c r="AN10" s="195"/>
      <c r="AO10" s="195"/>
    </row>
    <row r="11" s="12" customFormat="1" ht="30" hidden="1" customHeight="1" spans="1:41">
      <c r="A11" s="183" t="s">
        <v>56</v>
      </c>
      <c r="B11" s="180" t="s">
        <v>58</v>
      </c>
      <c r="C11" s="181"/>
      <c r="D11" s="181"/>
      <c r="E11" s="184"/>
      <c r="F11" s="184"/>
      <c r="G11" s="184"/>
      <c r="H11" s="184"/>
      <c r="I11" s="190">
        <f t="shared" ref="I11:AL11" si="4">SUM(I17:I17)</f>
        <v>0</v>
      </c>
      <c r="J11" s="190">
        <f t="shared" si="4"/>
        <v>0</v>
      </c>
      <c r="K11" s="190">
        <f t="shared" si="4"/>
        <v>0</v>
      </c>
      <c r="L11" s="190">
        <f t="shared" si="4"/>
        <v>0</v>
      </c>
      <c r="M11" s="190">
        <f t="shared" si="4"/>
        <v>0</v>
      </c>
      <c r="N11" s="190">
        <f t="shared" si="4"/>
        <v>0</v>
      </c>
      <c r="O11" s="190">
        <f t="shared" si="4"/>
        <v>0</v>
      </c>
      <c r="P11" s="190">
        <f t="shared" si="4"/>
        <v>0</v>
      </c>
      <c r="Q11" s="190">
        <f t="shared" si="4"/>
        <v>0</v>
      </c>
      <c r="R11" s="190">
        <f t="shared" si="4"/>
        <v>0</v>
      </c>
      <c r="S11" s="190">
        <f t="shared" si="4"/>
        <v>0</v>
      </c>
      <c r="T11" s="190">
        <f t="shared" si="4"/>
        <v>0</v>
      </c>
      <c r="U11" s="190">
        <f t="shared" si="4"/>
        <v>0</v>
      </c>
      <c r="V11" s="190">
        <f t="shared" si="4"/>
        <v>0</v>
      </c>
      <c r="W11" s="190">
        <f t="shared" si="4"/>
        <v>0</v>
      </c>
      <c r="X11" s="190">
        <f t="shared" si="4"/>
        <v>0</v>
      </c>
      <c r="Y11" s="190">
        <f t="shared" si="4"/>
        <v>0</v>
      </c>
      <c r="Z11" s="190">
        <f t="shared" si="4"/>
        <v>0</v>
      </c>
      <c r="AA11" s="190">
        <f t="shared" ref="AA11:AJ11" si="5">SUM(AA17:AA17)</f>
        <v>0</v>
      </c>
      <c r="AB11" s="190">
        <f t="shared" si="5"/>
        <v>0</v>
      </c>
      <c r="AC11" s="190">
        <f t="shared" si="5"/>
        <v>0</v>
      </c>
      <c r="AD11" s="190">
        <f t="shared" si="5"/>
        <v>0</v>
      </c>
      <c r="AE11" s="190">
        <f t="shared" si="5"/>
        <v>0</v>
      </c>
      <c r="AF11" s="190">
        <f t="shared" si="5"/>
        <v>0</v>
      </c>
      <c r="AG11" s="190">
        <f t="shared" si="5"/>
        <v>0</v>
      </c>
      <c r="AH11" s="190">
        <f t="shared" si="5"/>
        <v>0</v>
      </c>
      <c r="AI11" s="190">
        <f t="shared" si="5"/>
        <v>0</v>
      </c>
      <c r="AJ11" s="190">
        <f t="shared" si="5"/>
        <v>0</v>
      </c>
      <c r="AK11" s="190">
        <f t="shared" si="4"/>
        <v>0</v>
      </c>
      <c r="AL11" s="190">
        <f t="shared" si="4"/>
        <v>0</v>
      </c>
      <c r="AM11" s="190"/>
      <c r="AN11" s="195"/>
      <c r="AO11" s="195"/>
    </row>
    <row r="12" s="12" customFormat="1" ht="123" hidden="1" customHeight="1" spans="1:41">
      <c r="A12" s="233"/>
      <c r="B12" s="234"/>
      <c r="C12" s="234"/>
      <c r="D12" s="234"/>
      <c r="E12" s="234"/>
      <c r="F12" s="234"/>
      <c r="G12" s="234"/>
      <c r="H12" s="235"/>
      <c r="I12" s="190"/>
      <c r="J12" s="190"/>
      <c r="K12" s="190"/>
      <c r="L12" s="190"/>
      <c r="M12" s="190"/>
      <c r="N12" s="190"/>
      <c r="O12" s="190"/>
      <c r="P12" s="190"/>
      <c r="Q12" s="190"/>
      <c r="R12" s="190"/>
      <c r="S12" s="190"/>
      <c r="T12" s="190"/>
      <c r="U12" s="190"/>
      <c r="V12" s="190"/>
      <c r="W12" s="190"/>
      <c r="X12" s="190"/>
      <c r="Y12" s="190"/>
      <c r="Z12" s="75">
        <f>SUBTOTAL(9,Z17:Z161)</f>
        <v>29416.75</v>
      </c>
      <c r="AA12" s="190"/>
      <c r="AB12" s="190"/>
      <c r="AC12" s="190"/>
      <c r="AD12" s="190"/>
      <c r="AE12" s="190"/>
      <c r="AF12" s="190"/>
      <c r="AG12" s="190"/>
      <c r="AH12" s="190"/>
      <c r="AI12" s="190"/>
      <c r="AJ12" s="190"/>
      <c r="AK12" s="190"/>
      <c r="AL12" s="190"/>
      <c r="AM12" s="190"/>
      <c r="AN12" s="195"/>
      <c r="AO12" s="195"/>
    </row>
    <row r="13" s="12" customFormat="1" ht="123" hidden="1" customHeight="1" spans="1:41">
      <c r="A13" s="233"/>
      <c r="B13" s="234"/>
      <c r="C13" s="234"/>
      <c r="D13" s="234"/>
      <c r="E13" s="234"/>
      <c r="F13" s="234"/>
      <c r="G13" s="234"/>
      <c r="H13" s="235"/>
      <c r="I13" s="190"/>
      <c r="J13" s="190"/>
      <c r="K13" s="190"/>
      <c r="L13" s="190"/>
      <c r="M13" s="190"/>
      <c r="N13" s="190"/>
      <c r="O13" s="190"/>
      <c r="P13" s="190"/>
      <c r="Q13" s="190"/>
      <c r="R13" s="190"/>
      <c r="S13" s="190"/>
      <c r="T13" s="190"/>
      <c r="U13" s="190"/>
      <c r="V13" s="190"/>
      <c r="W13" s="190"/>
      <c r="X13" s="190"/>
      <c r="Y13" s="190"/>
      <c r="Z13" s="75">
        <f>SUBTOTAL(9,Z17:Z161)</f>
        <v>29416.75</v>
      </c>
      <c r="AA13" s="190"/>
      <c r="AB13" s="190"/>
      <c r="AC13" s="190"/>
      <c r="AD13" s="190"/>
      <c r="AE13" s="190"/>
      <c r="AF13" s="190"/>
      <c r="AG13" s="190"/>
      <c r="AH13" s="190"/>
      <c r="AI13" s="190"/>
      <c r="AJ13" s="190"/>
      <c r="AK13" s="190"/>
      <c r="AL13" s="190"/>
      <c r="AM13" s="190"/>
      <c r="AN13" s="195"/>
      <c r="AO13" s="195"/>
    </row>
    <row r="14" s="12" customFormat="1" ht="123" hidden="1" customHeight="1" spans="1:41">
      <c r="A14" s="233"/>
      <c r="B14" s="234"/>
      <c r="C14" s="234"/>
      <c r="D14" s="234"/>
      <c r="E14" s="234"/>
      <c r="F14" s="234"/>
      <c r="G14" s="234"/>
      <c r="H14" s="235"/>
      <c r="I14" s="190"/>
      <c r="J14" s="190"/>
      <c r="K14" s="190"/>
      <c r="L14" s="190"/>
      <c r="M14" s="190"/>
      <c r="N14" s="190"/>
      <c r="O14" s="190"/>
      <c r="P14" s="190"/>
      <c r="Q14" s="190"/>
      <c r="R14" s="190"/>
      <c r="S14" s="190"/>
      <c r="T14" s="190"/>
      <c r="U14" s="190"/>
      <c r="V14" s="190"/>
      <c r="W14" s="190"/>
      <c r="X14" s="190"/>
      <c r="Y14" s="190"/>
      <c r="Z14" s="75">
        <f>SUBTOTAL(9,Z17:Z161)</f>
        <v>29416.75</v>
      </c>
      <c r="AA14" s="190"/>
      <c r="AB14" s="190"/>
      <c r="AC14" s="190"/>
      <c r="AD14" s="190"/>
      <c r="AE14" s="190"/>
      <c r="AF14" s="190"/>
      <c r="AG14" s="190"/>
      <c r="AH14" s="190"/>
      <c r="AI14" s="190"/>
      <c r="AJ14" s="190"/>
      <c r="AK14" s="190"/>
      <c r="AL14" s="190"/>
      <c r="AM14" s="190"/>
      <c r="AN14" s="195"/>
      <c r="AO14" s="195"/>
    </row>
    <row r="15" s="12" customFormat="1" ht="123" hidden="1" customHeight="1" spans="1:41">
      <c r="A15" s="233"/>
      <c r="B15" s="234"/>
      <c r="C15" s="234"/>
      <c r="D15" s="234"/>
      <c r="E15" s="234"/>
      <c r="F15" s="234"/>
      <c r="G15" s="234"/>
      <c r="H15" s="235"/>
      <c r="I15" s="190"/>
      <c r="J15" s="190"/>
      <c r="K15" s="190"/>
      <c r="L15" s="190"/>
      <c r="M15" s="190"/>
      <c r="N15" s="190"/>
      <c r="O15" s="190"/>
      <c r="P15" s="190"/>
      <c r="Q15" s="190"/>
      <c r="R15" s="190"/>
      <c r="S15" s="190"/>
      <c r="T15" s="190"/>
      <c r="U15" s="190"/>
      <c r="V15" s="190"/>
      <c r="W15" s="190"/>
      <c r="X15" s="190"/>
      <c r="Y15" s="190"/>
      <c r="Z15" s="75">
        <f>SUBTOTAL(9,Z17:Z163)</f>
        <v>29916.75</v>
      </c>
      <c r="AA15" s="190"/>
      <c r="AB15" s="190"/>
      <c r="AC15" s="190"/>
      <c r="AD15" s="190"/>
      <c r="AE15" s="190"/>
      <c r="AF15" s="190"/>
      <c r="AG15" s="190"/>
      <c r="AH15" s="190"/>
      <c r="AI15" s="190"/>
      <c r="AJ15" s="190"/>
      <c r="AK15" s="190"/>
      <c r="AL15" s="190"/>
      <c r="AM15" s="190"/>
      <c r="AN15" s="195"/>
      <c r="AO15" s="195"/>
    </row>
    <row r="16" s="12" customFormat="1" ht="123" hidden="1" customHeight="1" spans="1:41">
      <c r="A16" s="233"/>
      <c r="B16" s="234"/>
      <c r="C16" s="234"/>
      <c r="D16" s="234"/>
      <c r="E16" s="234"/>
      <c r="F16" s="234"/>
      <c r="G16" s="234"/>
      <c r="H16" s="235"/>
      <c r="I16" s="190"/>
      <c r="J16" s="190"/>
      <c r="K16" s="190"/>
      <c r="L16" s="190"/>
      <c r="M16" s="190"/>
      <c r="N16" s="190"/>
      <c r="O16" s="190"/>
      <c r="P16" s="190"/>
      <c r="Q16" s="190"/>
      <c r="R16" s="190"/>
      <c r="S16" s="190"/>
      <c r="T16" s="190"/>
      <c r="U16" s="190"/>
      <c r="V16" s="190"/>
      <c r="W16" s="190"/>
      <c r="X16" s="190"/>
      <c r="Y16" s="190"/>
      <c r="Z16" s="75">
        <f>SUBTOTAL(9,Z17:Z165)</f>
        <v>31916.75</v>
      </c>
      <c r="AA16" s="190"/>
      <c r="AB16" s="190"/>
      <c r="AC16" s="190"/>
      <c r="AD16" s="190"/>
      <c r="AE16" s="190"/>
      <c r="AF16" s="190"/>
      <c r="AG16" s="190"/>
      <c r="AH16" s="190"/>
      <c r="AI16" s="190"/>
      <c r="AJ16" s="190"/>
      <c r="AK16" s="190"/>
      <c r="AL16" s="190"/>
      <c r="AM16" s="190"/>
      <c r="AN16" s="195"/>
      <c r="AO16" s="195"/>
    </row>
    <row r="17" s="8" customFormat="1" ht="352" customHeight="1" spans="1:42">
      <c r="A17" s="22">
        <v>1</v>
      </c>
      <c r="B17" s="22" t="s">
        <v>1158</v>
      </c>
      <c r="C17" s="22">
        <v>2024</v>
      </c>
      <c r="D17" s="23" t="s">
        <v>1400</v>
      </c>
      <c r="E17" s="22" t="s">
        <v>178</v>
      </c>
      <c r="F17" s="24" t="s">
        <v>1347</v>
      </c>
      <c r="G17" s="22" t="s">
        <v>1160</v>
      </c>
      <c r="H17" s="23" t="s">
        <v>1401</v>
      </c>
      <c r="I17" s="22">
        <v>1</v>
      </c>
      <c r="J17" s="22">
        <v>1987.59</v>
      </c>
      <c r="K17" s="22">
        <v>1</v>
      </c>
      <c r="L17" s="22"/>
      <c r="M17" s="22"/>
      <c r="N17" s="22"/>
      <c r="O17" s="22"/>
      <c r="P17" s="22"/>
      <c r="Q17" s="22"/>
      <c r="R17" s="22"/>
      <c r="S17" s="22">
        <v>56</v>
      </c>
      <c r="T17" s="22">
        <v>183</v>
      </c>
      <c r="U17" s="22" t="s">
        <v>183</v>
      </c>
      <c r="V17" s="22" t="s">
        <v>1144</v>
      </c>
      <c r="W17" s="22" t="s">
        <v>183</v>
      </c>
      <c r="X17" s="22" t="s">
        <v>1144</v>
      </c>
      <c r="Y17" s="22" t="s">
        <v>1286</v>
      </c>
      <c r="Z17" s="22">
        <v>736</v>
      </c>
      <c r="AA17" s="22"/>
      <c r="AB17" s="22"/>
      <c r="AC17" s="22"/>
      <c r="AD17" s="22"/>
      <c r="AE17" s="22"/>
      <c r="AF17" s="22"/>
      <c r="AG17" s="22"/>
      <c r="AH17" s="22"/>
      <c r="AI17" s="22"/>
      <c r="AJ17" s="22">
        <v>736</v>
      </c>
      <c r="AK17" s="22"/>
      <c r="AL17" s="22"/>
      <c r="AM17" s="33" t="s">
        <v>1349</v>
      </c>
      <c r="AN17" s="33" t="s">
        <v>1163</v>
      </c>
      <c r="AO17" s="60" t="s">
        <v>1386</v>
      </c>
      <c r="AP17" s="75" t="s">
        <v>1386</v>
      </c>
    </row>
    <row r="18" s="12" customFormat="1" ht="30" hidden="1" customHeight="1" spans="1:41">
      <c r="A18" s="182" t="s">
        <v>54</v>
      </c>
      <c r="B18" s="180" t="s">
        <v>59</v>
      </c>
      <c r="C18" s="181"/>
      <c r="D18" s="181"/>
      <c r="E18" s="184"/>
      <c r="F18" s="184"/>
      <c r="G18" s="184"/>
      <c r="H18" s="184"/>
      <c r="I18" s="190">
        <f t="shared" ref="I18:AL18" si="6">I19+I20+I21+I22</f>
        <v>0</v>
      </c>
      <c r="J18" s="190">
        <f t="shared" si="6"/>
        <v>0</v>
      </c>
      <c r="K18" s="190">
        <f t="shared" si="6"/>
        <v>0</v>
      </c>
      <c r="L18" s="190">
        <f t="shared" si="6"/>
        <v>0</v>
      </c>
      <c r="M18" s="190">
        <f t="shared" si="6"/>
        <v>0</v>
      </c>
      <c r="N18" s="190">
        <f t="shared" si="6"/>
        <v>0</v>
      </c>
      <c r="O18" s="190">
        <f t="shared" si="6"/>
        <v>0</v>
      </c>
      <c r="P18" s="190">
        <f t="shared" si="6"/>
        <v>0</v>
      </c>
      <c r="Q18" s="190">
        <f t="shared" si="6"/>
        <v>0</v>
      </c>
      <c r="R18" s="190">
        <f t="shared" si="6"/>
        <v>0</v>
      </c>
      <c r="S18" s="190">
        <f t="shared" si="6"/>
        <v>0</v>
      </c>
      <c r="T18" s="190">
        <f t="shared" si="6"/>
        <v>0</v>
      </c>
      <c r="U18" s="190">
        <f t="shared" si="6"/>
        <v>0</v>
      </c>
      <c r="V18" s="190">
        <f t="shared" si="6"/>
        <v>0</v>
      </c>
      <c r="W18" s="190">
        <f t="shared" si="6"/>
        <v>0</v>
      </c>
      <c r="X18" s="190">
        <f t="shared" si="6"/>
        <v>0</v>
      </c>
      <c r="Y18" s="190">
        <f t="shared" si="6"/>
        <v>0</v>
      </c>
      <c r="Z18" s="190">
        <f t="shared" si="6"/>
        <v>0</v>
      </c>
      <c r="AA18" s="190">
        <f t="shared" si="6"/>
        <v>0</v>
      </c>
      <c r="AB18" s="190">
        <f t="shared" si="6"/>
        <v>0</v>
      </c>
      <c r="AC18" s="190">
        <f t="shared" si="6"/>
        <v>0</v>
      </c>
      <c r="AD18" s="190">
        <f t="shared" si="6"/>
        <v>0</v>
      </c>
      <c r="AE18" s="190">
        <f t="shared" si="6"/>
        <v>0</v>
      </c>
      <c r="AF18" s="190">
        <f t="shared" si="6"/>
        <v>0</v>
      </c>
      <c r="AG18" s="190">
        <f t="shared" si="6"/>
        <v>0</v>
      </c>
      <c r="AH18" s="190">
        <f t="shared" si="6"/>
        <v>0</v>
      </c>
      <c r="AI18" s="190">
        <f t="shared" si="6"/>
        <v>0</v>
      </c>
      <c r="AJ18" s="190">
        <f t="shared" si="6"/>
        <v>0</v>
      </c>
      <c r="AK18" s="190">
        <f t="shared" si="6"/>
        <v>0</v>
      </c>
      <c r="AL18" s="190">
        <f t="shared" si="6"/>
        <v>0</v>
      </c>
      <c r="AM18" s="195"/>
      <c r="AN18" s="195"/>
      <c r="AO18" s="195"/>
    </row>
    <row r="19" s="12" customFormat="1" ht="30" hidden="1" customHeight="1" spans="1:41">
      <c r="A19" s="183" t="s">
        <v>56</v>
      </c>
      <c r="B19" s="180" t="s">
        <v>60</v>
      </c>
      <c r="C19" s="181"/>
      <c r="D19" s="181"/>
      <c r="E19" s="184"/>
      <c r="F19" s="184"/>
      <c r="G19" s="184"/>
      <c r="H19" s="184"/>
      <c r="I19" s="190"/>
      <c r="J19" s="190"/>
      <c r="K19" s="190"/>
      <c r="L19" s="190"/>
      <c r="M19" s="190"/>
      <c r="N19" s="190"/>
      <c r="O19" s="190"/>
      <c r="P19" s="190"/>
      <c r="Q19" s="190"/>
      <c r="R19" s="190"/>
      <c r="S19" s="190"/>
      <c r="T19" s="190"/>
      <c r="U19" s="190"/>
      <c r="V19" s="190"/>
      <c r="W19" s="190"/>
      <c r="X19" s="190"/>
      <c r="Y19" s="190"/>
      <c r="Z19" s="190"/>
      <c r="AA19" s="190"/>
      <c r="AB19" s="190"/>
      <c r="AC19" s="190"/>
      <c r="AD19" s="190"/>
      <c r="AE19" s="190"/>
      <c r="AF19" s="190"/>
      <c r="AG19" s="190"/>
      <c r="AH19" s="190"/>
      <c r="AI19" s="190"/>
      <c r="AJ19" s="190"/>
      <c r="AK19" s="190"/>
      <c r="AL19" s="190"/>
      <c r="AM19" s="195"/>
      <c r="AN19" s="195"/>
      <c r="AO19" s="195"/>
    </row>
    <row r="20" s="12" customFormat="1" ht="30" hidden="1" customHeight="1" spans="1:41">
      <c r="A20" s="183" t="s">
        <v>56</v>
      </c>
      <c r="B20" s="187" t="s">
        <v>61</v>
      </c>
      <c r="C20" s="187"/>
      <c r="D20" s="187"/>
      <c r="E20" s="184"/>
      <c r="F20" s="184"/>
      <c r="G20" s="184"/>
      <c r="H20" s="184"/>
      <c r="I20" s="190"/>
      <c r="J20" s="190"/>
      <c r="K20" s="190"/>
      <c r="L20" s="190"/>
      <c r="M20" s="190"/>
      <c r="N20" s="190"/>
      <c r="O20" s="190"/>
      <c r="P20" s="190"/>
      <c r="Q20" s="190"/>
      <c r="R20" s="190"/>
      <c r="S20" s="190"/>
      <c r="T20" s="190"/>
      <c r="U20" s="190"/>
      <c r="V20" s="190"/>
      <c r="W20" s="190"/>
      <c r="X20" s="190"/>
      <c r="Y20" s="190"/>
      <c r="Z20" s="190"/>
      <c r="AA20" s="190"/>
      <c r="AB20" s="190"/>
      <c r="AC20" s="190"/>
      <c r="AD20" s="190"/>
      <c r="AE20" s="190"/>
      <c r="AF20" s="190"/>
      <c r="AG20" s="190"/>
      <c r="AH20" s="190"/>
      <c r="AI20" s="190"/>
      <c r="AJ20" s="190"/>
      <c r="AK20" s="190"/>
      <c r="AL20" s="190"/>
      <c r="AM20" s="195"/>
      <c r="AN20" s="195"/>
      <c r="AO20" s="195"/>
    </row>
    <row r="21" s="12" customFormat="1" ht="30" hidden="1" customHeight="1" spans="1:41">
      <c r="A21" s="183" t="s">
        <v>56</v>
      </c>
      <c r="B21" s="187" t="s">
        <v>62</v>
      </c>
      <c r="C21" s="187"/>
      <c r="D21" s="187"/>
      <c r="E21" s="184"/>
      <c r="F21" s="184"/>
      <c r="G21" s="184"/>
      <c r="H21" s="184"/>
      <c r="I21" s="190"/>
      <c r="J21" s="190"/>
      <c r="K21" s="190"/>
      <c r="L21" s="190"/>
      <c r="M21" s="190"/>
      <c r="N21" s="190"/>
      <c r="O21" s="190"/>
      <c r="P21" s="190"/>
      <c r="Q21" s="190"/>
      <c r="R21" s="190"/>
      <c r="S21" s="190"/>
      <c r="T21" s="190"/>
      <c r="U21" s="190"/>
      <c r="V21" s="190"/>
      <c r="W21" s="190"/>
      <c r="X21" s="190"/>
      <c r="Y21" s="190"/>
      <c r="Z21" s="190"/>
      <c r="AA21" s="190"/>
      <c r="AB21" s="190"/>
      <c r="AC21" s="190"/>
      <c r="AD21" s="190"/>
      <c r="AE21" s="190"/>
      <c r="AF21" s="190"/>
      <c r="AG21" s="190"/>
      <c r="AH21" s="190"/>
      <c r="AI21" s="190"/>
      <c r="AJ21" s="190"/>
      <c r="AK21" s="190"/>
      <c r="AL21" s="190"/>
      <c r="AM21" s="195"/>
      <c r="AN21" s="195"/>
      <c r="AO21" s="195"/>
    </row>
    <row r="22" s="12" customFormat="1" ht="30" hidden="1" customHeight="1" spans="1:41">
      <c r="A22" s="183" t="s">
        <v>56</v>
      </c>
      <c r="B22" s="187" t="s">
        <v>63</v>
      </c>
      <c r="C22" s="187"/>
      <c r="D22" s="187"/>
      <c r="E22" s="184"/>
      <c r="F22" s="184"/>
      <c r="G22" s="184"/>
      <c r="H22" s="184"/>
      <c r="I22" s="190"/>
      <c r="J22" s="190"/>
      <c r="K22" s="190"/>
      <c r="L22" s="190"/>
      <c r="M22" s="190"/>
      <c r="N22" s="190"/>
      <c r="O22" s="190"/>
      <c r="P22" s="190"/>
      <c r="Q22" s="190"/>
      <c r="R22" s="190"/>
      <c r="S22" s="190"/>
      <c r="T22" s="190"/>
      <c r="U22" s="190"/>
      <c r="V22" s="190"/>
      <c r="W22" s="190"/>
      <c r="X22" s="190"/>
      <c r="Y22" s="190"/>
      <c r="Z22" s="190"/>
      <c r="AA22" s="190"/>
      <c r="AB22" s="190"/>
      <c r="AC22" s="190"/>
      <c r="AD22" s="190"/>
      <c r="AE22" s="190"/>
      <c r="AF22" s="190"/>
      <c r="AG22" s="190"/>
      <c r="AH22" s="190"/>
      <c r="AI22" s="190"/>
      <c r="AJ22" s="190"/>
      <c r="AK22" s="190"/>
      <c r="AL22" s="190"/>
      <c r="AM22" s="195"/>
      <c r="AN22" s="195"/>
      <c r="AO22" s="195"/>
    </row>
    <row r="23" s="12" customFormat="1" ht="30" hidden="1" customHeight="1" spans="1:41">
      <c r="A23" s="182" t="s">
        <v>54</v>
      </c>
      <c r="B23" s="187" t="s">
        <v>64</v>
      </c>
      <c r="C23" s="187"/>
      <c r="D23" s="187"/>
      <c r="E23" s="184"/>
      <c r="F23" s="184"/>
      <c r="G23" s="184"/>
      <c r="H23" s="184"/>
      <c r="I23" s="190"/>
      <c r="J23" s="190"/>
      <c r="K23" s="190"/>
      <c r="L23" s="190"/>
      <c r="M23" s="190"/>
      <c r="N23" s="190"/>
      <c r="O23" s="190"/>
      <c r="P23" s="190"/>
      <c r="Q23" s="190"/>
      <c r="R23" s="190"/>
      <c r="S23" s="190"/>
      <c r="T23" s="190"/>
      <c r="U23" s="190"/>
      <c r="V23" s="190"/>
      <c r="W23" s="190"/>
      <c r="X23" s="190"/>
      <c r="Y23" s="190"/>
      <c r="Z23" s="190"/>
      <c r="AA23" s="190"/>
      <c r="AB23" s="190"/>
      <c r="AC23" s="190"/>
      <c r="AD23" s="190"/>
      <c r="AE23" s="190"/>
      <c r="AF23" s="190"/>
      <c r="AG23" s="190"/>
      <c r="AH23" s="190"/>
      <c r="AI23" s="190"/>
      <c r="AJ23" s="190"/>
      <c r="AK23" s="190"/>
      <c r="AL23" s="190"/>
      <c r="AM23" s="195"/>
      <c r="AN23" s="195"/>
      <c r="AO23" s="195"/>
    </row>
    <row r="24" s="12" customFormat="1" ht="30" hidden="1" customHeight="1" spans="1:41">
      <c r="A24" s="182" t="s">
        <v>54</v>
      </c>
      <c r="B24" s="187" t="s">
        <v>65</v>
      </c>
      <c r="C24" s="187"/>
      <c r="D24" s="187"/>
      <c r="E24" s="184"/>
      <c r="F24" s="184"/>
      <c r="G24" s="184"/>
      <c r="H24" s="184"/>
      <c r="I24" s="190">
        <f t="shared" ref="I24:AL24" si="7">I25+I26+I27+I34</f>
        <v>6</v>
      </c>
      <c r="J24" s="190">
        <f t="shared" si="7"/>
        <v>13181.6</v>
      </c>
      <c r="K24" s="190">
        <f t="shared" si="7"/>
        <v>5</v>
      </c>
      <c r="L24" s="190">
        <f t="shared" si="7"/>
        <v>0</v>
      </c>
      <c r="M24" s="190">
        <f t="shared" si="7"/>
        <v>1</v>
      </c>
      <c r="N24" s="190">
        <f t="shared" si="7"/>
        <v>0</v>
      </c>
      <c r="O24" s="190">
        <f t="shared" si="7"/>
        <v>0</v>
      </c>
      <c r="P24" s="190">
        <f t="shared" si="7"/>
        <v>0</v>
      </c>
      <c r="Q24" s="190">
        <f t="shared" si="7"/>
        <v>0</v>
      </c>
      <c r="R24" s="190">
        <f t="shared" si="7"/>
        <v>0</v>
      </c>
      <c r="S24" s="190">
        <f t="shared" si="7"/>
        <v>5389</v>
      </c>
      <c r="T24" s="190">
        <f t="shared" si="7"/>
        <v>18950</v>
      </c>
      <c r="U24" s="190">
        <f t="shared" si="7"/>
        <v>0</v>
      </c>
      <c r="V24" s="190">
        <f t="shared" si="7"/>
        <v>0</v>
      </c>
      <c r="W24" s="190">
        <f t="shared" si="7"/>
        <v>0</v>
      </c>
      <c r="X24" s="190">
        <f t="shared" si="7"/>
        <v>0</v>
      </c>
      <c r="Y24" s="190">
        <f t="shared" si="7"/>
        <v>0</v>
      </c>
      <c r="Z24" s="190">
        <f t="shared" si="7"/>
        <v>6732.75</v>
      </c>
      <c r="AA24" s="190">
        <f t="shared" si="7"/>
        <v>6746</v>
      </c>
      <c r="AB24" s="190">
        <f t="shared" si="7"/>
        <v>5246</v>
      </c>
      <c r="AC24" s="190">
        <f t="shared" si="7"/>
        <v>1500</v>
      </c>
      <c r="AD24" s="190">
        <f t="shared" si="7"/>
        <v>0</v>
      </c>
      <c r="AE24" s="190">
        <f t="shared" si="7"/>
        <v>0</v>
      </c>
      <c r="AF24" s="190">
        <f t="shared" si="7"/>
        <v>0</v>
      </c>
      <c r="AG24" s="190">
        <f t="shared" si="7"/>
        <v>0</v>
      </c>
      <c r="AH24" s="190">
        <f t="shared" si="7"/>
        <v>0</v>
      </c>
      <c r="AI24" s="190">
        <f t="shared" si="7"/>
        <v>0</v>
      </c>
      <c r="AJ24" s="190">
        <f t="shared" si="7"/>
        <v>0</v>
      </c>
      <c r="AK24" s="190">
        <f t="shared" si="7"/>
        <v>0</v>
      </c>
      <c r="AL24" s="190">
        <f t="shared" si="7"/>
        <v>0</v>
      </c>
      <c r="AM24" s="195"/>
      <c r="AN24" s="195"/>
      <c r="AO24" s="195"/>
    </row>
    <row r="25" s="12" customFormat="1" ht="30" hidden="1" customHeight="1" spans="1:41">
      <c r="A25" s="183" t="s">
        <v>56</v>
      </c>
      <c r="B25" s="187" t="s">
        <v>66</v>
      </c>
      <c r="C25" s="187"/>
      <c r="D25" s="187"/>
      <c r="E25" s="184"/>
      <c r="F25" s="184"/>
      <c r="G25" s="184"/>
      <c r="H25" s="184"/>
      <c r="I25" s="190"/>
      <c r="J25" s="190"/>
      <c r="K25" s="190"/>
      <c r="L25" s="190"/>
      <c r="M25" s="190"/>
      <c r="N25" s="190"/>
      <c r="O25" s="190"/>
      <c r="P25" s="190"/>
      <c r="Q25" s="190"/>
      <c r="R25" s="190"/>
      <c r="S25" s="190"/>
      <c r="T25" s="190"/>
      <c r="U25" s="190"/>
      <c r="V25" s="190"/>
      <c r="W25" s="190"/>
      <c r="X25" s="190"/>
      <c r="Y25" s="190"/>
      <c r="Z25" s="190"/>
      <c r="AA25" s="190"/>
      <c r="AB25" s="190"/>
      <c r="AC25" s="190"/>
      <c r="AD25" s="190"/>
      <c r="AE25" s="190"/>
      <c r="AF25" s="190"/>
      <c r="AG25" s="190"/>
      <c r="AH25" s="190"/>
      <c r="AI25" s="190"/>
      <c r="AJ25" s="190"/>
      <c r="AK25" s="190"/>
      <c r="AL25" s="190"/>
      <c r="AM25" s="195"/>
      <c r="AN25" s="195"/>
      <c r="AO25" s="195"/>
    </row>
    <row r="26" s="12" customFormat="1" ht="30" hidden="1" customHeight="1" spans="1:41">
      <c r="A26" s="183" t="s">
        <v>56</v>
      </c>
      <c r="B26" s="187" t="s">
        <v>67</v>
      </c>
      <c r="C26" s="187"/>
      <c r="D26" s="187"/>
      <c r="E26" s="184"/>
      <c r="F26" s="184"/>
      <c r="G26" s="184"/>
      <c r="H26" s="184"/>
      <c r="I26" s="190"/>
      <c r="J26" s="190"/>
      <c r="K26" s="190"/>
      <c r="L26" s="190"/>
      <c r="M26" s="190"/>
      <c r="N26" s="190"/>
      <c r="O26" s="190"/>
      <c r="P26" s="190"/>
      <c r="Q26" s="190"/>
      <c r="R26" s="190"/>
      <c r="S26" s="190"/>
      <c r="T26" s="190"/>
      <c r="U26" s="190"/>
      <c r="V26" s="190"/>
      <c r="W26" s="190"/>
      <c r="X26" s="190"/>
      <c r="Y26" s="190"/>
      <c r="Z26" s="190"/>
      <c r="AA26" s="190"/>
      <c r="AB26" s="190"/>
      <c r="AC26" s="190"/>
      <c r="AD26" s="190"/>
      <c r="AE26" s="190"/>
      <c r="AF26" s="190"/>
      <c r="AG26" s="190"/>
      <c r="AH26" s="190"/>
      <c r="AI26" s="190"/>
      <c r="AJ26" s="190"/>
      <c r="AK26" s="190"/>
      <c r="AL26" s="190"/>
      <c r="AM26" s="195"/>
      <c r="AN26" s="195"/>
      <c r="AO26" s="195"/>
    </row>
    <row r="27" s="12" customFormat="1" ht="30" hidden="1" customHeight="1" spans="1:41">
      <c r="A27" s="183" t="s">
        <v>56</v>
      </c>
      <c r="B27" s="187" t="s">
        <v>68</v>
      </c>
      <c r="C27" s="187"/>
      <c r="D27" s="187"/>
      <c r="E27" s="184"/>
      <c r="F27" s="184"/>
      <c r="G27" s="184"/>
      <c r="H27" s="184"/>
      <c r="I27" s="190">
        <f t="shared" ref="I27:AL27" si="8">SUM(I28:I33)</f>
        <v>6</v>
      </c>
      <c r="J27" s="190">
        <f t="shared" si="8"/>
        <v>13181.6</v>
      </c>
      <c r="K27" s="190">
        <f t="shared" si="8"/>
        <v>5</v>
      </c>
      <c r="L27" s="190">
        <f t="shared" si="8"/>
        <v>0</v>
      </c>
      <c r="M27" s="190">
        <f t="shared" si="8"/>
        <v>1</v>
      </c>
      <c r="N27" s="190">
        <f t="shared" si="8"/>
        <v>0</v>
      </c>
      <c r="O27" s="190">
        <f t="shared" si="8"/>
        <v>0</v>
      </c>
      <c r="P27" s="190">
        <f t="shared" si="8"/>
        <v>0</v>
      </c>
      <c r="Q27" s="190">
        <f t="shared" si="8"/>
        <v>0</v>
      </c>
      <c r="R27" s="190">
        <f t="shared" si="8"/>
        <v>0</v>
      </c>
      <c r="S27" s="190">
        <f t="shared" si="8"/>
        <v>5389</v>
      </c>
      <c r="T27" s="190">
        <f t="shared" si="8"/>
        <v>18950</v>
      </c>
      <c r="U27" s="190">
        <f t="shared" si="8"/>
        <v>0</v>
      </c>
      <c r="V27" s="190">
        <f t="shared" si="8"/>
        <v>0</v>
      </c>
      <c r="W27" s="190">
        <f t="shared" si="8"/>
        <v>0</v>
      </c>
      <c r="X27" s="190">
        <f t="shared" si="8"/>
        <v>0</v>
      </c>
      <c r="Y27" s="190">
        <f t="shared" si="8"/>
        <v>0</v>
      </c>
      <c r="Z27" s="190">
        <f t="shared" si="8"/>
        <v>6732.75</v>
      </c>
      <c r="AA27" s="190">
        <f t="shared" si="8"/>
        <v>6746</v>
      </c>
      <c r="AB27" s="190">
        <f t="shared" si="8"/>
        <v>5246</v>
      </c>
      <c r="AC27" s="190">
        <f t="shared" si="8"/>
        <v>1500</v>
      </c>
      <c r="AD27" s="190">
        <f t="shared" si="8"/>
        <v>0</v>
      </c>
      <c r="AE27" s="190">
        <f t="shared" si="8"/>
        <v>0</v>
      </c>
      <c r="AF27" s="190">
        <f t="shared" si="8"/>
        <v>0</v>
      </c>
      <c r="AG27" s="190">
        <f t="shared" si="8"/>
        <v>0</v>
      </c>
      <c r="AH27" s="190">
        <f t="shared" si="8"/>
        <v>0</v>
      </c>
      <c r="AI27" s="190">
        <f t="shared" si="8"/>
        <v>0</v>
      </c>
      <c r="AJ27" s="190">
        <f t="shared" si="8"/>
        <v>0</v>
      </c>
      <c r="AK27" s="190">
        <f t="shared" si="8"/>
        <v>0</v>
      </c>
      <c r="AL27" s="190">
        <f t="shared" si="8"/>
        <v>0</v>
      </c>
      <c r="AM27" s="195"/>
      <c r="AN27" s="195"/>
      <c r="AO27" s="195"/>
    </row>
    <row r="28" s="7" customFormat="1" ht="409" customHeight="1" spans="1:42">
      <c r="A28" s="22">
        <v>2</v>
      </c>
      <c r="B28" s="22" t="s">
        <v>1138</v>
      </c>
      <c r="C28" s="22">
        <v>2024</v>
      </c>
      <c r="D28" s="84" t="s">
        <v>983</v>
      </c>
      <c r="E28" s="24" t="s">
        <v>178</v>
      </c>
      <c r="F28" s="24" t="s">
        <v>984</v>
      </c>
      <c r="G28" s="24" t="s">
        <v>180</v>
      </c>
      <c r="H28" s="84" t="s">
        <v>1294</v>
      </c>
      <c r="I28" s="22">
        <v>1</v>
      </c>
      <c r="J28" s="22">
        <v>3896</v>
      </c>
      <c r="K28" s="22">
        <v>1</v>
      </c>
      <c r="L28" s="22"/>
      <c r="M28" s="22"/>
      <c r="N28" s="22"/>
      <c r="O28" s="22"/>
      <c r="P28" s="22"/>
      <c r="Q28" s="22"/>
      <c r="R28" s="22"/>
      <c r="S28" s="22">
        <v>338</v>
      </c>
      <c r="T28" s="22">
        <v>1345</v>
      </c>
      <c r="U28" s="24" t="s">
        <v>985</v>
      </c>
      <c r="V28" s="22" t="s">
        <v>944</v>
      </c>
      <c r="W28" s="24" t="s">
        <v>183</v>
      </c>
      <c r="X28" s="22" t="s">
        <v>811</v>
      </c>
      <c r="Y28" s="22" t="s">
        <v>1286</v>
      </c>
      <c r="Z28" s="24">
        <v>2000</v>
      </c>
      <c r="AA28" s="22">
        <v>2000</v>
      </c>
      <c r="AB28" s="60">
        <v>1600</v>
      </c>
      <c r="AC28" s="60">
        <v>400</v>
      </c>
      <c r="AD28" s="60"/>
      <c r="AE28" s="60"/>
      <c r="AF28" s="22"/>
      <c r="AG28" s="22"/>
      <c r="AH28" s="22"/>
      <c r="AI28" s="22"/>
      <c r="AJ28" s="22"/>
      <c r="AK28" s="22"/>
      <c r="AL28" s="22"/>
      <c r="AM28" s="33" t="s">
        <v>1139</v>
      </c>
      <c r="AN28" s="33" t="s">
        <v>1140</v>
      </c>
      <c r="AO28" s="60" t="s">
        <v>1386</v>
      </c>
      <c r="AP28" s="75" t="s">
        <v>1386</v>
      </c>
    </row>
    <row r="29" s="7" customFormat="1" ht="409" customHeight="1" spans="1:42">
      <c r="A29" s="22">
        <v>3</v>
      </c>
      <c r="B29" s="22" t="s">
        <v>1142</v>
      </c>
      <c r="C29" s="22">
        <v>2024</v>
      </c>
      <c r="D29" s="23" t="s">
        <v>185</v>
      </c>
      <c r="E29" s="24" t="s">
        <v>178</v>
      </c>
      <c r="F29" s="24" t="s">
        <v>984</v>
      </c>
      <c r="G29" s="24" t="s">
        <v>1295</v>
      </c>
      <c r="H29" s="23" t="s">
        <v>1387</v>
      </c>
      <c r="I29" s="22">
        <v>1</v>
      </c>
      <c r="J29" s="22">
        <v>3949</v>
      </c>
      <c r="K29" s="22">
        <v>1</v>
      </c>
      <c r="L29" s="22"/>
      <c r="M29" s="22"/>
      <c r="N29" s="22"/>
      <c r="O29" s="22"/>
      <c r="P29" s="22"/>
      <c r="Q29" s="22"/>
      <c r="R29" s="22"/>
      <c r="S29" s="22">
        <v>737</v>
      </c>
      <c r="T29" s="22">
        <v>2312</v>
      </c>
      <c r="U29" s="24" t="s">
        <v>183</v>
      </c>
      <c r="V29" s="22" t="s">
        <v>1144</v>
      </c>
      <c r="W29" s="24" t="s">
        <v>183</v>
      </c>
      <c r="X29" s="22" t="s">
        <v>1144</v>
      </c>
      <c r="Y29" s="22" t="s">
        <v>1286</v>
      </c>
      <c r="Z29" s="59">
        <v>1370</v>
      </c>
      <c r="AA29" s="22">
        <v>1370</v>
      </c>
      <c r="AB29" s="60">
        <v>970</v>
      </c>
      <c r="AC29" s="60">
        <v>400</v>
      </c>
      <c r="AD29" s="60"/>
      <c r="AE29" s="60"/>
      <c r="AF29" s="22"/>
      <c r="AG29" s="22"/>
      <c r="AH29" s="22"/>
      <c r="AI29" s="22"/>
      <c r="AJ29" s="22"/>
      <c r="AK29" s="22"/>
      <c r="AL29" s="22"/>
      <c r="AM29" s="33" t="s">
        <v>1145</v>
      </c>
      <c r="AN29" s="33" t="s">
        <v>1146</v>
      </c>
      <c r="AO29" s="60" t="s">
        <v>1386</v>
      </c>
      <c r="AP29" s="75" t="s">
        <v>1386</v>
      </c>
    </row>
    <row r="30" s="7" customFormat="1" ht="382" customHeight="1" spans="1:42">
      <c r="A30" s="22">
        <v>4</v>
      </c>
      <c r="B30" s="22" t="s">
        <v>1297</v>
      </c>
      <c r="C30" s="22">
        <v>2024</v>
      </c>
      <c r="D30" s="31" t="s">
        <v>1388</v>
      </c>
      <c r="E30" s="24" t="s">
        <v>178</v>
      </c>
      <c r="F30" s="31" t="s">
        <v>402</v>
      </c>
      <c r="G30" s="24" t="s">
        <v>198</v>
      </c>
      <c r="H30" s="32" t="s">
        <v>1402</v>
      </c>
      <c r="I30" s="22">
        <v>1</v>
      </c>
      <c r="J30" s="22">
        <v>408</v>
      </c>
      <c r="K30" s="22">
        <v>1</v>
      </c>
      <c r="L30" s="22"/>
      <c r="M30" s="22"/>
      <c r="N30" s="22"/>
      <c r="O30" s="22"/>
      <c r="P30" s="22"/>
      <c r="Q30" s="22"/>
      <c r="R30" s="22"/>
      <c r="S30" s="28">
        <v>11</v>
      </c>
      <c r="T30" s="28">
        <v>43</v>
      </c>
      <c r="U30" s="24" t="s">
        <v>192</v>
      </c>
      <c r="V30" s="22" t="s">
        <v>810</v>
      </c>
      <c r="W30" s="24" t="s">
        <v>183</v>
      </c>
      <c r="X30" s="22" t="s">
        <v>1144</v>
      </c>
      <c r="Y30" s="22" t="s">
        <v>1286</v>
      </c>
      <c r="Z30" s="193">
        <v>146.75</v>
      </c>
      <c r="AA30" s="22">
        <v>160</v>
      </c>
      <c r="AB30" s="60">
        <v>160</v>
      </c>
      <c r="AC30" s="60"/>
      <c r="AD30" s="60"/>
      <c r="AE30" s="60"/>
      <c r="AF30" s="22"/>
      <c r="AG30" s="22"/>
      <c r="AH30" s="22"/>
      <c r="AI30" s="22"/>
      <c r="AJ30" s="22"/>
      <c r="AK30" s="22"/>
      <c r="AL30" s="22"/>
      <c r="AM30" s="33" t="s">
        <v>1403</v>
      </c>
      <c r="AN30" s="33" t="s">
        <v>1301</v>
      </c>
      <c r="AO30" s="60" t="s">
        <v>1386</v>
      </c>
      <c r="AP30" s="75" t="s">
        <v>1386</v>
      </c>
    </row>
    <row r="31" s="7" customFormat="1" ht="409" customHeight="1" spans="1:42">
      <c r="A31" s="22">
        <v>5</v>
      </c>
      <c r="B31" s="22" t="s">
        <v>1148</v>
      </c>
      <c r="C31" s="22">
        <v>2024</v>
      </c>
      <c r="D31" s="23" t="s">
        <v>988</v>
      </c>
      <c r="E31" s="24" t="s">
        <v>178</v>
      </c>
      <c r="F31" s="24" t="s">
        <v>984</v>
      </c>
      <c r="G31" s="24" t="s">
        <v>198</v>
      </c>
      <c r="H31" s="23" t="s">
        <v>1149</v>
      </c>
      <c r="I31" s="22">
        <v>1</v>
      </c>
      <c r="J31" s="22">
        <v>4600</v>
      </c>
      <c r="K31" s="22">
        <v>1</v>
      </c>
      <c r="L31" s="22"/>
      <c r="M31" s="22"/>
      <c r="N31" s="22"/>
      <c r="O31" s="22"/>
      <c r="P31" s="22"/>
      <c r="Q31" s="22"/>
      <c r="R31" s="22"/>
      <c r="S31" s="22">
        <v>998</v>
      </c>
      <c r="T31" s="22">
        <v>3640</v>
      </c>
      <c r="U31" s="36" t="s">
        <v>192</v>
      </c>
      <c r="V31" s="36" t="s">
        <v>810</v>
      </c>
      <c r="W31" s="24" t="s">
        <v>183</v>
      </c>
      <c r="X31" s="22" t="s">
        <v>811</v>
      </c>
      <c r="Y31" s="22" t="s">
        <v>1286</v>
      </c>
      <c r="Z31" s="59">
        <v>3000</v>
      </c>
      <c r="AA31" s="22">
        <v>3000</v>
      </c>
      <c r="AB31" s="60">
        <v>2300</v>
      </c>
      <c r="AC31" s="60">
        <v>700</v>
      </c>
      <c r="AD31" s="60"/>
      <c r="AE31" s="60"/>
      <c r="AF31" s="22"/>
      <c r="AG31" s="22"/>
      <c r="AH31" s="22"/>
      <c r="AI31" s="22"/>
      <c r="AJ31" s="22"/>
      <c r="AK31" s="22"/>
      <c r="AL31" s="22"/>
      <c r="AM31" s="33" t="s">
        <v>1150</v>
      </c>
      <c r="AN31" s="33" t="s">
        <v>1151</v>
      </c>
      <c r="AO31" s="60" t="s">
        <v>1390</v>
      </c>
      <c r="AP31" s="22" t="s">
        <v>1390</v>
      </c>
    </row>
    <row r="32" s="8" customFormat="1" ht="221" customHeight="1" spans="1:42">
      <c r="A32" s="22">
        <v>6</v>
      </c>
      <c r="B32" s="22" t="s">
        <v>1216</v>
      </c>
      <c r="C32" s="22">
        <v>2024</v>
      </c>
      <c r="D32" s="33" t="s">
        <v>648</v>
      </c>
      <c r="E32" s="22" t="s">
        <v>178</v>
      </c>
      <c r="F32" s="24" t="s">
        <v>1011</v>
      </c>
      <c r="G32" s="22" t="s">
        <v>1391</v>
      </c>
      <c r="H32" s="33" t="s">
        <v>1060</v>
      </c>
      <c r="I32" s="22">
        <v>1</v>
      </c>
      <c r="J32" s="22">
        <v>38.6</v>
      </c>
      <c r="K32" s="22"/>
      <c r="L32" s="22"/>
      <c r="M32" s="22">
        <v>1</v>
      </c>
      <c r="N32" s="22"/>
      <c r="O32" s="22"/>
      <c r="P32" s="22"/>
      <c r="Q32" s="22"/>
      <c r="R32" s="22"/>
      <c r="S32" s="22">
        <v>2833</v>
      </c>
      <c r="T32" s="22">
        <v>9916</v>
      </c>
      <c r="U32" s="22" t="s">
        <v>183</v>
      </c>
      <c r="V32" s="22" t="s">
        <v>1144</v>
      </c>
      <c r="W32" s="22" t="s">
        <v>183</v>
      </c>
      <c r="X32" s="22" t="s">
        <v>811</v>
      </c>
      <c r="Y32" s="22" t="s">
        <v>1286</v>
      </c>
      <c r="Z32" s="22">
        <v>116</v>
      </c>
      <c r="AA32" s="22">
        <v>116</v>
      </c>
      <c r="AB32" s="22">
        <v>116</v>
      </c>
      <c r="AC32" s="22"/>
      <c r="AD32" s="22"/>
      <c r="AE32" s="22"/>
      <c r="AF32" s="22"/>
      <c r="AG32" s="22"/>
      <c r="AH32" s="22"/>
      <c r="AI32" s="22"/>
      <c r="AJ32" s="22"/>
      <c r="AK32" s="22"/>
      <c r="AL32" s="22"/>
      <c r="AM32" s="33" t="s">
        <v>1217</v>
      </c>
      <c r="AN32" s="33" t="s">
        <v>1218</v>
      </c>
      <c r="AO32" s="60" t="s">
        <v>1392</v>
      </c>
      <c r="AP32" s="75" t="s">
        <v>1392</v>
      </c>
    </row>
    <row r="33" s="7" customFormat="1" ht="189" customHeight="1" spans="1:42">
      <c r="A33" s="22">
        <v>7</v>
      </c>
      <c r="B33" s="22" t="s">
        <v>1302</v>
      </c>
      <c r="C33" s="22">
        <v>2024</v>
      </c>
      <c r="D33" s="22" t="s">
        <v>1303</v>
      </c>
      <c r="E33" s="22" t="s">
        <v>178</v>
      </c>
      <c r="F33" s="22" t="s">
        <v>984</v>
      </c>
      <c r="G33" s="22" t="s">
        <v>1304</v>
      </c>
      <c r="H33" s="33" t="s">
        <v>1404</v>
      </c>
      <c r="I33" s="85">
        <v>1</v>
      </c>
      <c r="J33" s="22">
        <v>290</v>
      </c>
      <c r="K33" s="22">
        <v>1</v>
      </c>
      <c r="L33" s="22"/>
      <c r="M33" s="22"/>
      <c r="N33" s="22"/>
      <c r="O33" s="22"/>
      <c r="P33" s="22"/>
      <c r="Q33" s="22"/>
      <c r="R33" s="22"/>
      <c r="S33" s="47">
        <v>472</v>
      </c>
      <c r="T33" s="47">
        <v>1694</v>
      </c>
      <c r="U33" s="22" t="s">
        <v>192</v>
      </c>
      <c r="V33" s="91" t="s">
        <v>810</v>
      </c>
      <c r="W33" s="22" t="s">
        <v>183</v>
      </c>
      <c r="X33" s="85" t="s">
        <v>1144</v>
      </c>
      <c r="Y33" s="22" t="s">
        <v>1286</v>
      </c>
      <c r="Z33" s="22">
        <v>100</v>
      </c>
      <c r="AA33" s="28">
        <v>100</v>
      </c>
      <c r="AB33" s="22">
        <v>100</v>
      </c>
      <c r="AC33" s="22"/>
      <c r="AD33" s="22"/>
      <c r="AE33" s="22"/>
      <c r="AF33" s="22"/>
      <c r="AG33" s="22"/>
      <c r="AH33" s="22"/>
      <c r="AI33" s="22"/>
      <c r="AJ33" s="22"/>
      <c r="AK33" s="22"/>
      <c r="AL33" s="22"/>
      <c r="AM33" s="47" t="s">
        <v>1405</v>
      </c>
      <c r="AN33" s="47" t="s">
        <v>1307</v>
      </c>
      <c r="AO33" s="76" t="s">
        <v>1386</v>
      </c>
      <c r="AP33" s="75" t="s">
        <v>1386</v>
      </c>
    </row>
    <row r="34" s="12" customFormat="1" ht="51" hidden="1" customHeight="1" spans="1:41">
      <c r="A34" s="183" t="s">
        <v>56</v>
      </c>
      <c r="B34" s="187" t="s">
        <v>69</v>
      </c>
      <c r="C34" s="187"/>
      <c r="D34" s="187"/>
      <c r="E34" s="184"/>
      <c r="F34" s="184"/>
      <c r="G34" s="184"/>
      <c r="H34" s="184"/>
      <c r="I34" s="190"/>
      <c r="J34" s="190"/>
      <c r="K34" s="190"/>
      <c r="L34" s="190"/>
      <c r="M34" s="190"/>
      <c r="N34" s="190"/>
      <c r="O34" s="190"/>
      <c r="P34" s="190"/>
      <c r="Q34" s="190"/>
      <c r="R34" s="190"/>
      <c r="S34" s="190"/>
      <c r="T34" s="190"/>
      <c r="U34" s="190"/>
      <c r="V34" s="190"/>
      <c r="W34" s="190"/>
      <c r="X34" s="190"/>
      <c r="Y34" s="190"/>
      <c r="Z34" s="190"/>
      <c r="AA34" s="190"/>
      <c r="AB34" s="190"/>
      <c r="AC34" s="190"/>
      <c r="AD34" s="190"/>
      <c r="AE34" s="190"/>
      <c r="AF34" s="190"/>
      <c r="AG34" s="190"/>
      <c r="AH34" s="190"/>
      <c r="AI34" s="190"/>
      <c r="AJ34" s="190"/>
      <c r="AK34" s="190"/>
      <c r="AL34" s="190"/>
      <c r="AM34" s="195"/>
      <c r="AN34" s="195"/>
      <c r="AO34" s="195"/>
    </row>
    <row r="35" s="12" customFormat="1" ht="30" hidden="1" customHeight="1" spans="1:41">
      <c r="A35" s="182" t="s">
        <v>54</v>
      </c>
      <c r="B35" s="187" t="s">
        <v>70</v>
      </c>
      <c r="C35" s="187"/>
      <c r="D35" s="187"/>
      <c r="E35" s="184"/>
      <c r="F35" s="184"/>
      <c r="G35" s="184"/>
      <c r="H35" s="184"/>
      <c r="I35" s="190"/>
      <c r="J35" s="190"/>
      <c r="K35" s="190"/>
      <c r="L35" s="190"/>
      <c r="M35" s="190"/>
      <c r="N35" s="190"/>
      <c r="O35" s="190"/>
      <c r="P35" s="190"/>
      <c r="Q35" s="190"/>
      <c r="R35" s="190"/>
      <c r="S35" s="190"/>
      <c r="T35" s="190"/>
      <c r="U35" s="190"/>
      <c r="V35" s="190"/>
      <c r="W35" s="190"/>
      <c r="X35" s="190"/>
      <c r="Y35" s="190"/>
      <c r="Z35" s="190"/>
      <c r="AA35" s="190"/>
      <c r="AB35" s="190"/>
      <c r="AC35" s="190"/>
      <c r="AD35" s="190"/>
      <c r="AE35" s="190"/>
      <c r="AF35" s="190"/>
      <c r="AG35" s="190"/>
      <c r="AH35" s="190"/>
      <c r="AI35" s="190"/>
      <c r="AJ35" s="190"/>
      <c r="AK35" s="190"/>
      <c r="AL35" s="190"/>
      <c r="AM35" s="195"/>
      <c r="AN35" s="195"/>
      <c r="AO35" s="195"/>
    </row>
    <row r="36" s="12" customFormat="1" ht="30" hidden="1" customHeight="1" spans="1:41">
      <c r="A36" s="182" t="s">
        <v>54</v>
      </c>
      <c r="B36" s="187" t="s">
        <v>71</v>
      </c>
      <c r="C36" s="187"/>
      <c r="D36" s="187"/>
      <c r="E36" s="184"/>
      <c r="F36" s="184"/>
      <c r="G36" s="184"/>
      <c r="H36" s="184"/>
      <c r="I36" s="190"/>
      <c r="J36" s="190"/>
      <c r="K36" s="190"/>
      <c r="L36" s="190"/>
      <c r="M36" s="190"/>
      <c r="N36" s="190"/>
      <c r="O36" s="190"/>
      <c r="P36" s="190"/>
      <c r="Q36" s="190"/>
      <c r="R36" s="190"/>
      <c r="S36" s="190"/>
      <c r="T36" s="190"/>
      <c r="U36" s="190"/>
      <c r="V36" s="190"/>
      <c r="W36" s="190"/>
      <c r="X36" s="190"/>
      <c r="Y36" s="190"/>
      <c r="Z36" s="190"/>
      <c r="AA36" s="190"/>
      <c r="AB36" s="190"/>
      <c r="AC36" s="190"/>
      <c r="AD36" s="190"/>
      <c r="AE36" s="190"/>
      <c r="AF36" s="190"/>
      <c r="AG36" s="190"/>
      <c r="AH36" s="190"/>
      <c r="AI36" s="190"/>
      <c r="AJ36" s="190"/>
      <c r="AK36" s="190"/>
      <c r="AL36" s="190"/>
      <c r="AM36" s="195"/>
      <c r="AN36" s="195"/>
      <c r="AO36" s="195"/>
    </row>
    <row r="37" s="12" customFormat="1" ht="51" hidden="1" customHeight="1" spans="1:41">
      <c r="A37" s="182" t="s">
        <v>54</v>
      </c>
      <c r="B37" s="187" t="s">
        <v>72</v>
      </c>
      <c r="C37" s="187"/>
      <c r="D37" s="187"/>
      <c r="E37" s="184"/>
      <c r="F37" s="184"/>
      <c r="G37" s="184"/>
      <c r="H37" s="184"/>
      <c r="I37" s="190"/>
      <c r="J37" s="190"/>
      <c r="K37" s="190"/>
      <c r="L37" s="190"/>
      <c r="M37" s="190"/>
      <c r="N37" s="190"/>
      <c r="O37" s="190"/>
      <c r="P37" s="190"/>
      <c r="Q37" s="190"/>
      <c r="R37" s="190"/>
      <c r="S37" s="190"/>
      <c r="T37" s="190"/>
      <c r="U37" s="190"/>
      <c r="V37" s="190"/>
      <c r="W37" s="190"/>
      <c r="X37" s="190"/>
      <c r="Y37" s="190"/>
      <c r="Z37" s="190"/>
      <c r="AA37" s="190"/>
      <c r="AB37" s="190"/>
      <c r="AC37" s="190"/>
      <c r="AD37" s="190"/>
      <c r="AE37" s="190"/>
      <c r="AF37" s="190"/>
      <c r="AG37" s="190"/>
      <c r="AH37" s="190"/>
      <c r="AI37" s="190"/>
      <c r="AJ37" s="190"/>
      <c r="AK37" s="190"/>
      <c r="AL37" s="190"/>
      <c r="AM37" s="195"/>
      <c r="AN37" s="195"/>
      <c r="AO37" s="195"/>
    </row>
    <row r="38" s="12" customFormat="1" ht="30" hidden="1" customHeight="1" spans="1:41">
      <c r="A38" s="182" t="s">
        <v>52</v>
      </c>
      <c r="B38" s="187" t="s">
        <v>73</v>
      </c>
      <c r="C38" s="187"/>
      <c r="D38" s="187"/>
      <c r="E38" s="184"/>
      <c r="F38" s="184"/>
      <c r="G38" s="184"/>
      <c r="H38" s="184"/>
      <c r="I38" s="190">
        <f t="shared" ref="I38:AL38" si="9">I39+I40+I42+I43</f>
        <v>1</v>
      </c>
      <c r="J38" s="190">
        <f t="shared" si="9"/>
        <v>1</v>
      </c>
      <c r="K38" s="190">
        <f t="shared" si="9"/>
        <v>1</v>
      </c>
      <c r="L38" s="190">
        <f t="shared" si="9"/>
        <v>0</v>
      </c>
      <c r="M38" s="190">
        <f t="shared" si="9"/>
        <v>0</v>
      </c>
      <c r="N38" s="190">
        <f t="shared" si="9"/>
        <v>0</v>
      </c>
      <c r="O38" s="190">
        <f t="shared" si="9"/>
        <v>0</v>
      </c>
      <c r="P38" s="190">
        <f t="shared" si="9"/>
        <v>0</v>
      </c>
      <c r="Q38" s="190">
        <f t="shared" si="9"/>
        <v>0</v>
      </c>
      <c r="R38" s="190">
        <f t="shared" si="9"/>
        <v>0</v>
      </c>
      <c r="S38" s="190">
        <f t="shared" si="9"/>
        <v>523</v>
      </c>
      <c r="T38" s="190">
        <f t="shared" si="9"/>
        <v>2189</v>
      </c>
      <c r="U38" s="190">
        <f t="shared" si="9"/>
        <v>0</v>
      </c>
      <c r="V38" s="190">
        <f t="shared" si="9"/>
        <v>0</v>
      </c>
      <c r="W38" s="190">
        <f t="shared" si="9"/>
        <v>0</v>
      </c>
      <c r="X38" s="190">
        <f t="shared" si="9"/>
        <v>0</v>
      </c>
      <c r="Y38" s="190">
        <f t="shared" si="9"/>
        <v>0</v>
      </c>
      <c r="Z38" s="190">
        <f t="shared" si="9"/>
        <v>1000</v>
      </c>
      <c r="AA38" s="190">
        <f t="shared" si="9"/>
        <v>1000</v>
      </c>
      <c r="AB38" s="190">
        <f t="shared" si="9"/>
        <v>1000</v>
      </c>
      <c r="AC38" s="190">
        <f t="shared" si="9"/>
        <v>0</v>
      </c>
      <c r="AD38" s="190">
        <f t="shared" si="9"/>
        <v>0</v>
      </c>
      <c r="AE38" s="190">
        <f t="shared" si="9"/>
        <v>0</v>
      </c>
      <c r="AF38" s="190">
        <f t="shared" si="9"/>
        <v>0</v>
      </c>
      <c r="AG38" s="190">
        <f t="shared" si="9"/>
        <v>0</v>
      </c>
      <c r="AH38" s="190">
        <f t="shared" si="9"/>
        <v>0</v>
      </c>
      <c r="AI38" s="190">
        <f t="shared" si="9"/>
        <v>0</v>
      </c>
      <c r="AJ38" s="190">
        <f t="shared" si="9"/>
        <v>0</v>
      </c>
      <c r="AK38" s="190">
        <f t="shared" si="9"/>
        <v>0</v>
      </c>
      <c r="AL38" s="190">
        <f t="shared" si="9"/>
        <v>0</v>
      </c>
      <c r="AM38" s="195"/>
      <c r="AN38" s="195"/>
      <c r="AO38" s="195"/>
    </row>
    <row r="39" s="12" customFormat="1" ht="47" hidden="1" customHeight="1" spans="1:41">
      <c r="A39" s="182" t="s">
        <v>54</v>
      </c>
      <c r="B39" s="187" t="s">
        <v>74</v>
      </c>
      <c r="C39" s="187"/>
      <c r="D39" s="187"/>
      <c r="E39" s="184"/>
      <c r="F39" s="184"/>
      <c r="G39" s="184"/>
      <c r="H39" s="184"/>
      <c r="I39" s="190"/>
      <c r="J39" s="190"/>
      <c r="K39" s="190"/>
      <c r="L39" s="190"/>
      <c r="M39" s="190"/>
      <c r="N39" s="190"/>
      <c r="O39" s="190"/>
      <c r="P39" s="190"/>
      <c r="Q39" s="190"/>
      <c r="R39" s="190"/>
      <c r="S39" s="190"/>
      <c r="T39" s="190"/>
      <c r="U39" s="190"/>
      <c r="V39" s="190"/>
      <c r="W39" s="190"/>
      <c r="X39" s="190"/>
      <c r="Y39" s="190"/>
      <c r="Z39" s="190"/>
      <c r="AA39" s="190"/>
      <c r="AB39" s="190"/>
      <c r="AC39" s="190"/>
      <c r="AD39" s="190"/>
      <c r="AE39" s="190"/>
      <c r="AF39" s="190"/>
      <c r="AG39" s="190"/>
      <c r="AH39" s="190"/>
      <c r="AI39" s="190"/>
      <c r="AJ39" s="190"/>
      <c r="AK39" s="190"/>
      <c r="AL39" s="190"/>
      <c r="AM39" s="195"/>
      <c r="AN39" s="195"/>
      <c r="AO39" s="195"/>
    </row>
    <row r="40" s="12" customFormat="1" ht="30" hidden="1" customHeight="1" spans="1:41">
      <c r="A40" s="182" t="s">
        <v>54</v>
      </c>
      <c r="B40" s="187" t="s">
        <v>75</v>
      </c>
      <c r="C40" s="187"/>
      <c r="D40" s="187"/>
      <c r="E40" s="184"/>
      <c r="F40" s="184"/>
      <c r="G40" s="184"/>
      <c r="H40" s="184"/>
      <c r="I40" s="190">
        <f t="shared" ref="I40:AL40" si="10">SUM(I41)</f>
        <v>1</v>
      </c>
      <c r="J40" s="190">
        <f t="shared" si="10"/>
        <v>1</v>
      </c>
      <c r="K40" s="190">
        <f t="shared" si="10"/>
        <v>1</v>
      </c>
      <c r="L40" s="190">
        <f t="shared" si="10"/>
        <v>0</v>
      </c>
      <c r="M40" s="190">
        <f t="shared" si="10"/>
        <v>0</v>
      </c>
      <c r="N40" s="190">
        <f t="shared" si="10"/>
        <v>0</v>
      </c>
      <c r="O40" s="190">
        <f t="shared" si="10"/>
        <v>0</v>
      </c>
      <c r="P40" s="190">
        <f t="shared" si="10"/>
        <v>0</v>
      </c>
      <c r="Q40" s="190">
        <f t="shared" si="10"/>
        <v>0</v>
      </c>
      <c r="R40" s="190">
        <f t="shared" si="10"/>
        <v>0</v>
      </c>
      <c r="S40" s="190">
        <f t="shared" si="10"/>
        <v>523</v>
      </c>
      <c r="T40" s="190">
        <f t="shared" si="10"/>
        <v>2189</v>
      </c>
      <c r="U40" s="190">
        <f t="shared" si="10"/>
        <v>0</v>
      </c>
      <c r="V40" s="190">
        <f t="shared" si="10"/>
        <v>0</v>
      </c>
      <c r="W40" s="190">
        <f t="shared" si="10"/>
        <v>0</v>
      </c>
      <c r="X40" s="190">
        <f t="shared" si="10"/>
        <v>0</v>
      </c>
      <c r="Y40" s="190">
        <f t="shared" si="10"/>
        <v>0</v>
      </c>
      <c r="Z40" s="190">
        <f t="shared" si="10"/>
        <v>1000</v>
      </c>
      <c r="AA40" s="190">
        <f t="shared" si="10"/>
        <v>1000</v>
      </c>
      <c r="AB40" s="190">
        <f t="shared" si="10"/>
        <v>1000</v>
      </c>
      <c r="AC40" s="190">
        <f t="shared" si="10"/>
        <v>0</v>
      </c>
      <c r="AD40" s="190">
        <f t="shared" si="10"/>
        <v>0</v>
      </c>
      <c r="AE40" s="190">
        <f t="shared" si="10"/>
        <v>0</v>
      </c>
      <c r="AF40" s="190">
        <f t="shared" si="10"/>
        <v>0</v>
      </c>
      <c r="AG40" s="190">
        <f t="shared" si="10"/>
        <v>0</v>
      </c>
      <c r="AH40" s="190">
        <f t="shared" si="10"/>
        <v>0</v>
      </c>
      <c r="AI40" s="190">
        <f t="shared" si="10"/>
        <v>0</v>
      </c>
      <c r="AJ40" s="190">
        <f t="shared" si="10"/>
        <v>0</v>
      </c>
      <c r="AK40" s="190">
        <f t="shared" si="10"/>
        <v>0</v>
      </c>
      <c r="AL40" s="190">
        <f t="shared" si="10"/>
        <v>0</v>
      </c>
      <c r="AM40" s="190"/>
      <c r="AN40" s="195"/>
      <c r="AO40" s="195"/>
    </row>
    <row r="41" s="7" customFormat="1" ht="362" customHeight="1" spans="1:42">
      <c r="A41" s="22">
        <v>8</v>
      </c>
      <c r="B41" s="22" t="s">
        <v>1308</v>
      </c>
      <c r="C41" s="22">
        <v>2024</v>
      </c>
      <c r="D41" s="41" t="s">
        <v>1406</v>
      </c>
      <c r="E41" s="22" t="s">
        <v>365</v>
      </c>
      <c r="F41" s="22" t="s">
        <v>1289</v>
      </c>
      <c r="G41" s="42" t="s">
        <v>403</v>
      </c>
      <c r="H41" s="42" t="s">
        <v>1407</v>
      </c>
      <c r="I41" s="22">
        <v>1</v>
      </c>
      <c r="J41" s="22">
        <v>1</v>
      </c>
      <c r="K41" s="22">
        <v>1</v>
      </c>
      <c r="L41" s="22"/>
      <c r="M41" s="22"/>
      <c r="N41" s="22"/>
      <c r="O41" s="22"/>
      <c r="P41" s="22"/>
      <c r="Q41" s="22"/>
      <c r="R41" s="22"/>
      <c r="S41" s="22">
        <v>523</v>
      </c>
      <c r="T41" s="22">
        <v>2189</v>
      </c>
      <c r="U41" s="22" t="s">
        <v>192</v>
      </c>
      <c r="V41" s="92" t="s">
        <v>810</v>
      </c>
      <c r="W41" s="22" t="s">
        <v>183</v>
      </c>
      <c r="X41" s="93" t="s">
        <v>1144</v>
      </c>
      <c r="Y41" s="94" t="s">
        <v>1286</v>
      </c>
      <c r="Z41" s="22">
        <v>1000</v>
      </c>
      <c r="AA41" s="28">
        <v>1000</v>
      </c>
      <c r="AB41" s="28">
        <v>1000</v>
      </c>
      <c r="AC41" s="28"/>
      <c r="AD41" s="28"/>
      <c r="AE41" s="28"/>
      <c r="AF41" s="28"/>
      <c r="AG41" s="28"/>
      <c r="AH41" s="28"/>
      <c r="AI41" s="28"/>
      <c r="AJ41" s="28"/>
      <c r="AK41" s="28"/>
      <c r="AL41" s="28"/>
      <c r="AM41" s="28" t="s">
        <v>1408</v>
      </c>
      <c r="AN41" s="28" t="s">
        <v>1313</v>
      </c>
      <c r="AO41" s="22" t="s">
        <v>1390</v>
      </c>
      <c r="AP41" s="22" t="s">
        <v>1390</v>
      </c>
    </row>
    <row r="42" s="12" customFormat="1" ht="30" hidden="1" customHeight="1" spans="1:41">
      <c r="A42" s="182" t="s">
        <v>54</v>
      </c>
      <c r="B42" s="187" t="s">
        <v>76</v>
      </c>
      <c r="C42" s="187"/>
      <c r="D42" s="187"/>
      <c r="E42" s="184"/>
      <c r="F42" s="184"/>
      <c r="G42" s="184"/>
      <c r="H42" s="184"/>
      <c r="I42" s="190">
        <v>0</v>
      </c>
      <c r="J42" s="190">
        <v>0</v>
      </c>
      <c r="K42" s="190">
        <v>0</v>
      </c>
      <c r="L42" s="190">
        <v>0</v>
      </c>
      <c r="M42" s="190">
        <v>0</v>
      </c>
      <c r="N42" s="190">
        <v>0</v>
      </c>
      <c r="O42" s="190">
        <v>0</v>
      </c>
      <c r="P42" s="190">
        <v>0</v>
      </c>
      <c r="Q42" s="190">
        <v>0</v>
      </c>
      <c r="R42" s="190">
        <v>0</v>
      </c>
      <c r="S42" s="190">
        <v>0</v>
      </c>
      <c r="T42" s="190">
        <v>0</v>
      </c>
      <c r="U42" s="190">
        <v>0</v>
      </c>
      <c r="V42" s="190">
        <v>0</v>
      </c>
      <c r="W42" s="190">
        <v>0</v>
      </c>
      <c r="X42" s="190">
        <v>0</v>
      </c>
      <c r="Y42" s="190">
        <v>0</v>
      </c>
      <c r="Z42" s="190">
        <v>0</v>
      </c>
      <c r="AA42" s="190">
        <v>0</v>
      </c>
      <c r="AB42" s="190">
        <v>0</v>
      </c>
      <c r="AC42" s="190">
        <v>0</v>
      </c>
      <c r="AD42" s="190">
        <v>0</v>
      </c>
      <c r="AE42" s="190">
        <v>0</v>
      </c>
      <c r="AF42" s="190">
        <v>0</v>
      </c>
      <c r="AG42" s="190">
        <v>0</v>
      </c>
      <c r="AH42" s="190">
        <v>0</v>
      </c>
      <c r="AI42" s="190">
        <v>0</v>
      </c>
      <c r="AJ42" s="190">
        <v>0</v>
      </c>
      <c r="AK42" s="190">
        <v>0</v>
      </c>
      <c r="AL42" s="190">
        <v>0</v>
      </c>
      <c r="AM42" s="195"/>
      <c r="AN42" s="195"/>
      <c r="AO42" s="195"/>
    </row>
    <row r="43" s="12" customFormat="1" ht="30" hidden="1" customHeight="1" spans="1:41">
      <c r="A43" s="182" t="s">
        <v>54</v>
      </c>
      <c r="B43" s="187" t="s">
        <v>77</v>
      </c>
      <c r="C43" s="187"/>
      <c r="D43" s="187"/>
      <c r="E43" s="184"/>
      <c r="F43" s="184"/>
      <c r="G43" s="184"/>
      <c r="H43" s="184"/>
      <c r="I43" s="190"/>
      <c r="J43" s="190"/>
      <c r="K43" s="190"/>
      <c r="L43" s="190"/>
      <c r="M43" s="190"/>
      <c r="N43" s="190"/>
      <c r="O43" s="190"/>
      <c r="P43" s="190"/>
      <c r="Q43" s="190"/>
      <c r="R43" s="190"/>
      <c r="S43" s="190"/>
      <c r="T43" s="190"/>
      <c r="U43" s="190"/>
      <c r="V43" s="190"/>
      <c r="W43" s="190"/>
      <c r="X43" s="190"/>
      <c r="Y43" s="190"/>
      <c r="Z43" s="190"/>
      <c r="AA43" s="190"/>
      <c r="AB43" s="190"/>
      <c r="AC43" s="190"/>
      <c r="AD43" s="190"/>
      <c r="AE43" s="190"/>
      <c r="AF43" s="190"/>
      <c r="AG43" s="190"/>
      <c r="AH43" s="190"/>
      <c r="AI43" s="190"/>
      <c r="AJ43" s="190"/>
      <c r="AK43" s="190"/>
      <c r="AL43" s="190"/>
      <c r="AM43" s="195"/>
      <c r="AN43" s="195"/>
      <c r="AO43" s="195"/>
    </row>
    <row r="44" s="12" customFormat="1" ht="30" hidden="1" customHeight="1" spans="1:41">
      <c r="A44" s="182" t="s">
        <v>52</v>
      </c>
      <c r="B44" s="187" t="s">
        <v>78</v>
      </c>
      <c r="C44" s="187"/>
      <c r="D44" s="187"/>
      <c r="E44" s="184"/>
      <c r="F44" s="184"/>
      <c r="G44" s="184"/>
      <c r="H44" s="184"/>
      <c r="I44" s="190">
        <f t="shared" ref="I44:AL44" si="11">I45+I55</f>
        <v>5</v>
      </c>
      <c r="J44" s="190">
        <f t="shared" si="11"/>
        <v>122.7</v>
      </c>
      <c r="K44" s="190">
        <f t="shared" si="11"/>
        <v>0</v>
      </c>
      <c r="L44" s="190">
        <f t="shared" si="11"/>
        <v>0</v>
      </c>
      <c r="M44" s="190">
        <f t="shared" si="11"/>
        <v>5</v>
      </c>
      <c r="N44" s="190">
        <f t="shared" si="11"/>
        <v>0</v>
      </c>
      <c r="O44" s="190">
        <f t="shared" si="11"/>
        <v>0</v>
      </c>
      <c r="P44" s="190">
        <f t="shared" si="11"/>
        <v>0</v>
      </c>
      <c r="Q44" s="190">
        <f t="shared" si="11"/>
        <v>0</v>
      </c>
      <c r="R44" s="190">
        <f t="shared" si="11"/>
        <v>0</v>
      </c>
      <c r="S44" s="190">
        <f t="shared" si="11"/>
        <v>4311</v>
      </c>
      <c r="T44" s="190">
        <f t="shared" si="11"/>
        <v>17009</v>
      </c>
      <c r="U44" s="190">
        <f t="shared" si="11"/>
        <v>0</v>
      </c>
      <c r="V44" s="190">
        <f t="shared" si="11"/>
        <v>0</v>
      </c>
      <c r="W44" s="190">
        <f t="shared" si="11"/>
        <v>0</v>
      </c>
      <c r="X44" s="190">
        <f t="shared" si="11"/>
        <v>0</v>
      </c>
      <c r="Y44" s="190">
        <f t="shared" si="11"/>
        <v>0</v>
      </c>
      <c r="Z44" s="190">
        <f t="shared" si="11"/>
        <v>9800</v>
      </c>
      <c r="AA44" s="190">
        <f t="shared" si="11"/>
        <v>5850</v>
      </c>
      <c r="AB44" s="190">
        <f t="shared" si="11"/>
        <v>4450</v>
      </c>
      <c r="AC44" s="190">
        <f t="shared" si="11"/>
        <v>400</v>
      </c>
      <c r="AD44" s="190">
        <f t="shared" si="11"/>
        <v>1000</v>
      </c>
      <c r="AE44" s="190">
        <f t="shared" si="11"/>
        <v>0</v>
      </c>
      <c r="AF44" s="190">
        <f t="shared" si="11"/>
        <v>3400</v>
      </c>
      <c r="AG44" s="190">
        <f t="shared" si="11"/>
        <v>0</v>
      </c>
      <c r="AH44" s="190">
        <f t="shared" si="11"/>
        <v>0</v>
      </c>
      <c r="AI44" s="190">
        <f t="shared" si="11"/>
        <v>0</v>
      </c>
      <c r="AJ44" s="190">
        <f t="shared" si="11"/>
        <v>150</v>
      </c>
      <c r="AK44" s="190">
        <f t="shared" si="11"/>
        <v>0</v>
      </c>
      <c r="AL44" s="190">
        <f t="shared" si="11"/>
        <v>0</v>
      </c>
      <c r="AM44" s="195"/>
      <c r="AN44" s="195"/>
      <c r="AO44" s="195"/>
    </row>
    <row r="45" s="12" customFormat="1" ht="30" hidden="1" customHeight="1" spans="1:41">
      <c r="A45" s="182" t="s">
        <v>54</v>
      </c>
      <c r="B45" s="187" t="s">
        <v>79</v>
      </c>
      <c r="C45" s="187"/>
      <c r="D45" s="187"/>
      <c r="E45" s="184"/>
      <c r="F45" s="184"/>
      <c r="G45" s="184"/>
      <c r="H45" s="184"/>
      <c r="I45" s="190">
        <f t="shared" ref="I45:AL45" si="12">I46+I47+I48+I49</f>
        <v>5</v>
      </c>
      <c r="J45" s="190">
        <f t="shared" si="12"/>
        <v>122.7</v>
      </c>
      <c r="K45" s="190">
        <f t="shared" si="12"/>
        <v>0</v>
      </c>
      <c r="L45" s="190">
        <f t="shared" si="12"/>
        <v>0</v>
      </c>
      <c r="M45" s="190">
        <f t="shared" si="12"/>
        <v>5</v>
      </c>
      <c r="N45" s="190">
        <f t="shared" si="12"/>
        <v>0</v>
      </c>
      <c r="O45" s="190">
        <f t="shared" si="12"/>
        <v>0</v>
      </c>
      <c r="P45" s="190">
        <f t="shared" si="12"/>
        <v>0</v>
      </c>
      <c r="Q45" s="190">
        <f t="shared" si="12"/>
        <v>0</v>
      </c>
      <c r="R45" s="190">
        <f t="shared" si="12"/>
        <v>0</v>
      </c>
      <c r="S45" s="190">
        <f t="shared" si="12"/>
        <v>4311</v>
      </c>
      <c r="T45" s="190">
        <f t="shared" si="12"/>
        <v>17009</v>
      </c>
      <c r="U45" s="190">
        <f t="shared" si="12"/>
        <v>0</v>
      </c>
      <c r="V45" s="190">
        <f t="shared" si="12"/>
        <v>0</v>
      </c>
      <c r="W45" s="190">
        <f t="shared" si="12"/>
        <v>0</v>
      </c>
      <c r="X45" s="190">
        <f t="shared" si="12"/>
        <v>0</v>
      </c>
      <c r="Y45" s="190">
        <f t="shared" si="12"/>
        <v>0</v>
      </c>
      <c r="Z45" s="190">
        <f t="shared" si="12"/>
        <v>9800</v>
      </c>
      <c r="AA45" s="190">
        <f t="shared" si="12"/>
        <v>5850</v>
      </c>
      <c r="AB45" s="190">
        <f t="shared" si="12"/>
        <v>4450</v>
      </c>
      <c r="AC45" s="190">
        <f t="shared" si="12"/>
        <v>400</v>
      </c>
      <c r="AD45" s="190">
        <f t="shared" si="12"/>
        <v>1000</v>
      </c>
      <c r="AE45" s="190">
        <f t="shared" si="12"/>
        <v>0</v>
      </c>
      <c r="AF45" s="190">
        <f t="shared" si="12"/>
        <v>3400</v>
      </c>
      <c r="AG45" s="190">
        <f t="shared" si="12"/>
        <v>0</v>
      </c>
      <c r="AH45" s="190">
        <f t="shared" si="12"/>
        <v>0</v>
      </c>
      <c r="AI45" s="190">
        <f t="shared" si="12"/>
        <v>0</v>
      </c>
      <c r="AJ45" s="190">
        <f t="shared" si="12"/>
        <v>150</v>
      </c>
      <c r="AK45" s="190">
        <f t="shared" si="12"/>
        <v>0</v>
      </c>
      <c r="AL45" s="190">
        <f t="shared" si="12"/>
        <v>0</v>
      </c>
      <c r="AM45" s="195"/>
      <c r="AN45" s="195"/>
      <c r="AO45" s="195"/>
    </row>
    <row r="46" s="12" customFormat="1" ht="30" hidden="1" customHeight="1" spans="1:41">
      <c r="A46" s="183" t="s">
        <v>56</v>
      </c>
      <c r="B46" s="187" t="s">
        <v>80</v>
      </c>
      <c r="C46" s="187"/>
      <c r="D46" s="187"/>
      <c r="E46" s="184"/>
      <c r="F46" s="184"/>
      <c r="G46" s="184"/>
      <c r="H46" s="184"/>
      <c r="I46" s="190"/>
      <c r="J46" s="190"/>
      <c r="K46" s="190"/>
      <c r="L46" s="190"/>
      <c r="M46" s="190"/>
      <c r="N46" s="190"/>
      <c r="O46" s="190"/>
      <c r="P46" s="190"/>
      <c r="Q46" s="190"/>
      <c r="R46" s="190"/>
      <c r="S46" s="190"/>
      <c r="T46" s="190"/>
      <c r="U46" s="190"/>
      <c r="V46" s="190"/>
      <c r="W46" s="190"/>
      <c r="X46" s="190"/>
      <c r="Y46" s="190"/>
      <c r="Z46" s="190"/>
      <c r="AA46" s="190"/>
      <c r="AB46" s="190"/>
      <c r="AC46" s="190"/>
      <c r="AD46" s="190"/>
      <c r="AE46" s="190"/>
      <c r="AF46" s="190"/>
      <c r="AG46" s="190"/>
      <c r="AH46" s="190"/>
      <c r="AI46" s="190"/>
      <c r="AJ46" s="190"/>
      <c r="AK46" s="190"/>
      <c r="AL46" s="190"/>
      <c r="AM46" s="195"/>
      <c r="AN46" s="195"/>
      <c r="AO46" s="195"/>
    </row>
    <row r="47" s="12" customFormat="1" ht="30" hidden="1" customHeight="1" spans="1:41">
      <c r="A47" s="183" t="s">
        <v>56</v>
      </c>
      <c r="B47" s="187" t="s">
        <v>81</v>
      </c>
      <c r="C47" s="187"/>
      <c r="D47" s="187"/>
      <c r="E47" s="184"/>
      <c r="F47" s="184"/>
      <c r="G47" s="184"/>
      <c r="H47" s="184"/>
      <c r="I47" s="190"/>
      <c r="J47" s="190"/>
      <c r="K47" s="190"/>
      <c r="L47" s="190"/>
      <c r="M47" s="190"/>
      <c r="N47" s="190"/>
      <c r="O47" s="190"/>
      <c r="P47" s="190"/>
      <c r="Q47" s="190"/>
      <c r="R47" s="190"/>
      <c r="S47" s="190"/>
      <c r="T47" s="190"/>
      <c r="U47" s="190"/>
      <c r="V47" s="190"/>
      <c r="W47" s="190"/>
      <c r="X47" s="190"/>
      <c r="Y47" s="190"/>
      <c r="Z47" s="190"/>
      <c r="AA47" s="190"/>
      <c r="AB47" s="190"/>
      <c r="AC47" s="190"/>
      <c r="AD47" s="190"/>
      <c r="AE47" s="190"/>
      <c r="AF47" s="190"/>
      <c r="AG47" s="190"/>
      <c r="AH47" s="190"/>
      <c r="AI47" s="190"/>
      <c r="AJ47" s="190"/>
      <c r="AK47" s="190"/>
      <c r="AL47" s="190"/>
      <c r="AM47" s="195"/>
      <c r="AN47" s="195"/>
      <c r="AO47" s="195"/>
    </row>
    <row r="48" s="12" customFormat="1" ht="30" hidden="1" customHeight="1" spans="1:41">
      <c r="A48" s="183" t="s">
        <v>56</v>
      </c>
      <c r="B48" s="187" t="s">
        <v>82</v>
      </c>
      <c r="C48" s="187"/>
      <c r="D48" s="187"/>
      <c r="E48" s="184"/>
      <c r="F48" s="184"/>
      <c r="G48" s="184"/>
      <c r="H48" s="184"/>
      <c r="I48" s="190"/>
      <c r="J48" s="190"/>
      <c r="K48" s="190"/>
      <c r="L48" s="190"/>
      <c r="M48" s="190"/>
      <c r="N48" s="190"/>
      <c r="O48" s="190"/>
      <c r="P48" s="190"/>
      <c r="Q48" s="190"/>
      <c r="R48" s="190"/>
      <c r="S48" s="190"/>
      <c r="T48" s="190"/>
      <c r="U48" s="190"/>
      <c r="V48" s="190"/>
      <c r="W48" s="190"/>
      <c r="X48" s="190"/>
      <c r="Y48" s="190"/>
      <c r="Z48" s="190"/>
      <c r="AA48" s="190"/>
      <c r="AB48" s="190"/>
      <c r="AC48" s="190"/>
      <c r="AD48" s="190"/>
      <c r="AE48" s="190"/>
      <c r="AF48" s="190"/>
      <c r="AG48" s="190"/>
      <c r="AH48" s="190"/>
      <c r="AI48" s="190"/>
      <c r="AJ48" s="190"/>
      <c r="AK48" s="190"/>
      <c r="AL48" s="190"/>
      <c r="AM48" s="195"/>
      <c r="AN48" s="195"/>
      <c r="AO48" s="195"/>
    </row>
    <row r="49" s="12" customFormat="1" ht="50" hidden="1" customHeight="1" spans="1:41">
      <c r="A49" s="183" t="s">
        <v>56</v>
      </c>
      <c r="B49" s="187" t="s">
        <v>83</v>
      </c>
      <c r="C49" s="187"/>
      <c r="D49" s="187"/>
      <c r="E49" s="184"/>
      <c r="F49" s="184"/>
      <c r="G49" s="184"/>
      <c r="H49" s="184"/>
      <c r="I49" s="190">
        <f t="shared" ref="I49:AL49" si="13">SUM(I50:I54)</f>
        <v>5</v>
      </c>
      <c r="J49" s="190">
        <f t="shared" si="13"/>
        <v>122.7</v>
      </c>
      <c r="K49" s="190">
        <f t="shared" si="13"/>
        <v>0</v>
      </c>
      <c r="L49" s="190">
        <f t="shared" si="13"/>
        <v>0</v>
      </c>
      <c r="M49" s="190">
        <f t="shared" si="13"/>
        <v>5</v>
      </c>
      <c r="N49" s="190">
        <f t="shared" si="13"/>
        <v>0</v>
      </c>
      <c r="O49" s="190">
        <f t="shared" si="13"/>
        <v>0</v>
      </c>
      <c r="P49" s="190">
        <f t="shared" si="13"/>
        <v>0</v>
      </c>
      <c r="Q49" s="190">
        <f t="shared" si="13"/>
        <v>0</v>
      </c>
      <c r="R49" s="190">
        <f t="shared" si="13"/>
        <v>0</v>
      </c>
      <c r="S49" s="190">
        <f t="shared" si="13"/>
        <v>4311</v>
      </c>
      <c r="T49" s="190">
        <f t="shared" si="13"/>
        <v>17009</v>
      </c>
      <c r="U49" s="190">
        <f t="shared" si="13"/>
        <v>0</v>
      </c>
      <c r="V49" s="190">
        <f t="shared" si="13"/>
        <v>0</v>
      </c>
      <c r="W49" s="190">
        <f t="shared" si="13"/>
        <v>0</v>
      </c>
      <c r="X49" s="190">
        <f t="shared" si="13"/>
        <v>0</v>
      </c>
      <c r="Y49" s="190">
        <f t="shared" si="13"/>
        <v>0</v>
      </c>
      <c r="Z49" s="190">
        <f t="shared" si="13"/>
        <v>9800</v>
      </c>
      <c r="AA49" s="190">
        <f t="shared" si="13"/>
        <v>5850</v>
      </c>
      <c r="AB49" s="190">
        <f t="shared" si="13"/>
        <v>4450</v>
      </c>
      <c r="AC49" s="190">
        <f t="shared" si="13"/>
        <v>400</v>
      </c>
      <c r="AD49" s="190">
        <f t="shared" si="13"/>
        <v>1000</v>
      </c>
      <c r="AE49" s="190">
        <f t="shared" si="13"/>
        <v>0</v>
      </c>
      <c r="AF49" s="190">
        <f t="shared" si="13"/>
        <v>3400</v>
      </c>
      <c r="AG49" s="190">
        <f t="shared" si="13"/>
        <v>0</v>
      </c>
      <c r="AH49" s="190">
        <f t="shared" si="13"/>
        <v>0</v>
      </c>
      <c r="AI49" s="190">
        <f t="shared" si="13"/>
        <v>0</v>
      </c>
      <c r="AJ49" s="190">
        <f t="shared" si="13"/>
        <v>150</v>
      </c>
      <c r="AK49" s="190">
        <f t="shared" si="13"/>
        <v>0</v>
      </c>
      <c r="AL49" s="190">
        <f t="shared" si="13"/>
        <v>0</v>
      </c>
      <c r="AM49" s="195"/>
      <c r="AN49" s="195"/>
      <c r="AO49" s="195"/>
    </row>
    <row r="50" s="7" customFormat="1" ht="309" customHeight="1" spans="1:42">
      <c r="A50" s="22">
        <v>9</v>
      </c>
      <c r="B50" s="22" t="s">
        <v>1155</v>
      </c>
      <c r="C50" s="22">
        <v>2024</v>
      </c>
      <c r="D50" s="34" t="s">
        <v>203</v>
      </c>
      <c r="E50" s="24" t="s">
        <v>178</v>
      </c>
      <c r="F50" s="24" t="s">
        <v>990</v>
      </c>
      <c r="G50" s="24" t="s">
        <v>204</v>
      </c>
      <c r="H50" s="35" t="s">
        <v>1409</v>
      </c>
      <c r="I50" s="22">
        <v>1</v>
      </c>
      <c r="J50" s="22">
        <v>2</v>
      </c>
      <c r="K50" s="22"/>
      <c r="L50" s="22"/>
      <c r="M50" s="22">
        <v>1</v>
      </c>
      <c r="N50" s="22"/>
      <c r="O50" s="22"/>
      <c r="P50" s="22"/>
      <c r="Q50" s="22"/>
      <c r="R50" s="22"/>
      <c r="S50" s="95">
        <v>788</v>
      </c>
      <c r="T50" s="95">
        <v>2878</v>
      </c>
      <c r="U50" s="49" t="s">
        <v>206</v>
      </c>
      <c r="V50" s="22" t="s">
        <v>902</v>
      </c>
      <c r="W50" s="49" t="s">
        <v>207</v>
      </c>
      <c r="X50" s="22" t="s">
        <v>715</v>
      </c>
      <c r="Y50" s="22" t="s">
        <v>1286</v>
      </c>
      <c r="Z50" s="39">
        <v>2100</v>
      </c>
      <c r="AA50" s="22">
        <v>1700</v>
      </c>
      <c r="AB50" s="60">
        <v>1300</v>
      </c>
      <c r="AC50" s="60">
        <v>400</v>
      </c>
      <c r="AD50" s="60"/>
      <c r="AE50" s="60"/>
      <c r="AF50" s="22"/>
      <c r="AG50" s="22"/>
      <c r="AH50" s="22"/>
      <c r="AI50" s="22"/>
      <c r="AJ50" s="22"/>
      <c r="AK50" s="22"/>
      <c r="AL50" s="22"/>
      <c r="AM50" s="33" t="s">
        <v>1410</v>
      </c>
      <c r="AN50" s="33" t="s">
        <v>1157</v>
      </c>
      <c r="AO50" s="60" t="s">
        <v>1386</v>
      </c>
      <c r="AP50" s="75" t="s">
        <v>1386</v>
      </c>
    </row>
    <row r="51" s="9" customFormat="1" ht="320" customHeight="1" spans="1:42">
      <c r="A51" s="22">
        <v>10</v>
      </c>
      <c r="B51" s="22" t="s">
        <v>1189</v>
      </c>
      <c r="C51" s="22">
        <v>2024</v>
      </c>
      <c r="D51" s="22" t="s">
        <v>1190</v>
      </c>
      <c r="E51" s="22" t="s">
        <v>178</v>
      </c>
      <c r="F51" s="22" t="s">
        <v>990</v>
      </c>
      <c r="G51" s="22" t="s">
        <v>357</v>
      </c>
      <c r="H51" s="22" t="s">
        <v>1411</v>
      </c>
      <c r="I51" s="86">
        <v>1</v>
      </c>
      <c r="J51" s="36">
        <v>16</v>
      </c>
      <c r="K51" s="36"/>
      <c r="L51" s="36"/>
      <c r="M51" s="36">
        <v>1</v>
      </c>
      <c r="N51" s="36"/>
      <c r="O51" s="36"/>
      <c r="P51" s="36"/>
      <c r="Q51" s="36"/>
      <c r="R51" s="36"/>
      <c r="S51" s="36">
        <v>114</v>
      </c>
      <c r="T51" s="36">
        <v>456</v>
      </c>
      <c r="U51" s="36" t="s">
        <v>1016</v>
      </c>
      <c r="V51" s="22" t="s">
        <v>749</v>
      </c>
      <c r="W51" s="49" t="s">
        <v>207</v>
      </c>
      <c r="X51" s="22" t="s">
        <v>715</v>
      </c>
      <c r="Y51" s="22" t="s">
        <v>1286</v>
      </c>
      <c r="Z51" s="22">
        <v>1400</v>
      </c>
      <c r="AA51" s="36"/>
      <c r="AB51" s="36"/>
      <c r="AC51" s="36"/>
      <c r="AD51" s="36"/>
      <c r="AE51" s="36"/>
      <c r="AF51" s="36">
        <v>1400</v>
      </c>
      <c r="AG51" s="36"/>
      <c r="AH51" s="36"/>
      <c r="AI51" s="36"/>
      <c r="AJ51" s="36"/>
      <c r="AK51" s="36"/>
      <c r="AL51" s="36"/>
      <c r="AM51" s="37" t="s">
        <v>1192</v>
      </c>
      <c r="AN51" s="37" t="s">
        <v>1193</v>
      </c>
      <c r="AO51" s="77" t="s">
        <v>1386</v>
      </c>
      <c r="AP51" s="75" t="s">
        <v>1386</v>
      </c>
    </row>
    <row r="52" s="7" customFormat="1" ht="189" customHeight="1" spans="1:42">
      <c r="A52" s="22">
        <v>11</v>
      </c>
      <c r="B52" s="25" t="s">
        <v>1194</v>
      </c>
      <c r="C52" s="25">
        <v>2024</v>
      </c>
      <c r="D52" s="38" t="s">
        <v>208</v>
      </c>
      <c r="E52" s="27" t="s">
        <v>178</v>
      </c>
      <c r="F52" s="27" t="s">
        <v>990</v>
      </c>
      <c r="G52" s="27" t="s">
        <v>209</v>
      </c>
      <c r="H52" s="38" t="s">
        <v>1412</v>
      </c>
      <c r="I52" s="25">
        <v>1</v>
      </c>
      <c r="J52" s="25">
        <v>90</v>
      </c>
      <c r="K52" s="25"/>
      <c r="L52" s="25"/>
      <c r="M52" s="25">
        <v>1</v>
      </c>
      <c r="N52" s="25"/>
      <c r="O52" s="25"/>
      <c r="P52" s="25"/>
      <c r="Q52" s="25"/>
      <c r="R52" s="25"/>
      <c r="S52" s="25">
        <v>1867</v>
      </c>
      <c r="T52" s="25">
        <v>7902</v>
      </c>
      <c r="U52" s="51" t="s">
        <v>211</v>
      </c>
      <c r="V52" s="25" t="s">
        <v>715</v>
      </c>
      <c r="W52" s="96" t="s">
        <v>207</v>
      </c>
      <c r="X52" s="25" t="s">
        <v>715</v>
      </c>
      <c r="Y52" s="22" t="s">
        <v>1286</v>
      </c>
      <c r="Z52" s="25">
        <v>350</v>
      </c>
      <c r="AA52" s="25">
        <v>200</v>
      </c>
      <c r="AB52" s="57">
        <v>200</v>
      </c>
      <c r="AC52" s="57"/>
      <c r="AD52" s="57"/>
      <c r="AE52" s="57"/>
      <c r="AF52" s="25"/>
      <c r="AG52" s="25"/>
      <c r="AH52" s="25"/>
      <c r="AI52" s="25"/>
      <c r="AJ52" s="25">
        <v>150</v>
      </c>
      <c r="AK52" s="25"/>
      <c r="AL52" s="25"/>
      <c r="AM52" s="68" t="s">
        <v>1413</v>
      </c>
      <c r="AN52" s="68" t="s">
        <v>1414</v>
      </c>
      <c r="AO52" s="57" t="s">
        <v>1386</v>
      </c>
      <c r="AP52" s="75" t="s">
        <v>1386</v>
      </c>
    </row>
    <row r="53" s="7" customFormat="1" ht="266" customHeight="1" spans="1:42">
      <c r="A53" s="22">
        <v>12</v>
      </c>
      <c r="B53" s="22" t="s">
        <v>1244</v>
      </c>
      <c r="C53" s="22">
        <v>2024</v>
      </c>
      <c r="D53" s="33" t="s">
        <v>646</v>
      </c>
      <c r="E53" s="22" t="s">
        <v>302</v>
      </c>
      <c r="F53" s="24" t="s">
        <v>990</v>
      </c>
      <c r="G53" s="22" t="s">
        <v>503</v>
      </c>
      <c r="H53" s="33" t="s">
        <v>647</v>
      </c>
      <c r="I53" s="22">
        <v>1</v>
      </c>
      <c r="J53" s="22">
        <v>7</v>
      </c>
      <c r="K53" s="22"/>
      <c r="L53" s="22"/>
      <c r="M53" s="22">
        <v>1</v>
      </c>
      <c r="N53" s="22"/>
      <c r="O53" s="22"/>
      <c r="P53" s="22"/>
      <c r="Q53" s="22"/>
      <c r="R53" s="22"/>
      <c r="S53" s="22">
        <v>754</v>
      </c>
      <c r="T53" s="22">
        <v>2895</v>
      </c>
      <c r="U53" s="36" t="s">
        <v>211</v>
      </c>
      <c r="V53" s="22" t="s">
        <v>715</v>
      </c>
      <c r="W53" s="49" t="s">
        <v>207</v>
      </c>
      <c r="X53" s="22" t="s">
        <v>715</v>
      </c>
      <c r="Y53" s="22" t="s">
        <v>1286</v>
      </c>
      <c r="Z53" s="22">
        <v>5000</v>
      </c>
      <c r="AA53" s="22">
        <v>3000</v>
      </c>
      <c r="AB53" s="60">
        <v>2000</v>
      </c>
      <c r="AC53" s="60"/>
      <c r="AD53" s="60">
        <v>1000</v>
      </c>
      <c r="AE53" s="60"/>
      <c r="AF53" s="22">
        <v>2000</v>
      </c>
      <c r="AG53" s="22"/>
      <c r="AH53" s="22"/>
      <c r="AI53" s="22"/>
      <c r="AJ53" s="22"/>
      <c r="AK53" s="22"/>
      <c r="AL53" s="22"/>
      <c r="AM53" s="33" t="s">
        <v>1245</v>
      </c>
      <c r="AN53" s="33" t="s">
        <v>1246</v>
      </c>
      <c r="AO53" s="60" t="s">
        <v>1390</v>
      </c>
      <c r="AP53" s="22" t="s">
        <v>1390</v>
      </c>
    </row>
    <row r="54" s="13" customFormat="1" ht="145" customHeight="1" spans="1:42">
      <c r="A54" s="22">
        <v>13</v>
      </c>
      <c r="B54" s="22" t="s">
        <v>1322</v>
      </c>
      <c r="C54" s="33">
        <v>2024</v>
      </c>
      <c r="D54" s="33" t="s">
        <v>1323</v>
      </c>
      <c r="E54" s="33" t="s">
        <v>178</v>
      </c>
      <c r="F54" s="22" t="s">
        <v>1009</v>
      </c>
      <c r="G54" s="33" t="s">
        <v>1324</v>
      </c>
      <c r="H54" s="33" t="s">
        <v>1325</v>
      </c>
      <c r="I54" s="33">
        <v>1</v>
      </c>
      <c r="J54" s="33">
        <v>7.7</v>
      </c>
      <c r="K54" s="33"/>
      <c r="L54" s="33"/>
      <c r="M54" s="33">
        <v>1</v>
      </c>
      <c r="N54" s="33"/>
      <c r="O54" s="33"/>
      <c r="P54" s="33"/>
      <c r="Q54" s="33"/>
      <c r="R54" s="33"/>
      <c r="S54" s="39">
        <v>788</v>
      </c>
      <c r="T54" s="39">
        <v>2878</v>
      </c>
      <c r="U54" s="22" t="s">
        <v>206</v>
      </c>
      <c r="V54" s="33" t="s">
        <v>902</v>
      </c>
      <c r="W54" s="33" t="s">
        <v>207</v>
      </c>
      <c r="X54" s="22" t="s">
        <v>715</v>
      </c>
      <c r="Y54" s="33" t="s">
        <v>1286</v>
      </c>
      <c r="Z54" s="22">
        <v>950</v>
      </c>
      <c r="AA54" s="33">
        <v>950</v>
      </c>
      <c r="AB54" s="33">
        <v>950</v>
      </c>
      <c r="AC54" s="33"/>
      <c r="AD54" s="33"/>
      <c r="AE54" s="33"/>
      <c r="AF54" s="33"/>
      <c r="AG54" s="33"/>
      <c r="AH54" s="33"/>
      <c r="AI54" s="33"/>
      <c r="AJ54" s="33"/>
      <c r="AK54" s="33"/>
      <c r="AL54" s="33"/>
      <c r="AM54" s="33" t="s">
        <v>1326</v>
      </c>
      <c r="AN54" s="33" t="s">
        <v>913</v>
      </c>
      <c r="AO54" s="60" t="s">
        <v>1392</v>
      </c>
      <c r="AP54" s="75" t="s">
        <v>1392</v>
      </c>
    </row>
    <row r="55" s="12" customFormat="1" ht="30" hidden="1" customHeight="1" spans="1:41">
      <c r="A55" s="182" t="s">
        <v>54</v>
      </c>
      <c r="B55" s="187" t="s">
        <v>84</v>
      </c>
      <c r="C55" s="187"/>
      <c r="D55" s="187"/>
      <c r="E55" s="184"/>
      <c r="F55" s="184"/>
      <c r="G55" s="184"/>
      <c r="H55" s="184"/>
      <c r="I55" s="190"/>
      <c r="J55" s="190"/>
      <c r="K55" s="190"/>
      <c r="L55" s="190"/>
      <c r="M55" s="190"/>
      <c r="N55" s="190"/>
      <c r="O55" s="190"/>
      <c r="P55" s="190"/>
      <c r="Q55" s="190"/>
      <c r="R55" s="190"/>
      <c r="S55" s="190"/>
      <c r="T55" s="190"/>
      <c r="U55" s="190"/>
      <c r="V55" s="190"/>
      <c r="W55" s="190"/>
      <c r="X55" s="190"/>
      <c r="Y55" s="190"/>
      <c r="Z55" s="190"/>
      <c r="AA55" s="190"/>
      <c r="AB55" s="190"/>
      <c r="AC55" s="190"/>
      <c r="AD55" s="190"/>
      <c r="AE55" s="190"/>
      <c r="AF55" s="190"/>
      <c r="AG55" s="190"/>
      <c r="AH55" s="190"/>
      <c r="AI55" s="190"/>
      <c r="AJ55" s="190"/>
      <c r="AK55" s="190"/>
      <c r="AL55" s="190"/>
      <c r="AM55" s="195"/>
      <c r="AN55" s="195"/>
      <c r="AO55" s="195"/>
    </row>
    <row r="56" s="12" customFormat="1" ht="30" hidden="1" customHeight="1" spans="1:41">
      <c r="A56" s="182" t="s">
        <v>52</v>
      </c>
      <c r="B56" s="187" t="s">
        <v>85</v>
      </c>
      <c r="C56" s="187"/>
      <c r="D56" s="187"/>
      <c r="E56" s="184"/>
      <c r="F56" s="184"/>
      <c r="G56" s="184"/>
      <c r="H56" s="184"/>
      <c r="I56" s="190">
        <f t="shared" ref="I56:AL56" si="14">I57+I59+I60+I61</f>
        <v>1</v>
      </c>
      <c r="J56" s="190">
        <f t="shared" si="14"/>
        <v>100</v>
      </c>
      <c r="K56" s="190">
        <f t="shared" si="14"/>
        <v>1</v>
      </c>
      <c r="L56" s="190">
        <f t="shared" si="14"/>
        <v>0</v>
      </c>
      <c r="M56" s="190">
        <f t="shared" si="14"/>
        <v>0</v>
      </c>
      <c r="N56" s="190">
        <f t="shared" si="14"/>
        <v>0</v>
      </c>
      <c r="O56" s="190">
        <f t="shared" si="14"/>
        <v>0</v>
      </c>
      <c r="P56" s="190">
        <f t="shared" si="14"/>
        <v>0</v>
      </c>
      <c r="Q56" s="190">
        <f t="shared" si="14"/>
        <v>0</v>
      </c>
      <c r="R56" s="190">
        <f t="shared" si="14"/>
        <v>0</v>
      </c>
      <c r="S56" s="190">
        <f t="shared" si="14"/>
        <v>26</v>
      </c>
      <c r="T56" s="190">
        <f t="shared" si="14"/>
        <v>83</v>
      </c>
      <c r="U56" s="190">
        <f t="shared" si="14"/>
        <v>0</v>
      </c>
      <c r="V56" s="190">
        <f t="shared" si="14"/>
        <v>0</v>
      </c>
      <c r="W56" s="190">
        <f t="shared" si="14"/>
        <v>0</v>
      </c>
      <c r="X56" s="190">
        <f t="shared" si="14"/>
        <v>0</v>
      </c>
      <c r="Y56" s="190">
        <f t="shared" si="14"/>
        <v>0</v>
      </c>
      <c r="Z56" s="190">
        <f t="shared" si="14"/>
        <v>60</v>
      </c>
      <c r="AA56" s="190">
        <f t="shared" si="14"/>
        <v>60</v>
      </c>
      <c r="AB56" s="190">
        <f t="shared" si="14"/>
        <v>60</v>
      </c>
      <c r="AC56" s="190">
        <f t="shared" si="14"/>
        <v>0</v>
      </c>
      <c r="AD56" s="190">
        <f t="shared" si="14"/>
        <v>0</v>
      </c>
      <c r="AE56" s="190">
        <f t="shared" si="14"/>
        <v>0</v>
      </c>
      <c r="AF56" s="190">
        <f t="shared" si="14"/>
        <v>0</v>
      </c>
      <c r="AG56" s="190">
        <f t="shared" si="14"/>
        <v>0</v>
      </c>
      <c r="AH56" s="190">
        <f t="shared" si="14"/>
        <v>0</v>
      </c>
      <c r="AI56" s="190">
        <f t="shared" si="14"/>
        <v>0</v>
      </c>
      <c r="AJ56" s="190">
        <f t="shared" si="14"/>
        <v>0</v>
      </c>
      <c r="AK56" s="190">
        <f t="shared" si="14"/>
        <v>0</v>
      </c>
      <c r="AL56" s="190">
        <f t="shared" si="14"/>
        <v>0</v>
      </c>
      <c r="AM56" s="195"/>
      <c r="AN56" s="195"/>
      <c r="AO56" s="195"/>
    </row>
    <row r="57" s="12" customFormat="1" ht="30" hidden="1" customHeight="1" spans="1:41">
      <c r="A57" s="182" t="s">
        <v>54</v>
      </c>
      <c r="B57" s="187" t="s">
        <v>86</v>
      </c>
      <c r="C57" s="187"/>
      <c r="D57" s="187"/>
      <c r="E57" s="184"/>
      <c r="F57" s="184"/>
      <c r="G57" s="184"/>
      <c r="H57" s="184"/>
      <c r="I57" s="190">
        <f t="shared" ref="I57:AL57" si="15">SUM(I58)</f>
        <v>1</v>
      </c>
      <c r="J57" s="190">
        <f t="shared" si="15"/>
        <v>100</v>
      </c>
      <c r="K57" s="190">
        <f t="shared" si="15"/>
        <v>1</v>
      </c>
      <c r="L57" s="190">
        <f t="shared" si="15"/>
        <v>0</v>
      </c>
      <c r="M57" s="190">
        <f t="shared" si="15"/>
        <v>0</v>
      </c>
      <c r="N57" s="190">
        <f t="shared" si="15"/>
        <v>0</v>
      </c>
      <c r="O57" s="190">
        <f t="shared" si="15"/>
        <v>0</v>
      </c>
      <c r="P57" s="190">
        <f t="shared" si="15"/>
        <v>0</v>
      </c>
      <c r="Q57" s="190">
        <f t="shared" si="15"/>
        <v>0</v>
      </c>
      <c r="R57" s="190">
        <f t="shared" si="15"/>
        <v>0</v>
      </c>
      <c r="S57" s="190">
        <f t="shared" si="15"/>
        <v>26</v>
      </c>
      <c r="T57" s="190">
        <f t="shared" si="15"/>
        <v>83</v>
      </c>
      <c r="U57" s="190">
        <f t="shared" si="15"/>
        <v>0</v>
      </c>
      <c r="V57" s="190">
        <f t="shared" si="15"/>
        <v>0</v>
      </c>
      <c r="W57" s="190">
        <f t="shared" si="15"/>
        <v>0</v>
      </c>
      <c r="X57" s="190">
        <f t="shared" si="15"/>
        <v>0</v>
      </c>
      <c r="Y57" s="190">
        <f t="shared" si="15"/>
        <v>0</v>
      </c>
      <c r="Z57" s="190">
        <f t="shared" si="15"/>
        <v>60</v>
      </c>
      <c r="AA57" s="190">
        <f t="shared" si="15"/>
        <v>60</v>
      </c>
      <c r="AB57" s="190">
        <f t="shared" si="15"/>
        <v>60</v>
      </c>
      <c r="AC57" s="190">
        <f t="shared" si="15"/>
        <v>0</v>
      </c>
      <c r="AD57" s="190">
        <f t="shared" si="15"/>
        <v>0</v>
      </c>
      <c r="AE57" s="190">
        <f t="shared" si="15"/>
        <v>0</v>
      </c>
      <c r="AF57" s="190">
        <f t="shared" si="15"/>
        <v>0</v>
      </c>
      <c r="AG57" s="190">
        <f t="shared" si="15"/>
        <v>0</v>
      </c>
      <c r="AH57" s="190">
        <f t="shared" si="15"/>
        <v>0</v>
      </c>
      <c r="AI57" s="190">
        <f t="shared" si="15"/>
        <v>0</v>
      </c>
      <c r="AJ57" s="190">
        <f t="shared" si="15"/>
        <v>0</v>
      </c>
      <c r="AK57" s="190">
        <f t="shared" si="15"/>
        <v>0</v>
      </c>
      <c r="AL57" s="190">
        <f t="shared" si="15"/>
        <v>0</v>
      </c>
      <c r="AM57" s="190"/>
      <c r="AN57" s="195"/>
      <c r="AO57" s="195"/>
    </row>
    <row r="58" s="10" customFormat="1" ht="408" customHeight="1" spans="1:42">
      <c r="A58" s="22">
        <v>14</v>
      </c>
      <c r="B58" s="22" t="s">
        <v>1327</v>
      </c>
      <c r="C58" s="33">
        <v>2024</v>
      </c>
      <c r="D58" s="33" t="s">
        <v>1328</v>
      </c>
      <c r="E58" s="33" t="s">
        <v>178</v>
      </c>
      <c r="F58" s="22" t="s">
        <v>1009</v>
      </c>
      <c r="G58" s="33" t="s">
        <v>548</v>
      </c>
      <c r="H58" s="33" t="s">
        <v>1329</v>
      </c>
      <c r="I58" s="33">
        <v>1</v>
      </c>
      <c r="J58" s="33">
        <v>100</v>
      </c>
      <c r="K58" s="33">
        <v>1</v>
      </c>
      <c r="L58" s="33"/>
      <c r="M58" s="33"/>
      <c r="N58" s="33"/>
      <c r="O58" s="33"/>
      <c r="P58" s="33"/>
      <c r="Q58" s="33"/>
      <c r="R58" s="33"/>
      <c r="S58" s="33">
        <v>26</v>
      </c>
      <c r="T58" s="33">
        <v>83</v>
      </c>
      <c r="U58" s="33" t="s">
        <v>183</v>
      </c>
      <c r="V58" s="33" t="s">
        <v>1144</v>
      </c>
      <c r="W58" s="33" t="s">
        <v>183</v>
      </c>
      <c r="X58" s="33" t="s">
        <v>1144</v>
      </c>
      <c r="Y58" s="33" t="s">
        <v>1286</v>
      </c>
      <c r="Z58" s="22">
        <v>60</v>
      </c>
      <c r="AA58" s="33">
        <v>60</v>
      </c>
      <c r="AB58" s="33">
        <v>60</v>
      </c>
      <c r="AC58" s="33"/>
      <c r="AD58" s="33"/>
      <c r="AE58" s="33"/>
      <c r="AF58" s="33"/>
      <c r="AG58" s="33"/>
      <c r="AH58" s="33"/>
      <c r="AI58" s="33"/>
      <c r="AJ58" s="33"/>
      <c r="AK58" s="9"/>
      <c r="AL58" s="33"/>
      <c r="AM58" s="33" t="s">
        <v>1331</v>
      </c>
      <c r="AN58" s="33" t="s">
        <v>1332</v>
      </c>
      <c r="AO58" s="60" t="s">
        <v>1386</v>
      </c>
      <c r="AP58" s="22" t="s">
        <v>1390</v>
      </c>
    </row>
    <row r="59" s="12" customFormat="1" ht="30" hidden="1" customHeight="1" spans="1:41">
      <c r="A59" s="182" t="s">
        <v>54</v>
      </c>
      <c r="B59" s="187" t="s">
        <v>87</v>
      </c>
      <c r="C59" s="187"/>
      <c r="D59" s="187"/>
      <c r="E59" s="184"/>
      <c r="F59" s="184"/>
      <c r="G59" s="184"/>
      <c r="H59" s="184"/>
      <c r="I59" s="190"/>
      <c r="J59" s="190"/>
      <c r="K59" s="190"/>
      <c r="L59" s="190"/>
      <c r="M59" s="190"/>
      <c r="N59" s="190"/>
      <c r="O59" s="190"/>
      <c r="P59" s="190"/>
      <c r="Q59" s="190"/>
      <c r="R59" s="190"/>
      <c r="S59" s="190"/>
      <c r="T59" s="190"/>
      <c r="U59" s="190"/>
      <c r="V59" s="190"/>
      <c r="W59" s="190"/>
      <c r="X59" s="190"/>
      <c r="Y59" s="190"/>
      <c r="Z59" s="190"/>
      <c r="AA59" s="190"/>
      <c r="AB59" s="190"/>
      <c r="AC59" s="190"/>
      <c r="AD59" s="190"/>
      <c r="AE59" s="190"/>
      <c r="AF59" s="190"/>
      <c r="AG59" s="190"/>
      <c r="AH59" s="190"/>
      <c r="AI59" s="190"/>
      <c r="AJ59" s="190"/>
      <c r="AK59" s="190"/>
      <c r="AL59" s="190"/>
      <c r="AM59" s="195"/>
      <c r="AN59" s="195"/>
      <c r="AO59" s="195"/>
    </row>
    <row r="60" s="12" customFormat="1" ht="30" hidden="1" customHeight="1" spans="1:41">
      <c r="A60" s="182" t="s">
        <v>54</v>
      </c>
      <c r="B60" s="187" t="s">
        <v>88</v>
      </c>
      <c r="C60" s="187"/>
      <c r="D60" s="187"/>
      <c r="E60" s="184"/>
      <c r="F60" s="184"/>
      <c r="G60" s="184"/>
      <c r="H60" s="184"/>
      <c r="I60" s="190"/>
      <c r="J60" s="190"/>
      <c r="K60" s="190"/>
      <c r="L60" s="190"/>
      <c r="M60" s="190"/>
      <c r="N60" s="190"/>
      <c r="O60" s="190"/>
      <c r="P60" s="190"/>
      <c r="Q60" s="190"/>
      <c r="R60" s="190"/>
      <c r="S60" s="190"/>
      <c r="T60" s="190"/>
      <c r="U60" s="190"/>
      <c r="V60" s="190"/>
      <c r="W60" s="190"/>
      <c r="X60" s="190"/>
      <c r="Y60" s="190"/>
      <c r="Z60" s="190"/>
      <c r="AA60" s="190"/>
      <c r="AB60" s="190"/>
      <c r="AC60" s="190"/>
      <c r="AD60" s="190"/>
      <c r="AE60" s="190"/>
      <c r="AF60" s="190"/>
      <c r="AG60" s="190"/>
      <c r="AH60" s="190"/>
      <c r="AI60" s="190"/>
      <c r="AJ60" s="190"/>
      <c r="AK60" s="190"/>
      <c r="AL60" s="190"/>
      <c r="AM60" s="195"/>
      <c r="AN60" s="195"/>
      <c r="AO60" s="195"/>
    </row>
    <row r="61" s="12" customFormat="1" ht="30" hidden="1" customHeight="1" spans="1:41">
      <c r="A61" s="182" t="s">
        <v>54</v>
      </c>
      <c r="B61" s="187" t="s">
        <v>89</v>
      </c>
      <c r="C61" s="187"/>
      <c r="D61" s="187"/>
      <c r="E61" s="184"/>
      <c r="F61" s="184"/>
      <c r="G61" s="184"/>
      <c r="H61" s="184"/>
      <c r="I61" s="190"/>
      <c r="J61" s="190"/>
      <c r="K61" s="190"/>
      <c r="L61" s="190"/>
      <c r="M61" s="190"/>
      <c r="N61" s="190"/>
      <c r="O61" s="190"/>
      <c r="P61" s="190"/>
      <c r="Q61" s="190"/>
      <c r="R61" s="190"/>
      <c r="S61" s="190"/>
      <c r="T61" s="190"/>
      <c r="U61" s="190"/>
      <c r="V61" s="190"/>
      <c r="W61" s="190"/>
      <c r="X61" s="190"/>
      <c r="Y61" s="190"/>
      <c r="Z61" s="190"/>
      <c r="AA61" s="190"/>
      <c r="AB61" s="190"/>
      <c r="AC61" s="190"/>
      <c r="AD61" s="190"/>
      <c r="AE61" s="190"/>
      <c r="AF61" s="190"/>
      <c r="AG61" s="190"/>
      <c r="AH61" s="190"/>
      <c r="AI61" s="190"/>
      <c r="AJ61" s="190"/>
      <c r="AK61" s="190"/>
      <c r="AL61" s="190"/>
      <c r="AM61" s="195"/>
      <c r="AN61" s="195"/>
      <c r="AO61" s="195"/>
    </row>
    <row r="62" s="12" customFormat="1" ht="30" hidden="1" customHeight="1" spans="1:41">
      <c r="A62" s="182" t="s">
        <v>52</v>
      </c>
      <c r="B62" s="187" t="s">
        <v>90</v>
      </c>
      <c r="C62" s="187"/>
      <c r="D62" s="187"/>
      <c r="E62" s="184"/>
      <c r="F62" s="184"/>
      <c r="G62" s="184"/>
      <c r="H62" s="184"/>
      <c r="I62" s="190">
        <f t="shared" ref="I62:AL62" si="16">I63+I65+I68+I66+I67+I69</f>
        <v>1</v>
      </c>
      <c r="J62" s="190">
        <f t="shared" si="16"/>
        <v>1200</v>
      </c>
      <c r="K62" s="190">
        <f t="shared" si="16"/>
        <v>1</v>
      </c>
      <c r="L62" s="190">
        <f t="shared" si="16"/>
        <v>0</v>
      </c>
      <c r="M62" s="190">
        <f t="shared" si="16"/>
        <v>0</v>
      </c>
      <c r="N62" s="190">
        <f t="shared" si="16"/>
        <v>0</v>
      </c>
      <c r="O62" s="190">
        <f t="shared" si="16"/>
        <v>0</v>
      </c>
      <c r="P62" s="190">
        <f t="shared" si="16"/>
        <v>0</v>
      </c>
      <c r="Q62" s="190">
        <f t="shared" si="16"/>
        <v>0</v>
      </c>
      <c r="R62" s="190">
        <f t="shared" si="16"/>
        <v>0</v>
      </c>
      <c r="S62" s="190">
        <f t="shared" si="16"/>
        <v>1200</v>
      </c>
      <c r="T62" s="190">
        <f t="shared" si="16"/>
        <v>1200</v>
      </c>
      <c r="U62" s="190">
        <f t="shared" si="16"/>
        <v>0</v>
      </c>
      <c r="V62" s="190">
        <f t="shared" si="16"/>
        <v>0</v>
      </c>
      <c r="W62" s="190">
        <f t="shared" si="16"/>
        <v>0</v>
      </c>
      <c r="X62" s="190">
        <f t="shared" si="16"/>
        <v>0</v>
      </c>
      <c r="Y62" s="190">
        <f t="shared" si="16"/>
        <v>0</v>
      </c>
      <c r="Z62" s="190">
        <f t="shared" si="16"/>
        <v>200</v>
      </c>
      <c r="AA62" s="190">
        <f t="shared" si="16"/>
        <v>0</v>
      </c>
      <c r="AB62" s="190">
        <f t="shared" si="16"/>
        <v>0</v>
      </c>
      <c r="AC62" s="190">
        <f t="shared" si="16"/>
        <v>0</v>
      </c>
      <c r="AD62" s="190">
        <f t="shared" si="16"/>
        <v>0</v>
      </c>
      <c r="AE62" s="190">
        <f t="shared" si="16"/>
        <v>0</v>
      </c>
      <c r="AF62" s="190">
        <f t="shared" si="16"/>
        <v>200</v>
      </c>
      <c r="AG62" s="190">
        <f t="shared" si="16"/>
        <v>0</v>
      </c>
      <c r="AH62" s="190">
        <f t="shared" si="16"/>
        <v>0</v>
      </c>
      <c r="AI62" s="190">
        <f t="shared" si="16"/>
        <v>0</v>
      </c>
      <c r="AJ62" s="190">
        <f t="shared" si="16"/>
        <v>0</v>
      </c>
      <c r="AK62" s="190">
        <f t="shared" si="16"/>
        <v>0</v>
      </c>
      <c r="AL62" s="190">
        <f t="shared" si="16"/>
        <v>0</v>
      </c>
      <c r="AM62" s="195"/>
      <c r="AN62" s="195"/>
      <c r="AO62" s="195"/>
    </row>
    <row r="63" s="12" customFormat="1" ht="30" hidden="1" customHeight="1" spans="1:41">
      <c r="A63" s="182" t="s">
        <v>54</v>
      </c>
      <c r="B63" s="187" t="s">
        <v>91</v>
      </c>
      <c r="C63" s="187"/>
      <c r="D63" s="187"/>
      <c r="E63" s="184"/>
      <c r="F63" s="184"/>
      <c r="G63" s="184"/>
      <c r="H63" s="184"/>
      <c r="I63" s="190">
        <f t="shared" ref="I63:AL63" si="17">SUM(I64)</f>
        <v>1</v>
      </c>
      <c r="J63" s="190">
        <f t="shared" si="17"/>
        <v>1200</v>
      </c>
      <c r="K63" s="190">
        <f t="shared" si="17"/>
        <v>1</v>
      </c>
      <c r="L63" s="190">
        <f t="shared" si="17"/>
        <v>0</v>
      </c>
      <c r="M63" s="190">
        <f t="shared" si="17"/>
        <v>0</v>
      </c>
      <c r="N63" s="190">
        <f t="shared" si="17"/>
        <v>0</v>
      </c>
      <c r="O63" s="190">
        <f t="shared" si="17"/>
        <v>0</v>
      </c>
      <c r="P63" s="190">
        <f t="shared" si="17"/>
        <v>0</v>
      </c>
      <c r="Q63" s="190">
        <f t="shared" si="17"/>
        <v>0</v>
      </c>
      <c r="R63" s="190">
        <f t="shared" si="17"/>
        <v>0</v>
      </c>
      <c r="S63" s="190">
        <f t="shared" si="17"/>
        <v>1200</v>
      </c>
      <c r="T63" s="190">
        <f t="shared" si="17"/>
        <v>1200</v>
      </c>
      <c r="U63" s="190">
        <f t="shared" si="17"/>
        <v>0</v>
      </c>
      <c r="V63" s="190">
        <f t="shared" si="17"/>
        <v>0</v>
      </c>
      <c r="W63" s="190">
        <f t="shared" si="17"/>
        <v>0</v>
      </c>
      <c r="X63" s="190">
        <f t="shared" si="17"/>
        <v>0</v>
      </c>
      <c r="Y63" s="190">
        <f t="shared" si="17"/>
        <v>0</v>
      </c>
      <c r="Z63" s="190">
        <f t="shared" si="17"/>
        <v>200</v>
      </c>
      <c r="AA63" s="190">
        <f t="shared" si="17"/>
        <v>0</v>
      </c>
      <c r="AB63" s="190">
        <f t="shared" si="17"/>
        <v>0</v>
      </c>
      <c r="AC63" s="190">
        <f t="shared" si="17"/>
        <v>0</v>
      </c>
      <c r="AD63" s="190">
        <f t="shared" si="17"/>
        <v>0</v>
      </c>
      <c r="AE63" s="190">
        <f t="shared" si="17"/>
        <v>0</v>
      </c>
      <c r="AF63" s="190">
        <f t="shared" si="17"/>
        <v>200</v>
      </c>
      <c r="AG63" s="190">
        <f t="shared" si="17"/>
        <v>0</v>
      </c>
      <c r="AH63" s="190">
        <f t="shared" si="17"/>
        <v>0</v>
      </c>
      <c r="AI63" s="190">
        <f t="shared" si="17"/>
        <v>0</v>
      </c>
      <c r="AJ63" s="190">
        <f t="shared" si="17"/>
        <v>0</v>
      </c>
      <c r="AK63" s="190">
        <f t="shared" si="17"/>
        <v>0</v>
      </c>
      <c r="AL63" s="190">
        <f t="shared" si="17"/>
        <v>0</v>
      </c>
      <c r="AM63" s="195"/>
      <c r="AN63" s="195"/>
      <c r="AO63" s="195"/>
    </row>
    <row r="64" s="7" customFormat="1" ht="178" customHeight="1" spans="1:42">
      <c r="A64" s="22">
        <v>15</v>
      </c>
      <c r="B64" s="22" t="s">
        <v>1180</v>
      </c>
      <c r="C64" s="22">
        <v>2024</v>
      </c>
      <c r="D64" s="33" t="s">
        <v>998</v>
      </c>
      <c r="E64" s="22" t="s">
        <v>178</v>
      </c>
      <c r="F64" s="22" t="s">
        <v>1175</v>
      </c>
      <c r="G64" s="22" t="s">
        <v>995</v>
      </c>
      <c r="H64" s="33" t="s">
        <v>999</v>
      </c>
      <c r="I64" s="22">
        <v>1</v>
      </c>
      <c r="J64" s="22">
        <v>1200</v>
      </c>
      <c r="K64" s="22">
        <v>1</v>
      </c>
      <c r="L64" s="22"/>
      <c r="M64" s="22"/>
      <c r="N64" s="22"/>
      <c r="O64" s="22"/>
      <c r="P64" s="22"/>
      <c r="Q64" s="22"/>
      <c r="R64" s="22"/>
      <c r="S64" s="22">
        <v>1200</v>
      </c>
      <c r="T64" s="22">
        <v>1200</v>
      </c>
      <c r="U64" s="36" t="s">
        <v>183</v>
      </c>
      <c r="V64" s="22" t="s">
        <v>1144</v>
      </c>
      <c r="W64" s="36" t="s">
        <v>183</v>
      </c>
      <c r="X64" s="22" t="s">
        <v>1144</v>
      </c>
      <c r="Y64" s="22" t="s">
        <v>1286</v>
      </c>
      <c r="Z64" s="22">
        <v>200</v>
      </c>
      <c r="AA64" s="22"/>
      <c r="AB64" s="60"/>
      <c r="AC64" s="60"/>
      <c r="AD64" s="60"/>
      <c r="AE64" s="60"/>
      <c r="AF64" s="22">
        <v>200</v>
      </c>
      <c r="AG64" s="22"/>
      <c r="AH64" s="22"/>
      <c r="AI64" s="22"/>
      <c r="AJ64" s="22"/>
      <c r="AK64" s="22"/>
      <c r="AL64" s="22"/>
      <c r="AM64" s="33" t="s">
        <v>1181</v>
      </c>
      <c r="AN64" s="33" t="s">
        <v>1182</v>
      </c>
      <c r="AO64" s="60" t="s">
        <v>1386</v>
      </c>
      <c r="AP64" s="75" t="s">
        <v>1386</v>
      </c>
    </row>
    <row r="65" s="12" customFormat="1" ht="30" hidden="1" customHeight="1" spans="1:41">
      <c r="A65" s="182" t="s">
        <v>54</v>
      </c>
      <c r="B65" s="187" t="s">
        <v>92</v>
      </c>
      <c r="C65" s="187"/>
      <c r="D65" s="187"/>
      <c r="E65" s="184"/>
      <c r="F65" s="184"/>
      <c r="G65" s="184"/>
      <c r="H65" s="184"/>
      <c r="I65" s="190"/>
      <c r="J65" s="190"/>
      <c r="K65" s="190"/>
      <c r="L65" s="190"/>
      <c r="M65" s="190"/>
      <c r="N65" s="190"/>
      <c r="O65" s="190"/>
      <c r="P65" s="190"/>
      <c r="Q65" s="190"/>
      <c r="R65" s="190"/>
      <c r="S65" s="190"/>
      <c r="T65" s="190"/>
      <c r="U65" s="190"/>
      <c r="V65" s="190"/>
      <c r="W65" s="190"/>
      <c r="X65" s="190"/>
      <c r="Y65" s="190"/>
      <c r="Z65" s="190"/>
      <c r="AA65" s="190"/>
      <c r="AB65" s="190"/>
      <c r="AC65" s="190"/>
      <c r="AD65" s="190"/>
      <c r="AE65" s="190"/>
      <c r="AF65" s="190"/>
      <c r="AG65" s="190"/>
      <c r="AH65" s="190"/>
      <c r="AI65" s="190"/>
      <c r="AJ65" s="190"/>
      <c r="AK65" s="190"/>
      <c r="AL65" s="190"/>
      <c r="AM65" s="195"/>
      <c r="AN65" s="195"/>
      <c r="AO65" s="195"/>
    </row>
    <row r="66" s="12" customFormat="1" ht="30" hidden="1" customHeight="1" spans="1:41">
      <c r="A66" s="182" t="s">
        <v>54</v>
      </c>
      <c r="B66" s="187" t="s">
        <v>93</v>
      </c>
      <c r="C66" s="187"/>
      <c r="D66" s="187"/>
      <c r="E66" s="184"/>
      <c r="F66" s="184"/>
      <c r="G66" s="184"/>
      <c r="H66" s="184"/>
      <c r="I66" s="190"/>
      <c r="J66" s="190"/>
      <c r="K66" s="190"/>
      <c r="L66" s="190"/>
      <c r="M66" s="190"/>
      <c r="N66" s="190"/>
      <c r="O66" s="190"/>
      <c r="P66" s="190"/>
      <c r="Q66" s="190"/>
      <c r="R66" s="190"/>
      <c r="S66" s="190"/>
      <c r="T66" s="190"/>
      <c r="U66" s="190"/>
      <c r="V66" s="190"/>
      <c r="W66" s="190"/>
      <c r="X66" s="190"/>
      <c r="Y66" s="190"/>
      <c r="Z66" s="190"/>
      <c r="AA66" s="190"/>
      <c r="AB66" s="190"/>
      <c r="AC66" s="190"/>
      <c r="AD66" s="190"/>
      <c r="AE66" s="190"/>
      <c r="AF66" s="190"/>
      <c r="AG66" s="190"/>
      <c r="AH66" s="190"/>
      <c r="AI66" s="190"/>
      <c r="AJ66" s="190"/>
      <c r="AK66" s="190"/>
      <c r="AL66" s="190"/>
      <c r="AM66" s="195"/>
      <c r="AN66" s="195"/>
      <c r="AO66" s="195"/>
    </row>
    <row r="67" s="12" customFormat="1" ht="30" hidden="1" customHeight="1" spans="1:41">
      <c r="A67" s="182" t="s">
        <v>54</v>
      </c>
      <c r="B67" s="187" t="s">
        <v>94</v>
      </c>
      <c r="C67" s="187"/>
      <c r="D67" s="187"/>
      <c r="E67" s="184"/>
      <c r="F67" s="184"/>
      <c r="G67" s="184"/>
      <c r="H67" s="184"/>
      <c r="I67" s="190"/>
      <c r="J67" s="190"/>
      <c r="K67" s="190"/>
      <c r="L67" s="190"/>
      <c r="M67" s="190"/>
      <c r="N67" s="190"/>
      <c r="O67" s="190"/>
      <c r="P67" s="190"/>
      <c r="Q67" s="190"/>
      <c r="R67" s="190"/>
      <c r="S67" s="190"/>
      <c r="T67" s="190"/>
      <c r="U67" s="190"/>
      <c r="V67" s="190"/>
      <c r="W67" s="190"/>
      <c r="X67" s="190"/>
      <c r="Y67" s="190"/>
      <c r="Z67" s="190"/>
      <c r="AA67" s="190"/>
      <c r="AB67" s="190"/>
      <c r="AC67" s="190"/>
      <c r="AD67" s="190"/>
      <c r="AE67" s="190"/>
      <c r="AF67" s="190"/>
      <c r="AG67" s="190"/>
      <c r="AH67" s="190"/>
      <c r="AI67" s="190"/>
      <c r="AJ67" s="190"/>
      <c r="AK67" s="190"/>
      <c r="AL67" s="190"/>
      <c r="AM67" s="195"/>
      <c r="AN67" s="195"/>
      <c r="AO67" s="195"/>
    </row>
    <row r="68" s="12" customFormat="1" ht="30" hidden="1" customHeight="1" spans="1:41">
      <c r="A68" s="182" t="s">
        <v>54</v>
      </c>
      <c r="B68" s="187" t="s">
        <v>95</v>
      </c>
      <c r="C68" s="187"/>
      <c r="D68" s="187"/>
      <c r="E68" s="184"/>
      <c r="F68" s="184"/>
      <c r="G68" s="184"/>
      <c r="H68" s="184"/>
      <c r="I68" s="190"/>
      <c r="J68" s="190"/>
      <c r="K68" s="190"/>
      <c r="L68" s="190"/>
      <c r="M68" s="190"/>
      <c r="N68" s="190"/>
      <c r="O68" s="190"/>
      <c r="P68" s="190"/>
      <c r="Q68" s="190"/>
      <c r="R68" s="190"/>
      <c r="S68" s="190"/>
      <c r="T68" s="190"/>
      <c r="U68" s="190"/>
      <c r="V68" s="190"/>
      <c r="W68" s="190"/>
      <c r="X68" s="190"/>
      <c r="Y68" s="190"/>
      <c r="Z68" s="190"/>
      <c r="AA68" s="190"/>
      <c r="AB68" s="190"/>
      <c r="AC68" s="190"/>
      <c r="AD68" s="190"/>
      <c r="AE68" s="190"/>
      <c r="AF68" s="190"/>
      <c r="AG68" s="190"/>
      <c r="AH68" s="190"/>
      <c r="AI68" s="190"/>
      <c r="AJ68" s="190"/>
      <c r="AK68" s="190"/>
      <c r="AL68" s="190"/>
      <c r="AM68" s="195"/>
      <c r="AN68" s="195"/>
      <c r="AO68" s="195"/>
    </row>
    <row r="69" s="12" customFormat="1" ht="30" hidden="1" customHeight="1" spans="1:41">
      <c r="A69" s="182" t="s">
        <v>54</v>
      </c>
      <c r="B69" s="187" t="s">
        <v>96</v>
      </c>
      <c r="C69" s="187"/>
      <c r="D69" s="187"/>
      <c r="E69" s="184"/>
      <c r="F69" s="184"/>
      <c r="G69" s="184"/>
      <c r="H69" s="184"/>
      <c r="I69" s="190"/>
      <c r="J69" s="190"/>
      <c r="K69" s="190"/>
      <c r="L69" s="190"/>
      <c r="M69" s="190"/>
      <c r="N69" s="190"/>
      <c r="O69" s="190"/>
      <c r="P69" s="190"/>
      <c r="Q69" s="190"/>
      <c r="R69" s="190"/>
      <c r="S69" s="190"/>
      <c r="T69" s="190"/>
      <c r="U69" s="190"/>
      <c r="V69" s="190"/>
      <c r="W69" s="190"/>
      <c r="X69" s="190"/>
      <c r="Y69" s="190"/>
      <c r="Z69" s="190"/>
      <c r="AA69" s="190"/>
      <c r="AB69" s="190"/>
      <c r="AC69" s="190"/>
      <c r="AD69" s="190"/>
      <c r="AE69" s="190"/>
      <c r="AF69" s="190"/>
      <c r="AG69" s="190"/>
      <c r="AH69" s="190"/>
      <c r="AI69" s="190"/>
      <c r="AJ69" s="190"/>
      <c r="AK69" s="190"/>
      <c r="AL69" s="190"/>
      <c r="AM69" s="195"/>
      <c r="AN69" s="195"/>
      <c r="AO69" s="195"/>
    </row>
    <row r="70" s="12" customFormat="1" ht="30" hidden="1" customHeight="1" spans="1:41">
      <c r="A70" s="179" t="s">
        <v>50</v>
      </c>
      <c r="B70" s="187" t="s">
        <v>97</v>
      </c>
      <c r="C70" s="187"/>
      <c r="D70" s="187"/>
      <c r="E70" s="184"/>
      <c r="F70" s="184"/>
      <c r="G70" s="184"/>
      <c r="H70" s="184"/>
      <c r="I70" s="191">
        <f t="shared" ref="I70:AL70" si="18">I71+I75+I78+I81+I85</f>
        <v>1</v>
      </c>
      <c r="J70" s="191">
        <f t="shared" si="18"/>
        <v>0</v>
      </c>
      <c r="K70" s="191">
        <f t="shared" si="18"/>
        <v>0</v>
      </c>
      <c r="L70" s="191">
        <f t="shared" si="18"/>
        <v>1</v>
      </c>
      <c r="M70" s="191">
        <f t="shared" si="18"/>
        <v>0</v>
      </c>
      <c r="N70" s="191">
        <f t="shared" si="18"/>
        <v>0</v>
      </c>
      <c r="O70" s="191">
        <f t="shared" si="18"/>
        <v>0</v>
      </c>
      <c r="P70" s="191">
        <f t="shared" si="18"/>
        <v>0</v>
      </c>
      <c r="Q70" s="191">
        <f t="shared" si="18"/>
        <v>0</v>
      </c>
      <c r="R70" s="191">
        <f t="shared" si="18"/>
        <v>0</v>
      </c>
      <c r="S70" s="191">
        <f t="shared" si="18"/>
        <v>0</v>
      </c>
      <c r="T70" s="191">
        <f t="shared" si="18"/>
        <v>0</v>
      </c>
      <c r="U70" s="191">
        <f t="shared" si="18"/>
        <v>0</v>
      </c>
      <c r="V70" s="191">
        <f t="shared" si="18"/>
        <v>0</v>
      </c>
      <c r="W70" s="191">
        <f t="shared" si="18"/>
        <v>0</v>
      </c>
      <c r="X70" s="191">
        <f t="shared" si="18"/>
        <v>0</v>
      </c>
      <c r="Y70" s="191">
        <f t="shared" si="18"/>
        <v>0</v>
      </c>
      <c r="Z70" s="191">
        <f t="shared" si="18"/>
        <v>10</v>
      </c>
      <c r="AA70" s="191">
        <f t="shared" si="18"/>
        <v>0</v>
      </c>
      <c r="AB70" s="191">
        <f t="shared" si="18"/>
        <v>0</v>
      </c>
      <c r="AC70" s="191">
        <f t="shared" si="18"/>
        <v>0</v>
      </c>
      <c r="AD70" s="191">
        <f t="shared" si="18"/>
        <v>0</v>
      </c>
      <c r="AE70" s="191">
        <f t="shared" si="18"/>
        <v>0</v>
      </c>
      <c r="AF70" s="191">
        <f t="shared" si="18"/>
        <v>10</v>
      </c>
      <c r="AG70" s="191">
        <f t="shared" si="18"/>
        <v>0</v>
      </c>
      <c r="AH70" s="191">
        <f t="shared" si="18"/>
        <v>0</v>
      </c>
      <c r="AI70" s="191">
        <f t="shared" si="18"/>
        <v>0</v>
      </c>
      <c r="AJ70" s="191">
        <f t="shared" si="18"/>
        <v>0</v>
      </c>
      <c r="AK70" s="191">
        <f t="shared" si="18"/>
        <v>0</v>
      </c>
      <c r="AL70" s="191">
        <f t="shared" si="18"/>
        <v>0</v>
      </c>
      <c r="AM70" s="195"/>
      <c r="AN70" s="195"/>
      <c r="AO70" s="195"/>
    </row>
    <row r="71" s="12" customFormat="1" ht="30" hidden="1" customHeight="1" spans="1:41">
      <c r="A71" s="179" t="s">
        <v>52</v>
      </c>
      <c r="B71" s="187" t="s">
        <v>98</v>
      </c>
      <c r="C71" s="187"/>
      <c r="D71" s="187"/>
      <c r="E71" s="184"/>
      <c r="F71" s="184"/>
      <c r="G71" s="184"/>
      <c r="H71" s="184"/>
      <c r="I71" s="190">
        <f t="shared" ref="I71:AL71" si="19">I72+I74</f>
        <v>1</v>
      </c>
      <c r="J71" s="190">
        <f t="shared" si="19"/>
        <v>0</v>
      </c>
      <c r="K71" s="190">
        <f t="shared" si="19"/>
        <v>0</v>
      </c>
      <c r="L71" s="190">
        <f t="shared" si="19"/>
        <v>1</v>
      </c>
      <c r="M71" s="190">
        <f t="shared" si="19"/>
        <v>0</v>
      </c>
      <c r="N71" s="190">
        <f t="shared" si="19"/>
        <v>0</v>
      </c>
      <c r="O71" s="190">
        <f t="shared" si="19"/>
        <v>0</v>
      </c>
      <c r="P71" s="190">
        <f t="shared" si="19"/>
        <v>0</v>
      </c>
      <c r="Q71" s="190">
        <f t="shared" si="19"/>
        <v>0</v>
      </c>
      <c r="R71" s="190">
        <f t="shared" si="19"/>
        <v>0</v>
      </c>
      <c r="S71" s="190">
        <f t="shared" si="19"/>
        <v>0</v>
      </c>
      <c r="T71" s="190">
        <f t="shared" si="19"/>
        <v>0</v>
      </c>
      <c r="U71" s="190">
        <f t="shared" si="19"/>
        <v>0</v>
      </c>
      <c r="V71" s="190">
        <f t="shared" si="19"/>
        <v>0</v>
      </c>
      <c r="W71" s="190">
        <f t="shared" si="19"/>
        <v>0</v>
      </c>
      <c r="X71" s="190">
        <f t="shared" si="19"/>
        <v>0</v>
      </c>
      <c r="Y71" s="190">
        <f t="shared" si="19"/>
        <v>0</v>
      </c>
      <c r="Z71" s="190">
        <f t="shared" si="19"/>
        <v>10</v>
      </c>
      <c r="AA71" s="190">
        <f t="shared" si="19"/>
        <v>0</v>
      </c>
      <c r="AB71" s="190">
        <f t="shared" si="19"/>
        <v>0</v>
      </c>
      <c r="AC71" s="190">
        <f t="shared" si="19"/>
        <v>0</v>
      </c>
      <c r="AD71" s="190">
        <f t="shared" si="19"/>
        <v>0</v>
      </c>
      <c r="AE71" s="190">
        <f t="shared" si="19"/>
        <v>0</v>
      </c>
      <c r="AF71" s="190">
        <f t="shared" si="19"/>
        <v>10</v>
      </c>
      <c r="AG71" s="190">
        <f t="shared" si="19"/>
        <v>0</v>
      </c>
      <c r="AH71" s="190">
        <f t="shared" si="19"/>
        <v>0</v>
      </c>
      <c r="AI71" s="190">
        <f t="shared" si="19"/>
        <v>0</v>
      </c>
      <c r="AJ71" s="190">
        <f t="shared" si="19"/>
        <v>0</v>
      </c>
      <c r="AK71" s="190">
        <f t="shared" si="19"/>
        <v>0</v>
      </c>
      <c r="AL71" s="190">
        <f t="shared" si="19"/>
        <v>0</v>
      </c>
      <c r="AM71" s="195"/>
      <c r="AN71" s="195"/>
      <c r="AO71" s="195"/>
    </row>
    <row r="72" s="12" customFormat="1" ht="30" hidden="1" customHeight="1" spans="1:41">
      <c r="A72" s="182" t="s">
        <v>54</v>
      </c>
      <c r="B72" s="187" t="s">
        <v>99</v>
      </c>
      <c r="C72" s="187"/>
      <c r="D72" s="187"/>
      <c r="E72" s="184"/>
      <c r="F72" s="184"/>
      <c r="G72" s="184"/>
      <c r="H72" s="184"/>
      <c r="I72" s="190">
        <f t="shared" ref="I72:AL72" si="20">SUM(I73)</f>
        <v>1</v>
      </c>
      <c r="J72" s="190">
        <f t="shared" si="20"/>
        <v>0</v>
      </c>
      <c r="K72" s="190">
        <f t="shared" si="20"/>
        <v>0</v>
      </c>
      <c r="L72" s="190">
        <f t="shared" si="20"/>
        <v>1</v>
      </c>
      <c r="M72" s="190">
        <f t="shared" si="20"/>
        <v>0</v>
      </c>
      <c r="N72" s="190">
        <f t="shared" si="20"/>
        <v>0</v>
      </c>
      <c r="O72" s="190">
        <f t="shared" si="20"/>
        <v>0</v>
      </c>
      <c r="P72" s="190">
        <f t="shared" si="20"/>
        <v>0</v>
      </c>
      <c r="Q72" s="190">
        <f t="shared" si="20"/>
        <v>0</v>
      </c>
      <c r="R72" s="190">
        <f t="shared" si="20"/>
        <v>0</v>
      </c>
      <c r="S72" s="190">
        <f t="shared" si="20"/>
        <v>0</v>
      </c>
      <c r="T72" s="190">
        <f t="shared" si="20"/>
        <v>0</v>
      </c>
      <c r="U72" s="190">
        <f t="shared" si="20"/>
        <v>0</v>
      </c>
      <c r="V72" s="190">
        <f t="shared" si="20"/>
        <v>0</v>
      </c>
      <c r="W72" s="190">
        <f t="shared" si="20"/>
        <v>0</v>
      </c>
      <c r="X72" s="190">
        <f t="shared" si="20"/>
        <v>0</v>
      </c>
      <c r="Y72" s="190">
        <f t="shared" si="20"/>
        <v>0</v>
      </c>
      <c r="Z72" s="190">
        <f t="shared" si="20"/>
        <v>10</v>
      </c>
      <c r="AA72" s="190">
        <f t="shared" si="20"/>
        <v>0</v>
      </c>
      <c r="AB72" s="190">
        <f t="shared" si="20"/>
        <v>0</v>
      </c>
      <c r="AC72" s="190">
        <f t="shared" si="20"/>
        <v>0</v>
      </c>
      <c r="AD72" s="190">
        <f t="shared" si="20"/>
        <v>0</v>
      </c>
      <c r="AE72" s="190">
        <f t="shared" si="20"/>
        <v>0</v>
      </c>
      <c r="AF72" s="190">
        <f t="shared" si="20"/>
        <v>10</v>
      </c>
      <c r="AG72" s="190">
        <f t="shared" si="20"/>
        <v>0</v>
      </c>
      <c r="AH72" s="190">
        <f t="shared" si="20"/>
        <v>0</v>
      </c>
      <c r="AI72" s="190">
        <f t="shared" si="20"/>
        <v>0</v>
      </c>
      <c r="AJ72" s="190">
        <f t="shared" si="20"/>
        <v>0</v>
      </c>
      <c r="AK72" s="190">
        <f t="shared" si="20"/>
        <v>0</v>
      </c>
      <c r="AL72" s="190">
        <f t="shared" si="20"/>
        <v>0</v>
      </c>
      <c r="AM72" s="195"/>
      <c r="AN72" s="195"/>
      <c r="AO72" s="195"/>
    </row>
    <row r="73" s="7" customFormat="1" ht="189" customHeight="1" spans="1:42">
      <c r="A73" s="22">
        <v>16</v>
      </c>
      <c r="B73" s="25" t="s">
        <v>1219</v>
      </c>
      <c r="C73" s="25">
        <v>2024</v>
      </c>
      <c r="D73" s="68" t="s">
        <v>1333</v>
      </c>
      <c r="E73" s="25" t="s">
        <v>178</v>
      </c>
      <c r="F73" s="25" t="s">
        <v>1175</v>
      </c>
      <c r="G73" s="25" t="s">
        <v>995</v>
      </c>
      <c r="H73" s="68" t="s">
        <v>1114</v>
      </c>
      <c r="I73" s="22">
        <v>1</v>
      </c>
      <c r="J73" s="22"/>
      <c r="K73" s="22"/>
      <c r="L73" s="22">
        <v>1</v>
      </c>
      <c r="M73" s="22"/>
      <c r="N73" s="22"/>
      <c r="O73" s="22"/>
      <c r="P73" s="22"/>
      <c r="Q73" s="22"/>
      <c r="R73" s="22"/>
      <c r="S73" s="22"/>
      <c r="T73" s="22"/>
      <c r="U73" s="51" t="s">
        <v>1003</v>
      </c>
      <c r="V73" s="22" t="s">
        <v>810</v>
      </c>
      <c r="W73" s="51" t="s">
        <v>1003</v>
      </c>
      <c r="X73" s="22" t="s">
        <v>810</v>
      </c>
      <c r="Y73" s="22" t="s">
        <v>1220</v>
      </c>
      <c r="Z73" s="25">
        <v>10</v>
      </c>
      <c r="AA73" s="22"/>
      <c r="AB73" s="60"/>
      <c r="AC73" s="60"/>
      <c r="AD73" s="60"/>
      <c r="AE73" s="60"/>
      <c r="AF73" s="22">
        <v>10</v>
      </c>
      <c r="AG73" s="22"/>
      <c r="AH73" s="22"/>
      <c r="AI73" s="22"/>
      <c r="AJ73" s="22"/>
      <c r="AK73" s="22"/>
      <c r="AL73" s="22"/>
      <c r="AM73" s="33" t="s">
        <v>1221</v>
      </c>
      <c r="AN73" s="33" t="s">
        <v>1334</v>
      </c>
      <c r="AO73" s="60" t="s">
        <v>1392</v>
      </c>
      <c r="AP73" s="75" t="s">
        <v>1392</v>
      </c>
    </row>
    <row r="74" s="12" customFormat="1" ht="30" hidden="1" customHeight="1" spans="1:41">
      <c r="A74" s="182" t="s">
        <v>54</v>
      </c>
      <c r="B74" s="187" t="s">
        <v>100</v>
      </c>
      <c r="C74" s="187"/>
      <c r="D74" s="187"/>
      <c r="E74" s="184"/>
      <c r="F74" s="184"/>
      <c r="G74" s="184"/>
      <c r="H74" s="184"/>
      <c r="I74" s="190"/>
      <c r="J74" s="190"/>
      <c r="K74" s="190"/>
      <c r="L74" s="190"/>
      <c r="M74" s="190"/>
      <c r="N74" s="190"/>
      <c r="O74" s="190"/>
      <c r="P74" s="190"/>
      <c r="Q74" s="190"/>
      <c r="R74" s="190"/>
      <c r="S74" s="190"/>
      <c r="T74" s="190"/>
      <c r="U74" s="190"/>
      <c r="V74" s="190"/>
      <c r="W74" s="190"/>
      <c r="X74" s="190"/>
      <c r="Y74" s="190"/>
      <c r="Z74" s="190"/>
      <c r="AA74" s="190"/>
      <c r="AB74" s="190"/>
      <c r="AC74" s="190"/>
      <c r="AD74" s="190"/>
      <c r="AE74" s="190"/>
      <c r="AF74" s="190"/>
      <c r="AG74" s="190"/>
      <c r="AH74" s="190"/>
      <c r="AI74" s="190"/>
      <c r="AJ74" s="190"/>
      <c r="AK74" s="190"/>
      <c r="AL74" s="190"/>
      <c r="AM74" s="195"/>
      <c r="AN74" s="195"/>
      <c r="AO74" s="195"/>
    </row>
    <row r="75" s="12" customFormat="1" ht="30" hidden="1" customHeight="1" spans="1:41">
      <c r="A75" s="182" t="s">
        <v>52</v>
      </c>
      <c r="B75" s="187" t="s">
        <v>101</v>
      </c>
      <c r="C75" s="187"/>
      <c r="D75" s="187"/>
      <c r="E75" s="184"/>
      <c r="F75" s="184"/>
      <c r="G75" s="184"/>
      <c r="H75" s="184"/>
      <c r="I75" s="190">
        <f t="shared" ref="I75:AL75" si="21">I76+I77</f>
        <v>0</v>
      </c>
      <c r="J75" s="190">
        <f t="shared" si="21"/>
        <v>0</v>
      </c>
      <c r="K75" s="190">
        <f t="shared" si="21"/>
        <v>0</v>
      </c>
      <c r="L75" s="190">
        <f t="shared" si="21"/>
        <v>0</v>
      </c>
      <c r="M75" s="190">
        <f t="shared" si="21"/>
        <v>0</v>
      </c>
      <c r="N75" s="190">
        <f t="shared" si="21"/>
        <v>0</v>
      </c>
      <c r="O75" s="190">
        <f t="shared" si="21"/>
        <v>0</v>
      </c>
      <c r="P75" s="190">
        <f t="shared" si="21"/>
        <v>0</v>
      </c>
      <c r="Q75" s="190">
        <f t="shared" si="21"/>
        <v>0</v>
      </c>
      <c r="R75" s="190">
        <f t="shared" si="21"/>
        <v>0</v>
      </c>
      <c r="S75" s="190">
        <f t="shared" si="21"/>
        <v>0</v>
      </c>
      <c r="T75" s="190">
        <f t="shared" si="21"/>
        <v>0</v>
      </c>
      <c r="U75" s="190">
        <f t="shared" si="21"/>
        <v>0</v>
      </c>
      <c r="V75" s="190">
        <f t="shared" si="21"/>
        <v>0</v>
      </c>
      <c r="W75" s="190">
        <f t="shared" si="21"/>
        <v>0</v>
      </c>
      <c r="X75" s="190">
        <f t="shared" si="21"/>
        <v>0</v>
      </c>
      <c r="Y75" s="190">
        <f t="shared" si="21"/>
        <v>0</v>
      </c>
      <c r="Z75" s="190">
        <f t="shared" si="21"/>
        <v>0</v>
      </c>
      <c r="AA75" s="190">
        <f t="shared" si="21"/>
        <v>0</v>
      </c>
      <c r="AB75" s="190">
        <f t="shared" si="21"/>
        <v>0</v>
      </c>
      <c r="AC75" s="190">
        <f t="shared" si="21"/>
        <v>0</v>
      </c>
      <c r="AD75" s="190">
        <f t="shared" si="21"/>
        <v>0</v>
      </c>
      <c r="AE75" s="190">
        <f t="shared" si="21"/>
        <v>0</v>
      </c>
      <c r="AF75" s="190">
        <f t="shared" si="21"/>
        <v>0</v>
      </c>
      <c r="AG75" s="190">
        <f t="shared" si="21"/>
        <v>0</v>
      </c>
      <c r="AH75" s="190">
        <f t="shared" si="21"/>
        <v>0</v>
      </c>
      <c r="AI75" s="190">
        <f t="shared" si="21"/>
        <v>0</v>
      </c>
      <c r="AJ75" s="190">
        <f t="shared" si="21"/>
        <v>0</v>
      </c>
      <c r="AK75" s="190">
        <f t="shared" si="21"/>
        <v>0</v>
      </c>
      <c r="AL75" s="190">
        <f t="shared" si="21"/>
        <v>0</v>
      </c>
      <c r="AM75" s="195"/>
      <c r="AN75" s="195"/>
      <c r="AO75" s="195"/>
    </row>
    <row r="76" s="12" customFormat="1" ht="30" hidden="1" customHeight="1" spans="1:41">
      <c r="A76" s="182" t="s">
        <v>54</v>
      </c>
      <c r="B76" s="187" t="s">
        <v>102</v>
      </c>
      <c r="C76" s="187"/>
      <c r="D76" s="187"/>
      <c r="E76" s="184"/>
      <c r="F76" s="184"/>
      <c r="G76" s="184"/>
      <c r="H76" s="184"/>
      <c r="I76" s="190"/>
      <c r="J76" s="190"/>
      <c r="K76" s="190"/>
      <c r="L76" s="190"/>
      <c r="M76" s="190"/>
      <c r="N76" s="190"/>
      <c r="O76" s="190"/>
      <c r="P76" s="190"/>
      <c r="Q76" s="190"/>
      <c r="R76" s="190"/>
      <c r="S76" s="190"/>
      <c r="T76" s="190"/>
      <c r="U76" s="190"/>
      <c r="V76" s="190"/>
      <c r="W76" s="190"/>
      <c r="X76" s="190"/>
      <c r="Y76" s="190"/>
      <c r="Z76" s="190"/>
      <c r="AA76" s="190"/>
      <c r="AB76" s="190"/>
      <c r="AC76" s="190"/>
      <c r="AD76" s="190"/>
      <c r="AE76" s="190"/>
      <c r="AF76" s="190"/>
      <c r="AG76" s="190"/>
      <c r="AH76" s="190"/>
      <c r="AI76" s="190"/>
      <c r="AJ76" s="190"/>
      <c r="AK76" s="190"/>
      <c r="AL76" s="190"/>
      <c r="AM76" s="195"/>
      <c r="AN76" s="195"/>
      <c r="AO76" s="195"/>
    </row>
    <row r="77" s="12" customFormat="1" ht="30" hidden="1" customHeight="1" spans="1:41">
      <c r="A77" s="182" t="s">
        <v>54</v>
      </c>
      <c r="B77" s="187" t="s">
        <v>103</v>
      </c>
      <c r="C77" s="187"/>
      <c r="D77" s="187"/>
      <c r="E77" s="184"/>
      <c r="F77" s="184"/>
      <c r="G77" s="184"/>
      <c r="H77" s="184"/>
      <c r="I77" s="190"/>
      <c r="J77" s="190"/>
      <c r="K77" s="190"/>
      <c r="L77" s="190"/>
      <c r="M77" s="190"/>
      <c r="N77" s="190"/>
      <c r="O77" s="190"/>
      <c r="P77" s="190"/>
      <c r="Q77" s="190"/>
      <c r="R77" s="190"/>
      <c r="S77" s="190"/>
      <c r="T77" s="190"/>
      <c r="U77" s="190"/>
      <c r="V77" s="190"/>
      <c r="W77" s="190"/>
      <c r="X77" s="190"/>
      <c r="Y77" s="190"/>
      <c r="Z77" s="190"/>
      <c r="AA77" s="190"/>
      <c r="AB77" s="190"/>
      <c r="AC77" s="190"/>
      <c r="AD77" s="190"/>
      <c r="AE77" s="190"/>
      <c r="AF77" s="190"/>
      <c r="AG77" s="190"/>
      <c r="AH77" s="190"/>
      <c r="AI77" s="190"/>
      <c r="AJ77" s="190"/>
      <c r="AK77" s="190"/>
      <c r="AL77" s="190"/>
      <c r="AM77" s="195"/>
      <c r="AN77" s="195"/>
      <c r="AO77" s="195"/>
    </row>
    <row r="78" s="12" customFormat="1" ht="30" hidden="1" customHeight="1" spans="1:41">
      <c r="A78" s="182" t="s">
        <v>52</v>
      </c>
      <c r="B78" s="187" t="s">
        <v>104</v>
      </c>
      <c r="C78" s="187"/>
      <c r="D78" s="187"/>
      <c r="E78" s="184"/>
      <c r="F78" s="184"/>
      <c r="G78" s="184"/>
      <c r="H78" s="184"/>
      <c r="I78" s="190">
        <f t="shared" ref="I78:AL78" si="22">I79+I80</f>
        <v>0</v>
      </c>
      <c r="J78" s="190">
        <f t="shared" si="22"/>
        <v>0</v>
      </c>
      <c r="K78" s="190">
        <f t="shared" si="22"/>
        <v>0</v>
      </c>
      <c r="L78" s="190">
        <f t="shared" si="22"/>
        <v>0</v>
      </c>
      <c r="M78" s="190">
        <f t="shared" si="22"/>
        <v>0</v>
      </c>
      <c r="N78" s="190">
        <f t="shared" si="22"/>
        <v>0</v>
      </c>
      <c r="O78" s="190">
        <f t="shared" si="22"/>
        <v>0</v>
      </c>
      <c r="P78" s="190">
        <f t="shared" si="22"/>
        <v>0</v>
      </c>
      <c r="Q78" s="190">
        <f t="shared" si="22"/>
        <v>0</v>
      </c>
      <c r="R78" s="190">
        <f t="shared" si="22"/>
        <v>0</v>
      </c>
      <c r="S78" s="190">
        <f t="shared" si="22"/>
        <v>0</v>
      </c>
      <c r="T78" s="190">
        <f t="shared" si="22"/>
        <v>0</v>
      </c>
      <c r="U78" s="190">
        <f t="shared" si="22"/>
        <v>0</v>
      </c>
      <c r="V78" s="190">
        <f t="shared" si="22"/>
        <v>0</v>
      </c>
      <c r="W78" s="190">
        <f t="shared" si="22"/>
        <v>0</v>
      </c>
      <c r="X78" s="190">
        <f t="shared" si="22"/>
        <v>0</v>
      </c>
      <c r="Y78" s="190">
        <f t="shared" si="22"/>
        <v>0</v>
      </c>
      <c r="Z78" s="190">
        <f t="shared" si="22"/>
        <v>0</v>
      </c>
      <c r="AA78" s="190">
        <f t="shared" si="22"/>
        <v>0</v>
      </c>
      <c r="AB78" s="190">
        <f t="shared" si="22"/>
        <v>0</v>
      </c>
      <c r="AC78" s="190">
        <f t="shared" si="22"/>
        <v>0</v>
      </c>
      <c r="AD78" s="190">
        <f t="shared" si="22"/>
        <v>0</v>
      </c>
      <c r="AE78" s="190">
        <f t="shared" si="22"/>
        <v>0</v>
      </c>
      <c r="AF78" s="190">
        <f t="shared" si="22"/>
        <v>0</v>
      </c>
      <c r="AG78" s="190">
        <f t="shared" si="22"/>
        <v>0</v>
      </c>
      <c r="AH78" s="190">
        <f t="shared" si="22"/>
        <v>0</v>
      </c>
      <c r="AI78" s="190">
        <f t="shared" si="22"/>
        <v>0</v>
      </c>
      <c r="AJ78" s="190">
        <f t="shared" si="22"/>
        <v>0</v>
      </c>
      <c r="AK78" s="190">
        <f t="shared" si="22"/>
        <v>0</v>
      </c>
      <c r="AL78" s="190">
        <f t="shared" si="22"/>
        <v>0</v>
      </c>
      <c r="AM78" s="195"/>
      <c r="AN78" s="195"/>
      <c r="AO78" s="195"/>
    </row>
    <row r="79" s="12" customFormat="1" ht="30" hidden="1" customHeight="1" spans="1:41">
      <c r="A79" s="182" t="s">
        <v>54</v>
      </c>
      <c r="B79" s="187" t="s">
        <v>105</v>
      </c>
      <c r="C79" s="187"/>
      <c r="D79" s="187"/>
      <c r="E79" s="184"/>
      <c r="F79" s="184"/>
      <c r="G79" s="184"/>
      <c r="H79" s="184"/>
      <c r="I79" s="190"/>
      <c r="J79" s="190"/>
      <c r="K79" s="190"/>
      <c r="L79" s="190"/>
      <c r="M79" s="190"/>
      <c r="N79" s="190"/>
      <c r="O79" s="190"/>
      <c r="P79" s="190"/>
      <c r="Q79" s="190"/>
      <c r="R79" s="190"/>
      <c r="S79" s="190"/>
      <c r="T79" s="190"/>
      <c r="U79" s="190"/>
      <c r="V79" s="190"/>
      <c r="W79" s="190"/>
      <c r="X79" s="190"/>
      <c r="Y79" s="190"/>
      <c r="Z79" s="190"/>
      <c r="AA79" s="190"/>
      <c r="AB79" s="190"/>
      <c r="AC79" s="190"/>
      <c r="AD79" s="190"/>
      <c r="AE79" s="190"/>
      <c r="AF79" s="190"/>
      <c r="AG79" s="190"/>
      <c r="AH79" s="190"/>
      <c r="AI79" s="190"/>
      <c r="AJ79" s="190"/>
      <c r="AK79" s="190"/>
      <c r="AL79" s="190"/>
      <c r="AM79" s="195"/>
      <c r="AN79" s="195"/>
      <c r="AO79" s="195"/>
    </row>
    <row r="80" s="12" customFormat="1" ht="30" hidden="1" customHeight="1" spans="1:41">
      <c r="A80" s="182" t="s">
        <v>54</v>
      </c>
      <c r="B80" s="187" t="s">
        <v>106</v>
      </c>
      <c r="C80" s="187"/>
      <c r="D80" s="187"/>
      <c r="E80" s="184"/>
      <c r="F80" s="184"/>
      <c r="G80" s="184"/>
      <c r="H80" s="184"/>
      <c r="I80" s="190"/>
      <c r="J80" s="190"/>
      <c r="K80" s="190"/>
      <c r="L80" s="190"/>
      <c r="M80" s="190"/>
      <c r="N80" s="190"/>
      <c r="O80" s="190"/>
      <c r="P80" s="190"/>
      <c r="Q80" s="190"/>
      <c r="R80" s="190"/>
      <c r="S80" s="190"/>
      <c r="T80" s="190"/>
      <c r="U80" s="190"/>
      <c r="V80" s="190"/>
      <c r="W80" s="190"/>
      <c r="X80" s="190"/>
      <c r="Y80" s="190"/>
      <c r="Z80" s="190"/>
      <c r="AA80" s="190"/>
      <c r="AB80" s="190"/>
      <c r="AC80" s="190"/>
      <c r="AD80" s="190"/>
      <c r="AE80" s="190"/>
      <c r="AF80" s="190"/>
      <c r="AG80" s="190"/>
      <c r="AH80" s="190"/>
      <c r="AI80" s="190"/>
      <c r="AJ80" s="190"/>
      <c r="AK80" s="190"/>
      <c r="AL80" s="190"/>
      <c r="AM80" s="195"/>
      <c r="AN80" s="195"/>
      <c r="AO80" s="195"/>
    </row>
    <row r="81" s="12" customFormat="1" ht="30" hidden="1" customHeight="1" spans="1:41">
      <c r="A81" s="182" t="s">
        <v>52</v>
      </c>
      <c r="B81" s="187" t="s">
        <v>107</v>
      </c>
      <c r="C81" s="187"/>
      <c r="D81" s="187"/>
      <c r="E81" s="184"/>
      <c r="F81" s="184"/>
      <c r="G81" s="184"/>
      <c r="H81" s="184"/>
      <c r="I81" s="190">
        <f t="shared" ref="I81:AL81" si="23">I82+I84+I83</f>
        <v>0</v>
      </c>
      <c r="J81" s="190">
        <f t="shared" si="23"/>
        <v>0</v>
      </c>
      <c r="K81" s="190">
        <f t="shared" si="23"/>
        <v>0</v>
      </c>
      <c r="L81" s="190">
        <f t="shared" si="23"/>
        <v>0</v>
      </c>
      <c r="M81" s="190">
        <f t="shared" si="23"/>
        <v>0</v>
      </c>
      <c r="N81" s="190">
        <f t="shared" si="23"/>
        <v>0</v>
      </c>
      <c r="O81" s="190">
        <f t="shared" si="23"/>
        <v>0</v>
      </c>
      <c r="P81" s="190">
        <f t="shared" si="23"/>
        <v>0</v>
      </c>
      <c r="Q81" s="190">
        <f t="shared" si="23"/>
        <v>0</v>
      </c>
      <c r="R81" s="190">
        <f t="shared" si="23"/>
        <v>0</v>
      </c>
      <c r="S81" s="190">
        <f t="shared" si="23"/>
        <v>0</v>
      </c>
      <c r="T81" s="190">
        <f t="shared" si="23"/>
        <v>0</v>
      </c>
      <c r="U81" s="190">
        <f t="shared" si="23"/>
        <v>0</v>
      </c>
      <c r="V81" s="190">
        <f t="shared" si="23"/>
        <v>0</v>
      </c>
      <c r="W81" s="190">
        <f t="shared" si="23"/>
        <v>0</v>
      </c>
      <c r="X81" s="190">
        <f t="shared" si="23"/>
        <v>0</v>
      </c>
      <c r="Y81" s="190">
        <f t="shared" si="23"/>
        <v>0</v>
      </c>
      <c r="Z81" s="190">
        <f t="shared" si="23"/>
        <v>0</v>
      </c>
      <c r="AA81" s="190">
        <f t="shared" si="23"/>
        <v>0</v>
      </c>
      <c r="AB81" s="190">
        <f t="shared" si="23"/>
        <v>0</v>
      </c>
      <c r="AC81" s="190">
        <f t="shared" si="23"/>
        <v>0</v>
      </c>
      <c r="AD81" s="190">
        <f t="shared" si="23"/>
        <v>0</v>
      </c>
      <c r="AE81" s="190">
        <f t="shared" si="23"/>
        <v>0</v>
      </c>
      <c r="AF81" s="190">
        <f t="shared" si="23"/>
        <v>0</v>
      </c>
      <c r="AG81" s="190">
        <f t="shared" si="23"/>
        <v>0</v>
      </c>
      <c r="AH81" s="190">
        <f t="shared" si="23"/>
        <v>0</v>
      </c>
      <c r="AI81" s="190">
        <f t="shared" si="23"/>
        <v>0</v>
      </c>
      <c r="AJ81" s="190">
        <f t="shared" si="23"/>
        <v>0</v>
      </c>
      <c r="AK81" s="190">
        <f t="shared" si="23"/>
        <v>0</v>
      </c>
      <c r="AL81" s="190">
        <f t="shared" si="23"/>
        <v>0</v>
      </c>
      <c r="AM81" s="195"/>
      <c r="AN81" s="195"/>
      <c r="AO81" s="195"/>
    </row>
    <row r="82" s="12" customFormat="1" ht="30" hidden="1" customHeight="1" spans="1:41">
      <c r="A82" s="182" t="s">
        <v>54</v>
      </c>
      <c r="B82" s="187" t="s">
        <v>108</v>
      </c>
      <c r="C82" s="187"/>
      <c r="D82" s="187"/>
      <c r="E82" s="184"/>
      <c r="F82" s="184"/>
      <c r="G82" s="184"/>
      <c r="H82" s="184"/>
      <c r="I82" s="190"/>
      <c r="J82" s="190"/>
      <c r="K82" s="190"/>
      <c r="L82" s="190"/>
      <c r="M82" s="190"/>
      <c r="N82" s="190"/>
      <c r="O82" s="190"/>
      <c r="P82" s="190"/>
      <c r="Q82" s="190"/>
      <c r="R82" s="190"/>
      <c r="S82" s="190"/>
      <c r="T82" s="190"/>
      <c r="U82" s="190"/>
      <c r="V82" s="190"/>
      <c r="W82" s="190"/>
      <c r="X82" s="190"/>
      <c r="Y82" s="190"/>
      <c r="Z82" s="190"/>
      <c r="AA82" s="190"/>
      <c r="AB82" s="190"/>
      <c r="AC82" s="190"/>
      <c r="AD82" s="190"/>
      <c r="AE82" s="190"/>
      <c r="AF82" s="190"/>
      <c r="AG82" s="190"/>
      <c r="AH82" s="190"/>
      <c r="AI82" s="190"/>
      <c r="AJ82" s="190"/>
      <c r="AK82" s="190"/>
      <c r="AL82" s="190"/>
      <c r="AM82" s="195"/>
      <c r="AN82" s="195"/>
      <c r="AO82" s="195"/>
    </row>
    <row r="83" s="12" customFormat="1" ht="30" hidden="1" customHeight="1" spans="1:41">
      <c r="A83" s="182" t="s">
        <v>54</v>
      </c>
      <c r="B83" s="187" t="s">
        <v>109</v>
      </c>
      <c r="C83" s="187"/>
      <c r="D83" s="187"/>
      <c r="E83" s="184"/>
      <c r="F83" s="184"/>
      <c r="G83" s="184"/>
      <c r="H83" s="184"/>
      <c r="I83" s="190"/>
      <c r="J83" s="190"/>
      <c r="K83" s="190"/>
      <c r="L83" s="190"/>
      <c r="M83" s="190"/>
      <c r="N83" s="190"/>
      <c r="O83" s="190"/>
      <c r="P83" s="190"/>
      <c r="Q83" s="190"/>
      <c r="R83" s="190"/>
      <c r="S83" s="190"/>
      <c r="T83" s="190"/>
      <c r="U83" s="190"/>
      <c r="V83" s="190"/>
      <c r="W83" s="190"/>
      <c r="X83" s="190"/>
      <c r="Y83" s="190"/>
      <c r="Z83" s="190"/>
      <c r="AA83" s="190"/>
      <c r="AB83" s="190"/>
      <c r="AC83" s="190"/>
      <c r="AD83" s="190"/>
      <c r="AE83" s="190"/>
      <c r="AF83" s="190"/>
      <c r="AG83" s="190"/>
      <c r="AH83" s="190"/>
      <c r="AI83" s="190"/>
      <c r="AJ83" s="190"/>
      <c r="AK83" s="190"/>
      <c r="AL83" s="190"/>
      <c r="AM83" s="195"/>
      <c r="AN83" s="195"/>
      <c r="AO83" s="195"/>
    </row>
    <row r="84" s="12" customFormat="1" ht="30" hidden="1" customHeight="1" spans="1:41">
      <c r="A84" s="182" t="s">
        <v>54</v>
      </c>
      <c r="B84" s="187" t="s">
        <v>110</v>
      </c>
      <c r="C84" s="187"/>
      <c r="D84" s="187"/>
      <c r="E84" s="184"/>
      <c r="F84" s="184"/>
      <c r="G84" s="184"/>
      <c r="H84" s="184"/>
      <c r="I84" s="190"/>
      <c r="J84" s="190"/>
      <c r="K84" s="190"/>
      <c r="L84" s="190"/>
      <c r="M84" s="190"/>
      <c r="N84" s="190"/>
      <c r="O84" s="190"/>
      <c r="P84" s="190"/>
      <c r="Q84" s="190"/>
      <c r="R84" s="190"/>
      <c r="S84" s="190"/>
      <c r="T84" s="190"/>
      <c r="U84" s="190"/>
      <c r="V84" s="190"/>
      <c r="W84" s="190"/>
      <c r="X84" s="190"/>
      <c r="Y84" s="190"/>
      <c r="Z84" s="190"/>
      <c r="AA84" s="190"/>
      <c r="AB84" s="190"/>
      <c r="AC84" s="190"/>
      <c r="AD84" s="190"/>
      <c r="AE84" s="190"/>
      <c r="AF84" s="190"/>
      <c r="AG84" s="190"/>
      <c r="AH84" s="190"/>
      <c r="AI84" s="190"/>
      <c r="AJ84" s="190"/>
      <c r="AK84" s="190"/>
      <c r="AL84" s="190"/>
      <c r="AM84" s="195"/>
      <c r="AN84" s="195"/>
      <c r="AO84" s="195"/>
    </row>
    <row r="85" s="12" customFormat="1" ht="30" hidden="1" customHeight="1" spans="1:41">
      <c r="A85" s="182" t="s">
        <v>52</v>
      </c>
      <c r="B85" s="187" t="s">
        <v>111</v>
      </c>
      <c r="C85" s="187"/>
      <c r="D85" s="187"/>
      <c r="E85" s="184"/>
      <c r="F85" s="184"/>
      <c r="G85" s="184"/>
      <c r="H85" s="184"/>
      <c r="I85" s="190">
        <f t="shared" ref="I85:AL85" si="24">I86</f>
        <v>0</v>
      </c>
      <c r="J85" s="190">
        <f t="shared" si="24"/>
        <v>0</v>
      </c>
      <c r="K85" s="190">
        <f t="shared" si="24"/>
        <v>0</v>
      </c>
      <c r="L85" s="190">
        <f t="shared" si="24"/>
        <v>0</v>
      </c>
      <c r="M85" s="190">
        <f t="shared" si="24"/>
        <v>0</v>
      </c>
      <c r="N85" s="190">
        <f t="shared" si="24"/>
        <v>0</v>
      </c>
      <c r="O85" s="190">
        <f t="shared" si="24"/>
        <v>0</v>
      </c>
      <c r="P85" s="190">
        <f t="shared" si="24"/>
        <v>0</v>
      </c>
      <c r="Q85" s="190">
        <f t="shared" si="24"/>
        <v>0</v>
      </c>
      <c r="R85" s="190">
        <f t="shared" si="24"/>
        <v>0</v>
      </c>
      <c r="S85" s="190">
        <f t="shared" si="24"/>
        <v>0</v>
      </c>
      <c r="T85" s="190">
        <f t="shared" si="24"/>
        <v>0</v>
      </c>
      <c r="U85" s="190">
        <f t="shared" si="24"/>
        <v>0</v>
      </c>
      <c r="V85" s="190">
        <f t="shared" si="24"/>
        <v>0</v>
      </c>
      <c r="W85" s="190">
        <f t="shared" si="24"/>
        <v>0</v>
      </c>
      <c r="X85" s="190">
        <f t="shared" si="24"/>
        <v>0</v>
      </c>
      <c r="Y85" s="190">
        <f t="shared" si="24"/>
        <v>0</v>
      </c>
      <c r="Z85" s="190">
        <f t="shared" si="24"/>
        <v>0</v>
      </c>
      <c r="AA85" s="190">
        <f t="shared" si="24"/>
        <v>0</v>
      </c>
      <c r="AB85" s="190">
        <f t="shared" si="24"/>
        <v>0</v>
      </c>
      <c r="AC85" s="190">
        <f t="shared" si="24"/>
        <v>0</v>
      </c>
      <c r="AD85" s="190">
        <f t="shared" si="24"/>
        <v>0</v>
      </c>
      <c r="AE85" s="190">
        <f t="shared" si="24"/>
        <v>0</v>
      </c>
      <c r="AF85" s="190">
        <f t="shared" si="24"/>
        <v>0</v>
      </c>
      <c r="AG85" s="190">
        <f t="shared" si="24"/>
        <v>0</v>
      </c>
      <c r="AH85" s="190">
        <f t="shared" si="24"/>
        <v>0</v>
      </c>
      <c r="AI85" s="190">
        <f t="shared" si="24"/>
        <v>0</v>
      </c>
      <c r="AJ85" s="190">
        <f t="shared" si="24"/>
        <v>0</v>
      </c>
      <c r="AK85" s="190">
        <f t="shared" si="24"/>
        <v>0</v>
      </c>
      <c r="AL85" s="190">
        <f t="shared" si="24"/>
        <v>0</v>
      </c>
      <c r="AM85" s="195"/>
      <c r="AN85" s="195"/>
      <c r="AO85" s="195"/>
    </row>
    <row r="86" s="12" customFormat="1" ht="30" hidden="1" customHeight="1" spans="1:41">
      <c r="A86" s="182" t="s">
        <v>54</v>
      </c>
      <c r="B86" s="187" t="s">
        <v>111</v>
      </c>
      <c r="C86" s="187"/>
      <c r="D86" s="187"/>
      <c r="E86" s="184"/>
      <c r="F86" s="184"/>
      <c r="G86" s="184"/>
      <c r="H86" s="184"/>
      <c r="I86" s="190"/>
      <c r="J86" s="190"/>
      <c r="K86" s="190"/>
      <c r="L86" s="190"/>
      <c r="M86" s="190"/>
      <c r="N86" s="190"/>
      <c r="O86" s="190"/>
      <c r="P86" s="190"/>
      <c r="Q86" s="190"/>
      <c r="R86" s="190"/>
      <c r="S86" s="190"/>
      <c r="T86" s="190"/>
      <c r="U86" s="190"/>
      <c r="V86" s="190"/>
      <c r="W86" s="190"/>
      <c r="X86" s="190"/>
      <c r="Y86" s="190"/>
      <c r="Z86" s="190"/>
      <c r="AA86" s="190"/>
      <c r="AB86" s="190"/>
      <c r="AC86" s="190"/>
      <c r="AD86" s="190"/>
      <c r="AE86" s="190"/>
      <c r="AF86" s="190"/>
      <c r="AG86" s="190"/>
      <c r="AH86" s="190"/>
      <c r="AI86" s="190"/>
      <c r="AJ86" s="190"/>
      <c r="AK86" s="190"/>
      <c r="AL86" s="190"/>
      <c r="AM86" s="195"/>
      <c r="AN86" s="195"/>
      <c r="AO86" s="195"/>
    </row>
    <row r="87" s="12" customFormat="1" ht="30" hidden="1" customHeight="1" spans="1:41">
      <c r="A87" s="179" t="s">
        <v>50</v>
      </c>
      <c r="B87" s="187" t="s">
        <v>112</v>
      </c>
      <c r="C87" s="187"/>
      <c r="D87" s="187"/>
      <c r="E87" s="184"/>
      <c r="F87" s="184"/>
      <c r="G87" s="184"/>
      <c r="H87" s="184"/>
      <c r="I87" s="191">
        <f t="shared" ref="I87:AL87" si="25">I88+I103+I112</f>
        <v>9</v>
      </c>
      <c r="J87" s="191">
        <f t="shared" si="25"/>
        <v>274.13</v>
      </c>
      <c r="K87" s="191">
        <f t="shared" si="25"/>
        <v>1</v>
      </c>
      <c r="L87" s="191">
        <f t="shared" si="25"/>
        <v>0</v>
      </c>
      <c r="M87" s="191">
        <f t="shared" si="25"/>
        <v>8</v>
      </c>
      <c r="N87" s="191">
        <f t="shared" si="25"/>
        <v>0</v>
      </c>
      <c r="O87" s="191">
        <f t="shared" si="25"/>
        <v>0</v>
      </c>
      <c r="P87" s="191">
        <f t="shared" si="25"/>
        <v>0</v>
      </c>
      <c r="Q87" s="191">
        <f t="shared" si="25"/>
        <v>0</v>
      </c>
      <c r="R87" s="191">
        <f t="shared" si="25"/>
        <v>0</v>
      </c>
      <c r="S87" s="191">
        <f t="shared" si="25"/>
        <v>6407</v>
      </c>
      <c r="T87" s="191">
        <f t="shared" si="25"/>
        <v>25403</v>
      </c>
      <c r="U87" s="191">
        <f t="shared" si="25"/>
        <v>0</v>
      </c>
      <c r="V87" s="191">
        <f t="shared" si="25"/>
        <v>0</v>
      </c>
      <c r="W87" s="191">
        <f t="shared" si="25"/>
        <v>0</v>
      </c>
      <c r="X87" s="191">
        <f t="shared" si="25"/>
        <v>0</v>
      </c>
      <c r="Y87" s="191">
        <f t="shared" si="25"/>
        <v>0</v>
      </c>
      <c r="Z87" s="191">
        <f t="shared" si="25"/>
        <v>10600</v>
      </c>
      <c r="AA87" s="191">
        <f t="shared" si="25"/>
        <v>8500</v>
      </c>
      <c r="AB87" s="191">
        <f t="shared" si="25"/>
        <v>8500</v>
      </c>
      <c r="AC87" s="191">
        <f t="shared" si="25"/>
        <v>0</v>
      </c>
      <c r="AD87" s="191">
        <f t="shared" si="25"/>
        <v>0</v>
      </c>
      <c r="AE87" s="191">
        <f t="shared" si="25"/>
        <v>0</v>
      </c>
      <c r="AF87" s="191">
        <f t="shared" si="25"/>
        <v>0</v>
      </c>
      <c r="AG87" s="191">
        <f t="shared" si="25"/>
        <v>0</v>
      </c>
      <c r="AH87" s="191">
        <f t="shared" si="25"/>
        <v>2000</v>
      </c>
      <c r="AI87" s="191">
        <f t="shared" si="25"/>
        <v>0</v>
      </c>
      <c r="AJ87" s="191">
        <f t="shared" si="25"/>
        <v>0</v>
      </c>
      <c r="AK87" s="191">
        <f t="shared" si="25"/>
        <v>0</v>
      </c>
      <c r="AL87" s="191">
        <f t="shared" si="25"/>
        <v>0</v>
      </c>
      <c r="AM87" s="195"/>
      <c r="AN87" s="195"/>
      <c r="AO87" s="195"/>
    </row>
    <row r="88" s="12" customFormat="1" ht="30" hidden="1" customHeight="1" spans="1:41">
      <c r="A88" s="179" t="s">
        <v>52</v>
      </c>
      <c r="B88" s="187" t="s">
        <v>113</v>
      </c>
      <c r="C88" s="187"/>
      <c r="D88" s="187"/>
      <c r="E88" s="184"/>
      <c r="F88" s="184"/>
      <c r="G88" s="184"/>
      <c r="H88" s="184"/>
      <c r="I88" s="190">
        <f t="shared" ref="I88:AL88" si="26">I89+I90+I91+I93+I98+I99+I100+I101+I102</f>
        <v>5</v>
      </c>
      <c r="J88" s="190">
        <f t="shared" si="26"/>
        <v>269</v>
      </c>
      <c r="K88" s="190">
        <f t="shared" si="26"/>
        <v>1</v>
      </c>
      <c r="L88" s="190">
        <f t="shared" si="26"/>
        <v>0</v>
      </c>
      <c r="M88" s="190">
        <f t="shared" si="26"/>
        <v>4</v>
      </c>
      <c r="N88" s="190">
        <f t="shared" si="26"/>
        <v>0</v>
      </c>
      <c r="O88" s="190">
        <f t="shared" si="26"/>
        <v>0</v>
      </c>
      <c r="P88" s="190">
        <f t="shared" si="26"/>
        <v>0</v>
      </c>
      <c r="Q88" s="190">
        <f t="shared" si="26"/>
        <v>0</v>
      </c>
      <c r="R88" s="190">
        <f t="shared" si="26"/>
        <v>0</v>
      </c>
      <c r="S88" s="190">
        <f t="shared" si="26"/>
        <v>4080</v>
      </c>
      <c r="T88" s="190">
        <f t="shared" si="26"/>
        <v>16624</v>
      </c>
      <c r="U88" s="190">
        <f t="shared" si="26"/>
        <v>0</v>
      </c>
      <c r="V88" s="190">
        <f t="shared" si="26"/>
        <v>0</v>
      </c>
      <c r="W88" s="190">
        <f t="shared" si="26"/>
        <v>0</v>
      </c>
      <c r="X88" s="190">
        <f t="shared" si="26"/>
        <v>0</v>
      </c>
      <c r="Y88" s="190">
        <f t="shared" si="26"/>
        <v>0</v>
      </c>
      <c r="Z88" s="190">
        <f t="shared" si="26"/>
        <v>6820</v>
      </c>
      <c r="AA88" s="190">
        <f t="shared" si="26"/>
        <v>4820</v>
      </c>
      <c r="AB88" s="190">
        <f t="shared" si="26"/>
        <v>4820</v>
      </c>
      <c r="AC88" s="190">
        <f t="shared" si="26"/>
        <v>0</v>
      </c>
      <c r="AD88" s="190">
        <f t="shared" si="26"/>
        <v>0</v>
      </c>
      <c r="AE88" s="190">
        <f t="shared" si="26"/>
        <v>0</v>
      </c>
      <c r="AF88" s="190">
        <f t="shared" si="26"/>
        <v>0</v>
      </c>
      <c r="AG88" s="190">
        <f t="shared" si="26"/>
        <v>0</v>
      </c>
      <c r="AH88" s="190">
        <f t="shared" si="26"/>
        <v>2000</v>
      </c>
      <c r="AI88" s="190">
        <f t="shared" si="26"/>
        <v>0</v>
      </c>
      <c r="AJ88" s="190">
        <f t="shared" si="26"/>
        <v>0</v>
      </c>
      <c r="AK88" s="190">
        <f t="shared" si="26"/>
        <v>0</v>
      </c>
      <c r="AL88" s="190">
        <f t="shared" si="26"/>
        <v>0</v>
      </c>
      <c r="AM88" s="195"/>
      <c r="AN88" s="195"/>
      <c r="AO88" s="195"/>
    </row>
    <row r="89" s="12" customFormat="1" ht="43" hidden="1" customHeight="1" spans="1:41">
      <c r="A89" s="182" t="s">
        <v>54</v>
      </c>
      <c r="B89" s="187" t="s">
        <v>114</v>
      </c>
      <c r="C89" s="187"/>
      <c r="D89" s="187"/>
      <c r="E89" s="184"/>
      <c r="F89" s="184"/>
      <c r="G89" s="184"/>
      <c r="H89" s="184"/>
      <c r="I89" s="190"/>
      <c r="J89" s="190"/>
      <c r="K89" s="190"/>
      <c r="L89" s="190"/>
      <c r="M89" s="190"/>
      <c r="N89" s="190"/>
      <c r="O89" s="190"/>
      <c r="P89" s="190"/>
      <c r="Q89" s="190"/>
      <c r="R89" s="190"/>
      <c r="S89" s="190"/>
      <c r="T89" s="190"/>
      <c r="U89" s="190"/>
      <c r="V89" s="190"/>
      <c r="W89" s="190"/>
      <c r="X89" s="190"/>
      <c r="Y89" s="190"/>
      <c r="Z89" s="190"/>
      <c r="AA89" s="190"/>
      <c r="AB89" s="190"/>
      <c r="AC89" s="190"/>
      <c r="AD89" s="190"/>
      <c r="AE89" s="190"/>
      <c r="AF89" s="190"/>
      <c r="AG89" s="190"/>
      <c r="AH89" s="190"/>
      <c r="AI89" s="190"/>
      <c r="AJ89" s="190"/>
      <c r="AK89" s="190"/>
      <c r="AL89" s="190"/>
      <c r="AM89" s="195"/>
      <c r="AN89" s="195"/>
      <c r="AO89" s="195"/>
    </row>
    <row r="90" s="12" customFormat="1" ht="43" hidden="1" customHeight="1" spans="1:41">
      <c r="A90" s="182" t="s">
        <v>54</v>
      </c>
      <c r="B90" s="187" t="s">
        <v>115</v>
      </c>
      <c r="C90" s="187"/>
      <c r="D90" s="187"/>
      <c r="E90" s="184"/>
      <c r="F90" s="184"/>
      <c r="G90" s="184"/>
      <c r="H90" s="184"/>
      <c r="I90" s="190"/>
      <c r="J90" s="190"/>
      <c r="K90" s="190"/>
      <c r="L90" s="190"/>
      <c r="M90" s="190"/>
      <c r="N90" s="190"/>
      <c r="O90" s="190"/>
      <c r="P90" s="190"/>
      <c r="Q90" s="190"/>
      <c r="R90" s="190"/>
      <c r="S90" s="190"/>
      <c r="T90" s="190"/>
      <c r="U90" s="190"/>
      <c r="V90" s="190"/>
      <c r="W90" s="190"/>
      <c r="X90" s="190"/>
      <c r="Y90" s="190"/>
      <c r="Z90" s="190"/>
      <c r="AA90" s="190"/>
      <c r="AB90" s="190"/>
      <c r="AC90" s="190"/>
      <c r="AD90" s="190"/>
      <c r="AE90" s="190"/>
      <c r="AF90" s="190"/>
      <c r="AG90" s="190"/>
      <c r="AH90" s="190"/>
      <c r="AI90" s="190"/>
      <c r="AJ90" s="190"/>
      <c r="AK90" s="190"/>
      <c r="AL90" s="190"/>
      <c r="AM90" s="195"/>
      <c r="AN90" s="195"/>
      <c r="AO90" s="195"/>
    </row>
    <row r="91" s="12" customFormat="1" ht="43" hidden="1" customHeight="1" spans="1:41">
      <c r="A91" s="196" t="s">
        <v>54</v>
      </c>
      <c r="B91" s="197" t="s">
        <v>116</v>
      </c>
      <c r="C91" s="197"/>
      <c r="D91" s="197"/>
      <c r="E91" s="198"/>
      <c r="F91" s="198"/>
      <c r="G91" s="198"/>
      <c r="H91" s="198"/>
      <c r="I91" s="203">
        <f t="shared" ref="I91:AL91" si="27">SUM(I92)</f>
        <v>1</v>
      </c>
      <c r="J91" s="203">
        <f t="shared" si="27"/>
        <v>30</v>
      </c>
      <c r="K91" s="203">
        <f t="shared" si="27"/>
        <v>1</v>
      </c>
      <c r="L91" s="203">
        <f t="shared" si="27"/>
        <v>0</v>
      </c>
      <c r="M91" s="203">
        <f t="shared" si="27"/>
        <v>0</v>
      </c>
      <c r="N91" s="203">
        <f t="shared" si="27"/>
        <v>0</v>
      </c>
      <c r="O91" s="203">
        <f t="shared" si="27"/>
        <v>0</v>
      </c>
      <c r="P91" s="203">
        <f t="shared" si="27"/>
        <v>0</v>
      </c>
      <c r="Q91" s="203">
        <f t="shared" si="27"/>
        <v>0</v>
      </c>
      <c r="R91" s="203">
        <f t="shared" si="27"/>
        <v>0</v>
      </c>
      <c r="S91" s="203">
        <f t="shared" si="27"/>
        <v>431</v>
      </c>
      <c r="T91" s="203">
        <f t="shared" si="27"/>
        <v>1548</v>
      </c>
      <c r="U91" s="203">
        <f t="shared" si="27"/>
        <v>0</v>
      </c>
      <c r="V91" s="203">
        <f t="shared" si="27"/>
        <v>0</v>
      </c>
      <c r="W91" s="203">
        <f t="shared" si="27"/>
        <v>0</v>
      </c>
      <c r="X91" s="203">
        <f t="shared" si="27"/>
        <v>0</v>
      </c>
      <c r="Y91" s="203">
        <f t="shared" si="27"/>
        <v>0</v>
      </c>
      <c r="Z91" s="203">
        <f t="shared" si="27"/>
        <v>1400</v>
      </c>
      <c r="AA91" s="203">
        <f t="shared" si="27"/>
        <v>1400</v>
      </c>
      <c r="AB91" s="203">
        <f t="shared" si="27"/>
        <v>1400</v>
      </c>
      <c r="AC91" s="203">
        <f t="shared" si="27"/>
        <v>0</v>
      </c>
      <c r="AD91" s="203">
        <f t="shared" si="27"/>
        <v>0</v>
      </c>
      <c r="AE91" s="203">
        <f t="shared" si="27"/>
        <v>0</v>
      </c>
      <c r="AF91" s="203">
        <f t="shared" si="27"/>
        <v>0</v>
      </c>
      <c r="AG91" s="203">
        <f t="shared" si="27"/>
        <v>0</v>
      </c>
      <c r="AH91" s="203">
        <f t="shared" si="27"/>
        <v>0</v>
      </c>
      <c r="AI91" s="203">
        <f t="shared" si="27"/>
        <v>0</v>
      </c>
      <c r="AJ91" s="203">
        <f t="shared" si="27"/>
        <v>0</v>
      </c>
      <c r="AK91" s="203">
        <f t="shared" si="27"/>
        <v>0</v>
      </c>
      <c r="AL91" s="203">
        <f t="shared" si="27"/>
        <v>0</v>
      </c>
      <c r="AM91" s="205"/>
      <c r="AN91" s="205"/>
      <c r="AO91" s="205"/>
    </row>
    <row r="92" s="11" customFormat="1" ht="189" customHeight="1" spans="1:16383">
      <c r="A92" s="22">
        <v>17</v>
      </c>
      <c r="B92" s="22" t="s">
        <v>1335</v>
      </c>
      <c r="C92" s="22">
        <v>2024</v>
      </c>
      <c r="D92" s="37" t="s">
        <v>1336</v>
      </c>
      <c r="E92" s="24" t="s">
        <v>178</v>
      </c>
      <c r="F92" s="24" t="s">
        <v>1337</v>
      </c>
      <c r="G92" s="24" t="s">
        <v>1304</v>
      </c>
      <c r="H92" s="37" t="s">
        <v>1338</v>
      </c>
      <c r="I92" s="22">
        <v>1</v>
      </c>
      <c r="J92" s="22">
        <v>30</v>
      </c>
      <c r="K92" s="22">
        <v>1</v>
      </c>
      <c r="L92" s="22"/>
      <c r="M92" s="22"/>
      <c r="N92" s="22"/>
      <c r="O92" s="22"/>
      <c r="P92" s="22"/>
      <c r="Q92" s="22"/>
      <c r="R92" s="22"/>
      <c r="S92" s="22">
        <v>431</v>
      </c>
      <c r="T92" s="22">
        <v>1548</v>
      </c>
      <c r="U92" s="36" t="s">
        <v>215</v>
      </c>
      <c r="V92" s="22" t="s">
        <v>853</v>
      </c>
      <c r="W92" s="36" t="s">
        <v>215</v>
      </c>
      <c r="X92" s="22" t="s">
        <v>853</v>
      </c>
      <c r="Y92" s="22" t="s">
        <v>1286</v>
      </c>
      <c r="Z92" s="22">
        <v>1400</v>
      </c>
      <c r="AA92" s="22">
        <v>1400</v>
      </c>
      <c r="AB92" s="60">
        <v>1400</v>
      </c>
      <c r="AC92" s="60"/>
      <c r="AD92" s="60"/>
      <c r="AE92" s="60"/>
      <c r="AF92" s="22"/>
      <c r="AG92" s="22"/>
      <c r="AH92" s="22"/>
      <c r="AI92" s="22"/>
      <c r="AJ92" s="22"/>
      <c r="AK92" s="22"/>
      <c r="AL92" s="22"/>
      <c r="AM92" s="33" t="s">
        <v>1339</v>
      </c>
      <c r="AN92" s="33" t="s">
        <v>1340</v>
      </c>
      <c r="AO92" s="60" t="s">
        <v>1386</v>
      </c>
      <c r="AP92" s="75" t="s">
        <v>1386</v>
      </c>
      <c r="AQ92" s="207"/>
      <c r="AR92" s="207"/>
      <c r="AS92" s="207"/>
      <c r="AT92" s="207"/>
      <c r="AU92" s="207"/>
      <c r="AV92" s="207"/>
      <c r="AW92" s="207"/>
      <c r="AX92" s="207"/>
      <c r="AY92" s="207"/>
      <c r="AZ92" s="207"/>
      <c r="BA92" s="207"/>
      <c r="BB92" s="207"/>
      <c r="BC92" s="207"/>
      <c r="BD92" s="207"/>
      <c r="BE92" s="207"/>
      <c r="BF92" s="207"/>
      <c r="BG92" s="207"/>
      <c r="BH92" s="207"/>
      <c r="BI92" s="207"/>
      <c r="BJ92" s="207"/>
      <c r="BK92" s="207"/>
      <c r="BL92" s="207"/>
      <c r="BM92" s="207"/>
      <c r="BN92" s="207"/>
      <c r="BO92" s="207"/>
      <c r="BP92" s="207"/>
      <c r="BQ92" s="207"/>
      <c r="BR92" s="207"/>
      <c r="BS92" s="207"/>
      <c r="BT92" s="207"/>
      <c r="BU92" s="207"/>
      <c r="BV92" s="207"/>
      <c r="BW92" s="207"/>
      <c r="BX92" s="207"/>
      <c r="BY92" s="207"/>
      <c r="BZ92" s="207"/>
      <c r="CA92" s="207"/>
      <c r="CB92" s="207"/>
      <c r="CC92" s="207"/>
      <c r="CD92" s="207"/>
      <c r="CE92" s="207"/>
      <c r="CF92" s="207"/>
      <c r="CG92" s="207"/>
      <c r="CH92" s="207"/>
      <c r="CI92" s="207"/>
      <c r="CJ92" s="207"/>
      <c r="CK92" s="207"/>
      <c r="CL92" s="207"/>
      <c r="CM92" s="207"/>
      <c r="CN92" s="207"/>
      <c r="CO92" s="207"/>
      <c r="CP92" s="207"/>
      <c r="CQ92" s="207"/>
      <c r="CR92" s="207"/>
      <c r="CS92" s="207"/>
      <c r="CT92" s="207"/>
      <c r="CU92" s="207"/>
      <c r="CV92" s="207"/>
      <c r="CW92" s="207"/>
      <c r="CX92" s="207"/>
      <c r="CY92" s="207"/>
      <c r="CZ92" s="207"/>
      <c r="DA92" s="207"/>
      <c r="DB92" s="207"/>
      <c r="DC92" s="207"/>
      <c r="DD92" s="207"/>
      <c r="DE92" s="207"/>
      <c r="DF92" s="207"/>
      <c r="DG92" s="207"/>
      <c r="DH92" s="207"/>
      <c r="DI92" s="207"/>
      <c r="DJ92" s="207"/>
      <c r="DK92" s="207"/>
      <c r="DL92" s="207"/>
      <c r="DM92" s="207"/>
      <c r="DN92" s="207"/>
      <c r="DO92" s="207"/>
      <c r="DP92" s="207"/>
      <c r="DQ92" s="207"/>
      <c r="DR92" s="207"/>
      <c r="DS92" s="207"/>
      <c r="DT92" s="207"/>
      <c r="DU92" s="207"/>
      <c r="DV92" s="207"/>
      <c r="DW92" s="207"/>
      <c r="DX92" s="207"/>
      <c r="DY92" s="207"/>
      <c r="DZ92" s="207"/>
      <c r="EA92" s="207"/>
      <c r="EB92" s="207"/>
      <c r="EC92" s="207"/>
      <c r="ED92" s="207"/>
      <c r="EE92" s="207"/>
      <c r="EF92" s="207"/>
      <c r="EG92" s="207"/>
      <c r="EH92" s="207"/>
      <c r="EI92" s="207"/>
      <c r="EJ92" s="207"/>
      <c r="EK92" s="207"/>
      <c r="EL92" s="207"/>
      <c r="EM92" s="207"/>
      <c r="EN92" s="207"/>
      <c r="EO92" s="207"/>
      <c r="EP92" s="207"/>
      <c r="EQ92" s="207"/>
      <c r="ER92" s="207"/>
      <c r="ES92" s="207"/>
      <c r="ET92" s="207"/>
      <c r="EU92" s="207"/>
      <c r="EV92" s="207"/>
      <c r="EW92" s="207"/>
      <c r="EX92" s="207"/>
      <c r="EY92" s="207"/>
      <c r="EZ92" s="207"/>
      <c r="FA92" s="207"/>
      <c r="FB92" s="207"/>
      <c r="FC92" s="207"/>
      <c r="FD92" s="207"/>
      <c r="FE92" s="207"/>
      <c r="FF92" s="207"/>
      <c r="FG92" s="207"/>
      <c r="FH92" s="207"/>
      <c r="FI92" s="207"/>
      <c r="FJ92" s="207"/>
      <c r="FK92" s="207"/>
      <c r="FL92" s="207"/>
      <c r="FM92" s="207"/>
      <c r="FN92" s="207"/>
      <c r="FO92" s="207"/>
      <c r="FP92" s="207"/>
      <c r="FQ92" s="207"/>
      <c r="FR92" s="207"/>
      <c r="FS92" s="207"/>
      <c r="FT92" s="207"/>
      <c r="FU92" s="207"/>
      <c r="FV92" s="207"/>
      <c r="FW92" s="207"/>
      <c r="FX92" s="207"/>
      <c r="FY92" s="207"/>
      <c r="FZ92" s="207"/>
      <c r="GA92" s="207"/>
      <c r="GB92" s="207"/>
      <c r="GC92" s="207"/>
      <c r="GD92" s="207"/>
      <c r="GE92" s="207"/>
      <c r="GF92" s="207"/>
      <c r="GG92" s="207"/>
      <c r="GH92" s="207"/>
      <c r="GI92" s="207"/>
      <c r="GJ92" s="207"/>
      <c r="GK92" s="207"/>
      <c r="GL92" s="207"/>
      <c r="GM92" s="207"/>
      <c r="GN92" s="207"/>
      <c r="GO92" s="207"/>
      <c r="GP92" s="207"/>
      <c r="GQ92" s="207"/>
      <c r="GR92" s="207"/>
      <c r="GS92" s="207"/>
      <c r="GT92" s="207"/>
      <c r="GU92" s="207"/>
      <c r="GV92" s="207"/>
      <c r="GW92" s="207"/>
      <c r="GX92" s="207"/>
      <c r="GY92" s="207"/>
      <c r="GZ92" s="207"/>
      <c r="HA92" s="207"/>
      <c r="HB92" s="207"/>
      <c r="HC92" s="207"/>
      <c r="HD92" s="207"/>
      <c r="HE92" s="207"/>
      <c r="HF92" s="207"/>
      <c r="HG92" s="207"/>
      <c r="HH92" s="207"/>
      <c r="HI92" s="207"/>
      <c r="HJ92" s="207"/>
      <c r="HK92" s="207"/>
      <c r="HL92" s="207"/>
      <c r="HM92" s="207"/>
      <c r="HN92" s="207"/>
      <c r="HO92" s="207"/>
      <c r="HP92" s="207"/>
      <c r="HQ92" s="207"/>
      <c r="HR92" s="207"/>
      <c r="HS92" s="207"/>
      <c r="HT92" s="207"/>
      <c r="HU92" s="207"/>
      <c r="HV92" s="207"/>
      <c r="HW92" s="207"/>
      <c r="HX92" s="207"/>
      <c r="HY92" s="207"/>
      <c r="HZ92" s="207"/>
      <c r="IA92" s="207"/>
      <c r="IB92" s="207"/>
      <c r="IC92" s="207"/>
      <c r="ID92" s="207"/>
      <c r="IE92" s="207"/>
      <c r="IF92" s="207"/>
      <c r="IG92" s="207"/>
      <c r="IH92" s="207"/>
      <c r="II92" s="207"/>
      <c r="IJ92" s="207"/>
      <c r="IK92" s="207"/>
      <c r="IL92" s="207"/>
      <c r="IM92" s="207"/>
      <c r="IN92" s="207"/>
      <c r="IO92" s="207"/>
      <c r="IP92" s="207"/>
      <c r="IQ92" s="207"/>
      <c r="IR92" s="207"/>
      <c r="IS92" s="207"/>
      <c r="IT92" s="207"/>
      <c r="IU92" s="207"/>
      <c r="IV92" s="207"/>
      <c r="IW92" s="207"/>
      <c r="IX92" s="207"/>
      <c r="IY92" s="207"/>
      <c r="IZ92" s="207"/>
      <c r="JA92" s="207"/>
      <c r="JB92" s="207"/>
      <c r="JC92" s="207"/>
      <c r="JD92" s="207"/>
      <c r="JE92" s="207"/>
      <c r="JF92" s="207"/>
      <c r="JG92" s="207"/>
      <c r="JH92" s="207"/>
      <c r="JI92" s="207"/>
      <c r="JJ92" s="207"/>
      <c r="JK92" s="207"/>
      <c r="JL92" s="207"/>
      <c r="JM92" s="207"/>
      <c r="JN92" s="207"/>
      <c r="JO92" s="207"/>
      <c r="JP92" s="207"/>
      <c r="JQ92" s="207"/>
      <c r="JR92" s="207"/>
      <c r="JS92" s="207"/>
      <c r="JT92" s="207"/>
      <c r="JU92" s="207"/>
      <c r="JV92" s="207"/>
      <c r="JW92" s="207"/>
      <c r="JX92" s="207"/>
      <c r="JY92" s="207"/>
      <c r="JZ92" s="207"/>
      <c r="KA92" s="207"/>
      <c r="KB92" s="207"/>
      <c r="KC92" s="207"/>
      <c r="KD92" s="207"/>
      <c r="KE92" s="207"/>
      <c r="KF92" s="207"/>
      <c r="KG92" s="207"/>
      <c r="KH92" s="207"/>
      <c r="KI92" s="207"/>
      <c r="KJ92" s="207"/>
      <c r="KK92" s="207"/>
      <c r="KL92" s="207"/>
      <c r="KM92" s="207"/>
      <c r="KN92" s="207"/>
      <c r="KO92" s="207"/>
      <c r="KP92" s="207"/>
      <c r="KQ92" s="207"/>
      <c r="KR92" s="207"/>
      <c r="KS92" s="207"/>
      <c r="KT92" s="207"/>
      <c r="KU92" s="207"/>
      <c r="KV92" s="207"/>
      <c r="KW92" s="207"/>
      <c r="KX92" s="207"/>
      <c r="KY92" s="207"/>
      <c r="KZ92" s="207"/>
      <c r="LA92" s="207"/>
      <c r="LB92" s="207"/>
      <c r="LC92" s="207"/>
      <c r="LD92" s="207"/>
      <c r="LE92" s="207"/>
      <c r="LF92" s="207"/>
      <c r="LG92" s="207"/>
      <c r="LH92" s="207"/>
      <c r="LI92" s="207"/>
      <c r="LJ92" s="207"/>
      <c r="LK92" s="207"/>
      <c r="LL92" s="207"/>
      <c r="LM92" s="207"/>
      <c r="LN92" s="207"/>
      <c r="LO92" s="207"/>
      <c r="LP92" s="207"/>
      <c r="LQ92" s="207"/>
      <c r="LR92" s="207"/>
      <c r="LS92" s="207"/>
      <c r="LT92" s="207"/>
      <c r="LU92" s="207"/>
      <c r="LV92" s="207"/>
      <c r="LW92" s="207"/>
      <c r="LX92" s="207"/>
      <c r="LY92" s="207"/>
      <c r="LZ92" s="207"/>
      <c r="MA92" s="207"/>
      <c r="MB92" s="207"/>
      <c r="MC92" s="207"/>
      <c r="MD92" s="207"/>
      <c r="ME92" s="207"/>
      <c r="MF92" s="207"/>
      <c r="MG92" s="207"/>
      <c r="MH92" s="207"/>
      <c r="MI92" s="207"/>
      <c r="MJ92" s="207"/>
      <c r="MK92" s="207"/>
      <c r="ML92" s="207"/>
      <c r="MM92" s="207"/>
      <c r="MN92" s="207"/>
      <c r="MO92" s="207"/>
      <c r="MP92" s="207"/>
      <c r="MQ92" s="207"/>
      <c r="MR92" s="207"/>
      <c r="MS92" s="207"/>
      <c r="MT92" s="207"/>
      <c r="MU92" s="207"/>
      <c r="MV92" s="207"/>
      <c r="MW92" s="207"/>
      <c r="MX92" s="207"/>
      <c r="MY92" s="207"/>
      <c r="MZ92" s="207"/>
      <c r="NA92" s="207"/>
      <c r="NB92" s="207"/>
      <c r="NC92" s="207"/>
      <c r="ND92" s="207"/>
      <c r="NE92" s="207"/>
      <c r="NF92" s="207"/>
      <c r="NG92" s="207"/>
      <c r="NH92" s="207"/>
      <c r="NI92" s="207"/>
      <c r="NJ92" s="207"/>
      <c r="NK92" s="207"/>
      <c r="NL92" s="207"/>
      <c r="NM92" s="207"/>
      <c r="NN92" s="207"/>
      <c r="NO92" s="207"/>
      <c r="NP92" s="207"/>
      <c r="NQ92" s="207"/>
      <c r="NR92" s="207"/>
      <c r="NS92" s="207"/>
      <c r="NT92" s="207"/>
      <c r="NU92" s="207"/>
      <c r="NV92" s="207"/>
      <c r="NW92" s="207"/>
      <c r="NX92" s="207"/>
      <c r="NY92" s="207"/>
      <c r="NZ92" s="207"/>
      <c r="OA92" s="207"/>
      <c r="OB92" s="207"/>
      <c r="OC92" s="207"/>
      <c r="OD92" s="207"/>
      <c r="OE92" s="207"/>
      <c r="OF92" s="207"/>
      <c r="OG92" s="207"/>
      <c r="OH92" s="207"/>
      <c r="OI92" s="207"/>
      <c r="OJ92" s="207"/>
      <c r="OK92" s="207"/>
      <c r="OL92" s="207"/>
      <c r="OM92" s="207"/>
      <c r="ON92" s="207"/>
      <c r="OO92" s="207"/>
      <c r="OP92" s="207"/>
      <c r="OQ92" s="207"/>
      <c r="OR92" s="207"/>
      <c r="OS92" s="207"/>
      <c r="OT92" s="207"/>
      <c r="OU92" s="207"/>
      <c r="OV92" s="207"/>
      <c r="OW92" s="207"/>
      <c r="OX92" s="207"/>
      <c r="OY92" s="207"/>
      <c r="OZ92" s="207"/>
      <c r="PA92" s="207"/>
      <c r="PB92" s="207"/>
      <c r="PC92" s="207"/>
      <c r="PD92" s="207"/>
      <c r="PE92" s="207"/>
      <c r="PF92" s="207"/>
      <c r="PG92" s="207"/>
      <c r="PH92" s="207"/>
      <c r="PI92" s="207"/>
      <c r="PJ92" s="207"/>
      <c r="PK92" s="207"/>
      <c r="PL92" s="207"/>
      <c r="PM92" s="207"/>
      <c r="PN92" s="207"/>
      <c r="PO92" s="207"/>
      <c r="PP92" s="207"/>
      <c r="PQ92" s="207"/>
      <c r="PR92" s="207"/>
      <c r="PS92" s="207"/>
      <c r="PT92" s="207"/>
      <c r="PU92" s="207"/>
      <c r="PV92" s="207"/>
      <c r="PW92" s="207"/>
      <c r="PX92" s="207"/>
      <c r="PY92" s="207"/>
      <c r="PZ92" s="207"/>
      <c r="QA92" s="207"/>
      <c r="QB92" s="207"/>
      <c r="QC92" s="207"/>
      <c r="QD92" s="207"/>
      <c r="QE92" s="207"/>
      <c r="QF92" s="207"/>
      <c r="QG92" s="207"/>
      <c r="QH92" s="207"/>
      <c r="QI92" s="207"/>
      <c r="QJ92" s="207"/>
      <c r="QK92" s="207"/>
      <c r="QL92" s="207"/>
      <c r="QM92" s="207"/>
      <c r="QN92" s="207"/>
      <c r="QO92" s="207"/>
      <c r="QP92" s="207"/>
      <c r="QQ92" s="207"/>
      <c r="QR92" s="207"/>
      <c r="QS92" s="207"/>
      <c r="QT92" s="207"/>
      <c r="QU92" s="207"/>
      <c r="QV92" s="207"/>
      <c r="QW92" s="207"/>
      <c r="QX92" s="207"/>
      <c r="QY92" s="207"/>
      <c r="QZ92" s="207"/>
      <c r="RA92" s="207"/>
      <c r="RB92" s="207"/>
      <c r="RC92" s="207"/>
      <c r="RD92" s="207"/>
      <c r="RE92" s="207"/>
      <c r="RF92" s="207"/>
      <c r="RG92" s="207"/>
      <c r="RH92" s="207"/>
      <c r="RI92" s="207"/>
      <c r="RJ92" s="207"/>
      <c r="RK92" s="207"/>
      <c r="RL92" s="207"/>
      <c r="RM92" s="207"/>
      <c r="RN92" s="207"/>
      <c r="RO92" s="207"/>
      <c r="RP92" s="207"/>
      <c r="RQ92" s="207"/>
      <c r="RR92" s="207"/>
      <c r="RS92" s="207"/>
      <c r="RT92" s="207"/>
      <c r="RU92" s="207"/>
      <c r="RV92" s="207"/>
      <c r="RW92" s="207"/>
      <c r="RX92" s="207"/>
      <c r="RY92" s="207"/>
      <c r="RZ92" s="207"/>
      <c r="SA92" s="207"/>
      <c r="SB92" s="207"/>
      <c r="SC92" s="207"/>
      <c r="SD92" s="207"/>
      <c r="SE92" s="207"/>
      <c r="SF92" s="207"/>
      <c r="SG92" s="207"/>
      <c r="SH92" s="207"/>
      <c r="SI92" s="207"/>
      <c r="SJ92" s="207"/>
      <c r="SK92" s="207"/>
      <c r="SL92" s="207"/>
      <c r="SM92" s="207"/>
      <c r="SN92" s="207"/>
      <c r="SO92" s="207"/>
      <c r="SP92" s="207"/>
      <c r="SQ92" s="207"/>
      <c r="SR92" s="207"/>
      <c r="SS92" s="207"/>
      <c r="ST92" s="207"/>
      <c r="SU92" s="207"/>
      <c r="SV92" s="207"/>
      <c r="SW92" s="207"/>
      <c r="SX92" s="207"/>
      <c r="SY92" s="207"/>
      <c r="SZ92" s="207"/>
      <c r="TA92" s="207"/>
      <c r="TB92" s="207"/>
      <c r="TC92" s="207"/>
      <c r="TD92" s="207"/>
      <c r="TE92" s="207"/>
      <c r="TF92" s="207"/>
      <c r="TG92" s="207"/>
      <c r="TH92" s="207"/>
      <c r="TI92" s="207"/>
      <c r="TJ92" s="207"/>
      <c r="TK92" s="207"/>
      <c r="TL92" s="207"/>
      <c r="TM92" s="207"/>
      <c r="TN92" s="207"/>
      <c r="TO92" s="207"/>
      <c r="TP92" s="207"/>
      <c r="TQ92" s="207"/>
      <c r="TR92" s="207"/>
      <c r="TS92" s="207"/>
      <c r="TT92" s="207"/>
      <c r="TU92" s="207"/>
      <c r="TV92" s="207"/>
      <c r="TW92" s="207"/>
      <c r="TX92" s="207"/>
      <c r="TY92" s="207"/>
      <c r="TZ92" s="207"/>
      <c r="UA92" s="207"/>
      <c r="UB92" s="207"/>
      <c r="UC92" s="207"/>
      <c r="UD92" s="207"/>
      <c r="UE92" s="207"/>
      <c r="UF92" s="207"/>
      <c r="UG92" s="207"/>
      <c r="UH92" s="207"/>
      <c r="UI92" s="207"/>
      <c r="UJ92" s="207"/>
      <c r="UK92" s="207"/>
      <c r="UL92" s="207"/>
      <c r="UM92" s="207"/>
      <c r="UN92" s="207"/>
      <c r="UO92" s="207"/>
      <c r="UP92" s="207"/>
      <c r="UQ92" s="207"/>
      <c r="UR92" s="207"/>
      <c r="US92" s="207"/>
      <c r="UT92" s="207"/>
      <c r="UU92" s="207"/>
      <c r="UV92" s="207"/>
      <c r="UW92" s="207"/>
      <c r="UX92" s="207"/>
      <c r="UY92" s="207"/>
      <c r="UZ92" s="207"/>
      <c r="VA92" s="207"/>
      <c r="VB92" s="207"/>
      <c r="VC92" s="207"/>
      <c r="VD92" s="207"/>
      <c r="VE92" s="207"/>
      <c r="VF92" s="207"/>
      <c r="VG92" s="207"/>
      <c r="VH92" s="207"/>
      <c r="VI92" s="207"/>
      <c r="VJ92" s="207"/>
      <c r="VK92" s="207"/>
      <c r="VL92" s="207"/>
      <c r="VM92" s="207"/>
      <c r="VN92" s="207"/>
      <c r="VO92" s="207"/>
      <c r="VP92" s="207"/>
      <c r="VQ92" s="207"/>
      <c r="VR92" s="207"/>
      <c r="VS92" s="207"/>
      <c r="VT92" s="207"/>
      <c r="VU92" s="207"/>
      <c r="VV92" s="207"/>
      <c r="VW92" s="207"/>
      <c r="VX92" s="207"/>
      <c r="VY92" s="207"/>
      <c r="VZ92" s="207"/>
      <c r="WA92" s="207"/>
      <c r="WB92" s="207"/>
      <c r="WC92" s="207"/>
      <c r="WD92" s="207"/>
      <c r="WE92" s="207"/>
      <c r="WF92" s="207"/>
      <c r="WG92" s="207"/>
      <c r="WH92" s="207"/>
      <c r="WI92" s="207"/>
      <c r="WJ92" s="207"/>
      <c r="WK92" s="207"/>
      <c r="WL92" s="207"/>
      <c r="WM92" s="207"/>
      <c r="WN92" s="207"/>
      <c r="WO92" s="207"/>
      <c r="WP92" s="207"/>
      <c r="WQ92" s="207"/>
      <c r="WR92" s="207"/>
      <c r="WS92" s="207"/>
      <c r="WT92" s="207"/>
      <c r="WU92" s="207"/>
      <c r="WV92" s="207"/>
      <c r="WW92" s="207"/>
      <c r="WX92" s="207"/>
      <c r="WY92" s="207"/>
      <c r="WZ92" s="207"/>
      <c r="XA92" s="207"/>
      <c r="XB92" s="207"/>
      <c r="XC92" s="207"/>
      <c r="XD92" s="207"/>
      <c r="XE92" s="207"/>
      <c r="XF92" s="207"/>
      <c r="XG92" s="207"/>
      <c r="XH92" s="207"/>
      <c r="XI92" s="207"/>
      <c r="XJ92" s="207"/>
      <c r="XK92" s="207"/>
      <c r="XL92" s="207"/>
      <c r="XM92" s="207"/>
      <c r="XN92" s="207"/>
      <c r="XO92" s="207"/>
      <c r="XP92" s="207"/>
      <c r="XQ92" s="207"/>
      <c r="XR92" s="207"/>
      <c r="XS92" s="207"/>
      <c r="XT92" s="207"/>
      <c r="XU92" s="207"/>
      <c r="XV92" s="207"/>
      <c r="XW92" s="207"/>
      <c r="XX92" s="207"/>
      <c r="XY92" s="207"/>
      <c r="XZ92" s="207"/>
      <c r="YA92" s="207"/>
      <c r="YB92" s="207"/>
      <c r="YC92" s="207"/>
      <c r="YD92" s="207"/>
      <c r="YE92" s="207"/>
      <c r="YF92" s="207"/>
      <c r="YG92" s="207"/>
      <c r="YH92" s="207"/>
      <c r="YI92" s="207"/>
      <c r="YJ92" s="207"/>
      <c r="YK92" s="207"/>
      <c r="YL92" s="207"/>
      <c r="YM92" s="207"/>
      <c r="YN92" s="207"/>
      <c r="YO92" s="207"/>
      <c r="YP92" s="207"/>
      <c r="YQ92" s="207"/>
      <c r="YR92" s="207"/>
      <c r="YS92" s="207"/>
      <c r="YT92" s="207"/>
      <c r="YU92" s="207"/>
      <c r="YV92" s="207"/>
      <c r="YW92" s="207"/>
      <c r="YX92" s="207"/>
      <c r="YY92" s="207"/>
      <c r="YZ92" s="207"/>
      <c r="ZA92" s="207"/>
      <c r="ZB92" s="207"/>
      <c r="ZC92" s="207"/>
      <c r="ZD92" s="207"/>
      <c r="ZE92" s="207"/>
      <c r="ZF92" s="207"/>
      <c r="ZG92" s="207"/>
      <c r="ZH92" s="207"/>
      <c r="ZI92" s="207"/>
      <c r="ZJ92" s="207"/>
      <c r="ZK92" s="207"/>
      <c r="ZL92" s="207"/>
      <c r="ZM92" s="207"/>
      <c r="ZN92" s="207"/>
      <c r="ZO92" s="207"/>
      <c r="ZP92" s="207"/>
      <c r="ZQ92" s="207"/>
      <c r="ZR92" s="207"/>
      <c r="ZS92" s="207"/>
      <c r="ZT92" s="207"/>
      <c r="ZU92" s="207"/>
      <c r="ZV92" s="207"/>
      <c r="ZW92" s="207"/>
      <c r="ZX92" s="207"/>
      <c r="ZY92" s="207"/>
      <c r="ZZ92" s="207"/>
      <c r="AAA92" s="207"/>
      <c r="AAB92" s="207"/>
      <c r="AAC92" s="207"/>
      <c r="AAD92" s="207"/>
      <c r="AAE92" s="207"/>
      <c r="AAF92" s="207"/>
      <c r="AAG92" s="207"/>
      <c r="AAH92" s="207"/>
      <c r="AAI92" s="207"/>
      <c r="AAJ92" s="207"/>
      <c r="AAK92" s="207"/>
      <c r="AAL92" s="207"/>
      <c r="AAM92" s="207"/>
      <c r="AAN92" s="207"/>
      <c r="AAO92" s="207"/>
      <c r="AAP92" s="207"/>
      <c r="AAQ92" s="207"/>
      <c r="AAR92" s="207"/>
      <c r="AAS92" s="207"/>
      <c r="AAT92" s="207"/>
      <c r="AAU92" s="207"/>
      <c r="AAV92" s="207"/>
      <c r="AAW92" s="207"/>
      <c r="AAX92" s="207"/>
      <c r="AAY92" s="207"/>
      <c r="AAZ92" s="207"/>
      <c r="ABA92" s="207"/>
      <c r="ABB92" s="207"/>
      <c r="ABC92" s="207"/>
      <c r="ABD92" s="207"/>
      <c r="ABE92" s="207"/>
      <c r="ABF92" s="207"/>
      <c r="ABG92" s="207"/>
      <c r="ABH92" s="207"/>
      <c r="ABI92" s="207"/>
      <c r="ABJ92" s="207"/>
      <c r="ABK92" s="207"/>
      <c r="ABL92" s="207"/>
      <c r="ABM92" s="207"/>
      <c r="ABN92" s="207"/>
      <c r="ABO92" s="207"/>
      <c r="ABP92" s="207"/>
      <c r="ABQ92" s="207"/>
      <c r="ABR92" s="207"/>
      <c r="ABS92" s="207"/>
      <c r="ABT92" s="207"/>
      <c r="ABU92" s="207"/>
      <c r="ABV92" s="207"/>
      <c r="ABW92" s="207"/>
      <c r="ABX92" s="207"/>
      <c r="ABY92" s="207"/>
      <c r="ABZ92" s="207"/>
      <c r="ACA92" s="207"/>
      <c r="ACB92" s="207"/>
      <c r="ACC92" s="207"/>
      <c r="ACD92" s="207"/>
      <c r="ACE92" s="207"/>
      <c r="ACF92" s="207"/>
      <c r="ACG92" s="207"/>
      <c r="ACH92" s="207"/>
      <c r="ACI92" s="207"/>
      <c r="ACJ92" s="207"/>
      <c r="ACK92" s="207"/>
      <c r="ACL92" s="207"/>
      <c r="ACM92" s="207"/>
      <c r="ACN92" s="207"/>
      <c r="ACO92" s="207"/>
      <c r="ACP92" s="207"/>
      <c r="ACQ92" s="207"/>
      <c r="ACR92" s="207"/>
      <c r="ACS92" s="207"/>
      <c r="ACT92" s="207"/>
      <c r="ACU92" s="207"/>
      <c r="ACV92" s="207"/>
      <c r="ACW92" s="207"/>
      <c r="ACX92" s="207"/>
      <c r="ACY92" s="207"/>
      <c r="ACZ92" s="207"/>
      <c r="ADA92" s="207"/>
      <c r="ADB92" s="207"/>
      <c r="ADC92" s="207"/>
      <c r="ADD92" s="207"/>
      <c r="ADE92" s="207"/>
      <c r="ADF92" s="207"/>
      <c r="ADG92" s="207"/>
      <c r="ADH92" s="207"/>
      <c r="ADI92" s="207"/>
      <c r="ADJ92" s="207"/>
      <c r="ADK92" s="207"/>
      <c r="ADL92" s="207"/>
      <c r="ADM92" s="207"/>
      <c r="ADN92" s="207"/>
      <c r="ADO92" s="207"/>
      <c r="ADP92" s="207"/>
      <c r="ADQ92" s="207"/>
      <c r="ADR92" s="207"/>
      <c r="ADS92" s="207"/>
      <c r="ADT92" s="207"/>
      <c r="ADU92" s="207"/>
      <c r="ADV92" s="207"/>
      <c r="ADW92" s="207"/>
      <c r="ADX92" s="207"/>
      <c r="ADY92" s="207"/>
      <c r="ADZ92" s="207"/>
      <c r="AEA92" s="207"/>
      <c r="AEB92" s="207"/>
      <c r="AEC92" s="207"/>
      <c r="AED92" s="207"/>
      <c r="AEE92" s="207"/>
      <c r="AEF92" s="207"/>
      <c r="AEG92" s="207"/>
      <c r="AEH92" s="207"/>
      <c r="AEI92" s="207"/>
      <c r="AEJ92" s="207"/>
      <c r="AEK92" s="207"/>
      <c r="AEL92" s="207"/>
      <c r="AEM92" s="207"/>
      <c r="AEN92" s="207"/>
      <c r="AEO92" s="207"/>
      <c r="AEP92" s="207"/>
      <c r="AEQ92" s="207"/>
      <c r="AER92" s="207"/>
      <c r="AES92" s="207"/>
      <c r="AET92" s="207"/>
      <c r="AEU92" s="207"/>
      <c r="AEV92" s="207"/>
      <c r="AEW92" s="207"/>
      <c r="AEX92" s="207"/>
      <c r="AEY92" s="207"/>
      <c r="AEZ92" s="207"/>
      <c r="AFA92" s="207"/>
      <c r="AFB92" s="207"/>
      <c r="AFC92" s="207"/>
      <c r="AFD92" s="207"/>
      <c r="AFE92" s="207"/>
      <c r="AFF92" s="207"/>
      <c r="AFG92" s="207"/>
      <c r="AFH92" s="207"/>
      <c r="AFI92" s="207"/>
      <c r="AFJ92" s="207"/>
      <c r="AFK92" s="207"/>
      <c r="AFL92" s="207"/>
      <c r="AFM92" s="207"/>
      <c r="AFN92" s="207"/>
      <c r="AFO92" s="207"/>
      <c r="AFP92" s="207"/>
      <c r="AFQ92" s="207"/>
      <c r="AFR92" s="207"/>
      <c r="AFS92" s="207"/>
      <c r="AFT92" s="207"/>
      <c r="AFU92" s="207"/>
      <c r="AFV92" s="207"/>
      <c r="AFW92" s="207"/>
      <c r="AFX92" s="207"/>
      <c r="AFY92" s="207"/>
      <c r="AFZ92" s="207"/>
      <c r="AGA92" s="207"/>
      <c r="AGB92" s="207"/>
      <c r="AGC92" s="207"/>
      <c r="AGD92" s="207"/>
      <c r="AGE92" s="207"/>
      <c r="AGF92" s="207"/>
      <c r="AGG92" s="207"/>
      <c r="AGH92" s="207"/>
      <c r="AGI92" s="207"/>
      <c r="AGJ92" s="207"/>
      <c r="AGK92" s="207"/>
      <c r="AGL92" s="207"/>
      <c r="AGM92" s="207"/>
      <c r="AGN92" s="207"/>
      <c r="AGO92" s="207"/>
      <c r="AGP92" s="207"/>
      <c r="AGQ92" s="207"/>
      <c r="AGR92" s="207"/>
      <c r="AGS92" s="207"/>
      <c r="AGT92" s="207"/>
      <c r="AGU92" s="207"/>
      <c r="AGV92" s="207"/>
      <c r="AGW92" s="207"/>
      <c r="AGX92" s="207"/>
      <c r="AGY92" s="207"/>
      <c r="AGZ92" s="207"/>
      <c r="AHA92" s="207"/>
      <c r="AHB92" s="207"/>
      <c r="AHC92" s="207"/>
      <c r="AHD92" s="207"/>
      <c r="AHE92" s="207"/>
      <c r="AHF92" s="207"/>
      <c r="AHG92" s="207"/>
      <c r="AHH92" s="207"/>
      <c r="AHI92" s="207"/>
      <c r="AHJ92" s="207"/>
      <c r="AHK92" s="207"/>
      <c r="AHL92" s="207"/>
      <c r="AHM92" s="207"/>
      <c r="AHN92" s="207"/>
      <c r="AHO92" s="207"/>
      <c r="AHP92" s="207"/>
      <c r="AHQ92" s="207"/>
      <c r="AHR92" s="207"/>
      <c r="AHS92" s="207"/>
      <c r="AHT92" s="207"/>
      <c r="AHU92" s="207"/>
      <c r="AHV92" s="207"/>
      <c r="AHW92" s="207"/>
      <c r="AHX92" s="207"/>
      <c r="AHY92" s="207"/>
      <c r="AHZ92" s="207"/>
      <c r="AIA92" s="207"/>
      <c r="AIB92" s="207"/>
      <c r="AIC92" s="207"/>
      <c r="AID92" s="207"/>
      <c r="AIE92" s="207"/>
      <c r="AIF92" s="207"/>
      <c r="AIG92" s="207"/>
      <c r="AIH92" s="207"/>
      <c r="AII92" s="207"/>
      <c r="AIJ92" s="207"/>
      <c r="AIK92" s="207"/>
      <c r="AIL92" s="207"/>
      <c r="AIM92" s="207"/>
      <c r="AIN92" s="207"/>
      <c r="AIO92" s="207"/>
      <c r="AIP92" s="207"/>
      <c r="AIQ92" s="207"/>
      <c r="AIR92" s="207"/>
      <c r="AIS92" s="207"/>
      <c r="AIT92" s="207"/>
      <c r="AIU92" s="207"/>
      <c r="AIV92" s="207"/>
      <c r="AIW92" s="207"/>
      <c r="AIX92" s="207"/>
      <c r="AIY92" s="207"/>
      <c r="AIZ92" s="207"/>
      <c r="AJA92" s="207"/>
      <c r="AJB92" s="207"/>
      <c r="AJC92" s="207"/>
      <c r="AJD92" s="207"/>
      <c r="AJE92" s="207"/>
      <c r="AJF92" s="207"/>
      <c r="AJG92" s="207"/>
      <c r="AJH92" s="207"/>
      <c r="AJI92" s="207"/>
      <c r="AJJ92" s="207"/>
      <c r="AJK92" s="207"/>
      <c r="AJL92" s="207"/>
      <c r="AJM92" s="207"/>
      <c r="AJN92" s="207"/>
      <c r="AJO92" s="207"/>
      <c r="AJP92" s="207"/>
      <c r="AJQ92" s="207"/>
      <c r="AJR92" s="207"/>
      <c r="AJS92" s="207"/>
      <c r="AJT92" s="207"/>
      <c r="AJU92" s="207"/>
      <c r="AJV92" s="207"/>
      <c r="AJW92" s="207"/>
      <c r="AJX92" s="207"/>
      <c r="AJY92" s="207"/>
      <c r="AJZ92" s="207"/>
      <c r="AKA92" s="207"/>
      <c r="AKB92" s="207"/>
      <c r="AKC92" s="207"/>
      <c r="AKD92" s="207"/>
      <c r="AKE92" s="207"/>
      <c r="AKF92" s="207"/>
      <c r="AKG92" s="207"/>
      <c r="AKH92" s="207"/>
      <c r="AKI92" s="207"/>
      <c r="AKJ92" s="207"/>
      <c r="AKK92" s="207"/>
      <c r="AKL92" s="207"/>
      <c r="AKM92" s="207"/>
      <c r="AKN92" s="207"/>
      <c r="AKO92" s="207"/>
      <c r="AKP92" s="207"/>
      <c r="AKQ92" s="207"/>
      <c r="AKR92" s="207"/>
      <c r="AKS92" s="207"/>
      <c r="AKT92" s="207"/>
      <c r="AKU92" s="207"/>
      <c r="AKV92" s="207"/>
      <c r="AKW92" s="207"/>
      <c r="AKX92" s="207"/>
      <c r="AKY92" s="207"/>
      <c r="AKZ92" s="207"/>
      <c r="ALA92" s="207"/>
      <c r="ALB92" s="207"/>
      <c r="ALC92" s="207"/>
      <c r="ALD92" s="207"/>
      <c r="ALE92" s="207"/>
      <c r="ALF92" s="207"/>
      <c r="ALG92" s="207"/>
      <c r="ALH92" s="207"/>
      <c r="ALI92" s="207"/>
      <c r="ALJ92" s="207"/>
      <c r="ALK92" s="207"/>
      <c r="ALL92" s="207"/>
      <c r="ALM92" s="207"/>
      <c r="ALN92" s="207"/>
      <c r="ALO92" s="207"/>
      <c r="ALP92" s="207"/>
      <c r="ALQ92" s="207"/>
      <c r="ALR92" s="207"/>
      <c r="ALS92" s="207"/>
      <c r="ALT92" s="207"/>
      <c r="ALU92" s="207"/>
      <c r="ALV92" s="207"/>
      <c r="ALW92" s="207"/>
      <c r="ALX92" s="207"/>
      <c r="ALY92" s="207"/>
      <c r="ALZ92" s="207"/>
      <c r="AMA92" s="207"/>
      <c r="AMB92" s="207"/>
      <c r="AMC92" s="207"/>
      <c r="AMD92" s="207"/>
      <c r="AME92" s="207"/>
      <c r="AMF92" s="207"/>
      <c r="AMG92" s="207"/>
      <c r="AMH92" s="207"/>
      <c r="AMI92" s="207"/>
      <c r="AMJ92" s="207"/>
      <c r="AMK92" s="207"/>
      <c r="AML92" s="207"/>
      <c r="AMM92" s="207"/>
      <c r="AMN92" s="207"/>
      <c r="AMO92" s="207"/>
      <c r="AMP92" s="207"/>
      <c r="AMQ92" s="207"/>
      <c r="AMR92" s="207"/>
      <c r="AMS92" s="207"/>
      <c r="AMT92" s="207"/>
      <c r="AMU92" s="207"/>
      <c r="AMV92" s="207"/>
      <c r="AMW92" s="207"/>
      <c r="AMX92" s="207"/>
      <c r="AMY92" s="207"/>
      <c r="AMZ92" s="207"/>
      <c r="ANA92" s="207"/>
      <c r="ANB92" s="207"/>
      <c r="ANC92" s="207"/>
      <c r="AND92" s="207"/>
      <c r="ANE92" s="207"/>
      <c r="ANF92" s="207"/>
      <c r="ANG92" s="207"/>
      <c r="ANH92" s="207"/>
      <c r="ANI92" s="207"/>
      <c r="ANJ92" s="207"/>
      <c r="ANK92" s="207"/>
      <c r="ANL92" s="207"/>
      <c r="ANM92" s="207"/>
      <c r="ANN92" s="207"/>
      <c r="ANO92" s="207"/>
      <c r="ANP92" s="207"/>
      <c r="ANQ92" s="207"/>
      <c r="ANR92" s="207"/>
      <c r="ANS92" s="207"/>
      <c r="ANT92" s="207"/>
      <c r="ANU92" s="207"/>
      <c r="ANV92" s="207"/>
      <c r="ANW92" s="207"/>
      <c r="ANX92" s="207"/>
      <c r="ANY92" s="207"/>
      <c r="ANZ92" s="207"/>
      <c r="AOA92" s="207"/>
      <c r="AOB92" s="207"/>
      <c r="AOC92" s="207"/>
      <c r="AOD92" s="207"/>
      <c r="AOE92" s="207"/>
      <c r="AOF92" s="207"/>
      <c r="AOG92" s="207"/>
      <c r="AOH92" s="207"/>
      <c r="AOI92" s="207"/>
      <c r="AOJ92" s="207"/>
      <c r="AOK92" s="207"/>
      <c r="AOL92" s="207"/>
      <c r="AOM92" s="207"/>
      <c r="AON92" s="207"/>
      <c r="AOO92" s="207"/>
      <c r="AOP92" s="207"/>
      <c r="AOQ92" s="207"/>
      <c r="AOR92" s="207"/>
      <c r="AOS92" s="207"/>
      <c r="AOT92" s="207"/>
      <c r="AOU92" s="207"/>
      <c r="AOV92" s="207"/>
      <c r="AOW92" s="207"/>
      <c r="AOX92" s="207"/>
      <c r="AOY92" s="207"/>
      <c r="AOZ92" s="207"/>
      <c r="APA92" s="207"/>
      <c r="APB92" s="207"/>
      <c r="APC92" s="207"/>
      <c r="APD92" s="207"/>
      <c r="APE92" s="207"/>
      <c r="APF92" s="207"/>
      <c r="APG92" s="207"/>
      <c r="APH92" s="207"/>
      <c r="API92" s="207"/>
      <c r="APJ92" s="207"/>
      <c r="APK92" s="207"/>
      <c r="APL92" s="207"/>
      <c r="APM92" s="207"/>
      <c r="APN92" s="207"/>
      <c r="APO92" s="207"/>
      <c r="APP92" s="207"/>
      <c r="APQ92" s="207"/>
      <c r="APR92" s="207"/>
      <c r="APS92" s="207"/>
      <c r="APT92" s="207"/>
      <c r="APU92" s="207"/>
      <c r="APV92" s="207"/>
      <c r="APW92" s="207"/>
      <c r="APX92" s="207"/>
      <c r="APY92" s="207"/>
      <c r="APZ92" s="207"/>
      <c r="AQA92" s="207"/>
      <c r="AQB92" s="207"/>
      <c r="AQC92" s="207"/>
      <c r="AQD92" s="207"/>
      <c r="AQE92" s="207"/>
      <c r="AQF92" s="207"/>
      <c r="AQG92" s="207"/>
      <c r="AQH92" s="207"/>
      <c r="AQI92" s="207"/>
      <c r="AQJ92" s="207"/>
      <c r="AQK92" s="207"/>
      <c r="AQL92" s="207"/>
      <c r="AQM92" s="207"/>
      <c r="AQN92" s="207"/>
      <c r="AQO92" s="207"/>
      <c r="AQP92" s="207"/>
      <c r="AQQ92" s="207"/>
      <c r="AQR92" s="207"/>
      <c r="AQS92" s="207"/>
      <c r="AQT92" s="207"/>
      <c r="AQU92" s="207"/>
      <c r="AQV92" s="207"/>
      <c r="AQW92" s="207"/>
      <c r="AQX92" s="207"/>
      <c r="AQY92" s="207"/>
      <c r="AQZ92" s="207"/>
      <c r="ARA92" s="207"/>
      <c r="ARB92" s="207"/>
      <c r="ARC92" s="207"/>
      <c r="ARD92" s="207"/>
      <c r="ARE92" s="207"/>
      <c r="ARF92" s="207"/>
      <c r="ARG92" s="207"/>
      <c r="ARH92" s="207"/>
      <c r="ARI92" s="207"/>
      <c r="ARJ92" s="207"/>
      <c r="ARK92" s="207"/>
      <c r="ARL92" s="207"/>
      <c r="ARM92" s="207"/>
      <c r="ARN92" s="207"/>
      <c r="ARO92" s="207"/>
      <c r="ARP92" s="207"/>
      <c r="ARQ92" s="207"/>
      <c r="ARR92" s="207"/>
      <c r="ARS92" s="207"/>
      <c r="ART92" s="207"/>
      <c r="ARU92" s="207"/>
      <c r="ARV92" s="207"/>
      <c r="ARW92" s="207"/>
      <c r="ARX92" s="207"/>
      <c r="ARY92" s="207"/>
      <c r="ARZ92" s="207"/>
      <c r="ASA92" s="207"/>
      <c r="ASB92" s="207"/>
      <c r="ASC92" s="207"/>
      <c r="ASD92" s="207"/>
      <c r="ASE92" s="207"/>
      <c r="ASF92" s="207"/>
      <c r="ASG92" s="207"/>
      <c r="ASH92" s="207"/>
      <c r="ASI92" s="207"/>
      <c r="ASJ92" s="207"/>
      <c r="ASK92" s="207"/>
      <c r="ASL92" s="207"/>
      <c r="ASM92" s="207"/>
      <c r="ASN92" s="207"/>
      <c r="ASO92" s="207"/>
      <c r="ASP92" s="207"/>
      <c r="ASQ92" s="207"/>
      <c r="ASR92" s="207"/>
      <c r="ASS92" s="207"/>
      <c r="AST92" s="207"/>
      <c r="ASU92" s="207"/>
      <c r="ASV92" s="207"/>
      <c r="ASW92" s="207"/>
      <c r="ASX92" s="207"/>
      <c r="ASY92" s="207"/>
      <c r="ASZ92" s="207"/>
      <c r="ATA92" s="207"/>
      <c r="ATB92" s="207"/>
      <c r="ATC92" s="207"/>
      <c r="ATD92" s="207"/>
      <c r="ATE92" s="207"/>
      <c r="ATF92" s="207"/>
      <c r="ATG92" s="207"/>
      <c r="ATH92" s="207"/>
      <c r="ATI92" s="207"/>
      <c r="ATJ92" s="207"/>
      <c r="ATK92" s="207"/>
      <c r="ATL92" s="207"/>
      <c r="ATM92" s="207"/>
      <c r="ATN92" s="207"/>
      <c r="ATO92" s="207"/>
      <c r="ATP92" s="207"/>
      <c r="ATQ92" s="207"/>
      <c r="ATR92" s="207"/>
      <c r="ATS92" s="207"/>
      <c r="ATT92" s="207"/>
      <c r="ATU92" s="207"/>
      <c r="ATV92" s="207"/>
      <c r="ATW92" s="207"/>
      <c r="ATX92" s="207"/>
      <c r="ATY92" s="207"/>
      <c r="ATZ92" s="207"/>
      <c r="AUA92" s="207"/>
      <c r="AUB92" s="207"/>
      <c r="AUC92" s="207"/>
      <c r="AUD92" s="207"/>
      <c r="AUE92" s="207"/>
      <c r="AUF92" s="207"/>
      <c r="AUG92" s="207"/>
      <c r="AUH92" s="207"/>
      <c r="AUI92" s="207"/>
      <c r="AUJ92" s="207"/>
      <c r="AUK92" s="207"/>
      <c r="AUL92" s="207"/>
      <c r="AUM92" s="207"/>
      <c r="AUN92" s="207"/>
      <c r="AUO92" s="207"/>
      <c r="AUP92" s="207"/>
      <c r="AUQ92" s="207"/>
      <c r="AUR92" s="207"/>
      <c r="AUS92" s="207"/>
      <c r="AUT92" s="207"/>
      <c r="AUU92" s="207"/>
      <c r="AUV92" s="207"/>
      <c r="AUW92" s="207"/>
      <c r="AUX92" s="207"/>
      <c r="AUY92" s="207"/>
      <c r="AUZ92" s="207"/>
      <c r="AVA92" s="207"/>
      <c r="AVB92" s="207"/>
      <c r="AVC92" s="207"/>
      <c r="AVD92" s="207"/>
      <c r="AVE92" s="207"/>
      <c r="AVF92" s="207"/>
      <c r="AVG92" s="207"/>
      <c r="AVH92" s="207"/>
      <c r="AVI92" s="207"/>
      <c r="AVJ92" s="207"/>
      <c r="AVK92" s="207"/>
      <c r="AVL92" s="207"/>
      <c r="AVM92" s="207"/>
      <c r="AVN92" s="207"/>
      <c r="AVO92" s="207"/>
      <c r="AVP92" s="207"/>
      <c r="AVQ92" s="207"/>
      <c r="AVR92" s="207"/>
      <c r="AVS92" s="207"/>
      <c r="AVT92" s="207"/>
      <c r="AVU92" s="207"/>
      <c r="AVV92" s="207"/>
      <c r="AVW92" s="207"/>
      <c r="AVX92" s="207"/>
      <c r="AVY92" s="207"/>
      <c r="AVZ92" s="207"/>
      <c r="AWA92" s="207"/>
      <c r="AWB92" s="207"/>
      <c r="AWC92" s="207"/>
      <c r="AWD92" s="207"/>
      <c r="AWE92" s="207"/>
      <c r="AWF92" s="207"/>
      <c r="AWG92" s="207"/>
      <c r="AWH92" s="207"/>
      <c r="AWI92" s="207"/>
      <c r="AWJ92" s="207"/>
      <c r="AWK92" s="207"/>
      <c r="AWL92" s="207"/>
      <c r="AWM92" s="207"/>
      <c r="AWN92" s="207"/>
      <c r="AWO92" s="207"/>
      <c r="AWP92" s="207"/>
      <c r="AWQ92" s="207"/>
      <c r="AWR92" s="207"/>
      <c r="AWS92" s="207"/>
      <c r="AWT92" s="207"/>
      <c r="AWU92" s="207"/>
      <c r="AWV92" s="207"/>
      <c r="AWW92" s="207"/>
      <c r="AWX92" s="207"/>
      <c r="AWY92" s="207"/>
      <c r="AWZ92" s="207"/>
      <c r="AXA92" s="207"/>
      <c r="AXB92" s="207"/>
      <c r="AXC92" s="207"/>
      <c r="AXD92" s="207"/>
      <c r="AXE92" s="207"/>
      <c r="AXF92" s="207"/>
      <c r="AXG92" s="207"/>
      <c r="AXH92" s="207"/>
      <c r="AXI92" s="207"/>
      <c r="AXJ92" s="207"/>
      <c r="AXK92" s="207"/>
      <c r="AXL92" s="207"/>
      <c r="AXM92" s="207"/>
      <c r="AXN92" s="207"/>
      <c r="AXO92" s="207"/>
      <c r="AXP92" s="207"/>
      <c r="AXQ92" s="207"/>
      <c r="AXR92" s="207"/>
      <c r="AXS92" s="207"/>
      <c r="AXT92" s="207"/>
      <c r="AXU92" s="207"/>
      <c r="AXV92" s="207"/>
      <c r="AXW92" s="207"/>
      <c r="AXX92" s="207"/>
      <c r="AXY92" s="207"/>
      <c r="AXZ92" s="207"/>
      <c r="AYA92" s="207"/>
      <c r="AYB92" s="207"/>
      <c r="AYC92" s="207"/>
      <c r="AYD92" s="207"/>
      <c r="AYE92" s="207"/>
      <c r="AYF92" s="207"/>
      <c r="AYG92" s="207"/>
      <c r="AYH92" s="207"/>
      <c r="AYI92" s="207"/>
      <c r="AYJ92" s="207"/>
      <c r="AYK92" s="207"/>
      <c r="AYL92" s="207"/>
      <c r="AYM92" s="207"/>
      <c r="AYN92" s="207"/>
      <c r="AYO92" s="207"/>
      <c r="AYP92" s="207"/>
      <c r="AYQ92" s="207"/>
      <c r="AYR92" s="207"/>
      <c r="AYS92" s="207"/>
      <c r="AYT92" s="207"/>
      <c r="AYU92" s="207"/>
      <c r="AYV92" s="207"/>
      <c r="AYW92" s="207"/>
      <c r="AYX92" s="207"/>
      <c r="AYY92" s="207"/>
      <c r="AYZ92" s="207"/>
      <c r="AZA92" s="207"/>
      <c r="AZB92" s="207"/>
      <c r="AZC92" s="207"/>
      <c r="AZD92" s="207"/>
      <c r="AZE92" s="207"/>
      <c r="AZF92" s="207"/>
      <c r="AZG92" s="207"/>
      <c r="AZH92" s="207"/>
      <c r="AZI92" s="207"/>
      <c r="AZJ92" s="207"/>
      <c r="AZK92" s="207"/>
      <c r="AZL92" s="207"/>
      <c r="AZM92" s="207"/>
      <c r="AZN92" s="207"/>
      <c r="AZO92" s="207"/>
      <c r="AZP92" s="207"/>
      <c r="AZQ92" s="207"/>
      <c r="AZR92" s="207"/>
      <c r="AZS92" s="207"/>
      <c r="AZT92" s="207"/>
      <c r="AZU92" s="207"/>
      <c r="AZV92" s="207"/>
      <c r="AZW92" s="207"/>
      <c r="AZX92" s="207"/>
      <c r="AZY92" s="207"/>
      <c r="AZZ92" s="207"/>
      <c r="BAA92" s="207"/>
      <c r="BAB92" s="207"/>
      <c r="BAC92" s="207"/>
      <c r="BAD92" s="207"/>
      <c r="BAE92" s="207"/>
      <c r="BAF92" s="207"/>
      <c r="BAG92" s="207"/>
      <c r="BAH92" s="207"/>
      <c r="BAI92" s="207"/>
      <c r="BAJ92" s="207"/>
      <c r="BAK92" s="207"/>
      <c r="BAL92" s="207"/>
      <c r="BAM92" s="207"/>
      <c r="BAN92" s="207"/>
      <c r="BAO92" s="207"/>
      <c r="BAP92" s="207"/>
      <c r="BAQ92" s="207"/>
      <c r="BAR92" s="207"/>
      <c r="BAS92" s="207"/>
      <c r="BAT92" s="207"/>
      <c r="BAU92" s="207"/>
      <c r="BAV92" s="207"/>
      <c r="BAW92" s="207"/>
      <c r="BAX92" s="207"/>
      <c r="BAY92" s="207"/>
      <c r="BAZ92" s="207"/>
      <c r="BBA92" s="207"/>
      <c r="BBB92" s="207"/>
      <c r="BBC92" s="207"/>
      <c r="BBD92" s="207"/>
      <c r="BBE92" s="207"/>
      <c r="BBF92" s="207"/>
      <c r="BBG92" s="207"/>
      <c r="BBH92" s="207"/>
      <c r="BBI92" s="207"/>
      <c r="BBJ92" s="207"/>
      <c r="BBK92" s="207"/>
      <c r="BBL92" s="207"/>
      <c r="BBM92" s="207"/>
      <c r="BBN92" s="207"/>
      <c r="BBO92" s="207"/>
      <c r="BBP92" s="207"/>
      <c r="BBQ92" s="207"/>
      <c r="BBR92" s="207"/>
      <c r="BBS92" s="207"/>
      <c r="BBT92" s="207"/>
      <c r="BBU92" s="207"/>
      <c r="BBV92" s="207"/>
      <c r="BBW92" s="207"/>
      <c r="BBX92" s="207"/>
      <c r="BBY92" s="207"/>
      <c r="BBZ92" s="207"/>
      <c r="BCA92" s="207"/>
      <c r="BCB92" s="207"/>
      <c r="BCC92" s="207"/>
      <c r="BCD92" s="207"/>
      <c r="BCE92" s="207"/>
      <c r="BCF92" s="207"/>
      <c r="BCG92" s="207"/>
      <c r="BCH92" s="207"/>
      <c r="BCI92" s="207"/>
      <c r="BCJ92" s="207"/>
      <c r="BCK92" s="207"/>
      <c r="BCL92" s="207"/>
      <c r="BCM92" s="207"/>
      <c r="BCN92" s="207"/>
      <c r="BCO92" s="207"/>
      <c r="BCP92" s="207"/>
      <c r="BCQ92" s="207"/>
      <c r="BCR92" s="207"/>
      <c r="BCS92" s="207"/>
      <c r="BCT92" s="207"/>
      <c r="BCU92" s="207"/>
      <c r="BCV92" s="207"/>
      <c r="BCW92" s="207"/>
      <c r="BCX92" s="207"/>
      <c r="BCY92" s="207"/>
      <c r="BCZ92" s="207"/>
      <c r="BDA92" s="207"/>
      <c r="BDB92" s="207"/>
      <c r="BDC92" s="207"/>
      <c r="BDD92" s="207"/>
      <c r="BDE92" s="207"/>
      <c r="BDF92" s="207"/>
      <c r="BDG92" s="207"/>
      <c r="BDH92" s="207"/>
      <c r="BDI92" s="207"/>
      <c r="BDJ92" s="207"/>
      <c r="BDK92" s="207"/>
      <c r="BDL92" s="207"/>
      <c r="BDM92" s="207"/>
      <c r="BDN92" s="207"/>
      <c r="BDO92" s="207"/>
      <c r="BDP92" s="207"/>
      <c r="BDQ92" s="207"/>
      <c r="BDR92" s="207"/>
      <c r="BDS92" s="207"/>
      <c r="BDT92" s="207"/>
      <c r="BDU92" s="207"/>
      <c r="BDV92" s="207"/>
      <c r="BDW92" s="207"/>
      <c r="BDX92" s="207"/>
      <c r="BDY92" s="207"/>
      <c r="BDZ92" s="207"/>
      <c r="BEA92" s="207"/>
      <c r="BEB92" s="207"/>
      <c r="BEC92" s="207"/>
      <c r="BED92" s="207"/>
      <c r="BEE92" s="207"/>
      <c r="BEF92" s="207"/>
      <c r="BEG92" s="207"/>
      <c r="BEH92" s="207"/>
      <c r="BEI92" s="207"/>
      <c r="BEJ92" s="207"/>
      <c r="BEK92" s="207"/>
      <c r="BEL92" s="207"/>
      <c r="BEM92" s="207"/>
      <c r="BEN92" s="207"/>
      <c r="BEO92" s="207"/>
      <c r="BEP92" s="207"/>
      <c r="BEQ92" s="207"/>
      <c r="BER92" s="207"/>
      <c r="BES92" s="207"/>
      <c r="BET92" s="207"/>
      <c r="BEU92" s="207"/>
      <c r="BEV92" s="207"/>
      <c r="BEW92" s="207"/>
      <c r="BEX92" s="207"/>
      <c r="BEY92" s="207"/>
      <c r="BEZ92" s="207"/>
      <c r="BFA92" s="207"/>
      <c r="BFB92" s="207"/>
      <c r="BFC92" s="207"/>
      <c r="BFD92" s="207"/>
      <c r="BFE92" s="207"/>
      <c r="BFF92" s="207"/>
      <c r="BFG92" s="207"/>
      <c r="BFH92" s="207"/>
      <c r="BFI92" s="207"/>
      <c r="BFJ92" s="207"/>
      <c r="BFK92" s="207"/>
      <c r="BFL92" s="207"/>
      <c r="BFM92" s="207"/>
      <c r="BFN92" s="207"/>
      <c r="BFO92" s="207"/>
      <c r="BFP92" s="207"/>
      <c r="BFQ92" s="207"/>
      <c r="BFR92" s="207"/>
      <c r="BFS92" s="207"/>
      <c r="BFT92" s="207"/>
      <c r="BFU92" s="207"/>
      <c r="BFV92" s="207"/>
      <c r="BFW92" s="207"/>
      <c r="BFX92" s="207"/>
      <c r="BFY92" s="207"/>
      <c r="BFZ92" s="207"/>
      <c r="BGA92" s="207"/>
      <c r="BGB92" s="207"/>
      <c r="BGC92" s="207"/>
      <c r="BGD92" s="207"/>
      <c r="BGE92" s="207"/>
      <c r="BGF92" s="207"/>
      <c r="BGG92" s="207"/>
      <c r="BGH92" s="207"/>
      <c r="BGI92" s="207"/>
      <c r="BGJ92" s="207"/>
      <c r="BGK92" s="207"/>
      <c r="BGL92" s="207"/>
      <c r="BGM92" s="207"/>
      <c r="BGN92" s="207"/>
      <c r="BGO92" s="207"/>
      <c r="BGP92" s="207"/>
      <c r="BGQ92" s="207"/>
      <c r="BGR92" s="207"/>
      <c r="BGS92" s="207"/>
      <c r="BGT92" s="207"/>
      <c r="BGU92" s="207"/>
      <c r="BGV92" s="207"/>
      <c r="BGW92" s="207"/>
      <c r="BGX92" s="207"/>
      <c r="BGY92" s="207"/>
      <c r="BGZ92" s="207"/>
      <c r="BHA92" s="207"/>
      <c r="BHB92" s="207"/>
      <c r="BHC92" s="207"/>
      <c r="BHD92" s="207"/>
      <c r="BHE92" s="207"/>
      <c r="BHF92" s="207"/>
      <c r="BHG92" s="207"/>
      <c r="BHH92" s="207"/>
      <c r="BHI92" s="207"/>
      <c r="BHJ92" s="207"/>
      <c r="BHK92" s="207"/>
      <c r="BHL92" s="207"/>
      <c r="BHM92" s="207"/>
      <c r="BHN92" s="207"/>
      <c r="BHO92" s="207"/>
      <c r="BHP92" s="207"/>
      <c r="BHQ92" s="207"/>
      <c r="BHR92" s="207"/>
      <c r="BHS92" s="207"/>
      <c r="BHT92" s="207"/>
      <c r="BHU92" s="207"/>
      <c r="BHV92" s="207"/>
      <c r="BHW92" s="207"/>
      <c r="BHX92" s="207"/>
      <c r="BHY92" s="207"/>
      <c r="BHZ92" s="207"/>
      <c r="BIA92" s="207"/>
      <c r="BIB92" s="207"/>
      <c r="BIC92" s="207"/>
      <c r="BID92" s="207"/>
      <c r="BIE92" s="207"/>
      <c r="BIF92" s="207"/>
      <c r="BIG92" s="207"/>
      <c r="BIH92" s="207"/>
      <c r="BII92" s="207"/>
      <c r="BIJ92" s="207"/>
      <c r="BIK92" s="207"/>
      <c r="BIL92" s="207"/>
      <c r="BIM92" s="207"/>
      <c r="BIN92" s="207"/>
      <c r="BIO92" s="207"/>
      <c r="BIP92" s="207"/>
      <c r="BIQ92" s="207"/>
      <c r="BIR92" s="207"/>
      <c r="BIS92" s="207"/>
      <c r="BIT92" s="207"/>
      <c r="BIU92" s="207"/>
      <c r="BIV92" s="207"/>
      <c r="BIW92" s="207"/>
      <c r="BIX92" s="207"/>
      <c r="BIY92" s="207"/>
      <c r="BIZ92" s="207"/>
      <c r="BJA92" s="207"/>
      <c r="BJB92" s="207"/>
      <c r="BJC92" s="207"/>
      <c r="BJD92" s="207"/>
      <c r="BJE92" s="207"/>
      <c r="BJF92" s="207"/>
      <c r="BJG92" s="207"/>
      <c r="BJH92" s="207"/>
      <c r="BJI92" s="207"/>
      <c r="BJJ92" s="207"/>
      <c r="BJK92" s="207"/>
      <c r="BJL92" s="207"/>
      <c r="BJM92" s="207"/>
      <c r="BJN92" s="207"/>
      <c r="BJO92" s="207"/>
      <c r="BJP92" s="207"/>
      <c r="BJQ92" s="207"/>
      <c r="BJR92" s="207"/>
      <c r="BJS92" s="207"/>
      <c r="BJT92" s="207"/>
      <c r="BJU92" s="207"/>
      <c r="BJV92" s="207"/>
      <c r="BJW92" s="207"/>
      <c r="BJX92" s="207"/>
      <c r="BJY92" s="207"/>
      <c r="BJZ92" s="207"/>
      <c r="BKA92" s="207"/>
      <c r="BKB92" s="207"/>
      <c r="BKC92" s="207"/>
      <c r="BKD92" s="207"/>
      <c r="BKE92" s="207"/>
      <c r="BKF92" s="207"/>
      <c r="BKG92" s="207"/>
      <c r="BKH92" s="207"/>
      <c r="BKI92" s="207"/>
      <c r="BKJ92" s="207"/>
      <c r="BKK92" s="207"/>
      <c r="BKL92" s="207"/>
      <c r="BKM92" s="207"/>
      <c r="BKN92" s="207"/>
      <c r="BKO92" s="207"/>
      <c r="BKP92" s="207"/>
      <c r="BKQ92" s="207"/>
      <c r="BKR92" s="207"/>
      <c r="BKS92" s="207"/>
      <c r="BKT92" s="207"/>
      <c r="BKU92" s="207"/>
      <c r="BKV92" s="207"/>
      <c r="BKW92" s="207"/>
      <c r="BKX92" s="207"/>
      <c r="BKY92" s="207"/>
      <c r="BKZ92" s="207"/>
      <c r="BLA92" s="207"/>
      <c r="BLB92" s="207"/>
      <c r="BLC92" s="207"/>
      <c r="BLD92" s="207"/>
      <c r="BLE92" s="207"/>
      <c r="BLF92" s="207"/>
      <c r="BLG92" s="207"/>
      <c r="BLH92" s="207"/>
      <c r="BLI92" s="207"/>
      <c r="BLJ92" s="207"/>
      <c r="BLK92" s="207"/>
      <c r="BLL92" s="207"/>
      <c r="BLM92" s="207"/>
      <c r="BLN92" s="207"/>
      <c r="BLO92" s="207"/>
      <c r="BLP92" s="207"/>
      <c r="BLQ92" s="207"/>
      <c r="BLR92" s="207"/>
      <c r="BLS92" s="207"/>
      <c r="BLT92" s="207"/>
      <c r="BLU92" s="207"/>
      <c r="BLV92" s="207"/>
      <c r="BLW92" s="207"/>
      <c r="BLX92" s="207"/>
      <c r="BLY92" s="207"/>
      <c r="BLZ92" s="207"/>
      <c r="BMA92" s="207"/>
      <c r="BMB92" s="207"/>
      <c r="BMC92" s="207"/>
      <c r="BMD92" s="207"/>
      <c r="BME92" s="207"/>
      <c r="BMF92" s="207"/>
      <c r="BMG92" s="207"/>
      <c r="BMH92" s="207"/>
      <c r="BMI92" s="207"/>
      <c r="BMJ92" s="207"/>
      <c r="BMK92" s="207"/>
      <c r="BML92" s="207"/>
      <c r="BMM92" s="207"/>
      <c r="BMN92" s="207"/>
      <c r="BMO92" s="207"/>
      <c r="BMP92" s="207"/>
      <c r="BMQ92" s="207"/>
      <c r="BMR92" s="207"/>
      <c r="BMS92" s="207"/>
      <c r="BMT92" s="207"/>
      <c r="BMU92" s="207"/>
      <c r="BMV92" s="207"/>
      <c r="BMW92" s="207"/>
      <c r="BMX92" s="207"/>
      <c r="BMY92" s="207"/>
      <c r="BMZ92" s="207"/>
      <c r="BNA92" s="207"/>
      <c r="BNB92" s="207"/>
      <c r="BNC92" s="207"/>
      <c r="BND92" s="207"/>
      <c r="BNE92" s="207"/>
      <c r="BNF92" s="207"/>
      <c r="BNG92" s="207"/>
      <c r="BNH92" s="207"/>
      <c r="BNI92" s="207"/>
      <c r="BNJ92" s="207"/>
      <c r="BNK92" s="207"/>
      <c r="BNL92" s="207"/>
      <c r="BNM92" s="207"/>
      <c r="BNN92" s="207"/>
      <c r="BNO92" s="207"/>
      <c r="BNP92" s="207"/>
      <c r="BNQ92" s="207"/>
      <c r="BNR92" s="207"/>
      <c r="BNS92" s="207"/>
      <c r="BNT92" s="207"/>
      <c r="BNU92" s="207"/>
      <c r="BNV92" s="207"/>
      <c r="BNW92" s="207"/>
      <c r="BNX92" s="207"/>
      <c r="BNY92" s="207"/>
      <c r="BNZ92" s="207"/>
      <c r="BOA92" s="207"/>
      <c r="BOB92" s="207"/>
      <c r="BOC92" s="207"/>
      <c r="BOD92" s="207"/>
      <c r="BOE92" s="207"/>
      <c r="BOF92" s="207"/>
      <c r="BOG92" s="207"/>
      <c r="BOH92" s="207"/>
      <c r="BOI92" s="207"/>
      <c r="BOJ92" s="207"/>
      <c r="BOK92" s="207"/>
      <c r="BOL92" s="207"/>
      <c r="BOM92" s="207"/>
      <c r="BON92" s="207"/>
      <c r="BOO92" s="207"/>
      <c r="BOP92" s="207"/>
      <c r="BOQ92" s="207"/>
      <c r="BOR92" s="207"/>
      <c r="BOS92" s="207"/>
      <c r="BOT92" s="207"/>
      <c r="BOU92" s="207"/>
      <c r="BOV92" s="207"/>
      <c r="BOW92" s="207"/>
      <c r="BOX92" s="207"/>
      <c r="BOY92" s="207"/>
      <c r="BOZ92" s="207"/>
      <c r="BPA92" s="207"/>
      <c r="BPB92" s="207"/>
      <c r="BPC92" s="207"/>
      <c r="BPD92" s="207"/>
      <c r="BPE92" s="207"/>
      <c r="BPF92" s="207"/>
      <c r="BPG92" s="207"/>
      <c r="BPH92" s="207"/>
      <c r="BPI92" s="207"/>
      <c r="BPJ92" s="207"/>
      <c r="BPK92" s="207"/>
      <c r="BPL92" s="207"/>
      <c r="BPM92" s="207"/>
      <c r="BPN92" s="207"/>
      <c r="BPO92" s="207"/>
      <c r="BPP92" s="207"/>
      <c r="BPQ92" s="207"/>
      <c r="BPR92" s="207"/>
      <c r="BPS92" s="207"/>
      <c r="BPT92" s="207"/>
      <c r="BPU92" s="207"/>
      <c r="BPV92" s="207"/>
      <c r="BPW92" s="207"/>
      <c r="BPX92" s="207"/>
      <c r="BPY92" s="207"/>
      <c r="BPZ92" s="207"/>
      <c r="BQA92" s="207"/>
      <c r="BQB92" s="207"/>
      <c r="BQC92" s="207"/>
      <c r="BQD92" s="207"/>
      <c r="BQE92" s="207"/>
      <c r="BQF92" s="207"/>
      <c r="BQG92" s="207"/>
      <c r="BQH92" s="207"/>
      <c r="BQI92" s="207"/>
      <c r="BQJ92" s="207"/>
      <c r="BQK92" s="207"/>
      <c r="BQL92" s="207"/>
      <c r="BQM92" s="207"/>
      <c r="BQN92" s="207"/>
      <c r="BQO92" s="207"/>
      <c r="BQP92" s="207"/>
      <c r="BQQ92" s="207"/>
      <c r="BQR92" s="207"/>
      <c r="BQS92" s="207"/>
      <c r="BQT92" s="207"/>
      <c r="BQU92" s="207"/>
      <c r="BQV92" s="207"/>
      <c r="BQW92" s="207"/>
      <c r="BQX92" s="207"/>
      <c r="BQY92" s="207"/>
      <c r="BQZ92" s="207"/>
      <c r="BRA92" s="207"/>
      <c r="BRB92" s="207"/>
      <c r="BRC92" s="207"/>
      <c r="BRD92" s="207"/>
      <c r="BRE92" s="207"/>
      <c r="BRF92" s="207"/>
      <c r="BRG92" s="207"/>
      <c r="BRH92" s="207"/>
      <c r="BRI92" s="207"/>
      <c r="BRJ92" s="207"/>
      <c r="BRK92" s="207"/>
      <c r="BRL92" s="207"/>
      <c r="BRM92" s="207"/>
      <c r="BRN92" s="207"/>
      <c r="BRO92" s="207"/>
      <c r="BRP92" s="207"/>
      <c r="BRQ92" s="207"/>
      <c r="BRR92" s="207"/>
      <c r="BRS92" s="207"/>
      <c r="BRT92" s="207"/>
      <c r="BRU92" s="207"/>
      <c r="BRV92" s="207"/>
      <c r="BRW92" s="207"/>
      <c r="BRX92" s="207"/>
      <c r="BRY92" s="207"/>
      <c r="BRZ92" s="207"/>
      <c r="BSA92" s="207"/>
      <c r="BSB92" s="207"/>
      <c r="BSC92" s="207"/>
      <c r="BSD92" s="207"/>
      <c r="BSE92" s="207"/>
      <c r="BSF92" s="207"/>
      <c r="BSG92" s="207"/>
      <c r="BSH92" s="207"/>
      <c r="BSI92" s="207"/>
      <c r="BSJ92" s="207"/>
      <c r="BSK92" s="207"/>
      <c r="BSL92" s="207"/>
      <c r="BSM92" s="207"/>
      <c r="BSN92" s="207"/>
      <c r="BSO92" s="207"/>
      <c r="BSP92" s="207"/>
      <c r="BSQ92" s="207"/>
      <c r="BSR92" s="207"/>
      <c r="BSS92" s="207"/>
      <c r="BST92" s="207"/>
      <c r="BSU92" s="207"/>
      <c r="BSV92" s="207"/>
      <c r="BSW92" s="207"/>
      <c r="BSX92" s="207"/>
      <c r="BSY92" s="207"/>
      <c r="BSZ92" s="207"/>
      <c r="BTA92" s="207"/>
      <c r="BTB92" s="207"/>
      <c r="BTC92" s="207"/>
      <c r="BTD92" s="207"/>
      <c r="BTE92" s="207"/>
      <c r="BTF92" s="207"/>
      <c r="BTG92" s="207"/>
      <c r="BTH92" s="207"/>
      <c r="BTI92" s="207"/>
      <c r="BTJ92" s="207"/>
      <c r="BTK92" s="207"/>
      <c r="BTL92" s="207"/>
      <c r="BTM92" s="207"/>
      <c r="BTN92" s="207"/>
      <c r="BTO92" s="207"/>
      <c r="BTP92" s="207"/>
      <c r="BTQ92" s="207"/>
      <c r="BTR92" s="207"/>
      <c r="BTS92" s="207"/>
      <c r="BTT92" s="207"/>
      <c r="BTU92" s="207"/>
      <c r="BTV92" s="207"/>
      <c r="BTW92" s="207"/>
      <c r="BTX92" s="207"/>
      <c r="BTY92" s="207"/>
      <c r="BTZ92" s="207"/>
      <c r="BUA92" s="207"/>
      <c r="BUB92" s="207"/>
      <c r="BUC92" s="207"/>
      <c r="BUD92" s="207"/>
      <c r="BUE92" s="207"/>
      <c r="BUF92" s="207"/>
      <c r="BUG92" s="207"/>
      <c r="BUH92" s="207"/>
      <c r="BUI92" s="207"/>
      <c r="BUJ92" s="207"/>
      <c r="BUK92" s="207"/>
      <c r="BUL92" s="207"/>
      <c r="BUM92" s="207"/>
      <c r="BUN92" s="207"/>
      <c r="BUO92" s="207"/>
      <c r="BUP92" s="207"/>
      <c r="BUQ92" s="207"/>
      <c r="BUR92" s="207"/>
      <c r="BUS92" s="207"/>
      <c r="BUT92" s="207"/>
      <c r="BUU92" s="207"/>
      <c r="BUV92" s="207"/>
      <c r="BUW92" s="207"/>
      <c r="BUX92" s="207"/>
      <c r="BUY92" s="207"/>
      <c r="BUZ92" s="207"/>
      <c r="BVA92" s="207"/>
      <c r="BVB92" s="207"/>
      <c r="BVC92" s="207"/>
      <c r="BVD92" s="207"/>
      <c r="BVE92" s="207"/>
      <c r="BVF92" s="207"/>
      <c r="BVG92" s="207"/>
      <c r="BVH92" s="207"/>
      <c r="BVI92" s="207"/>
      <c r="BVJ92" s="207"/>
      <c r="BVK92" s="207"/>
      <c r="BVL92" s="207"/>
      <c r="BVM92" s="207"/>
      <c r="BVN92" s="207"/>
      <c r="BVO92" s="207"/>
      <c r="BVP92" s="207"/>
      <c r="BVQ92" s="207"/>
      <c r="BVR92" s="207"/>
      <c r="BVS92" s="207"/>
      <c r="BVT92" s="207"/>
      <c r="BVU92" s="207"/>
      <c r="BVV92" s="207"/>
      <c r="BVW92" s="207"/>
      <c r="BVX92" s="207"/>
      <c r="BVY92" s="207"/>
      <c r="BVZ92" s="207"/>
      <c r="BWA92" s="207"/>
      <c r="BWB92" s="207"/>
      <c r="BWC92" s="207"/>
      <c r="BWD92" s="207"/>
      <c r="BWE92" s="207"/>
      <c r="BWF92" s="207"/>
      <c r="BWG92" s="207"/>
      <c r="BWH92" s="207"/>
      <c r="BWI92" s="207"/>
      <c r="BWJ92" s="207"/>
      <c r="BWK92" s="207"/>
      <c r="BWL92" s="207"/>
      <c r="BWM92" s="207"/>
      <c r="BWN92" s="207"/>
      <c r="BWO92" s="207"/>
      <c r="BWP92" s="207"/>
      <c r="BWQ92" s="207"/>
      <c r="BWR92" s="207"/>
      <c r="BWS92" s="207"/>
      <c r="BWT92" s="207"/>
      <c r="BWU92" s="207"/>
      <c r="BWV92" s="207"/>
      <c r="BWW92" s="207"/>
      <c r="BWX92" s="207"/>
      <c r="BWY92" s="207"/>
      <c r="BWZ92" s="207"/>
      <c r="BXA92" s="207"/>
      <c r="BXB92" s="207"/>
      <c r="BXC92" s="207"/>
      <c r="BXD92" s="207"/>
      <c r="BXE92" s="207"/>
      <c r="BXF92" s="207"/>
      <c r="BXG92" s="207"/>
      <c r="BXH92" s="207"/>
      <c r="BXI92" s="207"/>
      <c r="BXJ92" s="207"/>
      <c r="BXK92" s="207"/>
      <c r="BXL92" s="207"/>
      <c r="BXM92" s="207"/>
      <c r="BXN92" s="207"/>
      <c r="BXO92" s="207"/>
      <c r="BXP92" s="207"/>
      <c r="BXQ92" s="207"/>
      <c r="BXR92" s="207"/>
      <c r="BXS92" s="207"/>
      <c r="BXT92" s="207"/>
      <c r="BXU92" s="207"/>
      <c r="BXV92" s="207"/>
      <c r="BXW92" s="207"/>
      <c r="BXX92" s="207"/>
      <c r="BXY92" s="207"/>
      <c r="BXZ92" s="207"/>
      <c r="BYA92" s="207"/>
      <c r="BYB92" s="207"/>
      <c r="BYC92" s="207"/>
      <c r="BYD92" s="207"/>
      <c r="BYE92" s="207"/>
      <c r="BYF92" s="207"/>
      <c r="BYG92" s="207"/>
      <c r="BYH92" s="207"/>
      <c r="BYI92" s="207"/>
      <c r="BYJ92" s="207"/>
      <c r="BYK92" s="207"/>
      <c r="BYL92" s="207"/>
      <c r="BYM92" s="207"/>
      <c r="BYN92" s="207"/>
      <c r="BYO92" s="207"/>
      <c r="BYP92" s="207"/>
      <c r="BYQ92" s="207"/>
      <c r="BYR92" s="207"/>
      <c r="BYS92" s="207"/>
      <c r="BYT92" s="207"/>
      <c r="BYU92" s="207"/>
      <c r="BYV92" s="207"/>
      <c r="BYW92" s="207"/>
      <c r="BYX92" s="207"/>
      <c r="BYY92" s="207"/>
      <c r="BYZ92" s="207"/>
      <c r="BZA92" s="207"/>
      <c r="BZB92" s="207"/>
      <c r="BZC92" s="207"/>
      <c r="BZD92" s="207"/>
      <c r="BZE92" s="207"/>
      <c r="BZF92" s="207"/>
      <c r="BZG92" s="207"/>
      <c r="BZH92" s="207"/>
      <c r="BZI92" s="207"/>
      <c r="BZJ92" s="207"/>
      <c r="BZK92" s="207"/>
      <c r="BZL92" s="207"/>
      <c r="BZM92" s="207"/>
      <c r="BZN92" s="207"/>
      <c r="BZO92" s="207"/>
      <c r="BZP92" s="207"/>
      <c r="BZQ92" s="207"/>
      <c r="BZR92" s="207"/>
      <c r="BZS92" s="207"/>
      <c r="BZT92" s="207"/>
      <c r="BZU92" s="207"/>
      <c r="BZV92" s="207"/>
      <c r="BZW92" s="207"/>
      <c r="BZX92" s="207"/>
      <c r="BZY92" s="207"/>
      <c r="BZZ92" s="207"/>
      <c r="CAA92" s="207"/>
      <c r="CAB92" s="207"/>
      <c r="CAC92" s="207"/>
      <c r="CAD92" s="207"/>
      <c r="CAE92" s="207"/>
      <c r="CAF92" s="207"/>
      <c r="CAG92" s="207"/>
      <c r="CAH92" s="207"/>
      <c r="CAI92" s="207"/>
      <c r="CAJ92" s="207"/>
      <c r="CAK92" s="207"/>
      <c r="CAL92" s="207"/>
      <c r="CAM92" s="207"/>
      <c r="CAN92" s="207"/>
      <c r="CAO92" s="207"/>
      <c r="CAP92" s="207"/>
      <c r="CAQ92" s="207"/>
      <c r="CAR92" s="207"/>
      <c r="CAS92" s="207"/>
      <c r="CAT92" s="207"/>
      <c r="CAU92" s="207"/>
      <c r="CAV92" s="207"/>
      <c r="CAW92" s="207"/>
      <c r="CAX92" s="207"/>
      <c r="CAY92" s="207"/>
      <c r="CAZ92" s="207"/>
      <c r="CBA92" s="207"/>
      <c r="CBB92" s="207"/>
      <c r="CBC92" s="207"/>
      <c r="CBD92" s="207"/>
      <c r="CBE92" s="207"/>
      <c r="CBF92" s="207"/>
      <c r="CBG92" s="207"/>
      <c r="CBH92" s="207"/>
      <c r="CBI92" s="207"/>
      <c r="CBJ92" s="207"/>
      <c r="CBK92" s="207"/>
      <c r="CBL92" s="207"/>
      <c r="CBM92" s="207"/>
      <c r="CBN92" s="207"/>
      <c r="CBO92" s="207"/>
      <c r="CBP92" s="207"/>
      <c r="CBQ92" s="207"/>
      <c r="CBR92" s="207"/>
      <c r="CBS92" s="207"/>
      <c r="CBT92" s="207"/>
      <c r="CBU92" s="207"/>
      <c r="CBV92" s="207"/>
      <c r="CBW92" s="207"/>
      <c r="CBX92" s="207"/>
      <c r="CBY92" s="207"/>
      <c r="CBZ92" s="207"/>
      <c r="CCA92" s="207"/>
      <c r="CCB92" s="207"/>
      <c r="CCC92" s="207"/>
      <c r="CCD92" s="207"/>
      <c r="CCE92" s="207"/>
      <c r="CCF92" s="207"/>
      <c r="CCG92" s="207"/>
      <c r="CCH92" s="207"/>
      <c r="CCI92" s="207"/>
      <c r="CCJ92" s="207"/>
      <c r="CCK92" s="207"/>
      <c r="CCL92" s="207"/>
      <c r="CCM92" s="207"/>
      <c r="CCN92" s="207"/>
      <c r="CCO92" s="207"/>
      <c r="CCP92" s="207"/>
      <c r="CCQ92" s="207"/>
      <c r="CCR92" s="207"/>
      <c r="CCS92" s="207"/>
      <c r="CCT92" s="207"/>
      <c r="CCU92" s="207"/>
      <c r="CCV92" s="207"/>
      <c r="CCW92" s="207"/>
      <c r="CCX92" s="207"/>
      <c r="CCY92" s="207"/>
      <c r="CCZ92" s="207"/>
      <c r="CDA92" s="207"/>
      <c r="CDB92" s="207"/>
      <c r="CDC92" s="207"/>
      <c r="CDD92" s="207"/>
      <c r="CDE92" s="207"/>
      <c r="CDF92" s="207"/>
      <c r="CDG92" s="207"/>
      <c r="CDH92" s="207"/>
      <c r="CDI92" s="207"/>
      <c r="CDJ92" s="207"/>
      <c r="CDK92" s="207"/>
      <c r="CDL92" s="207"/>
      <c r="CDM92" s="207"/>
      <c r="CDN92" s="207"/>
      <c r="CDO92" s="207"/>
      <c r="CDP92" s="207"/>
      <c r="CDQ92" s="207"/>
      <c r="CDR92" s="207"/>
      <c r="CDS92" s="207"/>
      <c r="CDT92" s="207"/>
      <c r="CDU92" s="207"/>
      <c r="CDV92" s="207"/>
      <c r="CDW92" s="207"/>
      <c r="CDX92" s="207"/>
      <c r="CDY92" s="207"/>
      <c r="CDZ92" s="207"/>
      <c r="CEA92" s="207"/>
      <c r="CEB92" s="207"/>
      <c r="CEC92" s="207"/>
      <c r="CED92" s="207"/>
      <c r="CEE92" s="207"/>
      <c r="CEF92" s="207"/>
      <c r="CEG92" s="207"/>
      <c r="CEH92" s="207"/>
      <c r="CEI92" s="207"/>
      <c r="CEJ92" s="207"/>
      <c r="CEK92" s="207"/>
      <c r="CEL92" s="207"/>
      <c r="CEM92" s="207"/>
      <c r="CEN92" s="207"/>
      <c r="CEO92" s="207"/>
      <c r="CEP92" s="207"/>
      <c r="CEQ92" s="207"/>
      <c r="CER92" s="207"/>
      <c r="CES92" s="207"/>
      <c r="CET92" s="207"/>
      <c r="CEU92" s="207"/>
      <c r="CEV92" s="207"/>
      <c r="CEW92" s="207"/>
      <c r="CEX92" s="207"/>
      <c r="CEY92" s="207"/>
      <c r="CEZ92" s="207"/>
      <c r="CFA92" s="207"/>
      <c r="CFB92" s="207"/>
      <c r="CFC92" s="207"/>
      <c r="CFD92" s="207"/>
      <c r="CFE92" s="207"/>
      <c r="CFF92" s="207"/>
      <c r="CFG92" s="207"/>
      <c r="CFH92" s="207"/>
      <c r="CFI92" s="207"/>
      <c r="CFJ92" s="207"/>
      <c r="CFK92" s="207"/>
      <c r="CFL92" s="207"/>
      <c r="CFM92" s="207"/>
      <c r="CFN92" s="207"/>
      <c r="CFO92" s="207"/>
      <c r="CFP92" s="207"/>
      <c r="CFQ92" s="207"/>
      <c r="CFR92" s="207"/>
      <c r="CFS92" s="207"/>
      <c r="CFT92" s="207"/>
      <c r="CFU92" s="207"/>
      <c r="CFV92" s="207"/>
      <c r="CFW92" s="207"/>
      <c r="CFX92" s="207"/>
      <c r="CFY92" s="207"/>
      <c r="CFZ92" s="207"/>
      <c r="CGA92" s="207"/>
      <c r="CGB92" s="207"/>
      <c r="CGC92" s="207"/>
      <c r="CGD92" s="207"/>
      <c r="CGE92" s="207"/>
      <c r="CGF92" s="207"/>
      <c r="CGG92" s="207"/>
      <c r="CGH92" s="207"/>
      <c r="CGI92" s="207"/>
      <c r="CGJ92" s="207"/>
      <c r="CGK92" s="207"/>
      <c r="CGL92" s="207"/>
      <c r="CGM92" s="207"/>
      <c r="CGN92" s="207"/>
      <c r="CGO92" s="207"/>
      <c r="CGP92" s="207"/>
      <c r="CGQ92" s="207"/>
      <c r="CGR92" s="207"/>
      <c r="CGS92" s="207"/>
      <c r="CGT92" s="207"/>
      <c r="CGU92" s="207"/>
      <c r="CGV92" s="207"/>
      <c r="CGW92" s="207"/>
      <c r="CGX92" s="207"/>
      <c r="CGY92" s="207"/>
      <c r="CGZ92" s="207"/>
      <c r="CHA92" s="207"/>
      <c r="CHB92" s="207"/>
      <c r="CHC92" s="207"/>
      <c r="CHD92" s="207"/>
      <c r="CHE92" s="207"/>
      <c r="CHF92" s="207"/>
      <c r="CHG92" s="207"/>
      <c r="CHH92" s="207"/>
      <c r="CHI92" s="207"/>
      <c r="CHJ92" s="207"/>
      <c r="CHK92" s="207"/>
      <c r="CHL92" s="207"/>
      <c r="CHM92" s="207"/>
      <c r="CHN92" s="207"/>
      <c r="CHO92" s="207"/>
      <c r="CHP92" s="207"/>
      <c r="CHQ92" s="207"/>
      <c r="CHR92" s="207"/>
      <c r="CHS92" s="207"/>
      <c r="CHT92" s="207"/>
      <c r="CHU92" s="207"/>
      <c r="CHV92" s="207"/>
      <c r="CHW92" s="207"/>
      <c r="CHX92" s="207"/>
      <c r="CHY92" s="207"/>
      <c r="CHZ92" s="207"/>
      <c r="CIA92" s="207"/>
      <c r="CIB92" s="207"/>
      <c r="CIC92" s="207"/>
      <c r="CID92" s="207"/>
      <c r="CIE92" s="207"/>
      <c r="CIF92" s="207"/>
      <c r="CIG92" s="207"/>
      <c r="CIH92" s="207"/>
      <c r="CII92" s="207"/>
      <c r="CIJ92" s="207"/>
      <c r="CIK92" s="207"/>
      <c r="CIL92" s="207"/>
      <c r="CIM92" s="207"/>
      <c r="CIN92" s="207"/>
      <c r="CIO92" s="207"/>
      <c r="CIP92" s="207"/>
      <c r="CIQ92" s="207"/>
      <c r="CIR92" s="207"/>
      <c r="CIS92" s="207"/>
      <c r="CIT92" s="207"/>
      <c r="CIU92" s="207"/>
      <c r="CIV92" s="207"/>
      <c r="CIW92" s="207"/>
      <c r="CIX92" s="207"/>
      <c r="CIY92" s="207"/>
      <c r="CIZ92" s="207"/>
      <c r="CJA92" s="207"/>
      <c r="CJB92" s="207"/>
      <c r="CJC92" s="207"/>
      <c r="CJD92" s="207"/>
      <c r="CJE92" s="207"/>
      <c r="CJF92" s="207"/>
      <c r="CJG92" s="207"/>
      <c r="CJH92" s="207"/>
      <c r="CJI92" s="207"/>
      <c r="CJJ92" s="207"/>
      <c r="CJK92" s="207"/>
      <c r="CJL92" s="207"/>
      <c r="CJM92" s="207"/>
      <c r="CJN92" s="207"/>
      <c r="CJO92" s="207"/>
      <c r="CJP92" s="207"/>
      <c r="CJQ92" s="207"/>
      <c r="CJR92" s="207"/>
      <c r="CJS92" s="207"/>
      <c r="CJT92" s="207"/>
      <c r="CJU92" s="207"/>
      <c r="CJV92" s="207"/>
      <c r="CJW92" s="207"/>
      <c r="CJX92" s="207"/>
      <c r="CJY92" s="207"/>
      <c r="CJZ92" s="207"/>
      <c r="CKA92" s="207"/>
      <c r="CKB92" s="207"/>
      <c r="CKC92" s="207"/>
      <c r="CKD92" s="207"/>
      <c r="CKE92" s="207"/>
      <c r="CKF92" s="207"/>
      <c r="CKG92" s="207"/>
      <c r="CKH92" s="207"/>
      <c r="CKI92" s="207"/>
      <c r="CKJ92" s="207"/>
      <c r="CKK92" s="207"/>
      <c r="CKL92" s="207"/>
      <c r="CKM92" s="207"/>
      <c r="CKN92" s="207"/>
      <c r="CKO92" s="207"/>
      <c r="CKP92" s="207"/>
      <c r="CKQ92" s="207"/>
      <c r="CKR92" s="207"/>
      <c r="CKS92" s="207"/>
      <c r="CKT92" s="207"/>
      <c r="CKU92" s="207"/>
      <c r="CKV92" s="207"/>
      <c r="CKW92" s="207"/>
      <c r="CKX92" s="207"/>
      <c r="CKY92" s="207"/>
      <c r="CKZ92" s="207"/>
      <c r="CLA92" s="207"/>
      <c r="CLB92" s="207"/>
      <c r="CLC92" s="207"/>
      <c r="CLD92" s="207"/>
      <c r="CLE92" s="207"/>
      <c r="CLF92" s="207"/>
      <c r="CLG92" s="207"/>
      <c r="CLH92" s="207"/>
      <c r="CLI92" s="207"/>
      <c r="CLJ92" s="207"/>
      <c r="CLK92" s="207"/>
      <c r="CLL92" s="207"/>
      <c r="CLM92" s="207"/>
      <c r="CLN92" s="207"/>
      <c r="CLO92" s="207"/>
      <c r="CLP92" s="207"/>
      <c r="CLQ92" s="207"/>
      <c r="CLR92" s="207"/>
      <c r="CLS92" s="207"/>
      <c r="CLT92" s="207"/>
      <c r="CLU92" s="207"/>
      <c r="CLV92" s="207"/>
      <c r="CLW92" s="207"/>
      <c r="CLX92" s="207"/>
      <c r="CLY92" s="207"/>
      <c r="CLZ92" s="207"/>
      <c r="CMA92" s="207"/>
      <c r="CMB92" s="207"/>
      <c r="CMC92" s="207"/>
      <c r="CMD92" s="207"/>
      <c r="CME92" s="207"/>
      <c r="CMF92" s="207"/>
      <c r="CMG92" s="207"/>
      <c r="CMH92" s="207"/>
      <c r="CMI92" s="207"/>
      <c r="CMJ92" s="207"/>
      <c r="CMK92" s="207"/>
      <c r="CML92" s="207"/>
      <c r="CMM92" s="207"/>
      <c r="CMN92" s="207"/>
      <c r="CMO92" s="207"/>
      <c r="CMP92" s="207"/>
      <c r="CMQ92" s="207"/>
      <c r="CMR92" s="207"/>
      <c r="CMS92" s="207"/>
      <c r="CMT92" s="207"/>
      <c r="CMU92" s="207"/>
      <c r="CMV92" s="207"/>
      <c r="CMW92" s="207"/>
      <c r="CMX92" s="207"/>
      <c r="CMY92" s="207"/>
      <c r="CMZ92" s="207"/>
      <c r="CNA92" s="207"/>
      <c r="CNB92" s="207"/>
      <c r="CNC92" s="207"/>
      <c r="CND92" s="207"/>
      <c r="CNE92" s="207"/>
      <c r="CNF92" s="207"/>
      <c r="CNG92" s="207"/>
      <c r="CNH92" s="207"/>
      <c r="CNI92" s="207"/>
      <c r="CNJ92" s="207"/>
      <c r="CNK92" s="207"/>
      <c r="CNL92" s="207"/>
      <c r="CNM92" s="207"/>
      <c r="CNN92" s="207"/>
      <c r="CNO92" s="207"/>
      <c r="CNP92" s="207"/>
      <c r="CNQ92" s="207"/>
      <c r="CNR92" s="207"/>
      <c r="CNS92" s="207"/>
      <c r="CNT92" s="207"/>
      <c r="CNU92" s="207"/>
      <c r="CNV92" s="207"/>
      <c r="CNW92" s="207"/>
      <c r="CNX92" s="207"/>
      <c r="CNY92" s="207"/>
      <c r="CNZ92" s="207"/>
      <c r="COA92" s="207"/>
      <c r="COB92" s="207"/>
      <c r="COC92" s="207"/>
      <c r="COD92" s="207"/>
      <c r="COE92" s="207"/>
      <c r="COF92" s="207"/>
      <c r="COG92" s="207"/>
      <c r="COH92" s="207"/>
      <c r="COI92" s="207"/>
      <c r="COJ92" s="207"/>
      <c r="COK92" s="207"/>
      <c r="COL92" s="207"/>
      <c r="COM92" s="207"/>
      <c r="CON92" s="207"/>
      <c r="COO92" s="207"/>
      <c r="COP92" s="207"/>
      <c r="COQ92" s="207"/>
      <c r="COR92" s="207"/>
      <c r="COS92" s="207"/>
      <c r="COT92" s="207"/>
      <c r="COU92" s="207"/>
      <c r="COV92" s="207"/>
      <c r="COW92" s="207"/>
      <c r="COX92" s="207"/>
      <c r="COY92" s="207"/>
      <c r="COZ92" s="207"/>
      <c r="CPA92" s="207"/>
      <c r="CPB92" s="207"/>
      <c r="CPC92" s="207"/>
      <c r="CPD92" s="207"/>
      <c r="CPE92" s="207"/>
      <c r="CPF92" s="207"/>
      <c r="CPG92" s="207"/>
      <c r="CPH92" s="207"/>
      <c r="CPI92" s="207"/>
      <c r="CPJ92" s="207"/>
      <c r="CPK92" s="207"/>
      <c r="CPL92" s="207"/>
      <c r="CPM92" s="207"/>
      <c r="CPN92" s="207"/>
      <c r="CPO92" s="207"/>
      <c r="CPP92" s="207"/>
      <c r="CPQ92" s="207"/>
      <c r="CPR92" s="207"/>
      <c r="CPS92" s="207"/>
      <c r="CPT92" s="207"/>
      <c r="CPU92" s="207"/>
      <c r="CPV92" s="207"/>
      <c r="CPW92" s="207"/>
      <c r="CPX92" s="207"/>
      <c r="CPY92" s="207"/>
      <c r="CPZ92" s="207"/>
      <c r="CQA92" s="207"/>
      <c r="CQB92" s="207"/>
      <c r="CQC92" s="207"/>
      <c r="CQD92" s="207"/>
      <c r="CQE92" s="207"/>
      <c r="CQF92" s="207"/>
      <c r="CQG92" s="207"/>
      <c r="CQH92" s="207"/>
      <c r="CQI92" s="207"/>
      <c r="CQJ92" s="207"/>
      <c r="CQK92" s="207"/>
      <c r="CQL92" s="207"/>
      <c r="CQM92" s="207"/>
      <c r="CQN92" s="207"/>
      <c r="CQO92" s="207"/>
      <c r="CQP92" s="207"/>
      <c r="CQQ92" s="207"/>
      <c r="CQR92" s="207"/>
      <c r="CQS92" s="207"/>
      <c r="CQT92" s="207"/>
      <c r="CQU92" s="207"/>
      <c r="CQV92" s="207"/>
      <c r="CQW92" s="207"/>
      <c r="CQX92" s="207"/>
      <c r="CQY92" s="207"/>
      <c r="CQZ92" s="207"/>
      <c r="CRA92" s="207"/>
      <c r="CRB92" s="207"/>
      <c r="CRC92" s="207"/>
      <c r="CRD92" s="207"/>
      <c r="CRE92" s="207"/>
      <c r="CRF92" s="207"/>
      <c r="CRG92" s="207"/>
      <c r="CRH92" s="207"/>
      <c r="CRI92" s="207"/>
      <c r="CRJ92" s="207"/>
      <c r="CRK92" s="207"/>
      <c r="CRL92" s="207"/>
      <c r="CRM92" s="207"/>
      <c r="CRN92" s="207"/>
      <c r="CRO92" s="207"/>
      <c r="CRP92" s="207"/>
      <c r="CRQ92" s="207"/>
      <c r="CRR92" s="207"/>
      <c r="CRS92" s="207"/>
      <c r="CRT92" s="207"/>
      <c r="CRU92" s="207"/>
      <c r="CRV92" s="207"/>
      <c r="CRW92" s="207"/>
      <c r="CRX92" s="207"/>
      <c r="CRY92" s="207"/>
      <c r="CRZ92" s="207"/>
      <c r="CSA92" s="207"/>
      <c r="CSB92" s="207"/>
      <c r="CSC92" s="207"/>
      <c r="CSD92" s="207"/>
      <c r="CSE92" s="207"/>
      <c r="CSF92" s="207"/>
      <c r="CSG92" s="207"/>
      <c r="CSH92" s="207"/>
      <c r="CSI92" s="207"/>
      <c r="CSJ92" s="207"/>
      <c r="CSK92" s="207"/>
      <c r="CSL92" s="207"/>
      <c r="CSM92" s="207"/>
      <c r="CSN92" s="207"/>
      <c r="CSO92" s="207"/>
      <c r="CSP92" s="207"/>
      <c r="CSQ92" s="207"/>
      <c r="CSR92" s="207"/>
      <c r="CSS92" s="207"/>
      <c r="CST92" s="207"/>
      <c r="CSU92" s="207"/>
      <c r="CSV92" s="207"/>
      <c r="CSW92" s="207"/>
      <c r="CSX92" s="207"/>
      <c r="CSY92" s="207"/>
      <c r="CSZ92" s="207"/>
      <c r="CTA92" s="207"/>
      <c r="CTB92" s="207"/>
      <c r="CTC92" s="207"/>
      <c r="CTD92" s="207"/>
      <c r="CTE92" s="207"/>
      <c r="CTF92" s="207"/>
      <c r="CTG92" s="207"/>
      <c r="CTH92" s="207"/>
      <c r="CTI92" s="207"/>
      <c r="CTJ92" s="207"/>
      <c r="CTK92" s="207"/>
      <c r="CTL92" s="207"/>
      <c r="CTM92" s="207"/>
      <c r="CTN92" s="207"/>
      <c r="CTO92" s="207"/>
      <c r="CTP92" s="207"/>
      <c r="CTQ92" s="207"/>
      <c r="CTR92" s="207"/>
      <c r="CTS92" s="207"/>
      <c r="CTT92" s="207"/>
      <c r="CTU92" s="207"/>
      <c r="CTV92" s="207"/>
      <c r="CTW92" s="207"/>
      <c r="CTX92" s="207"/>
      <c r="CTY92" s="207"/>
      <c r="CTZ92" s="207"/>
      <c r="CUA92" s="207"/>
      <c r="CUB92" s="207"/>
      <c r="CUC92" s="207"/>
      <c r="CUD92" s="207"/>
      <c r="CUE92" s="207"/>
      <c r="CUF92" s="207"/>
      <c r="CUG92" s="207"/>
      <c r="CUH92" s="207"/>
      <c r="CUI92" s="207"/>
      <c r="CUJ92" s="207"/>
      <c r="CUK92" s="207"/>
      <c r="CUL92" s="207"/>
      <c r="CUM92" s="207"/>
      <c r="CUN92" s="207"/>
      <c r="CUO92" s="207"/>
      <c r="CUP92" s="207"/>
      <c r="CUQ92" s="207"/>
      <c r="CUR92" s="207"/>
      <c r="CUS92" s="207"/>
      <c r="CUT92" s="207"/>
      <c r="CUU92" s="207"/>
      <c r="CUV92" s="207"/>
      <c r="CUW92" s="207"/>
      <c r="CUX92" s="207"/>
      <c r="CUY92" s="207"/>
      <c r="CUZ92" s="207"/>
      <c r="CVA92" s="207"/>
      <c r="CVB92" s="207"/>
      <c r="CVC92" s="207"/>
      <c r="CVD92" s="207"/>
      <c r="CVE92" s="207"/>
      <c r="CVF92" s="207"/>
      <c r="CVG92" s="207"/>
      <c r="CVH92" s="207"/>
      <c r="CVI92" s="207"/>
      <c r="CVJ92" s="207"/>
      <c r="CVK92" s="207"/>
      <c r="CVL92" s="207"/>
      <c r="CVM92" s="207"/>
      <c r="CVN92" s="207"/>
      <c r="CVO92" s="207"/>
      <c r="CVP92" s="207"/>
      <c r="CVQ92" s="207"/>
      <c r="CVR92" s="207"/>
      <c r="CVS92" s="207"/>
      <c r="CVT92" s="207"/>
      <c r="CVU92" s="207"/>
      <c r="CVV92" s="207"/>
      <c r="CVW92" s="207"/>
      <c r="CVX92" s="207"/>
      <c r="CVY92" s="207"/>
      <c r="CVZ92" s="207"/>
      <c r="CWA92" s="207"/>
      <c r="CWB92" s="207"/>
      <c r="CWC92" s="207"/>
      <c r="CWD92" s="207"/>
      <c r="CWE92" s="207"/>
      <c r="CWF92" s="207"/>
      <c r="CWG92" s="207"/>
      <c r="CWH92" s="207"/>
      <c r="CWI92" s="207"/>
      <c r="CWJ92" s="207"/>
      <c r="CWK92" s="207"/>
      <c r="CWL92" s="207"/>
      <c r="CWM92" s="207"/>
      <c r="CWN92" s="207"/>
      <c r="CWO92" s="207"/>
      <c r="CWP92" s="207"/>
      <c r="CWQ92" s="207"/>
      <c r="CWR92" s="207"/>
      <c r="CWS92" s="207"/>
      <c r="CWT92" s="207"/>
      <c r="CWU92" s="207"/>
      <c r="CWV92" s="207"/>
      <c r="CWW92" s="207"/>
      <c r="CWX92" s="207"/>
      <c r="CWY92" s="207"/>
      <c r="CWZ92" s="207"/>
      <c r="CXA92" s="207"/>
      <c r="CXB92" s="207"/>
      <c r="CXC92" s="207"/>
      <c r="CXD92" s="207"/>
      <c r="CXE92" s="207"/>
      <c r="CXF92" s="207"/>
      <c r="CXG92" s="207"/>
      <c r="CXH92" s="207"/>
      <c r="CXI92" s="207"/>
      <c r="CXJ92" s="207"/>
      <c r="CXK92" s="207"/>
      <c r="CXL92" s="207"/>
      <c r="CXM92" s="207"/>
      <c r="CXN92" s="207"/>
      <c r="CXO92" s="207"/>
      <c r="CXP92" s="207"/>
      <c r="CXQ92" s="207"/>
      <c r="CXR92" s="207"/>
      <c r="CXS92" s="207"/>
      <c r="CXT92" s="207"/>
      <c r="CXU92" s="207"/>
      <c r="CXV92" s="207"/>
      <c r="CXW92" s="207"/>
      <c r="CXX92" s="207"/>
      <c r="CXY92" s="207"/>
      <c r="CXZ92" s="207"/>
      <c r="CYA92" s="207"/>
      <c r="CYB92" s="207"/>
      <c r="CYC92" s="207"/>
      <c r="CYD92" s="207"/>
      <c r="CYE92" s="207"/>
      <c r="CYF92" s="207"/>
      <c r="CYG92" s="207"/>
      <c r="CYH92" s="207"/>
      <c r="CYI92" s="207"/>
      <c r="CYJ92" s="207"/>
      <c r="CYK92" s="207"/>
      <c r="CYL92" s="207"/>
      <c r="CYM92" s="207"/>
      <c r="CYN92" s="207"/>
      <c r="CYO92" s="207"/>
      <c r="CYP92" s="207"/>
      <c r="CYQ92" s="207"/>
      <c r="CYR92" s="207"/>
      <c r="CYS92" s="207"/>
      <c r="CYT92" s="207"/>
      <c r="CYU92" s="207"/>
      <c r="CYV92" s="207"/>
      <c r="CYW92" s="207"/>
      <c r="CYX92" s="207"/>
      <c r="CYY92" s="207"/>
      <c r="CYZ92" s="207"/>
      <c r="CZA92" s="207"/>
      <c r="CZB92" s="207"/>
      <c r="CZC92" s="207"/>
      <c r="CZD92" s="207"/>
      <c r="CZE92" s="207"/>
      <c r="CZF92" s="207"/>
      <c r="CZG92" s="207"/>
      <c r="CZH92" s="207"/>
      <c r="CZI92" s="207"/>
      <c r="CZJ92" s="207"/>
      <c r="CZK92" s="207"/>
      <c r="CZL92" s="207"/>
      <c r="CZM92" s="207"/>
      <c r="CZN92" s="207"/>
      <c r="CZO92" s="207"/>
      <c r="CZP92" s="207"/>
      <c r="CZQ92" s="207"/>
      <c r="CZR92" s="207"/>
      <c r="CZS92" s="207"/>
      <c r="CZT92" s="207"/>
      <c r="CZU92" s="207"/>
      <c r="CZV92" s="207"/>
      <c r="CZW92" s="207"/>
      <c r="CZX92" s="207"/>
      <c r="CZY92" s="207"/>
      <c r="CZZ92" s="207"/>
      <c r="DAA92" s="207"/>
      <c r="DAB92" s="207"/>
      <c r="DAC92" s="207"/>
      <c r="DAD92" s="207"/>
      <c r="DAE92" s="207"/>
      <c r="DAF92" s="207"/>
      <c r="DAG92" s="207"/>
      <c r="DAH92" s="207"/>
      <c r="DAI92" s="207"/>
      <c r="DAJ92" s="207"/>
      <c r="DAK92" s="207"/>
      <c r="DAL92" s="207"/>
      <c r="DAM92" s="207"/>
      <c r="DAN92" s="207"/>
      <c r="DAO92" s="207"/>
      <c r="DAP92" s="207"/>
      <c r="DAQ92" s="207"/>
      <c r="DAR92" s="207"/>
      <c r="DAS92" s="207"/>
      <c r="DAT92" s="207"/>
      <c r="DAU92" s="207"/>
      <c r="DAV92" s="207"/>
      <c r="DAW92" s="207"/>
      <c r="DAX92" s="207"/>
      <c r="DAY92" s="207"/>
      <c r="DAZ92" s="207"/>
      <c r="DBA92" s="207"/>
      <c r="DBB92" s="207"/>
      <c r="DBC92" s="207"/>
      <c r="DBD92" s="207"/>
      <c r="DBE92" s="207"/>
      <c r="DBF92" s="207"/>
      <c r="DBG92" s="207"/>
      <c r="DBH92" s="207"/>
      <c r="DBI92" s="207"/>
      <c r="DBJ92" s="207"/>
      <c r="DBK92" s="207"/>
      <c r="DBL92" s="207"/>
      <c r="DBM92" s="207"/>
      <c r="DBN92" s="207"/>
      <c r="DBO92" s="207"/>
      <c r="DBP92" s="207"/>
      <c r="DBQ92" s="207"/>
      <c r="DBR92" s="207"/>
      <c r="DBS92" s="207"/>
      <c r="DBT92" s="207"/>
      <c r="DBU92" s="207"/>
      <c r="DBV92" s="207"/>
      <c r="DBW92" s="207"/>
      <c r="DBX92" s="207"/>
      <c r="DBY92" s="207"/>
      <c r="DBZ92" s="207"/>
      <c r="DCA92" s="207"/>
      <c r="DCB92" s="207"/>
      <c r="DCC92" s="207"/>
      <c r="DCD92" s="207"/>
      <c r="DCE92" s="207"/>
      <c r="DCF92" s="207"/>
      <c r="DCG92" s="207"/>
      <c r="DCH92" s="207"/>
      <c r="DCI92" s="207"/>
      <c r="DCJ92" s="207"/>
      <c r="DCK92" s="207"/>
      <c r="DCL92" s="207"/>
      <c r="DCM92" s="207"/>
      <c r="DCN92" s="207"/>
      <c r="DCO92" s="207"/>
      <c r="DCP92" s="207"/>
      <c r="DCQ92" s="207"/>
      <c r="DCR92" s="207"/>
      <c r="DCS92" s="207"/>
      <c r="DCT92" s="207"/>
      <c r="DCU92" s="207"/>
      <c r="DCV92" s="207"/>
      <c r="DCW92" s="207"/>
      <c r="DCX92" s="207"/>
      <c r="DCY92" s="207"/>
      <c r="DCZ92" s="207"/>
      <c r="DDA92" s="207"/>
      <c r="DDB92" s="207"/>
      <c r="DDC92" s="207"/>
      <c r="DDD92" s="207"/>
      <c r="DDE92" s="207"/>
      <c r="DDF92" s="207"/>
      <c r="DDG92" s="207"/>
      <c r="DDH92" s="207"/>
      <c r="DDI92" s="207"/>
      <c r="DDJ92" s="207"/>
      <c r="DDK92" s="207"/>
      <c r="DDL92" s="207"/>
      <c r="DDM92" s="207"/>
      <c r="DDN92" s="207"/>
      <c r="DDO92" s="207"/>
      <c r="DDP92" s="207"/>
      <c r="DDQ92" s="207"/>
      <c r="DDR92" s="207"/>
      <c r="DDS92" s="207"/>
      <c r="DDT92" s="207"/>
      <c r="DDU92" s="207"/>
      <c r="DDV92" s="207"/>
      <c r="DDW92" s="207"/>
      <c r="DDX92" s="207"/>
      <c r="DDY92" s="207"/>
      <c r="DDZ92" s="207"/>
      <c r="DEA92" s="207"/>
      <c r="DEB92" s="207"/>
      <c r="DEC92" s="207"/>
      <c r="DED92" s="207"/>
      <c r="DEE92" s="207"/>
      <c r="DEF92" s="207"/>
      <c r="DEG92" s="207"/>
      <c r="DEH92" s="207"/>
      <c r="DEI92" s="207"/>
      <c r="DEJ92" s="207"/>
      <c r="DEK92" s="207"/>
      <c r="DEL92" s="207"/>
      <c r="DEM92" s="207"/>
      <c r="DEN92" s="207"/>
      <c r="DEO92" s="207"/>
      <c r="DEP92" s="207"/>
      <c r="DEQ92" s="207"/>
      <c r="DER92" s="207"/>
      <c r="DES92" s="207"/>
      <c r="DET92" s="207"/>
      <c r="DEU92" s="207"/>
      <c r="DEV92" s="207"/>
      <c r="DEW92" s="207"/>
      <c r="DEX92" s="207"/>
      <c r="DEY92" s="207"/>
      <c r="DEZ92" s="207"/>
      <c r="DFA92" s="207"/>
      <c r="DFB92" s="207"/>
      <c r="DFC92" s="207"/>
      <c r="DFD92" s="207"/>
      <c r="DFE92" s="207"/>
      <c r="DFF92" s="207"/>
      <c r="DFG92" s="207"/>
      <c r="DFH92" s="207"/>
      <c r="DFI92" s="207"/>
      <c r="DFJ92" s="207"/>
      <c r="DFK92" s="207"/>
      <c r="DFL92" s="207"/>
      <c r="DFM92" s="207"/>
      <c r="DFN92" s="207"/>
      <c r="DFO92" s="207"/>
      <c r="DFP92" s="207"/>
      <c r="DFQ92" s="207"/>
      <c r="DFR92" s="207"/>
      <c r="DFS92" s="207"/>
      <c r="DFT92" s="207"/>
      <c r="DFU92" s="207"/>
      <c r="DFV92" s="207"/>
      <c r="DFW92" s="207"/>
      <c r="DFX92" s="207"/>
      <c r="DFY92" s="207"/>
      <c r="DFZ92" s="207"/>
      <c r="DGA92" s="207"/>
      <c r="DGB92" s="207"/>
      <c r="DGC92" s="207"/>
      <c r="DGD92" s="207"/>
      <c r="DGE92" s="207"/>
      <c r="DGF92" s="207"/>
      <c r="DGG92" s="207"/>
      <c r="DGH92" s="207"/>
      <c r="DGI92" s="207"/>
      <c r="DGJ92" s="207"/>
      <c r="DGK92" s="207"/>
      <c r="DGL92" s="207"/>
      <c r="DGM92" s="207"/>
      <c r="DGN92" s="207"/>
      <c r="DGO92" s="207"/>
      <c r="DGP92" s="207"/>
      <c r="DGQ92" s="207"/>
      <c r="DGR92" s="207"/>
      <c r="DGS92" s="207"/>
      <c r="DGT92" s="207"/>
      <c r="DGU92" s="207"/>
      <c r="DGV92" s="207"/>
      <c r="DGW92" s="207"/>
      <c r="DGX92" s="207"/>
      <c r="DGY92" s="207"/>
      <c r="DGZ92" s="207"/>
      <c r="DHA92" s="207"/>
      <c r="DHB92" s="207"/>
      <c r="DHC92" s="207"/>
      <c r="DHD92" s="207"/>
      <c r="DHE92" s="207"/>
      <c r="DHF92" s="207"/>
      <c r="DHG92" s="207"/>
      <c r="DHH92" s="207"/>
      <c r="DHI92" s="207"/>
      <c r="DHJ92" s="207"/>
      <c r="DHK92" s="207"/>
      <c r="DHL92" s="207"/>
      <c r="DHM92" s="207"/>
      <c r="DHN92" s="207"/>
      <c r="DHO92" s="207"/>
      <c r="DHP92" s="207"/>
      <c r="DHQ92" s="207"/>
      <c r="DHR92" s="207"/>
      <c r="DHS92" s="207"/>
      <c r="DHT92" s="207"/>
      <c r="DHU92" s="207"/>
      <c r="DHV92" s="207"/>
      <c r="DHW92" s="207"/>
      <c r="DHX92" s="207"/>
      <c r="DHY92" s="207"/>
      <c r="DHZ92" s="207"/>
      <c r="DIA92" s="207"/>
      <c r="DIB92" s="207"/>
      <c r="DIC92" s="207"/>
      <c r="DID92" s="207"/>
      <c r="DIE92" s="207"/>
      <c r="DIF92" s="207"/>
      <c r="DIG92" s="207"/>
      <c r="DIH92" s="207"/>
      <c r="DII92" s="207"/>
      <c r="DIJ92" s="207"/>
      <c r="DIK92" s="207"/>
      <c r="DIL92" s="207"/>
      <c r="DIM92" s="207"/>
      <c r="DIN92" s="207"/>
      <c r="DIO92" s="207"/>
      <c r="DIP92" s="207"/>
      <c r="DIQ92" s="207"/>
      <c r="DIR92" s="207"/>
      <c r="DIS92" s="207"/>
      <c r="DIT92" s="207"/>
      <c r="DIU92" s="207"/>
      <c r="DIV92" s="207"/>
      <c r="DIW92" s="207"/>
      <c r="DIX92" s="207"/>
      <c r="DIY92" s="207"/>
      <c r="DIZ92" s="207"/>
      <c r="DJA92" s="207"/>
      <c r="DJB92" s="207"/>
      <c r="DJC92" s="207"/>
      <c r="DJD92" s="207"/>
      <c r="DJE92" s="207"/>
      <c r="DJF92" s="207"/>
      <c r="DJG92" s="207"/>
      <c r="DJH92" s="207"/>
      <c r="DJI92" s="207"/>
      <c r="DJJ92" s="207"/>
      <c r="DJK92" s="207"/>
      <c r="DJL92" s="207"/>
      <c r="DJM92" s="207"/>
      <c r="DJN92" s="207"/>
      <c r="DJO92" s="207"/>
      <c r="DJP92" s="207"/>
      <c r="DJQ92" s="207"/>
      <c r="DJR92" s="207"/>
      <c r="DJS92" s="207"/>
      <c r="DJT92" s="207"/>
      <c r="DJU92" s="207"/>
      <c r="DJV92" s="207"/>
      <c r="DJW92" s="207"/>
      <c r="DJX92" s="207"/>
      <c r="DJY92" s="207"/>
      <c r="DJZ92" s="207"/>
      <c r="DKA92" s="207"/>
      <c r="DKB92" s="207"/>
      <c r="DKC92" s="207"/>
      <c r="DKD92" s="207"/>
      <c r="DKE92" s="207"/>
      <c r="DKF92" s="207"/>
      <c r="DKG92" s="207"/>
      <c r="DKH92" s="207"/>
      <c r="DKI92" s="207"/>
      <c r="DKJ92" s="207"/>
      <c r="DKK92" s="207"/>
      <c r="DKL92" s="207"/>
      <c r="DKM92" s="207"/>
      <c r="DKN92" s="207"/>
      <c r="DKO92" s="207"/>
      <c r="DKP92" s="207"/>
      <c r="DKQ92" s="207"/>
      <c r="DKR92" s="207"/>
      <c r="DKS92" s="207"/>
      <c r="DKT92" s="207"/>
      <c r="DKU92" s="207"/>
      <c r="DKV92" s="207"/>
      <c r="DKW92" s="207"/>
      <c r="DKX92" s="207"/>
      <c r="DKY92" s="207"/>
      <c r="DKZ92" s="207"/>
      <c r="DLA92" s="207"/>
      <c r="DLB92" s="207"/>
      <c r="DLC92" s="207"/>
      <c r="DLD92" s="207"/>
      <c r="DLE92" s="207"/>
      <c r="DLF92" s="207"/>
      <c r="DLG92" s="207"/>
      <c r="DLH92" s="207"/>
      <c r="DLI92" s="207"/>
      <c r="DLJ92" s="207"/>
      <c r="DLK92" s="207"/>
      <c r="DLL92" s="207"/>
      <c r="DLM92" s="207"/>
      <c r="DLN92" s="207"/>
      <c r="DLO92" s="207"/>
      <c r="DLP92" s="207"/>
      <c r="DLQ92" s="207"/>
      <c r="DLR92" s="207"/>
      <c r="DLS92" s="207"/>
      <c r="DLT92" s="207"/>
      <c r="DLU92" s="207"/>
      <c r="DLV92" s="207"/>
      <c r="DLW92" s="207"/>
      <c r="DLX92" s="207"/>
      <c r="DLY92" s="207"/>
      <c r="DLZ92" s="207"/>
      <c r="DMA92" s="207"/>
      <c r="DMB92" s="207"/>
      <c r="DMC92" s="207"/>
      <c r="DMD92" s="207"/>
      <c r="DME92" s="207"/>
      <c r="DMF92" s="207"/>
      <c r="DMG92" s="207"/>
      <c r="DMH92" s="207"/>
      <c r="DMI92" s="207"/>
      <c r="DMJ92" s="207"/>
      <c r="DMK92" s="207"/>
      <c r="DML92" s="207"/>
      <c r="DMM92" s="207"/>
      <c r="DMN92" s="207"/>
      <c r="DMO92" s="207"/>
      <c r="DMP92" s="207"/>
      <c r="DMQ92" s="207"/>
      <c r="DMR92" s="207"/>
      <c r="DMS92" s="207"/>
      <c r="DMT92" s="207"/>
      <c r="DMU92" s="207"/>
      <c r="DMV92" s="207"/>
      <c r="DMW92" s="207"/>
      <c r="DMX92" s="207"/>
      <c r="DMY92" s="207"/>
      <c r="DMZ92" s="207"/>
      <c r="DNA92" s="207"/>
      <c r="DNB92" s="207"/>
      <c r="DNC92" s="207"/>
      <c r="DND92" s="207"/>
      <c r="DNE92" s="207"/>
      <c r="DNF92" s="207"/>
      <c r="DNG92" s="207"/>
      <c r="DNH92" s="207"/>
      <c r="DNI92" s="207"/>
      <c r="DNJ92" s="207"/>
      <c r="DNK92" s="207"/>
      <c r="DNL92" s="207"/>
      <c r="DNM92" s="207"/>
      <c r="DNN92" s="207"/>
      <c r="DNO92" s="207"/>
      <c r="DNP92" s="207"/>
      <c r="DNQ92" s="207"/>
      <c r="DNR92" s="207"/>
      <c r="DNS92" s="207"/>
      <c r="DNT92" s="207"/>
      <c r="DNU92" s="207"/>
      <c r="DNV92" s="207"/>
      <c r="DNW92" s="207"/>
      <c r="DNX92" s="207"/>
      <c r="DNY92" s="207"/>
      <c r="DNZ92" s="207"/>
      <c r="DOA92" s="207"/>
      <c r="DOB92" s="207"/>
      <c r="DOC92" s="207"/>
      <c r="DOD92" s="207"/>
      <c r="DOE92" s="207"/>
      <c r="DOF92" s="207"/>
      <c r="DOG92" s="207"/>
      <c r="DOH92" s="207"/>
      <c r="DOI92" s="207"/>
      <c r="DOJ92" s="207"/>
      <c r="DOK92" s="207"/>
      <c r="DOL92" s="207"/>
      <c r="DOM92" s="207"/>
      <c r="DON92" s="207"/>
      <c r="DOO92" s="207"/>
      <c r="DOP92" s="207"/>
      <c r="DOQ92" s="207"/>
      <c r="DOR92" s="207"/>
      <c r="DOS92" s="207"/>
      <c r="DOT92" s="207"/>
      <c r="DOU92" s="207"/>
      <c r="DOV92" s="207"/>
      <c r="DOW92" s="207"/>
      <c r="DOX92" s="207"/>
      <c r="DOY92" s="207"/>
      <c r="DOZ92" s="207"/>
      <c r="DPA92" s="207"/>
      <c r="DPB92" s="207"/>
      <c r="DPC92" s="207"/>
      <c r="DPD92" s="207"/>
      <c r="DPE92" s="207"/>
      <c r="DPF92" s="207"/>
      <c r="DPG92" s="207"/>
      <c r="DPH92" s="207"/>
      <c r="DPI92" s="207"/>
      <c r="DPJ92" s="207"/>
      <c r="DPK92" s="207"/>
      <c r="DPL92" s="207"/>
      <c r="DPM92" s="207"/>
      <c r="DPN92" s="207"/>
      <c r="DPO92" s="207"/>
      <c r="DPP92" s="207"/>
      <c r="DPQ92" s="207"/>
      <c r="DPR92" s="207"/>
      <c r="DPS92" s="207"/>
      <c r="DPT92" s="207"/>
      <c r="DPU92" s="207"/>
      <c r="DPV92" s="207"/>
      <c r="DPW92" s="207"/>
      <c r="DPX92" s="207"/>
      <c r="DPY92" s="207"/>
      <c r="DPZ92" s="207"/>
      <c r="DQA92" s="207"/>
      <c r="DQB92" s="207"/>
      <c r="DQC92" s="207"/>
      <c r="DQD92" s="207"/>
      <c r="DQE92" s="207"/>
      <c r="DQF92" s="207"/>
      <c r="DQG92" s="207"/>
      <c r="DQH92" s="207"/>
      <c r="DQI92" s="207"/>
      <c r="DQJ92" s="207"/>
      <c r="DQK92" s="207"/>
      <c r="DQL92" s="207"/>
      <c r="DQM92" s="207"/>
      <c r="DQN92" s="207"/>
      <c r="DQO92" s="207"/>
      <c r="DQP92" s="207"/>
      <c r="DQQ92" s="207"/>
      <c r="DQR92" s="207"/>
      <c r="DQS92" s="207"/>
      <c r="DQT92" s="207"/>
      <c r="DQU92" s="207"/>
      <c r="DQV92" s="207"/>
      <c r="DQW92" s="207"/>
      <c r="DQX92" s="207"/>
      <c r="DQY92" s="207"/>
      <c r="DQZ92" s="207"/>
      <c r="DRA92" s="207"/>
      <c r="DRB92" s="207"/>
      <c r="DRC92" s="207"/>
      <c r="DRD92" s="207"/>
      <c r="DRE92" s="207"/>
      <c r="DRF92" s="207"/>
      <c r="DRG92" s="207"/>
      <c r="DRH92" s="207"/>
      <c r="DRI92" s="207"/>
      <c r="DRJ92" s="207"/>
      <c r="DRK92" s="207"/>
      <c r="DRL92" s="207"/>
      <c r="DRM92" s="207"/>
      <c r="DRN92" s="207"/>
      <c r="DRO92" s="207"/>
      <c r="DRP92" s="207"/>
      <c r="DRQ92" s="207"/>
      <c r="DRR92" s="207"/>
      <c r="DRS92" s="207"/>
      <c r="DRT92" s="207"/>
      <c r="DRU92" s="207"/>
      <c r="DRV92" s="207"/>
      <c r="DRW92" s="207"/>
      <c r="DRX92" s="207"/>
      <c r="DRY92" s="207"/>
      <c r="DRZ92" s="207"/>
      <c r="DSA92" s="207"/>
      <c r="DSB92" s="207"/>
      <c r="DSC92" s="207"/>
      <c r="DSD92" s="207"/>
      <c r="DSE92" s="207"/>
      <c r="DSF92" s="207"/>
      <c r="DSG92" s="207"/>
      <c r="DSH92" s="207"/>
      <c r="DSI92" s="207"/>
      <c r="DSJ92" s="207"/>
      <c r="DSK92" s="207"/>
      <c r="DSL92" s="207"/>
      <c r="DSM92" s="207"/>
      <c r="DSN92" s="207"/>
      <c r="DSO92" s="207"/>
      <c r="DSP92" s="207"/>
      <c r="DSQ92" s="207"/>
      <c r="DSR92" s="207"/>
      <c r="DSS92" s="207"/>
      <c r="DST92" s="207"/>
      <c r="DSU92" s="207"/>
      <c r="DSV92" s="207"/>
      <c r="DSW92" s="207"/>
      <c r="DSX92" s="207"/>
      <c r="DSY92" s="207"/>
      <c r="DSZ92" s="207"/>
      <c r="DTA92" s="207"/>
      <c r="DTB92" s="207"/>
      <c r="DTC92" s="207"/>
      <c r="DTD92" s="207"/>
      <c r="DTE92" s="207"/>
      <c r="DTF92" s="207"/>
      <c r="DTG92" s="207"/>
      <c r="DTH92" s="207"/>
      <c r="DTI92" s="207"/>
      <c r="DTJ92" s="207"/>
      <c r="DTK92" s="207"/>
      <c r="DTL92" s="207"/>
      <c r="DTM92" s="207"/>
      <c r="DTN92" s="207"/>
      <c r="DTO92" s="207"/>
      <c r="DTP92" s="207"/>
      <c r="DTQ92" s="207"/>
      <c r="DTR92" s="207"/>
      <c r="DTS92" s="207"/>
      <c r="DTT92" s="207"/>
      <c r="DTU92" s="207"/>
      <c r="DTV92" s="207"/>
      <c r="DTW92" s="207"/>
      <c r="DTX92" s="207"/>
      <c r="DTY92" s="207"/>
      <c r="DTZ92" s="207"/>
      <c r="DUA92" s="207"/>
      <c r="DUB92" s="207"/>
      <c r="DUC92" s="207"/>
      <c r="DUD92" s="207"/>
      <c r="DUE92" s="207"/>
      <c r="DUF92" s="207"/>
      <c r="DUG92" s="207"/>
      <c r="DUH92" s="207"/>
      <c r="DUI92" s="207"/>
      <c r="DUJ92" s="207"/>
      <c r="DUK92" s="207"/>
      <c r="DUL92" s="207"/>
      <c r="DUM92" s="207"/>
      <c r="DUN92" s="207"/>
      <c r="DUO92" s="207"/>
      <c r="DUP92" s="207"/>
      <c r="DUQ92" s="207"/>
      <c r="DUR92" s="207"/>
      <c r="DUS92" s="207"/>
      <c r="DUT92" s="207"/>
      <c r="DUU92" s="207"/>
      <c r="DUV92" s="207"/>
      <c r="DUW92" s="207"/>
      <c r="DUX92" s="207"/>
      <c r="DUY92" s="207"/>
      <c r="DUZ92" s="207"/>
      <c r="DVA92" s="207"/>
      <c r="DVB92" s="207"/>
      <c r="DVC92" s="207"/>
      <c r="DVD92" s="207"/>
      <c r="DVE92" s="207"/>
      <c r="DVF92" s="207"/>
      <c r="DVG92" s="207"/>
      <c r="DVH92" s="207"/>
      <c r="DVI92" s="207"/>
      <c r="DVJ92" s="207"/>
      <c r="DVK92" s="207"/>
      <c r="DVL92" s="207"/>
      <c r="DVM92" s="207"/>
      <c r="DVN92" s="207"/>
      <c r="DVO92" s="207"/>
      <c r="DVP92" s="207"/>
      <c r="DVQ92" s="207"/>
      <c r="DVR92" s="207"/>
      <c r="DVS92" s="207"/>
      <c r="DVT92" s="207"/>
      <c r="DVU92" s="207"/>
      <c r="DVV92" s="207"/>
      <c r="DVW92" s="207"/>
      <c r="DVX92" s="207"/>
      <c r="DVY92" s="207"/>
      <c r="DVZ92" s="207"/>
      <c r="DWA92" s="207"/>
      <c r="DWB92" s="207"/>
      <c r="DWC92" s="207"/>
      <c r="DWD92" s="207"/>
      <c r="DWE92" s="207"/>
      <c r="DWF92" s="207"/>
      <c r="DWG92" s="207"/>
      <c r="DWH92" s="207"/>
      <c r="DWI92" s="207"/>
      <c r="DWJ92" s="207"/>
      <c r="DWK92" s="207"/>
      <c r="DWL92" s="207"/>
      <c r="DWM92" s="207"/>
      <c r="DWN92" s="207"/>
      <c r="DWO92" s="207"/>
      <c r="DWP92" s="207"/>
      <c r="DWQ92" s="207"/>
      <c r="DWR92" s="207"/>
      <c r="DWS92" s="207"/>
      <c r="DWT92" s="207"/>
      <c r="DWU92" s="207"/>
      <c r="DWV92" s="207"/>
      <c r="DWW92" s="207"/>
      <c r="DWX92" s="207"/>
      <c r="DWY92" s="207"/>
      <c r="DWZ92" s="207"/>
      <c r="DXA92" s="207"/>
      <c r="DXB92" s="207"/>
      <c r="DXC92" s="207"/>
      <c r="DXD92" s="207"/>
      <c r="DXE92" s="207"/>
      <c r="DXF92" s="207"/>
      <c r="DXG92" s="207"/>
      <c r="DXH92" s="207"/>
      <c r="DXI92" s="207"/>
      <c r="DXJ92" s="207"/>
      <c r="DXK92" s="207"/>
      <c r="DXL92" s="207"/>
      <c r="DXM92" s="207"/>
      <c r="DXN92" s="207"/>
      <c r="DXO92" s="207"/>
      <c r="DXP92" s="207"/>
      <c r="DXQ92" s="207"/>
      <c r="DXR92" s="207"/>
      <c r="DXS92" s="207"/>
      <c r="DXT92" s="207"/>
      <c r="DXU92" s="207"/>
      <c r="DXV92" s="207"/>
      <c r="DXW92" s="207"/>
      <c r="DXX92" s="207"/>
      <c r="DXY92" s="207"/>
      <c r="DXZ92" s="207"/>
      <c r="DYA92" s="207"/>
      <c r="DYB92" s="207"/>
      <c r="DYC92" s="207"/>
      <c r="DYD92" s="207"/>
      <c r="DYE92" s="207"/>
      <c r="DYF92" s="207"/>
      <c r="DYG92" s="207"/>
      <c r="DYH92" s="207"/>
      <c r="DYI92" s="207"/>
      <c r="DYJ92" s="207"/>
      <c r="DYK92" s="207"/>
      <c r="DYL92" s="207"/>
      <c r="DYM92" s="207"/>
      <c r="DYN92" s="207"/>
      <c r="DYO92" s="207"/>
      <c r="DYP92" s="207"/>
      <c r="DYQ92" s="207"/>
      <c r="DYR92" s="207"/>
      <c r="DYS92" s="207"/>
      <c r="DYT92" s="207"/>
      <c r="DYU92" s="207"/>
      <c r="DYV92" s="207"/>
      <c r="DYW92" s="207"/>
      <c r="DYX92" s="207"/>
      <c r="DYY92" s="207"/>
      <c r="DYZ92" s="207"/>
      <c r="DZA92" s="207"/>
      <c r="DZB92" s="207"/>
      <c r="DZC92" s="207"/>
      <c r="DZD92" s="207"/>
      <c r="DZE92" s="207"/>
      <c r="DZF92" s="207"/>
      <c r="DZG92" s="207"/>
      <c r="DZH92" s="207"/>
      <c r="DZI92" s="207"/>
      <c r="DZJ92" s="207"/>
      <c r="DZK92" s="207"/>
      <c r="DZL92" s="207"/>
      <c r="DZM92" s="207"/>
      <c r="DZN92" s="207"/>
      <c r="DZO92" s="207"/>
      <c r="DZP92" s="207"/>
      <c r="DZQ92" s="207"/>
      <c r="DZR92" s="207"/>
      <c r="DZS92" s="207"/>
      <c r="DZT92" s="207"/>
      <c r="DZU92" s="207"/>
      <c r="DZV92" s="207"/>
      <c r="DZW92" s="207"/>
      <c r="DZX92" s="207"/>
      <c r="DZY92" s="207"/>
      <c r="DZZ92" s="207"/>
      <c r="EAA92" s="207"/>
      <c r="EAB92" s="207"/>
      <c r="EAC92" s="207"/>
      <c r="EAD92" s="207"/>
      <c r="EAE92" s="207"/>
      <c r="EAF92" s="207"/>
      <c r="EAG92" s="207"/>
      <c r="EAH92" s="207"/>
      <c r="EAI92" s="207"/>
      <c r="EAJ92" s="207"/>
      <c r="EAK92" s="207"/>
      <c r="EAL92" s="207"/>
      <c r="EAM92" s="207"/>
      <c r="EAN92" s="207"/>
      <c r="EAO92" s="207"/>
      <c r="EAP92" s="207"/>
      <c r="EAQ92" s="207"/>
      <c r="EAR92" s="207"/>
      <c r="EAS92" s="207"/>
      <c r="EAT92" s="207"/>
      <c r="EAU92" s="207"/>
      <c r="EAV92" s="207"/>
      <c r="EAW92" s="207"/>
      <c r="EAX92" s="207"/>
      <c r="EAY92" s="207"/>
      <c r="EAZ92" s="207"/>
      <c r="EBA92" s="207"/>
      <c r="EBB92" s="207"/>
      <c r="EBC92" s="207"/>
      <c r="EBD92" s="207"/>
      <c r="EBE92" s="207"/>
      <c r="EBF92" s="207"/>
      <c r="EBG92" s="207"/>
      <c r="EBH92" s="207"/>
      <c r="EBI92" s="207"/>
      <c r="EBJ92" s="207"/>
      <c r="EBK92" s="207"/>
      <c r="EBL92" s="207"/>
      <c r="EBM92" s="207"/>
      <c r="EBN92" s="207"/>
      <c r="EBO92" s="207"/>
      <c r="EBP92" s="207"/>
      <c r="EBQ92" s="207"/>
      <c r="EBR92" s="207"/>
      <c r="EBS92" s="207"/>
      <c r="EBT92" s="207"/>
      <c r="EBU92" s="207"/>
      <c r="EBV92" s="207"/>
      <c r="EBW92" s="207"/>
      <c r="EBX92" s="207"/>
      <c r="EBY92" s="207"/>
      <c r="EBZ92" s="207"/>
      <c r="ECA92" s="207"/>
      <c r="ECB92" s="207"/>
      <c r="ECC92" s="207"/>
      <c r="ECD92" s="207"/>
      <c r="ECE92" s="207"/>
      <c r="ECF92" s="207"/>
      <c r="ECG92" s="207"/>
      <c r="ECH92" s="207"/>
      <c r="ECI92" s="207"/>
      <c r="ECJ92" s="207"/>
      <c r="ECK92" s="207"/>
      <c r="ECL92" s="207"/>
      <c r="ECM92" s="207"/>
      <c r="ECN92" s="207"/>
      <c r="ECO92" s="207"/>
      <c r="ECP92" s="207"/>
      <c r="ECQ92" s="207"/>
      <c r="ECR92" s="207"/>
      <c r="ECS92" s="207"/>
      <c r="ECT92" s="207"/>
      <c r="ECU92" s="207"/>
      <c r="ECV92" s="207"/>
      <c r="ECW92" s="207"/>
      <c r="ECX92" s="207"/>
      <c r="ECY92" s="207"/>
      <c r="ECZ92" s="207"/>
      <c r="EDA92" s="207"/>
      <c r="EDB92" s="207"/>
      <c r="EDC92" s="207"/>
      <c r="EDD92" s="207"/>
      <c r="EDE92" s="207"/>
      <c r="EDF92" s="207"/>
      <c r="EDG92" s="207"/>
      <c r="EDH92" s="207"/>
      <c r="EDI92" s="207"/>
      <c r="EDJ92" s="207"/>
      <c r="EDK92" s="207"/>
      <c r="EDL92" s="207"/>
      <c r="EDM92" s="207"/>
      <c r="EDN92" s="207"/>
      <c r="EDO92" s="207"/>
      <c r="EDP92" s="207"/>
      <c r="EDQ92" s="207"/>
      <c r="EDR92" s="207"/>
      <c r="EDS92" s="207"/>
      <c r="EDT92" s="207"/>
      <c r="EDU92" s="207"/>
      <c r="EDV92" s="207"/>
      <c r="EDW92" s="207"/>
      <c r="EDX92" s="207"/>
      <c r="EDY92" s="207"/>
      <c r="EDZ92" s="207"/>
      <c r="EEA92" s="207"/>
      <c r="EEB92" s="207"/>
      <c r="EEC92" s="207"/>
      <c r="EED92" s="207"/>
      <c r="EEE92" s="207"/>
      <c r="EEF92" s="207"/>
      <c r="EEG92" s="207"/>
      <c r="EEH92" s="207"/>
      <c r="EEI92" s="207"/>
      <c r="EEJ92" s="207"/>
      <c r="EEK92" s="207"/>
      <c r="EEL92" s="207"/>
      <c r="EEM92" s="207"/>
      <c r="EEN92" s="207"/>
      <c r="EEO92" s="207"/>
      <c r="EEP92" s="207"/>
      <c r="EEQ92" s="207"/>
      <c r="EER92" s="207"/>
      <c r="EES92" s="207"/>
      <c r="EET92" s="207"/>
      <c r="EEU92" s="207"/>
      <c r="EEV92" s="207"/>
      <c r="EEW92" s="207"/>
      <c r="EEX92" s="207"/>
      <c r="EEY92" s="207"/>
      <c r="EEZ92" s="207"/>
      <c r="EFA92" s="207"/>
      <c r="EFB92" s="207"/>
      <c r="EFC92" s="207"/>
      <c r="EFD92" s="207"/>
      <c r="EFE92" s="207"/>
      <c r="EFF92" s="207"/>
      <c r="EFG92" s="207"/>
      <c r="EFH92" s="207"/>
      <c r="EFI92" s="207"/>
      <c r="EFJ92" s="207"/>
      <c r="EFK92" s="207"/>
      <c r="EFL92" s="207"/>
      <c r="EFM92" s="207"/>
      <c r="EFN92" s="207"/>
      <c r="EFO92" s="207"/>
      <c r="EFP92" s="207"/>
      <c r="EFQ92" s="207"/>
      <c r="EFR92" s="207"/>
      <c r="EFS92" s="207"/>
      <c r="EFT92" s="207"/>
      <c r="EFU92" s="207"/>
      <c r="EFV92" s="207"/>
      <c r="EFW92" s="207"/>
      <c r="EFX92" s="207"/>
      <c r="EFY92" s="207"/>
      <c r="EFZ92" s="207"/>
      <c r="EGA92" s="207"/>
      <c r="EGB92" s="207"/>
      <c r="EGC92" s="207"/>
      <c r="EGD92" s="207"/>
      <c r="EGE92" s="207"/>
      <c r="EGF92" s="207"/>
      <c r="EGG92" s="207"/>
      <c r="EGH92" s="207"/>
      <c r="EGI92" s="207"/>
      <c r="EGJ92" s="207"/>
      <c r="EGK92" s="207"/>
      <c r="EGL92" s="207"/>
      <c r="EGM92" s="207"/>
      <c r="EGN92" s="207"/>
      <c r="EGO92" s="207"/>
      <c r="EGP92" s="207"/>
      <c r="EGQ92" s="207"/>
      <c r="EGR92" s="207"/>
      <c r="EGS92" s="207"/>
      <c r="EGT92" s="207"/>
      <c r="EGU92" s="207"/>
      <c r="EGV92" s="207"/>
      <c r="EGW92" s="207"/>
      <c r="EGX92" s="207"/>
      <c r="EGY92" s="207"/>
      <c r="EGZ92" s="207"/>
      <c r="EHA92" s="207"/>
      <c r="EHB92" s="207"/>
      <c r="EHC92" s="207"/>
      <c r="EHD92" s="207"/>
      <c r="EHE92" s="207"/>
      <c r="EHF92" s="207"/>
      <c r="EHG92" s="207"/>
      <c r="EHH92" s="207"/>
      <c r="EHI92" s="207"/>
      <c r="EHJ92" s="207"/>
      <c r="EHK92" s="207"/>
      <c r="EHL92" s="207"/>
      <c r="EHM92" s="207"/>
      <c r="EHN92" s="207"/>
      <c r="EHO92" s="207"/>
      <c r="EHP92" s="207"/>
      <c r="EHQ92" s="207"/>
      <c r="EHR92" s="207"/>
      <c r="EHS92" s="207"/>
      <c r="EHT92" s="207"/>
      <c r="EHU92" s="207"/>
      <c r="EHV92" s="207"/>
      <c r="EHW92" s="207"/>
      <c r="EHX92" s="207"/>
      <c r="EHY92" s="207"/>
      <c r="EHZ92" s="207"/>
      <c r="EIA92" s="207"/>
      <c r="EIB92" s="207"/>
      <c r="EIC92" s="207"/>
      <c r="EID92" s="207"/>
      <c r="EIE92" s="207"/>
      <c r="EIF92" s="207"/>
      <c r="EIG92" s="207"/>
      <c r="EIH92" s="207"/>
      <c r="EII92" s="207"/>
      <c r="EIJ92" s="207"/>
      <c r="EIK92" s="207"/>
      <c r="EIL92" s="207"/>
      <c r="EIM92" s="207"/>
      <c r="EIN92" s="207"/>
      <c r="EIO92" s="207"/>
      <c r="EIP92" s="207"/>
      <c r="EIQ92" s="207"/>
      <c r="EIR92" s="207"/>
      <c r="EIS92" s="207"/>
      <c r="EIT92" s="207"/>
      <c r="EIU92" s="207"/>
      <c r="EIV92" s="207"/>
      <c r="EIW92" s="207"/>
      <c r="EIX92" s="207"/>
      <c r="EIY92" s="207"/>
      <c r="EIZ92" s="207"/>
      <c r="EJA92" s="207"/>
      <c r="EJB92" s="207"/>
      <c r="EJC92" s="207"/>
      <c r="EJD92" s="207"/>
      <c r="EJE92" s="207"/>
      <c r="EJF92" s="207"/>
      <c r="EJG92" s="207"/>
      <c r="EJH92" s="207"/>
      <c r="EJI92" s="207"/>
      <c r="EJJ92" s="207"/>
      <c r="EJK92" s="207"/>
      <c r="EJL92" s="207"/>
      <c r="EJM92" s="207"/>
      <c r="EJN92" s="207"/>
      <c r="EJO92" s="207"/>
      <c r="EJP92" s="207"/>
      <c r="EJQ92" s="207"/>
      <c r="EJR92" s="207"/>
      <c r="EJS92" s="207"/>
      <c r="EJT92" s="207"/>
      <c r="EJU92" s="207"/>
      <c r="EJV92" s="207"/>
      <c r="EJW92" s="207"/>
      <c r="EJX92" s="207"/>
      <c r="EJY92" s="207"/>
      <c r="EJZ92" s="207"/>
      <c r="EKA92" s="207"/>
      <c r="EKB92" s="207"/>
      <c r="EKC92" s="207"/>
      <c r="EKD92" s="207"/>
      <c r="EKE92" s="207"/>
      <c r="EKF92" s="207"/>
      <c r="EKG92" s="207"/>
      <c r="EKH92" s="207"/>
      <c r="EKI92" s="207"/>
      <c r="EKJ92" s="207"/>
      <c r="EKK92" s="207"/>
      <c r="EKL92" s="207"/>
      <c r="EKM92" s="207"/>
      <c r="EKN92" s="207"/>
      <c r="EKO92" s="207"/>
      <c r="EKP92" s="207"/>
      <c r="EKQ92" s="207"/>
      <c r="EKR92" s="207"/>
      <c r="EKS92" s="207"/>
      <c r="EKT92" s="207"/>
      <c r="EKU92" s="207"/>
      <c r="EKV92" s="207"/>
      <c r="EKW92" s="207"/>
      <c r="EKX92" s="207"/>
      <c r="EKY92" s="207"/>
      <c r="EKZ92" s="207"/>
      <c r="ELA92" s="207"/>
      <c r="ELB92" s="207"/>
      <c r="ELC92" s="207"/>
      <c r="ELD92" s="207"/>
      <c r="ELE92" s="207"/>
      <c r="ELF92" s="207"/>
      <c r="ELG92" s="207"/>
      <c r="ELH92" s="207"/>
      <c r="ELI92" s="207"/>
      <c r="ELJ92" s="207"/>
      <c r="ELK92" s="207"/>
      <c r="ELL92" s="207"/>
      <c r="ELM92" s="207"/>
      <c r="ELN92" s="207"/>
      <c r="ELO92" s="207"/>
      <c r="ELP92" s="207"/>
      <c r="ELQ92" s="207"/>
      <c r="ELR92" s="207"/>
      <c r="ELS92" s="207"/>
      <c r="ELT92" s="207"/>
      <c r="ELU92" s="207"/>
      <c r="ELV92" s="207"/>
      <c r="ELW92" s="207"/>
      <c r="ELX92" s="207"/>
      <c r="ELY92" s="207"/>
      <c r="ELZ92" s="207"/>
      <c r="EMA92" s="207"/>
      <c r="EMB92" s="207"/>
      <c r="EMC92" s="207"/>
      <c r="EMD92" s="207"/>
      <c r="EME92" s="207"/>
      <c r="EMF92" s="207"/>
      <c r="EMG92" s="207"/>
      <c r="EMH92" s="207"/>
      <c r="EMI92" s="207"/>
      <c r="EMJ92" s="207"/>
      <c r="EMK92" s="207"/>
      <c r="EML92" s="207"/>
      <c r="EMM92" s="207"/>
      <c r="EMN92" s="207"/>
      <c r="EMO92" s="207"/>
      <c r="EMP92" s="207"/>
      <c r="EMQ92" s="207"/>
      <c r="EMR92" s="207"/>
      <c r="EMS92" s="207"/>
      <c r="EMT92" s="207"/>
      <c r="EMU92" s="207"/>
      <c r="EMV92" s="207"/>
      <c r="EMW92" s="207"/>
      <c r="EMX92" s="207"/>
      <c r="EMY92" s="207"/>
      <c r="EMZ92" s="207"/>
      <c r="ENA92" s="207"/>
      <c r="ENB92" s="207"/>
      <c r="ENC92" s="207"/>
      <c r="END92" s="207"/>
      <c r="ENE92" s="207"/>
      <c r="ENF92" s="207"/>
      <c r="ENG92" s="207"/>
      <c r="ENH92" s="207"/>
      <c r="ENI92" s="207"/>
      <c r="ENJ92" s="207"/>
      <c r="ENK92" s="207"/>
      <c r="ENL92" s="207"/>
      <c r="ENM92" s="207"/>
      <c r="ENN92" s="207"/>
      <c r="ENO92" s="207"/>
      <c r="ENP92" s="207"/>
      <c r="ENQ92" s="207"/>
      <c r="ENR92" s="207"/>
      <c r="ENS92" s="207"/>
      <c r="ENT92" s="207"/>
      <c r="ENU92" s="207"/>
      <c r="ENV92" s="207"/>
      <c r="ENW92" s="207"/>
      <c r="ENX92" s="207"/>
      <c r="ENY92" s="207"/>
      <c r="ENZ92" s="207"/>
      <c r="EOA92" s="207"/>
      <c r="EOB92" s="207"/>
      <c r="EOC92" s="207"/>
      <c r="EOD92" s="207"/>
      <c r="EOE92" s="207"/>
      <c r="EOF92" s="207"/>
      <c r="EOG92" s="207"/>
      <c r="EOH92" s="207"/>
      <c r="EOI92" s="207"/>
      <c r="EOJ92" s="207"/>
      <c r="EOK92" s="207"/>
      <c r="EOL92" s="207"/>
      <c r="EOM92" s="207"/>
      <c r="EON92" s="207"/>
      <c r="EOO92" s="207"/>
      <c r="EOP92" s="207"/>
      <c r="EOQ92" s="207"/>
      <c r="EOR92" s="207"/>
      <c r="EOS92" s="207"/>
      <c r="EOT92" s="207"/>
      <c r="EOU92" s="207"/>
      <c r="EOV92" s="207"/>
      <c r="EOW92" s="207"/>
      <c r="EOX92" s="207"/>
      <c r="EOY92" s="207"/>
      <c r="EOZ92" s="207"/>
      <c r="EPA92" s="207"/>
      <c r="EPB92" s="207"/>
      <c r="EPC92" s="207"/>
      <c r="EPD92" s="207"/>
      <c r="EPE92" s="207"/>
      <c r="EPF92" s="207"/>
      <c r="EPG92" s="207"/>
      <c r="EPH92" s="207"/>
      <c r="EPI92" s="207"/>
      <c r="EPJ92" s="207"/>
      <c r="EPK92" s="207"/>
      <c r="EPL92" s="207"/>
      <c r="EPM92" s="207"/>
      <c r="EPN92" s="207"/>
      <c r="EPO92" s="207"/>
      <c r="EPP92" s="207"/>
      <c r="EPQ92" s="207"/>
      <c r="EPR92" s="207"/>
      <c r="EPS92" s="207"/>
      <c r="EPT92" s="207"/>
      <c r="EPU92" s="207"/>
      <c r="EPV92" s="207"/>
      <c r="EPW92" s="207"/>
      <c r="EPX92" s="207"/>
      <c r="EPY92" s="207"/>
      <c r="EPZ92" s="207"/>
      <c r="EQA92" s="207"/>
      <c r="EQB92" s="207"/>
      <c r="EQC92" s="207"/>
      <c r="EQD92" s="207"/>
      <c r="EQE92" s="207"/>
      <c r="EQF92" s="207"/>
      <c r="EQG92" s="207"/>
      <c r="EQH92" s="207"/>
      <c r="EQI92" s="207"/>
      <c r="EQJ92" s="207"/>
      <c r="EQK92" s="207"/>
      <c r="EQL92" s="207"/>
      <c r="EQM92" s="207"/>
      <c r="EQN92" s="207"/>
      <c r="EQO92" s="207"/>
      <c r="EQP92" s="207"/>
      <c r="EQQ92" s="207"/>
      <c r="EQR92" s="207"/>
      <c r="EQS92" s="207"/>
      <c r="EQT92" s="207"/>
      <c r="EQU92" s="207"/>
      <c r="EQV92" s="207"/>
      <c r="EQW92" s="207"/>
      <c r="EQX92" s="207"/>
      <c r="EQY92" s="207"/>
      <c r="EQZ92" s="207"/>
      <c r="ERA92" s="207"/>
      <c r="ERB92" s="207"/>
      <c r="ERC92" s="207"/>
      <c r="ERD92" s="207"/>
      <c r="ERE92" s="207"/>
      <c r="ERF92" s="207"/>
      <c r="ERG92" s="207"/>
      <c r="ERH92" s="207"/>
      <c r="ERI92" s="207"/>
      <c r="ERJ92" s="207"/>
      <c r="ERK92" s="207"/>
      <c r="ERL92" s="207"/>
      <c r="ERM92" s="207"/>
      <c r="ERN92" s="207"/>
      <c r="ERO92" s="207"/>
      <c r="ERP92" s="207"/>
      <c r="ERQ92" s="207"/>
      <c r="ERR92" s="207"/>
      <c r="ERS92" s="207"/>
      <c r="ERT92" s="207"/>
      <c r="ERU92" s="207"/>
      <c r="ERV92" s="207"/>
      <c r="ERW92" s="207"/>
      <c r="ERX92" s="207"/>
      <c r="ERY92" s="207"/>
      <c r="ERZ92" s="207"/>
      <c r="ESA92" s="207"/>
      <c r="ESB92" s="207"/>
      <c r="ESC92" s="207"/>
      <c r="ESD92" s="207"/>
      <c r="ESE92" s="207"/>
      <c r="ESF92" s="207"/>
      <c r="ESG92" s="207"/>
      <c r="ESH92" s="207"/>
      <c r="ESI92" s="207"/>
      <c r="ESJ92" s="207"/>
      <c r="ESK92" s="207"/>
      <c r="ESL92" s="207"/>
      <c r="ESM92" s="207"/>
      <c r="ESN92" s="207"/>
      <c r="ESO92" s="207"/>
      <c r="ESP92" s="207"/>
      <c r="ESQ92" s="207"/>
      <c r="ESR92" s="207"/>
      <c r="ESS92" s="207"/>
      <c r="EST92" s="207"/>
      <c r="ESU92" s="207"/>
      <c r="ESV92" s="207"/>
      <c r="ESW92" s="207"/>
      <c r="ESX92" s="207"/>
      <c r="ESY92" s="207"/>
      <c r="ESZ92" s="207"/>
      <c r="ETA92" s="207"/>
      <c r="ETB92" s="207"/>
      <c r="ETC92" s="207"/>
      <c r="ETD92" s="207"/>
      <c r="ETE92" s="207"/>
      <c r="ETF92" s="207"/>
      <c r="ETG92" s="207"/>
      <c r="ETH92" s="207"/>
      <c r="ETI92" s="207"/>
      <c r="ETJ92" s="207"/>
      <c r="ETK92" s="207"/>
      <c r="ETL92" s="207"/>
      <c r="ETM92" s="207"/>
      <c r="ETN92" s="207"/>
      <c r="ETO92" s="207"/>
      <c r="ETP92" s="207"/>
      <c r="ETQ92" s="207"/>
      <c r="ETR92" s="207"/>
      <c r="ETS92" s="207"/>
      <c r="ETT92" s="207"/>
      <c r="ETU92" s="207"/>
      <c r="ETV92" s="207"/>
      <c r="ETW92" s="207"/>
      <c r="ETX92" s="207"/>
      <c r="ETY92" s="207"/>
      <c r="ETZ92" s="207"/>
      <c r="EUA92" s="207"/>
      <c r="EUB92" s="207"/>
      <c r="EUC92" s="207"/>
      <c r="EUD92" s="207"/>
      <c r="EUE92" s="207"/>
      <c r="EUF92" s="207"/>
      <c r="EUG92" s="207"/>
      <c r="EUH92" s="207"/>
      <c r="EUI92" s="207"/>
      <c r="EUJ92" s="207"/>
      <c r="EUK92" s="207"/>
      <c r="EUL92" s="207"/>
      <c r="EUM92" s="207"/>
      <c r="EUN92" s="207"/>
      <c r="EUO92" s="207"/>
      <c r="EUP92" s="207"/>
      <c r="EUQ92" s="207"/>
      <c r="EUR92" s="207"/>
      <c r="EUS92" s="207"/>
      <c r="EUT92" s="207"/>
      <c r="EUU92" s="207"/>
      <c r="EUV92" s="207"/>
      <c r="EUW92" s="207"/>
      <c r="EUX92" s="207"/>
      <c r="EUY92" s="207"/>
      <c r="EUZ92" s="207"/>
      <c r="EVA92" s="207"/>
      <c r="EVB92" s="207"/>
      <c r="EVC92" s="207"/>
      <c r="EVD92" s="207"/>
      <c r="EVE92" s="207"/>
      <c r="EVF92" s="207"/>
      <c r="EVG92" s="207"/>
      <c r="EVH92" s="207"/>
      <c r="EVI92" s="207"/>
      <c r="EVJ92" s="207"/>
      <c r="EVK92" s="207"/>
      <c r="EVL92" s="207"/>
      <c r="EVM92" s="207"/>
      <c r="EVN92" s="207"/>
      <c r="EVO92" s="207"/>
      <c r="EVP92" s="207"/>
      <c r="EVQ92" s="207"/>
      <c r="EVR92" s="207"/>
      <c r="EVS92" s="207"/>
      <c r="EVT92" s="207"/>
      <c r="EVU92" s="207"/>
      <c r="EVV92" s="207"/>
      <c r="EVW92" s="207"/>
      <c r="EVX92" s="207"/>
      <c r="EVY92" s="207"/>
      <c r="EVZ92" s="207"/>
      <c r="EWA92" s="207"/>
      <c r="EWB92" s="207"/>
      <c r="EWC92" s="207"/>
      <c r="EWD92" s="207"/>
      <c r="EWE92" s="207"/>
      <c r="EWF92" s="207"/>
      <c r="EWG92" s="207"/>
      <c r="EWH92" s="207"/>
      <c r="EWI92" s="207"/>
      <c r="EWJ92" s="207"/>
      <c r="EWK92" s="207"/>
      <c r="EWL92" s="207"/>
      <c r="EWM92" s="207"/>
      <c r="EWN92" s="207"/>
      <c r="EWO92" s="207"/>
      <c r="EWP92" s="207"/>
      <c r="EWQ92" s="207"/>
      <c r="EWR92" s="207"/>
      <c r="EWS92" s="207"/>
      <c r="EWT92" s="207"/>
      <c r="EWU92" s="207"/>
      <c r="EWV92" s="207"/>
      <c r="EWW92" s="207"/>
      <c r="EWX92" s="207"/>
      <c r="EWY92" s="207"/>
      <c r="EWZ92" s="207"/>
      <c r="EXA92" s="207"/>
      <c r="EXB92" s="207"/>
      <c r="EXC92" s="207"/>
      <c r="EXD92" s="207"/>
      <c r="EXE92" s="207"/>
      <c r="EXF92" s="207"/>
      <c r="EXG92" s="207"/>
      <c r="EXH92" s="207"/>
      <c r="EXI92" s="207"/>
      <c r="EXJ92" s="207"/>
      <c r="EXK92" s="207"/>
      <c r="EXL92" s="207"/>
      <c r="EXM92" s="207"/>
      <c r="EXN92" s="207"/>
      <c r="EXO92" s="207"/>
      <c r="EXP92" s="207"/>
      <c r="EXQ92" s="207"/>
      <c r="EXR92" s="207"/>
      <c r="EXS92" s="207"/>
      <c r="EXT92" s="207"/>
      <c r="EXU92" s="207"/>
      <c r="EXV92" s="207"/>
      <c r="EXW92" s="207"/>
      <c r="EXX92" s="207"/>
      <c r="EXY92" s="207"/>
      <c r="EXZ92" s="207"/>
      <c r="EYA92" s="207"/>
      <c r="EYB92" s="207"/>
      <c r="EYC92" s="207"/>
      <c r="EYD92" s="207"/>
      <c r="EYE92" s="207"/>
      <c r="EYF92" s="207"/>
      <c r="EYG92" s="207"/>
      <c r="EYH92" s="207"/>
      <c r="EYI92" s="207"/>
      <c r="EYJ92" s="207"/>
      <c r="EYK92" s="207"/>
      <c r="EYL92" s="207"/>
      <c r="EYM92" s="207"/>
      <c r="EYN92" s="207"/>
      <c r="EYO92" s="207"/>
      <c r="EYP92" s="207"/>
      <c r="EYQ92" s="207"/>
      <c r="EYR92" s="207"/>
      <c r="EYS92" s="207"/>
      <c r="EYT92" s="207"/>
      <c r="EYU92" s="207"/>
      <c r="EYV92" s="207"/>
      <c r="EYW92" s="207"/>
      <c r="EYX92" s="207"/>
      <c r="EYY92" s="207"/>
      <c r="EYZ92" s="207"/>
      <c r="EZA92" s="207"/>
      <c r="EZB92" s="207"/>
      <c r="EZC92" s="207"/>
      <c r="EZD92" s="207"/>
      <c r="EZE92" s="207"/>
      <c r="EZF92" s="207"/>
      <c r="EZG92" s="207"/>
      <c r="EZH92" s="207"/>
      <c r="EZI92" s="207"/>
      <c r="EZJ92" s="207"/>
      <c r="EZK92" s="207"/>
      <c r="EZL92" s="207"/>
      <c r="EZM92" s="207"/>
      <c r="EZN92" s="207"/>
      <c r="EZO92" s="207"/>
      <c r="EZP92" s="207"/>
      <c r="EZQ92" s="207"/>
      <c r="EZR92" s="207"/>
      <c r="EZS92" s="207"/>
      <c r="EZT92" s="207"/>
      <c r="EZU92" s="207"/>
      <c r="EZV92" s="207"/>
      <c r="EZW92" s="207"/>
      <c r="EZX92" s="207"/>
      <c r="EZY92" s="207"/>
      <c r="EZZ92" s="207"/>
      <c r="FAA92" s="207"/>
      <c r="FAB92" s="207"/>
      <c r="FAC92" s="207"/>
      <c r="FAD92" s="207"/>
      <c r="FAE92" s="207"/>
      <c r="FAF92" s="207"/>
      <c r="FAG92" s="207"/>
      <c r="FAH92" s="207"/>
      <c r="FAI92" s="207"/>
      <c r="FAJ92" s="207"/>
      <c r="FAK92" s="207"/>
      <c r="FAL92" s="207"/>
      <c r="FAM92" s="207"/>
      <c r="FAN92" s="207"/>
      <c r="FAO92" s="207"/>
      <c r="FAP92" s="207"/>
      <c r="FAQ92" s="207"/>
      <c r="FAR92" s="207"/>
      <c r="FAS92" s="207"/>
      <c r="FAT92" s="207"/>
      <c r="FAU92" s="207"/>
      <c r="FAV92" s="207"/>
      <c r="FAW92" s="207"/>
      <c r="FAX92" s="207"/>
      <c r="FAY92" s="207"/>
      <c r="FAZ92" s="207"/>
      <c r="FBA92" s="207"/>
      <c r="FBB92" s="207"/>
      <c r="FBC92" s="207"/>
      <c r="FBD92" s="207"/>
      <c r="FBE92" s="207"/>
      <c r="FBF92" s="207"/>
      <c r="FBG92" s="207"/>
      <c r="FBH92" s="207"/>
      <c r="FBI92" s="207"/>
      <c r="FBJ92" s="207"/>
      <c r="FBK92" s="207"/>
      <c r="FBL92" s="207"/>
      <c r="FBM92" s="207"/>
      <c r="FBN92" s="207"/>
      <c r="FBO92" s="207"/>
      <c r="FBP92" s="207"/>
      <c r="FBQ92" s="207"/>
      <c r="FBR92" s="207"/>
      <c r="FBS92" s="207"/>
      <c r="FBT92" s="207"/>
      <c r="FBU92" s="207"/>
      <c r="FBV92" s="207"/>
      <c r="FBW92" s="207"/>
      <c r="FBX92" s="207"/>
      <c r="FBY92" s="207"/>
      <c r="FBZ92" s="207"/>
      <c r="FCA92" s="207"/>
      <c r="FCB92" s="207"/>
      <c r="FCC92" s="207"/>
      <c r="FCD92" s="207"/>
      <c r="FCE92" s="207"/>
      <c r="FCF92" s="207"/>
      <c r="FCG92" s="207"/>
      <c r="FCH92" s="207"/>
      <c r="FCI92" s="207"/>
      <c r="FCJ92" s="207"/>
      <c r="FCK92" s="207"/>
      <c r="FCL92" s="207"/>
      <c r="FCM92" s="207"/>
      <c r="FCN92" s="207"/>
      <c r="FCO92" s="207"/>
      <c r="FCP92" s="207"/>
      <c r="FCQ92" s="207"/>
      <c r="FCR92" s="207"/>
      <c r="FCS92" s="207"/>
      <c r="FCT92" s="207"/>
      <c r="FCU92" s="207"/>
      <c r="FCV92" s="207"/>
      <c r="FCW92" s="207"/>
      <c r="FCX92" s="207"/>
      <c r="FCY92" s="207"/>
      <c r="FCZ92" s="207"/>
      <c r="FDA92" s="207"/>
      <c r="FDB92" s="207"/>
      <c r="FDC92" s="207"/>
      <c r="FDD92" s="207"/>
      <c r="FDE92" s="207"/>
      <c r="FDF92" s="207"/>
      <c r="FDG92" s="207"/>
      <c r="FDH92" s="207"/>
      <c r="FDI92" s="207"/>
      <c r="FDJ92" s="207"/>
      <c r="FDK92" s="207"/>
      <c r="FDL92" s="207"/>
      <c r="FDM92" s="207"/>
      <c r="FDN92" s="207"/>
      <c r="FDO92" s="207"/>
      <c r="FDP92" s="207"/>
      <c r="FDQ92" s="207"/>
      <c r="FDR92" s="207"/>
      <c r="FDS92" s="207"/>
      <c r="FDT92" s="207"/>
      <c r="FDU92" s="207"/>
      <c r="FDV92" s="207"/>
      <c r="FDW92" s="207"/>
      <c r="FDX92" s="207"/>
      <c r="FDY92" s="207"/>
      <c r="FDZ92" s="207"/>
      <c r="FEA92" s="207"/>
      <c r="FEB92" s="207"/>
      <c r="FEC92" s="207"/>
      <c r="FED92" s="207"/>
      <c r="FEE92" s="207"/>
      <c r="FEF92" s="207"/>
      <c r="FEG92" s="207"/>
      <c r="FEH92" s="207"/>
      <c r="FEI92" s="207"/>
      <c r="FEJ92" s="207"/>
      <c r="FEK92" s="207"/>
      <c r="FEL92" s="207"/>
      <c r="FEM92" s="207"/>
      <c r="FEN92" s="207"/>
      <c r="FEO92" s="207"/>
      <c r="FEP92" s="207"/>
      <c r="FEQ92" s="207"/>
      <c r="FER92" s="207"/>
      <c r="FES92" s="207"/>
      <c r="FET92" s="207"/>
      <c r="FEU92" s="207"/>
      <c r="FEV92" s="207"/>
      <c r="FEW92" s="207"/>
      <c r="FEX92" s="207"/>
      <c r="FEY92" s="207"/>
      <c r="FEZ92" s="207"/>
      <c r="FFA92" s="207"/>
      <c r="FFB92" s="207"/>
      <c r="FFC92" s="207"/>
      <c r="FFD92" s="207"/>
      <c r="FFE92" s="207"/>
      <c r="FFF92" s="207"/>
      <c r="FFG92" s="207"/>
      <c r="FFH92" s="207"/>
      <c r="FFI92" s="207"/>
      <c r="FFJ92" s="207"/>
      <c r="FFK92" s="207"/>
      <c r="FFL92" s="207"/>
      <c r="FFM92" s="207"/>
      <c r="FFN92" s="207"/>
      <c r="FFO92" s="207"/>
      <c r="FFP92" s="207"/>
      <c r="FFQ92" s="207"/>
      <c r="FFR92" s="207"/>
      <c r="FFS92" s="207"/>
      <c r="FFT92" s="207"/>
      <c r="FFU92" s="207"/>
      <c r="FFV92" s="207"/>
      <c r="FFW92" s="207"/>
      <c r="FFX92" s="207"/>
      <c r="FFY92" s="207"/>
      <c r="FFZ92" s="207"/>
      <c r="FGA92" s="207"/>
      <c r="FGB92" s="207"/>
      <c r="FGC92" s="207"/>
      <c r="FGD92" s="207"/>
      <c r="FGE92" s="207"/>
      <c r="FGF92" s="207"/>
      <c r="FGG92" s="207"/>
      <c r="FGH92" s="207"/>
      <c r="FGI92" s="207"/>
      <c r="FGJ92" s="207"/>
      <c r="FGK92" s="207"/>
      <c r="FGL92" s="207"/>
      <c r="FGM92" s="207"/>
      <c r="FGN92" s="207"/>
      <c r="FGO92" s="207"/>
      <c r="FGP92" s="207"/>
      <c r="FGQ92" s="207"/>
      <c r="FGR92" s="207"/>
      <c r="FGS92" s="207"/>
      <c r="FGT92" s="207"/>
      <c r="FGU92" s="207"/>
      <c r="FGV92" s="207"/>
      <c r="FGW92" s="207"/>
      <c r="FGX92" s="207"/>
      <c r="FGY92" s="207"/>
      <c r="FGZ92" s="207"/>
      <c r="FHA92" s="207"/>
      <c r="FHB92" s="207"/>
      <c r="FHC92" s="207"/>
      <c r="FHD92" s="207"/>
      <c r="FHE92" s="207"/>
      <c r="FHF92" s="207"/>
      <c r="FHG92" s="207"/>
      <c r="FHH92" s="207"/>
      <c r="FHI92" s="207"/>
      <c r="FHJ92" s="207"/>
      <c r="FHK92" s="207"/>
      <c r="FHL92" s="207"/>
      <c r="FHM92" s="207"/>
      <c r="FHN92" s="207"/>
      <c r="FHO92" s="207"/>
      <c r="FHP92" s="207"/>
      <c r="FHQ92" s="207"/>
      <c r="FHR92" s="207"/>
      <c r="FHS92" s="207"/>
      <c r="FHT92" s="207"/>
      <c r="FHU92" s="207"/>
      <c r="FHV92" s="207"/>
      <c r="FHW92" s="207"/>
      <c r="FHX92" s="207"/>
      <c r="FHY92" s="207"/>
      <c r="FHZ92" s="207"/>
      <c r="FIA92" s="207"/>
      <c r="FIB92" s="207"/>
      <c r="FIC92" s="207"/>
      <c r="FID92" s="207"/>
      <c r="FIE92" s="207"/>
      <c r="FIF92" s="207"/>
      <c r="FIG92" s="207"/>
      <c r="FIH92" s="207"/>
      <c r="FII92" s="207"/>
      <c r="FIJ92" s="207"/>
      <c r="FIK92" s="207"/>
      <c r="FIL92" s="207"/>
      <c r="FIM92" s="207"/>
      <c r="FIN92" s="207"/>
      <c r="FIO92" s="207"/>
      <c r="FIP92" s="207"/>
      <c r="FIQ92" s="207"/>
      <c r="FIR92" s="207"/>
      <c r="FIS92" s="207"/>
      <c r="FIT92" s="207"/>
      <c r="FIU92" s="207"/>
      <c r="FIV92" s="207"/>
      <c r="FIW92" s="207"/>
      <c r="FIX92" s="207"/>
      <c r="FIY92" s="207"/>
      <c r="FIZ92" s="207"/>
      <c r="FJA92" s="207"/>
      <c r="FJB92" s="207"/>
      <c r="FJC92" s="207"/>
      <c r="FJD92" s="207"/>
      <c r="FJE92" s="207"/>
      <c r="FJF92" s="207"/>
      <c r="FJG92" s="207"/>
      <c r="FJH92" s="207"/>
      <c r="FJI92" s="207"/>
      <c r="FJJ92" s="207"/>
      <c r="FJK92" s="207"/>
      <c r="FJL92" s="207"/>
      <c r="FJM92" s="207"/>
      <c r="FJN92" s="207"/>
      <c r="FJO92" s="207"/>
      <c r="FJP92" s="207"/>
      <c r="FJQ92" s="207"/>
      <c r="FJR92" s="207"/>
      <c r="FJS92" s="207"/>
      <c r="FJT92" s="207"/>
      <c r="FJU92" s="207"/>
      <c r="FJV92" s="207"/>
      <c r="FJW92" s="207"/>
      <c r="FJX92" s="207"/>
      <c r="FJY92" s="207"/>
      <c r="FJZ92" s="207"/>
      <c r="FKA92" s="207"/>
      <c r="FKB92" s="207"/>
      <c r="FKC92" s="207"/>
      <c r="FKD92" s="207"/>
      <c r="FKE92" s="207"/>
      <c r="FKF92" s="207"/>
      <c r="FKG92" s="207"/>
      <c r="FKH92" s="207"/>
      <c r="FKI92" s="207"/>
      <c r="FKJ92" s="207"/>
      <c r="FKK92" s="207"/>
      <c r="FKL92" s="207"/>
      <c r="FKM92" s="207"/>
      <c r="FKN92" s="207"/>
      <c r="FKO92" s="207"/>
      <c r="FKP92" s="207"/>
      <c r="FKQ92" s="207"/>
      <c r="FKR92" s="207"/>
      <c r="FKS92" s="207"/>
      <c r="FKT92" s="207"/>
      <c r="FKU92" s="207"/>
      <c r="FKV92" s="207"/>
      <c r="FKW92" s="207"/>
      <c r="FKX92" s="207"/>
      <c r="FKY92" s="207"/>
      <c r="FKZ92" s="207"/>
      <c r="FLA92" s="207"/>
      <c r="FLB92" s="207"/>
      <c r="FLC92" s="207"/>
      <c r="FLD92" s="207"/>
      <c r="FLE92" s="207"/>
      <c r="FLF92" s="207"/>
      <c r="FLG92" s="207"/>
      <c r="FLH92" s="207"/>
      <c r="FLI92" s="207"/>
      <c r="FLJ92" s="207"/>
      <c r="FLK92" s="207"/>
      <c r="FLL92" s="207"/>
      <c r="FLM92" s="207"/>
      <c r="FLN92" s="207"/>
      <c r="FLO92" s="207"/>
      <c r="FLP92" s="207"/>
      <c r="FLQ92" s="207"/>
      <c r="FLR92" s="207"/>
      <c r="FLS92" s="207"/>
      <c r="FLT92" s="207"/>
      <c r="FLU92" s="207"/>
      <c r="FLV92" s="207"/>
      <c r="FLW92" s="207"/>
      <c r="FLX92" s="207"/>
      <c r="FLY92" s="207"/>
      <c r="FLZ92" s="207"/>
      <c r="FMA92" s="207"/>
      <c r="FMB92" s="207"/>
      <c r="FMC92" s="207"/>
      <c r="FMD92" s="207"/>
      <c r="FME92" s="207"/>
      <c r="FMF92" s="207"/>
      <c r="FMG92" s="207"/>
      <c r="FMH92" s="207"/>
      <c r="FMI92" s="207"/>
      <c r="FMJ92" s="207"/>
      <c r="FMK92" s="207"/>
      <c r="FML92" s="207"/>
      <c r="FMM92" s="207"/>
      <c r="FMN92" s="207"/>
      <c r="FMO92" s="207"/>
      <c r="FMP92" s="207"/>
      <c r="FMQ92" s="207"/>
      <c r="FMR92" s="207"/>
      <c r="FMS92" s="207"/>
      <c r="FMT92" s="207"/>
      <c r="FMU92" s="207"/>
      <c r="FMV92" s="207"/>
      <c r="FMW92" s="207"/>
      <c r="FMX92" s="207"/>
      <c r="FMY92" s="207"/>
      <c r="FMZ92" s="207"/>
      <c r="FNA92" s="207"/>
      <c r="FNB92" s="207"/>
      <c r="FNC92" s="207"/>
      <c r="FND92" s="207"/>
      <c r="FNE92" s="207"/>
      <c r="FNF92" s="207"/>
      <c r="FNG92" s="207"/>
      <c r="FNH92" s="207"/>
      <c r="FNI92" s="207"/>
      <c r="FNJ92" s="207"/>
      <c r="FNK92" s="207"/>
      <c r="FNL92" s="207"/>
      <c r="FNM92" s="207"/>
      <c r="FNN92" s="207"/>
      <c r="FNO92" s="207"/>
      <c r="FNP92" s="207"/>
      <c r="FNQ92" s="207"/>
      <c r="FNR92" s="207"/>
      <c r="FNS92" s="207"/>
      <c r="FNT92" s="207"/>
      <c r="FNU92" s="207"/>
      <c r="FNV92" s="207"/>
      <c r="FNW92" s="207"/>
      <c r="FNX92" s="207"/>
      <c r="FNY92" s="207"/>
      <c r="FNZ92" s="207"/>
      <c r="FOA92" s="207"/>
      <c r="FOB92" s="207"/>
      <c r="FOC92" s="207"/>
      <c r="FOD92" s="207"/>
      <c r="FOE92" s="207"/>
      <c r="FOF92" s="207"/>
      <c r="FOG92" s="207"/>
      <c r="FOH92" s="207"/>
      <c r="FOI92" s="207"/>
      <c r="FOJ92" s="207"/>
      <c r="FOK92" s="207"/>
      <c r="FOL92" s="207"/>
      <c r="FOM92" s="207"/>
      <c r="FON92" s="207"/>
      <c r="FOO92" s="207"/>
      <c r="FOP92" s="207"/>
      <c r="FOQ92" s="207"/>
      <c r="FOR92" s="207"/>
      <c r="FOS92" s="207"/>
      <c r="FOT92" s="207"/>
      <c r="FOU92" s="207"/>
      <c r="FOV92" s="207"/>
      <c r="FOW92" s="207"/>
      <c r="FOX92" s="207"/>
      <c r="FOY92" s="207"/>
      <c r="FOZ92" s="207"/>
      <c r="FPA92" s="207"/>
      <c r="FPB92" s="207"/>
      <c r="FPC92" s="207"/>
      <c r="FPD92" s="207"/>
      <c r="FPE92" s="207"/>
      <c r="FPF92" s="207"/>
      <c r="FPG92" s="207"/>
      <c r="FPH92" s="207"/>
      <c r="FPI92" s="207"/>
      <c r="FPJ92" s="207"/>
      <c r="FPK92" s="207"/>
      <c r="FPL92" s="207"/>
      <c r="FPM92" s="207"/>
      <c r="FPN92" s="207"/>
      <c r="FPO92" s="207"/>
      <c r="FPP92" s="207"/>
      <c r="FPQ92" s="207"/>
      <c r="FPR92" s="207"/>
      <c r="FPS92" s="207"/>
      <c r="FPT92" s="207"/>
      <c r="FPU92" s="207"/>
      <c r="FPV92" s="207"/>
      <c r="FPW92" s="207"/>
      <c r="FPX92" s="207"/>
      <c r="FPY92" s="207"/>
      <c r="FPZ92" s="207"/>
      <c r="FQA92" s="207"/>
      <c r="FQB92" s="207"/>
      <c r="FQC92" s="207"/>
      <c r="FQD92" s="207"/>
      <c r="FQE92" s="207"/>
      <c r="FQF92" s="207"/>
      <c r="FQG92" s="207"/>
      <c r="FQH92" s="207"/>
      <c r="FQI92" s="207"/>
      <c r="FQJ92" s="207"/>
      <c r="FQK92" s="207"/>
      <c r="FQL92" s="207"/>
      <c r="FQM92" s="207"/>
      <c r="FQN92" s="207"/>
      <c r="FQO92" s="207"/>
      <c r="FQP92" s="207"/>
      <c r="FQQ92" s="207"/>
      <c r="FQR92" s="207"/>
      <c r="FQS92" s="207"/>
      <c r="FQT92" s="207"/>
      <c r="FQU92" s="207"/>
      <c r="FQV92" s="207"/>
      <c r="FQW92" s="207"/>
      <c r="FQX92" s="207"/>
      <c r="FQY92" s="207"/>
      <c r="FQZ92" s="207"/>
      <c r="FRA92" s="207"/>
      <c r="FRB92" s="207"/>
      <c r="FRC92" s="207"/>
      <c r="FRD92" s="207"/>
      <c r="FRE92" s="207"/>
      <c r="FRF92" s="207"/>
      <c r="FRG92" s="207"/>
      <c r="FRH92" s="207"/>
      <c r="FRI92" s="207"/>
      <c r="FRJ92" s="207"/>
      <c r="FRK92" s="207"/>
      <c r="FRL92" s="207"/>
      <c r="FRM92" s="207"/>
      <c r="FRN92" s="207"/>
      <c r="FRO92" s="207"/>
      <c r="FRP92" s="207"/>
      <c r="FRQ92" s="207"/>
      <c r="FRR92" s="207"/>
      <c r="FRS92" s="207"/>
      <c r="FRT92" s="207"/>
      <c r="FRU92" s="207"/>
      <c r="FRV92" s="207"/>
      <c r="FRW92" s="207"/>
      <c r="FRX92" s="207"/>
      <c r="FRY92" s="207"/>
      <c r="FRZ92" s="207"/>
      <c r="FSA92" s="207"/>
      <c r="FSB92" s="207"/>
      <c r="FSC92" s="207"/>
      <c r="FSD92" s="207"/>
      <c r="FSE92" s="207"/>
      <c r="FSF92" s="207"/>
      <c r="FSG92" s="207"/>
      <c r="FSH92" s="207"/>
      <c r="FSI92" s="207"/>
      <c r="FSJ92" s="207"/>
      <c r="FSK92" s="207"/>
      <c r="FSL92" s="207"/>
      <c r="FSM92" s="207"/>
      <c r="FSN92" s="207"/>
      <c r="FSO92" s="207"/>
      <c r="FSP92" s="207"/>
      <c r="FSQ92" s="207"/>
      <c r="FSR92" s="207"/>
      <c r="FSS92" s="207"/>
      <c r="FST92" s="207"/>
      <c r="FSU92" s="207"/>
      <c r="FSV92" s="207"/>
      <c r="FSW92" s="207"/>
      <c r="FSX92" s="207"/>
      <c r="FSY92" s="207"/>
      <c r="FSZ92" s="207"/>
      <c r="FTA92" s="207"/>
      <c r="FTB92" s="207"/>
      <c r="FTC92" s="207"/>
      <c r="FTD92" s="207"/>
      <c r="FTE92" s="207"/>
      <c r="FTF92" s="207"/>
      <c r="FTG92" s="207"/>
      <c r="FTH92" s="207"/>
      <c r="FTI92" s="207"/>
      <c r="FTJ92" s="207"/>
      <c r="FTK92" s="207"/>
      <c r="FTL92" s="207"/>
      <c r="FTM92" s="207"/>
      <c r="FTN92" s="207"/>
      <c r="FTO92" s="207"/>
      <c r="FTP92" s="207"/>
      <c r="FTQ92" s="207"/>
      <c r="FTR92" s="207"/>
      <c r="FTS92" s="207"/>
      <c r="FTT92" s="207"/>
      <c r="FTU92" s="207"/>
      <c r="FTV92" s="207"/>
      <c r="FTW92" s="207"/>
      <c r="FTX92" s="207"/>
      <c r="FTY92" s="207"/>
      <c r="FTZ92" s="207"/>
      <c r="FUA92" s="207"/>
      <c r="FUB92" s="207"/>
      <c r="FUC92" s="207"/>
      <c r="FUD92" s="207"/>
      <c r="FUE92" s="207"/>
      <c r="FUF92" s="207"/>
      <c r="FUG92" s="207"/>
      <c r="FUH92" s="207"/>
      <c r="FUI92" s="207"/>
      <c r="FUJ92" s="207"/>
      <c r="FUK92" s="207"/>
      <c r="FUL92" s="207"/>
      <c r="FUM92" s="207"/>
      <c r="FUN92" s="207"/>
      <c r="FUO92" s="207"/>
      <c r="FUP92" s="207"/>
      <c r="FUQ92" s="207"/>
      <c r="FUR92" s="207"/>
      <c r="FUS92" s="207"/>
      <c r="FUT92" s="207"/>
      <c r="FUU92" s="207"/>
      <c r="FUV92" s="207"/>
      <c r="FUW92" s="207"/>
      <c r="FUX92" s="207"/>
      <c r="FUY92" s="207"/>
      <c r="FUZ92" s="207"/>
      <c r="FVA92" s="207"/>
      <c r="FVB92" s="207"/>
      <c r="FVC92" s="207"/>
      <c r="FVD92" s="207"/>
      <c r="FVE92" s="207"/>
      <c r="FVF92" s="207"/>
      <c r="FVG92" s="207"/>
      <c r="FVH92" s="207"/>
      <c r="FVI92" s="207"/>
      <c r="FVJ92" s="207"/>
      <c r="FVK92" s="207"/>
      <c r="FVL92" s="207"/>
      <c r="FVM92" s="207"/>
      <c r="FVN92" s="207"/>
      <c r="FVO92" s="207"/>
      <c r="FVP92" s="207"/>
      <c r="FVQ92" s="207"/>
      <c r="FVR92" s="207"/>
      <c r="FVS92" s="207"/>
      <c r="FVT92" s="207"/>
      <c r="FVU92" s="207"/>
      <c r="FVV92" s="207"/>
      <c r="FVW92" s="207"/>
      <c r="FVX92" s="207"/>
      <c r="FVY92" s="207"/>
      <c r="FVZ92" s="207"/>
      <c r="FWA92" s="207"/>
      <c r="FWB92" s="207"/>
      <c r="FWC92" s="207"/>
      <c r="FWD92" s="207"/>
      <c r="FWE92" s="207"/>
      <c r="FWF92" s="207"/>
      <c r="FWG92" s="207"/>
      <c r="FWH92" s="207"/>
      <c r="FWI92" s="207"/>
      <c r="FWJ92" s="207"/>
      <c r="FWK92" s="207"/>
      <c r="FWL92" s="207"/>
      <c r="FWM92" s="207"/>
      <c r="FWN92" s="207"/>
      <c r="FWO92" s="207"/>
      <c r="FWP92" s="207"/>
      <c r="FWQ92" s="207"/>
      <c r="FWR92" s="207"/>
      <c r="FWS92" s="207"/>
      <c r="FWT92" s="207"/>
      <c r="FWU92" s="207"/>
      <c r="FWV92" s="207"/>
      <c r="FWW92" s="207"/>
      <c r="FWX92" s="207"/>
      <c r="FWY92" s="207"/>
      <c r="FWZ92" s="207"/>
      <c r="FXA92" s="207"/>
      <c r="FXB92" s="207"/>
      <c r="FXC92" s="207"/>
      <c r="FXD92" s="207"/>
      <c r="FXE92" s="207"/>
      <c r="FXF92" s="207"/>
      <c r="FXG92" s="207"/>
      <c r="FXH92" s="207"/>
      <c r="FXI92" s="207"/>
      <c r="FXJ92" s="207"/>
      <c r="FXK92" s="207"/>
      <c r="FXL92" s="207"/>
      <c r="FXM92" s="207"/>
      <c r="FXN92" s="207"/>
      <c r="FXO92" s="207"/>
      <c r="FXP92" s="207"/>
      <c r="FXQ92" s="207"/>
      <c r="FXR92" s="207"/>
      <c r="FXS92" s="207"/>
      <c r="FXT92" s="207"/>
      <c r="FXU92" s="207"/>
      <c r="FXV92" s="207"/>
      <c r="FXW92" s="207"/>
      <c r="FXX92" s="207"/>
      <c r="FXY92" s="207"/>
      <c r="FXZ92" s="207"/>
      <c r="FYA92" s="207"/>
      <c r="FYB92" s="207"/>
      <c r="FYC92" s="207"/>
      <c r="FYD92" s="207"/>
      <c r="FYE92" s="207"/>
      <c r="FYF92" s="207"/>
      <c r="FYG92" s="207"/>
      <c r="FYH92" s="207"/>
      <c r="FYI92" s="207"/>
      <c r="FYJ92" s="207"/>
      <c r="FYK92" s="207"/>
      <c r="FYL92" s="207"/>
      <c r="FYM92" s="207"/>
      <c r="FYN92" s="207"/>
      <c r="FYO92" s="207"/>
      <c r="FYP92" s="207"/>
      <c r="FYQ92" s="207"/>
      <c r="FYR92" s="207"/>
      <c r="FYS92" s="207"/>
      <c r="FYT92" s="207"/>
      <c r="FYU92" s="207"/>
      <c r="FYV92" s="207"/>
      <c r="FYW92" s="207"/>
      <c r="FYX92" s="207"/>
      <c r="FYY92" s="207"/>
      <c r="FYZ92" s="207"/>
      <c r="FZA92" s="207"/>
      <c r="FZB92" s="207"/>
      <c r="FZC92" s="207"/>
      <c r="FZD92" s="207"/>
      <c r="FZE92" s="207"/>
      <c r="FZF92" s="207"/>
      <c r="FZG92" s="207"/>
      <c r="FZH92" s="207"/>
      <c r="FZI92" s="207"/>
      <c r="FZJ92" s="207"/>
      <c r="FZK92" s="207"/>
      <c r="FZL92" s="207"/>
      <c r="FZM92" s="207"/>
      <c r="FZN92" s="207"/>
      <c r="FZO92" s="207"/>
      <c r="FZP92" s="207"/>
      <c r="FZQ92" s="207"/>
      <c r="FZR92" s="207"/>
      <c r="FZS92" s="207"/>
      <c r="FZT92" s="207"/>
      <c r="FZU92" s="207"/>
      <c r="FZV92" s="207"/>
      <c r="FZW92" s="207"/>
      <c r="FZX92" s="207"/>
      <c r="FZY92" s="207"/>
      <c r="FZZ92" s="207"/>
      <c r="GAA92" s="207"/>
      <c r="GAB92" s="207"/>
      <c r="GAC92" s="207"/>
      <c r="GAD92" s="207"/>
      <c r="GAE92" s="207"/>
      <c r="GAF92" s="207"/>
      <c r="GAG92" s="207"/>
      <c r="GAH92" s="207"/>
      <c r="GAI92" s="207"/>
      <c r="GAJ92" s="207"/>
      <c r="GAK92" s="207"/>
      <c r="GAL92" s="207"/>
      <c r="GAM92" s="207"/>
      <c r="GAN92" s="207"/>
      <c r="GAO92" s="207"/>
      <c r="GAP92" s="207"/>
      <c r="GAQ92" s="207"/>
      <c r="GAR92" s="207"/>
      <c r="GAS92" s="207"/>
      <c r="GAT92" s="207"/>
      <c r="GAU92" s="207"/>
      <c r="GAV92" s="207"/>
      <c r="GAW92" s="207"/>
      <c r="GAX92" s="207"/>
      <c r="GAY92" s="207"/>
      <c r="GAZ92" s="207"/>
      <c r="GBA92" s="207"/>
      <c r="GBB92" s="207"/>
      <c r="GBC92" s="207"/>
      <c r="GBD92" s="207"/>
      <c r="GBE92" s="207"/>
      <c r="GBF92" s="207"/>
      <c r="GBG92" s="207"/>
      <c r="GBH92" s="207"/>
      <c r="GBI92" s="207"/>
      <c r="GBJ92" s="207"/>
      <c r="GBK92" s="207"/>
      <c r="GBL92" s="207"/>
      <c r="GBM92" s="207"/>
      <c r="GBN92" s="207"/>
      <c r="GBO92" s="207"/>
      <c r="GBP92" s="207"/>
      <c r="GBQ92" s="207"/>
      <c r="GBR92" s="207"/>
      <c r="GBS92" s="207"/>
      <c r="GBT92" s="207"/>
      <c r="GBU92" s="207"/>
      <c r="GBV92" s="207"/>
      <c r="GBW92" s="207"/>
      <c r="GBX92" s="207"/>
      <c r="GBY92" s="207"/>
      <c r="GBZ92" s="207"/>
      <c r="GCA92" s="207"/>
      <c r="GCB92" s="207"/>
      <c r="GCC92" s="207"/>
      <c r="GCD92" s="207"/>
      <c r="GCE92" s="207"/>
      <c r="GCF92" s="207"/>
      <c r="GCG92" s="207"/>
      <c r="GCH92" s="207"/>
      <c r="GCI92" s="207"/>
      <c r="GCJ92" s="207"/>
      <c r="GCK92" s="207"/>
      <c r="GCL92" s="207"/>
      <c r="GCM92" s="207"/>
      <c r="GCN92" s="207"/>
      <c r="GCO92" s="207"/>
      <c r="GCP92" s="207"/>
      <c r="GCQ92" s="207"/>
      <c r="GCR92" s="207"/>
      <c r="GCS92" s="207"/>
      <c r="GCT92" s="207"/>
      <c r="GCU92" s="207"/>
      <c r="GCV92" s="207"/>
      <c r="GCW92" s="207"/>
      <c r="GCX92" s="207"/>
      <c r="GCY92" s="207"/>
      <c r="GCZ92" s="207"/>
      <c r="GDA92" s="207"/>
      <c r="GDB92" s="207"/>
      <c r="GDC92" s="207"/>
      <c r="GDD92" s="207"/>
      <c r="GDE92" s="207"/>
      <c r="GDF92" s="207"/>
      <c r="GDG92" s="207"/>
      <c r="GDH92" s="207"/>
      <c r="GDI92" s="207"/>
      <c r="GDJ92" s="207"/>
      <c r="GDK92" s="207"/>
      <c r="GDL92" s="207"/>
      <c r="GDM92" s="207"/>
      <c r="GDN92" s="207"/>
      <c r="GDO92" s="207"/>
      <c r="GDP92" s="207"/>
      <c r="GDQ92" s="207"/>
      <c r="GDR92" s="207"/>
      <c r="GDS92" s="207"/>
      <c r="GDT92" s="207"/>
      <c r="GDU92" s="207"/>
      <c r="GDV92" s="207"/>
      <c r="GDW92" s="207"/>
      <c r="GDX92" s="207"/>
      <c r="GDY92" s="207"/>
      <c r="GDZ92" s="207"/>
      <c r="GEA92" s="207"/>
      <c r="GEB92" s="207"/>
      <c r="GEC92" s="207"/>
      <c r="GED92" s="207"/>
      <c r="GEE92" s="207"/>
      <c r="GEF92" s="207"/>
      <c r="GEG92" s="207"/>
      <c r="GEH92" s="207"/>
      <c r="GEI92" s="207"/>
      <c r="GEJ92" s="207"/>
      <c r="GEK92" s="207"/>
      <c r="GEL92" s="207"/>
      <c r="GEM92" s="207"/>
      <c r="GEN92" s="207"/>
      <c r="GEO92" s="207"/>
      <c r="GEP92" s="207"/>
      <c r="GEQ92" s="207"/>
      <c r="GER92" s="207"/>
      <c r="GES92" s="207"/>
      <c r="GET92" s="207"/>
      <c r="GEU92" s="207"/>
      <c r="GEV92" s="207"/>
      <c r="GEW92" s="207"/>
      <c r="GEX92" s="207"/>
      <c r="GEY92" s="207"/>
      <c r="GEZ92" s="207"/>
      <c r="GFA92" s="207"/>
      <c r="GFB92" s="207"/>
      <c r="GFC92" s="207"/>
      <c r="GFD92" s="207"/>
      <c r="GFE92" s="207"/>
      <c r="GFF92" s="207"/>
      <c r="GFG92" s="207"/>
      <c r="GFH92" s="207"/>
      <c r="GFI92" s="207"/>
      <c r="GFJ92" s="207"/>
      <c r="GFK92" s="207"/>
      <c r="GFL92" s="207"/>
      <c r="GFM92" s="207"/>
      <c r="GFN92" s="207"/>
      <c r="GFO92" s="207"/>
      <c r="GFP92" s="207"/>
      <c r="GFQ92" s="207"/>
      <c r="GFR92" s="207"/>
      <c r="GFS92" s="207"/>
      <c r="GFT92" s="207"/>
      <c r="GFU92" s="207"/>
      <c r="GFV92" s="207"/>
      <c r="GFW92" s="207"/>
      <c r="GFX92" s="207"/>
      <c r="GFY92" s="207"/>
      <c r="GFZ92" s="207"/>
      <c r="GGA92" s="207"/>
      <c r="GGB92" s="207"/>
      <c r="GGC92" s="207"/>
      <c r="GGD92" s="207"/>
      <c r="GGE92" s="207"/>
      <c r="GGF92" s="207"/>
      <c r="GGG92" s="207"/>
      <c r="GGH92" s="207"/>
      <c r="GGI92" s="207"/>
      <c r="GGJ92" s="207"/>
      <c r="GGK92" s="207"/>
      <c r="GGL92" s="207"/>
      <c r="GGM92" s="207"/>
      <c r="GGN92" s="207"/>
      <c r="GGO92" s="207"/>
      <c r="GGP92" s="207"/>
      <c r="GGQ92" s="207"/>
      <c r="GGR92" s="207"/>
      <c r="GGS92" s="207"/>
      <c r="GGT92" s="207"/>
      <c r="GGU92" s="207"/>
      <c r="GGV92" s="207"/>
      <c r="GGW92" s="207"/>
      <c r="GGX92" s="207"/>
      <c r="GGY92" s="207"/>
      <c r="GGZ92" s="207"/>
      <c r="GHA92" s="207"/>
      <c r="GHB92" s="207"/>
      <c r="GHC92" s="207"/>
      <c r="GHD92" s="207"/>
      <c r="GHE92" s="207"/>
      <c r="GHF92" s="207"/>
      <c r="GHG92" s="207"/>
      <c r="GHH92" s="207"/>
      <c r="GHI92" s="207"/>
      <c r="GHJ92" s="207"/>
      <c r="GHK92" s="207"/>
      <c r="GHL92" s="207"/>
      <c r="GHM92" s="207"/>
      <c r="GHN92" s="207"/>
      <c r="GHO92" s="207"/>
      <c r="GHP92" s="207"/>
      <c r="GHQ92" s="207"/>
      <c r="GHR92" s="207"/>
      <c r="GHS92" s="207"/>
      <c r="GHT92" s="207"/>
      <c r="GHU92" s="207"/>
      <c r="GHV92" s="207"/>
      <c r="GHW92" s="207"/>
      <c r="GHX92" s="207"/>
      <c r="GHY92" s="207"/>
      <c r="GHZ92" s="207"/>
      <c r="GIA92" s="207"/>
      <c r="GIB92" s="207"/>
      <c r="GIC92" s="207"/>
      <c r="GID92" s="207"/>
      <c r="GIE92" s="207"/>
      <c r="GIF92" s="207"/>
      <c r="GIG92" s="207"/>
      <c r="GIH92" s="207"/>
      <c r="GII92" s="207"/>
      <c r="GIJ92" s="207"/>
      <c r="GIK92" s="207"/>
      <c r="GIL92" s="207"/>
      <c r="GIM92" s="207"/>
      <c r="GIN92" s="207"/>
      <c r="GIO92" s="207"/>
      <c r="GIP92" s="207"/>
      <c r="GIQ92" s="207"/>
      <c r="GIR92" s="207"/>
      <c r="GIS92" s="207"/>
      <c r="GIT92" s="207"/>
      <c r="GIU92" s="207"/>
      <c r="GIV92" s="207"/>
      <c r="GIW92" s="207"/>
      <c r="GIX92" s="207"/>
      <c r="GIY92" s="207"/>
      <c r="GIZ92" s="207"/>
      <c r="GJA92" s="207"/>
      <c r="GJB92" s="207"/>
      <c r="GJC92" s="207"/>
      <c r="GJD92" s="207"/>
      <c r="GJE92" s="207"/>
      <c r="GJF92" s="207"/>
      <c r="GJG92" s="207"/>
      <c r="GJH92" s="207"/>
      <c r="GJI92" s="207"/>
      <c r="GJJ92" s="207"/>
      <c r="GJK92" s="207"/>
      <c r="GJL92" s="207"/>
      <c r="GJM92" s="207"/>
      <c r="GJN92" s="207"/>
      <c r="GJO92" s="207"/>
      <c r="GJP92" s="207"/>
      <c r="GJQ92" s="207"/>
      <c r="GJR92" s="207"/>
      <c r="GJS92" s="207"/>
      <c r="GJT92" s="207"/>
      <c r="GJU92" s="207"/>
      <c r="GJV92" s="207"/>
      <c r="GJW92" s="207"/>
      <c r="GJX92" s="207"/>
      <c r="GJY92" s="207"/>
      <c r="GJZ92" s="207"/>
      <c r="GKA92" s="207"/>
      <c r="GKB92" s="207"/>
      <c r="GKC92" s="207"/>
      <c r="GKD92" s="207"/>
      <c r="GKE92" s="207"/>
      <c r="GKF92" s="207"/>
      <c r="GKG92" s="207"/>
      <c r="GKH92" s="207"/>
      <c r="GKI92" s="207"/>
      <c r="GKJ92" s="207"/>
      <c r="GKK92" s="207"/>
      <c r="GKL92" s="207"/>
      <c r="GKM92" s="207"/>
      <c r="GKN92" s="207"/>
      <c r="GKO92" s="207"/>
      <c r="GKP92" s="207"/>
      <c r="GKQ92" s="207"/>
      <c r="GKR92" s="207"/>
      <c r="GKS92" s="207"/>
      <c r="GKT92" s="207"/>
      <c r="GKU92" s="207"/>
      <c r="GKV92" s="207"/>
      <c r="GKW92" s="207"/>
      <c r="GKX92" s="207"/>
      <c r="GKY92" s="207"/>
      <c r="GKZ92" s="207"/>
      <c r="GLA92" s="207"/>
      <c r="GLB92" s="207"/>
      <c r="GLC92" s="207"/>
      <c r="GLD92" s="207"/>
      <c r="GLE92" s="207"/>
      <c r="GLF92" s="207"/>
      <c r="GLG92" s="207"/>
      <c r="GLH92" s="207"/>
      <c r="GLI92" s="207"/>
      <c r="GLJ92" s="207"/>
      <c r="GLK92" s="207"/>
      <c r="GLL92" s="207"/>
      <c r="GLM92" s="207"/>
      <c r="GLN92" s="207"/>
      <c r="GLO92" s="207"/>
      <c r="GLP92" s="207"/>
      <c r="GLQ92" s="207"/>
      <c r="GLR92" s="207"/>
      <c r="GLS92" s="207"/>
      <c r="GLT92" s="207"/>
      <c r="GLU92" s="207"/>
      <c r="GLV92" s="207"/>
      <c r="GLW92" s="207"/>
      <c r="GLX92" s="207"/>
      <c r="GLY92" s="207"/>
      <c r="GLZ92" s="207"/>
      <c r="GMA92" s="207"/>
      <c r="GMB92" s="207"/>
      <c r="GMC92" s="207"/>
      <c r="GMD92" s="207"/>
      <c r="GME92" s="207"/>
      <c r="GMF92" s="207"/>
      <c r="GMG92" s="207"/>
      <c r="GMH92" s="207"/>
      <c r="GMI92" s="207"/>
      <c r="GMJ92" s="207"/>
      <c r="GMK92" s="207"/>
      <c r="GML92" s="207"/>
      <c r="GMM92" s="207"/>
      <c r="GMN92" s="207"/>
      <c r="GMO92" s="207"/>
      <c r="GMP92" s="207"/>
      <c r="GMQ92" s="207"/>
      <c r="GMR92" s="207"/>
      <c r="GMS92" s="207"/>
      <c r="GMT92" s="207"/>
      <c r="GMU92" s="207"/>
      <c r="GMV92" s="207"/>
      <c r="GMW92" s="207"/>
      <c r="GMX92" s="207"/>
      <c r="GMY92" s="207"/>
      <c r="GMZ92" s="207"/>
      <c r="GNA92" s="207"/>
      <c r="GNB92" s="207"/>
      <c r="GNC92" s="207"/>
      <c r="GND92" s="207"/>
      <c r="GNE92" s="207"/>
      <c r="GNF92" s="207"/>
      <c r="GNG92" s="207"/>
      <c r="GNH92" s="207"/>
      <c r="GNI92" s="207"/>
      <c r="GNJ92" s="207"/>
      <c r="GNK92" s="207"/>
      <c r="GNL92" s="207"/>
      <c r="GNM92" s="207"/>
      <c r="GNN92" s="207"/>
      <c r="GNO92" s="207"/>
      <c r="GNP92" s="207"/>
      <c r="GNQ92" s="207"/>
      <c r="GNR92" s="207"/>
      <c r="GNS92" s="207"/>
      <c r="GNT92" s="207"/>
      <c r="GNU92" s="207"/>
      <c r="GNV92" s="207"/>
      <c r="GNW92" s="207"/>
      <c r="GNX92" s="207"/>
      <c r="GNY92" s="207"/>
      <c r="GNZ92" s="207"/>
      <c r="GOA92" s="207"/>
      <c r="GOB92" s="207"/>
      <c r="GOC92" s="207"/>
      <c r="GOD92" s="207"/>
      <c r="GOE92" s="207"/>
      <c r="GOF92" s="207"/>
      <c r="GOG92" s="207"/>
      <c r="GOH92" s="207"/>
      <c r="GOI92" s="207"/>
      <c r="GOJ92" s="207"/>
      <c r="GOK92" s="207"/>
      <c r="GOL92" s="207"/>
      <c r="GOM92" s="207"/>
      <c r="GON92" s="207"/>
      <c r="GOO92" s="207"/>
      <c r="GOP92" s="207"/>
      <c r="GOQ92" s="207"/>
      <c r="GOR92" s="207"/>
      <c r="GOS92" s="207"/>
      <c r="GOT92" s="207"/>
      <c r="GOU92" s="207"/>
      <c r="GOV92" s="207"/>
      <c r="GOW92" s="207"/>
      <c r="GOX92" s="207"/>
      <c r="GOY92" s="207"/>
      <c r="GOZ92" s="207"/>
      <c r="GPA92" s="207"/>
      <c r="GPB92" s="207"/>
      <c r="GPC92" s="207"/>
      <c r="GPD92" s="207"/>
      <c r="GPE92" s="207"/>
      <c r="GPF92" s="207"/>
      <c r="GPG92" s="207"/>
      <c r="GPH92" s="207"/>
      <c r="GPI92" s="207"/>
      <c r="GPJ92" s="207"/>
      <c r="GPK92" s="207"/>
      <c r="GPL92" s="207"/>
      <c r="GPM92" s="207"/>
      <c r="GPN92" s="207"/>
      <c r="GPO92" s="207"/>
      <c r="GPP92" s="207"/>
      <c r="GPQ92" s="207"/>
      <c r="GPR92" s="207"/>
      <c r="GPS92" s="207"/>
      <c r="GPT92" s="207"/>
      <c r="GPU92" s="207"/>
      <c r="GPV92" s="207"/>
      <c r="GPW92" s="207"/>
      <c r="GPX92" s="207"/>
      <c r="GPY92" s="207"/>
      <c r="GPZ92" s="207"/>
      <c r="GQA92" s="207"/>
      <c r="GQB92" s="207"/>
      <c r="GQC92" s="207"/>
      <c r="GQD92" s="207"/>
      <c r="GQE92" s="207"/>
      <c r="GQF92" s="207"/>
      <c r="GQG92" s="207"/>
      <c r="GQH92" s="207"/>
      <c r="GQI92" s="207"/>
      <c r="GQJ92" s="207"/>
      <c r="GQK92" s="207"/>
      <c r="GQL92" s="207"/>
      <c r="GQM92" s="207"/>
      <c r="GQN92" s="207"/>
      <c r="GQO92" s="207"/>
      <c r="GQP92" s="207"/>
      <c r="GQQ92" s="207"/>
      <c r="GQR92" s="207"/>
      <c r="GQS92" s="207"/>
      <c r="GQT92" s="207"/>
      <c r="GQU92" s="207"/>
      <c r="GQV92" s="207"/>
      <c r="GQW92" s="207"/>
      <c r="GQX92" s="207"/>
      <c r="GQY92" s="207"/>
      <c r="GQZ92" s="207"/>
      <c r="GRA92" s="207"/>
      <c r="GRB92" s="207"/>
      <c r="GRC92" s="207"/>
      <c r="GRD92" s="207"/>
      <c r="GRE92" s="207"/>
      <c r="GRF92" s="207"/>
      <c r="GRG92" s="207"/>
      <c r="GRH92" s="207"/>
      <c r="GRI92" s="207"/>
      <c r="GRJ92" s="207"/>
      <c r="GRK92" s="207"/>
      <c r="GRL92" s="207"/>
      <c r="GRM92" s="207"/>
      <c r="GRN92" s="207"/>
      <c r="GRO92" s="207"/>
      <c r="GRP92" s="207"/>
      <c r="GRQ92" s="207"/>
      <c r="GRR92" s="207"/>
      <c r="GRS92" s="207"/>
      <c r="GRT92" s="207"/>
      <c r="GRU92" s="207"/>
      <c r="GRV92" s="207"/>
      <c r="GRW92" s="207"/>
      <c r="GRX92" s="207"/>
      <c r="GRY92" s="207"/>
      <c r="GRZ92" s="207"/>
      <c r="GSA92" s="207"/>
      <c r="GSB92" s="207"/>
      <c r="GSC92" s="207"/>
      <c r="GSD92" s="207"/>
      <c r="GSE92" s="207"/>
      <c r="GSF92" s="207"/>
      <c r="GSG92" s="207"/>
      <c r="GSH92" s="207"/>
      <c r="GSI92" s="207"/>
      <c r="GSJ92" s="207"/>
      <c r="GSK92" s="207"/>
      <c r="GSL92" s="207"/>
      <c r="GSM92" s="207"/>
      <c r="GSN92" s="207"/>
      <c r="GSO92" s="207"/>
      <c r="GSP92" s="207"/>
      <c r="GSQ92" s="207"/>
      <c r="GSR92" s="207"/>
      <c r="GSS92" s="207"/>
      <c r="GST92" s="207"/>
      <c r="GSU92" s="207"/>
      <c r="GSV92" s="207"/>
      <c r="GSW92" s="207"/>
      <c r="GSX92" s="207"/>
      <c r="GSY92" s="207"/>
      <c r="GSZ92" s="207"/>
      <c r="GTA92" s="207"/>
      <c r="GTB92" s="207"/>
      <c r="GTC92" s="207"/>
      <c r="GTD92" s="207"/>
      <c r="GTE92" s="207"/>
      <c r="GTF92" s="207"/>
      <c r="GTG92" s="207"/>
      <c r="GTH92" s="207"/>
      <c r="GTI92" s="207"/>
      <c r="GTJ92" s="207"/>
      <c r="GTK92" s="207"/>
      <c r="GTL92" s="207"/>
      <c r="GTM92" s="207"/>
      <c r="GTN92" s="207"/>
      <c r="GTO92" s="207"/>
      <c r="GTP92" s="207"/>
      <c r="GTQ92" s="207"/>
      <c r="GTR92" s="207"/>
      <c r="GTS92" s="207"/>
      <c r="GTT92" s="207"/>
      <c r="GTU92" s="207"/>
      <c r="GTV92" s="207"/>
      <c r="GTW92" s="207"/>
      <c r="GTX92" s="207"/>
      <c r="GTY92" s="207"/>
      <c r="GTZ92" s="207"/>
      <c r="GUA92" s="207"/>
      <c r="GUB92" s="207"/>
      <c r="GUC92" s="207"/>
      <c r="GUD92" s="207"/>
      <c r="GUE92" s="207"/>
      <c r="GUF92" s="207"/>
      <c r="GUG92" s="207"/>
      <c r="GUH92" s="207"/>
      <c r="GUI92" s="207"/>
      <c r="GUJ92" s="207"/>
      <c r="GUK92" s="207"/>
      <c r="GUL92" s="207"/>
      <c r="GUM92" s="207"/>
      <c r="GUN92" s="207"/>
      <c r="GUO92" s="207"/>
      <c r="GUP92" s="207"/>
      <c r="GUQ92" s="207"/>
      <c r="GUR92" s="207"/>
      <c r="GUS92" s="207"/>
      <c r="GUT92" s="207"/>
      <c r="GUU92" s="207"/>
      <c r="GUV92" s="207"/>
      <c r="GUW92" s="207"/>
      <c r="GUX92" s="207"/>
      <c r="GUY92" s="207"/>
      <c r="GUZ92" s="207"/>
      <c r="GVA92" s="207"/>
      <c r="GVB92" s="207"/>
      <c r="GVC92" s="207"/>
      <c r="GVD92" s="207"/>
      <c r="GVE92" s="207"/>
      <c r="GVF92" s="207"/>
      <c r="GVG92" s="207"/>
      <c r="GVH92" s="207"/>
      <c r="GVI92" s="207"/>
      <c r="GVJ92" s="207"/>
      <c r="GVK92" s="207"/>
      <c r="GVL92" s="207"/>
      <c r="GVM92" s="207"/>
      <c r="GVN92" s="207"/>
      <c r="GVO92" s="207"/>
      <c r="GVP92" s="207"/>
      <c r="GVQ92" s="207"/>
      <c r="GVR92" s="207"/>
      <c r="GVS92" s="207"/>
      <c r="GVT92" s="207"/>
      <c r="GVU92" s="207"/>
      <c r="GVV92" s="207"/>
      <c r="GVW92" s="207"/>
      <c r="GVX92" s="207"/>
      <c r="GVY92" s="207"/>
      <c r="GVZ92" s="207"/>
      <c r="GWA92" s="207"/>
      <c r="GWB92" s="207"/>
      <c r="GWC92" s="207"/>
      <c r="GWD92" s="207"/>
      <c r="GWE92" s="207"/>
      <c r="GWF92" s="207"/>
      <c r="GWG92" s="207"/>
      <c r="GWH92" s="207"/>
      <c r="GWI92" s="207"/>
      <c r="GWJ92" s="207"/>
      <c r="GWK92" s="207"/>
      <c r="GWL92" s="207"/>
      <c r="GWM92" s="207"/>
      <c r="GWN92" s="207"/>
      <c r="GWO92" s="207"/>
      <c r="GWP92" s="207"/>
      <c r="GWQ92" s="207"/>
      <c r="GWR92" s="207"/>
      <c r="GWS92" s="207"/>
      <c r="GWT92" s="207"/>
      <c r="GWU92" s="207"/>
      <c r="GWV92" s="207"/>
      <c r="GWW92" s="207"/>
      <c r="GWX92" s="207"/>
      <c r="GWY92" s="207"/>
      <c r="GWZ92" s="207"/>
      <c r="GXA92" s="207"/>
      <c r="GXB92" s="207"/>
      <c r="GXC92" s="207"/>
      <c r="GXD92" s="207"/>
      <c r="GXE92" s="207"/>
      <c r="GXF92" s="207"/>
      <c r="GXG92" s="207"/>
      <c r="GXH92" s="207"/>
      <c r="GXI92" s="207"/>
      <c r="GXJ92" s="207"/>
      <c r="GXK92" s="207"/>
      <c r="GXL92" s="207"/>
      <c r="GXM92" s="207"/>
      <c r="GXN92" s="207"/>
      <c r="GXO92" s="207"/>
      <c r="GXP92" s="207"/>
      <c r="GXQ92" s="207"/>
      <c r="GXR92" s="207"/>
      <c r="GXS92" s="207"/>
      <c r="GXT92" s="207"/>
      <c r="GXU92" s="207"/>
      <c r="GXV92" s="207"/>
      <c r="GXW92" s="207"/>
      <c r="GXX92" s="207"/>
      <c r="GXY92" s="207"/>
      <c r="GXZ92" s="207"/>
      <c r="GYA92" s="207"/>
      <c r="GYB92" s="207"/>
      <c r="GYC92" s="207"/>
      <c r="GYD92" s="207"/>
      <c r="GYE92" s="207"/>
      <c r="GYF92" s="207"/>
      <c r="GYG92" s="207"/>
      <c r="GYH92" s="207"/>
      <c r="GYI92" s="207"/>
      <c r="GYJ92" s="207"/>
      <c r="GYK92" s="207"/>
      <c r="GYL92" s="207"/>
      <c r="GYM92" s="207"/>
      <c r="GYN92" s="207"/>
      <c r="GYO92" s="207"/>
      <c r="GYP92" s="207"/>
      <c r="GYQ92" s="207"/>
      <c r="GYR92" s="207"/>
      <c r="GYS92" s="207"/>
      <c r="GYT92" s="207"/>
      <c r="GYU92" s="207"/>
      <c r="GYV92" s="207"/>
      <c r="GYW92" s="207"/>
      <c r="GYX92" s="207"/>
      <c r="GYY92" s="207"/>
      <c r="GYZ92" s="207"/>
      <c r="GZA92" s="207"/>
      <c r="GZB92" s="207"/>
      <c r="GZC92" s="207"/>
      <c r="GZD92" s="207"/>
      <c r="GZE92" s="207"/>
      <c r="GZF92" s="207"/>
      <c r="GZG92" s="207"/>
      <c r="GZH92" s="207"/>
      <c r="GZI92" s="207"/>
      <c r="GZJ92" s="207"/>
      <c r="GZK92" s="207"/>
      <c r="GZL92" s="207"/>
      <c r="GZM92" s="207"/>
      <c r="GZN92" s="207"/>
      <c r="GZO92" s="207"/>
      <c r="GZP92" s="207"/>
      <c r="GZQ92" s="207"/>
      <c r="GZR92" s="207"/>
      <c r="GZS92" s="207"/>
      <c r="GZT92" s="207"/>
      <c r="GZU92" s="207"/>
      <c r="GZV92" s="207"/>
      <c r="GZW92" s="207"/>
      <c r="GZX92" s="207"/>
      <c r="GZY92" s="207"/>
      <c r="GZZ92" s="207"/>
      <c r="HAA92" s="207"/>
      <c r="HAB92" s="207"/>
      <c r="HAC92" s="207"/>
      <c r="HAD92" s="207"/>
      <c r="HAE92" s="207"/>
      <c r="HAF92" s="207"/>
      <c r="HAG92" s="207"/>
      <c r="HAH92" s="207"/>
      <c r="HAI92" s="207"/>
      <c r="HAJ92" s="207"/>
      <c r="HAK92" s="207"/>
      <c r="HAL92" s="207"/>
      <c r="HAM92" s="207"/>
      <c r="HAN92" s="207"/>
      <c r="HAO92" s="207"/>
      <c r="HAP92" s="207"/>
      <c r="HAQ92" s="207"/>
      <c r="HAR92" s="207"/>
      <c r="HAS92" s="207"/>
      <c r="HAT92" s="207"/>
      <c r="HAU92" s="207"/>
      <c r="HAV92" s="207"/>
      <c r="HAW92" s="207"/>
      <c r="HAX92" s="207"/>
      <c r="HAY92" s="207"/>
      <c r="HAZ92" s="207"/>
      <c r="HBA92" s="207"/>
      <c r="HBB92" s="207"/>
      <c r="HBC92" s="207"/>
      <c r="HBD92" s="207"/>
      <c r="HBE92" s="207"/>
      <c r="HBF92" s="207"/>
      <c r="HBG92" s="207"/>
      <c r="HBH92" s="207"/>
      <c r="HBI92" s="207"/>
      <c r="HBJ92" s="207"/>
      <c r="HBK92" s="207"/>
      <c r="HBL92" s="207"/>
      <c r="HBM92" s="207"/>
      <c r="HBN92" s="207"/>
      <c r="HBO92" s="207"/>
      <c r="HBP92" s="207"/>
      <c r="HBQ92" s="207"/>
      <c r="HBR92" s="207"/>
      <c r="HBS92" s="207"/>
      <c r="HBT92" s="207"/>
      <c r="HBU92" s="207"/>
      <c r="HBV92" s="207"/>
      <c r="HBW92" s="207"/>
      <c r="HBX92" s="207"/>
      <c r="HBY92" s="207"/>
      <c r="HBZ92" s="207"/>
      <c r="HCA92" s="207"/>
      <c r="HCB92" s="207"/>
      <c r="HCC92" s="207"/>
      <c r="HCD92" s="207"/>
      <c r="HCE92" s="207"/>
      <c r="HCF92" s="207"/>
      <c r="HCG92" s="207"/>
      <c r="HCH92" s="207"/>
      <c r="HCI92" s="207"/>
      <c r="HCJ92" s="207"/>
      <c r="HCK92" s="207"/>
      <c r="HCL92" s="207"/>
      <c r="HCM92" s="207"/>
      <c r="HCN92" s="207"/>
      <c r="HCO92" s="207"/>
      <c r="HCP92" s="207"/>
      <c r="HCQ92" s="207"/>
      <c r="HCR92" s="207"/>
      <c r="HCS92" s="207"/>
      <c r="HCT92" s="207"/>
      <c r="HCU92" s="207"/>
      <c r="HCV92" s="207"/>
      <c r="HCW92" s="207"/>
      <c r="HCX92" s="207"/>
      <c r="HCY92" s="207"/>
      <c r="HCZ92" s="207"/>
      <c r="HDA92" s="207"/>
      <c r="HDB92" s="207"/>
      <c r="HDC92" s="207"/>
      <c r="HDD92" s="207"/>
      <c r="HDE92" s="207"/>
      <c r="HDF92" s="207"/>
      <c r="HDG92" s="207"/>
      <c r="HDH92" s="207"/>
      <c r="HDI92" s="207"/>
      <c r="HDJ92" s="207"/>
      <c r="HDK92" s="207"/>
      <c r="HDL92" s="207"/>
      <c r="HDM92" s="207"/>
      <c r="HDN92" s="207"/>
      <c r="HDO92" s="207"/>
      <c r="HDP92" s="207"/>
      <c r="HDQ92" s="207"/>
      <c r="HDR92" s="207"/>
      <c r="HDS92" s="207"/>
      <c r="HDT92" s="207"/>
      <c r="HDU92" s="207"/>
      <c r="HDV92" s="207"/>
      <c r="HDW92" s="207"/>
      <c r="HDX92" s="207"/>
      <c r="HDY92" s="207"/>
      <c r="HDZ92" s="207"/>
      <c r="HEA92" s="207"/>
      <c r="HEB92" s="207"/>
      <c r="HEC92" s="207"/>
      <c r="HED92" s="207"/>
      <c r="HEE92" s="207"/>
      <c r="HEF92" s="207"/>
      <c r="HEG92" s="207"/>
      <c r="HEH92" s="207"/>
      <c r="HEI92" s="207"/>
      <c r="HEJ92" s="207"/>
      <c r="HEK92" s="207"/>
      <c r="HEL92" s="207"/>
      <c r="HEM92" s="207"/>
      <c r="HEN92" s="207"/>
      <c r="HEO92" s="207"/>
      <c r="HEP92" s="207"/>
      <c r="HEQ92" s="207"/>
      <c r="HER92" s="207"/>
      <c r="HES92" s="207"/>
      <c r="HET92" s="207"/>
      <c r="HEU92" s="207"/>
      <c r="HEV92" s="207"/>
      <c r="HEW92" s="207"/>
      <c r="HEX92" s="207"/>
      <c r="HEY92" s="207"/>
      <c r="HEZ92" s="207"/>
      <c r="HFA92" s="207"/>
      <c r="HFB92" s="207"/>
      <c r="HFC92" s="207"/>
      <c r="HFD92" s="207"/>
      <c r="HFE92" s="207"/>
      <c r="HFF92" s="207"/>
      <c r="HFG92" s="207"/>
      <c r="HFH92" s="207"/>
      <c r="HFI92" s="207"/>
      <c r="HFJ92" s="207"/>
      <c r="HFK92" s="207"/>
      <c r="HFL92" s="207"/>
      <c r="HFM92" s="207"/>
      <c r="HFN92" s="207"/>
      <c r="HFO92" s="207"/>
      <c r="HFP92" s="207"/>
      <c r="HFQ92" s="207"/>
      <c r="HFR92" s="207"/>
      <c r="HFS92" s="207"/>
      <c r="HFT92" s="207"/>
      <c r="HFU92" s="207"/>
      <c r="HFV92" s="207"/>
      <c r="HFW92" s="207"/>
      <c r="HFX92" s="207"/>
      <c r="HFY92" s="207"/>
      <c r="HFZ92" s="207"/>
      <c r="HGA92" s="207"/>
      <c r="HGB92" s="207"/>
      <c r="HGC92" s="207"/>
      <c r="HGD92" s="207"/>
      <c r="HGE92" s="207"/>
      <c r="HGF92" s="207"/>
      <c r="HGG92" s="207"/>
      <c r="HGH92" s="207"/>
      <c r="HGI92" s="207"/>
      <c r="HGJ92" s="207"/>
      <c r="HGK92" s="207"/>
      <c r="HGL92" s="207"/>
      <c r="HGM92" s="207"/>
      <c r="HGN92" s="207"/>
      <c r="HGO92" s="207"/>
      <c r="HGP92" s="207"/>
      <c r="HGQ92" s="207"/>
      <c r="HGR92" s="207"/>
      <c r="HGS92" s="207"/>
      <c r="HGT92" s="207"/>
      <c r="HGU92" s="207"/>
      <c r="HGV92" s="207"/>
      <c r="HGW92" s="207"/>
      <c r="HGX92" s="207"/>
      <c r="HGY92" s="207"/>
      <c r="HGZ92" s="207"/>
      <c r="HHA92" s="207"/>
      <c r="HHB92" s="207"/>
      <c r="HHC92" s="207"/>
      <c r="HHD92" s="207"/>
      <c r="HHE92" s="207"/>
      <c r="HHF92" s="207"/>
      <c r="HHG92" s="207"/>
      <c r="HHH92" s="207"/>
      <c r="HHI92" s="207"/>
      <c r="HHJ92" s="207"/>
      <c r="HHK92" s="207"/>
      <c r="HHL92" s="207"/>
      <c r="HHM92" s="207"/>
      <c r="HHN92" s="207"/>
      <c r="HHO92" s="207"/>
      <c r="HHP92" s="207"/>
      <c r="HHQ92" s="207"/>
      <c r="HHR92" s="207"/>
      <c r="HHS92" s="207"/>
      <c r="HHT92" s="207"/>
      <c r="HHU92" s="207"/>
      <c r="HHV92" s="207"/>
      <c r="HHW92" s="207"/>
      <c r="HHX92" s="207"/>
      <c r="HHY92" s="207"/>
      <c r="HHZ92" s="207"/>
      <c r="HIA92" s="207"/>
      <c r="HIB92" s="207"/>
      <c r="HIC92" s="207"/>
      <c r="HID92" s="207"/>
      <c r="HIE92" s="207"/>
      <c r="HIF92" s="207"/>
      <c r="HIG92" s="207"/>
      <c r="HIH92" s="207"/>
      <c r="HII92" s="207"/>
      <c r="HIJ92" s="207"/>
      <c r="HIK92" s="207"/>
      <c r="HIL92" s="207"/>
      <c r="HIM92" s="207"/>
      <c r="HIN92" s="207"/>
      <c r="HIO92" s="207"/>
      <c r="HIP92" s="207"/>
      <c r="HIQ92" s="207"/>
      <c r="HIR92" s="207"/>
      <c r="HIS92" s="207"/>
      <c r="HIT92" s="207"/>
      <c r="HIU92" s="207"/>
      <c r="HIV92" s="207"/>
      <c r="HIW92" s="207"/>
      <c r="HIX92" s="207"/>
      <c r="HIY92" s="207"/>
      <c r="HIZ92" s="207"/>
      <c r="HJA92" s="207"/>
      <c r="HJB92" s="207"/>
      <c r="HJC92" s="207"/>
      <c r="HJD92" s="207"/>
      <c r="HJE92" s="207"/>
      <c r="HJF92" s="207"/>
      <c r="HJG92" s="207"/>
      <c r="HJH92" s="207"/>
      <c r="HJI92" s="207"/>
      <c r="HJJ92" s="207"/>
      <c r="HJK92" s="207"/>
      <c r="HJL92" s="207"/>
      <c r="HJM92" s="207"/>
      <c r="HJN92" s="207"/>
      <c r="HJO92" s="207"/>
      <c r="HJP92" s="207"/>
      <c r="HJQ92" s="207"/>
      <c r="HJR92" s="207"/>
      <c r="HJS92" s="207"/>
      <c r="HJT92" s="207"/>
      <c r="HJU92" s="207"/>
      <c r="HJV92" s="207"/>
      <c r="HJW92" s="207"/>
      <c r="HJX92" s="207"/>
      <c r="HJY92" s="207"/>
      <c r="HJZ92" s="207"/>
      <c r="HKA92" s="207"/>
      <c r="HKB92" s="207"/>
      <c r="HKC92" s="207"/>
      <c r="HKD92" s="207"/>
      <c r="HKE92" s="207"/>
      <c r="HKF92" s="207"/>
      <c r="HKG92" s="207"/>
      <c r="HKH92" s="207"/>
      <c r="HKI92" s="207"/>
      <c r="HKJ92" s="207"/>
      <c r="HKK92" s="207"/>
      <c r="HKL92" s="207"/>
      <c r="HKM92" s="207"/>
      <c r="HKN92" s="207"/>
      <c r="HKO92" s="207"/>
      <c r="HKP92" s="207"/>
      <c r="HKQ92" s="207"/>
      <c r="HKR92" s="207"/>
      <c r="HKS92" s="207"/>
      <c r="HKT92" s="207"/>
      <c r="HKU92" s="207"/>
      <c r="HKV92" s="207"/>
      <c r="HKW92" s="207"/>
      <c r="HKX92" s="207"/>
      <c r="HKY92" s="207"/>
      <c r="HKZ92" s="207"/>
      <c r="HLA92" s="207"/>
      <c r="HLB92" s="207"/>
      <c r="HLC92" s="207"/>
      <c r="HLD92" s="207"/>
      <c r="HLE92" s="207"/>
      <c r="HLF92" s="207"/>
      <c r="HLG92" s="207"/>
      <c r="HLH92" s="207"/>
      <c r="HLI92" s="207"/>
      <c r="HLJ92" s="207"/>
      <c r="HLK92" s="207"/>
      <c r="HLL92" s="207"/>
      <c r="HLM92" s="207"/>
      <c r="HLN92" s="207"/>
      <c r="HLO92" s="207"/>
      <c r="HLP92" s="207"/>
      <c r="HLQ92" s="207"/>
      <c r="HLR92" s="207"/>
      <c r="HLS92" s="207"/>
      <c r="HLT92" s="207"/>
      <c r="HLU92" s="207"/>
      <c r="HLV92" s="207"/>
      <c r="HLW92" s="207"/>
      <c r="HLX92" s="207"/>
      <c r="HLY92" s="207"/>
      <c r="HLZ92" s="207"/>
      <c r="HMA92" s="207"/>
      <c r="HMB92" s="207"/>
      <c r="HMC92" s="207"/>
      <c r="HMD92" s="207"/>
      <c r="HME92" s="207"/>
      <c r="HMF92" s="207"/>
      <c r="HMG92" s="207"/>
      <c r="HMH92" s="207"/>
      <c r="HMI92" s="207"/>
      <c r="HMJ92" s="207"/>
      <c r="HMK92" s="207"/>
      <c r="HML92" s="207"/>
      <c r="HMM92" s="207"/>
      <c r="HMN92" s="207"/>
      <c r="HMO92" s="207"/>
      <c r="HMP92" s="207"/>
      <c r="HMQ92" s="207"/>
      <c r="HMR92" s="207"/>
      <c r="HMS92" s="207"/>
      <c r="HMT92" s="207"/>
      <c r="HMU92" s="207"/>
      <c r="HMV92" s="207"/>
      <c r="HMW92" s="207"/>
      <c r="HMX92" s="207"/>
      <c r="HMY92" s="207"/>
      <c r="HMZ92" s="207"/>
      <c r="HNA92" s="207"/>
      <c r="HNB92" s="207"/>
      <c r="HNC92" s="207"/>
      <c r="HND92" s="207"/>
      <c r="HNE92" s="207"/>
      <c r="HNF92" s="207"/>
      <c r="HNG92" s="207"/>
      <c r="HNH92" s="207"/>
      <c r="HNI92" s="207"/>
      <c r="HNJ92" s="207"/>
      <c r="HNK92" s="207"/>
      <c r="HNL92" s="207"/>
      <c r="HNM92" s="207"/>
      <c r="HNN92" s="207"/>
      <c r="HNO92" s="207"/>
      <c r="HNP92" s="207"/>
      <c r="HNQ92" s="207"/>
      <c r="HNR92" s="207"/>
      <c r="HNS92" s="207"/>
      <c r="HNT92" s="207"/>
      <c r="HNU92" s="207"/>
      <c r="HNV92" s="207"/>
      <c r="HNW92" s="207"/>
      <c r="HNX92" s="207"/>
      <c r="HNY92" s="207"/>
      <c r="HNZ92" s="207"/>
      <c r="HOA92" s="207"/>
      <c r="HOB92" s="207"/>
      <c r="HOC92" s="207"/>
      <c r="HOD92" s="207"/>
      <c r="HOE92" s="207"/>
      <c r="HOF92" s="207"/>
      <c r="HOG92" s="207"/>
      <c r="HOH92" s="207"/>
      <c r="HOI92" s="207"/>
      <c r="HOJ92" s="207"/>
      <c r="HOK92" s="207"/>
      <c r="HOL92" s="207"/>
      <c r="HOM92" s="207"/>
      <c r="HON92" s="207"/>
      <c r="HOO92" s="207"/>
      <c r="HOP92" s="207"/>
      <c r="HOQ92" s="207"/>
      <c r="HOR92" s="207"/>
      <c r="HOS92" s="207"/>
      <c r="HOT92" s="207"/>
      <c r="HOU92" s="207"/>
      <c r="HOV92" s="207"/>
      <c r="HOW92" s="207"/>
      <c r="HOX92" s="207"/>
      <c r="HOY92" s="207"/>
      <c r="HOZ92" s="207"/>
      <c r="HPA92" s="207"/>
      <c r="HPB92" s="207"/>
      <c r="HPC92" s="207"/>
      <c r="HPD92" s="207"/>
      <c r="HPE92" s="207"/>
      <c r="HPF92" s="207"/>
      <c r="HPG92" s="207"/>
      <c r="HPH92" s="207"/>
      <c r="HPI92" s="207"/>
      <c r="HPJ92" s="207"/>
      <c r="HPK92" s="207"/>
      <c r="HPL92" s="207"/>
      <c r="HPM92" s="207"/>
      <c r="HPN92" s="207"/>
      <c r="HPO92" s="207"/>
      <c r="HPP92" s="207"/>
      <c r="HPQ92" s="207"/>
      <c r="HPR92" s="207"/>
      <c r="HPS92" s="207"/>
      <c r="HPT92" s="207"/>
      <c r="HPU92" s="207"/>
      <c r="HPV92" s="207"/>
      <c r="HPW92" s="207"/>
      <c r="HPX92" s="207"/>
      <c r="HPY92" s="207"/>
      <c r="HPZ92" s="207"/>
      <c r="HQA92" s="207"/>
      <c r="HQB92" s="207"/>
      <c r="HQC92" s="207"/>
      <c r="HQD92" s="207"/>
      <c r="HQE92" s="207"/>
      <c r="HQF92" s="207"/>
      <c r="HQG92" s="207"/>
      <c r="HQH92" s="207"/>
      <c r="HQI92" s="207"/>
      <c r="HQJ92" s="207"/>
      <c r="HQK92" s="207"/>
      <c r="HQL92" s="207"/>
      <c r="HQM92" s="207"/>
      <c r="HQN92" s="207"/>
      <c r="HQO92" s="207"/>
      <c r="HQP92" s="207"/>
      <c r="HQQ92" s="207"/>
      <c r="HQR92" s="207"/>
      <c r="HQS92" s="207"/>
      <c r="HQT92" s="207"/>
      <c r="HQU92" s="207"/>
      <c r="HQV92" s="207"/>
      <c r="HQW92" s="207"/>
      <c r="HQX92" s="207"/>
      <c r="HQY92" s="207"/>
      <c r="HQZ92" s="207"/>
      <c r="HRA92" s="207"/>
      <c r="HRB92" s="207"/>
      <c r="HRC92" s="207"/>
      <c r="HRD92" s="207"/>
      <c r="HRE92" s="207"/>
      <c r="HRF92" s="207"/>
      <c r="HRG92" s="207"/>
      <c r="HRH92" s="207"/>
      <c r="HRI92" s="207"/>
      <c r="HRJ92" s="207"/>
      <c r="HRK92" s="207"/>
      <c r="HRL92" s="207"/>
      <c r="HRM92" s="207"/>
      <c r="HRN92" s="207"/>
      <c r="HRO92" s="207"/>
      <c r="HRP92" s="207"/>
      <c r="HRQ92" s="207"/>
      <c r="HRR92" s="207"/>
      <c r="HRS92" s="207"/>
      <c r="HRT92" s="207"/>
      <c r="HRU92" s="207"/>
      <c r="HRV92" s="207"/>
      <c r="HRW92" s="207"/>
      <c r="HRX92" s="207"/>
      <c r="HRY92" s="207"/>
      <c r="HRZ92" s="207"/>
      <c r="HSA92" s="207"/>
      <c r="HSB92" s="207"/>
      <c r="HSC92" s="207"/>
      <c r="HSD92" s="207"/>
      <c r="HSE92" s="207"/>
      <c r="HSF92" s="207"/>
      <c r="HSG92" s="207"/>
      <c r="HSH92" s="207"/>
      <c r="HSI92" s="207"/>
      <c r="HSJ92" s="207"/>
      <c r="HSK92" s="207"/>
      <c r="HSL92" s="207"/>
      <c r="HSM92" s="207"/>
      <c r="HSN92" s="207"/>
      <c r="HSO92" s="207"/>
      <c r="HSP92" s="207"/>
      <c r="HSQ92" s="207"/>
      <c r="HSR92" s="207"/>
      <c r="HSS92" s="207"/>
      <c r="HST92" s="207"/>
      <c r="HSU92" s="207"/>
      <c r="HSV92" s="207"/>
      <c r="HSW92" s="207"/>
      <c r="HSX92" s="207"/>
      <c r="HSY92" s="207"/>
      <c r="HSZ92" s="207"/>
      <c r="HTA92" s="207"/>
      <c r="HTB92" s="207"/>
      <c r="HTC92" s="207"/>
      <c r="HTD92" s="207"/>
      <c r="HTE92" s="207"/>
      <c r="HTF92" s="207"/>
      <c r="HTG92" s="207"/>
      <c r="HTH92" s="207"/>
      <c r="HTI92" s="207"/>
      <c r="HTJ92" s="207"/>
      <c r="HTK92" s="207"/>
      <c r="HTL92" s="207"/>
      <c r="HTM92" s="207"/>
      <c r="HTN92" s="207"/>
      <c r="HTO92" s="207"/>
      <c r="HTP92" s="207"/>
      <c r="HTQ92" s="207"/>
      <c r="HTR92" s="207"/>
      <c r="HTS92" s="207"/>
      <c r="HTT92" s="207"/>
      <c r="HTU92" s="207"/>
      <c r="HTV92" s="207"/>
      <c r="HTW92" s="207"/>
      <c r="HTX92" s="207"/>
      <c r="HTY92" s="207"/>
      <c r="HTZ92" s="207"/>
      <c r="HUA92" s="207"/>
      <c r="HUB92" s="207"/>
      <c r="HUC92" s="207"/>
      <c r="HUD92" s="207"/>
      <c r="HUE92" s="207"/>
      <c r="HUF92" s="207"/>
      <c r="HUG92" s="207"/>
      <c r="HUH92" s="207"/>
      <c r="HUI92" s="207"/>
      <c r="HUJ92" s="207"/>
      <c r="HUK92" s="207"/>
      <c r="HUL92" s="207"/>
      <c r="HUM92" s="207"/>
      <c r="HUN92" s="207"/>
      <c r="HUO92" s="207"/>
      <c r="HUP92" s="207"/>
      <c r="HUQ92" s="207"/>
      <c r="HUR92" s="207"/>
      <c r="HUS92" s="207"/>
      <c r="HUT92" s="207"/>
      <c r="HUU92" s="207"/>
      <c r="HUV92" s="207"/>
      <c r="HUW92" s="207"/>
      <c r="HUX92" s="207"/>
      <c r="HUY92" s="207"/>
      <c r="HUZ92" s="207"/>
      <c r="HVA92" s="207"/>
      <c r="HVB92" s="207"/>
      <c r="HVC92" s="207"/>
      <c r="HVD92" s="207"/>
      <c r="HVE92" s="207"/>
      <c r="HVF92" s="207"/>
      <c r="HVG92" s="207"/>
      <c r="HVH92" s="207"/>
      <c r="HVI92" s="207"/>
      <c r="HVJ92" s="207"/>
      <c r="HVK92" s="207"/>
      <c r="HVL92" s="207"/>
      <c r="HVM92" s="207"/>
      <c r="HVN92" s="207"/>
      <c r="HVO92" s="207"/>
      <c r="HVP92" s="207"/>
      <c r="HVQ92" s="207"/>
      <c r="HVR92" s="207"/>
      <c r="HVS92" s="207"/>
      <c r="HVT92" s="207"/>
      <c r="HVU92" s="207"/>
      <c r="HVV92" s="207"/>
      <c r="HVW92" s="207"/>
      <c r="HVX92" s="207"/>
      <c r="HVY92" s="207"/>
      <c r="HVZ92" s="207"/>
      <c r="HWA92" s="207"/>
      <c r="HWB92" s="207"/>
      <c r="HWC92" s="207"/>
      <c r="HWD92" s="207"/>
      <c r="HWE92" s="207"/>
      <c r="HWF92" s="207"/>
      <c r="HWG92" s="207"/>
      <c r="HWH92" s="207"/>
      <c r="HWI92" s="207"/>
      <c r="HWJ92" s="207"/>
      <c r="HWK92" s="207"/>
      <c r="HWL92" s="207"/>
      <c r="HWM92" s="207"/>
      <c r="HWN92" s="207"/>
      <c r="HWO92" s="207"/>
      <c r="HWP92" s="207"/>
      <c r="HWQ92" s="207"/>
      <c r="HWR92" s="207"/>
      <c r="HWS92" s="207"/>
      <c r="HWT92" s="207"/>
      <c r="HWU92" s="207"/>
      <c r="HWV92" s="207"/>
      <c r="HWW92" s="207"/>
      <c r="HWX92" s="207"/>
      <c r="HWY92" s="207"/>
      <c r="HWZ92" s="207"/>
      <c r="HXA92" s="207"/>
      <c r="HXB92" s="207"/>
      <c r="HXC92" s="207"/>
      <c r="HXD92" s="207"/>
      <c r="HXE92" s="207"/>
      <c r="HXF92" s="207"/>
      <c r="HXG92" s="207"/>
      <c r="HXH92" s="207"/>
      <c r="HXI92" s="207"/>
      <c r="HXJ92" s="207"/>
      <c r="HXK92" s="207"/>
      <c r="HXL92" s="207"/>
      <c r="HXM92" s="207"/>
      <c r="HXN92" s="207"/>
      <c r="HXO92" s="207"/>
      <c r="HXP92" s="207"/>
      <c r="HXQ92" s="207"/>
      <c r="HXR92" s="207"/>
      <c r="HXS92" s="207"/>
      <c r="HXT92" s="207"/>
      <c r="HXU92" s="207"/>
      <c r="HXV92" s="207"/>
      <c r="HXW92" s="207"/>
      <c r="HXX92" s="207"/>
      <c r="HXY92" s="207"/>
      <c r="HXZ92" s="207"/>
      <c r="HYA92" s="207"/>
      <c r="HYB92" s="207"/>
      <c r="HYC92" s="207"/>
      <c r="HYD92" s="207"/>
      <c r="HYE92" s="207"/>
      <c r="HYF92" s="207"/>
      <c r="HYG92" s="207"/>
      <c r="HYH92" s="207"/>
      <c r="HYI92" s="207"/>
      <c r="HYJ92" s="207"/>
      <c r="HYK92" s="207"/>
      <c r="HYL92" s="207"/>
      <c r="HYM92" s="207"/>
      <c r="HYN92" s="207"/>
      <c r="HYO92" s="207"/>
      <c r="HYP92" s="207"/>
      <c r="HYQ92" s="207"/>
      <c r="HYR92" s="207"/>
      <c r="HYS92" s="207"/>
      <c r="HYT92" s="207"/>
      <c r="HYU92" s="207"/>
      <c r="HYV92" s="207"/>
      <c r="HYW92" s="207"/>
      <c r="HYX92" s="207"/>
      <c r="HYY92" s="207"/>
      <c r="HYZ92" s="207"/>
      <c r="HZA92" s="207"/>
      <c r="HZB92" s="207"/>
      <c r="HZC92" s="207"/>
      <c r="HZD92" s="207"/>
      <c r="HZE92" s="207"/>
      <c r="HZF92" s="207"/>
      <c r="HZG92" s="207"/>
      <c r="HZH92" s="207"/>
      <c r="HZI92" s="207"/>
      <c r="HZJ92" s="207"/>
      <c r="HZK92" s="207"/>
      <c r="HZL92" s="207"/>
      <c r="HZM92" s="207"/>
      <c r="HZN92" s="207"/>
      <c r="HZO92" s="207"/>
      <c r="HZP92" s="207"/>
      <c r="HZQ92" s="207"/>
      <c r="HZR92" s="207"/>
      <c r="HZS92" s="207"/>
      <c r="HZT92" s="207"/>
      <c r="HZU92" s="207"/>
      <c r="HZV92" s="207"/>
      <c r="HZW92" s="207"/>
      <c r="HZX92" s="207"/>
      <c r="HZY92" s="207"/>
      <c r="HZZ92" s="207"/>
      <c r="IAA92" s="207"/>
      <c r="IAB92" s="207"/>
      <c r="IAC92" s="207"/>
      <c r="IAD92" s="207"/>
      <c r="IAE92" s="207"/>
      <c r="IAF92" s="207"/>
      <c r="IAG92" s="207"/>
      <c r="IAH92" s="207"/>
      <c r="IAI92" s="207"/>
      <c r="IAJ92" s="207"/>
      <c r="IAK92" s="207"/>
      <c r="IAL92" s="207"/>
      <c r="IAM92" s="207"/>
      <c r="IAN92" s="207"/>
      <c r="IAO92" s="207"/>
      <c r="IAP92" s="207"/>
      <c r="IAQ92" s="207"/>
      <c r="IAR92" s="207"/>
      <c r="IAS92" s="207"/>
      <c r="IAT92" s="207"/>
      <c r="IAU92" s="207"/>
      <c r="IAV92" s="207"/>
      <c r="IAW92" s="207"/>
      <c r="IAX92" s="207"/>
      <c r="IAY92" s="207"/>
      <c r="IAZ92" s="207"/>
      <c r="IBA92" s="207"/>
      <c r="IBB92" s="207"/>
      <c r="IBC92" s="207"/>
      <c r="IBD92" s="207"/>
      <c r="IBE92" s="207"/>
      <c r="IBF92" s="207"/>
      <c r="IBG92" s="207"/>
      <c r="IBH92" s="207"/>
      <c r="IBI92" s="207"/>
      <c r="IBJ92" s="207"/>
      <c r="IBK92" s="207"/>
      <c r="IBL92" s="207"/>
      <c r="IBM92" s="207"/>
      <c r="IBN92" s="207"/>
      <c r="IBO92" s="207"/>
      <c r="IBP92" s="207"/>
      <c r="IBQ92" s="207"/>
      <c r="IBR92" s="207"/>
      <c r="IBS92" s="207"/>
      <c r="IBT92" s="207"/>
      <c r="IBU92" s="207"/>
      <c r="IBV92" s="207"/>
      <c r="IBW92" s="207"/>
      <c r="IBX92" s="207"/>
      <c r="IBY92" s="207"/>
      <c r="IBZ92" s="207"/>
      <c r="ICA92" s="207"/>
      <c r="ICB92" s="207"/>
      <c r="ICC92" s="207"/>
      <c r="ICD92" s="207"/>
      <c r="ICE92" s="207"/>
      <c r="ICF92" s="207"/>
      <c r="ICG92" s="207"/>
      <c r="ICH92" s="207"/>
      <c r="ICI92" s="207"/>
      <c r="ICJ92" s="207"/>
      <c r="ICK92" s="207"/>
      <c r="ICL92" s="207"/>
      <c r="ICM92" s="207"/>
      <c r="ICN92" s="207"/>
      <c r="ICO92" s="207"/>
      <c r="ICP92" s="207"/>
      <c r="ICQ92" s="207"/>
      <c r="ICR92" s="207"/>
      <c r="ICS92" s="207"/>
      <c r="ICT92" s="207"/>
      <c r="ICU92" s="207"/>
      <c r="ICV92" s="207"/>
      <c r="ICW92" s="207"/>
      <c r="ICX92" s="207"/>
      <c r="ICY92" s="207"/>
      <c r="ICZ92" s="207"/>
      <c r="IDA92" s="207"/>
      <c r="IDB92" s="207"/>
      <c r="IDC92" s="207"/>
      <c r="IDD92" s="207"/>
      <c r="IDE92" s="207"/>
      <c r="IDF92" s="207"/>
      <c r="IDG92" s="207"/>
      <c r="IDH92" s="207"/>
      <c r="IDI92" s="207"/>
      <c r="IDJ92" s="207"/>
      <c r="IDK92" s="207"/>
      <c r="IDL92" s="207"/>
      <c r="IDM92" s="207"/>
      <c r="IDN92" s="207"/>
      <c r="IDO92" s="207"/>
      <c r="IDP92" s="207"/>
      <c r="IDQ92" s="207"/>
      <c r="IDR92" s="207"/>
      <c r="IDS92" s="207"/>
      <c r="IDT92" s="207"/>
      <c r="IDU92" s="207"/>
      <c r="IDV92" s="207"/>
      <c r="IDW92" s="207"/>
      <c r="IDX92" s="207"/>
      <c r="IDY92" s="207"/>
      <c r="IDZ92" s="207"/>
      <c r="IEA92" s="207"/>
      <c r="IEB92" s="207"/>
      <c r="IEC92" s="207"/>
      <c r="IED92" s="207"/>
      <c r="IEE92" s="207"/>
      <c r="IEF92" s="207"/>
      <c r="IEG92" s="207"/>
      <c r="IEH92" s="207"/>
      <c r="IEI92" s="207"/>
      <c r="IEJ92" s="207"/>
      <c r="IEK92" s="207"/>
      <c r="IEL92" s="207"/>
      <c r="IEM92" s="207"/>
      <c r="IEN92" s="207"/>
      <c r="IEO92" s="207"/>
      <c r="IEP92" s="207"/>
      <c r="IEQ92" s="207"/>
      <c r="IER92" s="207"/>
      <c r="IES92" s="207"/>
      <c r="IET92" s="207"/>
      <c r="IEU92" s="207"/>
      <c r="IEV92" s="207"/>
      <c r="IEW92" s="207"/>
      <c r="IEX92" s="207"/>
      <c r="IEY92" s="207"/>
      <c r="IEZ92" s="207"/>
      <c r="IFA92" s="207"/>
      <c r="IFB92" s="207"/>
      <c r="IFC92" s="207"/>
      <c r="IFD92" s="207"/>
      <c r="IFE92" s="207"/>
      <c r="IFF92" s="207"/>
      <c r="IFG92" s="207"/>
      <c r="IFH92" s="207"/>
      <c r="IFI92" s="207"/>
      <c r="IFJ92" s="207"/>
      <c r="IFK92" s="207"/>
      <c r="IFL92" s="207"/>
      <c r="IFM92" s="207"/>
      <c r="IFN92" s="207"/>
      <c r="IFO92" s="207"/>
      <c r="IFP92" s="207"/>
      <c r="IFQ92" s="207"/>
      <c r="IFR92" s="207"/>
      <c r="IFS92" s="207"/>
      <c r="IFT92" s="207"/>
      <c r="IFU92" s="207"/>
      <c r="IFV92" s="207"/>
      <c r="IFW92" s="207"/>
      <c r="IFX92" s="207"/>
      <c r="IFY92" s="207"/>
      <c r="IFZ92" s="207"/>
      <c r="IGA92" s="207"/>
      <c r="IGB92" s="207"/>
      <c r="IGC92" s="207"/>
      <c r="IGD92" s="207"/>
      <c r="IGE92" s="207"/>
      <c r="IGF92" s="207"/>
      <c r="IGG92" s="207"/>
      <c r="IGH92" s="207"/>
      <c r="IGI92" s="207"/>
      <c r="IGJ92" s="207"/>
      <c r="IGK92" s="207"/>
      <c r="IGL92" s="207"/>
      <c r="IGM92" s="207"/>
      <c r="IGN92" s="207"/>
      <c r="IGO92" s="207"/>
      <c r="IGP92" s="207"/>
      <c r="IGQ92" s="207"/>
      <c r="IGR92" s="207"/>
      <c r="IGS92" s="207"/>
      <c r="IGT92" s="207"/>
      <c r="IGU92" s="207"/>
      <c r="IGV92" s="207"/>
      <c r="IGW92" s="207"/>
      <c r="IGX92" s="207"/>
      <c r="IGY92" s="207"/>
      <c r="IGZ92" s="207"/>
      <c r="IHA92" s="207"/>
      <c r="IHB92" s="207"/>
      <c r="IHC92" s="207"/>
      <c r="IHD92" s="207"/>
      <c r="IHE92" s="207"/>
      <c r="IHF92" s="207"/>
      <c r="IHG92" s="207"/>
      <c r="IHH92" s="207"/>
      <c r="IHI92" s="207"/>
      <c r="IHJ92" s="207"/>
      <c r="IHK92" s="207"/>
      <c r="IHL92" s="207"/>
      <c r="IHM92" s="207"/>
      <c r="IHN92" s="207"/>
      <c r="IHO92" s="207"/>
      <c r="IHP92" s="207"/>
      <c r="IHQ92" s="207"/>
      <c r="IHR92" s="207"/>
      <c r="IHS92" s="207"/>
      <c r="IHT92" s="207"/>
      <c r="IHU92" s="207"/>
      <c r="IHV92" s="207"/>
      <c r="IHW92" s="207"/>
      <c r="IHX92" s="207"/>
      <c r="IHY92" s="207"/>
      <c r="IHZ92" s="207"/>
      <c r="IIA92" s="207"/>
      <c r="IIB92" s="207"/>
      <c r="IIC92" s="207"/>
      <c r="IID92" s="207"/>
      <c r="IIE92" s="207"/>
      <c r="IIF92" s="207"/>
      <c r="IIG92" s="207"/>
      <c r="IIH92" s="207"/>
      <c r="III92" s="207"/>
      <c r="IIJ92" s="207"/>
      <c r="IIK92" s="207"/>
      <c r="IIL92" s="207"/>
      <c r="IIM92" s="207"/>
      <c r="IIN92" s="207"/>
      <c r="IIO92" s="207"/>
      <c r="IIP92" s="207"/>
      <c r="IIQ92" s="207"/>
      <c r="IIR92" s="207"/>
      <c r="IIS92" s="207"/>
      <c r="IIT92" s="207"/>
      <c r="IIU92" s="207"/>
      <c r="IIV92" s="207"/>
      <c r="IIW92" s="207"/>
      <c r="IIX92" s="207"/>
      <c r="IIY92" s="207"/>
      <c r="IIZ92" s="207"/>
      <c r="IJA92" s="207"/>
      <c r="IJB92" s="207"/>
      <c r="IJC92" s="207"/>
      <c r="IJD92" s="207"/>
      <c r="IJE92" s="207"/>
      <c r="IJF92" s="207"/>
      <c r="IJG92" s="207"/>
      <c r="IJH92" s="207"/>
      <c r="IJI92" s="207"/>
      <c r="IJJ92" s="207"/>
      <c r="IJK92" s="207"/>
      <c r="IJL92" s="207"/>
      <c r="IJM92" s="207"/>
      <c r="IJN92" s="207"/>
      <c r="IJO92" s="207"/>
      <c r="IJP92" s="207"/>
      <c r="IJQ92" s="207"/>
      <c r="IJR92" s="207"/>
      <c r="IJS92" s="207"/>
      <c r="IJT92" s="207"/>
      <c r="IJU92" s="207"/>
      <c r="IJV92" s="207"/>
      <c r="IJW92" s="207"/>
      <c r="IJX92" s="207"/>
      <c r="IJY92" s="207"/>
      <c r="IJZ92" s="207"/>
      <c r="IKA92" s="207"/>
      <c r="IKB92" s="207"/>
      <c r="IKC92" s="207"/>
      <c r="IKD92" s="207"/>
      <c r="IKE92" s="207"/>
      <c r="IKF92" s="207"/>
      <c r="IKG92" s="207"/>
      <c r="IKH92" s="207"/>
      <c r="IKI92" s="207"/>
      <c r="IKJ92" s="207"/>
      <c r="IKK92" s="207"/>
      <c r="IKL92" s="207"/>
      <c r="IKM92" s="207"/>
      <c r="IKN92" s="207"/>
      <c r="IKO92" s="207"/>
      <c r="IKP92" s="207"/>
      <c r="IKQ92" s="207"/>
      <c r="IKR92" s="207"/>
      <c r="IKS92" s="207"/>
      <c r="IKT92" s="207"/>
      <c r="IKU92" s="207"/>
      <c r="IKV92" s="207"/>
      <c r="IKW92" s="207"/>
      <c r="IKX92" s="207"/>
      <c r="IKY92" s="207"/>
      <c r="IKZ92" s="207"/>
      <c r="ILA92" s="207"/>
      <c r="ILB92" s="207"/>
      <c r="ILC92" s="207"/>
      <c r="ILD92" s="207"/>
      <c r="ILE92" s="207"/>
      <c r="ILF92" s="207"/>
      <c r="ILG92" s="207"/>
      <c r="ILH92" s="207"/>
      <c r="ILI92" s="207"/>
      <c r="ILJ92" s="207"/>
      <c r="ILK92" s="207"/>
      <c r="ILL92" s="207"/>
      <c r="ILM92" s="207"/>
      <c r="ILN92" s="207"/>
      <c r="ILO92" s="207"/>
      <c r="ILP92" s="207"/>
      <c r="ILQ92" s="207"/>
      <c r="ILR92" s="207"/>
      <c r="ILS92" s="207"/>
      <c r="ILT92" s="207"/>
      <c r="ILU92" s="207"/>
      <c r="ILV92" s="207"/>
      <c r="ILW92" s="207"/>
      <c r="ILX92" s="207"/>
      <c r="ILY92" s="207"/>
      <c r="ILZ92" s="207"/>
      <c r="IMA92" s="207"/>
      <c r="IMB92" s="207"/>
      <c r="IMC92" s="207"/>
      <c r="IMD92" s="207"/>
      <c r="IME92" s="207"/>
      <c r="IMF92" s="207"/>
      <c r="IMG92" s="207"/>
      <c r="IMH92" s="207"/>
      <c r="IMI92" s="207"/>
      <c r="IMJ92" s="207"/>
      <c r="IMK92" s="207"/>
      <c r="IML92" s="207"/>
      <c r="IMM92" s="207"/>
      <c r="IMN92" s="207"/>
      <c r="IMO92" s="207"/>
      <c r="IMP92" s="207"/>
      <c r="IMQ92" s="207"/>
      <c r="IMR92" s="207"/>
      <c r="IMS92" s="207"/>
      <c r="IMT92" s="207"/>
      <c r="IMU92" s="207"/>
      <c r="IMV92" s="207"/>
      <c r="IMW92" s="207"/>
      <c r="IMX92" s="207"/>
      <c r="IMY92" s="207"/>
      <c r="IMZ92" s="207"/>
      <c r="INA92" s="207"/>
      <c r="INB92" s="207"/>
      <c r="INC92" s="207"/>
      <c r="IND92" s="207"/>
      <c r="INE92" s="207"/>
      <c r="INF92" s="207"/>
      <c r="ING92" s="207"/>
      <c r="INH92" s="207"/>
      <c r="INI92" s="207"/>
      <c r="INJ92" s="207"/>
      <c r="INK92" s="207"/>
      <c r="INL92" s="207"/>
      <c r="INM92" s="207"/>
      <c r="INN92" s="207"/>
      <c r="INO92" s="207"/>
      <c r="INP92" s="207"/>
      <c r="INQ92" s="207"/>
      <c r="INR92" s="207"/>
      <c r="INS92" s="207"/>
      <c r="INT92" s="207"/>
      <c r="INU92" s="207"/>
      <c r="INV92" s="207"/>
      <c r="INW92" s="207"/>
      <c r="INX92" s="207"/>
      <c r="INY92" s="207"/>
      <c r="INZ92" s="207"/>
      <c r="IOA92" s="207"/>
      <c r="IOB92" s="207"/>
      <c r="IOC92" s="207"/>
      <c r="IOD92" s="207"/>
      <c r="IOE92" s="207"/>
      <c r="IOF92" s="207"/>
      <c r="IOG92" s="207"/>
      <c r="IOH92" s="207"/>
      <c r="IOI92" s="207"/>
      <c r="IOJ92" s="207"/>
      <c r="IOK92" s="207"/>
      <c r="IOL92" s="207"/>
      <c r="IOM92" s="207"/>
      <c r="ION92" s="207"/>
      <c r="IOO92" s="207"/>
      <c r="IOP92" s="207"/>
      <c r="IOQ92" s="207"/>
      <c r="IOR92" s="207"/>
      <c r="IOS92" s="207"/>
      <c r="IOT92" s="207"/>
      <c r="IOU92" s="207"/>
      <c r="IOV92" s="207"/>
      <c r="IOW92" s="207"/>
      <c r="IOX92" s="207"/>
      <c r="IOY92" s="207"/>
      <c r="IOZ92" s="207"/>
      <c r="IPA92" s="207"/>
      <c r="IPB92" s="207"/>
      <c r="IPC92" s="207"/>
      <c r="IPD92" s="207"/>
      <c r="IPE92" s="207"/>
      <c r="IPF92" s="207"/>
      <c r="IPG92" s="207"/>
      <c r="IPH92" s="207"/>
      <c r="IPI92" s="207"/>
      <c r="IPJ92" s="207"/>
      <c r="IPK92" s="207"/>
      <c r="IPL92" s="207"/>
      <c r="IPM92" s="207"/>
      <c r="IPN92" s="207"/>
      <c r="IPO92" s="207"/>
      <c r="IPP92" s="207"/>
      <c r="IPQ92" s="207"/>
      <c r="IPR92" s="207"/>
      <c r="IPS92" s="207"/>
      <c r="IPT92" s="207"/>
      <c r="IPU92" s="207"/>
      <c r="IPV92" s="207"/>
      <c r="IPW92" s="207"/>
      <c r="IPX92" s="207"/>
      <c r="IPY92" s="207"/>
      <c r="IPZ92" s="207"/>
      <c r="IQA92" s="207"/>
      <c r="IQB92" s="207"/>
      <c r="IQC92" s="207"/>
      <c r="IQD92" s="207"/>
      <c r="IQE92" s="207"/>
      <c r="IQF92" s="207"/>
      <c r="IQG92" s="207"/>
      <c r="IQH92" s="207"/>
      <c r="IQI92" s="207"/>
      <c r="IQJ92" s="207"/>
      <c r="IQK92" s="207"/>
      <c r="IQL92" s="207"/>
      <c r="IQM92" s="207"/>
      <c r="IQN92" s="207"/>
      <c r="IQO92" s="207"/>
      <c r="IQP92" s="207"/>
      <c r="IQQ92" s="207"/>
      <c r="IQR92" s="207"/>
      <c r="IQS92" s="207"/>
      <c r="IQT92" s="207"/>
      <c r="IQU92" s="207"/>
      <c r="IQV92" s="207"/>
      <c r="IQW92" s="207"/>
      <c r="IQX92" s="207"/>
      <c r="IQY92" s="207"/>
      <c r="IQZ92" s="207"/>
      <c r="IRA92" s="207"/>
      <c r="IRB92" s="207"/>
      <c r="IRC92" s="207"/>
      <c r="IRD92" s="207"/>
      <c r="IRE92" s="207"/>
      <c r="IRF92" s="207"/>
      <c r="IRG92" s="207"/>
      <c r="IRH92" s="207"/>
      <c r="IRI92" s="207"/>
      <c r="IRJ92" s="207"/>
      <c r="IRK92" s="207"/>
      <c r="IRL92" s="207"/>
      <c r="IRM92" s="207"/>
      <c r="IRN92" s="207"/>
      <c r="IRO92" s="207"/>
      <c r="IRP92" s="207"/>
      <c r="IRQ92" s="207"/>
      <c r="IRR92" s="207"/>
      <c r="IRS92" s="207"/>
      <c r="IRT92" s="207"/>
      <c r="IRU92" s="207"/>
      <c r="IRV92" s="207"/>
      <c r="IRW92" s="207"/>
      <c r="IRX92" s="207"/>
      <c r="IRY92" s="207"/>
      <c r="IRZ92" s="207"/>
      <c r="ISA92" s="207"/>
      <c r="ISB92" s="207"/>
      <c r="ISC92" s="207"/>
      <c r="ISD92" s="207"/>
      <c r="ISE92" s="207"/>
      <c r="ISF92" s="207"/>
      <c r="ISG92" s="207"/>
      <c r="ISH92" s="207"/>
      <c r="ISI92" s="207"/>
      <c r="ISJ92" s="207"/>
      <c r="ISK92" s="207"/>
      <c r="ISL92" s="207"/>
      <c r="ISM92" s="207"/>
      <c r="ISN92" s="207"/>
      <c r="ISO92" s="207"/>
      <c r="ISP92" s="207"/>
      <c r="ISQ92" s="207"/>
      <c r="ISR92" s="207"/>
      <c r="ISS92" s="207"/>
      <c r="IST92" s="207"/>
      <c r="ISU92" s="207"/>
      <c r="ISV92" s="207"/>
      <c r="ISW92" s="207"/>
      <c r="ISX92" s="207"/>
      <c r="ISY92" s="207"/>
      <c r="ISZ92" s="207"/>
      <c r="ITA92" s="207"/>
      <c r="ITB92" s="207"/>
      <c r="ITC92" s="207"/>
      <c r="ITD92" s="207"/>
      <c r="ITE92" s="207"/>
      <c r="ITF92" s="207"/>
      <c r="ITG92" s="207"/>
      <c r="ITH92" s="207"/>
      <c r="ITI92" s="207"/>
      <c r="ITJ92" s="207"/>
      <c r="ITK92" s="207"/>
      <c r="ITL92" s="207"/>
      <c r="ITM92" s="207"/>
      <c r="ITN92" s="207"/>
      <c r="ITO92" s="207"/>
      <c r="ITP92" s="207"/>
      <c r="ITQ92" s="207"/>
      <c r="ITR92" s="207"/>
      <c r="ITS92" s="207"/>
      <c r="ITT92" s="207"/>
      <c r="ITU92" s="207"/>
      <c r="ITV92" s="207"/>
      <c r="ITW92" s="207"/>
      <c r="ITX92" s="207"/>
      <c r="ITY92" s="207"/>
      <c r="ITZ92" s="207"/>
      <c r="IUA92" s="207"/>
      <c r="IUB92" s="207"/>
      <c r="IUC92" s="207"/>
      <c r="IUD92" s="207"/>
      <c r="IUE92" s="207"/>
      <c r="IUF92" s="207"/>
      <c r="IUG92" s="207"/>
      <c r="IUH92" s="207"/>
      <c r="IUI92" s="207"/>
      <c r="IUJ92" s="207"/>
      <c r="IUK92" s="207"/>
      <c r="IUL92" s="207"/>
      <c r="IUM92" s="207"/>
      <c r="IUN92" s="207"/>
      <c r="IUO92" s="207"/>
      <c r="IUP92" s="207"/>
      <c r="IUQ92" s="207"/>
      <c r="IUR92" s="207"/>
      <c r="IUS92" s="207"/>
      <c r="IUT92" s="207"/>
      <c r="IUU92" s="207"/>
      <c r="IUV92" s="207"/>
      <c r="IUW92" s="207"/>
      <c r="IUX92" s="207"/>
      <c r="IUY92" s="207"/>
      <c r="IUZ92" s="207"/>
      <c r="IVA92" s="207"/>
      <c r="IVB92" s="207"/>
      <c r="IVC92" s="207"/>
      <c r="IVD92" s="207"/>
      <c r="IVE92" s="207"/>
      <c r="IVF92" s="207"/>
      <c r="IVG92" s="207"/>
      <c r="IVH92" s="207"/>
      <c r="IVI92" s="207"/>
      <c r="IVJ92" s="207"/>
      <c r="IVK92" s="207"/>
      <c r="IVL92" s="207"/>
      <c r="IVM92" s="207"/>
      <c r="IVN92" s="207"/>
      <c r="IVO92" s="207"/>
      <c r="IVP92" s="207"/>
      <c r="IVQ92" s="207"/>
      <c r="IVR92" s="207"/>
      <c r="IVS92" s="207"/>
      <c r="IVT92" s="207"/>
      <c r="IVU92" s="207"/>
      <c r="IVV92" s="207"/>
      <c r="IVW92" s="207"/>
      <c r="IVX92" s="207"/>
      <c r="IVY92" s="207"/>
      <c r="IVZ92" s="207"/>
      <c r="IWA92" s="207"/>
      <c r="IWB92" s="207"/>
      <c r="IWC92" s="207"/>
      <c r="IWD92" s="207"/>
      <c r="IWE92" s="207"/>
      <c r="IWF92" s="207"/>
      <c r="IWG92" s="207"/>
      <c r="IWH92" s="207"/>
      <c r="IWI92" s="207"/>
      <c r="IWJ92" s="207"/>
      <c r="IWK92" s="207"/>
      <c r="IWL92" s="207"/>
      <c r="IWM92" s="207"/>
      <c r="IWN92" s="207"/>
      <c r="IWO92" s="207"/>
      <c r="IWP92" s="207"/>
      <c r="IWQ92" s="207"/>
      <c r="IWR92" s="207"/>
      <c r="IWS92" s="207"/>
      <c r="IWT92" s="207"/>
      <c r="IWU92" s="207"/>
      <c r="IWV92" s="207"/>
      <c r="IWW92" s="207"/>
      <c r="IWX92" s="207"/>
      <c r="IWY92" s="207"/>
      <c r="IWZ92" s="207"/>
      <c r="IXA92" s="207"/>
      <c r="IXB92" s="207"/>
      <c r="IXC92" s="207"/>
      <c r="IXD92" s="207"/>
      <c r="IXE92" s="207"/>
      <c r="IXF92" s="207"/>
      <c r="IXG92" s="207"/>
      <c r="IXH92" s="207"/>
      <c r="IXI92" s="207"/>
      <c r="IXJ92" s="207"/>
      <c r="IXK92" s="207"/>
      <c r="IXL92" s="207"/>
      <c r="IXM92" s="207"/>
      <c r="IXN92" s="207"/>
      <c r="IXO92" s="207"/>
      <c r="IXP92" s="207"/>
      <c r="IXQ92" s="207"/>
      <c r="IXR92" s="207"/>
      <c r="IXS92" s="207"/>
      <c r="IXT92" s="207"/>
      <c r="IXU92" s="207"/>
      <c r="IXV92" s="207"/>
      <c r="IXW92" s="207"/>
      <c r="IXX92" s="207"/>
      <c r="IXY92" s="207"/>
      <c r="IXZ92" s="207"/>
      <c r="IYA92" s="207"/>
      <c r="IYB92" s="207"/>
      <c r="IYC92" s="207"/>
      <c r="IYD92" s="207"/>
      <c r="IYE92" s="207"/>
      <c r="IYF92" s="207"/>
      <c r="IYG92" s="207"/>
      <c r="IYH92" s="207"/>
      <c r="IYI92" s="207"/>
      <c r="IYJ92" s="207"/>
      <c r="IYK92" s="207"/>
      <c r="IYL92" s="207"/>
      <c r="IYM92" s="207"/>
      <c r="IYN92" s="207"/>
      <c r="IYO92" s="207"/>
      <c r="IYP92" s="207"/>
      <c r="IYQ92" s="207"/>
      <c r="IYR92" s="207"/>
      <c r="IYS92" s="207"/>
      <c r="IYT92" s="207"/>
      <c r="IYU92" s="207"/>
      <c r="IYV92" s="207"/>
      <c r="IYW92" s="207"/>
      <c r="IYX92" s="207"/>
      <c r="IYY92" s="207"/>
      <c r="IYZ92" s="207"/>
      <c r="IZA92" s="207"/>
      <c r="IZB92" s="207"/>
      <c r="IZC92" s="207"/>
      <c r="IZD92" s="207"/>
      <c r="IZE92" s="207"/>
      <c r="IZF92" s="207"/>
      <c r="IZG92" s="207"/>
      <c r="IZH92" s="207"/>
      <c r="IZI92" s="207"/>
      <c r="IZJ92" s="207"/>
      <c r="IZK92" s="207"/>
      <c r="IZL92" s="207"/>
      <c r="IZM92" s="207"/>
      <c r="IZN92" s="207"/>
      <c r="IZO92" s="207"/>
      <c r="IZP92" s="207"/>
      <c r="IZQ92" s="207"/>
      <c r="IZR92" s="207"/>
      <c r="IZS92" s="207"/>
      <c r="IZT92" s="207"/>
      <c r="IZU92" s="207"/>
      <c r="IZV92" s="207"/>
      <c r="IZW92" s="207"/>
      <c r="IZX92" s="207"/>
      <c r="IZY92" s="207"/>
      <c r="IZZ92" s="207"/>
      <c r="JAA92" s="207"/>
      <c r="JAB92" s="207"/>
      <c r="JAC92" s="207"/>
      <c r="JAD92" s="207"/>
      <c r="JAE92" s="207"/>
      <c r="JAF92" s="207"/>
      <c r="JAG92" s="207"/>
      <c r="JAH92" s="207"/>
      <c r="JAI92" s="207"/>
      <c r="JAJ92" s="207"/>
      <c r="JAK92" s="207"/>
      <c r="JAL92" s="207"/>
      <c r="JAM92" s="207"/>
      <c r="JAN92" s="207"/>
      <c r="JAO92" s="207"/>
      <c r="JAP92" s="207"/>
      <c r="JAQ92" s="207"/>
      <c r="JAR92" s="207"/>
      <c r="JAS92" s="207"/>
      <c r="JAT92" s="207"/>
      <c r="JAU92" s="207"/>
      <c r="JAV92" s="207"/>
      <c r="JAW92" s="207"/>
      <c r="JAX92" s="207"/>
      <c r="JAY92" s="207"/>
      <c r="JAZ92" s="207"/>
      <c r="JBA92" s="207"/>
      <c r="JBB92" s="207"/>
      <c r="JBC92" s="207"/>
      <c r="JBD92" s="207"/>
      <c r="JBE92" s="207"/>
      <c r="JBF92" s="207"/>
      <c r="JBG92" s="207"/>
      <c r="JBH92" s="207"/>
      <c r="JBI92" s="207"/>
      <c r="JBJ92" s="207"/>
      <c r="JBK92" s="207"/>
      <c r="JBL92" s="207"/>
      <c r="JBM92" s="207"/>
      <c r="JBN92" s="207"/>
      <c r="JBO92" s="207"/>
      <c r="JBP92" s="207"/>
      <c r="JBQ92" s="207"/>
      <c r="JBR92" s="207"/>
      <c r="JBS92" s="207"/>
      <c r="JBT92" s="207"/>
      <c r="JBU92" s="207"/>
      <c r="JBV92" s="207"/>
      <c r="JBW92" s="207"/>
      <c r="JBX92" s="207"/>
      <c r="JBY92" s="207"/>
      <c r="JBZ92" s="207"/>
      <c r="JCA92" s="207"/>
      <c r="JCB92" s="207"/>
      <c r="JCC92" s="207"/>
      <c r="JCD92" s="207"/>
      <c r="JCE92" s="207"/>
      <c r="JCF92" s="207"/>
      <c r="JCG92" s="207"/>
      <c r="JCH92" s="207"/>
      <c r="JCI92" s="207"/>
      <c r="JCJ92" s="207"/>
      <c r="JCK92" s="207"/>
      <c r="JCL92" s="207"/>
      <c r="JCM92" s="207"/>
      <c r="JCN92" s="207"/>
      <c r="JCO92" s="207"/>
      <c r="JCP92" s="207"/>
      <c r="JCQ92" s="207"/>
      <c r="JCR92" s="207"/>
      <c r="JCS92" s="207"/>
      <c r="JCT92" s="207"/>
      <c r="JCU92" s="207"/>
      <c r="JCV92" s="207"/>
      <c r="JCW92" s="207"/>
      <c r="JCX92" s="207"/>
      <c r="JCY92" s="207"/>
      <c r="JCZ92" s="207"/>
      <c r="JDA92" s="207"/>
      <c r="JDB92" s="207"/>
      <c r="JDC92" s="207"/>
      <c r="JDD92" s="207"/>
      <c r="JDE92" s="207"/>
      <c r="JDF92" s="207"/>
      <c r="JDG92" s="207"/>
      <c r="JDH92" s="207"/>
      <c r="JDI92" s="207"/>
      <c r="JDJ92" s="207"/>
      <c r="JDK92" s="207"/>
      <c r="JDL92" s="207"/>
      <c r="JDM92" s="207"/>
      <c r="JDN92" s="207"/>
      <c r="JDO92" s="207"/>
      <c r="JDP92" s="207"/>
      <c r="JDQ92" s="207"/>
      <c r="JDR92" s="207"/>
      <c r="JDS92" s="207"/>
      <c r="JDT92" s="207"/>
      <c r="JDU92" s="207"/>
      <c r="JDV92" s="207"/>
      <c r="JDW92" s="207"/>
      <c r="JDX92" s="207"/>
      <c r="JDY92" s="207"/>
      <c r="JDZ92" s="207"/>
      <c r="JEA92" s="207"/>
      <c r="JEB92" s="207"/>
      <c r="JEC92" s="207"/>
      <c r="JED92" s="207"/>
      <c r="JEE92" s="207"/>
      <c r="JEF92" s="207"/>
      <c r="JEG92" s="207"/>
      <c r="JEH92" s="207"/>
      <c r="JEI92" s="207"/>
      <c r="JEJ92" s="207"/>
      <c r="JEK92" s="207"/>
      <c r="JEL92" s="207"/>
      <c r="JEM92" s="207"/>
      <c r="JEN92" s="207"/>
      <c r="JEO92" s="207"/>
      <c r="JEP92" s="207"/>
      <c r="JEQ92" s="207"/>
      <c r="JER92" s="207"/>
      <c r="JES92" s="207"/>
      <c r="JET92" s="207"/>
      <c r="JEU92" s="207"/>
      <c r="JEV92" s="207"/>
      <c r="JEW92" s="207"/>
      <c r="JEX92" s="207"/>
      <c r="JEY92" s="207"/>
      <c r="JEZ92" s="207"/>
      <c r="JFA92" s="207"/>
      <c r="JFB92" s="207"/>
      <c r="JFC92" s="207"/>
      <c r="JFD92" s="207"/>
      <c r="JFE92" s="207"/>
      <c r="JFF92" s="207"/>
      <c r="JFG92" s="207"/>
      <c r="JFH92" s="207"/>
      <c r="JFI92" s="207"/>
      <c r="JFJ92" s="207"/>
      <c r="JFK92" s="207"/>
      <c r="JFL92" s="207"/>
      <c r="JFM92" s="207"/>
      <c r="JFN92" s="207"/>
      <c r="JFO92" s="207"/>
      <c r="JFP92" s="207"/>
      <c r="JFQ92" s="207"/>
      <c r="JFR92" s="207"/>
      <c r="JFS92" s="207"/>
      <c r="JFT92" s="207"/>
      <c r="JFU92" s="207"/>
      <c r="JFV92" s="207"/>
      <c r="JFW92" s="207"/>
      <c r="JFX92" s="207"/>
      <c r="JFY92" s="207"/>
      <c r="JFZ92" s="207"/>
      <c r="JGA92" s="207"/>
      <c r="JGB92" s="207"/>
      <c r="JGC92" s="207"/>
      <c r="JGD92" s="207"/>
      <c r="JGE92" s="207"/>
      <c r="JGF92" s="207"/>
      <c r="JGG92" s="207"/>
      <c r="JGH92" s="207"/>
      <c r="JGI92" s="207"/>
      <c r="JGJ92" s="207"/>
      <c r="JGK92" s="207"/>
      <c r="JGL92" s="207"/>
      <c r="JGM92" s="207"/>
      <c r="JGN92" s="207"/>
      <c r="JGO92" s="207"/>
      <c r="JGP92" s="207"/>
      <c r="JGQ92" s="207"/>
      <c r="JGR92" s="207"/>
      <c r="JGS92" s="207"/>
      <c r="JGT92" s="207"/>
      <c r="JGU92" s="207"/>
      <c r="JGV92" s="207"/>
      <c r="JGW92" s="207"/>
      <c r="JGX92" s="207"/>
      <c r="JGY92" s="207"/>
      <c r="JGZ92" s="207"/>
      <c r="JHA92" s="207"/>
      <c r="JHB92" s="207"/>
      <c r="JHC92" s="207"/>
      <c r="JHD92" s="207"/>
      <c r="JHE92" s="207"/>
      <c r="JHF92" s="207"/>
      <c r="JHG92" s="207"/>
      <c r="JHH92" s="207"/>
      <c r="JHI92" s="207"/>
      <c r="JHJ92" s="207"/>
      <c r="JHK92" s="207"/>
      <c r="JHL92" s="207"/>
      <c r="JHM92" s="207"/>
      <c r="JHN92" s="207"/>
      <c r="JHO92" s="207"/>
      <c r="JHP92" s="207"/>
      <c r="JHQ92" s="207"/>
      <c r="JHR92" s="207"/>
      <c r="JHS92" s="207"/>
      <c r="JHT92" s="207"/>
      <c r="JHU92" s="207"/>
      <c r="JHV92" s="207"/>
      <c r="JHW92" s="207"/>
      <c r="JHX92" s="207"/>
      <c r="JHY92" s="207"/>
      <c r="JHZ92" s="207"/>
      <c r="JIA92" s="207"/>
      <c r="JIB92" s="207"/>
      <c r="JIC92" s="207"/>
      <c r="JID92" s="207"/>
      <c r="JIE92" s="207"/>
      <c r="JIF92" s="207"/>
      <c r="JIG92" s="207"/>
      <c r="JIH92" s="207"/>
      <c r="JII92" s="207"/>
      <c r="JIJ92" s="207"/>
      <c r="JIK92" s="207"/>
      <c r="JIL92" s="207"/>
      <c r="JIM92" s="207"/>
      <c r="JIN92" s="207"/>
      <c r="JIO92" s="207"/>
      <c r="JIP92" s="207"/>
      <c r="JIQ92" s="207"/>
      <c r="JIR92" s="207"/>
      <c r="JIS92" s="207"/>
      <c r="JIT92" s="207"/>
      <c r="JIU92" s="207"/>
      <c r="JIV92" s="207"/>
      <c r="JIW92" s="207"/>
      <c r="JIX92" s="207"/>
      <c r="JIY92" s="207"/>
      <c r="JIZ92" s="207"/>
      <c r="JJA92" s="207"/>
      <c r="JJB92" s="207"/>
      <c r="JJC92" s="207"/>
      <c r="JJD92" s="207"/>
      <c r="JJE92" s="207"/>
      <c r="JJF92" s="207"/>
      <c r="JJG92" s="207"/>
      <c r="JJH92" s="207"/>
      <c r="JJI92" s="207"/>
      <c r="JJJ92" s="207"/>
      <c r="JJK92" s="207"/>
      <c r="JJL92" s="207"/>
      <c r="JJM92" s="207"/>
      <c r="JJN92" s="207"/>
      <c r="JJO92" s="207"/>
      <c r="JJP92" s="207"/>
      <c r="JJQ92" s="207"/>
      <c r="JJR92" s="207"/>
      <c r="JJS92" s="207"/>
      <c r="JJT92" s="207"/>
      <c r="JJU92" s="207"/>
      <c r="JJV92" s="207"/>
      <c r="JJW92" s="207"/>
      <c r="JJX92" s="207"/>
      <c r="JJY92" s="207"/>
      <c r="JJZ92" s="207"/>
      <c r="JKA92" s="207"/>
      <c r="JKB92" s="207"/>
      <c r="JKC92" s="207"/>
      <c r="JKD92" s="207"/>
      <c r="JKE92" s="207"/>
      <c r="JKF92" s="207"/>
      <c r="JKG92" s="207"/>
      <c r="JKH92" s="207"/>
      <c r="JKI92" s="207"/>
      <c r="JKJ92" s="207"/>
      <c r="JKK92" s="207"/>
      <c r="JKL92" s="207"/>
      <c r="JKM92" s="207"/>
      <c r="JKN92" s="207"/>
      <c r="JKO92" s="207"/>
      <c r="JKP92" s="207"/>
      <c r="JKQ92" s="207"/>
      <c r="JKR92" s="207"/>
      <c r="JKS92" s="207"/>
      <c r="JKT92" s="207"/>
      <c r="JKU92" s="207"/>
      <c r="JKV92" s="207"/>
      <c r="JKW92" s="207"/>
      <c r="JKX92" s="207"/>
      <c r="JKY92" s="207"/>
      <c r="JKZ92" s="207"/>
      <c r="JLA92" s="207"/>
      <c r="JLB92" s="207"/>
      <c r="JLC92" s="207"/>
      <c r="JLD92" s="207"/>
      <c r="JLE92" s="207"/>
      <c r="JLF92" s="207"/>
      <c r="JLG92" s="207"/>
      <c r="JLH92" s="207"/>
      <c r="JLI92" s="207"/>
      <c r="JLJ92" s="207"/>
      <c r="JLK92" s="207"/>
      <c r="JLL92" s="207"/>
      <c r="JLM92" s="207"/>
      <c r="JLN92" s="207"/>
      <c r="JLO92" s="207"/>
      <c r="JLP92" s="207"/>
      <c r="JLQ92" s="207"/>
      <c r="JLR92" s="207"/>
      <c r="JLS92" s="207"/>
      <c r="JLT92" s="207"/>
      <c r="JLU92" s="207"/>
      <c r="JLV92" s="207"/>
      <c r="JLW92" s="207"/>
      <c r="JLX92" s="207"/>
      <c r="JLY92" s="207"/>
      <c r="JLZ92" s="207"/>
      <c r="JMA92" s="207"/>
      <c r="JMB92" s="207"/>
      <c r="JMC92" s="207"/>
      <c r="JMD92" s="207"/>
      <c r="JME92" s="207"/>
      <c r="JMF92" s="207"/>
      <c r="JMG92" s="207"/>
      <c r="JMH92" s="207"/>
      <c r="JMI92" s="207"/>
      <c r="JMJ92" s="207"/>
      <c r="JMK92" s="207"/>
      <c r="JML92" s="207"/>
      <c r="JMM92" s="207"/>
      <c r="JMN92" s="207"/>
      <c r="JMO92" s="207"/>
      <c r="JMP92" s="207"/>
      <c r="JMQ92" s="207"/>
      <c r="JMR92" s="207"/>
      <c r="JMS92" s="207"/>
      <c r="JMT92" s="207"/>
      <c r="JMU92" s="207"/>
      <c r="JMV92" s="207"/>
      <c r="JMW92" s="207"/>
      <c r="JMX92" s="207"/>
      <c r="JMY92" s="207"/>
      <c r="JMZ92" s="207"/>
      <c r="JNA92" s="207"/>
      <c r="JNB92" s="207"/>
      <c r="JNC92" s="207"/>
      <c r="JND92" s="207"/>
      <c r="JNE92" s="207"/>
      <c r="JNF92" s="207"/>
      <c r="JNG92" s="207"/>
      <c r="JNH92" s="207"/>
      <c r="JNI92" s="207"/>
      <c r="JNJ92" s="207"/>
      <c r="JNK92" s="207"/>
      <c r="JNL92" s="207"/>
      <c r="JNM92" s="207"/>
      <c r="JNN92" s="207"/>
      <c r="JNO92" s="207"/>
      <c r="JNP92" s="207"/>
      <c r="JNQ92" s="207"/>
      <c r="JNR92" s="207"/>
      <c r="JNS92" s="207"/>
      <c r="JNT92" s="207"/>
      <c r="JNU92" s="207"/>
      <c r="JNV92" s="207"/>
      <c r="JNW92" s="207"/>
      <c r="JNX92" s="207"/>
      <c r="JNY92" s="207"/>
      <c r="JNZ92" s="207"/>
      <c r="JOA92" s="207"/>
      <c r="JOB92" s="207"/>
      <c r="JOC92" s="207"/>
      <c r="JOD92" s="207"/>
      <c r="JOE92" s="207"/>
      <c r="JOF92" s="207"/>
      <c r="JOG92" s="207"/>
      <c r="JOH92" s="207"/>
      <c r="JOI92" s="207"/>
      <c r="JOJ92" s="207"/>
      <c r="JOK92" s="207"/>
      <c r="JOL92" s="207"/>
      <c r="JOM92" s="207"/>
      <c r="JON92" s="207"/>
      <c r="JOO92" s="207"/>
      <c r="JOP92" s="207"/>
      <c r="JOQ92" s="207"/>
      <c r="JOR92" s="207"/>
      <c r="JOS92" s="207"/>
      <c r="JOT92" s="207"/>
      <c r="JOU92" s="207"/>
      <c r="JOV92" s="207"/>
      <c r="JOW92" s="207"/>
      <c r="JOX92" s="207"/>
      <c r="JOY92" s="207"/>
      <c r="JOZ92" s="207"/>
      <c r="JPA92" s="207"/>
      <c r="JPB92" s="207"/>
      <c r="JPC92" s="207"/>
      <c r="JPD92" s="207"/>
      <c r="JPE92" s="207"/>
      <c r="JPF92" s="207"/>
      <c r="JPG92" s="207"/>
      <c r="JPH92" s="207"/>
      <c r="JPI92" s="207"/>
      <c r="JPJ92" s="207"/>
      <c r="JPK92" s="207"/>
      <c r="JPL92" s="207"/>
      <c r="JPM92" s="207"/>
      <c r="JPN92" s="207"/>
      <c r="JPO92" s="207"/>
      <c r="JPP92" s="207"/>
      <c r="JPQ92" s="207"/>
      <c r="JPR92" s="207"/>
      <c r="JPS92" s="207"/>
      <c r="JPT92" s="207"/>
      <c r="JPU92" s="207"/>
      <c r="JPV92" s="207"/>
      <c r="JPW92" s="207"/>
      <c r="JPX92" s="207"/>
      <c r="JPY92" s="207"/>
      <c r="JPZ92" s="207"/>
      <c r="JQA92" s="207"/>
      <c r="JQB92" s="207"/>
      <c r="JQC92" s="207"/>
      <c r="JQD92" s="207"/>
      <c r="JQE92" s="207"/>
      <c r="JQF92" s="207"/>
      <c r="JQG92" s="207"/>
      <c r="JQH92" s="207"/>
      <c r="JQI92" s="207"/>
      <c r="JQJ92" s="207"/>
      <c r="JQK92" s="207"/>
      <c r="JQL92" s="207"/>
      <c r="JQM92" s="207"/>
      <c r="JQN92" s="207"/>
      <c r="JQO92" s="207"/>
      <c r="JQP92" s="207"/>
      <c r="JQQ92" s="207"/>
      <c r="JQR92" s="207"/>
      <c r="JQS92" s="207"/>
      <c r="JQT92" s="207"/>
      <c r="JQU92" s="207"/>
      <c r="JQV92" s="207"/>
      <c r="JQW92" s="207"/>
      <c r="JQX92" s="207"/>
      <c r="JQY92" s="207"/>
      <c r="JQZ92" s="207"/>
      <c r="JRA92" s="207"/>
      <c r="JRB92" s="207"/>
      <c r="JRC92" s="207"/>
      <c r="JRD92" s="207"/>
      <c r="JRE92" s="207"/>
      <c r="JRF92" s="207"/>
      <c r="JRG92" s="207"/>
      <c r="JRH92" s="207"/>
      <c r="JRI92" s="207"/>
      <c r="JRJ92" s="207"/>
      <c r="JRK92" s="207"/>
      <c r="JRL92" s="207"/>
      <c r="JRM92" s="207"/>
      <c r="JRN92" s="207"/>
      <c r="JRO92" s="207"/>
      <c r="JRP92" s="207"/>
      <c r="JRQ92" s="207"/>
      <c r="JRR92" s="207"/>
      <c r="JRS92" s="207"/>
      <c r="JRT92" s="207"/>
      <c r="JRU92" s="207"/>
      <c r="JRV92" s="207"/>
      <c r="JRW92" s="207"/>
      <c r="JRX92" s="207"/>
      <c r="JRY92" s="207"/>
      <c r="JRZ92" s="207"/>
      <c r="JSA92" s="207"/>
      <c r="JSB92" s="207"/>
      <c r="JSC92" s="207"/>
      <c r="JSD92" s="207"/>
      <c r="JSE92" s="207"/>
      <c r="JSF92" s="207"/>
      <c r="JSG92" s="207"/>
      <c r="JSH92" s="207"/>
      <c r="JSI92" s="207"/>
      <c r="JSJ92" s="207"/>
      <c r="JSK92" s="207"/>
      <c r="JSL92" s="207"/>
      <c r="JSM92" s="207"/>
      <c r="JSN92" s="207"/>
      <c r="JSO92" s="207"/>
      <c r="JSP92" s="207"/>
      <c r="JSQ92" s="207"/>
      <c r="JSR92" s="207"/>
      <c r="JSS92" s="207"/>
      <c r="JST92" s="207"/>
      <c r="JSU92" s="207"/>
      <c r="JSV92" s="207"/>
      <c r="JSW92" s="207"/>
      <c r="JSX92" s="207"/>
      <c r="JSY92" s="207"/>
      <c r="JSZ92" s="207"/>
      <c r="JTA92" s="207"/>
      <c r="JTB92" s="207"/>
      <c r="JTC92" s="207"/>
      <c r="JTD92" s="207"/>
      <c r="JTE92" s="207"/>
      <c r="JTF92" s="207"/>
      <c r="JTG92" s="207"/>
      <c r="JTH92" s="207"/>
      <c r="JTI92" s="207"/>
      <c r="JTJ92" s="207"/>
      <c r="JTK92" s="207"/>
      <c r="JTL92" s="207"/>
      <c r="JTM92" s="207"/>
      <c r="JTN92" s="207"/>
      <c r="JTO92" s="207"/>
      <c r="JTP92" s="207"/>
      <c r="JTQ92" s="207"/>
      <c r="JTR92" s="207"/>
      <c r="JTS92" s="207"/>
      <c r="JTT92" s="207"/>
      <c r="JTU92" s="207"/>
      <c r="JTV92" s="207"/>
      <c r="JTW92" s="207"/>
      <c r="JTX92" s="207"/>
      <c r="JTY92" s="207"/>
      <c r="JTZ92" s="207"/>
      <c r="JUA92" s="207"/>
      <c r="JUB92" s="207"/>
      <c r="JUC92" s="207"/>
      <c r="JUD92" s="207"/>
      <c r="JUE92" s="207"/>
      <c r="JUF92" s="207"/>
      <c r="JUG92" s="207"/>
      <c r="JUH92" s="207"/>
      <c r="JUI92" s="207"/>
      <c r="JUJ92" s="207"/>
      <c r="JUK92" s="207"/>
      <c r="JUL92" s="207"/>
      <c r="JUM92" s="207"/>
      <c r="JUN92" s="207"/>
      <c r="JUO92" s="207"/>
      <c r="JUP92" s="207"/>
      <c r="JUQ92" s="207"/>
      <c r="JUR92" s="207"/>
      <c r="JUS92" s="207"/>
      <c r="JUT92" s="207"/>
      <c r="JUU92" s="207"/>
      <c r="JUV92" s="207"/>
      <c r="JUW92" s="207"/>
      <c r="JUX92" s="207"/>
      <c r="JUY92" s="207"/>
      <c r="JUZ92" s="207"/>
      <c r="JVA92" s="207"/>
      <c r="JVB92" s="207"/>
      <c r="JVC92" s="207"/>
      <c r="JVD92" s="207"/>
      <c r="JVE92" s="207"/>
      <c r="JVF92" s="207"/>
      <c r="JVG92" s="207"/>
      <c r="JVH92" s="207"/>
      <c r="JVI92" s="207"/>
      <c r="JVJ92" s="207"/>
      <c r="JVK92" s="207"/>
      <c r="JVL92" s="207"/>
      <c r="JVM92" s="207"/>
      <c r="JVN92" s="207"/>
      <c r="JVO92" s="207"/>
      <c r="JVP92" s="207"/>
      <c r="JVQ92" s="207"/>
      <c r="JVR92" s="207"/>
      <c r="JVS92" s="207"/>
      <c r="JVT92" s="207"/>
      <c r="JVU92" s="207"/>
      <c r="JVV92" s="207"/>
      <c r="JVW92" s="207"/>
      <c r="JVX92" s="207"/>
      <c r="JVY92" s="207"/>
      <c r="JVZ92" s="207"/>
      <c r="JWA92" s="207"/>
      <c r="JWB92" s="207"/>
      <c r="JWC92" s="207"/>
      <c r="JWD92" s="207"/>
      <c r="JWE92" s="207"/>
      <c r="JWF92" s="207"/>
      <c r="JWG92" s="207"/>
      <c r="JWH92" s="207"/>
      <c r="JWI92" s="207"/>
      <c r="JWJ92" s="207"/>
      <c r="JWK92" s="207"/>
      <c r="JWL92" s="207"/>
      <c r="JWM92" s="207"/>
      <c r="JWN92" s="207"/>
      <c r="JWO92" s="207"/>
      <c r="JWP92" s="207"/>
      <c r="JWQ92" s="207"/>
      <c r="JWR92" s="207"/>
      <c r="JWS92" s="207"/>
      <c r="JWT92" s="207"/>
      <c r="JWU92" s="207"/>
      <c r="JWV92" s="207"/>
      <c r="JWW92" s="207"/>
      <c r="JWX92" s="207"/>
      <c r="JWY92" s="207"/>
      <c r="JWZ92" s="207"/>
      <c r="JXA92" s="207"/>
      <c r="JXB92" s="207"/>
      <c r="JXC92" s="207"/>
      <c r="JXD92" s="207"/>
      <c r="JXE92" s="207"/>
      <c r="JXF92" s="207"/>
      <c r="JXG92" s="207"/>
      <c r="JXH92" s="207"/>
      <c r="JXI92" s="207"/>
      <c r="JXJ92" s="207"/>
      <c r="JXK92" s="207"/>
      <c r="JXL92" s="207"/>
      <c r="JXM92" s="207"/>
      <c r="JXN92" s="207"/>
      <c r="JXO92" s="207"/>
      <c r="JXP92" s="207"/>
      <c r="JXQ92" s="207"/>
      <c r="JXR92" s="207"/>
      <c r="JXS92" s="207"/>
      <c r="JXT92" s="207"/>
      <c r="JXU92" s="207"/>
      <c r="JXV92" s="207"/>
      <c r="JXW92" s="207"/>
      <c r="JXX92" s="207"/>
      <c r="JXY92" s="207"/>
      <c r="JXZ92" s="207"/>
      <c r="JYA92" s="207"/>
      <c r="JYB92" s="207"/>
      <c r="JYC92" s="207"/>
      <c r="JYD92" s="207"/>
      <c r="JYE92" s="207"/>
      <c r="JYF92" s="207"/>
      <c r="JYG92" s="207"/>
      <c r="JYH92" s="207"/>
      <c r="JYI92" s="207"/>
      <c r="JYJ92" s="207"/>
      <c r="JYK92" s="207"/>
      <c r="JYL92" s="207"/>
      <c r="JYM92" s="207"/>
      <c r="JYN92" s="207"/>
      <c r="JYO92" s="207"/>
      <c r="JYP92" s="207"/>
      <c r="JYQ92" s="207"/>
      <c r="JYR92" s="207"/>
      <c r="JYS92" s="207"/>
      <c r="JYT92" s="207"/>
      <c r="JYU92" s="207"/>
      <c r="JYV92" s="207"/>
      <c r="JYW92" s="207"/>
      <c r="JYX92" s="207"/>
      <c r="JYY92" s="207"/>
      <c r="JYZ92" s="207"/>
      <c r="JZA92" s="207"/>
      <c r="JZB92" s="207"/>
      <c r="JZC92" s="207"/>
      <c r="JZD92" s="207"/>
      <c r="JZE92" s="207"/>
      <c r="JZF92" s="207"/>
      <c r="JZG92" s="207"/>
      <c r="JZH92" s="207"/>
      <c r="JZI92" s="207"/>
      <c r="JZJ92" s="207"/>
      <c r="JZK92" s="207"/>
      <c r="JZL92" s="207"/>
      <c r="JZM92" s="207"/>
      <c r="JZN92" s="207"/>
      <c r="JZO92" s="207"/>
      <c r="JZP92" s="207"/>
      <c r="JZQ92" s="207"/>
      <c r="JZR92" s="207"/>
      <c r="JZS92" s="207"/>
      <c r="JZT92" s="207"/>
      <c r="JZU92" s="207"/>
      <c r="JZV92" s="207"/>
      <c r="JZW92" s="207"/>
      <c r="JZX92" s="207"/>
      <c r="JZY92" s="207"/>
      <c r="JZZ92" s="207"/>
      <c r="KAA92" s="207"/>
      <c r="KAB92" s="207"/>
      <c r="KAC92" s="207"/>
      <c r="KAD92" s="207"/>
      <c r="KAE92" s="207"/>
      <c r="KAF92" s="207"/>
      <c r="KAG92" s="207"/>
      <c r="KAH92" s="207"/>
      <c r="KAI92" s="207"/>
      <c r="KAJ92" s="207"/>
      <c r="KAK92" s="207"/>
      <c r="KAL92" s="207"/>
      <c r="KAM92" s="207"/>
      <c r="KAN92" s="207"/>
      <c r="KAO92" s="207"/>
      <c r="KAP92" s="207"/>
      <c r="KAQ92" s="207"/>
      <c r="KAR92" s="207"/>
      <c r="KAS92" s="207"/>
      <c r="KAT92" s="207"/>
      <c r="KAU92" s="207"/>
      <c r="KAV92" s="207"/>
      <c r="KAW92" s="207"/>
      <c r="KAX92" s="207"/>
      <c r="KAY92" s="207"/>
      <c r="KAZ92" s="207"/>
      <c r="KBA92" s="207"/>
      <c r="KBB92" s="207"/>
      <c r="KBC92" s="207"/>
      <c r="KBD92" s="207"/>
      <c r="KBE92" s="207"/>
      <c r="KBF92" s="207"/>
      <c r="KBG92" s="207"/>
      <c r="KBH92" s="207"/>
      <c r="KBI92" s="207"/>
      <c r="KBJ92" s="207"/>
      <c r="KBK92" s="207"/>
      <c r="KBL92" s="207"/>
      <c r="KBM92" s="207"/>
      <c r="KBN92" s="207"/>
      <c r="KBO92" s="207"/>
      <c r="KBP92" s="207"/>
      <c r="KBQ92" s="207"/>
      <c r="KBR92" s="207"/>
      <c r="KBS92" s="207"/>
      <c r="KBT92" s="207"/>
      <c r="KBU92" s="207"/>
      <c r="KBV92" s="207"/>
      <c r="KBW92" s="207"/>
      <c r="KBX92" s="207"/>
      <c r="KBY92" s="207"/>
      <c r="KBZ92" s="207"/>
      <c r="KCA92" s="207"/>
      <c r="KCB92" s="207"/>
      <c r="KCC92" s="207"/>
      <c r="KCD92" s="207"/>
      <c r="KCE92" s="207"/>
      <c r="KCF92" s="207"/>
      <c r="KCG92" s="207"/>
      <c r="KCH92" s="207"/>
      <c r="KCI92" s="207"/>
      <c r="KCJ92" s="207"/>
      <c r="KCK92" s="207"/>
      <c r="KCL92" s="207"/>
      <c r="KCM92" s="207"/>
      <c r="KCN92" s="207"/>
      <c r="KCO92" s="207"/>
      <c r="KCP92" s="207"/>
      <c r="KCQ92" s="207"/>
      <c r="KCR92" s="207"/>
      <c r="KCS92" s="207"/>
      <c r="KCT92" s="207"/>
      <c r="KCU92" s="207"/>
      <c r="KCV92" s="207"/>
      <c r="KCW92" s="207"/>
      <c r="KCX92" s="207"/>
      <c r="KCY92" s="207"/>
      <c r="KCZ92" s="207"/>
      <c r="KDA92" s="207"/>
      <c r="KDB92" s="207"/>
      <c r="KDC92" s="207"/>
      <c r="KDD92" s="207"/>
      <c r="KDE92" s="207"/>
      <c r="KDF92" s="207"/>
      <c r="KDG92" s="207"/>
      <c r="KDH92" s="207"/>
      <c r="KDI92" s="207"/>
      <c r="KDJ92" s="207"/>
      <c r="KDK92" s="207"/>
      <c r="KDL92" s="207"/>
      <c r="KDM92" s="207"/>
      <c r="KDN92" s="207"/>
      <c r="KDO92" s="207"/>
      <c r="KDP92" s="207"/>
      <c r="KDQ92" s="207"/>
      <c r="KDR92" s="207"/>
      <c r="KDS92" s="207"/>
      <c r="KDT92" s="207"/>
      <c r="KDU92" s="207"/>
      <c r="KDV92" s="207"/>
      <c r="KDW92" s="207"/>
      <c r="KDX92" s="207"/>
      <c r="KDY92" s="207"/>
      <c r="KDZ92" s="207"/>
      <c r="KEA92" s="207"/>
      <c r="KEB92" s="207"/>
      <c r="KEC92" s="207"/>
      <c r="KED92" s="207"/>
      <c r="KEE92" s="207"/>
      <c r="KEF92" s="207"/>
      <c r="KEG92" s="207"/>
      <c r="KEH92" s="207"/>
      <c r="KEI92" s="207"/>
      <c r="KEJ92" s="207"/>
      <c r="KEK92" s="207"/>
      <c r="KEL92" s="207"/>
      <c r="KEM92" s="207"/>
      <c r="KEN92" s="207"/>
      <c r="KEO92" s="207"/>
      <c r="KEP92" s="207"/>
      <c r="KEQ92" s="207"/>
      <c r="KER92" s="207"/>
      <c r="KES92" s="207"/>
      <c r="KET92" s="207"/>
      <c r="KEU92" s="207"/>
      <c r="KEV92" s="207"/>
      <c r="KEW92" s="207"/>
      <c r="KEX92" s="207"/>
      <c r="KEY92" s="207"/>
      <c r="KEZ92" s="207"/>
      <c r="KFA92" s="207"/>
      <c r="KFB92" s="207"/>
      <c r="KFC92" s="207"/>
      <c r="KFD92" s="207"/>
      <c r="KFE92" s="207"/>
      <c r="KFF92" s="207"/>
      <c r="KFG92" s="207"/>
      <c r="KFH92" s="207"/>
      <c r="KFI92" s="207"/>
      <c r="KFJ92" s="207"/>
      <c r="KFK92" s="207"/>
      <c r="KFL92" s="207"/>
      <c r="KFM92" s="207"/>
      <c r="KFN92" s="207"/>
      <c r="KFO92" s="207"/>
      <c r="KFP92" s="207"/>
      <c r="KFQ92" s="207"/>
      <c r="KFR92" s="207"/>
      <c r="KFS92" s="207"/>
      <c r="KFT92" s="207"/>
      <c r="KFU92" s="207"/>
      <c r="KFV92" s="207"/>
      <c r="KFW92" s="207"/>
      <c r="KFX92" s="207"/>
      <c r="KFY92" s="207"/>
      <c r="KFZ92" s="207"/>
      <c r="KGA92" s="207"/>
      <c r="KGB92" s="207"/>
      <c r="KGC92" s="207"/>
      <c r="KGD92" s="207"/>
      <c r="KGE92" s="207"/>
      <c r="KGF92" s="207"/>
      <c r="KGG92" s="207"/>
      <c r="KGH92" s="207"/>
      <c r="KGI92" s="207"/>
      <c r="KGJ92" s="207"/>
      <c r="KGK92" s="207"/>
      <c r="KGL92" s="207"/>
      <c r="KGM92" s="207"/>
      <c r="KGN92" s="207"/>
      <c r="KGO92" s="207"/>
      <c r="KGP92" s="207"/>
      <c r="KGQ92" s="207"/>
      <c r="KGR92" s="207"/>
      <c r="KGS92" s="207"/>
      <c r="KGT92" s="207"/>
      <c r="KGU92" s="207"/>
      <c r="KGV92" s="207"/>
      <c r="KGW92" s="207"/>
      <c r="KGX92" s="207"/>
      <c r="KGY92" s="207"/>
      <c r="KGZ92" s="207"/>
      <c r="KHA92" s="207"/>
      <c r="KHB92" s="207"/>
      <c r="KHC92" s="207"/>
      <c r="KHD92" s="207"/>
      <c r="KHE92" s="207"/>
      <c r="KHF92" s="207"/>
      <c r="KHG92" s="207"/>
      <c r="KHH92" s="207"/>
      <c r="KHI92" s="207"/>
      <c r="KHJ92" s="207"/>
      <c r="KHK92" s="207"/>
      <c r="KHL92" s="207"/>
      <c r="KHM92" s="207"/>
      <c r="KHN92" s="207"/>
      <c r="KHO92" s="207"/>
      <c r="KHP92" s="207"/>
      <c r="KHQ92" s="207"/>
      <c r="KHR92" s="207"/>
      <c r="KHS92" s="207"/>
      <c r="KHT92" s="207"/>
      <c r="KHU92" s="207"/>
      <c r="KHV92" s="207"/>
      <c r="KHW92" s="207"/>
      <c r="KHX92" s="207"/>
      <c r="KHY92" s="207"/>
      <c r="KHZ92" s="207"/>
      <c r="KIA92" s="207"/>
      <c r="KIB92" s="207"/>
      <c r="KIC92" s="207"/>
      <c r="KID92" s="207"/>
      <c r="KIE92" s="207"/>
      <c r="KIF92" s="207"/>
      <c r="KIG92" s="207"/>
      <c r="KIH92" s="207"/>
      <c r="KII92" s="207"/>
      <c r="KIJ92" s="207"/>
      <c r="KIK92" s="207"/>
      <c r="KIL92" s="207"/>
      <c r="KIM92" s="207"/>
      <c r="KIN92" s="207"/>
      <c r="KIO92" s="207"/>
      <c r="KIP92" s="207"/>
      <c r="KIQ92" s="207"/>
      <c r="KIR92" s="207"/>
      <c r="KIS92" s="207"/>
      <c r="KIT92" s="207"/>
      <c r="KIU92" s="207"/>
      <c r="KIV92" s="207"/>
      <c r="KIW92" s="207"/>
      <c r="KIX92" s="207"/>
      <c r="KIY92" s="207"/>
      <c r="KIZ92" s="207"/>
      <c r="KJA92" s="207"/>
      <c r="KJB92" s="207"/>
      <c r="KJC92" s="207"/>
      <c r="KJD92" s="207"/>
      <c r="KJE92" s="207"/>
      <c r="KJF92" s="207"/>
      <c r="KJG92" s="207"/>
      <c r="KJH92" s="207"/>
      <c r="KJI92" s="207"/>
      <c r="KJJ92" s="207"/>
      <c r="KJK92" s="207"/>
      <c r="KJL92" s="207"/>
      <c r="KJM92" s="207"/>
      <c r="KJN92" s="207"/>
      <c r="KJO92" s="207"/>
      <c r="KJP92" s="207"/>
      <c r="KJQ92" s="207"/>
      <c r="KJR92" s="207"/>
      <c r="KJS92" s="207"/>
      <c r="KJT92" s="207"/>
      <c r="KJU92" s="207"/>
      <c r="KJV92" s="207"/>
      <c r="KJW92" s="207"/>
      <c r="KJX92" s="207"/>
      <c r="KJY92" s="207"/>
      <c r="KJZ92" s="207"/>
      <c r="KKA92" s="207"/>
      <c r="KKB92" s="207"/>
      <c r="KKC92" s="207"/>
      <c r="KKD92" s="207"/>
      <c r="KKE92" s="207"/>
      <c r="KKF92" s="207"/>
      <c r="KKG92" s="207"/>
      <c r="KKH92" s="207"/>
      <c r="KKI92" s="207"/>
      <c r="KKJ92" s="207"/>
      <c r="KKK92" s="207"/>
      <c r="KKL92" s="207"/>
      <c r="KKM92" s="207"/>
      <c r="KKN92" s="207"/>
      <c r="KKO92" s="207"/>
      <c r="KKP92" s="207"/>
      <c r="KKQ92" s="207"/>
      <c r="KKR92" s="207"/>
      <c r="KKS92" s="207"/>
      <c r="KKT92" s="207"/>
      <c r="KKU92" s="207"/>
      <c r="KKV92" s="207"/>
      <c r="KKW92" s="207"/>
      <c r="KKX92" s="207"/>
      <c r="KKY92" s="207"/>
      <c r="KKZ92" s="207"/>
      <c r="KLA92" s="207"/>
      <c r="KLB92" s="207"/>
      <c r="KLC92" s="207"/>
      <c r="KLD92" s="207"/>
      <c r="KLE92" s="207"/>
      <c r="KLF92" s="207"/>
      <c r="KLG92" s="207"/>
      <c r="KLH92" s="207"/>
      <c r="KLI92" s="207"/>
      <c r="KLJ92" s="207"/>
      <c r="KLK92" s="207"/>
      <c r="KLL92" s="207"/>
      <c r="KLM92" s="207"/>
      <c r="KLN92" s="207"/>
      <c r="KLO92" s="207"/>
      <c r="KLP92" s="207"/>
      <c r="KLQ92" s="207"/>
      <c r="KLR92" s="207"/>
      <c r="KLS92" s="207"/>
      <c r="KLT92" s="207"/>
      <c r="KLU92" s="207"/>
      <c r="KLV92" s="207"/>
      <c r="KLW92" s="207"/>
      <c r="KLX92" s="207"/>
      <c r="KLY92" s="207"/>
      <c r="KLZ92" s="207"/>
      <c r="KMA92" s="207"/>
      <c r="KMB92" s="207"/>
      <c r="KMC92" s="207"/>
      <c r="KMD92" s="207"/>
      <c r="KME92" s="207"/>
      <c r="KMF92" s="207"/>
      <c r="KMG92" s="207"/>
      <c r="KMH92" s="207"/>
      <c r="KMI92" s="207"/>
      <c r="KMJ92" s="207"/>
      <c r="KMK92" s="207"/>
      <c r="KML92" s="207"/>
      <c r="KMM92" s="207"/>
      <c r="KMN92" s="207"/>
      <c r="KMO92" s="207"/>
      <c r="KMP92" s="207"/>
      <c r="KMQ92" s="207"/>
      <c r="KMR92" s="207"/>
      <c r="KMS92" s="207"/>
      <c r="KMT92" s="207"/>
      <c r="KMU92" s="207"/>
      <c r="KMV92" s="207"/>
      <c r="KMW92" s="207"/>
      <c r="KMX92" s="207"/>
      <c r="KMY92" s="207"/>
      <c r="KMZ92" s="207"/>
      <c r="KNA92" s="207"/>
      <c r="KNB92" s="207"/>
      <c r="KNC92" s="207"/>
      <c r="KND92" s="207"/>
      <c r="KNE92" s="207"/>
      <c r="KNF92" s="207"/>
      <c r="KNG92" s="207"/>
      <c r="KNH92" s="207"/>
      <c r="KNI92" s="207"/>
      <c r="KNJ92" s="207"/>
      <c r="KNK92" s="207"/>
      <c r="KNL92" s="207"/>
      <c r="KNM92" s="207"/>
      <c r="KNN92" s="207"/>
      <c r="KNO92" s="207"/>
      <c r="KNP92" s="207"/>
      <c r="KNQ92" s="207"/>
      <c r="KNR92" s="207"/>
      <c r="KNS92" s="207"/>
      <c r="KNT92" s="207"/>
      <c r="KNU92" s="207"/>
      <c r="KNV92" s="207"/>
      <c r="KNW92" s="207"/>
      <c r="KNX92" s="207"/>
      <c r="KNY92" s="207"/>
      <c r="KNZ92" s="207"/>
      <c r="KOA92" s="207"/>
      <c r="KOB92" s="207"/>
      <c r="KOC92" s="207"/>
      <c r="KOD92" s="207"/>
      <c r="KOE92" s="207"/>
      <c r="KOF92" s="207"/>
      <c r="KOG92" s="207"/>
      <c r="KOH92" s="207"/>
      <c r="KOI92" s="207"/>
      <c r="KOJ92" s="207"/>
      <c r="KOK92" s="207"/>
      <c r="KOL92" s="207"/>
      <c r="KOM92" s="207"/>
      <c r="KON92" s="207"/>
      <c r="KOO92" s="207"/>
      <c r="KOP92" s="207"/>
      <c r="KOQ92" s="207"/>
      <c r="KOR92" s="207"/>
      <c r="KOS92" s="207"/>
      <c r="KOT92" s="207"/>
      <c r="KOU92" s="207"/>
      <c r="KOV92" s="207"/>
      <c r="KOW92" s="207"/>
      <c r="KOX92" s="207"/>
      <c r="KOY92" s="207"/>
      <c r="KOZ92" s="207"/>
      <c r="KPA92" s="207"/>
      <c r="KPB92" s="207"/>
      <c r="KPC92" s="207"/>
      <c r="KPD92" s="207"/>
      <c r="KPE92" s="207"/>
      <c r="KPF92" s="207"/>
      <c r="KPG92" s="207"/>
      <c r="KPH92" s="207"/>
      <c r="KPI92" s="207"/>
      <c r="KPJ92" s="207"/>
      <c r="KPK92" s="207"/>
      <c r="KPL92" s="207"/>
      <c r="KPM92" s="207"/>
      <c r="KPN92" s="207"/>
      <c r="KPO92" s="207"/>
      <c r="KPP92" s="207"/>
      <c r="KPQ92" s="207"/>
      <c r="KPR92" s="207"/>
      <c r="KPS92" s="207"/>
      <c r="KPT92" s="207"/>
      <c r="KPU92" s="207"/>
      <c r="KPV92" s="207"/>
      <c r="KPW92" s="207"/>
      <c r="KPX92" s="207"/>
      <c r="KPY92" s="207"/>
      <c r="KPZ92" s="207"/>
      <c r="KQA92" s="207"/>
      <c r="KQB92" s="207"/>
      <c r="KQC92" s="207"/>
      <c r="KQD92" s="207"/>
      <c r="KQE92" s="207"/>
      <c r="KQF92" s="207"/>
      <c r="KQG92" s="207"/>
      <c r="KQH92" s="207"/>
      <c r="KQI92" s="207"/>
      <c r="KQJ92" s="207"/>
      <c r="KQK92" s="207"/>
      <c r="KQL92" s="207"/>
      <c r="KQM92" s="207"/>
      <c r="KQN92" s="207"/>
      <c r="KQO92" s="207"/>
      <c r="KQP92" s="207"/>
      <c r="KQQ92" s="207"/>
      <c r="KQR92" s="207"/>
      <c r="KQS92" s="207"/>
      <c r="KQT92" s="207"/>
      <c r="KQU92" s="207"/>
      <c r="KQV92" s="207"/>
      <c r="KQW92" s="207"/>
      <c r="KQX92" s="207"/>
      <c r="KQY92" s="207"/>
      <c r="KQZ92" s="207"/>
      <c r="KRA92" s="207"/>
      <c r="KRB92" s="207"/>
      <c r="KRC92" s="207"/>
      <c r="KRD92" s="207"/>
      <c r="KRE92" s="207"/>
      <c r="KRF92" s="207"/>
      <c r="KRG92" s="207"/>
      <c r="KRH92" s="207"/>
      <c r="KRI92" s="207"/>
      <c r="KRJ92" s="207"/>
      <c r="KRK92" s="207"/>
      <c r="KRL92" s="207"/>
      <c r="KRM92" s="207"/>
      <c r="KRN92" s="207"/>
      <c r="KRO92" s="207"/>
      <c r="KRP92" s="207"/>
      <c r="KRQ92" s="207"/>
      <c r="KRR92" s="207"/>
      <c r="KRS92" s="207"/>
      <c r="KRT92" s="207"/>
      <c r="KRU92" s="207"/>
      <c r="KRV92" s="207"/>
      <c r="KRW92" s="207"/>
      <c r="KRX92" s="207"/>
      <c r="KRY92" s="207"/>
      <c r="KRZ92" s="207"/>
      <c r="KSA92" s="207"/>
      <c r="KSB92" s="207"/>
      <c r="KSC92" s="207"/>
      <c r="KSD92" s="207"/>
      <c r="KSE92" s="207"/>
      <c r="KSF92" s="207"/>
      <c r="KSG92" s="207"/>
      <c r="KSH92" s="207"/>
      <c r="KSI92" s="207"/>
      <c r="KSJ92" s="207"/>
      <c r="KSK92" s="207"/>
      <c r="KSL92" s="207"/>
      <c r="KSM92" s="207"/>
      <c r="KSN92" s="207"/>
      <c r="KSO92" s="207"/>
      <c r="KSP92" s="207"/>
      <c r="KSQ92" s="207"/>
      <c r="KSR92" s="207"/>
      <c r="KSS92" s="207"/>
      <c r="KST92" s="207"/>
      <c r="KSU92" s="207"/>
      <c r="KSV92" s="207"/>
      <c r="KSW92" s="207"/>
      <c r="KSX92" s="207"/>
      <c r="KSY92" s="207"/>
      <c r="KSZ92" s="207"/>
      <c r="KTA92" s="207"/>
      <c r="KTB92" s="207"/>
      <c r="KTC92" s="207"/>
      <c r="KTD92" s="207"/>
      <c r="KTE92" s="207"/>
      <c r="KTF92" s="207"/>
      <c r="KTG92" s="207"/>
      <c r="KTH92" s="207"/>
      <c r="KTI92" s="207"/>
      <c r="KTJ92" s="207"/>
      <c r="KTK92" s="207"/>
      <c r="KTL92" s="207"/>
      <c r="KTM92" s="207"/>
      <c r="KTN92" s="207"/>
      <c r="KTO92" s="207"/>
      <c r="KTP92" s="207"/>
      <c r="KTQ92" s="207"/>
      <c r="KTR92" s="207"/>
      <c r="KTS92" s="207"/>
      <c r="KTT92" s="207"/>
      <c r="KTU92" s="207"/>
      <c r="KTV92" s="207"/>
      <c r="KTW92" s="207"/>
      <c r="KTX92" s="207"/>
      <c r="KTY92" s="207"/>
      <c r="KTZ92" s="207"/>
      <c r="KUA92" s="207"/>
      <c r="KUB92" s="207"/>
      <c r="KUC92" s="207"/>
      <c r="KUD92" s="207"/>
      <c r="KUE92" s="207"/>
      <c r="KUF92" s="207"/>
      <c r="KUG92" s="207"/>
      <c r="KUH92" s="207"/>
      <c r="KUI92" s="207"/>
      <c r="KUJ92" s="207"/>
      <c r="KUK92" s="207"/>
      <c r="KUL92" s="207"/>
      <c r="KUM92" s="207"/>
      <c r="KUN92" s="207"/>
      <c r="KUO92" s="207"/>
      <c r="KUP92" s="207"/>
      <c r="KUQ92" s="207"/>
      <c r="KUR92" s="207"/>
      <c r="KUS92" s="207"/>
      <c r="KUT92" s="207"/>
      <c r="KUU92" s="207"/>
      <c r="KUV92" s="207"/>
      <c r="KUW92" s="207"/>
      <c r="KUX92" s="207"/>
      <c r="KUY92" s="207"/>
      <c r="KUZ92" s="207"/>
      <c r="KVA92" s="207"/>
      <c r="KVB92" s="207"/>
      <c r="KVC92" s="207"/>
      <c r="KVD92" s="207"/>
      <c r="KVE92" s="207"/>
      <c r="KVF92" s="207"/>
      <c r="KVG92" s="207"/>
      <c r="KVH92" s="207"/>
      <c r="KVI92" s="207"/>
      <c r="KVJ92" s="207"/>
      <c r="KVK92" s="207"/>
      <c r="KVL92" s="207"/>
      <c r="KVM92" s="207"/>
      <c r="KVN92" s="207"/>
      <c r="KVO92" s="207"/>
      <c r="KVP92" s="207"/>
      <c r="KVQ92" s="207"/>
      <c r="KVR92" s="207"/>
      <c r="KVS92" s="207"/>
      <c r="KVT92" s="207"/>
      <c r="KVU92" s="207"/>
      <c r="KVV92" s="207"/>
      <c r="KVW92" s="207"/>
      <c r="KVX92" s="207"/>
      <c r="KVY92" s="207"/>
      <c r="KVZ92" s="207"/>
      <c r="KWA92" s="207"/>
      <c r="KWB92" s="207"/>
      <c r="KWC92" s="207"/>
      <c r="KWD92" s="207"/>
      <c r="KWE92" s="207"/>
      <c r="KWF92" s="207"/>
      <c r="KWG92" s="207"/>
      <c r="KWH92" s="207"/>
      <c r="KWI92" s="207"/>
      <c r="KWJ92" s="207"/>
      <c r="KWK92" s="207"/>
      <c r="KWL92" s="207"/>
      <c r="KWM92" s="207"/>
      <c r="KWN92" s="207"/>
      <c r="KWO92" s="207"/>
      <c r="KWP92" s="207"/>
      <c r="KWQ92" s="207"/>
      <c r="KWR92" s="207"/>
      <c r="KWS92" s="207"/>
      <c r="KWT92" s="207"/>
      <c r="KWU92" s="207"/>
      <c r="KWV92" s="207"/>
      <c r="KWW92" s="207"/>
      <c r="KWX92" s="207"/>
      <c r="KWY92" s="207"/>
      <c r="KWZ92" s="207"/>
      <c r="KXA92" s="207"/>
      <c r="KXB92" s="207"/>
      <c r="KXC92" s="207"/>
      <c r="KXD92" s="207"/>
      <c r="KXE92" s="207"/>
      <c r="KXF92" s="207"/>
      <c r="KXG92" s="207"/>
      <c r="KXH92" s="207"/>
      <c r="KXI92" s="207"/>
      <c r="KXJ92" s="207"/>
      <c r="KXK92" s="207"/>
      <c r="KXL92" s="207"/>
      <c r="KXM92" s="207"/>
      <c r="KXN92" s="207"/>
      <c r="KXO92" s="207"/>
      <c r="KXP92" s="207"/>
      <c r="KXQ92" s="207"/>
      <c r="KXR92" s="207"/>
      <c r="KXS92" s="207"/>
      <c r="KXT92" s="207"/>
      <c r="KXU92" s="207"/>
      <c r="KXV92" s="207"/>
      <c r="KXW92" s="207"/>
      <c r="KXX92" s="207"/>
      <c r="KXY92" s="207"/>
      <c r="KXZ92" s="207"/>
      <c r="KYA92" s="207"/>
      <c r="KYB92" s="207"/>
      <c r="KYC92" s="207"/>
      <c r="KYD92" s="207"/>
      <c r="KYE92" s="207"/>
      <c r="KYF92" s="207"/>
      <c r="KYG92" s="207"/>
      <c r="KYH92" s="207"/>
      <c r="KYI92" s="207"/>
      <c r="KYJ92" s="207"/>
      <c r="KYK92" s="207"/>
      <c r="KYL92" s="207"/>
      <c r="KYM92" s="207"/>
      <c r="KYN92" s="207"/>
      <c r="KYO92" s="207"/>
      <c r="KYP92" s="207"/>
      <c r="KYQ92" s="207"/>
      <c r="KYR92" s="207"/>
      <c r="KYS92" s="207"/>
      <c r="KYT92" s="207"/>
      <c r="KYU92" s="207"/>
      <c r="KYV92" s="207"/>
      <c r="KYW92" s="207"/>
      <c r="KYX92" s="207"/>
      <c r="KYY92" s="207"/>
      <c r="KYZ92" s="207"/>
      <c r="KZA92" s="207"/>
      <c r="KZB92" s="207"/>
      <c r="KZC92" s="207"/>
      <c r="KZD92" s="207"/>
      <c r="KZE92" s="207"/>
      <c r="KZF92" s="207"/>
      <c r="KZG92" s="207"/>
      <c r="KZH92" s="207"/>
      <c r="KZI92" s="207"/>
      <c r="KZJ92" s="207"/>
      <c r="KZK92" s="207"/>
      <c r="KZL92" s="207"/>
      <c r="KZM92" s="207"/>
      <c r="KZN92" s="207"/>
      <c r="KZO92" s="207"/>
      <c r="KZP92" s="207"/>
      <c r="KZQ92" s="207"/>
      <c r="KZR92" s="207"/>
      <c r="KZS92" s="207"/>
      <c r="KZT92" s="207"/>
      <c r="KZU92" s="207"/>
      <c r="KZV92" s="207"/>
      <c r="KZW92" s="207"/>
      <c r="KZX92" s="207"/>
      <c r="KZY92" s="207"/>
      <c r="KZZ92" s="207"/>
      <c r="LAA92" s="207"/>
      <c r="LAB92" s="207"/>
      <c r="LAC92" s="207"/>
      <c r="LAD92" s="207"/>
      <c r="LAE92" s="207"/>
      <c r="LAF92" s="207"/>
      <c r="LAG92" s="207"/>
      <c r="LAH92" s="207"/>
      <c r="LAI92" s="207"/>
      <c r="LAJ92" s="207"/>
      <c r="LAK92" s="207"/>
      <c r="LAL92" s="207"/>
      <c r="LAM92" s="207"/>
      <c r="LAN92" s="207"/>
      <c r="LAO92" s="207"/>
      <c r="LAP92" s="207"/>
      <c r="LAQ92" s="207"/>
      <c r="LAR92" s="207"/>
      <c r="LAS92" s="207"/>
      <c r="LAT92" s="207"/>
      <c r="LAU92" s="207"/>
      <c r="LAV92" s="207"/>
      <c r="LAW92" s="207"/>
      <c r="LAX92" s="207"/>
      <c r="LAY92" s="207"/>
      <c r="LAZ92" s="207"/>
      <c r="LBA92" s="207"/>
      <c r="LBB92" s="207"/>
      <c r="LBC92" s="207"/>
      <c r="LBD92" s="207"/>
      <c r="LBE92" s="207"/>
      <c r="LBF92" s="207"/>
      <c r="LBG92" s="207"/>
      <c r="LBH92" s="207"/>
      <c r="LBI92" s="207"/>
      <c r="LBJ92" s="207"/>
      <c r="LBK92" s="207"/>
      <c r="LBL92" s="207"/>
      <c r="LBM92" s="207"/>
      <c r="LBN92" s="207"/>
      <c r="LBO92" s="207"/>
      <c r="LBP92" s="207"/>
      <c r="LBQ92" s="207"/>
      <c r="LBR92" s="207"/>
      <c r="LBS92" s="207"/>
      <c r="LBT92" s="207"/>
      <c r="LBU92" s="207"/>
      <c r="LBV92" s="207"/>
      <c r="LBW92" s="207"/>
      <c r="LBX92" s="207"/>
      <c r="LBY92" s="207"/>
      <c r="LBZ92" s="207"/>
      <c r="LCA92" s="207"/>
      <c r="LCB92" s="207"/>
      <c r="LCC92" s="207"/>
      <c r="LCD92" s="207"/>
      <c r="LCE92" s="207"/>
      <c r="LCF92" s="207"/>
      <c r="LCG92" s="207"/>
      <c r="LCH92" s="207"/>
      <c r="LCI92" s="207"/>
      <c r="LCJ92" s="207"/>
      <c r="LCK92" s="207"/>
      <c r="LCL92" s="207"/>
      <c r="LCM92" s="207"/>
      <c r="LCN92" s="207"/>
      <c r="LCO92" s="207"/>
      <c r="LCP92" s="207"/>
      <c r="LCQ92" s="207"/>
      <c r="LCR92" s="207"/>
      <c r="LCS92" s="207"/>
      <c r="LCT92" s="207"/>
      <c r="LCU92" s="207"/>
      <c r="LCV92" s="207"/>
      <c r="LCW92" s="207"/>
      <c r="LCX92" s="207"/>
      <c r="LCY92" s="207"/>
      <c r="LCZ92" s="207"/>
      <c r="LDA92" s="207"/>
      <c r="LDB92" s="207"/>
      <c r="LDC92" s="207"/>
      <c r="LDD92" s="207"/>
      <c r="LDE92" s="207"/>
      <c r="LDF92" s="207"/>
      <c r="LDG92" s="207"/>
      <c r="LDH92" s="207"/>
      <c r="LDI92" s="207"/>
      <c r="LDJ92" s="207"/>
      <c r="LDK92" s="207"/>
      <c r="LDL92" s="207"/>
      <c r="LDM92" s="207"/>
      <c r="LDN92" s="207"/>
      <c r="LDO92" s="207"/>
      <c r="LDP92" s="207"/>
      <c r="LDQ92" s="207"/>
      <c r="LDR92" s="207"/>
      <c r="LDS92" s="207"/>
      <c r="LDT92" s="207"/>
      <c r="LDU92" s="207"/>
      <c r="LDV92" s="207"/>
      <c r="LDW92" s="207"/>
      <c r="LDX92" s="207"/>
      <c r="LDY92" s="207"/>
      <c r="LDZ92" s="207"/>
      <c r="LEA92" s="207"/>
      <c r="LEB92" s="207"/>
      <c r="LEC92" s="207"/>
      <c r="LED92" s="207"/>
      <c r="LEE92" s="207"/>
      <c r="LEF92" s="207"/>
      <c r="LEG92" s="207"/>
      <c r="LEH92" s="207"/>
      <c r="LEI92" s="207"/>
      <c r="LEJ92" s="207"/>
      <c r="LEK92" s="207"/>
      <c r="LEL92" s="207"/>
      <c r="LEM92" s="207"/>
      <c r="LEN92" s="207"/>
      <c r="LEO92" s="207"/>
      <c r="LEP92" s="207"/>
      <c r="LEQ92" s="207"/>
      <c r="LER92" s="207"/>
      <c r="LES92" s="207"/>
      <c r="LET92" s="207"/>
      <c r="LEU92" s="207"/>
      <c r="LEV92" s="207"/>
      <c r="LEW92" s="207"/>
      <c r="LEX92" s="207"/>
      <c r="LEY92" s="207"/>
      <c r="LEZ92" s="207"/>
      <c r="LFA92" s="207"/>
      <c r="LFB92" s="207"/>
      <c r="LFC92" s="207"/>
      <c r="LFD92" s="207"/>
      <c r="LFE92" s="207"/>
      <c r="LFF92" s="207"/>
      <c r="LFG92" s="207"/>
      <c r="LFH92" s="207"/>
      <c r="LFI92" s="207"/>
      <c r="LFJ92" s="207"/>
      <c r="LFK92" s="207"/>
      <c r="LFL92" s="207"/>
      <c r="LFM92" s="207"/>
      <c r="LFN92" s="207"/>
      <c r="LFO92" s="207"/>
      <c r="LFP92" s="207"/>
      <c r="LFQ92" s="207"/>
      <c r="LFR92" s="207"/>
      <c r="LFS92" s="207"/>
      <c r="LFT92" s="207"/>
      <c r="LFU92" s="207"/>
      <c r="LFV92" s="207"/>
      <c r="LFW92" s="207"/>
      <c r="LFX92" s="207"/>
      <c r="LFY92" s="207"/>
      <c r="LFZ92" s="207"/>
      <c r="LGA92" s="207"/>
      <c r="LGB92" s="207"/>
      <c r="LGC92" s="207"/>
      <c r="LGD92" s="207"/>
      <c r="LGE92" s="207"/>
      <c r="LGF92" s="207"/>
      <c r="LGG92" s="207"/>
      <c r="LGH92" s="207"/>
      <c r="LGI92" s="207"/>
      <c r="LGJ92" s="207"/>
      <c r="LGK92" s="207"/>
      <c r="LGL92" s="207"/>
      <c r="LGM92" s="207"/>
      <c r="LGN92" s="207"/>
      <c r="LGO92" s="207"/>
      <c r="LGP92" s="207"/>
      <c r="LGQ92" s="207"/>
      <c r="LGR92" s="207"/>
      <c r="LGS92" s="207"/>
      <c r="LGT92" s="207"/>
      <c r="LGU92" s="207"/>
      <c r="LGV92" s="207"/>
      <c r="LGW92" s="207"/>
      <c r="LGX92" s="207"/>
      <c r="LGY92" s="207"/>
      <c r="LGZ92" s="207"/>
      <c r="LHA92" s="207"/>
      <c r="LHB92" s="207"/>
      <c r="LHC92" s="207"/>
      <c r="LHD92" s="207"/>
      <c r="LHE92" s="207"/>
      <c r="LHF92" s="207"/>
      <c r="LHG92" s="207"/>
      <c r="LHH92" s="207"/>
      <c r="LHI92" s="207"/>
      <c r="LHJ92" s="207"/>
      <c r="LHK92" s="207"/>
      <c r="LHL92" s="207"/>
      <c r="LHM92" s="207"/>
      <c r="LHN92" s="207"/>
      <c r="LHO92" s="207"/>
      <c r="LHP92" s="207"/>
      <c r="LHQ92" s="207"/>
      <c r="LHR92" s="207"/>
      <c r="LHS92" s="207"/>
      <c r="LHT92" s="207"/>
      <c r="LHU92" s="207"/>
      <c r="LHV92" s="207"/>
      <c r="LHW92" s="207"/>
      <c r="LHX92" s="207"/>
      <c r="LHY92" s="207"/>
      <c r="LHZ92" s="207"/>
      <c r="LIA92" s="207"/>
      <c r="LIB92" s="207"/>
      <c r="LIC92" s="207"/>
      <c r="LID92" s="207"/>
      <c r="LIE92" s="207"/>
      <c r="LIF92" s="207"/>
      <c r="LIG92" s="207"/>
      <c r="LIH92" s="207"/>
      <c r="LII92" s="207"/>
      <c r="LIJ92" s="207"/>
      <c r="LIK92" s="207"/>
      <c r="LIL92" s="207"/>
      <c r="LIM92" s="207"/>
      <c r="LIN92" s="207"/>
      <c r="LIO92" s="207"/>
      <c r="LIP92" s="207"/>
      <c r="LIQ92" s="207"/>
      <c r="LIR92" s="207"/>
      <c r="LIS92" s="207"/>
      <c r="LIT92" s="207"/>
      <c r="LIU92" s="207"/>
      <c r="LIV92" s="207"/>
      <c r="LIW92" s="207"/>
      <c r="LIX92" s="207"/>
      <c r="LIY92" s="207"/>
      <c r="LIZ92" s="207"/>
      <c r="LJA92" s="207"/>
      <c r="LJB92" s="207"/>
      <c r="LJC92" s="207"/>
      <c r="LJD92" s="207"/>
      <c r="LJE92" s="207"/>
      <c r="LJF92" s="207"/>
      <c r="LJG92" s="207"/>
      <c r="LJH92" s="207"/>
      <c r="LJI92" s="207"/>
      <c r="LJJ92" s="207"/>
      <c r="LJK92" s="207"/>
      <c r="LJL92" s="207"/>
      <c r="LJM92" s="207"/>
      <c r="LJN92" s="207"/>
      <c r="LJO92" s="207"/>
      <c r="LJP92" s="207"/>
      <c r="LJQ92" s="207"/>
      <c r="LJR92" s="207"/>
      <c r="LJS92" s="207"/>
      <c r="LJT92" s="207"/>
      <c r="LJU92" s="207"/>
      <c r="LJV92" s="207"/>
      <c r="LJW92" s="207"/>
      <c r="LJX92" s="207"/>
      <c r="LJY92" s="207"/>
      <c r="LJZ92" s="207"/>
      <c r="LKA92" s="207"/>
      <c r="LKB92" s="207"/>
      <c r="LKC92" s="207"/>
      <c r="LKD92" s="207"/>
      <c r="LKE92" s="207"/>
      <c r="LKF92" s="207"/>
      <c r="LKG92" s="207"/>
      <c r="LKH92" s="207"/>
      <c r="LKI92" s="207"/>
      <c r="LKJ92" s="207"/>
      <c r="LKK92" s="207"/>
      <c r="LKL92" s="207"/>
      <c r="LKM92" s="207"/>
      <c r="LKN92" s="207"/>
      <c r="LKO92" s="207"/>
      <c r="LKP92" s="207"/>
      <c r="LKQ92" s="207"/>
      <c r="LKR92" s="207"/>
      <c r="LKS92" s="207"/>
      <c r="LKT92" s="207"/>
      <c r="LKU92" s="207"/>
      <c r="LKV92" s="207"/>
      <c r="LKW92" s="207"/>
      <c r="LKX92" s="207"/>
      <c r="LKY92" s="207"/>
      <c r="LKZ92" s="207"/>
      <c r="LLA92" s="207"/>
      <c r="LLB92" s="207"/>
      <c r="LLC92" s="207"/>
      <c r="LLD92" s="207"/>
      <c r="LLE92" s="207"/>
      <c r="LLF92" s="207"/>
      <c r="LLG92" s="207"/>
      <c r="LLH92" s="207"/>
      <c r="LLI92" s="207"/>
      <c r="LLJ92" s="207"/>
      <c r="LLK92" s="207"/>
      <c r="LLL92" s="207"/>
      <c r="LLM92" s="207"/>
      <c r="LLN92" s="207"/>
      <c r="LLO92" s="207"/>
      <c r="LLP92" s="207"/>
      <c r="LLQ92" s="207"/>
      <c r="LLR92" s="207"/>
      <c r="LLS92" s="207"/>
      <c r="LLT92" s="207"/>
      <c r="LLU92" s="207"/>
      <c r="LLV92" s="207"/>
      <c r="LLW92" s="207"/>
      <c r="LLX92" s="207"/>
      <c r="LLY92" s="207"/>
      <c r="LLZ92" s="207"/>
      <c r="LMA92" s="207"/>
      <c r="LMB92" s="207"/>
      <c r="LMC92" s="207"/>
      <c r="LMD92" s="207"/>
      <c r="LME92" s="207"/>
      <c r="LMF92" s="207"/>
      <c r="LMG92" s="207"/>
      <c r="LMH92" s="207"/>
      <c r="LMI92" s="207"/>
      <c r="LMJ92" s="207"/>
      <c r="LMK92" s="207"/>
      <c r="LML92" s="207"/>
      <c r="LMM92" s="207"/>
      <c r="LMN92" s="207"/>
      <c r="LMO92" s="207"/>
      <c r="LMP92" s="207"/>
      <c r="LMQ92" s="207"/>
      <c r="LMR92" s="207"/>
      <c r="LMS92" s="207"/>
      <c r="LMT92" s="207"/>
      <c r="LMU92" s="207"/>
      <c r="LMV92" s="207"/>
      <c r="LMW92" s="207"/>
      <c r="LMX92" s="207"/>
      <c r="LMY92" s="207"/>
      <c r="LMZ92" s="207"/>
      <c r="LNA92" s="207"/>
      <c r="LNB92" s="207"/>
      <c r="LNC92" s="207"/>
      <c r="LND92" s="207"/>
      <c r="LNE92" s="207"/>
      <c r="LNF92" s="207"/>
      <c r="LNG92" s="207"/>
      <c r="LNH92" s="207"/>
      <c r="LNI92" s="207"/>
      <c r="LNJ92" s="207"/>
      <c r="LNK92" s="207"/>
      <c r="LNL92" s="207"/>
      <c r="LNM92" s="207"/>
      <c r="LNN92" s="207"/>
      <c r="LNO92" s="207"/>
      <c r="LNP92" s="207"/>
      <c r="LNQ92" s="207"/>
      <c r="LNR92" s="207"/>
      <c r="LNS92" s="207"/>
      <c r="LNT92" s="207"/>
      <c r="LNU92" s="207"/>
      <c r="LNV92" s="207"/>
      <c r="LNW92" s="207"/>
      <c r="LNX92" s="207"/>
      <c r="LNY92" s="207"/>
      <c r="LNZ92" s="207"/>
      <c r="LOA92" s="207"/>
      <c r="LOB92" s="207"/>
      <c r="LOC92" s="207"/>
      <c r="LOD92" s="207"/>
      <c r="LOE92" s="207"/>
      <c r="LOF92" s="207"/>
      <c r="LOG92" s="207"/>
      <c r="LOH92" s="207"/>
      <c r="LOI92" s="207"/>
      <c r="LOJ92" s="207"/>
      <c r="LOK92" s="207"/>
      <c r="LOL92" s="207"/>
      <c r="LOM92" s="207"/>
      <c r="LON92" s="207"/>
      <c r="LOO92" s="207"/>
      <c r="LOP92" s="207"/>
      <c r="LOQ92" s="207"/>
      <c r="LOR92" s="207"/>
      <c r="LOS92" s="207"/>
      <c r="LOT92" s="207"/>
      <c r="LOU92" s="207"/>
      <c r="LOV92" s="207"/>
      <c r="LOW92" s="207"/>
      <c r="LOX92" s="207"/>
      <c r="LOY92" s="207"/>
      <c r="LOZ92" s="207"/>
      <c r="LPA92" s="207"/>
      <c r="LPB92" s="207"/>
      <c r="LPC92" s="207"/>
      <c r="LPD92" s="207"/>
      <c r="LPE92" s="207"/>
      <c r="LPF92" s="207"/>
      <c r="LPG92" s="207"/>
      <c r="LPH92" s="207"/>
      <c r="LPI92" s="207"/>
      <c r="LPJ92" s="207"/>
      <c r="LPK92" s="207"/>
      <c r="LPL92" s="207"/>
      <c r="LPM92" s="207"/>
      <c r="LPN92" s="207"/>
      <c r="LPO92" s="207"/>
      <c r="LPP92" s="207"/>
      <c r="LPQ92" s="207"/>
      <c r="LPR92" s="207"/>
      <c r="LPS92" s="207"/>
      <c r="LPT92" s="207"/>
      <c r="LPU92" s="207"/>
      <c r="LPV92" s="207"/>
      <c r="LPW92" s="207"/>
      <c r="LPX92" s="207"/>
      <c r="LPY92" s="207"/>
      <c r="LPZ92" s="207"/>
      <c r="LQA92" s="207"/>
      <c r="LQB92" s="207"/>
      <c r="LQC92" s="207"/>
      <c r="LQD92" s="207"/>
      <c r="LQE92" s="207"/>
      <c r="LQF92" s="207"/>
      <c r="LQG92" s="207"/>
      <c r="LQH92" s="207"/>
      <c r="LQI92" s="207"/>
      <c r="LQJ92" s="207"/>
      <c r="LQK92" s="207"/>
      <c r="LQL92" s="207"/>
      <c r="LQM92" s="207"/>
      <c r="LQN92" s="207"/>
      <c r="LQO92" s="207"/>
      <c r="LQP92" s="207"/>
      <c r="LQQ92" s="207"/>
      <c r="LQR92" s="207"/>
      <c r="LQS92" s="207"/>
      <c r="LQT92" s="207"/>
      <c r="LQU92" s="207"/>
      <c r="LQV92" s="207"/>
      <c r="LQW92" s="207"/>
      <c r="LQX92" s="207"/>
      <c r="LQY92" s="207"/>
      <c r="LQZ92" s="207"/>
      <c r="LRA92" s="207"/>
      <c r="LRB92" s="207"/>
      <c r="LRC92" s="207"/>
      <c r="LRD92" s="207"/>
      <c r="LRE92" s="207"/>
      <c r="LRF92" s="207"/>
      <c r="LRG92" s="207"/>
      <c r="LRH92" s="207"/>
      <c r="LRI92" s="207"/>
      <c r="LRJ92" s="207"/>
      <c r="LRK92" s="207"/>
      <c r="LRL92" s="207"/>
      <c r="LRM92" s="207"/>
      <c r="LRN92" s="207"/>
      <c r="LRO92" s="207"/>
      <c r="LRP92" s="207"/>
      <c r="LRQ92" s="207"/>
      <c r="LRR92" s="207"/>
      <c r="LRS92" s="207"/>
      <c r="LRT92" s="207"/>
      <c r="LRU92" s="207"/>
      <c r="LRV92" s="207"/>
      <c r="LRW92" s="207"/>
      <c r="LRX92" s="207"/>
      <c r="LRY92" s="207"/>
      <c r="LRZ92" s="207"/>
      <c r="LSA92" s="207"/>
      <c r="LSB92" s="207"/>
      <c r="LSC92" s="207"/>
      <c r="LSD92" s="207"/>
      <c r="LSE92" s="207"/>
      <c r="LSF92" s="207"/>
      <c r="LSG92" s="207"/>
      <c r="LSH92" s="207"/>
      <c r="LSI92" s="207"/>
      <c r="LSJ92" s="207"/>
      <c r="LSK92" s="207"/>
      <c r="LSL92" s="207"/>
      <c r="LSM92" s="207"/>
      <c r="LSN92" s="207"/>
      <c r="LSO92" s="207"/>
      <c r="LSP92" s="207"/>
      <c r="LSQ92" s="207"/>
      <c r="LSR92" s="207"/>
      <c r="LSS92" s="207"/>
      <c r="LST92" s="207"/>
      <c r="LSU92" s="207"/>
      <c r="LSV92" s="207"/>
      <c r="LSW92" s="207"/>
      <c r="LSX92" s="207"/>
      <c r="LSY92" s="207"/>
      <c r="LSZ92" s="207"/>
      <c r="LTA92" s="207"/>
      <c r="LTB92" s="207"/>
      <c r="LTC92" s="207"/>
      <c r="LTD92" s="207"/>
      <c r="LTE92" s="207"/>
      <c r="LTF92" s="207"/>
      <c r="LTG92" s="207"/>
      <c r="LTH92" s="207"/>
      <c r="LTI92" s="207"/>
      <c r="LTJ92" s="207"/>
      <c r="LTK92" s="207"/>
      <c r="LTL92" s="207"/>
      <c r="LTM92" s="207"/>
      <c r="LTN92" s="207"/>
      <c r="LTO92" s="207"/>
      <c r="LTP92" s="207"/>
      <c r="LTQ92" s="207"/>
      <c r="LTR92" s="207"/>
      <c r="LTS92" s="207"/>
      <c r="LTT92" s="207"/>
      <c r="LTU92" s="207"/>
      <c r="LTV92" s="207"/>
      <c r="LTW92" s="207"/>
      <c r="LTX92" s="207"/>
      <c r="LTY92" s="207"/>
      <c r="LTZ92" s="207"/>
      <c r="LUA92" s="207"/>
      <c r="LUB92" s="207"/>
      <c r="LUC92" s="207"/>
      <c r="LUD92" s="207"/>
      <c r="LUE92" s="207"/>
      <c r="LUF92" s="207"/>
      <c r="LUG92" s="207"/>
      <c r="LUH92" s="207"/>
      <c r="LUI92" s="207"/>
      <c r="LUJ92" s="207"/>
      <c r="LUK92" s="207"/>
      <c r="LUL92" s="207"/>
      <c r="LUM92" s="207"/>
      <c r="LUN92" s="207"/>
      <c r="LUO92" s="207"/>
      <c r="LUP92" s="207"/>
      <c r="LUQ92" s="207"/>
      <c r="LUR92" s="207"/>
      <c r="LUS92" s="207"/>
      <c r="LUT92" s="207"/>
      <c r="LUU92" s="207"/>
      <c r="LUV92" s="207"/>
      <c r="LUW92" s="207"/>
      <c r="LUX92" s="207"/>
      <c r="LUY92" s="207"/>
      <c r="LUZ92" s="207"/>
      <c r="LVA92" s="207"/>
      <c r="LVB92" s="207"/>
      <c r="LVC92" s="207"/>
      <c r="LVD92" s="207"/>
      <c r="LVE92" s="207"/>
      <c r="LVF92" s="207"/>
      <c r="LVG92" s="207"/>
      <c r="LVH92" s="207"/>
      <c r="LVI92" s="207"/>
      <c r="LVJ92" s="207"/>
      <c r="LVK92" s="207"/>
      <c r="LVL92" s="207"/>
      <c r="LVM92" s="207"/>
      <c r="LVN92" s="207"/>
      <c r="LVO92" s="207"/>
      <c r="LVP92" s="207"/>
      <c r="LVQ92" s="207"/>
      <c r="LVR92" s="207"/>
      <c r="LVS92" s="207"/>
      <c r="LVT92" s="207"/>
      <c r="LVU92" s="207"/>
      <c r="LVV92" s="207"/>
      <c r="LVW92" s="207"/>
      <c r="LVX92" s="207"/>
      <c r="LVY92" s="207"/>
      <c r="LVZ92" s="207"/>
      <c r="LWA92" s="207"/>
      <c r="LWB92" s="207"/>
      <c r="LWC92" s="207"/>
      <c r="LWD92" s="207"/>
      <c r="LWE92" s="207"/>
      <c r="LWF92" s="207"/>
      <c r="LWG92" s="207"/>
      <c r="LWH92" s="207"/>
      <c r="LWI92" s="207"/>
      <c r="LWJ92" s="207"/>
      <c r="LWK92" s="207"/>
      <c r="LWL92" s="207"/>
      <c r="LWM92" s="207"/>
      <c r="LWN92" s="207"/>
      <c r="LWO92" s="207"/>
      <c r="LWP92" s="207"/>
      <c r="LWQ92" s="207"/>
      <c r="LWR92" s="207"/>
      <c r="LWS92" s="207"/>
      <c r="LWT92" s="207"/>
      <c r="LWU92" s="207"/>
      <c r="LWV92" s="207"/>
      <c r="LWW92" s="207"/>
      <c r="LWX92" s="207"/>
      <c r="LWY92" s="207"/>
      <c r="LWZ92" s="207"/>
      <c r="LXA92" s="207"/>
      <c r="LXB92" s="207"/>
      <c r="LXC92" s="207"/>
      <c r="LXD92" s="207"/>
      <c r="LXE92" s="207"/>
      <c r="LXF92" s="207"/>
      <c r="LXG92" s="207"/>
      <c r="LXH92" s="207"/>
      <c r="LXI92" s="207"/>
      <c r="LXJ92" s="207"/>
      <c r="LXK92" s="207"/>
      <c r="LXL92" s="207"/>
      <c r="LXM92" s="207"/>
      <c r="LXN92" s="207"/>
      <c r="LXO92" s="207"/>
      <c r="LXP92" s="207"/>
      <c r="LXQ92" s="207"/>
      <c r="LXR92" s="207"/>
      <c r="LXS92" s="207"/>
      <c r="LXT92" s="207"/>
      <c r="LXU92" s="207"/>
      <c r="LXV92" s="207"/>
      <c r="LXW92" s="207"/>
      <c r="LXX92" s="207"/>
      <c r="LXY92" s="207"/>
      <c r="LXZ92" s="207"/>
      <c r="LYA92" s="207"/>
      <c r="LYB92" s="207"/>
      <c r="LYC92" s="207"/>
      <c r="LYD92" s="207"/>
      <c r="LYE92" s="207"/>
      <c r="LYF92" s="207"/>
      <c r="LYG92" s="207"/>
      <c r="LYH92" s="207"/>
      <c r="LYI92" s="207"/>
      <c r="LYJ92" s="207"/>
      <c r="LYK92" s="207"/>
      <c r="LYL92" s="207"/>
      <c r="LYM92" s="207"/>
      <c r="LYN92" s="207"/>
      <c r="LYO92" s="207"/>
      <c r="LYP92" s="207"/>
      <c r="LYQ92" s="207"/>
      <c r="LYR92" s="207"/>
      <c r="LYS92" s="207"/>
      <c r="LYT92" s="207"/>
      <c r="LYU92" s="207"/>
      <c r="LYV92" s="207"/>
      <c r="LYW92" s="207"/>
      <c r="LYX92" s="207"/>
      <c r="LYY92" s="207"/>
      <c r="LYZ92" s="207"/>
      <c r="LZA92" s="207"/>
      <c r="LZB92" s="207"/>
      <c r="LZC92" s="207"/>
      <c r="LZD92" s="207"/>
      <c r="LZE92" s="207"/>
      <c r="LZF92" s="207"/>
      <c r="LZG92" s="207"/>
      <c r="LZH92" s="207"/>
      <c r="LZI92" s="207"/>
      <c r="LZJ92" s="207"/>
      <c r="LZK92" s="207"/>
      <c r="LZL92" s="207"/>
      <c r="LZM92" s="207"/>
      <c r="LZN92" s="207"/>
      <c r="LZO92" s="207"/>
      <c r="LZP92" s="207"/>
      <c r="LZQ92" s="207"/>
      <c r="LZR92" s="207"/>
      <c r="LZS92" s="207"/>
      <c r="LZT92" s="207"/>
      <c r="LZU92" s="207"/>
      <c r="LZV92" s="207"/>
      <c r="LZW92" s="207"/>
      <c r="LZX92" s="207"/>
      <c r="LZY92" s="207"/>
      <c r="LZZ92" s="207"/>
      <c r="MAA92" s="207"/>
      <c r="MAB92" s="207"/>
      <c r="MAC92" s="207"/>
      <c r="MAD92" s="207"/>
      <c r="MAE92" s="207"/>
      <c r="MAF92" s="207"/>
      <c r="MAG92" s="207"/>
      <c r="MAH92" s="207"/>
      <c r="MAI92" s="207"/>
      <c r="MAJ92" s="207"/>
      <c r="MAK92" s="207"/>
      <c r="MAL92" s="207"/>
      <c r="MAM92" s="207"/>
      <c r="MAN92" s="207"/>
      <c r="MAO92" s="207"/>
      <c r="MAP92" s="207"/>
      <c r="MAQ92" s="207"/>
      <c r="MAR92" s="207"/>
      <c r="MAS92" s="207"/>
      <c r="MAT92" s="207"/>
      <c r="MAU92" s="207"/>
      <c r="MAV92" s="207"/>
      <c r="MAW92" s="207"/>
      <c r="MAX92" s="207"/>
      <c r="MAY92" s="207"/>
      <c r="MAZ92" s="207"/>
      <c r="MBA92" s="207"/>
      <c r="MBB92" s="207"/>
      <c r="MBC92" s="207"/>
      <c r="MBD92" s="207"/>
      <c r="MBE92" s="207"/>
      <c r="MBF92" s="207"/>
      <c r="MBG92" s="207"/>
      <c r="MBH92" s="207"/>
      <c r="MBI92" s="207"/>
      <c r="MBJ92" s="207"/>
      <c r="MBK92" s="207"/>
      <c r="MBL92" s="207"/>
      <c r="MBM92" s="207"/>
      <c r="MBN92" s="207"/>
      <c r="MBO92" s="207"/>
      <c r="MBP92" s="207"/>
      <c r="MBQ92" s="207"/>
      <c r="MBR92" s="207"/>
      <c r="MBS92" s="207"/>
      <c r="MBT92" s="207"/>
      <c r="MBU92" s="207"/>
      <c r="MBV92" s="207"/>
      <c r="MBW92" s="207"/>
      <c r="MBX92" s="207"/>
      <c r="MBY92" s="207"/>
      <c r="MBZ92" s="207"/>
      <c r="MCA92" s="207"/>
      <c r="MCB92" s="207"/>
      <c r="MCC92" s="207"/>
      <c r="MCD92" s="207"/>
      <c r="MCE92" s="207"/>
      <c r="MCF92" s="207"/>
      <c r="MCG92" s="207"/>
      <c r="MCH92" s="207"/>
      <c r="MCI92" s="207"/>
      <c r="MCJ92" s="207"/>
      <c r="MCK92" s="207"/>
      <c r="MCL92" s="207"/>
      <c r="MCM92" s="207"/>
      <c r="MCN92" s="207"/>
      <c r="MCO92" s="207"/>
      <c r="MCP92" s="207"/>
      <c r="MCQ92" s="207"/>
      <c r="MCR92" s="207"/>
      <c r="MCS92" s="207"/>
      <c r="MCT92" s="207"/>
      <c r="MCU92" s="207"/>
      <c r="MCV92" s="207"/>
      <c r="MCW92" s="207"/>
      <c r="MCX92" s="207"/>
      <c r="MCY92" s="207"/>
      <c r="MCZ92" s="207"/>
      <c r="MDA92" s="207"/>
      <c r="MDB92" s="207"/>
      <c r="MDC92" s="207"/>
      <c r="MDD92" s="207"/>
      <c r="MDE92" s="207"/>
      <c r="MDF92" s="207"/>
      <c r="MDG92" s="207"/>
      <c r="MDH92" s="207"/>
      <c r="MDI92" s="207"/>
      <c r="MDJ92" s="207"/>
      <c r="MDK92" s="207"/>
      <c r="MDL92" s="207"/>
      <c r="MDM92" s="207"/>
      <c r="MDN92" s="207"/>
      <c r="MDO92" s="207"/>
      <c r="MDP92" s="207"/>
      <c r="MDQ92" s="207"/>
      <c r="MDR92" s="207"/>
      <c r="MDS92" s="207"/>
      <c r="MDT92" s="207"/>
      <c r="MDU92" s="207"/>
      <c r="MDV92" s="207"/>
      <c r="MDW92" s="207"/>
      <c r="MDX92" s="207"/>
      <c r="MDY92" s="207"/>
      <c r="MDZ92" s="207"/>
      <c r="MEA92" s="207"/>
      <c r="MEB92" s="207"/>
      <c r="MEC92" s="207"/>
      <c r="MED92" s="207"/>
      <c r="MEE92" s="207"/>
      <c r="MEF92" s="207"/>
      <c r="MEG92" s="207"/>
      <c r="MEH92" s="207"/>
      <c r="MEI92" s="207"/>
      <c r="MEJ92" s="207"/>
      <c r="MEK92" s="207"/>
      <c r="MEL92" s="207"/>
      <c r="MEM92" s="207"/>
      <c r="MEN92" s="207"/>
      <c r="MEO92" s="207"/>
      <c r="MEP92" s="207"/>
      <c r="MEQ92" s="207"/>
      <c r="MER92" s="207"/>
      <c r="MES92" s="207"/>
      <c r="MET92" s="207"/>
      <c r="MEU92" s="207"/>
      <c r="MEV92" s="207"/>
      <c r="MEW92" s="207"/>
      <c r="MEX92" s="207"/>
      <c r="MEY92" s="207"/>
      <c r="MEZ92" s="207"/>
      <c r="MFA92" s="207"/>
      <c r="MFB92" s="207"/>
      <c r="MFC92" s="207"/>
      <c r="MFD92" s="207"/>
      <c r="MFE92" s="207"/>
      <c r="MFF92" s="207"/>
      <c r="MFG92" s="207"/>
      <c r="MFH92" s="207"/>
      <c r="MFI92" s="207"/>
      <c r="MFJ92" s="207"/>
      <c r="MFK92" s="207"/>
      <c r="MFL92" s="207"/>
      <c r="MFM92" s="207"/>
      <c r="MFN92" s="207"/>
      <c r="MFO92" s="207"/>
      <c r="MFP92" s="207"/>
      <c r="MFQ92" s="207"/>
      <c r="MFR92" s="207"/>
      <c r="MFS92" s="207"/>
      <c r="MFT92" s="207"/>
      <c r="MFU92" s="207"/>
      <c r="MFV92" s="207"/>
      <c r="MFW92" s="207"/>
      <c r="MFX92" s="207"/>
      <c r="MFY92" s="207"/>
      <c r="MFZ92" s="207"/>
      <c r="MGA92" s="207"/>
      <c r="MGB92" s="207"/>
      <c r="MGC92" s="207"/>
      <c r="MGD92" s="207"/>
      <c r="MGE92" s="207"/>
      <c r="MGF92" s="207"/>
      <c r="MGG92" s="207"/>
      <c r="MGH92" s="207"/>
      <c r="MGI92" s="207"/>
      <c r="MGJ92" s="207"/>
      <c r="MGK92" s="207"/>
      <c r="MGL92" s="207"/>
      <c r="MGM92" s="207"/>
      <c r="MGN92" s="207"/>
      <c r="MGO92" s="207"/>
      <c r="MGP92" s="207"/>
      <c r="MGQ92" s="207"/>
      <c r="MGR92" s="207"/>
      <c r="MGS92" s="207"/>
      <c r="MGT92" s="207"/>
      <c r="MGU92" s="207"/>
      <c r="MGV92" s="207"/>
      <c r="MGW92" s="207"/>
      <c r="MGX92" s="207"/>
      <c r="MGY92" s="207"/>
      <c r="MGZ92" s="207"/>
      <c r="MHA92" s="207"/>
      <c r="MHB92" s="207"/>
      <c r="MHC92" s="207"/>
      <c r="MHD92" s="207"/>
      <c r="MHE92" s="207"/>
      <c r="MHF92" s="207"/>
      <c r="MHG92" s="207"/>
      <c r="MHH92" s="207"/>
      <c r="MHI92" s="207"/>
      <c r="MHJ92" s="207"/>
      <c r="MHK92" s="207"/>
      <c r="MHL92" s="207"/>
      <c r="MHM92" s="207"/>
      <c r="MHN92" s="207"/>
      <c r="MHO92" s="207"/>
      <c r="MHP92" s="207"/>
      <c r="MHQ92" s="207"/>
      <c r="MHR92" s="207"/>
      <c r="MHS92" s="207"/>
      <c r="MHT92" s="207"/>
      <c r="MHU92" s="207"/>
      <c r="MHV92" s="207"/>
      <c r="MHW92" s="207"/>
      <c r="MHX92" s="207"/>
      <c r="MHY92" s="207"/>
      <c r="MHZ92" s="207"/>
      <c r="MIA92" s="207"/>
      <c r="MIB92" s="207"/>
      <c r="MIC92" s="207"/>
      <c r="MID92" s="207"/>
      <c r="MIE92" s="207"/>
      <c r="MIF92" s="207"/>
      <c r="MIG92" s="207"/>
      <c r="MIH92" s="207"/>
      <c r="MII92" s="207"/>
      <c r="MIJ92" s="207"/>
      <c r="MIK92" s="207"/>
      <c r="MIL92" s="207"/>
      <c r="MIM92" s="207"/>
      <c r="MIN92" s="207"/>
      <c r="MIO92" s="207"/>
      <c r="MIP92" s="207"/>
      <c r="MIQ92" s="207"/>
      <c r="MIR92" s="207"/>
      <c r="MIS92" s="207"/>
      <c r="MIT92" s="207"/>
      <c r="MIU92" s="207"/>
      <c r="MIV92" s="207"/>
      <c r="MIW92" s="207"/>
      <c r="MIX92" s="207"/>
      <c r="MIY92" s="207"/>
      <c r="MIZ92" s="207"/>
      <c r="MJA92" s="207"/>
      <c r="MJB92" s="207"/>
      <c r="MJC92" s="207"/>
      <c r="MJD92" s="207"/>
      <c r="MJE92" s="207"/>
      <c r="MJF92" s="207"/>
      <c r="MJG92" s="207"/>
      <c r="MJH92" s="207"/>
      <c r="MJI92" s="207"/>
      <c r="MJJ92" s="207"/>
      <c r="MJK92" s="207"/>
      <c r="MJL92" s="207"/>
      <c r="MJM92" s="207"/>
      <c r="MJN92" s="207"/>
      <c r="MJO92" s="207"/>
      <c r="MJP92" s="207"/>
      <c r="MJQ92" s="207"/>
      <c r="MJR92" s="207"/>
      <c r="MJS92" s="207"/>
      <c r="MJT92" s="207"/>
      <c r="MJU92" s="207"/>
      <c r="MJV92" s="207"/>
      <c r="MJW92" s="207"/>
      <c r="MJX92" s="207"/>
      <c r="MJY92" s="207"/>
      <c r="MJZ92" s="207"/>
      <c r="MKA92" s="207"/>
      <c r="MKB92" s="207"/>
      <c r="MKC92" s="207"/>
      <c r="MKD92" s="207"/>
      <c r="MKE92" s="207"/>
      <c r="MKF92" s="207"/>
      <c r="MKG92" s="207"/>
      <c r="MKH92" s="207"/>
      <c r="MKI92" s="207"/>
      <c r="MKJ92" s="207"/>
      <c r="MKK92" s="207"/>
      <c r="MKL92" s="207"/>
      <c r="MKM92" s="207"/>
      <c r="MKN92" s="207"/>
      <c r="MKO92" s="207"/>
      <c r="MKP92" s="207"/>
      <c r="MKQ92" s="207"/>
      <c r="MKR92" s="207"/>
      <c r="MKS92" s="207"/>
      <c r="MKT92" s="207"/>
      <c r="MKU92" s="207"/>
      <c r="MKV92" s="207"/>
      <c r="MKW92" s="207"/>
      <c r="MKX92" s="207"/>
      <c r="MKY92" s="207"/>
      <c r="MKZ92" s="207"/>
      <c r="MLA92" s="207"/>
      <c r="MLB92" s="207"/>
      <c r="MLC92" s="207"/>
      <c r="MLD92" s="207"/>
      <c r="MLE92" s="207"/>
      <c r="MLF92" s="207"/>
      <c r="MLG92" s="207"/>
      <c r="MLH92" s="207"/>
      <c r="MLI92" s="207"/>
      <c r="MLJ92" s="207"/>
      <c r="MLK92" s="207"/>
      <c r="MLL92" s="207"/>
      <c r="MLM92" s="207"/>
      <c r="MLN92" s="207"/>
      <c r="MLO92" s="207"/>
      <c r="MLP92" s="207"/>
      <c r="MLQ92" s="207"/>
      <c r="MLR92" s="207"/>
      <c r="MLS92" s="207"/>
      <c r="MLT92" s="207"/>
      <c r="MLU92" s="207"/>
      <c r="MLV92" s="207"/>
      <c r="MLW92" s="207"/>
      <c r="MLX92" s="207"/>
      <c r="MLY92" s="207"/>
      <c r="MLZ92" s="207"/>
      <c r="MMA92" s="207"/>
      <c r="MMB92" s="207"/>
      <c r="MMC92" s="207"/>
      <c r="MMD92" s="207"/>
      <c r="MME92" s="207"/>
      <c r="MMF92" s="207"/>
      <c r="MMG92" s="207"/>
      <c r="MMH92" s="207"/>
      <c r="MMI92" s="207"/>
      <c r="MMJ92" s="207"/>
      <c r="MMK92" s="207"/>
      <c r="MML92" s="207"/>
      <c r="MMM92" s="207"/>
      <c r="MMN92" s="207"/>
      <c r="MMO92" s="207"/>
      <c r="MMP92" s="207"/>
      <c r="MMQ92" s="207"/>
      <c r="MMR92" s="207"/>
      <c r="MMS92" s="207"/>
      <c r="MMT92" s="207"/>
      <c r="MMU92" s="207"/>
      <c r="MMV92" s="207"/>
      <c r="MMW92" s="207"/>
      <c r="MMX92" s="207"/>
      <c r="MMY92" s="207"/>
      <c r="MMZ92" s="207"/>
      <c r="MNA92" s="207"/>
      <c r="MNB92" s="207"/>
      <c r="MNC92" s="207"/>
      <c r="MND92" s="207"/>
      <c r="MNE92" s="207"/>
      <c r="MNF92" s="207"/>
      <c r="MNG92" s="207"/>
      <c r="MNH92" s="207"/>
      <c r="MNI92" s="207"/>
      <c r="MNJ92" s="207"/>
      <c r="MNK92" s="207"/>
      <c r="MNL92" s="207"/>
      <c r="MNM92" s="207"/>
      <c r="MNN92" s="207"/>
      <c r="MNO92" s="207"/>
      <c r="MNP92" s="207"/>
      <c r="MNQ92" s="207"/>
      <c r="MNR92" s="207"/>
      <c r="MNS92" s="207"/>
      <c r="MNT92" s="207"/>
      <c r="MNU92" s="207"/>
      <c r="MNV92" s="207"/>
      <c r="MNW92" s="207"/>
      <c r="MNX92" s="207"/>
      <c r="MNY92" s="207"/>
      <c r="MNZ92" s="207"/>
      <c r="MOA92" s="207"/>
      <c r="MOB92" s="207"/>
      <c r="MOC92" s="207"/>
      <c r="MOD92" s="207"/>
      <c r="MOE92" s="207"/>
      <c r="MOF92" s="207"/>
      <c r="MOG92" s="207"/>
      <c r="MOH92" s="207"/>
      <c r="MOI92" s="207"/>
      <c r="MOJ92" s="207"/>
      <c r="MOK92" s="207"/>
      <c r="MOL92" s="207"/>
      <c r="MOM92" s="207"/>
      <c r="MON92" s="207"/>
      <c r="MOO92" s="207"/>
      <c r="MOP92" s="207"/>
      <c r="MOQ92" s="207"/>
      <c r="MOR92" s="207"/>
      <c r="MOS92" s="207"/>
      <c r="MOT92" s="207"/>
      <c r="MOU92" s="207"/>
      <c r="MOV92" s="207"/>
      <c r="MOW92" s="207"/>
      <c r="MOX92" s="207"/>
      <c r="MOY92" s="207"/>
      <c r="MOZ92" s="207"/>
      <c r="MPA92" s="207"/>
      <c r="MPB92" s="207"/>
      <c r="MPC92" s="207"/>
      <c r="MPD92" s="207"/>
      <c r="MPE92" s="207"/>
      <c r="MPF92" s="207"/>
      <c r="MPG92" s="207"/>
      <c r="MPH92" s="207"/>
      <c r="MPI92" s="207"/>
      <c r="MPJ92" s="207"/>
      <c r="MPK92" s="207"/>
      <c r="MPL92" s="207"/>
      <c r="MPM92" s="207"/>
      <c r="MPN92" s="207"/>
      <c r="MPO92" s="207"/>
      <c r="MPP92" s="207"/>
      <c r="MPQ92" s="207"/>
      <c r="MPR92" s="207"/>
      <c r="MPS92" s="207"/>
      <c r="MPT92" s="207"/>
      <c r="MPU92" s="207"/>
      <c r="MPV92" s="207"/>
      <c r="MPW92" s="207"/>
      <c r="MPX92" s="207"/>
      <c r="MPY92" s="207"/>
      <c r="MPZ92" s="207"/>
      <c r="MQA92" s="207"/>
      <c r="MQB92" s="207"/>
      <c r="MQC92" s="207"/>
      <c r="MQD92" s="207"/>
      <c r="MQE92" s="207"/>
      <c r="MQF92" s="207"/>
      <c r="MQG92" s="207"/>
      <c r="MQH92" s="207"/>
      <c r="MQI92" s="207"/>
      <c r="MQJ92" s="207"/>
      <c r="MQK92" s="207"/>
      <c r="MQL92" s="207"/>
      <c r="MQM92" s="207"/>
      <c r="MQN92" s="207"/>
      <c r="MQO92" s="207"/>
      <c r="MQP92" s="207"/>
      <c r="MQQ92" s="207"/>
      <c r="MQR92" s="207"/>
      <c r="MQS92" s="207"/>
      <c r="MQT92" s="207"/>
      <c r="MQU92" s="207"/>
      <c r="MQV92" s="207"/>
      <c r="MQW92" s="207"/>
      <c r="MQX92" s="207"/>
      <c r="MQY92" s="207"/>
      <c r="MQZ92" s="207"/>
      <c r="MRA92" s="207"/>
      <c r="MRB92" s="207"/>
      <c r="MRC92" s="207"/>
      <c r="MRD92" s="207"/>
      <c r="MRE92" s="207"/>
      <c r="MRF92" s="207"/>
      <c r="MRG92" s="207"/>
      <c r="MRH92" s="207"/>
      <c r="MRI92" s="207"/>
      <c r="MRJ92" s="207"/>
      <c r="MRK92" s="207"/>
      <c r="MRL92" s="207"/>
      <c r="MRM92" s="207"/>
      <c r="MRN92" s="207"/>
      <c r="MRO92" s="207"/>
      <c r="MRP92" s="207"/>
      <c r="MRQ92" s="207"/>
      <c r="MRR92" s="207"/>
      <c r="MRS92" s="207"/>
      <c r="MRT92" s="207"/>
      <c r="MRU92" s="207"/>
      <c r="MRV92" s="207"/>
      <c r="MRW92" s="207"/>
      <c r="MRX92" s="207"/>
      <c r="MRY92" s="207"/>
      <c r="MRZ92" s="207"/>
      <c r="MSA92" s="207"/>
      <c r="MSB92" s="207"/>
      <c r="MSC92" s="207"/>
      <c r="MSD92" s="207"/>
      <c r="MSE92" s="207"/>
      <c r="MSF92" s="207"/>
      <c r="MSG92" s="207"/>
      <c r="MSH92" s="207"/>
      <c r="MSI92" s="207"/>
      <c r="MSJ92" s="207"/>
      <c r="MSK92" s="207"/>
      <c r="MSL92" s="207"/>
      <c r="MSM92" s="207"/>
      <c r="MSN92" s="207"/>
      <c r="MSO92" s="207"/>
      <c r="MSP92" s="207"/>
      <c r="MSQ92" s="207"/>
      <c r="MSR92" s="207"/>
      <c r="MSS92" s="207"/>
      <c r="MST92" s="207"/>
      <c r="MSU92" s="207"/>
      <c r="MSV92" s="207"/>
      <c r="MSW92" s="207"/>
      <c r="MSX92" s="207"/>
      <c r="MSY92" s="207"/>
      <c r="MSZ92" s="207"/>
      <c r="MTA92" s="207"/>
      <c r="MTB92" s="207"/>
      <c r="MTC92" s="207"/>
      <c r="MTD92" s="207"/>
      <c r="MTE92" s="207"/>
      <c r="MTF92" s="207"/>
      <c r="MTG92" s="207"/>
      <c r="MTH92" s="207"/>
      <c r="MTI92" s="207"/>
      <c r="MTJ92" s="207"/>
      <c r="MTK92" s="207"/>
      <c r="MTL92" s="207"/>
      <c r="MTM92" s="207"/>
      <c r="MTN92" s="207"/>
      <c r="MTO92" s="207"/>
      <c r="MTP92" s="207"/>
      <c r="MTQ92" s="207"/>
      <c r="MTR92" s="207"/>
      <c r="MTS92" s="207"/>
      <c r="MTT92" s="207"/>
      <c r="MTU92" s="207"/>
      <c r="MTV92" s="207"/>
      <c r="MTW92" s="207"/>
      <c r="MTX92" s="207"/>
      <c r="MTY92" s="207"/>
      <c r="MTZ92" s="207"/>
      <c r="MUA92" s="207"/>
      <c r="MUB92" s="207"/>
      <c r="MUC92" s="207"/>
      <c r="MUD92" s="207"/>
      <c r="MUE92" s="207"/>
      <c r="MUF92" s="207"/>
      <c r="MUG92" s="207"/>
      <c r="MUH92" s="207"/>
      <c r="MUI92" s="207"/>
      <c r="MUJ92" s="207"/>
      <c r="MUK92" s="207"/>
      <c r="MUL92" s="207"/>
      <c r="MUM92" s="207"/>
      <c r="MUN92" s="207"/>
      <c r="MUO92" s="207"/>
      <c r="MUP92" s="207"/>
      <c r="MUQ92" s="207"/>
      <c r="MUR92" s="207"/>
      <c r="MUS92" s="207"/>
      <c r="MUT92" s="207"/>
      <c r="MUU92" s="207"/>
      <c r="MUV92" s="207"/>
      <c r="MUW92" s="207"/>
      <c r="MUX92" s="207"/>
      <c r="MUY92" s="207"/>
      <c r="MUZ92" s="207"/>
      <c r="MVA92" s="207"/>
      <c r="MVB92" s="207"/>
      <c r="MVC92" s="207"/>
      <c r="MVD92" s="207"/>
      <c r="MVE92" s="207"/>
      <c r="MVF92" s="207"/>
      <c r="MVG92" s="207"/>
      <c r="MVH92" s="207"/>
      <c r="MVI92" s="207"/>
      <c r="MVJ92" s="207"/>
      <c r="MVK92" s="207"/>
      <c r="MVL92" s="207"/>
      <c r="MVM92" s="207"/>
      <c r="MVN92" s="207"/>
      <c r="MVO92" s="207"/>
      <c r="MVP92" s="207"/>
      <c r="MVQ92" s="207"/>
      <c r="MVR92" s="207"/>
      <c r="MVS92" s="207"/>
      <c r="MVT92" s="207"/>
      <c r="MVU92" s="207"/>
      <c r="MVV92" s="207"/>
      <c r="MVW92" s="207"/>
      <c r="MVX92" s="207"/>
      <c r="MVY92" s="207"/>
      <c r="MVZ92" s="207"/>
      <c r="MWA92" s="207"/>
      <c r="MWB92" s="207"/>
      <c r="MWC92" s="207"/>
      <c r="MWD92" s="207"/>
      <c r="MWE92" s="207"/>
      <c r="MWF92" s="207"/>
      <c r="MWG92" s="207"/>
      <c r="MWH92" s="207"/>
      <c r="MWI92" s="207"/>
      <c r="MWJ92" s="207"/>
      <c r="MWK92" s="207"/>
      <c r="MWL92" s="207"/>
      <c r="MWM92" s="207"/>
      <c r="MWN92" s="207"/>
      <c r="MWO92" s="207"/>
      <c r="MWP92" s="207"/>
      <c r="MWQ92" s="207"/>
      <c r="MWR92" s="207"/>
      <c r="MWS92" s="207"/>
      <c r="MWT92" s="207"/>
      <c r="MWU92" s="207"/>
      <c r="MWV92" s="207"/>
      <c r="MWW92" s="207"/>
      <c r="MWX92" s="207"/>
      <c r="MWY92" s="207"/>
      <c r="MWZ92" s="207"/>
      <c r="MXA92" s="207"/>
      <c r="MXB92" s="207"/>
      <c r="MXC92" s="207"/>
      <c r="MXD92" s="207"/>
      <c r="MXE92" s="207"/>
      <c r="MXF92" s="207"/>
      <c r="MXG92" s="207"/>
      <c r="MXH92" s="207"/>
      <c r="MXI92" s="207"/>
      <c r="MXJ92" s="207"/>
      <c r="MXK92" s="207"/>
      <c r="MXL92" s="207"/>
      <c r="MXM92" s="207"/>
      <c r="MXN92" s="207"/>
      <c r="MXO92" s="207"/>
      <c r="MXP92" s="207"/>
      <c r="MXQ92" s="207"/>
      <c r="MXR92" s="207"/>
      <c r="MXS92" s="207"/>
      <c r="MXT92" s="207"/>
      <c r="MXU92" s="207"/>
      <c r="MXV92" s="207"/>
      <c r="MXW92" s="207"/>
      <c r="MXX92" s="207"/>
      <c r="MXY92" s="207"/>
      <c r="MXZ92" s="207"/>
      <c r="MYA92" s="207"/>
      <c r="MYB92" s="207"/>
      <c r="MYC92" s="207"/>
      <c r="MYD92" s="207"/>
      <c r="MYE92" s="207"/>
      <c r="MYF92" s="207"/>
      <c r="MYG92" s="207"/>
      <c r="MYH92" s="207"/>
      <c r="MYI92" s="207"/>
      <c r="MYJ92" s="207"/>
      <c r="MYK92" s="207"/>
      <c r="MYL92" s="207"/>
      <c r="MYM92" s="207"/>
      <c r="MYN92" s="207"/>
      <c r="MYO92" s="207"/>
      <c r="MYP92" s="207"/>
      <c r="MYQ92" s="207"/>
      <c r="MYR92" s="207"/>
      <c r="MYS92" s="207"/>
      <c r="MYT92" s="207"/>
      <c r="MYU92" s="207"/>
      <c r="MYV92" s="207"/>
      <c r="MYW92" s="207"/>
      <c r="MYX92" s="207"/>
      <c r="MYY92" s="207"/>
      <c r="MYZ92" s="207"/>
      <c r="MZA92" s="207"/>
      <c r="MZB92" s="207"/>
      <c r="MZC92" s="207"/>
      <c r="MZD92" s="207"/>
      <c r="MZE92" s="207"/>
      <c r="MZF92" s="207"/>
      <c r="MZG92" s="207"/>
      <c r="MZH92" s="207"/>
      <c r="MZI92" s="207"/>
      <c r="MZJ92" s="207"/>
      <c r="MZK92" s="207"/>
      <c r="MZL92" s="207"/>
      <c r="MZM92" s="207"/>
      <c r="MZN92" s="207"/>
      <c r="MZO92" s="207"/>
      <c r="MZP92" s="207"/>
      <c r="MZQ92" s="207"/>
      <c r="MZR92" s="207"/>
      <c r="MZS92" s="207"/>
      <c r="MZT92" s="207"/>
      <c r="MZU92" s="207"/>
      <c r="MZV92" s="207"/>
      <c r="MZW92" s="207"/>
      <c r="MZX92" s="207"/>
      <c r="MZY92" s="207"/>
      <c r="MZZ92" s="207"/>
      <c r="NAA92" s="207"/>
      <c r="NAB92" s="207"/>
      <c r="NAC92" s="207"/>
      <c r="NAD92" s="207"/>
      <c r="NAE92" s="207"/>
      <c r="NAF92" s="207"/>
      <c r="NAG92" s="207"/>
      <c r="NAH92" s="207"/>
      <c r="NAI92" s="207"/>
      <c r="NAJ92" s="207"/>
      <c r="NAK92" s="207"/>
      <c r="NAL92" s="207"/>
      <c r="NAM92" s="207"/>
      <c r="NAN92" s="207"/>
      <c r="NAO92" s="207"/>
      <c r="NAP92" s="207"/>
      <c r="NAQ92" s="207"/>
      <c r="NAR92" s="207"/>
      <c r="NAS92" s="207"/>
      <c r="NAT92" s="207"/>
      <c r="NAU92" s="207"/>
      <c r="NAV92" s="207"/>
      <c r="NAW92" s="207"/>
      <c r="NAX92" s="207"/>
      <c r="NAY92" s="207"/>
      <c r="NAZ92" s="207"/>
      <c r="NBA92" s="207"/>
      <c r="NBB92" s="207"/>
      <c r="NBC92" s="207"/>
      <c r="NBD92" s="207"/>
      <c r="NBE92" s="207"/>
      <c r="NBF92" s="207"/>
      <c r="NBG92" s="207"/>
      <c r="NBH92" s="207"/>
      <c r="NBI92" s="207"/>
      <c r="NBJ92" s="207"/>
      <c r="NBK92" s="207"/>
      <c r="NBL92" s="207"/>
      <c r="NBM92" s="207"/>
      <c r="NBN92" s="207"/>
      <c r="NBO92" s="207"/>
      <c r="NBP92" s="207"/>
      <c r="NBQ92" s="207"/>
      <c r="NBR92" s="207"/>
      <c r="NBS92" s="207"/>
      <c r="NBT92" s="207"/>
      <c r="NBU92" s="207"/>
      <c r="NBV92" s="207"/>
      <c r="NBW92" s="207"/>
      <c r="NBX92" s="207"/>
      <c r="NBY92" s="207"/>
      <c r="NBZ92" s="207"/>
      <c r="NCA92" s="207"/>
      <c r="NCB92" s="207"/>
      <c r="NCC92" s="207"/>
      <c r="NCD92" s="207"/>
      <c r="NCE92" s="207"/>
      <c r="NCF92" s="207"/>
      <c r="NCG92" s="207"/>
      <c r="NCH92" s="207"/>
      <c r="NCI92" s="207"/>
      <c r="NCJ92" s="207"/>
      <c r="NCK92" s="207"/>
      <c r="NCL92" s="207"/>
      <c r="NCM92" s="207"/>
      <c r="NCN92" s="207"/>
      <c r="NCO92" s="207"/>
      <c r="NCP92" s="207"/>
      <c r="NCQ92" s="207"/>
      <c r="NCR92" s="207"/>
      <c r="NCS92" s="207"/>
      <c r="NCT92" s="207"/>
      <c r="NCU92" s="207"/>
      <c r="NCV92" s="207"/>
      <c r="NCW92" s="207"/>
      <c r="NCX92" s="207"/>
      <c r="NCY92" s="207"/>
      <c r="NCZ92" s="207"/>
      <c r="NDA92" s="207"/>
      <c r="NDB92" s="207"/>
      <c r="NDC92" s="207"/>
      <c r="NDD92" s="207"/>
      <c r="NDE92" s="207"/>
      <c r="NDF92" s="207"/>
      <c r="NDG92" s="207"/>
      <c r="NDH92" s="207"/>
      <c r="NDI92" s="207"/>
      <c r="NDJ92" s="207"/>
      <c r="NDK92" s="207"/>
      <c r="NDL92" s="207"/>
      <c r="NDM92" s="207"/>
      <c r="NDN92" s="207"/>
      <c r="NDO92" s="207"/>
      <c r="NDP92" s="207"/>
      <c r="NDQ92" s="207"/>
      <c r="NDR92" s="207"/>
      <c r="NDS92" s="207"/>
      <c r="NDT92" s="207"/>
      <c r="NDU92" s="207"/>
      <c r="NDV92" s="207"/>
      <c r="NDW92" s="207"/>
      <c r="NDX92" s="207"/>
      <c r="NDY92" s="207"/>
      <c r="NDZ92" s="207"/>
      <c r="NEA92" s="207"/>
      <c r="NEB92" s="207"/>
      <c r="NEC92" s="207"/>
      <c r="NED92" s="207"/>
      <c r="NEE92" s="207"/>
      <c r="NEF92" s="207"/>
      <c r="NEG92" s="207"/>
      <c r="NEH92" s="207"/>
      <c r="NEI92" s="207"/>
      <c r="NEJ92" s="207"/>
      <c r="NEK92" s="207"/>
      <c r="NEL92" s="207"/>
      <c r="NEM92" s="207"/>
      <c r="NEN92" s="207"/>
      <c r="NEO92" s="207"/>
      <c r="NEP92" s="207"/>
      <c r="NEQ92" s="207"/>
      <c r="NER92" s="207"/>
      <c r="NES92" s="207"/>
      <c r="NET92" s="207"/>
      <c r="NEU92" s="207"/>
      <c r="NEV92" s="207"/>
      <c r="NEW92" s="207"/>
      <c r="NEX92" s="207"/>
      <c r="NEY92" s="207"/>
      <c r="NEZ92" s="207"/>
      <c r="NFA92" s="207"/>
      <c r="NFB92" s="207"/>
      <c r="NFC92" s="207"/>
      <c r="NFD92" s="207"/>
      <c r="NFE92" s="207"/>
      <c r="NFF92" s="207"/>
      <c r="NFG92" s="207"/>
      <c r="NFH92" s="207"/>
      <c r="NFI92" s="207"/>
      <c r="NFJ92" s="207"/>
      <c r="NFK92" s="207"/>
      <c r="NFL92" s="207"/>
      <c r="NFM92" s="207"/>
      <c r="NFN92" s="207"/>
      <c r="NFO92" s="207"/>
      <c r="NFP92" s="207"/>
      <c r="NFQ92" s="207"/>
      <c r="NFR92" s="207"/>
      <c r="NFS92" s="207"/>
      <c r="NFT92" s="207"/>
      <c r="NFU92" s="207"/>
      <c r="NFV92" s="207"/>
      <c r="NFW92" s="207"/>
      <c r="NFX92" s="207"/>
      <c r="NFY92" s="207"/>
      <c r="NFZ92" s="207"/>
      <c r="NGA92" s="207"/>
      <c r="NGB92" s="207"/>
      <c r="NGC92" s="207"/>
      <c r="NGD92" s="207"/>
      <c r="NGE92" s="207"/>
      <c r="NGF92" s="207"/>
      <c r="NGG92" s="207"/>
      <c r="NGH92" s="207"/>
      <c r="NGI92" s="207"/>
      <c r="NGJ92" s="207"/>
      <c r="NGK92" s="207"/>
      <c r="NGL92" s="207"/>
      <c r="NGM92" s="207"/>
      <c r="NGN92" s="207"/>
      <c r="NGO92" s="207"/>
      <c r="NGP92" s="207"/>
      <c r="NGQ92" s="207"/>
      <c r="NGR92" s="207"/>
      <c r="NGS92" s="207"/>
      <c r="NGT92" s="207"/>
      <c r="NGU92" s="207"/>
      <c r="NGV92" s="207"/>
      <c r="NGW92" s="207"/>
      <c r="NGX92" s="207"/>
      <c r="NGY92" s="207"/>
      <c r="NGZ92" s="207"/>
      <c r="NHA92" s="207"/>
      <c r="NHB92" s="207"/>
      <c r="NHC92" s="207"/>
      <c r="NHD92" s="207"/>
      <c r="NHE92" s="207"/>
      <c r="NHF92" s="207"/>
      <c r="NHG92" s="207"/>
      <c r="NHH92" s="207"/>
      <c r="NHI92" s="207"/>
      <c r="NHJ92" s="207"/>
      <c r="NHK92" s="207"/>
      <c r="NHL92" s="207"/>
      <c r="NHM92" s="207"/>
      <c r="NHN92" s="207"/>
      <c r="NHO92" s="207"/>
      <c r="NHP92" s="207"/>
      <c r="NHQ92" s="207"/>
      <c r="NHR92" s="207"/>
      <c r="NHS92" s="207"/>
      <c r="NHT92" s="207"/>
      <c r="NHU92" s="207"/>
      <c r="NHV92" s="207"/>
      <c r="NHW92" s="207"/>
      <c r="NHX92" s="207"/>
      <c r="NHY92" s="207"/>
      <c r="NHZ92" s="207"/>
      <c r="NIA92" s="207"/>
      <c r="NIB92" s="207"/>
      <c r="NIC92" s="207"/>
      <c r="NID92" s="207"/>
      <c r="NIE92" s="207"/>
      <c r="NIF92" s="207"/>
      <c r="NIG92" s="207"/>
      <c r="NIH92" s="207"/>
      <c r="NII92" s="207"/>
      <c r="NIJ92" s="207"/>
      <c r="NIK92" s="207"/>
      <c r="NIL92" s="207"/>
      <c r="NIM92" s="207"/>
      <c r="NIN92" s="207"/>
      <c r="NIO92" s="207"/>
      <c r="NIP92" s="207"/>
      <c r="NIQ92" s="207"/>
      <c r="NIR92" s="207"/>
      <c r="NIS92" s="207"/>
      <c r="NIT92" s="207"/>
      <c r="NIU92" s="207"/>
      <c r="NIV92" s="207"/>
      <c r="NIW92" s="207"/>
      <c r="NIX92" s="207"/>
      <c r="NIY92" s="207"/>
      <c r="NIZ92" s="207"/>
      <c r="NJA92" s="207"/>
      <c r="NJB92" s="207"/>
      <c r="NJC92" s="207"/>
      <c r="NJD92" s="207"/>
      <c r="NJE92" s="207"/>
      <c r="NJF92" s="207"/>
      <c r="NJG92" s="207"/>
      <c r="NJH92" s="207"/>
      <c r="NJI92" s="207"/>
      <c r="NJJ92" s="207"/>
      <c r="NJK92" s="207"/>
      <c r="NJL92" s="207"/>
      <c r="NJM92" s="207"/>
      <c r="NJN92" s="207"/>
      <c r="NJO92" s="207"/>
      <c r="NJP92" s="207"/>
      <c r="NJQ92" s="207"/>
      <c r="NJR92" s="207"/>
      <c r="NJS92" s="207"/>
      <c r="NJT92" s="207"/>
      <c r="NJU92" s="207"/>
      <c r="NJV92" s="207"/>
      <c r="NJW92" s="207"/>
      <c r="NJX92" s="207"/>
      <c r="NJY92" s="207"/>
      <c r="NJZ92" s="207"/>
      <c r="NKA92" s="207"/>
      <c r="NKB92" s="207"/>
      <c r="NKC92" s="207"/>
      <c r="NKD92" s="207"/>
      <c r="NKE92" s="207"/>
      <c r="NKF92" s="207"/>
      <c r="NKG92" s="207"/>
      <c r="NKH92" s="207"/>
      <c r="NKI92" s="207"/>
      <c r="NKJ92" s="207"/>
      <c r="NKK92" s="207"/>
      <c r="NKL92" s="207"/>
      <c r="NKM92" s="207"/>
      <c r="NKN92" s="207"/>
      <c r="NKO92" s="207"/>
      <c r="NKP92" s="207"/>
      <c r="NKQ92" s="207"/>
      <c r="NKR92" s="207"/>
      <c r="NKS92" s="207"/>
      <c r="NKT92" s="207"/>
      <c r="NKU92" s="207"/>
      <c r="NKV92" s="207"/>
      <c r="NKW92" s="207"/>
      <c r="NKX92" s="207"/>
      <c r="NKY92" s="207"/>
      <c r="NKZ92" s="207"/>
      <c r="NLA92" s="207"/>
      <c r="NLB92" s="207"/>
      <c r="NLC92" s="207"/>
      <c r="NLD92" s="207"/>
      <c r="NLE92" s="207"/>
      <c r="NLF92" s="207"/>
      <c r="NLG92" s="207"/>
      <c r="NLH92" s="207"/>
      <c r="NLI92" s="207"/>
      <c r="NLJ92" s="207"/>
      <c r="NLK92" s="207"/>
      <c r="NLL92" s="207"/>
      <c r="NLM92" s="207"/>
      <c r="NLN92" s="207"/>
      <c r="NLO92" s="207"/>
      <c r="NLP92" s="207"/>
      <c r="NLQ92" s="207"/>
      <c r="NLR92" s="207"/>
      <c r="NLS92" s="207"/>
      <c r="NLT92" s="207"/>
      <c r="NLU92" s="207"/>
      <c r="NLV92" s="207"/>
      <c r="NLW92" s="207"/>
      <c r="NLX92" s="207"/>
      <c r="NLY92" s="207"/>
      <c r="NLZ92" s="207"/>
      <c r="NMA92" s="207"/>
      <c r="NMB92" s="207"/>
      <c r="NMC92" s="207"/>
      <c r="NMD92" s="207"/>
      <c r="NME92" s="207"/>
      <c r="NMF92" s="207"/>
      <c r="NMG92" s="207"/>
      <c r="NMH92" s="207"/>
      <c r="NMI92" s="207"/>
      <c r="NMJ92" s="207"/>
      <c r="NMK92" s="207"/>
      <c r="NML92" s="207"/>
      <c r="NMM92" s="207"/>
      <c r="NMN92" s="207"/>
      <c r="NMO92" s="207"/>
      <c r="NMP92" s="207"/>
      <c r="NMQ92" s="207"/>
      <c r="NMR92" s="207"/>
      <c r="NMS92" s="207"/>
      <c r="NMT92" s="207"/>
      <c r="NMU92" s="207"/>
      <c r="NMV92" s="207"/>
      <c r="NMW92" s="207"/>
      <c r="NMX92" s="207"/>
      <c r="NMY92" s="207"/>
      <c r="NMZ92" s="207"/>
      <c r="NNA92" s="207"/>
      <c r="NNB92" s="207"/>
      <c r="NNC92" s="207"/>
      <c r="NND92" s="207"/>
      <c r="NNE92" s="207"/>
      <c r="NNF92" s="207"/>
      <c r="NNG92" s="207"/>
      <c r="NNH92" s="207"/>
      <c r="NNI92" s="207"/>
      <c r="NNJ92" s="207"/>
      <c r="NNK92" s="207"/>
      <c r="NNL92" s="207"/>
      <c r="NNM92" s="207"/>
      <c r="NNN92" s="207"/>
      <c r="NNO92" s="207"/>
      <c r="NNP92" s="207"/>
      <c r="NNQ92" s="207"/>
      <c r="NNR92" s="207"/>
      <c r="NNS92" s="207"/>
      <c r="NNT92" s="207"/>
      <c r="NNU92" s="207"/>
      <c r="NNV92" s="207"/>
      <c r="NNW92" s="207"/>
      <c r="NNX92" s="207"/>
      <c r="NNY92" s="207"/>
      <c r="NNZ92" s="207"/>
      <c r="NOA92" s="207"/>
      <c r="NOB92" s="207"/>
      <c r="NOC92" s="207"/>
      <c r="NOD92" s="207"/>
      <c r="NOE92" s="207"/>
      <c r="NOF92" s="207"/>
      <c r="NOG92" s="207"/>
      <c r="NOH92" s="207"/>
      <c r="NOI92" s="207"/>
      <c r="NOJ92" s="207"/>
      <c r="NOK92" s="207"/>
      <c r="NOL92" s="207"/>
      <c r="NOM92" s="207"/>
      <c r="NON92" s="207"/>
      <c r="NOO92" s="207"/>
      <c r="NOP92" s="207"/>
      <c r="NOQ92" s="207"/>
      <c r="NOR92" s="207"/>
      <c r="NOS92" s="207"/>
      <c r="NOT92" s="207"/>
      <c r="NOU92" s="207"/>
      <c r="NOV92" s="207"/>
      <c r="NOW92" s="207"/>
      <c r="NOX92" s="207"/>
      <c r="NOY92" s="207"/>
      <c r="NOZ92" s="207"/>
      <c r="NPA92" s="207"/>
      <c r="NPB92" s="207"/>
      <c r="NPC92" s="207"/>
      <c r="NPD92" s="207"/>
      <c r="NPE92" s="207"/>
      <c r="NPF92" s="207"/>
      <c r="NPG92" s="207"/>
      <c r="NPH92" s="207"/>
      <c r="NPI92" s="207"/>
      <c r="NPJ92" s="207"/>
      <c r="NPK92" s="207"/>
      <c r="NPL92" s="207"/>
      <c r="NPM92" s="207"/>
      <c r="NPN92" s="207"/>
      <c r="NPO92" s="207"/>
      <c r="NPP92" s="207"/>
      <c r="NPQ92" s="207"/>
      <c r="NPR92" s="207"/>
      <c r="NPS92" s="207"/>
      <c r="NPT92" s="207"/>
      <c r="NPU92" s="207"/>
      <c r="NPV92" s="207"/>
      <c r="NPW92" s="207"/>
      <c r="NPX92" s="207"/>
      <c r="NPY92" s="207"/>
      <c r="NPZ92" s="207"/>
      <c r="NQA92" s="207"/>
      <c r="NQB92" s="207"/>
      <c r="NQC92" s="207"/>
      <c r="NQD92" s="207"/>
      <c r="NQE92" s="207"/>
      <c r="NQF92" s="207"/>
      <c r="NQG92" s="207"/>
      <c r="NQH92" s="207"/>
      <c r="NQI92" s="207"/>
      <c r="NQJ92" s="207"/>
      <c r="NQK92" s="207"/>
      <c r="NQL92" s="207"/>
      <c r="NQM92" s="207"/>
      <c r="NQN92" s="207"/>
      <c r="NQO92" s="207"/>
      <c r="NQP92" s="207"/>
      <c r="NQQ92" s="207"/>
      <c r="NQR92" s="207"/>
      <c r="NQS92" s="207"/>
      <c r="NQT92" s="207"/>
      <c r="NQU92" s="207"/>
      <c r="NQV92" s="207"/>
      <c r="NQW92" s="207"/>
      <c r="NQX92" s="207"/>
      <c r="NQY92" s="207"/>
      <c r="NQZ92" s="207"/>
      <c r="NRA92" s="207"/>
      <c r="NRB92" s="207"/>
      <c r="NRC92" s="207"/>
      <c r="NRD92" s="207"/>
      <c r="NRE92" s="207"/>
      <c r="NRF92" s="207"/>
      <c r="NRG92" s="207"/>
      <c r="NRH92" s="207"/>
      <c r="NRI92" s="207"/>
      <c r="NRJ92" s="207"/>
      <c r="NRK92" s="207"/>
      <c r="NRL92" s="207"/>
      <c r="NRM92" s="207"/>
      <c r="NRN92" s="207"/>
      <c r="NRO92" s="207"/>
      <c r="NRP92" s="207"/>
      <c r="NRQ92" s="207"/>
      <c r="NRR92" s="207"/>
      <c r="NRS92" s="207"/>
      <c r="NRT92" s="207"/>
      <c r="NRU92" s="207"/>
      <c r="NRV92" s="207"/>
      <c r="NRW92" s="207"/>
      <c r="NRX92" s="207"/>
      <c r="NRY92" s="207"/>
      <c r="NRZ92" s="207"/>
      <c r="NSA92" s="207"/>
      <c r="NSB92" s="207"/>
      <c r="NSC92" s="207"/>
      <c r="NSD92" s="207"/>
      <c r="NSE92" s="207"/>
      <c r="NSF92" s="207"/>
      <c r="NSG92" s="207"/>
      <c r="NSH92" s="207"/>
      <c r="NSI92" s="207"/>
      <c r="NSJ92" s="207"/>
      <c r="NSK92" s="207"/>
      <c r="NSL92" s="207"/>
      <c r="NSM92" s="207"/>
      <c r="NSN92" s="207"/>
      <c r="NSO92" s="207"/>
      <c r="NSP92" s="207"/>
      <c r="NSQ92" s="207"/>
      <c r="NSR92" s="207"/>
      <c r="NSS92" s="207"/>
      <c r="NST92" s="207"/>
      <c r="NSU92" s="207"/>
      <c r="NSV92" s="207"/>
      <c r="NSW92" s="207"/>
      <c r="NSX92" s="207"/>
      <c r="NSY92" s="207"/>
      <c r="NSZ92" s="207"/>
      <c r="NTA92" s="207"/>
      <c r="NTB92" s="207"/>
      <c r="NTC92" s="207"/>
      <c r="NTD92" s="207"/>
      <c r="NTE92" s="207"/>
      <c r="NTF92" s="207"/>
      <c r="NTG92" s="207"/>
      <c r="NTH92" s="207"/>
      <c r="NTI92" s="207"/>
      <c r="NTJ92" s="207"/>
      <c r="NTK92" s="207"/>
      <c r="NTL92" s="207"/>
      <c r="NTM92" s="207"/>
      <c r="NTN92" s="207"/>
      <c r="NTO92" s="207"/>
      <c r="NTP92" s="207"/>
      <c r="NTQ92" s="207"/>
      <c r="NTR92" s="207"/>
      <c r="NTS92" s="207"/>
      <c r="NTT92" s="207"/>
      <c r="NTU92" s="207"/>
      <c r="NTV92" s="207"/>
      <c r="NTW92" s="207"/>
      <c r="NTX92" s="207"/>
      <c r="NTY92" s="207"/>
      <c r="NTZ92" s="207"/>
      <c r="NUA92" s="207"/>
      <c r="NUB92" s="207"/>
      <c r="NUC92" s="207"/>
      <c r="NUD92" s="207"/>
      <c r="NUE92" s="207"/>
      <c r="NUF92" s="207"/>
      <c r="NUG92" s="207"/>
      <c r="NUH92" s="207"/>
      <c r="NUI92" s="207"/>
      <c r="NUJ92" s="207"/>
      <c r="NUK92" s="207"/>
      <c r="NUL92" s="207"/>
      <c r="NUM92" s="207"/>
      <c r="NUN92" s="207"/>
      <c r="NUO92" s="207"/>
      <c r="NUP92" s="207"/>
      <c r="NUQ92" s="207"/>
      <c r="NUR92" s="207"/>
      <c r="NUS92" s="207"/>
      <c r="NUT92" s="207"/>
      <c r="NUU92" s="207"/>
      <c r="NUV92" s="207"/>
      <c r="NUW92" s="207"/>
      <c r="NUX92" s="207"/>
      <c r="NUY92" s="207"/>
      <c r="NUZ92" s="207"/>
      <c r="NVA92" s="207"/>
      <c r="NVB92" s="207"/>
      <c r="NVC92" s="207"/>
      <c r="NVD92" s="207"/>
      <c r="NVE92" s="207"/>
      <c r="NVF92" s="207"/>
      <c r="NVG92" s="207"/>
      <c r="NVH92" s="207"/>
      <c r="NVI92" s="207"/>
      <c r="NVJ92" s="207"/>
      <c r="NVK92" s="207"/>
      <c r="NVL92" s="207"/>
      <c r="NVM92" s="207"/>
      <c r="NVN92" s="207"/>
      <c r="NVO92" s="207"/>
      <c r="NVP92" s="207"/>
      <c r="NVQ92" s="207"/>
      <c r="NVR92" s="207"/>
      <c r="NVS92" s="207"/>
      <c r="NVT92" s="207"/>
      <c r="NVU92" s="207"/>
      <c r="NVV92" s="207"/>
      <c r="NVW92" s="207"/>
      <c r="NVX92" s="207"/>
      <c r="NVY92" s="207"/>
      <c r="NVZ92" s="207"/>
      <c r="NWA92" s="207"/>
      <c r="NWB92" s="207"/>
      <c r="NWC92" s="207"/>
      <c r="NWD92" s="207"/>
      <c r="NWE92" s="207"/>
      <c r="NWF92" s="207"/>
      <c r="NWG92" s="207"/>
      <c r="NWH92" s="207"/>
      <c r="NWI92" s="207"/>
      <c r="NWJ92" s="207"/>
      <c r="NWK92" s="207"/>
      <c r="NWL92" s="207"/>
      <c r="NWM92" s="207"/>
      <c r="NWN92" s="207"/>
      <c r="NWO92" s="207"/>
      <c r="NWP92" s="207"/>
      <c r="NWQ92" s="207"/>
      <c r="NWR92" s="207"/>
      <c r="NWS92" s="207"/>
      <c r="NWT92" s="207"/>
      <c r="NWU92" s="207"/>
      <c r="NWV92" s="207"/>
      <c r="NWW92" s="207"/>
      <c r="NWX92" s="207"/>
      <c r="NWY92" s="207"/>
      <c r="NWZ92" s="207"/>
      <c r="NXA92" s="207"/>
      <c r="NXB92" s="207"/>
      <c r="NXC92" s="207"/>
      <c r="NXD92" s="207"/>
      <c r="NXE92" s="207"/>
      <c r="NXF92" s="207"/>
      <c r="NXG92" s="207"/>
      <c r="NXH92" s="207"/>
      <c r="NXI92" s="207"/>
      <c r="NXJ92" s="207"/>
      <c r="NXK92" s="207"/>
      <c r="NXL92" s="207"/>
      <c r="NXM92" s="207"/>
      <c r="NXN92" s="207"/>
      <c r="NXO92" s="207"/>
      <c r="NXP92" s="207"/>
      <c r="NXQ92" s="207"/>
      <c r="NXR92" s="207"/>
      <c r="NXS92" s="207"/>
      <c r="NXT92" s="207"/>
      <c r="NXU92" s="207"/>
      <c r="NXV92" s="207"/>
      <c r="NXW92" s="207"/>
      <c r="NXX92" s="207"/>
      <c r="NXY92" s="207"/>
      <c r="NXZ92" s="207"/>
      <c r="NYA92" s="207"/>
      <c r="NYB92" s="207"/>
      <c r="NYC92" s="207"/>
      <c r="NYD92" s="207"/>
      <c r="NYE92" s="207"/>
      <c r="NYF92" s="207"/>
      <c r="NYG92" s="207"/>
      <c r="NYH92" s="207"/>
      <c r="NYI92" s="207"/>
      <c r="NYJ92" s="207"/>
      <c r="NYK92" s="207"/>
      <c r="NYL92" s="207"/>
      <c r="NYM92" s="207"/>
      <c r="NYN92" s="207"/>
      <c r="NYO92" s="207"/>
      <c r="NYP92" s="207"/>
      <c r="NYQ92" s="207"/>
      <c r="NYR92" s="207"/>
      <c r="NYS92" s="207"/>
      <c r="NYT92" s="207"/>
      <c r="NYU92" s="207"/>
      <c r="NYV92" s="207"/>
      <c r="NYW92" s="207"/>
      <c r="NYX92" s="207"/>
      <c r="NYY92" s="207"/>
      <c r="NYZ92" s="207"/>
      <c r="NZA92" s="207"/>
      <c r="NZB92" s="207"/>
      <c r="NZC92" s="207"/>
      <c r="NZD92" s="207"/>
      <c r="NZE92" s="207"/>
      <c r="NZF92" s="207"/>
      <c r="NZG92" s="207"/>
      <c r="NZH92" s="207"/>
      <c r="NZI92" s="207"/>
      <c r="NZJ92" s="207"/>
      <c r="NZK92" s="207"/>
      <c r="NZL92" s="207"/>
      <c r="NZM92" s="207"/>
      <c r="NZN92" s="207"/>
      <c r="NZO92" s="207"/>
      <c r="NZP92" s="207"/>
      <c r="NZQ92" s="207"/>
      <c r="NZR92" s="207"/>
      <c r="NZS92" s="207"/>
      <c r="NZT92" s="207"/>
      <c r="NZU92" s="207"/>
      <c r="NZV92" s="207"/>
      <c r="NZW92" s="207"/>
      <c r="NZX92" s="207"/>
      <c r="NZY92" s="207"/>
      <c r="NZZ92" s="207"/>
      <c r="OAA92" s="207"/>
      <c r="OAB92" s="207"/>
      <c r="OAC92" s="207"/>
      <c r="OAD92" s="207"/>
      <c r="OAE92" s="207"/>
      <c r="OAF92" s="207"/>
      <c r="OAG92" s="207"/>
      <c r="OAH92" s="207"/>
      <c r="OAI92" s="207"/>
      <c r="OAJ92" s="207"/>
      <c r="OAK92" s="207"/>
      <c r="OAL92" s="207"/>
      <c r="OAM92" s="207"/>
      <c r="OAN92" s="207"/>
      <c r="OAO92" s="207"/>
      <c r="OAP92" s="207"/>
      <c r="OAQ92" s="207"/>
      <c r="OAR92" s="207"/>
      <c r="OAS92" s="207"/>
      <c r="OAT92" s="207"/>
      <c r="OAU92" s="207"/>
      <c r="OAV92" s="207"/>
      <c r="OAW92" s="207"/>
      <c r="OAX92" s="207"/>
      <c r="OAY92" s="207"/>
      <c r="OAZ92" s="207"/>
      <c r="OBA92" s="207"/>
      <c r="OBB92" s="207"/>
      <c r="OBC92" s="207"/>
      <c r="OBD92" s="207"/>
      <c r="OBE92" s="207"/>
      <c r="OBF92" s="207"/>
      <c r="OBG92" s="207"/>
      <c r="OBH92" s="207"/>
      <c r="OBI92" s="207"/>
      <c r="OBJ92" s="207"/>
      <c r="OBK92" s="207"/>
      <c r="OBL92" s="207"/>
      <c r="OBM92" s="207"/>
      <c r="OBN92" s="207"/>
      <c r="OBO92" s="207"/>
      <c r="OBP92" s="207"/>
      <c r="OBQ92" s="207"/>
      <c r="OBR92" s="207"/>
      <c r="OBS92" s="207"/>
      <c r="OBT92" s="207"/>
      <c r="OBU92" s="207"/>
      <c r="OBV92" s="207"/>
      <c r="OBW92" s="207"/>
      <c r="OBX92" s="207"/>
      <c r="OBY92" s="207"/>
      <c r="OBZ92" s="207"/>
      <c r="OCA92" s="207"/>
      <c r="OCB92" s="207"/>
      <c r="OCC92" s="207"/>
      <c r="OCD92" s="207"/>
      <c r="OCE92" s="207"/>
      <c r="OCF92" s="207"/>
      <c r="OCG92" s="207"/>
      <c r="OCH92" s="207"/>
      <c r="OCI92" s="207"/>
      <c r="OCJ92" s="207"/>
      <c r="OCK92" s="207"/>
      <c r="OCL92" s="207"/>
      <c r="OCM92" s="207"/>
      <c r="OCN92" s="207"/>
      <c r="OCO92" s="207"/>
      <c r="OCP92" s="207"/>
      <c r="OCQ92" s="207"/>
      <c r="OCR92" s="207"/>
      <c r="OCS92" s="207"/>
      <c r="OCT92" s="207"/>
      <c r="OCU92" s="207"/>
      <c r="OCV92" s="207"/>
      <c r="OCW92" s="207"/>
      <c r="OCX92" s="207"/>
      <c r="OCY92" s="207"/>
      <c r="OCZ92" s="207"/>
      <c r="ODA92" s="207"/>
      <c r="ODB92" s="207"/>
      <c r="ODC92" s="207"/>
      <c r="ODD92" s="207"/>
      <c r="ODE92" s="207"/>
      <c r="ODF92" s="207"/>
      <c r="ODG92" s="207"/>
      <c r="ODH92" s="207"/>
      <c r="ODI92" s="207"/>
      <c r="ODJ92" s="207"/>
      <c r="ODK92" s="207"/>
      <c r="ODL92" s="207"/>
      <c r="ODM92" s="207"/>
      <c r="ODN92" s="207"/>
      <c r="ODO92" s="207"/>
      <c r="ODP92" s="207"/>
      <c r="ODQ92" s="207"/>
      <c r="ODR92" s="207"/>
      <c r="ODS92" s="207"/>
      <c r="ODT92" s="207"/>
      <c r="ODU92" s="207"/>
      <c r="ODV92" s="207"/>
      <c r="ODW92" s="207"/>
      <c r="ODX92" s="207"/>
      <c r="ODY92" s="207"/>
      <c r="ODZ92" s="207"/>
      <c r="OEA92" s="207"/>
      <c r="OEB92" s="207"/>
      <c r="OEC92" s="207"/>
      <c r="OED92" s="207"/>
      <c r="OEE92" s="207"/>
      <c r="OEF92" s="207"/>
      <c r="OEG92" s="207"/>
      <c r="OEH92" s="207"/>
      <c r="OEI92" s="207"/>
      <c r="OEJ92" s="207"/>
      <c r="OEK92" s="207"/>
      <c r="OEL92" s="207"/>
      <c r="OEM92" s="207"/>
      <c r="OEN92" s="207"/>
      <c r="OEO92" s="207"/>
      <c r="OEP92" s="207"/>
      <c r="OEQ92" s="207"/>
      <c r="OER92" s="207"/>
      <c r="OES92" s="207"/>
      <c r="OET92" s="207"/>
      <c r="OEU92" s="207"/>
      <c r="OEV92" s="207"/>
      <c r="OEW92" s="207"/>
      <c r="OEX92" s="207"/>
      <c r="OEY92" s="207"/>
      <c r="OEZ92" s="207"/>
      <c r="OFA92" s="207"/>
      <c r="OFB92" s="207"/>
      <c r="OFC92" s="207"/>
      <c r="OFD92" s="207"/>
      <c r="OFE92" s="207"/>
      <c r="OFF92" s="207"/>
      <c r="OFG92" s="207"/>
      <c r="OFH92" s="207"/>
      <c r="OFI92" s="207"/>
      <c r="OFJ92" s="207"/>
      <c r="OFK92" s="207"/>
      <c r="OFL92" s="207"/>
      <c r="OFM92" s="207"/>
      <c r="OFN92" s="207"/>
      <c r="OFO92" s="207"/>
      <c r="OFP92" s="207"/>
      <c r="OFQ92" s="207"/>
      <c r="OFR92" s="207"/>
      <c r="OFS92" s="207"/>
      <c r="OFT92" s="207"/>
      <c r="OFU92" s="207"/>
      <c r="OFV92" s="207"/>
      <c r="OFW92" s="207"/>
      <c r="OFX92" s="207"/>
      <c r="OFY92" s="207"/>
      <c r="OFZ92" s="207"/>
      <c r="OGA92" s="207"/>
      <c r="OGB92" s="207"/>
      <c r="OGC92" s="207"/>
      <c r="OGD92" s="207"/>
      <c r="OGE92" s="207"/>
      <c r="OGF92" s="207"/>
      <c r="OGG92" s="207"/>
      <c r="OGH92" s="207"/>
      <c r="OGI92" s="207"/>
      <c r="OGJ92" s="207"/>
      <c r="OGK92" s="207"/>
      <c r="OGL92" s="207"/>
      <c r="OGM92" s="207"/>
      <c r="OGN92" s="207"/>
      <c r="OGO92" s="207"/>
      <c r="OGP92" s="207"/>
      <c r="OGQ92" s="207"/>
      <c r="OGR92" s="207"/>
      <c r="OGS92" s="207"/>
      <c r="OGT92" s="207"/>
      <c r="OGU92" s="207"/>
      <c r="OGV92" s="207"/>
      <c r="OGW92" s="207"/>
      <c r="OGX92" s="207"/>
      <c r="OGY92" s="207"/>
      <c r="OGZ92" s="207"/>
      <c r="OHA92" s="207"/>
      <c r="OHB92" s="207"/>
      <c r="OHC92" s="207"/>
      <c r="OHD92" s="207"/>
      <c r="OHE92" s="207"/>
      <c r="OHF92" s="207"/>
      <c r="OHG92" s="207"/>
      <c r="OHH92" s="207"/>
      <c r="OHI92" s="207"/>
      <c r="OHJ92" s="207"/>
      <c r="OHK92" s="207"/>
      <c r="OHL92" s="207"/>
      <c r="OHM92" s="207"/>
      <c r="OHN92" s="207"/>
      <c r="OHO92" s="207"/>
      <c r="OHP92" s="207"/>
      <c r="OHQ92" s="207"/>
      <c r="OHR92" s="207"/>
      <c r="OHS92" s="207"/>
      <c r="OHT92" s="207"/>
      <c r="OHU92" s="207"/>
      <c r="OHV92" s="207"/>
      <c r="OHW92" s="207"/>
      <c r="OHX92" s="207"/>
      <c r="OHY92" s="207"/>
      <c r="OHZ92" s="207"/>
      <c r="OIA92" s="207"/>
      <c r="OIB92" s="207"/>
      <c r="OIC92" s="207"/>
      <c r="OID92" s="207"/>
      <c r="OIE92" s="207"/>
      <c r="OIF92" s="207"/>
      <c r="OIG92" s="207"/>
      <c r="OIH92" s="207"/>
      <c r="OII92" s="207"/>
      <c r="OIJ92" s="207"/>
      <c r="OIK92" s="207"/>
      <c r="OIL92" s="207"/>
      <c r="OIM92" s="207"/>
      <c r="OIN92" s="207"/>
      <c r="OIO92" s="207"/>
      <c r="OIP92" s="207"/>
      <c r="OIQ92" s="207"/>
      <c r="OIR92" s="207"/>
      <c r="OIS92" s="207"/>
      <c r="OIT92" s="207"/>
      <c r="OIU92" s="207"/>
      <c r="OIV92" s="207"/>
      <c r="OIW92" s="207"/>
      <c r="OIX92" s="207"/>
      <c r="OIY92" s="207"/>
      <c r="OIZ92" s="207"/>
      <c r="OJA92" s="207"/>
      <c r="OJB92" s="207"/>
      <c r="OJC92" s="207"/>
      <c r="OJD92" s="207"/>
      <c r="OJE92" s="207"/>
      <c r="OJF92" s="207"/>
      <c r="OJG92" s="207"/>
      <c r="OJH92" s="207"/>
      <c r="OJI92" s="207"/>
      <c r="OJJ92" s="207"/>
      <c r="OJK92" s="207"/>
      <c r="OJL92" s="207"/>
      <c r="OJM92" s="207"/>
      <c r="OJN92" s="207"/>
      <c r="OJO92" s="207"/>
      <c r="OJP92" s="207"/>
      <c r="OJQ92" s="207"/>
      <c r="OJR92" s="207"/>
      <c r="OJS92" s="207"/>
      <c r="OJT92" s="207"/>
      <c r="OJU92" s="207"/>
      <c r="OJV92" s="207"/>
      <c r="OJW92" s="207"/>
      <c r="OJX92" s="207"/>
      <c r="OJY92" s="207"/>
      <c r="OJZ92" s="207"/>
      <c r="OKA92" s="207"/>
      <c r="OKB92" s="207"/>
      <c r="OKC92" s="207"/>
      <c r="OKD92" s="207"/>
      <c r="OKE92" s="207"/>
      <c r="OKF92" s="207"/>
      <c r="OKG92" s="207"/>
      <c r="OKH92" s="207"/>
      <c r="OKI92" s="207"/>
      <c r="OKJ92" s="207"/>
      <c r="OKK92" s="207"/>
      <c r="OKL92" s="207"/>
      <c r="OKM92" s="207"/>
      <c r="OKN92" s="207"/>
      <c r="OKO92" s="207"/>
      <c r="OKP92" s="207"/>
      <c r="OKQ92" s="207"/>
      <c r="OKR92" s="207"/>
      <c r="OKS92" s="207"/>
      <c r="OKT92" s="207"/>
      <c r="OKU92" s="207"/>
      <c r="OKV92" s="207"/>
      <c r="OKW92" s="207"/>
      <c r="OKX92" s="207"/>
      <c r="OKY92" s="207"/>
      <c r="OKZ92" s="207"/>
      <c r="OLA92" s="207"/>
      <c r="OLB92" s="207"/>
      <c r="OLC92" s="207"/>
      <c r="OLD92" s="207"/>
      <c r="OLE92" s="207"/>
      <c r="OLF92" s="207"/>
      <c r="OLG92" s="207"/>
      <c r="OLH92" s="207"/>
      <c r="OLI92" s="207"/>
      <c r="OLJ92" s="207"/>
      <c r="OLK92" s="207"/>
      <c r="OLL92" s="207"/>
      <c r="OLM92" s="207"/>
      <c r="OLN92" s="207"/>
      <c r="OLO92" s="207"/>
      <c r="OLP92" s="207"/>
      <c r="OLQ92" s="207"/>
      <c r="OLR92" s="207"/>
      <c r="OLS92" s="207"/>
      <c r="OLT92" s="207"/>
      <c r="OLU92" s="207"/>
      <c r="OLV92" s="207"/>
      <c r="OLW92" s="207"/>
      <c r="OLX92" s="207"/>
      <c r="OLY92" s="207"/>
      <c r="OLZ92" s="207"/>
      <c r="OMA92" s="207"/>
      <c r="OMB92" s="207"/>
      <c r="OMC92" s="207"/>
      <c r="OMD92" s="207"/>
      <c r="OME92" s="207"/>
      <c r="OMF92" s="207"/>
      <c r="OMG92" s="207"/>
      <c r="OMH92" s="207"/>
      <c r="OMI92" s="207"/>
      <c r="OMJ92" s="207"/>
      <c r="OMK92" s="207"/>
      <c r="OML92" s="207"/>
      <c r="OMM92" s="207"/>
      <c r="OMN92" s="207"/>
      <c r="OMO92" s="207"/>
      <c r="OMP92" s="207"/>
      <c r="OMQ92" s="207"/>
      <c r="OMR92" s="207"/>
      <c r="OMS92" s="207"/>
      <c r="OMT92" s="207"/>
      <c r="OMU92" s="207"/>
      <c r="OMV92" s="207"/>
      <c r="OMW92" s="207"/>
      <c r="OMX92" s="207"/>
      <c r="OMY92" s="207"/>
      <c r="OMZ92" s="207"/>
      <c r="ONA92" s="207"/>
      <c r="ONB92" s="207"/>
      <c r="ONC92" s="207"/>
      <c r="OND92" s="207"/>
      <c r="ONE92" s="207"/>
      <c r="ONF92" s="207"/>
      <c r="ONG92" s="207"/>
      <c r="ONH92" s="207"/>
      <c r="ONI92" s="207"/>
      <c r="ONJ92" s="207"/>
      <c r="ONK92" s="207"/>
      <c r="ONL92" s="207"/>
      <c r="ONM92" s="207"/>
      <c r="ONN92" s="207"/>
      <c r="ONO92" s="207"/>
      <c r="ONP92" s="207"/>
      <c r="ONQ92" s="207"/>
      <c r="ONR92" s="207"/>
      <c r="ONS92" s="207"/>
      <c r="ONT92" s="207"/>
      <c r="ONU92" s="207"/>
      <c r="ONV92" s="207"/>
      <c r="ONW92" s="207"/>
      <c r="ONX92" s="207"/>
      <c r="ONY92" s="207"/>
      <c r="ONZ92" s="207"/>
      <c r="OOA92" s="207"/>
      <c r="OOB92" s="207"/>
      <c r="OOC92" s="207"/>
      <c r="OOD92" s="207"/>
      <c r="OOE92" s="207"/>
      <c r="OOF92" s="207"/>
      <c r="OOG92" s="207"/>
      <c r="OOH92" s="207"/>
      <c r="OOI92" s="207"/>
      <c r="OOJ92" s="207"/>
      <c r="OOK92" s="207"/>
      <c r="OOL92" s="207"/>
      <c r="OOM92" s="207"/>
      <c r="OON92" s="207"/>
      <c r="OOO92" s="207"/>
      <c r="OOP92" s="207"/>
      <c r="OOQ92" s="207"/>
      <c r="OOR92" s="207"/>
      <c r="OOS92" s="207"/>
      <c r="OOT92" s="207"/>
      <c r="OOU92" s="207"/>
      <c r="OOV92" s="207"/>
      <c r="OOW92" s="207"/>
      <c r="OOX92" s="207"/>
      <c r="OOY92" s="207"/>
      <c r="OOZ92" s="207"/>
      <c r="OPA92" s="207"/>
      <c r="OPB92" s="207"/>
      <c r="OPC92" s="207"/>
      <c r="OPD92" s="207"/>
      <c r="OPE92" s="207"/>
      <c r="OPF92" s="207"/>
      <c r="OPG92" s="207"/>
      <c r="OPH92" s="207"/>
      <c r="OPI92" s="207"/>
      <c r="OPJ92" s="207"/>
      <c r="OPK92" s="207"/>
      <c r="OPL92" s="207"/>
      <c r="OPM92" s="207"/>
      <c r="OPN92" s="207"/>
      <c r="OPO92" s="207"/>
      <c r="OPP92" s="207"/>
      <c r="OPQ92" s="207"/>
      <c r="OPR92" s="207"/>
      <c r="OPS92" s="207"/>
      <c r="OPT92" s="207"/>
      <c r="OPU92" s="207"/>
      <c r="OPV92" s="207"/>
      <c r="OPW92" s="207"/>
      <c r="OPX92" s="207"/>
      <c r="OPY92" s="207"/>
      <c r="OPZ92" s="207"/>
      <c r="OQA92" s="207"/>
      <c r="OQB92" s="207"/>
      <c r="OQC92" s="207"/>
      <c r="OQD92" s="207"/>
      <c r="OQE92" s="207"/>
      <c r="OQF92" s="207"/>
      <c r="OQG92" s="207"/>
      <c r="OQH92" s="207"/>
      <c r="OQI92" s="207"/>
      <c r="OQJ92" s="207"/>
      <c r="OQK92" s="207"/>
      <c r="OQL92" s="207"/>
      <c r="OQM92" s="207"/>
      <c r="OQN92" s="207"/>
      <c r="OQO92" s="207"/>
      <c r="OQP92" s="207"/>
      <c r="OQQ92" s="207"/>
      <c r="OQR92" s="207"/>
      <c r="OQS92" s="207"/>
      <c r="OQT92" s="207"/>
      <c r="OQU92" s="207"/>
      <c r="OQV92" s="207"/>
      <c r="OQW92" s="207"/>
      <c r="OQX92" s="207"/>
      <c r="OQY92" s="207"/>
      <c r="OQZ92" s="207"/>
      <c r="ORA92" s="207"/>
      <c r="ORB92" s="207"/>
      <c r="ORC92" s="207"/>
      <c r="ORD92" s="207"/>
      <c r="ORE92" s="207"/>
      <c r="ORF92" s="207"/>
      <c r="ORG92" s="207"/>
      <c r="ORH92" s="207"/>
      <c r="ORI92" s="207"/>
      <c r="ORJ92" s="207"/>
      <c r="ORK92" s="207"/>
      <c r="ORL92" s="207"/>
      <c r="ORM92" s="207"/>
      <c r="ORN92" s="207"/>
      <c r="ORO92" s="207"/>
      <c r="ORP92" s="207"/>
      <c r="ORQ92" s="207"/>
      <c r="ORR92" s="207"/>
      <c r="ORS92" s="207"/>
      <c r="ORT92" s="207"/>
      <c r="ORU92" s="207"/>
      <c r="ORV92" s="207"/>
      <c r="ORW92" s="207"/>
      <c r="ORX92" s="207"/>
      <c r="ORY92" s="207"/>
      <c r="ORZ92" s="207"/>
      <c r="OSA92" s="207"/>
      <c r="OSB92" s="207"/>
      <c r="OSC92" s="207"/>
      <c r="OSD92" s="207"/>
      <c r="OSE92" s="207"/>
      <c r="OSF92" s="207"/>
      <c r="OSG92" s="207"/>
      <c r="OSH92" s="207"/>
      <c r="OSI92" s="207"/>
      <c r="OSJ92" s="207"/>
      <c r="OSK92" s="207"/>
      <c r="OSL92" s="207"/>
      <c r="OSM92" s="207"/>
      <c r="OSN92" s="207"/>
      <c r="OSO92" s="207"/>
      <c r="OSP92" s="207"/>
      <c r="OSQ92" s="207"/>
      <c r="OSR92" s="207"/>
      <c r="OSS92" s="207"/>
      <c r="OST92" s="207"/>
      <c r="OSU92" s="207"/>
      <c r="OSV92" s="207"/>
      <c r="OSW92" s="207"/>
      <c r="OSX92" s="207"/>
      <c r="OSY92" s="207"/>
      <c r="OSZ92" s="207"/>
      <c r="OTA92" s="207"/>
      <c r="OTB92" s="207"/>
      <c r="OTC92" s="207"/>
      <c r="OTD92" s="207"/>
      <c r="OTE92" s="207"/>
      <c r="OTF92" s="207"/>
      <c r="OTG92" s="207"/>
      <c r="OTH92" s="207"/>
      <c r="OTI92" s="207"/>
      <c r="OTJ92" s="207"/>
      <c r="OTK92" s="207"/>
      <c r="OTL92" s="207"/>
      <c r="OTM92" s="207"/>
      <c r="OTN92" s="207"/>
      <c r="OTO92" s="207"/>
      <c r="OTP92" s="207"/>
      <c r="OTQ92" s="207"/>
      <c r="OTR92" s="207"/>
      <c r="OTS92" s="207"/>
      <c r="OTT92" s="207"/>
      <c r="OTU92" s="207"/>
      <c r="OTV92" s="207"/>
      <c r="OTW92" s="207"/>
      <c r="OTX92" s="207"/>
      <c r="OTY92" s="207"/>
      <c r="OTZ92" s="207"/>
      <c r="OUA92" s="207"/>
      <c r="OUB92" s="207"/>
      <c r="OUC92" s="207"/>
      <c r="OUD92" s="207"/>
      <c r="OUE92" s="207"/>
      <c r="OUF92" s="207"/>
      <c r="OUG92" s="207"/>
      <c r="OUH92" s="207"/>
      <c r="OUI92" s="207"/>
      <c r="OUJ92" s="207"/>
      <c r="OUK92" s="207"/>
      <c r="OUL92" s="207"/>
      <c r="OUM92" s="207"/>
      <c r="OUN92" s="207"/>
      <c r="OUO92" s="207"/>
      <c r="OUP92" s="207"/>
      <c r="OUQ92" s="207"/>
      <c r="OUR92" s="207"/>
      <c r="OUS92" s="207"/>
      <c r="OUT92" s="207"/>
      <c r="OUU92" s="207"/>
      <c r="OUV92" s="207"/>
      <c r="OUW92" s="207"/>
      <c r="OUX92" s="207"/>
      <c r="OUY92" s="207"/>
      <c r="OUZ92" s="207"/>
      <c r="OVA92" s="207"/>
      <c r="OVB92" s="207"/>
      <c r="OVC92" s="207"/>
      <c r="OVD92" s="207"/>
      <c r="OVE92" s="207"/>
      <c r="OVF92" s="207"/>
      <c r="OVG92" s="207"/>
      <c r="OVH92" s="207"/>
      <c r="OVI92" s="207"/>
      <c r="OVJ92" s="207"/>
      <c r="OVK92" s="207"/>
      <c r="OVL92" s="207"/>
      <c r="OVM92" s="207"/>
      <c r="OVN92" s="207"/>
      <c r="OVO92" s="207"/>
      <c r="OVP92" s="207"/>
      <c r="OVQ92" s="207"/>
      <c r="OVR92" s="207"/>
      <c r="OVS92" s="207"/>
      <c r="OVT92" s="207"/>
      <c r="OVU92" s="207"/>
      <c r="OVV92" s="207"/>
      <c r="OVW92" s="207"/>
      <c r="OVX92" s="207"/>
      <c r="OVY92" s="207"/>
      <c r="OVZ92" s="207"/>
      <c r="OWA92" s="207"/>
      <c r="OWB92" s="207"/>
      <c r="OWC92" s="207"/>
      <c r="OWD92" s="207"/>
      <c r="OWE92" s="207"/>
      <c r="OWF92" s="207"/>
      <c r="OWG92" s="207"/>
      <c r="OWH92" s="207"/>
      <c r="OWI92" s="207"/>
      <c r="OWJ92" s="207"/>
      <c r="OWK92" s="207"/>
      <c r="OWL92" s="207"/>
      <c r="OWM92" s="207"/>
      <c r="OWN92" s="207"/>
      <c r="OWO92" s="207"/>
      <c r="OWP92" s="207"/>
      <c r="OWQ92" s="207"/>
      <c r="OWR92" s="207"/>
      <c r="OWS92" s="207"/>
      <c r="OWT92" s="207"/>
      <c r="OWU92" s="207"/>
      <c r="OWV92" s="207"/>
      <c r="OWW92" s="207"/>
      <c r="OWX92" s="207"/>
      <c r="OWY92" s="207"/>
      <c r="OWZ92" s="207"/>
      <c r="OXA92" s="207"/>
      <c r="OXB92" s="207"/>
      <c r="OXC92" s="207"/>
      <c r="OXD92" s="207"/>
      <c r="OXE92" s="207"/>
      <c r="OXF92" s="207"/>
      <c r="OXG92" s="207"/>
      <c r="OXH92" s="207"/>
      <c r="OXI92" s="207"/>
      <c r="OXJ92" s="207"/>
      <c r="OXK92" s="207"/>
      <c r="OXL92" s="207"/>
      <c r="OXM92" s="207"/>
      <c r="OXN92" s="207"/>
      <c r="OXO92" s="207"/>
      <c r="OXP92" s="207"/>
      <c r="OXQ92" s="207"/>
      <c r="OXR92" s="207"/>
      <c r="OXS92" s="207"/>
      <c r="OXT92" s="207"/>
      <c r="OXU92" s="207"/>
      <c r="OXV92" s="207"/>
      <c r="OXW92" s="207"/>
      <c r="OXX92" s="207"/>
      <c r="OXY92" s="207"/>
      <c r="OXZ92" s="207"/>
      <c r="OYA92" s="207"/>
      <c r="OYB92" s="207"/>
      <c r="OYC92" s="207"/>
      <c r="OYD92" s="207"/>
      <c r="OYE92" s="207"/>
      <c r="OYF92" s="207"/>
      <c r="OYG92" s="207"/>
      <c r="OYH92" s="207"/>
      <c r="OYI92" s="207"/>
      <c r="OYJ92" s="207"/>
      <c r="OYK92" s="207"/>
      <c r="OYL92" s="207"/>
      <c r="OYM92" s="207"/>
      <c r="OYN92" s="207"/>
      <c r="OYO92" s="207"/>
      <c r="OYP92" s="207"/>
      <c r="OYQ92" s="207"/>
      <c r="OYR92" s="207"/>
      <c r="OYS92" s="207"/>
      <c r="OYT92" s="207"/>
      <c r="OYU92" s="207"/>
      <c r="OYV92" s="207"/>
      <c r="OYW92" s="207"/>
      <c r="OYX92" s="207"/>
      <c r="OYY92" s="207"/>
      <c r="OYZ92" s="207"/>
      <c r="OZA92" s="207"/>
      <c r="OZB92" s="207"/>
      <c r="OZC92" s="207"/>
      <c r="OZD92" s="207"/>
      <c r="OZE92" s="207"/>
      <c r="OZF92" s="207"/>
      <c r="OZG92" s="207"/>
      <c r="OZH92" s="207"/>
      <c r="OZI92" s="207"/>
      <c r="OZJ92" s="207"/>
      <c r="OZK92" s="207"/>
      <c r="OZL92" s="207"/>
      <c r="OZM92" s="207"/>
      <c r="OZN92" s="207"/>
      <c r="OZO92" s="207"/>
      <c r="OZP92" s="207"/>
      <c r="OZQ92" s="207"/>
      <c r="OZR92" s="207"/>
      <c r="OZS92" s="207"/>
      <c r="OZT92" s="207"/>
      <c r="OZU92" s="207"/>
      <c r="OZV92" s="207"/>
      <c r="OZW92" s="207"/>
      <c r="OZX92" s="207"/>
      <c r="OZY92" s="207"/>
      <c r="OZZ92" s="207"/>
      <c r="PAA92" s="207"/>
      <c r="PAB92" s="207"/>
      <c r="PAC92" s="207"/>
      <c r="PAD92" s="207"/>
      <c r="PAE92" s="207"/>
      <c r="PAF92" s="207"/>
      <c r="PAG92" s="207"/>
      <c r="PAH92" s="207"/>
      <c r="PAI92" s="207"/>
      <c r="PAJ92" s="207"/>
      <c r="PAK92" s="207"/>
      <c r="PAL92" s="207"/>
      <c r="PAM92" s="207"/>
      <c r="PAN92" s="207"/>
      <c r="PAO92" s="207"/>
      <c r="PAP92" s="207"/>
      <c r="PAQ92" s="207"/>
      <c r="PAR92" s="207"/>
      <c r="PAS92" s="207"/>
      <c r="PAT92" s="207"/>
      <c r="PAU92" s="207"/>
      <c r="PAV92" s="207"/>
      <c r="PAW92" s="207"/>
      <c r="PAX92" s="207"/>
      <c r="PAY92" s="207"/>
      <c r="PAZ92" s="207"/>
      <c r="PBA92" s="207"/>
      <c r="PBB92" s="207"/>
      <c r="PBC92" s="207"/>
      <c r="PBD92" s="207"/>
      <c r="PBE92" s="207"/>
      <c r="PBF92" s="207"/>
      <c r="PBG92" s="207"/>
      <c r="PBH92" s="207"/>
      <c r="PBI92" s="207"/>
      <c r="PBJ92" s="207"/>
      <c r="PBK92" s="207"/>
      <c r="PBL92" s="207"/>
      <c r="PBM92" s="207"/>
      <c r="PBN92" s="207"/>
      <c r="PBO92" s="207"/>
      <c r="PBP92" s="207"/>
      <c r="PBQ92" s="207"/>
      <c r="PBR92" s="207"/>
      <c r="PBS92" s="207"/>
      <c r="PBT92" s="207"/>
      <c r="PBU92" s="207"/>
      <c r="PBV92" s="207"/>
      <c r="PBW92" s="207"/>
      <c r="PBX92" s="207"/>
      <c r="PBY92" s="207"/>
      <c r="PBZ92" s="207"/>
      <c r="PCA92" s="207"/>
      <c r="PCB92" s="207"/>
      <c r="PCC92" s="207"/>
      <c r="PCD92" s="207"/>
      <c r="PCE92" s="207"/>
      <c r="PCF92" s="207"/>
      <c r="PCG92" s="207"/>
      <c r="PCH92" s="207"/>
      <c r="PCI92" s="207"/>
      <c r="PCJ92" s="207"/>
      <c r="PCK92" s="207"/>
      <c r="PCL92" s="207"/>
      <c r="PCM92" s="207"/>
      <c r="PCN92" s="207"/>
      <c r="PCO92" s="207"/>
      <c r="PCP92" s="207"/>
      <c r="PCQ92" s="207"/>
      <c r="PCR92" s="207"/>
      <c r="PCS92" s="207"/>
      <c r="PCT92" s="207"/>
      <c r="PCU92" s="207"/>
      <c r="PCV92" s="207"/>
      <c r="PCW92" s="207"/>
      <c r="PCX92" s="207"/>
      <c r="PCY92" s="207"/>
      <c r="PCZ92" s="207"/>
      <c r="PDA92" s="207"/>
      <c r="PDB92" s="207"/>
      <c r="PDC92" s="207"/>
      <c r="PDD92" s="207"/>
      <c r="PDE92" s="207"/>
      <c r="PDF92" s="207"/>
      <c r="PDG92" s="207"/>
      <c r="PDH92" s="207"/>
      <c r="PDI92" s="207"/>
      <c r="PDJ92" s="207"/>
      <c r="PDK92" s="207"/>
      <c r="PDL92" s="207"/>
      <c r="PDM92" s="207"/>
      <c r="PDN92" s="207"/>
      <c r="PDO92" s="207"/>
      <c r="PDP92" s="207"/>
      <c r="PDQ92" s="207"/>
      <c r="PDR92" s="207"/>
      <c r="PDS92" s="207"/>
      <c r="PDT92" s="207"/>
      <c r="PDU92" s="207"/>
      <c r="PDV92" s="207"/>
      <c r="PDW92" s="207"/>
      <c r="PDX92" s="207"/>
      <c r="PDY92" s="207"/>
      <c r="PDZ92" s="207"/>
      <c r="PEA92" s="207"/>
      <c r="PEB92" s="207"/>
      <c r="PEC92" s="207"/>
      <c r="PED92" s="207"/>
      <c r="PEE92" s="207"/>
      <c r="PEF92" s="207"/>
      <c r="PEG92" s="207"/>
      <c r="PEH92" s="207"/>
      <c r="PEI92" s="207"/>
      <c r="PEJ92" s="207"/>
      <c r="PEK92" s="207"/>
      <c r="PEL92" s="207"/>
      <c r="PEM92" s="207"/>
      <c r="PEN92" s="207"/>
      <c r="PEO92" s="207"/>
      <c r="PEP92" s="207"/>
      <c r="PEQ92" s="207"/>
      <c r="PER92" s="207"/>
      <c r="PES92" s="207"/>
      <c r="PET92" s="207"/>
      <c r="PEU92" s="207"/>
      <c r="PEV92" s="207"/>
      <c r="PEW92" s="207"/>
      <c r="PEX92" s="207"/>
      <c r="PEY92" s="207"/>
      <c r="PEZ92" s="207"/>
      <c r="PFA92" s="207"/>
      <c r="PFB92" s="207"/>
      <c r="PFC92" s="207"/>
      <c r="PFD92" s="207"/>
      <c r="PFE92" s="207"/>
      <c r="PFF92" s="207"/>
      <c r="PFG92" s="207"/>
      <c r="PFH92" s="207"/>
      <c r="PFI92" s="207"/>
      <c r="PFJ92" s="207"/>
      <c r="PFK92" s="207"/>
      <c r="PFL92" s="207"/>
      <c r="PFM92" s="207"/>
      <c r="PFN92" s="207"/>
      <c r="PFO92" s="207"/>
      <c r="PFP92" s="207"/>
      <c r="PFQ92" s="207"/>
      <c r="PFR92" s="207"/>
      <c r="PFS92" s="207"/>
      <c r="PFT92" s="207"/>
      <c r="PFU92" s="207"/>
      <c r="PFV92" s="207"/>
      <c r="PFW92" s="207"/>
      <c r="PFX92" s="207"/>
      <c r="PFY92" s="207"/>
      <c r="PFZ92" s="207"/>
      <c r="PGA92" s="207"/>
      <c r="PGB92" s="207"/>
      <c r="PGC92" s="207"/>
      <c r="PGD92" s="207"/>
      <c r="PGE92" s="207"/>
      <c r="PGF92" s="207"/>
      <c r="PGG92" s="207"/>
      <c r="PGH92" s="207"/>
      <c r="PGI92" s="207"/>
      <c r="PGJ92" s="207"/>
      <c r="PGK92" s="207"/>
      <c r="PGL92" s="207"/>
      <c r="PGM92" s="207"/>
      <c r="PGN92" s="207"/>
      <c r="PGO92" s="207"/>
      <c r="PGP92" s="207"/>
      <c r="PGQ92" s="207"/>
      <c r="PGR92" s="207"/>
      <c r="PGS92" s="207"/>
      <c r="PGT92" s="207"/>
      <c r="PGU92" s="207"/>
      <c r="PGV92" s="207"/>
      <c r="PGW92" s="207"/>
      <c r="PGX92" s="207"/>
      <c r="PGY92" s="207"/>
      <c r="PGZ92" s="207"/>
      <c r="PHA92" s="207"/>
      <c r="PHB92" s="207"/>
      <c r="PHC92" s="207"/>
      <c r="PHD92" s="207"/>
      <c r="PHE92" s="207"/>
      <c r="PHF92" s="207"/>
      <c r="PHG92" s="207"/>
      <c r="PHH92" s="207"/>
      <c r="PHI92" s="207"/>
      <c r="PHJ92" s="207"/>
      <c r="PHK92" s="207"/>
      <c r="PHL92" s="207"/>
      <c r="PHM92" s="207"/>
      <c r="PHN92" s="207"/>
      <c r="PHO92" s="207"/>
      <c r="PHP92" s="207"/>
      <c r="PHQ92" s="207"/>
      <c r="PHR92" s="207"/>
      <c r="PHS92" s="207"/>
      <c r="PHT92" s="207"/>
      <c r="PHU92" s="207"/>
      <c r="PHV92" s="207"/>
      <c r="PHW92" s="207"/>
      <c r="PHX92" s="207"/>
      <c r="PHY92" s="207"/>
      <c r="PHZ92" s="207"/>
      <c r="PIA92" s="207"/>
      <c r="PIB92" s="207"/>
      <c r="PIC92" s="207"/>
      <c r="PID92" s="207"/>
      <c r="PIE92" s="207"/>
      <c r="PIF92" s="207"/>
      <c r="PIG92" s="207"/>
      <c r="PIH92" s="207"/>
      <c r="PII92" s="207"/>
      <c r="PIJ92" s="207"/>
      <c r="PIK92" s="207"/>
      <c r="PIL92" s="207"/>
      <c r="PIM92" s="207"/>
      <c r="PIN92" s="207"/>
      <c r="PIO92" s="207"/>
      <c r="PIP92" s="207"/>
      <c r="PIQ92" s="207"/>
      <c r="PIR92" s="207"/>
      <c r="PIS92" s="207"/>
      <c r="PIT92" s="207"/>
      <c r="PIU92" s="207"/>
      <c r="PIV92" s="207"/>
      <c r="PIW92" s="207"/>
      <c r="PIX92" s="207"/>
      <c r="PIY92" s="207"/>
      <c r="PIZ92" s="207"/>
      <c r="PJA92" s="207"/>
      <c r="PJB92" s="207"/>
      <c r="PJC92" s="207"/>
      <c r="PJD92" s="207"/>
      <c r="PJE92" s="207"/>
      <c r="PJF92" s="207"/>
      <c r="PJG92" s="207"/>
      <c r="PJH92" s="207"/>
      <c r="PJI92" s="207"/>
      <c r="PJJ92" s="207"/>
      <c r="PJK92" s="207"/>
      <c r="PJL92" s="207"/>
      <c r="PJM92" s="207"/>
      <c r="PJN92" s="207"/>
      <c r="PJO92" s="207"/>
      <c r="PJP92" s="207"/>
      <c r="PJQ92" s="207"/>
      <c r="PJR92" s="207"/>
      <c r="PJS92" s="207"/>
      <c r="PJT92" s="207"/>
      <c r="PJU92" s="207"/>
      <c r="PJV92" s="207"/>
      <c r="PJW92" s="207"/>
      <c r="PJX92" s="207"/>
      <c r="PJY92" s="207"/>
      <c r="PJZ92" s="207"/>
      <c r="PKA92" s="207"/>
      <c r="PKB92" s="207"/>
      <c r="PKC92" s="207"/>
      <c r="PKD92" s="207"/>
      <c r="PKE92" s="207"/>
      <c r="PKF92" s="207"/>
      <c r="PKG92" s="207"/>
      <c r="PKH92" s="207"/>
      <c r="PKI92" s="207"/>
      <c r="PKJ92" s="207"/>
      <c r="PKK92" s="207"/>
      <c r="PKL92" s="207"/>
      <c r="PKM92" s="207"/>
      <c r="PKN92" s="207"/>
      <c r="PKO92" s="207"/>
      <c r="PKP92" s="207"/>
      <c r="PKQ92" s="207"/>
      <c r="PKR92" s="207"/>
      <c r="PKS92" s="207"/>
      <c r="PKT92" s="207"/>
      <c r="PKU92" s="207"/>
      <c r="PKV92" s="207"/>
      <c r="PKW92" s="207"/>
      <c r="PKX92" s="207"/>
      <c r="PKY92" s="207"/>
      <c r="PKZ92" s="207"/>
      <c r="PLA92" s="207"/>
      <c r="PLB92" s="207"/>
      <c r="PLC92" s="207"/>
      <c r="PLD92" s="207"/>
      <c r="PLE92" s="207"/>
      <c r="PLF92" s="207"/>
      <c r="PLG92" s="207"/>
      <c r="PLH92" s="207"/>
      <c r="PLI92" s="207"/>
      <c r="PLJ92" s="207"/>
      <c r="PLK92" s="207"/>
      <c r="PLL92" s="207"/>
      <c r="PLM92" s="207"/>
      <c r="PLN92" s="207"/>
      <c r="PLO92" s="207"/>
      <c r="PLP92" s="207"/>
      <c r="PLQ92" s="207"/>
      <c r="PLR92" s="207"/>
      <c r="PLS92" s="207"/>
      <c r="PLT92" s="207"/>
      <c r="PLU92" s="207"/>
      <c r="PLV92" s="207"/>
      <c r="PLW92" s="207"/>
      <c r="PLX92" s="207"/>
      <c r="PLY92" s="207"/>
      <c r="PLZ92" s="207"/>
      <c r="PMA92" s="207"/>
      <c r="PMB92" s="207"/>
      <c r="PMC92" s="207"/>
      <c r="PMD92" s="207"/>
      <c r="PME92" s="207"/>
      <c r="PMF92" s="207"/>
      <c r="PMG92" s="207"/>
      <c r="PMH92" s="207"/>
      <c r="PMI92" s="207"/>
      <c r="PMJ92" s="207"/>
      <c r="PMK92" s="207"/>
      <c r="PML92" s="207"/>
      <c r="PMM92" s="207"/>
      <c r="PMN92" s="207"/>
      <c r="PMO92" s="207"/>
      <c r="PMP92" s="207"/>
      <c r="PMQ92" s="207"/>
      <c r="PMR92" s="207"/>
      <c r="PMS92" s="207"/>
      <c r="PMT92" s="207"/>
      <c r="PMU92" s="207"/>
      <c r="PMV92" s="207"/>
      <c r="PMW92" s="207"/>
      <c r="PMX92" s="207"/>
      <c r="PMY92" s="207"/>
      <c r="PMZ92" s="207"/>
      <c r="PNA92" s="207"/>
      <c r="PNB92" s="207"/>
      <c r="PNC92" s="207"/>
      <c r="PND92" s="207"/>
      <c r="PNE92" s="207"/>
      <c r="PNF92" s="207"/>
      <c r="PNG92" s="207"/>
      <c r="PNH92" s="207"/>
      <c r="PNI92" s="207"/>
      <c r="PNJ92" s="207"/>
      <c r="PNK92" s="207"/>
      <c r="PNL92" s="207"/>
      <c r="PNM92" s="207"/>
      <c r="PNN92" s="207"/>
      <c r="PNO92" s="207"/>
      <c r="PNP92" s="207"/>
      <c r="PNQ92" s="207"/>
      <c r="PNR92" s="207"/>
      <c r="PNS92" s="207"/>
      <c r="PNT92" s="207"/>
      <c r="PNU92" s="207"/>
      <c r="PNV92" s="207"/>
      <c r="PNW92" s="207"/>
      <c r="PNX92" s="207"/>
      <c r="PNY92" s="207"/>
      <c r="PNZ92" s="207"/>
      <c r="POA92" s="207"/>
      <c r="POB92" s="207"/>
      <c r="POC92" s="207"/>
      <c r="POD92" s="207"/>
      <c r="POE92" s="207"/>
      <c r="POF92" s="207"/>
      <c r="POG92" s="207"/>
      <c r="POH92" s="207"/>
      <c r="POI92" s="207"/>
      <c r="POJ92" s="207"/>
      <c r="POK92" s="207"/>
      <c r="POL92" s="207"/>
      <c r="POM92" s="207"/>
      <c r="PON92" s="207"/>
      <c r="POO92" s="207"/>
      <c r="POP92" s="207"/>
      <c r="POQ92" s="207"/>
      <c r="POR92" s="207"/>
      <c r="POS92" s="207"/>
      <c r="POT92" s="207"/>
      <c r="POU92" s="207"/>
      <c r="POV92" s="207"/>
      <c r="POW92" s="207"/>
      <c r="POX92" s="207"/>
      <c r="POY92" s="207"/>
      <c r="POZ92" s="207"/>
      <c r="PPA92" s="207"/>
      <c r="PPB92" s="207"/>
      <c r="PPC92" s="207"/>
      <c r="PPD92" s="207"/>
      <c r="PPE92" s="207"/>
      <c r="PPF92" s="207"/>
      <c r="PPG92" s="207"/>
      <c r="PPH92" s="207"/>
      <c r="PPI92" s="207"/>
      <c r="PPJ92" s="207"/>
      <c r="PPK92" s="207"/>
      <c r="PPL92" s="207"/>
      <c r="PPM92" s="207"/>
      <c r="PPN92" s="207"/>
      <c r="PPO92" s="207"/>
      <c r="PPP92" s="207"/>
      <c r="PPQ92" s="207"/>
      <c r="PPR92" s="207"/>
      <c r="PPS92" s="207"/>
      <c r="PPT92" s="207"/>
      <c r="PPU92" s="207"/>
      <c r="PPV92" s="207"/>
      <c r="PPW92" s="207"/>
      <c r="PPX92" s="207"/>
      <c r="PPY92" s="207"/>
      <c r="PPZ92" s="207"/>
      <c r="PQA92" s="207"/>
      <c r="PQB92" s="207"/>
      <c r="PQC92" s="207"/>
      <c r="PQD92" s="207"/>
      <c r="PQE92" s="207"/>
      <c r="PQF92" s="207"/>
      <c r="PQG92" s="207"/>
      <c r="PQH92" s="207"/>
      <c r="PQI92" s="207"/>
      <c r="PQJ92" s="207"/>
      <c r="PQK92" s="207"/>
      <c r="PQL92" s="207"/>
      <c r="PQM92" s="207"/>
      <c r="PQN92" s="207"/>
      <c r="PQO92" s="207"/>
      <c r="PQP92" s="207"/>
      <c r="PQQ92" s="207"/>
      <c r="PQR92" s="207"/>
      <c r="PQS92" s="207"/>
      <c r="PQT92" s="207"/>
      <c r="PQU92" s="207"/>
      <c r="PQV92" s="207"/>
      <c r="PQW92" s="207"/>
      <c r="PQX92" s="207"/>
      <c r="PQY92" s="207"/>
      <c r="PQZ92" s="207"/>
      <c r="PRA92" s="207"/>
      <c r="PRB92" s="207"/>
      <c r="PRC92" s="207"/>
      <c r="PRD92" s="207"/>
      <c r="PRE92" s="207"/>
      <c r="PRF92" s="207"/>
      <c r="PRG92" s="207"/>
      <c r="PRH92" s="207"/>
      <c r="PRI92" s="207"/>
      <c r="PRJ92" s="207"/>
      <c r="PRK92" s="207"/>
      <c r="PRL92" s="207"/>
      <c r="PRM92" s="207"/>
      <c r="PRN92" s="207"/>
      <c r="PRO92" s="207"/>
      <c r="PRP92" s="207"/>
      <c r="PRQ92" s="207"/>
      <c r="PRR92" s="207"/>
      <c r="PRS92" s="207"/>
      <c r="PRT92" s="207"/>
      <c r="PRU92" s="207"/>
      <c r="PRV92" s="207"/>
      <c r="PRW92" s="207"/>
      <c r="PRX92" s="207"/>
      <c r="PRY92" s="207"/>
      <c r="PRZ92" s="207"/>
      <c r="PSA92" s="207"/>
      <c r="PSB92" s="207"/>
      <c r="PSC92" s="207"/>
      <c r="PSD92" s="207"/>
      <c r="PSE92" s="207"/>
      <c r="PSF92" s="207"/>
      <c r="PSG92" s="207"/>
      <c r="PSH92" s="207"/>
      <c r="PSI92" s="207"/>
      <c r="PSJ92" s="207"/>
      <c r="PSK92" s="207"/>
      <c r="PSL92" s="207"/>
      <c r="PSM92" s="207"/>
      <c r="PSN92" s="207"/>
      <c r="PSO92" s="207"/>
      <c r="PSP92" s="207"/>
      <c r="PSQ92" s="207"/>
      <c r="PSR92" s="207"/>
      <c r="PSS92" s="207"/>
      <c r="PST92" s="207"/>
      <c r="PSU92" s="207"/>
      <c r="PSV92" s="207"/>
      <c r="PSW92" s="207"/>
      <c r="PSX92" s="207"/>
      <c r="PSY92" s="207"/>
      <c r="PSZ92" s="207"/>
      <c r="PTA92" s="207"/>
      <c r="PTB92" s="207"/>
      <c r="PTC92" s="207"/>
      <c r="PTD92" s="207"/>
      <c r="PTE92" s="207"/>
      <c r="PTF92" s="207"/>
      <c r="PTG92" s="207"/>
      <c r="PTH92" s="207"/>
      <c r="PTI92" s="207"/>
      <c r="PTJ92" s="207"/>
      <c r="PTK92" s="207"/>
      <c r="PTL92" s="207"/>
      <c r="PTM92" s="207"/>
      <c r="PTN92" s="207"/>
      <c r="PTO92" s="207"/>
      <c r="PTP92" s="207"/>
      <c r="PTQ92" s="207"/>
      <c r="PTR92" s="207"/>
      <c r="PTS92" s="207"/>
      <c r="PTT92" s="207"/>
      <c r="PTU92" s="207"/>
      <c r="PTV92" s="207"/>
      <c r="PTW92" s="207"/>
      <c r="PTX92" s="207"/>
      <c r="PTY92" s="207"/>
      <c r="PTZ92" s="207"/>
      <c r="PUA92" s="207"/>
      <c r="PUB92" s="207"/>
      <c r="PUC92" s="207"/>
      <c r="PUD92" s="207"/>
      <c r="PUE92" s="207"/>
      <c r="PUF92" s="207"/>
      <c r="PUG92" s="207"/>
      <c r="PUH92" s="207"/>
      <c r="PUI92" s="207"/>
      <c r="PUJ92" s="207"/>
      <c r="PUK92" s="207"/>
      <c r="PUL92" s="207"/>
      <c r="PUM92" s="207"/>
      <c r="PUN92" s="207"/>
      <c r="PUO92" s="207"/>
      <c r="PUP92" s="207"/>
      <c r="PUQ92" s="207"/>
      <c r="PUR92" s="207"/>
      <c r="PUS92" s="207"/>
      <c r="PUT92" s="207"/>
      <c r="PUU92" s="207"/>
      <c r="PUV92" s="207"/>
      <c r="PUW92" s="207"/>
      <c r="PUX92" s="207"/>
      <c r="PUY92" s="207"/>
      <c r="PUZ92" s="207"/>
      <c r="PVA92" s="207"/>
      <c r="PVB92" s="207"/>
      <c r="PVC92" s="207"/>
      <c r="PVD92" s="207"/>
      <c r="PVE92" s="207"/>
      <c r="PVF92" s="207"/>
      <c r="PVG92" s="207"/>
      <c r="PVH92" s="207"/>
      <c r="PVI92" s="207"/>
      <c r="PVJ92" s="207"/>
      <c r="PVK92" s="207"/>
      <c r="PVL92" s="207"/>
      <c r="PVM92" s="207"/>
      <c r="PVN92" s="207"/>
      <c r="PVO92" s="207"/>
      <c r="PVP92" s="207"/>
      <c r="PVQ92" s="207"/>
      <c r="PVR92" s="207"/>
      <c r="PVS92" s="207"/>
      <c r="PVT92" s="207"/>
      <c r="PVU92" s="207"/>
      <c r="PVV92" s="207"/>
      <c r="PVW92" s="207"/>
      <c r="PVX92" s="207"/>
      <c r="PVY92" s="207"/>
      <c r="PVZ92" s="207"/>
      <c r="PWA92" s="207"/>
      <c r="PWB92" s="207"/>
      <c r="PWC92" s="207"/>
      <c r="PWD92" s="207"/>
      <c r="PWE92" s="207"/>
      <c r="PWF92" s="207"/>
      <c r="PWG92" s="207"/>
      <c r="PWH92" s="207"/>
      <c r="PWI92" s="207"/>
      <c r="PWJ92" s="207"/>
      <c r="PWK92" s="207"/>
      <c r="PWL92" s="207"/>
      <c r="PWM92" s="207"/>
      <c r="PWN92" s="207"/>
      <c r="PWO92" s="207"/>
      <c r="PWP92" s="207"/>
      <c r="PWQ92" s="207"/>
      <c r="PWR92" s="207"/>
      <c r="PWS92" s="207"/>
      <c r="PWT92" s="207"/>
      <c r="PWU92" s="207"/>
      <c r="PWV92" s="207"/>
      <c r="PWW92" s="207"/>
      <c r="PWX92" s="207"/>
      <c r="PWY92" s="207"/>
      <c r="PWZ92" s="207"/>
      <c r="PXA92" s="207"/>
      <c r="PXB92" s="207"/>
      <c r="PXC92" s="207"/>
      <c r="PXD92" s="207"/>
      <c r="PXE92" s="207"/>
      <c r="PXF92" s="207"/>
      <c r="PXG92" s="207"/>
      <c r="PXH92" s="207"/>
      <c r="PXI92" s="207"/>
      <c r="PXJ92" s="207"/>
      <c r="PXK92" s="207"/>
      <c r="PXL92" s="207"/>
      <c r="PXM92" s="207"/>
      <c r="PXN92" s="207"/>
      <c r="PXO92" s="207"/>
      <c r="PXP92" s="207"/>
      <c r="PXQ92" s="207"/>
      <c r="PXR92" s="207"/>
      <c r="PXS92" s="207"/>
      <c r="PXT92" s="207"/>
      <c r="PXU92" s="207"/>
      <c r="PXV92" s="207"/>
      <c r="PXW92" s="207"/>
      <c r="PXX92" s="207"/>
      <c r="PXY92" s="207"/>
      <c r="PXZ92" s="207"/>
      <c r="PYA92" s="207"/>
      <c r="PYB92" s="207"/>
      <c r="PYC92" s="207"/>
      <c r="PYD92" s="207"/>
      <c r="PYE92" s="207"/>
      <c r="PYF92" s="207"/>
      <c r="PYG92" s="207"/>
      <c r="PYH92" s="207"/>
      <c r="PYI92" s="207"/>
      <c r="PYJ92" s="207"/>
      <c r="PYK92" s="207"/>
      <c r="PYL92" s="207"/>
      <c r="PYM92" s="207"/>
      <c r="PYN92" s="207"/>
      <c r="PYO92" s="207"/>
      <c r="PYP92" s="207"/>
      <c r="PYQ92" s="207"/>
      <c r="PYR92" s="207"/>
      <c r="PYS92" s="207"/>
      <c r="PYT92" s="207"/>
      <c r="PYU92" s="207"/>
      <c r="PYV92" s="207"/>
      <c r="PYW92" s="207"/>
      <c r="PYX92" s="207"/>
      <c r="PYY92" s="207"/>
      <c r="PYZ92" s="207"/>
      <c r="PZA92" s="207"/>
      <c r="PZB92" s="207"/>
      <c r="PZC92" s="207"/>
      <c r="PZD92" s="207"/>
      <c r="PZE92" s="207"/>
      <c r="PZF92" s="207"/>
      <c r="PZG92" s="207"/>
      <c r="PZH92" s="207"/>
      <c r="PZI92" s="207"/>
      <c r="PZJ92" s="207"/>
      <c r="PZK92" s="207"/>
      <c r="PZL92" s="207"/>
      <c r="PZM92" s="207"/>
      <c r="PZN92" s="207"/>
      <c r="PZO92" s="207"/>
      <c r="PZP92" s="207"/>
      <c r="PZQ92" s="207"/>
      <c r="PZR92" s="207"/>
      <c r="PZS92" s="207"/>
      <c r="PZT92" s="207"/>
      <c r="PZU92" s="207"/>
      <c r="PZV92" s="207"/>
      <c r="PZW92" s="207"/>
      <c r="PZX92" s="207"/>
      <c r="PZY92" s="207"/>
      <c r="PZZ92" s="207"/>
      <c r="QAA92" s="207"/>
      <c r="QAB92" s="207"/>
      <c r="QAC92" s="207"/>
      <c r="QAD92" s="207"/>
      <c r="QAE92" s="207"/>
      <c r="QAF92" s="207"/>
      <c r="QAG92" s="207"/>
      <c r="QAH92" s="207"/>
      <c r="QAI92" s="207"/>
      <c r="QAJ92" s="207"/>
      <c r="QAK92" s="207"/>
      <c r="QAL92" s="207"/>
      <c r="QAM92" s="207"/>
      <c r="QAN92" s="207"/>
      <c r="QAO92" s="207"/>
      <c r="QAP92" s="207"/>
      <c r="QAQ92" s="207"/>
      <c r="QAR92" s="207"/>
      <c r="QAS92" s="207"/>
      <c r="QAT92" s="207"/>
      <c r="QAU92" s="207"/>
      <c r="QAV92" s="207"/>
      <c r="QAW92" s="207"/>
      <c r="QAX92" s="207"/>
      <c r="QAY92" s="207"/>
      <c r="QAZ92" s="207"/>
      <c r="QBA92" s="207"/>
      <c r="QBB92" s="207"/>
      <c r="QBC92" s="207"/>
      <c r="QBD92" s="207"/>
      <c r="QBE92" s="207"/>
      <c r="QBF92" s="207"/>
      <c r="QBG92" s="207"/>
      <c r="QBH92" s="207"/>
      <c r="QBI92" s="207"/>
      <c r="QBJ92" s="207"/>
      <c r="QBK92" s="207"/>
      <c r="QBL92" s="207"/>
      <c r="QBM92" s="207"/>
      <c r="QBN92" s="207"/>
      <c r="QBO92" s="207"/>
      <c r="QBP92" s="207"/>
      <c r="QBQ92" s="207"/>
      <c r="QBR92" s="207"/>
      <c r="QBS92" s="207"/>
      <c r="QBT92" s="207"/>
      <c r="QBU92" s="207"/>
      <c r="QBV92" s="207"/>
      <c r="QBW92" s="207"/>
      <c r="QBX92" s="207"/>
      <c r="QBY92" s="207"/>
      <c r="QBZ92" s="207"/>
      <c r="QCA92" s="207"/>
      <c r="QCB92" s="207"/>
      <c r="QCC92" s="207"/>
      <c r="QCD92" s="207"/>
      <c r="QCE92" s="207"/>
      <c r="QCF92" s="207"/>
      <c r="QCG92" s="207"/>
      <c r="QCH92" s="207"/>
      <c r="QCI92" s="207"/>
      <c r="QCJ92" s="207"/>
      <c r="QCK92" s="207"/>
      <c r="QCL92" s="207"/>
      <c r="QCM92" s="207"/>
      <c r="QCN92" s="207"/>
      <c r="QCO92" s="207"/>
      <c r="QCP92" s="207"/>
      <c r="QCQ92" s="207"/>
      <c r="QCR92" s="207"/>
      <c r="QCS92" s="207"/>
      <c r="QCT92" s="207"/>
      <c r="QCU92" s="207"/>
      <c r="QCV92" s="207"/>
      <c r="QCW92" s="207"/>
      <c r="QCX92" s="207"/>
      <c r="QCY92" s="207"/>
      <c r="QCZ92" s="207"/>
      <c r="QDA92" s="207"/>
      <c r="QDB92" s="207"/>
      <c r="QDC92" s="207"/>
      <c r="QDD92" s="207"/>
      <c r="QDE92" s="207"/>
      <c r="QDF92" s="207"/>
      <c r="QDG92" s="207"/>
      <c r="QDH92" s="207"/>
      <c r="QDI92" s="207"/>
      <c r="QDJ92" s="207"/>
      <c r="QDK92" s="207"/>
      <c r="QDL92" s="207"/>
      <c r="QDM92" s="207"/>
      <c r="QDN92" s="207"/>
      <c r="QDO92" s="207"/>
      <c r="QDP92" s="207"/>
      <c r="QDQ92" s="207"/>
      <c r="QDR92" s="207"/>
      <c r="QDS92" s="207"/>
      <c r="QDT92" s="207"/>
      <c r="QDU92" s="207"/>
      <c r="QDV92" s="207"/>
      <c r="QDW92" s="207"/>
      <c r="QDX92" s="207"/>
      <c r="QDY92" s="207"/>
      <c r="QDZ92" s="207"/>
      <c r="QEA92" s="207"/>
      <c r="QEB92" s="207"/>
      <c r="QEC92" s="207"/>
      <c r="QED92" s="207"/>
      <c r="QEE92" s="207"/>
      <c r="QEF92" s="207"/>
      <c r="QEG92" s="207"/>
      <c r="QEH92" s="207"/>
      <c r="QEI92" s="207"/>
      <c r="QEJ92" s="207"/>
      <c r="QEK92" s="207"/>
      <c r="QEL92" s="207"/>
      <c r="QEM92" s="207"/>
      <c r="QEN92" s="207"/>
      <c r="QEO92" s="207"/>
      <c r="QEP92" s="207"/>
      <c r="QEQ92" s="207"/>
      <c r="QER92" s="207"/>
      <c r="QES92" s="207"/>
      <c r="QET92" s="207"/>
      <c r="QEU92" s="207"/>
      <c r="QEV92" s="207"/>
      <c r="QEW92" s="207"/>
      <c r="QEX92" s="207"/>
      <c r="QEY92" s="207"/>
      <c r="QEZ92" s="207"/>
      <c r="QFA92" s="207"/>
      <c r="QFB92" s="207"/>
      <c r="QFC92" s="207"/>
      <c r="QFD92" s="207"/>
      <c r="QFE92" s="207"/>
      <c r="QFF92" s="207"/>
      <c r="QFG92" s="207"/>
      <c r="QFH92" s="207"/>
      <c r="QFI92" s="207"/>
      <c r="QFJ92" s="207"/>
      <c r="QFK92" s="207"/>
      <c r="QFL92" s="207"/>
      <c r="QFM92" s="207"/>
      <c r="QFN92" s="207"/>
      <c r="QFO92" s="207"/>
      <c r="QFP92" s="207"/>
      <c r="QFQ92" s="207"/>
      <c r="QFR92" s="207"/>
      <c r="QFS92" s="207"/>
      <c r="QFT92" s="207"/>
      <c r="QFU92" s="207"/>
      <c r="QFV92" s="207"/>
      <c r="QFW92" s="207"/>
      <c r="QFX92" s="207"/>
      <c r="QFY92" s="207"/>
      <c r="QFZ92" s="207"/>
      <c r="QGA92" s="207"/>
      <c r="QGB92" s="207"/>
      <c r="QGC92" s="207"/>
      <c r="QGD92" s="207"/>
      <c r="QGE92" s="207"/>
      <c r="QGF92" s="207"/>
      <c r="QGG92" s="207"/>
      <c r="QGH92" s="207"/>
      <c r="QGI92" s="207"/>
      <c r="QGJ92" s="207"/>
      <c r="QGK92" s="207"/>
      <c r="QGL92" s="207"/>
      <c r="QGM92" s="207"/>
      <c r="QGN92" s="207"/>
      <c r="QGO92" s="207"/>
      <c r="QGP92" s="207"/>
      <c r="QGQ92" s="207"/>
      <c r="QGR92" s="207"/>
      <c r="QGS92" s="207"/>
      <c r="QGT92" s="207"/>
      <c r="QGU92" s="207"/>
      <c r="QGV92" s="207"/>
      <c r="QGW92" s="207"/>
      <c r="QGX92" s="207"/>
      <c r="QGY92" s="207"/>
      <c r="QGZ92" s="207"/>
      <c r="QHA92" s="207"/>
      <c r="QHB92" s="207"/>
      <c r="QHC92" s="207"/>
      <c r="QHD92" s="207"/>
      <c r="QHE92" s="207"/>
      <c r="QHF92" s="207"/>
      <c r="QHG92" s="207"/>
      <c r="QHH92" s="207"/>
      <c r="QHI92" s="207"/>
      <c r="QHJ92" s="207"/>
      <c r="QHK92" s="207"/>
      <c r="QHL92" s="207"/>
      <c r="QHM92" s="207"/>
      <c r="QHN92" s="207"/>
      <c r="QHO92" s="207"/>
      <c r="QHP92" s="207"/>
      <c r="QHQ92" s="207"/>
      <c r="QHR92" s="207"/>
      <c r="QHS92" s="207"/>
      <c r="QHT92" s="207"/>
      <c r="QHU92" s="207"/>
      <c r="QHV92" s="207"/>
      <c r="QHW92" s="207"/>
      <c r="QHX92" s="207"/>
      <c r="QHY92" s="207"/>
      <c r="QHZ92" s="207"/>
      <c r="QIA92" s="207"/>
      <c r="QIB92" s="207"/>
      <c r="QIC92" s="207"/>
      <c r="QID92" s="207"/>
      <c r="QIE92" s="207"/>
      <c r="QIF92" s="207"/>
      <c r="QIG92" s="207"/>
      <c r="QIH92" s="207"/>
      <c r="QII92" s="207"/>
      <c r="QIJ92" s="207"/>
      <c r="QIK92" s="207"/>
      <c r="QIL92" s="207"/>
      <c r="QIM92" s="207"/>
      <c r="QIN92" s="207"/>
      <c r="QIO92" s="207"/>
      <c r="QIP92" s="207"/>
      <c r="QIQ92" s="207"/>
      <c r="QIR92" s="207"/>
      <c r="QIS92" s="207"/>
      <c r="QIT92" s="207"/>
      <c r="QIU92" s="207"/>
      <c r="QIV92" s="207"/>
      <c r="QIW92" s="207"/>
      <c r="QIX92" s="207"/>
      <c r="QIY92" s="207"/>
      <c r="QIZ92" s="207"/>
      <c r="QJA92" s="207"/>
      <c r="QJB92" s="207"/>
      <c r="QJC92" s="207"/>
      <c r="QJD92" s="207"/>
      <c r="QJE92" s="207"/>
      <c r="QJF92" s="207"/>
      <c r="QJG92" s="207"/>
      <c r="QJH92" s="207"/>
      <c r="QJI92" s="207"/>
      <c r="QJJ92" s="207"/>
      <c r="QJK92" s="207"/>
      <c r="QJL92" s="207"/>
      <c r="QJM92" s="207"/>
      <c r="QJN92" s="207"/>
      <c r="QJO92" s="207"/>
      <c r="QJP92" s="207"/>
      <c r="QJQ92" s="207"/>
      <c r="QJR92" s="207"/>
      <c r="QJS92" s="207"/>
      <c r="QJT92" s="207"/>
      <c r="QJU92" s="207"/>
      <c r="QJV92" s="207"/>
      <c r="QJW92" s="207"/>
      <c r="QJX92" s="207"/>
      <c r="QJY92" s="207"/>
      <c r="QJZ92" s="207"/>
      <c r="QKA92" s="207"/>
      <c r="QKB92" s="207"/>
      <c r="QKC92" s="207"/>
      <c r="QKD92" s="207"/>
      <c r="QKE92" s="207"/>
      <c r="QKF92" s="207"/>
      <c r="QKG92" s="207"/>
      <c r="QKH92" s="207"/>
      <c r="QKI92" s="207"/>
      <c r="QKJ92" s="207"/>
      <c r="QKK92" s="207"/>
      <c r="QKL92" s="207"/>
      <c r="QKM92" s="207"/>
      <c r="QKN92" s="207"/>
      <c r="QKO92" s="207"/>
      <c r="QKP92" s="207"/>
      <c r="QKQ92" s="207"/>
      <c r="QKR92" s="207"/>
      <c r="QKS92" s="207"/>
      <c r="QKT92" s="207"/>
      <c r="QKU92" s="207"/>
      <c r="QKV92" s="207"/>
      <c r="QKW92" s="207"/>
      <c r="QKX92" s="207"/>
      <c r="QKY92" s="207"/>
      <c r="QKZ92" s="207"/>
      <c r="QLA92" s="207"/>
      <c r="QLB92" s="207"/>
      <c r="QLC92" s="207"/>
      <c r="QLD92" s="207"/>
      <c r="QLE92" s="207"/>
      <c r="QLF92" s="207"/>
      <c r="QLG92" s="207"/>
      <c r="QLH92" s="207"/>
      <c r="QLI92" s="207"/>
      <c r="QLJ92" s="207"/>
      <c r="QLK92" s="207"/>
      <c r="QLL92" s="207"/>
      <c r="QLM92" s="207"/>
      <c r="QLN92" s="207"/>
      <c r="QLO92" s="207"/>
      <c r="QLP92" s="207"/>
      <c r="QLQ92" s="207"/>
      <c r="QLR92" s="207"/>
      <c r="QLS92" s="207"/>
      <c r="QLT92" s="207"/>
      <c r="QLU92" s="207"/>
      <c r="QLV92" s="207"/>
      <c r="QLW92" s="207"/>
      <c r="QLX92" s="207"/>
      <c r="QLY92" s="207"/>
      <c r="QLZ92" s="207"/>
      <c r="QMA92" s="207"/>
      <c r="QMB92" s="207"/>
      <c r="QMC92" s="207"/>
      <c r="QMD92" s="207"/>
      <c r="QME92" s="207"/>
      <c r="QMF92" s="207"/>
      <c r="QMG92" s="207"/>
      <c r="QMH92" s="207"/>
      <c r="QMI92" s="207"/>
      <c r="QMJ92" s="207"/>
      <c r="QMK92" s="207"/>
      <c r="QML92" s="207"/>
      <c r="QMM92" s="207"/>
      <c r="QMN92" s="207"/>
      <c r="QMO92" s="207"/>
      <c r="QMP92" s="207"/>
      <c r="QMQ92" s="207"/>
      <c r="QMR92" s="207"/>
      <c r="QMS92" s="207"/>
      <c r="QMT92" s="207"/>
      <c r="QMU92" s="207"/>
      <c r="QMV92" s="207"/>
      <c r="QMW92" s="207"/>
      <c r="QMX92" s="207"/>
      <c r="QMY92" s="207"/>
      <c r="QMZ92" s="207"/>
      <c r="QNA92" s="207"/>
      <c r="QNB92" s="207"/>
      <c r="QNC92" s="207"/>
      <c r="QND92" s="207"/>
      <c r="QNE92" s="207"/>
      <c r="QNF92" s="207"/>
      <c r="QNG92" s="207"/>
      <c r="QNH92" s="207"/>
      <c r="QNI92" s="207"/>
      <c r="QNJ92" s="207"/>
      <c r="QNK92" s="207"/>
      <c r="QNL92" s="207"/>
      <c r="QNM92" s="207"/>
      <c r="QNN92" s="207"/>
      <c r="QNO92" s="207"/>
      <c r="QNP92" s="207"/>
      <c r="QNQ92" s="207"/>
      <c r="QNR92" s="207"/>
      <c r="QNS92" s="207"/>
      <c r="QNT92" s="207"/>
      <c r="QNU92" s="207"/>
      <c r="QNV92" s="207"/>
      <c r="QNW92" s="207"/>
      <c r="QNX92" s="207"/>
      <c r="QNY92" s="207"/>
      <c r="QNZ92" s="207"/>
      <c r="QOA92" s="207"/>
      <c r="QOB92" s="207"/>
      <c r="QOC92" s="207"/>
      <c r="QOD92" s="207"/>
      <c r="QOE92" s="207"/>
      <c r="QOF92" s="207"/>
      <c r="QOG92" s="207"/>
      <c r="QOH92" s="207"/>
      <c r="QOI92" s="207"/>
      <c r="QOJ92" s="207"/>
      <c r="QOK92" s="207"/>
      <c r="QOL92" s="207"/>
      <c r="QOM92" s="207"/>
      <c r="QON92" s="207"/>
      <c r="QOO92" s="207"/>
      <c r="QOP92" s="207"/>
      <c r="QOQ92" s="207"/>
      <c r="QOR92" s="207"/>
      <c r="QOS92" s="207"/>
      <c r="QOT92" s="207"/>
      <c r="QOU92" s="207"/>
      <c r="QOV92" s="207"/>
      <c r="QOW92" s="207"/>
      <c r="QOX92" s="207"/>
      <c r="QOY92" s="207"/>
      <c r="QOZ92" s="207"/>
      <c r="QPA92" s="207"/>
      <c r="QPB92" s="207"/>
      <c r="QPC92" s="207"/>
      <c r="QPD92" s="207"/>
      <c r="QPE92" s="207"/>
      <c r="QPF92" s="207"/>
      <c r="QPG92" s="207"/>
      <c r="QPH92" s="207"/>
      <c r="QPI92" s="207"/>
      <c r="QPJ92" s="207"/>
      <c r="QPK92" s="207"/>
      <c r="QPL92" s="207"/>
      <c r="QPM92" s="207"/>
      <c r="QPN92" s="207"/>
      <c r="QPO92" s="207"/>
      <c r="QPP92" s="207"/>
      <c r="QPQ92" s="207"/>
      <c r="QPR92" s="207"/>
      <c r="QPS92" s="207"/>
      <c r="QPT92" s="207"/>
      <c r="QPU92" s="207"/>
      <c r="QPV92" s="207"/>
      <c r="QPW92" s="207"/>
      <c r="QPX92" s="207"/>
      <c r="QPY92" s="207"/>
      <c r="QPZ92" s="207"/>
      <c r="QQA92" s="207"/>
      <c r="QQB92" s="207"/>
      <c r="QQC92" s="207"/>
      <c r="QQD92" s="207"/>
      <c r="QQE92" s="207"/>
      <c r="QQF92" s="207"/>
      <c r="QQG92" s="207"/>
      <c r="QQH92" s="207"/>
      <c r="QQI92" s="207"/>
      <c r="QQJ92" s="207"/>
      <c r="QQK92" s="207"/>
      <c r="QQL92" s="207"/>
      <c r="QQM92" s="207"/>
      <c r="QQN92" s="207"/>
      <c r="QQO92" s="207"/>
      <c r="QQP92" s="207"/>
      <c r="QQQ92" s="207"/>
      <c r="QQR92" s="207"/>
      <c r="QQS92" s="207"/>
      <c r="QQT92" s="207"/>
      <c r="QQU92" s="207"/>
      <c r="QQV92" s="207"/>
      <c r="QQW92" s="207"/>
      <c r="QQX92" s="207"/>
      <c r="QQY92" s="207"/>
      <c r="QQZ92" s="207"/>
      <c r="QRA92" s="207"/>
      <c r="QRB92" s="207"/>
      <c r="QRC92" s="207"/>
      <c r="QRD92" s="207"/>
      <c r="QRE92" s="207"/>
      <c r="QRF92" s="207"/>
      <c r="QRG92" s="207"/>
      <c r="QRH92" s="207"/>
      <c r="QRI92" s="207"/>
      <c r="QRJ92" s="207"/>
      <c r="QRK92" s="207"/>
      <c r="QRL92" s="207"/>
      <c r="QRM92" s="207"/>
      <c r="QRN92" s="207"/>
      <c r="QRO92" s="207"/>
      <c r="QRP92" s="207"/>
      <c r="QRQ92" s="207"/>
      <c r="QRR92" s="207"/>
      <c r="QRS92" s="207"/>
      <c r="QRT92" s="207"/>
      <c r="QRU92" s="207"/>
      <c r="QRV92" s="207"/>
      <c r="QRW92" s="207"/>
      <c r="QRX92" s="207"/>
      <c r="QRY92" s="207"/>
      <c r="QRZ92" s="207"/>
      <c r="QSA92" s="207"/>
      <c r="QSB92" s="207"/>
      <c r="QSC92" s="207"/>
      <c r="QSD92" s="207"/>
      <c r="QSE92" s="207"/>
      <c r="QSF92" s="207"/>
      <c r="QSG92" s="207"/>
      <c r="QSH92" s="207"/>
      <c r="QSI92" s="207"/>
      <c r="QSJ92" s="207"/>
      <c r="QSK92" s="207"/>
      <c r="QSL92" s="207"/>
      <c r="QSM92" s="207"/>
      <c r="QSN92" s="207"/>
      <c r="QSO92" s="207"/>
      <c r="QSP92" s="207"/>
      <c r="QSQ92" s="207"/>
      <c r="QSR92" s="207"/>
      <c r="QSS92" s="207"/>
      <c r="QST92" s="207"/>
      <c r="QSU92" s="207"/>
      <c r="QSV92" s="207"/>
      <c r="QSW92" s="207"/>
      <c r="QSX92" s="207"/>
      <c r="QSY92" s="207"/>
      <c r="QSZ92" s="207"/>
      <c r="QTA92" s="207"/>
      <c r="QTB92" s="207"/>
      <c r="QTC92" s="207"/>
      <c r="QTD92" s="207"/>
      <c r="QTE92" s="207"/>
      <c r="QTF92" s="207"/>
      <c r="QTG92" s="207"/>
      <c r="QTH92" s="207"/>
      <c r="QTI92" s="207"/>
      <c r="QTJ92" s="207"/>
      <c r="QTK92" s="207"/>
      <c r="QTL92" s="207"/>
      <c r="QTM92" s="207"/>
      <c r="QTN92" s="207"/>
      <c r="QTO92" s="207"/>
      <c r="QTP92" s="207"/>
      <c r="QTQ92" s="207"/>
      <c r="QTR92" s="207"/>
      <c r="QTS92" s="207"/>
      <c r="QTT92" s="207"/>
      <c r="QTU92" s="207"/>
      <c r="QTV92" s="207"/>
      <c r="QTW92" s="207"/>
      <c r="QTX92" s="207"/>
      <c r="QTY92" s="207"/>
      <c r="QTZ92" s="207"/>
      <c r="QUA92" s="207"/>
      <c r="QUB92" s="207"/>
      <c r="QUC92" s="207"/>
      <c r="QUD92" s="207"/>
      <c r="QUE92" s="207"/>
      <c r="QUF92" s="207"/>
      <c r="QUG92" s="207"/>
      <c r="QUH92" s="207"/>
      <c r="QUI92" s="207"/>
      <c r="QUJ92" s="207"/>
      <c r="QUK92" s="207"/>
      <c r="QUL92" s="207"/>
      <c r="QUM92" s="207"/>
      <c r="QUN92" s="207"/>
      <c r="QUO92" s="207"/>
      <c r="QUP92" s="207"/>
      <c r="QUQ92" s="207"/>
      <c r="QUR92" s="207"/>
      <c r="QUS92" s="207"/>
      <c r="QUT92" s="207"/>
      <c r="QUU92" s="207"/>
      <c r="QUV92" s="207"/>
      <c r="QUW92" s="207"/>
      <c r="QUX92" s="207"/>
      <c r="QUY92" s="207"/>
      <c r="QUZ92" s="207"/>
      <c r="QVA92" s="207"/>
      <c r="QVB92" s="207"/>
      <c r="QVC92" s="207"/>
      <c r="QVD92" s="207"/>
      <c r="QVE92" s="207"/>
      <c r="QVF92" s="207"/>
      <c r="QVG92" s="207"/>
      <c r="QVH92" s="207"/>
      <c r="QVI92" s="207"/>
      <c r="QVJ92" s="207"/>
      <c r="QVK92" s="207"/>
      <c r="QVL92" s="207"/>
      <c r="QVM92" s="207"/>
      <c r="QVN92" s="207"/>
      <c r="QVO92" s="207"/>
      <c r="QVP92" s="207"/>
      <c r="QVQ92" s="207"/>
      <c r="QVR92" s="207"/>
      <c r="QVS92" s="207"/>
      <c r="QVT92" s="207"/>
      <c r="QVU92" s="207"/>
      <c r="QVV92" s="207"/>
      <c r="QVW92" s="207"/>
      <c r="QVX92" s="207"/>
      <c r="QVY92" s="207"/>
      <c r="QVZ92" s="207"/>
      <c r="QWA92" s="207"/>
      <c r="QWB92" s="207"/>
      <c r="QWC92" s="207"/>
      <c r="QWD92" s="207"/>
      <c r="QWE92" s="207"/>
      <c r="QWF92" s="207"/>
      <c r="QWG92" s="207"/>
      <c r="QWH92" s="207"/>
      <c r="QWI92" s="207"/>
      <c r="QWJ92" s="207"/>
      <c r="QWK92" s="207"/>
      <c r="QWL92" s="207"/>
      <c r="QWM92" s="207"/>
      <c r="QWN92" s="207"/>
      <c r="QWO92" s="207"/>
      <c r="QWP92" s="207"/>
      <c r="QWQ92" s="207"/>
      <c r="QWR92" s="207"/>
      <c r="QWS92" s="207"/>
      <c r="QWT92" s="207"/>
      <c r="QWU92" s="207"/>
      <c r="QWV92" s="207"/>
      <c r="QWW92" s="207"/>
      <c r="QWX92" s="207"/>
      <c r="QWY92" s="207"/>
      <c r="QWZ92" s="207"/>
      <c r="QXA92" s="207"/>
      <c r="QXB92" s="207"/>
      <c r="QXC92" s="207"/>
      <c r="QXD92" s="207"/>
      <c r="QXE92" s="207"/>
      <c r="QXF92" s="207"/>
      <c r="QXG92" s="207"/>
      <c r="QXH92" s="207"/>
      <c r="QXI92" s="207"/>
      <c r="QXJ92" s="207"/>
      <c r="QXK92" s="207"/>
      <c r="QXL92" s="207"/>
      <c r="QXM92" s="207"/>
      <c r="QXN92" s="207"/>
      <c r="QXO92" s="207"/>
      <c r="QXP92" s="207"/>
      <c r="QXQ92" s="207"/>
      <c r="QXR92" s="207"/>
      <c r="QXS92" s="207"/>
      <c r="QXT92" s="207"/>
      <c r="QXU92" s="207"/>
      <c r="QXV92" s="207"/>
      <c r="QXW92" s="207"/>
      <c r="QXX92" s="207"/>
      <c r="QXY92" s="207"/>
      <c r="QXZ92" s="207"/>
      <c r="QYA92" s="207"/>
      <c r="QYB92" s="207"/>
      <c r="QYC92" s="207"/>
      <c r="QYD92" s="207"/>
      <c r="QYE92" s="207"/>
      <c r="QYF92" s="207"/>
      <c r="QYG92" s="207"/>
      <c r="QYH92" s="207"/>
      <c r="QYI92" s="207"/>
      <c r="QYJ92" s="207"/>
      <c r="QYK92" s="207"/>
      <c r="QYL92" s="207"/>
      <c r="QYM92" s="207"/>
      <c r="QYN92" s="207"/>
      <c r="QYO92" s="207"/>
      <c r="QYP92" s="207"/>
      <c r="QYQ92" s="207"/>
      <c r="QYR92" s="207"/>
      <c r="QYS92" s="207"/>
      <c r="QYT92" s="207"/>
      <c r="QYU92" s="207"/>
      <c r="QYV92" s="207"/>
      <c r="QYW92" s="207"/>
      <c r="QYX92" s="207"/>
      <c r="QYY92" s="207"/>
      <c r="QYZ92" s="207"/>
      <c r="QZA92" s="207"/>
      <c r="QZB92" s="207"/>
      <c r="QZC92" s="207"/>
      <c r="QZD92" s="207"/>
      <c r="QZE92" s="207"/>
      <c r="QZF92" s="207"/>
      <c r="QZG92" s="207"/>
      <c r="QZH92" s="207"/>
      <c r="QZI92" s="207"/>
      <c r="QZJ92" s="207"/>
      <c r="QZK92" s="207"/>
      <c r="QZL92" s="207"/>
      <c r="QZM92" s="207"/>
      <c r="QZN92" s="207"/>
      <c r="QZO92" s="207"/>
      <c r="QZP92" s="207"/>
      <c r="QZQ92" s="207"/>
      <c r="QZR92" s="207"/>
      <c r="QZS92" s="207"/>
      <c r="QZT92" s="207"/>
      <c r="QZU92" s="207"/>
      <c r="QZV92" s="207"/>
      <c r="QZW92" s="207"/>
      <c r="QZX92" s="207"/>
      <c r="QZY92" s="207"/>
      <c r="QZZ92" s="207"/>
      <c r="RAA92" s="207"/>
      <c r="RAB92" s="207"/>
      <c r="RAC92" s="207"/>
      <c r="RAD92" s="207"/>
      <c r="RAE92" s="207"/>
      <c r="RAF92" s="207"/>
      <c r="RAG92" s="207"/>
      <c r="RAH92" s="207"/>
      <c r="RAI92" s="207"/>
      <c r="RAJ92" s="207"/>
      <c r="RAK92" s="207"/>
      <c r="RAL92" s="207"/>
      <c r="RAM92" s="207"/>
      <c r="RAN92" s="207"/>
      <c r="RAO92" s="207"/>
      <c r="RAP92" s="207"/>
      <c r="RAQ92" s="207"/>
      <c r="RAR92" s="207"/>
      <c r="RAS92" s="207"/>
      <c r="RAT92" s="207"/>
      <c r="RAU92" s="207"/>
      <c r="RAV92" s="207"/>
      <c r="RAW92" s="207"/>
      <c r="RAX92" s="207"/>
      <c r="RAY92" s="207"/>
      <c r="RAZ92" s="207"/>
      <c r="RBA92" s="207"/>
      <c r="RBB92" s="207"/>
      <c r="RBC92" s="207"/>
      <c r="RBD92" s="207"/>
      <c r="RBE92" s="207"/>
      <c r="RBF92" s="207"/>
      <c r="RBG92" s="207"/>
      <c r="RBH92" s="207"/>
      <c r="RBI92" s="207"/>
      <c r="RBJ92" s="207"/>
      <c r="RBK92" s="207"/>
      <c r="RBL92" s="207"/>
      <c r="RBM92" s="207"/>
      <c r="RBN92" s="207"/>
      <c r="RBO92" s="207"/>
      <c r="RBP92" s="207"/>
      <c r="RBQ92" s="207"/>
      <c r="RBR92" s="207"/>
      <c r="RBS92" s="207"/>
      <c r="RBT92" s="207"/>
      <c r="RBU92" s="207"/>
      <c r="RBV92" s="207"/>
      <c r="RBW92" s="207"/>
      <c r="RBX92" s="207"/>
      <c r="RBY92" s="207"/>
      <c r="RBZ92" s="207"/>
      <c r="RCA92" s="207"/>
      <c r="RCB92" s="207"/>
      <c r="RCC92" s="207"/>
      <c r="RCD92" s="207"/>
      <c r="RCE92" s="207"/>
      <c r="RCF92" s="207"/>
      <c r="RCG92" s="207"/>
      <c r="RCH92" s="207"/>
      <c r="RCI92" s="207"/>
      <c r="RCJ92" s="207"/>
      <c r="RCK92" s="207"/>
      <c r="RCL92" s="207"/>
      <c r="RCM92" s="207"/>
      <c r="RCN92" s="207"/>
      <c r="RCO92" s="207"/>
      <c r="RCP92" s="207"/>
      <c r="RCQ92" s="207"/>
      <c r="RCR92" s="207"/>
      <c r="RCS92" s="207"/>
      <c r="RCT92" s="207"/>
      <c r="RCU92" s="207"/>
      <c r="RCV92" s="207"/>
      <c r="RCW92" s="207"/>
      <c r="RCX92" s="207"/>
      <c r="RCY92" s="207"/>
      <c r="RCZ92" s="207"/>
      <c r="RDA92" s="207"/>
      <c r="RDB92" s="207"/>
      <c r="RDC92" s="207"/>
      <c r="RDD92" s="207"/>
      <c r="RDE92" s="207"/>
      <c r="RDF92" s="207"/>
      <c r="RDG92" s="207"/>
      <c r="RDH92" s="207"/>
      <c r="RDI92" s="207"/>
      <c r="RDJ92" s="207"/>
      <c r="RDK92" s="207"/>
      <c r="RDL92" s="207"/>
      <c r="RDM92" s="207"/>
      <c r="RDN92" s="207"/>
      <c r="RDO92" s="207"/>
      <c r="RDP92" s="207"/>
      <c r="RDQ92" s="207"/>
      <c r="RDR92" s="207"/>
      <c r="RDS92" s="207"/>
      <c r="RDT92" s="207"/>
      <c r="RDU92" s="207"/>
      <c r="RDV92" s="207"/>
      <c r="RDW92" s="207"/>
      <c r="RDX92" s="207"/>
      <c r="RDY92" s="207"/>
      <c r="RDZ92" s="207"/>
      <c r="REA92" s="207"/>
      <c r="REB92" s="207"/>
      <c r="REC92" s="207"/>
      <c r="RED92" s="207"/>
      <c r="REE92" s="207"/>
      <c r="REF92" s="207"/>
      <c r="REG92" s="207"/>
      <c r="REH92" s="207"/>
      <c r="REI92" s="207"/>
      <c r="REJ92" s="207"/>
      <c r="REK92" s="207"/>
      <c r="REL92" s="207"/>
      <c r="REM92" s="207"/>
      <c r="REN92" s="207"/>
      <c r="REO92" s="207"/>
      <c r="REP92" s="207"/>
      <c r="REQ92" s="207"/>
      <c r="RER92" s="207"/>
      <c r="RES92" s="207"/>
      <c r="RET92" s="207"/>
      <c r="REU92" s="207"/>
      <c r="REV92" s="207"/>
      <c r="REW92" s="207"/>
      <c r="REX92" s="207"/>
      <c r="REY92" s="207"/>
      <c r="REZ92" s="207"/>
      <c r="RFA92" s="207"/>
      <c r="RFB92" s="207"/>
      <c r="RFC92" s="207"/>
      <c r="RFD92" s="207"/>
      <c r="RFE92" s="207"/>
      <c r="RFF92" s="207"/>
      <c r="RFG92" s="207"/>
      <c r="RFH92" s="207"/>
      <c r="RFI92" s="207"/>
      <c r="RFJ92" s="207"/>
      <c r="RFK92" s="207"/>
      <c r="RFL92" s="207"/>
      <c r="RFM92" s="207"/>
      <c r="RFN92" s="207"/>
      <c r="RFO92" s="207"/>
      <c r="RFP92" s="207"/>
      <c r="RFQ92" s="207"/>
      <c r="RFR92" s="207"/>
      <c r="RFS92" s="207"/>
      <c r="RFT92" s="207"/>
      <c r="RFU92" s="207"/>
      <c r="RFV92" s="207"/>
      <c r="RFW92" s="207"/>
      <c r="RFX92" s="207"/>
      <c r="RFY92" s="207"/>
      <c r="RFZ92" s="207"/>
      <c r="RGA92" s="207"/>
      <c r="RGB92" s="207"/>
      <c r="RGC92" s="207"/>
      <c r="RGD92" s="207"/>
      <c r="RGE92" s="207"/>
      <c r="RGF92" s="207"/>
      <c r="RGG92" s="207"/>
      <c r="RGH92" s="207"/>
      <c r="RGI92" s="207"/>
      <c r="RGJ92" s="207"/>
      <c r="RGK92" s="207"/>
      <c r="RGL92" s="207"/>
      <c r="RGM92" s="207"/>
      <c r="RGN92" s="207"/>
      <c r="RGO92" s="207"/>
      <c r="RGP92" s="207"/>
      <c r="RGQ92" s="207"/>
      <c r="RGR92" s="207"/>
      <c r="RGS92" s="207"/>
      <c r="RGT92" s="207"/>
      <c r="RGU92" s="207"/>
      <c r="RGV92" s="207"/>
      <c r="RGW92" s="207"/>
      <c r="RGX92" s="207"/>
      <c r="RGY92" s="207"/>
      <c r="RGZ92" s="207"/>
      <c r="RHA92" s="207"/>
      <c r="RHB92" s="207"/>
      <c r="RHC92" s="207"/>
      <c r="RHD92" s="207"/>
      <c r="RHE92" s="207"/>
      <c r="RHF92" s="207"/>
      <c r="RHG92" s="207"/>
      <c r="RHH92" s="207"/>
      <c r="RHI92" s="207"/>
      <c r="RHJ92" s="207"/>
      <c r="RHK92" s="207"/>
      <c r="RHL92" s="207"/>
      <c r="RHM92" s="207"/>
      <c r="RHN92" s="207"/>
      <c r="RHO92" s="207"/>
      <c r="RHP92" s="207"/>
      <c r="RHQ92" s="207"/>
      <c r="RHR92" s="207"/>
      <c r="RHS92" s="207"/>
      <c r="RHT92" s="207"/>
      <c r="RHU92" s="207"/>
      <c r="RHV92" s="207"/>
      <c r="RHW92" s="207"/>
      <c r="RHX92" s="207"/>
      <c r="RHY92" s="207"/>
      <c r="RHZ92" s="207"/>
      <c r="RIA92" s="207"/>
      <c r="RIB92" s="207"/>
      <c r="RIC92" s="207"/>
      <c r="RID92" s="207"/>
      <c r="RIE92" s="207"/>
      <c r="RIF92" s="207"/>
      <c r="RIG92" s="207"/>
      <c r="RIH92" s="207"/>
      <c r="RII92" s="207"/>
      <c r="RIJ92" s="207"/>
      <c r="RIK92" s="207"/>
      <c r="RIL92" s="207"/>
      <c r="RIM92" s="207"/>
      <c r="RIN92" s="207"/>
      <c r="RIO92" s="207"/>
      <c r="RIP92" s="207"/>
      <c r="RIQ92" s="207"/>
      <c r="RIR92" s="207"/>
      <c r="RIS92" s="207"/>
      <c r="RIT92" s="207"/>
      <c r="RIU92" s="207"/>
      <c r="RIV92" s="207"/>
      <c r="RIW92" s="207"/>
      <c r="RIX92" s="207"/>
      <c r="RIY92" s="207"/>
      <c r="RIZ92" s="207"/>
      <c r="RJA92" s="207"/>
      <c r="RJB92" s="207"/>
      <c r="RJC92" s="207"/>
      <c r="RJD92" s="207"/>
      <c r="RJE92" s="207"/>
      <c r="RJF92" s="207"/>
      <c r="RJG92" s="207"/>
      <c r="RJH92" s="207"/>
      <c r="RJI92" s="207"/>
      <c r="RJJ92" s="207"/>
      <c r="RJK92" s="207"/>
      <c r="RJL92" s="207"/>
      <c r="RJM92" s="207"/>
      <c r="RJN92" s="207"/>
      <c r="RJO92" s="207"/>
      <c r="RJP92" s="207"/>
      <c r="RJQ92" s="207"/>
      <c r="RJR92" s="207"/>
      <c r="RJS92" s="207"/>
      <c r="RJT92" s="207"/>
      <c r="RJU92" s="207"/>
      <c r="RJV92" s="207"/>
      <c r="RJW92" s="207"/>
      <c r="RJX92" s="207"/>
      <c r="RJY92" s="207"/>
      <c r="RJZ92" s="207"/>
      <c r="RKA92" s="207"/>
      <c r="RKB92" s="207"/>
      <c r="RKC92" s="207"/>
      <c r="RKD92" s="207"/>
      <c r="RKE92" s="207"/>
      <c r="RKF92" s="207"/>
      <c r="RKG92" s="207"/>
      <c r="RKH92" s="207"/>
      <c r="RKI92" s="207"/>
      <c r="RKJ92" s="207"/>
      <c r="RKK92" s="207"/>
      <c r="RKL92" s="207"/>
      <c r="RKM92" s="207"/>
      <c r="RKN92" s="207"/>
      <c r="RKO92" s="207"/>
      <c r="RKP92" s="207"/>
      <c r="RKQ92" s="207"/>
      <c r="RKR92" s="207"/>
      <c r="RKS92" s="207"/>
      <c r="RKT92" s="207"/>
      <c r="RKU92" s="207"/>
      <c r="RKV92" s="207"/>
      <c r="RKW92" s="207"/>
      <c r="RKX92" s="207"/>
      <c r="RKY92" s="207"/>
      <c r="RKZ92" s="207"/>
      <c r="RLA92" s="207"/>
      <c r="RLB92" s="207"/>
      <c r="RLC92" s="207"/>
      <c r="RLD92" s="207"/>
      <c r="RLE92" s="207"/>
      <c r="RLF92" s="207"/>
      <c r="RLG92" s="207"/>
      <c r="RLH92" s="207"/>
      <c r="RLI92" s="207"/>
      <c r="RLJ92" s="207"/>
      <c r="RLK92" s="207"/>
      <c r="RLL92" s="207"/>
      <c r="RLM92" s="207"/>
      <c r="RLN92" s="207"/>
      <c r="RLO92" s="207"/>
      <c r="RLP92" s="207"/>
      <c r="RLQ92" s="207"/>
      <c r="RLR92" s="207"/>
      <c r="RLS92" s="207"/>
      <c r="RLT92" s="207"/>
      <c r="RLU92" s="207"/>
      <c r="RLV92" s="207"/>
      <c r="RLW92" s="207"/>
      <c r="RLX92" s="207"/>
      <c r="RLY92" s="207"/>
      <c r="RLZ92" s="207"/>
      <c r="RMA92" s="207"/>
      <c r="RMB92" s="207"/>
      <c r="RMC92" s="207"/>
      <c r="RMD92" s="207"/>
      <c r="RME92" s="207"/>
      <c r="RMF92" s="207"/>
      <c r="RMG92" s="207"/>
      <c r="RMH92" s="207"/>
      <c r="RMI92" s="207"/>
      <c r="RMJ92" s="207"/>
      <c r="RMK92" s="207"/>
      <c r="RML92" s="207"/>
      <c r="RMM92" s="207"/>
      <c r="RMN92" s="207"/>
      <c r="RMO92" s="207"/>
      <c r="RMP92" s="207"/>
      <c r="RMQ92" s="207"/>
      <c r="RMR92" s="207"/>
      <c r="RMS92" s="207"/>
      <c r="RMT92" s="207"/>
      <c r="RMU92" s="207"/>
      <c r="RMV92" s="207"/>
      <c r="RMW92" s="207"/>
      <c r="RMX92" s="207"/>
      <c r="RMY92" s="207"/>
      <c r="RMZ92" s="207"/>
      <c r="RNA92" s="207"/>
      <c r="RNB92" s="207"/>
      <c r="RNC92" s="207"/>
      <c r="RND92" s="207"/>
      <c r="RNE92" s="207"/>
      <c r="RNF92" s="207"/>
      <c r="RNG92" s="207"/>
      <c r="RNH92" s="207"/>
      <c r="RNI92" s="207"/>
      <c r="RNJ92" s="207"/>
      <c r="RNK92" s="207"/>
      <c r="RNL92" s="207"/>
      <c r="RNM92" s="207"/>
      <c r="RNN92" s="207"/>
      <c r="RNO92" s="207"/>
      <c r="RNP92" s="207"/>
      <c r="RNQ92" s="207"/>
      <c r="RNR92" s="207"/>
      <c r="RNS92" s="207"/>
      <c r="RNT92" s="207"/>
      <c r="RNU92" s="207"/>
      <c r="RNV92" s="207"/>
      <c r="RNW92" s="207"/>
      <c r="RNX92" s="207"/>
      <c r="RNY92" s="207"/>
      <c r="RNZ92" s="207"/>
      <c r="ROA92" s="207"/>
      <c r="ROB92" s="207"/>
      <c r="ROC92" s="207"/>
      <c r="ROD92" s="207"/>
      <c r="ROE92" s="207"/>
      <c r="ROF92" s="207"/>
      <c r="ROG92" s="207"/>
      <c r="ROH92" s="207"/>
      <c r="ROI92" s="207"/>
      <c r="ROJ92" s="207"/>
      <c r="ROK92" s="207"/>
      <c r="ROL92" s="207"/>
      <c r="ROM92" s="207"/>
      <c r="RON92" s="207"/>
      <c r="ROO92" s="207"/>
      <c r="ROP92" s="207"/>
      <c r="ROQ92" s="207"/>
      <c r="ROR92" s="207"/>
      <c r="ROS92" s="207"/>
      <c r="ROT92" s="207"/>
      <c r="ROU92" s="207"/>
      <c r="ROV92" s="207"/>
      <c r="ROW92" s="207"/>
      <c r="ROX92" s="207"/>
      <c r="ROY92" s="207"/>
      <c r="ROZ92" s="207"/>
      <c r="RPA92" s="207"/>
      <c r="RPB92" s="207"/>
      <c r="RPC92" s="207"/>
      <c r="RPD92" s="207"/>
      <c r="RPE92" s="207"/>
      <c r="RPF92" s="207"/>
      <c r="RPG92" s="207"/>
      <c r="RPH92" s="207"/>
      <c r="RPI92" s="207"/>
      <c r="RPJ92" s="207"/>
      <c r="RPK92" s="207"/>
      <c r="RPL92" s="207"/>
      <c r="RPM92" s="207"/>
      <c r="RPN92" s="207"/>
      <c r="RPO92" s="207"/>
      <c r="RPP92" s="207"/>
      <c r="RPQ92" s="207"/>
      <c r="RPR92" s="207"/>
      <c r="RPS92" s="207"/>
      <c r="RPT92" s="207"/>
      <c r="RPU92" s="207"/>
      <c r="RPV92" s="207"/>
      <c r="RPW92" s="207"/>
      <c r="RPX92" s="207"/>
      <c r="RPY92" s="207"/>
      <c r="RPZ92" s="207"/>
      <c r="RQA92" s="207"/>
      <c r="RQB92" s="207"/>
      <c r="RQC92" s="207"/>
      <c r="RQD92" s="207"/>
      <c r="RQE92" s="207"/>
      <c r="RQF92" s="207"/>
      <c r="RQG92" s="207"/>
      <c r="RQH92" s="207"/>
      <c r="RQI92" s="207"/>
      <c r="RQJ92" s="207"/>
      <c r="RQK92" s="207"/>
      <c r="RQL92" s="207"/>
      <c r="RQM92" s="207"/>
      <c r="RQN92" s="207"/>
      <c r="RQO92" s="207"/>
      <c r="RQP92" s="207"/>
      <c r="RQQ92" s="207"/>
      <c r="RQR92" s="207"/>
      <c r="RQS92" s="207"/>
      <c r="RQT92" s="207"/>
      <c r="RQU92" s="207"/>
      <c r="RQV92" s="207"/>
      <c r="RQW92" s="207"/>
      <c r="RQX92" s="207"/>
      <c r="RQY92" s="207"/>
      <c r="RQZ92" s="207"/>
      <c r="RRA92" s="207"/>
      <c r="RRB92" s="207"/>
      <c r="RRC92" s="207"/>
      <c r="RRD92" s="207"/>
      <c r="RRE92" s="207"/>
      <c r="RRF92" s="207"/>
      <c r="RRG92" s="207"/>
      <c r="RRH92" s="207"/>
      <c r="RRI92" s="207"/>
      <c r="RRJ92" s="207"/>
      <c r="RRK92" s="207"/>
      <c r="RRL92" s="207"/>
      <c r="RRM92" s="207"/>
      <c r="RRN92" s="207"/>
      <c r="RRO92" s="207"/>
      <c r="RRP92" s="207"/>
      <c r="RRQ92" s="207"/>
      <c r="RRR92" s="207"/>
      <c r="RRS92" s="207"/>
      <c r="RRT92" s="207"/>
      <c r="RRU92" s="207"/>
      <c r="RRV92" s="207"/>
      <c r="RRW92" s="207"/>
      <c r="RRX92" s="207"/>
      <c r="RRY92" s="207"/>
      <c r="RRZ92" s="207"/>
      <c r="RSA92" s="207"/>
      <c r="RSB92" s="207"/>
      <c r="RSC92" s="207"/>
      <c r="RSD92" s="207"/>
      <c r="RSE92" s="207"/>
      <c r="RSF92" s="207"/>
      <c r="RSG92" s="207"/>
      <c r="RSH92" s="207"/>
      <c r="RSI92" s="207"/>
      <c r="RSJ92" s="207"/>
      <c r="RSK92" s="207"/>
      <c r="RSL92" s="207"/>
      <c r="RSM92" s="207"/>
      <c r="RSN92" s="207"/>
      <c r="RSO92" s="207"/>
      <c r="RSP92" s="207"/>
      <c r="RSQ92" s="207"/>
      <c r="RSR92" s="207"/>
      <c r="RSS92" s="207"/>
      <c r="RST92" s="207"/>
      <c r="RSU92" s="207"/>
      <c r="RSV92" s="207"/>
      <c r="RSW92" s="207"/>
      <c r="RSX92" s="207"/>
      <c r="RSY92" s="207"/>
      <c r="RSZ92" s="207"/>
      <c r="RTA92" s="207"/>
      <c r="RTB92" s="207"/>
      <c r="RTC92" s="207"/>
      <c r="RTD92" s="207"/>
      <c r="RTE92" s="207"/>
      <c r="RTF92" s="207"/>
      <c r="RTG92" s="207"/>
      <c r="RTH92" s="207"/>
      <c r="RTI92" s="207"/>
      <c r="RTJ92" s="207"/>
      <c r="RTK92" s="207"/>
      <c r="RTL92" s="207"/>
      <c r="RTM92" s="207"/>
      <c r="RTN92" s="207"/>
      <c r="RTO92" s="207"/>
      <c r="RTP92" s="207"/>
      <c r="RTQ92" s="207"/>
      <c r="RTR92" s="207"/>
      <c r="RTS92" s="207"/>
      <c r="RTT92" s="207"/>
      <c r="RTU92" s="207"/>
      <c r="RTV92" s="207"/>
      <c r="RTW92" s="207"/>
      <c r="RTX92" s="207"/>
      <c r="RTY92" s="207"/>
      <c r="RTZ92" s="207"/>
      <c r="RUA92" s="207"/>
      <c r="RUB92" s="207"/>
      <c r="RUC92" s="207"/>
      <c r="RUD92" s="207"/>
      <c r="RUE92" s="207"/>
      <c r="RUF92" s="207"/>
      <c r="RUG92" s="207"/>
      <c r="RUH92" s="207"/>
      <c r="RUI92" s="207"/>
      <c r="RUJ92" s="207"/>
      <c r="RUK92" s="207"/>
      <c r="RUL92" s="207"/>
      <c r="RUM92" s="207"/>
      <c r="RUN92" s="207"/>
      <c r="RUO92" s="207"/>
      <c r="RUP92" s="207"/>
      <c r="RUQ92" s="207"/>
      <c r="RUR92" s="207"/>
      <c r="RUS92" s="207"/>
      <c r="RUT92" s="207"/>
      <c r="RUU92" s="207"/>
      <c r="RUV92" s="207"/>
      <c r="RUW92" s="207"/>
      <c r="RUX92" s="207"/>
      <c r="RUY92" s="207"/>
      <c r="RUZ92" s="207"/>
      <c r="RVA92" s="207"/>
      <c r="RVB92" s="207"/>
      <c r="RVC92" s="207"/>
      <c r="RVD92" s="207"/>
      <c r="RVE92" s="207"/>
      <c r="RVF92" s="207"/>
      <c r="RVG92" s="207"/>
      <c r="RVH92" s="207"/>
      <c r="RVI92" s="207"/>
      <c r="RVJ92" s="207"/>
      <c r="RVK92" s="207"/>
      <c r="RVL92" s="207"/>
      <c r="RVM92" s="207"/>
      <c r="RVN92" s="207"/>
      <c r="RVO92" s="207"/>
      <c r="RVP92" s="207"/>
      <c r="RVQ92" s="207"/>
      <c r="RVR92" s="207"/>
      <c r="RVS92" s="207"/>
      <c r="RVT92" s="207"/>
      <c r="RVU92" s="207"/>
      <c r="RVV92" s="207"/>
      <c r="RVW92" s="207"/>
      <c r="RVX92" s="207"/>
      <c r="RVY92" s="207"/>
      <c r="RVZ92" s="207"/>
      <c r="RWA92" s="207"/>
      <c r="RWB92" s="207"/>
      <c r="RWC92" s="207"/>
      <c r="RWD92" s="207"/>
      <c r="RWE92" s="207"/>
      <c r="RWF92" s="207"/>
      <c r="RWG92" s="207"/>
      <c r="RWH92" s="207"/>
      <c r="RWI92" s="207"/>
      <c r="RWJ92" s="207"/>
      <c r="RWK92" s="207"/>
      <c r="RWL92" s="207"/>
      <c r="RWM92" s="207"/>
      <c r="RWN92" s="207"/>
      <c r="RWO92" s="207"/>
      <c r="RWP92" s="207"/>
      <c r="RWQ92" s="207"/>
      <c r="RWR92" s="207"/>
      <c r="RWS92" s="207"/>
      <c r="RWT92" s="207"/>
      <c r="RWU92" s="207"/>
      <c r="RWV92" s="207"/>
      <c r="RWW92" s="207"/>
      <c r="RWX92" s="207"/>
      <c r="RWY92" s="207"/>
      <c r="RWZ92" s="207"/>
      <c r="RXA92" s="207"/>
      <c r="RXB92" s="207"/>
      <c r="RXC92" s="207"/>
      <c r="RXD92" s="207"/>
      <c r="RXE92" s="207"/>
      <c r="RXF92" s="207"/>
      <c r="RXG92" s="207"/>
      <c r="RXH92" s="207"/>
      <c r="RXI92" s="207"/>
      <c r="RXJ92" s="207"/>
      <c r="RXK92" s="207"/>
      <c r="RXL92" s="207"/>
      <c r="RXM92" s="207"/>
      <c r="RXN92" s="207"/>
      <c r="RXO92" s="207"/>
      <c r="RXP92" s="207"/>
      <c r="RXQ92" s="207"/>
      <c r="RXR92" s="207"/>
      <c r="RXS92" s="207"/>
      <c r="RXT92" s="207"/>
      <c r="RXU92" s="207"/>
      <c r="RXV92" s="207"/>
      <c r="RXW92" s="207"/>
      <c r="RXX92" s="207"/>
      <c r="RXY92" s="207"/>
      <c r="RXZ92" s="207"/>
      <c r="RYA92" s="207"/>
      <c r="RYB92" s="207"/>
      <c r="RYC92" s="207"/>
      <c r="RYD92" s="207"/>
      <c r="RYE92" s="207"/>
      <c r="RYF92" s="207"/>
      <c r="RYG92" s="207"/>
      <c r="RYH92" s="207"/>
      <c r="RYI92" s="207"/>
      <c r="RYJ92" s="207"/>
      <c r="RYK92" s="207"/>
      <c r="RYL92" s="207"/>
      <c r="RYM92" s="207"/>
      <c r="RYN92" s="207"/>
      <c r="RYO92" s="207"/>
      <c r="RYP92" s="207"/>
      <c r="RYQ92" s="207"/>
      <c r="RYR92" s="207"/>
      <c r="RYS92" s="207"/>
      <c r="RYT92" s="207"/>
      <c r="RYU92" s="207"/>
      <c r="RYV92" s="207"/>
      <c r="RYW92" s="207"/>
      <c r="RYX92" s="207"/>
      <c r="RYY92" s="207"/>
      <c r="RYZ92" s="207"/>
      <c r="RZA92" s="207"/>
      <c r="RZB92" s="207"/>
      <c r="RZC92" s="207"/>
      <c r="RZD92" s="207"/>
      <c r="RZE92" s="207"/>
      <c r="RZF92" s="207"/>
      <c r="RZG92" s="207"/>
      <c r="RZH92" s="207"/>
      <c r="RZI92" s="207"/>
      <c r="RZJ92" s="207"/>
      <c r="RZK92" s="207"/>
      <c r="RZL92" s="207"/>
      <c r="RZM92" s="207"/>
      <c r="RZN92" s="207"/>
      <c r="RZO92" s="207"/>
      <c r="RZP92" s="207"/>
      <c r="RZQ92" s="207"/>
      <c r="RZR92" s="207"/>
      <c r="RZS92" s="207"/>
      <c r="RZT92" s="207"/>
      <c r="RZU92" s="207"/>
      <c r="RZV92" s="207"/>
      <c r="RZW92" s="207"/>
      <c r="RZX92" s="207"/>
      <c r="RZY92" s="207"/>
      <c r="RZZ92" s="207"/>
      <c r="SAA92" s="207"/>
      <c r="SAB92" s="207"/>
      <c r="SAC92" s="207"/>
      <c r="SAD92" s="207"/>
      <c r="SAE92" s="207"/>
      <c r="SAF92" s="207"/>
      <c r="SAG92" s="207"/>
      <c r="SAH92" s="207"/>
      <c r="SAI92" s="207"/>
      <c r="SAJ92" s="207"/>
      <c r="SAK92" s="207"/>
      <c r="SAL92" s="207"/>
      <c r="SAM92" s="207"/>
      <c r="SAN92" s="207"/>
      <c r="SAO92" s="207"/>
      <c r="SAP92" s="207"/>
      <c r="SAQ92" s="207"/>
      <c r="SAR92" s="207"/>
      <c r="SAS92" s="207"/>
      <c r="SAT92" s="207"/>
      <c r="SAU92" s="207"/>
      <c r="SAV92" s="207"/>
      <c r="SAW92" s="207"/>
      <c r="SAX92" s="207"/>
      <c r="SAY92" s="207"/>
      <c r="SAZ92" s="207"/>
      <c r="SBA92" s="207"/>
      <c r="SBB92" s="207"/>
      <c r="SBC92" s="207"/>
      <c r="SBD92" s="207"/>
      <c r="SBE92" s="207"/>
      <c r="SBF92" s="207"/>
      <c r="SBG92" s="207"/>
      <c r="SBH92" s="207"/>
      <c r="SBI92" s="207"/>
      <c r="SBJ92" s="207"/>
      <c r="SBK92" s="207"/>
      <c r="SBL92" s="207"/>
      <c r="SBM92" s="207"/>
      <c r="SBN92" s="207"/>
      <c r="SBO92" s="207"/>
      <c r="SBP92" s="207"/>
      <c r="SBQ92" s="207"/>
      <c r="SBR92" s="207"/>
      <c r="SBS92" s="207"/>
      <c r="SBT92" s="207"/>
      <c r="SBU92" s="207"/>
      <c r="SBV92" s="207"/>
      <c r="SBW92" s="207"/>
      <c r="SBX92" s="207"/>
      <c r="SBY92" s="207"/>
      <c r="SBZ92" s="207"/>
      <c r="SCA92" s="207"/>
      <c r="SCB92" s="207"/>
      <c r="SCC92" s="207"/>
      <c r="SCD92" s="207"/>
      <c r="SCE92" s="207"/>
      <c r="SCF92" s="207"/>
      <c r="SCG92" s="207"/>
      <c r="SCH92" s="207"/>
      <c r="SCI92" s="207"/>
      <c r="SCJ92" s="207"/>
      <c r="SCK92" s="207"/>
      <c r="SCL92" s="207"/>
      <c r="SCM92" s="207"/>
      <c r="SCN92" s="207"/>
      <c r="SCO92" s="207"/>
      <c r="SCP92" s="207"/>
      <c r="SCQ92" s="207"/>
      <c r="SCR92" s="207"/>
      <c r="SCS92" s="207"/>
      <c r="SCT92" s="207"/>
      <c r="SCU92" s="207"/>
      <c r="SCV92" s="207"/>
      <c r="SCW92" s="207"/>
      <c r="SCX92" s="207"/>
      <c r="SCY92" s="207"/>
      <c r="SCZ92" s="207"/>
      <c r="SDA92" s="207"/>
      <c r="SDB92" s="207"/>
      <c r="SDC92" s="207"/>
      <c r="SDD92" s="207"/>
      <c r="SDE92" s="207"/>
      <c r="SDF92" s="207"/>
      <c r="SDG92" s="207"/>
      <c r="SDH92" s="207"/>
      <c r="SDI92" s="207"/>
      <c r="SDJ92" s="207"/>
      <c r="SDK92" s="207"/>
      <c r="SDL92" s="207"/>
      <c r="SDM92" s="207"/>
      <c r="SDN92" s="207"/>
      <c r="SDO92" s="207"/>
      <c r="SDP92" s="207"/>
      <c r="SDQ92" s="207"/>
      <c r="SDR92" s="207"/>
      <c r="SDS92" s="207"/>
      <c r="SDT92" s="207"/>
      <c r="SDU92" s="207"/>
      <c r="SDV92" s="207"/>
      <c r="SDW92" s="207"/>
      <c r="SDX92" s="207"/>
      <c r="SDY92" s="207"/>
      <c r="SDZ92" s="207"/>
      <c r="SEA92" s="207"/>
      <c r="SEB92" s="207"/>
      <c r="SEC92" s="207"/>
      <c r="SED92" s="207"/>
      <c r="SEE92" s="207"/>
      <c r="SEF92" s="207"/>
      <c r="SEG92" s="207"/>
      <c r="SEH92" s="207"/>
      <c r="SEI92" s="207"/>
      <c r="SEJ92" s="207"/>
      <c r="SEK92" s="207"/>
      <c r="SEL92" s="207"/>
      <c r="SEM92" s="207"/>
      <c r="SEN92" s="207"/>
      <c r="SEO92" s="207"/>
      <c r="SEP92" s="207"/>
      <c r="SEQ92" s="207"/>
      <c r="SER92" s="207"/>
      <c r="SES92" s="207"/>
      <c r="SET92" s="207"/>
      <c r="SEU92" s="207"/>
      <c r="SEV92" s="207"/>
      <c r="SEW92" s="207"/>
      <c r="SEX92" s="207"/>
      <c r="SEY92" s="207"/>
      <c r="SEZ92" s="207"/>
      <c r="SFA92" s="207"/>
      <c r="SFB92" s="207"/>
      <c r="SFC92" s="207"/>
      <c r="SFD92" s="207"/>
      <c r="SFE92" s="207"/>
      <c r="SFF92" s="207"/>
      <c r="SFG92" s="207"/>
      <c r="SFH92" s="207"/>
      <c r="SFI92" s="207"/>
      <c r="SFJ92" s="207"/>
      <c r="SFK92" s="207"/>
      <c r="SFL92" s="207"/>
      <c r="SFM92" s="207"/>
      <c r="SFN92" s="207"/>
      <c r="SFO92" s="207"/>
      <c r="SFP92" s="207"/>
      <c r="SFQ92" s="207"/>
      <c r="SFR92" s="207"/>
      <c r="SFS92" s="207"/>
      <c r="SFT92" s="207"/>
      <c r="SFU92" s="207"/>
      <c r="SFV92" s="207"/>
      <c r="SFW92" s="207"/>
      <c r="SFX92" s="207"/>
      <c r="SFY92" s="207"/>
      <c r="SFZ92" s="207"/>
      <c r="SGA92" s="207"/>
      <c r="SGB92" s="207"/>
      <c r="SGC92" s="207"/>
      <c r="SGD92" s="207"/>
      <c r="SGE92" s="207"/>
      <c r="SGF92" s="207"/>
      <c r="SGG92" s="207"/>
      <c r="SGH92" s="207"/>
      <c r="SGI92" s="207"/>
      <c r="SGJ92" s="207"/>
      <c r="SGK92" s="207"/>
      <c r="SGL92" s="207"/>
      <c r="SGM92" s="207"/>
      <c r="SGN92" s="207"/>
      <c r="SGO92" s="207"/>
      <c r="SGP92" s="207"/>
      <c r="SGQ92" s="207"/>
      <c r="SGR92" s="207"/>
      <c r="SGS92" s="207"/>
      <c r="SGT92" s="207"/>
      <c r="SGU92" s="207"/>
      <c r="SGV92" s="207"/>
      <c r="SGW92" s="207"/>
      <c r="SGX92" s="207"/>
      <c r="SGY92" s="207"/>
      <c r="SGZ92" s="207"/>
      <c r="SHA92" s="207"/>
      <c r="SHB92" s="207"/>
      <c r="SHC92" s="207"/>
      <c r="SHD92" s="207"/>
      <c r="SHE92" s="207"/>
      <c r="SHF92" s="207"/>
      <c r="SHG92" s="207"/>
      <c r="SHH92" s="207"/>
      <c r="SHI92" s="207"/>
      <c r="SHJ92" s="207"/>
      <c r="SHK92" s="207"/>
      <c r="SHL92" s="207"/>
      <c r="SHM92" s="207"/>
      <c r="SHN92" s="207"/>
      <c r="SHO92" s="207"/>
      <c r="SHP92" s="207"/>
      <c r="SHQ92" s="207"/>
      <c r="SHR92" s="207"/>
      <c r="SHS92" s="207"/>
      <c r="SHT92" s="207"/>
      <c r="SHU92" s="207"/>
      <c r="SHV92" s="207"/>
      <c r="SHW92" s="207"/>
      <c r="SHX92" s="207"/>
      <c r="SHY92" s="207"/>
      <c r="SHZ92" s="207"/>
      <c r="SIA92" s="207"/>
      <c r="SIB92" s="207"/>
      <c r="SIC92" s="207"/>
      <c r="SID92" s="207"/>
      <c r="SIE92" s="207"/>
      <c r="SIF92" s="207"/>
      <c r="SIG92" s="207"/>
      <c r="SIH92" s="207"/>
      <c r="SII92" s="207"/>
      <c r="SIJ92" s="207"/>
      <c r="SIK92" s="207"/>
      <c r="SIL92" s="207"/>
      <c r="SIM92" s="207"/>
      <c r="SIN92" s="207"/>
      <c r="SIO92" s="207"/>
      <c r="SIP92" s="207"/>
      <c r="SIQ92" s="207"/>
      <c r="SIR92" s="207"/>
      <c r="SIS92" s="207"/>
      <c r="SIT92" s="207"/>
      <c r="SIU92" s="207"/>
      <c r="SIV92" s="207"/>
      <c r="SIW92" s="207"/>
      <c r="SIX92" s="207"/>
      <c r="SIY92" s="207"/>
      <c r="SIZ92" s="207"/>
      <c r="SJA92" s="207"/>
      <c r="SJB92" s="207"/>
      <c r="SJC92" s="207"/>
      <c r="SJD92" s="207"/>
      <c r="SJE92" s="207"/>
      <c r="SJF92" s="207"/>
      <c r="SJG92" s="207"/>
      <c r="SJH92" s="207"/>
      <c r="SJI92" s="207"/>
      <c r="SJJ92" s="207"/>
      <c r="SJK92" s="207"/>
      <c r="SJL92" s="207"/>
      <c r="SJM92" s="207"/>
      <c r="SJN92" s="207"/>
      <c r="SJO92" s="207"/>
      <c r="SJP92" s="207"/>
      <c r="SJQ92" s="207"/>
      <c r="SJR92" s="207"/>
      <c r="SJS92" s="207"/>
      <c r="SJT92" s="207"/>
      <c r="SJU92" s="207"/>
      <c r="SJV92" s="207"/>
      <c r="SJW92" s="207"/>
      <c r="SJX92" s="207"/>
      <c r="SJY92" s="207"/>
      <c r="SJZ92" s="207"/>
      <c r="SKA92" s="207"/>
      <c r="SKB92" s="207"/>
      <c r="SKC92" s="207"/>
      <c r="SKD92" s="207"/>
      <c r="SKE92" s="207"/>
      <c r="SKF92" s="207"/>
      <c r="SKG92" s="207"/>
      <c r="SKH92" s="207"/>
      <c r="SKI92" s="207"/>
      <c r="SKJ92" s="207"/>
      <c r="SKK92" s="207"/>
      <c r="SKL92" s="207"/>
      <c r="SKM92" s="207"/>
      <c r="SKN92" s="207"/>
      <c r="SKO92" s="207"/>
      <c r="SKP92" s="207"/>
      <c r="SKQ92" s="207"/>
      <c r="SKR92" s="207"/>
      <c r="SKS92" s="207"/>
      <c r="SKT92" s="207"/>
      <c r="SKU92" s="207"/>
      <c r="SKV92" s="207"/>
      <c r="SKW92" s="207"/>
      <c r="SKX92" s="207"/>
      <c r="SKY92" s="207"/>
      <c r="SKZ92" s="207"/>
      <c r="SLA92" s="207"/>
      <c r="SLB92" s="207"/>
      <c r="SLC92" s="207"/>
      <c r="SLD92" s="207"/>
      <c r="SLE92" s="207"/>
      <c r="SLF92" s="207"/>
      <c r="SLG92" s="207"/>
      <c r="SLH92" s="207"/>
      <c r="SLI92" s="207"/>
      <c r="SLJ92" s="207"/>
      <c r="SLK92" s="207"/>
      <c r="SLL92" s="207"/>
      <c r="SLM92" s="207"/>
      <c r="SLN92" s="207"/>
      <c r="SLO92" s="207"/>
      <c r="SLP92" s="207"/>
      <c r="SLQ92" s="207"/>
      <c r="SLR92" s="207"/>
      <c r="SLS92" s="207"/>
      <c r="SLT92" s="207"/>
      <c r="SLU92" s="207"/>
      <c r="SLV92" s="207"/>
      <c r="SLW92" s="207"/>
      <c r="SLX92" s="207"/>
      <c r="SLY92" s="207"/>
      <c r="SLZ92" s="207"/>
      <c r="SMA92" s="207"/>
      <c r="SMB92" s="207"/>
      <c r="SMC92" s="207"/>
      <c r="SMD92" s="207"/>
      <c r="SME92" s="207"/>
      <c r="SMF92" s="207"/>
      <c r="SMG92" s="207"/>
      <c r="SMH92" s="207"/>
      <c r="SMI92" s="207"/>
      <c r="SMJ92" s="207"/>
      <c r="SMK92" s="207"/>
      <c r="SML92" s="207"/>
      <c r="SMM92" s="207"/>
      <c r="SMN92" s="207"/>
      <c r="SMO92" s="207"/>
      <c r="SMP92" s="207"/>
      <c r="SMQ92" s="207"/>
      <c r="SMR92" s="207"/>
      <c r="SMS92" s="207"/>
      <c r="SMT92" s="207"/>
      <c r="SMU92" s="207"/>
      <c r="SMV92" s="207"/>
      <c r="SMW92" s="207"/>
      <c r="SMX92" s="207"/>
      <c r="SMY92" s="207"/>
      <c r="SMZ92" s="207"/>
      <c r="SNA92" s="207"/>
      <c r="SNB92" s="207"/>
      <c r="SNC92" s="207"/>
      <c r="SND92" s="207"/>
      <c r="SNE92" s="207"/>
      <c r="SNF92" s="207"/>
      <c r="SNG92" s="207"/>
      <c r="SNH92" s="207"/>
      <c r="SNI92" s="207"/>
      <c r="SNJ92" s="207"/>
      <c r="SNK92" s="207"/>
      <c r="SNL92" s="207"/>
      <c r="SNM92" s="207"/>
      <c r="SNN92" s="207"/>
      <c r="SNO92" s="207"/>
      <c r="SNP92" s="207"/>
      <c r="SNQ92" s="207"/>
      <c r="SNR92" s="207"/>
      <c r="SNS92" s="207"/>
      <c r="SNT92" s="207"/>
      <c r="SNU92" s="207"/>
      <c r="SNV92" s="207"/>
      <c r="SNW92" s="207"/>
      <c r="SNX92" s="207"/>
      <c r="SNY92" s="207"/>
      <c r="SNZ92" s="207"/>
      <c r="SOA92" s="207"/>
      <c r="SOB92" s="207"/>
      <c r="SOC92" s="207"/>
      <c r="SOD92" s="207"/>
      <c r="SOE92" s="207"/>
      <c r="SOF92" s="207"/>
      <c r="SOG92" s="207"/>
      <c r="SOH92" s="207"/>
      <c r="SOI92" s="207"/>
      <c r="SOJ92" s="207"/>
      <c r="SOK92" s="207"/>
      <c r="SOL92" s="207"/>
      <c r="SOM92" s="207"/>
      <c r="SON92" s="207"/>
      <c r="SOO92" s="207"/>
      <c r="SOP92" s="207"/>
      <c r="SOQ92" s="207"/>
      <c r="SOR92" s="207"/>
      <c r="SOS92" s="207"/>
      <c r="SOT92" s="207"/>
      <c r="SOU92" s="207"/>
      <c r="SOV92" s="207"/>
      <c r="SOW92" s="207"/>
      <c r="SOX92" s="207"/>
      <c r="SOY92" s="207"/>
      <c r="SOZ92" s="207"/>
      <c r="SPA92" s="207"/>
      <c r="SPB92" s="207"/>
      <c r="SPC92" s="207"/>
      <c r="SPD92" s="207"/>
      <c r="SPE92" s="207"/>
      <c r="SPF92" s="207"/>
      <c r="SPG92" s="207"/>
      <c r="SPH92" s="207"/>
      <c r="SPI92" s="207"/>
      <c r="SPJ92" s="207"/>
      <c r="SPK92" s="207"/>
      <c r="SPL92" s="207"/>
      <c r="SPM92" s="207"/>
      <c r="SPN92" s="207"/>
      <c r="SPO92" s="207"/>
      <c r="SPP92" s="207"/>
      <c r="SPQ92" s="207"/>
      <c r="SPR92" s="207"/>
      <c r="SPS92" s="207"/>
      <c r="SPT92" s="207"/>
      <c r="SPU92" s="207"/>
      <c r="SPV92" s="207"/>
      <c r="SPW92" s="207"/>
      <c r="SPX92" s="207"/>
      <c r="SPY92" s="207"/>
      <c r="SPZ92" s="207"/>
      <c r="SQA92" s="207"/>
      <c r="SQB92" s="207"/>
      <c r="SQC92" s="207"/>
      <c r="SQD92" s="207"/>
      <c r="SQE92" s="207"/>
      <c r="SQF92" s="207"/>
      <c r="SQG92" s="207"/>
      <c r="SQH92" s="207"/>
      <c r="SQI92" s="207"/>
      <c r="SQJ92" s="207"/>
      <c r="SQK92" s="207"/>
      <c r="SQL92" s="207"/>
      <c r="SQM92" s="207"/>
      <c r="SQN92" s="207"/>
      <c r="SQO92" s="207"/>
      <c r="SQP92" s="207"/>
      <c r="SQQ92" s="207"/>
      <c r="SQR92" s="207"/>
      <c r="SQS92" s="207"/>
      <c r="SQT92" s="207"/>
      <c r="SQU92" s="207"/>
      <c r="SQV92" s="207"/>
      <c r="SQW92" s="207"/>
      <c r="SQX92" s="207"/>
      <c r="SQY92" s="207"/>
      <c r="SQZ92" s="207"/>
      <c r="SRA92" s="207"/>
      <c r="SRB92" s="207"/>
      <c r="SRC92" s="207"/>
      <c r="SRD92" s="207"/>
      <c r="SRE92" s="207"/>
      <c r="SRF92" s="207"/>
      <c r="SRG92" s="207"/>
      <c r="SRH92" s="207"/>
      <c r="SRI92" s="207"/>
      <c r="SRJ92" s="207"/>
      <c r="SRK92" s="207"/>
      <c r="SRL92" s="207"/>
      <c r="SRM92" s="207"/>
      <c r="SRN92" s="207"/>
      <c r="SRO92" s="207"/>
      <c r="SRP92" s="207"/>
      <c r="SRQ92" s="207"/>
      <c r="SRR92" s="207"/>
      <c r="SRS92" s="207"/>
      <c r="SRT92" s="207"/>
      <c r="SRU92" s="207"/>
      <c r="SRV92" s="207"/>
      <c r="SRW92" s="207"/>
      <c r="SRX92" s="207"/>
      <c r="SRY92" s="207"/>
      <c r="SRZ92" s="207"/>
      <c r="SSA92" s="207"/>
      <c r="SSB92" s="207"/>
      <c r="SSC92" s="207"/>
      <c r="SSD92" s="207"/>
      <c r="SSE92" s="207"/>
      <c r="SSF92" s="207"/>
      <c r="SSG92" s="207"/>
      <c r="SSH92" s="207"/>
      <c r="SSI92" s="207"/>
      <c r="SSJ92" s="207"/>
      <c r="SSK92" s="207"/>
      <c r="SSL92" s="207"/>
      <c r="SSM92" s="207"/>
      <c r="SSN92" s="207"/>
      <c r="SSO92" s="207"/>
      <c r="SSP92" s="207"/>
      <c r="SSQ92" s="207"/>
      <c r="SSR92" s="207"/>
      <c r="SSS92" s="207"/>
      <c r="SST92" s="207"/>
      <c r="SSU92" s="207"/>
      <c r="SSV92" s="207"/>
      <c r="SSW92" s="207"/>
      <c r="SSX92" s="207"/>
      <c r="SSY92" s="207"/>
      <c r="SSZ92" s="207"/>
      <c r="STA92" s="207"/>
      <c r="STB92" s="207"/>
      <c r="STC92" s="207"/>
      <c r="STD92" s="207"/>
      <c r="STE92" s="207"/>
      <c r="STF92" s="207"/>
      <c r="STG92" s="207"/>
      <c r="STH92" s="207"/>
      <c r="STI92" s="207"/>
      <c r="STJ92" s="207"/>
      <c r="STK92" s="207"/>
      <c r="STL92" s="207"/>
      <c r="STM92" s="207"/>
      <c r="STN92" s="207"/>
      <c r="STO92" s="207"/>
      <c r="STP92" s="207"/>
      <c r="STQ92" s="207"/>
      <c r="STR92" s="207"/>
      <c r="STS92" s="207"/>
      <c r="STT92" s="207"/>
      <c r="STU92" s="207"/>
      <c r="STV92" s="207"/>
      <c r="STW92" s="207"/>
      <c r="STX92" s="207"/>
      <c r="STY92" s="207"/>
      <c r="STZ92" s="207"/>
      <c r="SUA92" s="207"/>
      <c r="SUB92" s="207"/>
      <c r="SUC92" s="207"/>
      <c r="SUD92" s="207"/>
      <c r="SUE92" s="207"/>
      <c r="SUF92" s="207"/>
      <c r="SUG92" s="207"/>
      <c r="SUH92" s="207"/>
      <c r="SUI92" s="207"/>
      <c r="SUJ92" s="207"/>
      <c r="SUK92" s="207"/>
      <c r="SUL92" s="207"/>
      <c r="SUM92" s="207"/>
      <c r="SUN92" s="207"/>
      <c r="SUO92" s="207"/>
      <c r="SUP92" s="207"/>
      <c r="SUQ92" s="207"/>
      <c r="SUR92" s="207"/>
      <c r="SUS92" s="207"/>
      <c r="SUT92" s="207"/>
      <c r="SUU92" s="207"/>
      <c r="SUV92" s="207"/>
      <c r="SUW92" s="207"/>
      <c r="SUX92" s="207"/>
      <c r="SUY92" s="207"/>
      <c r="SUZ92" s="207"/>
      <c r="SVA92" s="207"/>
      <c r="SVB92" s="207"/>
      <c r="SVC92" s="207"/>
      <c r="SVD92" s="207"/>
      <c r="SVE92" s="207"/>
      <c r="SVF92" s="207"/>
      <c r="SVG92" s="207"/>
      <c r="SVH92" s="207"/>
      <c r="SVI92" s="207"/>
      <c r="SVJ92" s="207"/>
      <c r="SVK92" s="207"/>
      <c r="SVL92" s="207"/>
      <c r="SVM92" s="207"/>
      <c r="SVN92" s="207"/>
      <c r="SVO92" s="207"/>
      <c r="SVP92" s="207"/>
      <c r="SVQ92" s="207"/>
      <c r="SVR92" s="207"/>
      <c r="SVS92" s="207"/>
      <c r="SVT92" s="207"/>
      <c r="SVU92" s="207"/>
      <c r="SVV92" s="207"/>
      <c r="SVW92" s="207"/>
      <c r="SVX92" s="207"/>
      <c r="SVY92" s="207"/>
      <c r="SVZ92" s="207"/>
      <c r="SWA92" s="207"/>
      <c r="SWB92" s="207"/>
      <c r="SWC92" s="207"/>
      <c r="SWD92" s="207"/>
      <c r="SWE92" s="207"/>
      <c r="SWF92" s="207"/>
      <c r="SWG92" s="207"/>
      <c r="SWH92" s="207"/>
      <c r="SWI92" s="207"/>
      <c r="SWJ92" s="207"/>
      <c r="SWK92" s="207"/>
      <c r="SWL92" s="207"/>
      <c r="SWM92" s="207"/>
      <c r="SWN92" s="207"/>
      <c r="SWO92" s="207"/>
      <c r="SWP92" s="207"/>
      <c r="SWQ92" s="207"/>
      <c r="SWR92" s="207"/>
      <c r="SWS92" s="207"/>
      <c r="SWT92" s="207"/>
      <c r="SWU92" s="207"/>
      <c r="SWV92" s="207"/>
      <c r="SWW92" s="207"/>
      <c r="SWX92" s="207"/>
      <c r="SWY92" s="207"/>
      <c r="SWZ92" s="207"/>
      <c r="SXA92" s="207"/>
      <c r="SXB92" s="207"/>
      <c r="SXC92" s="207"/>
      <c r="SXD92" s="207"/>
      <c r="SXE92" s="207"/>
      <c r="SXF92" s="207"/>
      <c r="SXG92" s="207"/>
      <c r="SXH92" s="207"/>
      <c r="SXI92" s="207"/>
      <c r="SXJ92" s="207"/>
      <c r="SXK92" s="207"/>
      <c r="SXL92" s="207"/>
      <c r="SXM92" s="207"/>
      <c r="SXN92" s="207"/>
      <c r="SXO92" s="207"/>
      <c r="SXP92" s="207"/>
      <c r="SXQ92" s="207"/>
      <c r="SXR92" s="207"/>
      <c r="SXS92" s="207"/>
      <c r="SXT92" s="207"/>
      <c r="SXU92" s="207"/>
      <c r="SXV92" s="207"/>
      <c r="SXW92" s="207"/>
      <c r="SXX92" s="207"/>
      <c r="SXY92" s="207"/>
      <c r="SXZ92" s="207"/>
      <c r="SYA92" s="207"/>
      <c r="SYB92" s="207"/>
      <c r="SYC92" s="207"/>
      <c r="SYD92" s="207"/>
      <c r="SYE92" s="207"/>
      <c r="SYF92" s="207"/>
      <c r="SYG92" s="207"/>
      <c r="SYH92" s="207"/>
      <c r="SYI92" s="207"/>
      <c r="SYJ92" s="207"/>
      <c r="SYK92" s="207"/>
      <c r="SYL92" s="207"/>
      <c r="SYM92" s="207"/>
      <c r="SYN92" s="207"/>
      <c r="SYO92" s="207"/>
      <c r="SYP92" s="207"/>
      <c r="SYQ92" s="207"/>
      <c r="SYR92" s="207"/>
      <c r="SYS92" s="207"/>
      <c r="SYT92" s="207"/>
      <c r="SYU92" s="207"/>
      <c r="SYV92" s="207"/>
      <c r="SYW92" s="207"/>
      <c r="SYX92" s="207"/>
      <c r="SYY92" s="207"/>
      <c r="SYZ92" s="207"/>
      <c r="SZA92" s="207"/>
      <c r="SZB92" s="207"/>
      <c r="SZC92" s="207"/>
      <c r="SZD92" s="207"/>
      <c r="SZE92" s="207"/>
      <c r="SZF92" s="207"/>
      <c r="SZG92" s="207"/>
      <c r="SZH92" s="207"/>
      <c r="SZI92" s="207"/>
      <c r="SZJ92" s="207"/>
      <c r="SZK92" s="207"/>
      <c r="SZL92" s="207"/>
      <c r="SZM92" s="207"/>
      <c r="SZN92" s="207"/>
      <c r="SZO92" s="207"/>
      <c r="SZP92" s="207"/>
      <c r="SZQ92" s="207"/>
      <c r="SZR92" s="207"/>
      <c r="SZS92" s="207"/>
      <c r="SZT92" s="207"/>
      <c r="SZU92" s="207"/>
      <c r="SZV92" s="207"/>
      <c r="SZW92" s="207"/>
      <c r="SZX92" s="207"/>
      <c r="SZY92" s="207"/>
      <c r="SZZ92" s="207"/>
      <c r="TAA92" s="207"/>
      <c r="TAB92" s="207"/>
      <c r="TAC92" s="207"/>
      <c r="TAD92" s="207"/>
      <c r="TAE92" s="207"/>
      <c r="TAF92" s="207"/>
      <c r="TAG92" s="207"/>
      <c r="TAH92" s="207"/>
      <c r="TAI92" s="207"/>
      <c r="TAJ92" s="207"/>
      <c r="TAK92" s="207"/>
      <c r="TAL92" s="207"/>
      <c r="TAM92" s="207"/>
      <c r="TAN92" s="207"/>
      <c r="TAO92" s="207"/>
      <c r="TAP92" s="207"/>
      <c r="TAQ92" s="207"/>
      <c r="TAR92" s="207"/>
      <c r="TAS92" s="207"/>
      <c r="TAT92" s="207"/>
      <c r="TAU92" s="207"/>
      <c r="TAV92" s="207"/>
      <c r="TAW92" s="207"/>
      <c r="TAX92" s="207"/>
      <c r="TAY92" s="207"/>
      <c r="TAZ92" s="207"/>
      <c r="TBA92" s="207"/>
      <c r="TBB92" s="207"/>
      <c r="TBC92" s="207"/>
      <c r="TBD92" s="207"/>
      <c r="TBE92" s="207"/>
      <c r="TBF92" s="207"/>
      <c r="TBG92" s="207"/>
      <c r="TBH92" s="207"/>
      <c r="TBI92" s="207"/>
      <c r="TBJ92" s="207"/>
      <c r="TBK92" s="207"/>
      <c r="TBL92" s="207"/>
      <c r="TBM92" s="207"/>
      <c r="TBN92" s="207"/>
      <c r="TBO92" s="207"/>
      <c r="TBP92" s="207"/>
      <c r="TBQ92" s="207"/>
      <c r="TBR92" s="207"/>
      <c r="TBS92" s="207"/>
      <c r="TBT92" s="207"/>
      <c r="TBU92" s="207"/>
      <c r="TBV92" s="207"/>
      <c r="TBW92" s="207"/>
      <c r="TBX92" s="207"/>
      <c r="TBY92" s="207"/>
      <c r="TBZ92" s="207"/>
      <c r="TCA92" s="207"/>
      <c r="TCB92" s="207"/>
      <c r="TCC92" s="207"/>
      <c r="TCD92" s="207"/>
      <c r="TCE92" s="207"/>
      <c r="TCF92" s="207"/>
      <c r="TCG92" s="207"/>
      <c r="TCH92" s="207"/>
      <c r="TCI92" s="207"/>
      <c r="TCJ92" s="207"/>
      <c r="TCK92" s="207"/>
      <c r="TCL92" s="207"/>
      <c r="TCM92" s="207"/>
      <c r="TCN92" s="207"/>
      <c r="TCO92" s="207"/>
      <c r="TCP92" s="207"/>
      <c r="TCQ92" s="207"/>
      <c r="TCR92" s="207"/>
      <c r="TCS92" s="207"/>
      <c r="TCT92" s="207"/>
      <c r="TCU92" s="207"/>
      <c r="TCV92" s="207"/>
      <c r="TCW92" s="207"/>
      <c r="TCX92" s="207"/>
      <c r="TCY92" s="207"/>
      <c r="TCZ92" s="207"/>
      <c r="TDA92" s="207"/>
      <c r="TDB92" s="207"/>
      <c r="TDC92" s="207"/>
      <c r="TDD92" s="207"/>
      <c r="TDE92" s="207"/>
      <c r="TDF92" s="207"/>
      <c r="TDG92" s="207"/>
      <c r="TDH92" s="207"/>
      <c r="TDI92" s="207"/>
      <c r="TDJ92" s="207"/>
      <c r="TDK92" s="207"/>
      <c r="TDL92" s="207"/>
      <c r="TDM92" s="207"/>
      <c r="TDN92" s="207"/>
      <c r="TDO92" s="207"/>
      <c r="TDP92" s="207"/>
      <c r="TDQ92" s="207"/>
      <c r="TDR92" s="207"/>
      <c r="TDS92" s="207"/>
      <c r="TDT92" s="207"/>
      <c r="TDU92" s="207"/>
      <c r="TDV92" s="207"/>
      <c r="TDW92" s="207"/>
      <c r="TDX92" s="207"/>
      <c r="TDY92" s="207"/>
      <c r="TDZ92" s="207"/>
      <c r="TEA92" s="207"/>
      <c r="TEB92" s="207"/>
      <c r="TEC92" s="207"/>
      <c r="TED92" s="207"/>
      <c r="TEE92" s="207"/>
      <c r="TEF92" s="207"/>
      <c r="TEG92" s="207"/>
      <c r="TEH92" s="207"/>
      <c r="TEI92" s="207"/>
      <c r="TEJ92" s="207"/>
      <c r="TEK92" s="207"/>
      <c r="TEL92" s="207"/>
      <c r="TEM92" s="207"/>
      <c r="TEN92" s="207"/>
      <c r="TEO92" s="207"/>
      <c r="TEP92" s="207"/>
      <c r="TEQ92" s="207"/>
      <c r="TER92" s="207"/>
      <c r="TES92" s="207"/>
      <c r="TET92" s="207"/>
      <c r="TEU92" s="207"/>
      <c r="TEV92" s="207"/>
      <c r="TEW92" s="207"/>
      <c r="TEX92" s="207"/>
      <c r="TEY92" s="207"/>
      <c r="TEZ92" s="207"/>
      <c r="TFA92" s="207"/>
      <c r="TFB92" s="207"/>
      <c r="TFC92" s="207"/>
      <c r="TFD92" s="207"/>
      <c r="TFE92" s="207"/>
      <c r="TFF92" s="207"/>
      <c r="TFG92" s="207"/>
      <c r="TFH92" s="207"/>
      <c r="TFI92" s="207"/>
      <c r="TFJ92" s="207"/>
      <c r="TFK92" s="207"/>
      <c r="TFL92" s="207"/>
      <c r="TFM92" s="207"/>
      <c r="TFN92" s="207"/>
      <c r="TFO92" s="207"/>
      <c r="TFP92" s="207"/>
      <c r="TFQ92" s="207"/>
      <c r="TFR92" s="207"/>
      <c r="TFS92" s="207"/>
      <c r="TFT92" s="207"/>
      <c r="TFU92" s="207"/>
      <c r="TFV92" s="207"/>
      <c r="TFW92" s="207"/>
      <c r="TFX92" s="207"/>
      <c r="TFY92" s="207"/>
      <c r="TFZ92" s="207"/>
      <c r="TGA92" s="207"/>
      <c r="TGB92" s="207"/>
      <c r="TGC92" s="207"/>
      <c r="TGD92" s="207"/>
      <c r="TGE92" s="207"/>
      <c r="TGF92" s="207"/>
      <c r="TGG92" s="207"/>
      <c r="TGH92" s="207"/>
      <c r="TGI92" s="207"/>
      <c r="TGJ92" s="207"/>
      <c r="TGK92" s="207"/>
      <c r="TGL92" s="207"/>
      <c r="TGM92" s="207"/>
      <c r="TGN92" s="207"/>
      <c r="TGO92" s="207"/>
      <c r="TGP92" s="207"/>
      <c r="TGQ92" s="207"/>
      <c r="TGR92" s="207"/>
      <c r="TGS92" s="207"/>
      <c r="TGT92" s="207"/>
      <c r="TGU92" s="207"/>
      <c r="TGV92" s="207"/>
      <c r="TGW92" s="207"/>
      <c r="TGX92" s="207"/>
      <c r="TGY92" s="207"/>
      <c r="TGZ92" s="207"/>
      <c r="THA92" s="207"/>
      <c r="THB92" s="207"/>
      <c r="THC92" s="207"/>
      <c r="THD92" s="207"/>
      <c r="THE92" s="207"/>
      <c r="THF92" s="207"/>
      <c r="THG92" s="207"/>
      <c r="THH92" s="207"/>
      <c r="THI92" s="207"/>
      <c r="THJ92" s="207"/>
      <c r="THK92" s="207"/>
      <c r="THL92" s="207"/>
      <c r="THM92" s="207"/>
      <c r="THN92" s="207"/>
      <c r="THO92" s="207"/>
      <c r="THP92" s="207"/>
      <c r="THQ92" s="207"/>
      <c r="THR92" s="207"/>
      <c r="THS92" s="207"/>
      <c r="THT92" s="207"/>
      <c r="THU92" s="207"/>
      <c r="THV92" s="207"/>
      <c r="THW92" s="207"/>
      <c r="THX92" s="207"/>
      <c r="THY92" s="207"/>
      <c r="THZ92" s="207"/>
      <c r="TIA92" s="207"/>
      <c r="TIB92" s="207"/>
      <c r="TIC92" s="207"/>
      <c r="TID92" s="207"/>
      <c r="TIE92" s="207"/>
      <c r="TIF92" s="207"/>
      <c r="TIG92" s="207"/>
      <c r="TIH92" s="207"/>
      <c r="TII92" s="207"/>
      <c r="TIJ92" s="207"/>
      <c r="TIK92" s="207"/>
      <c r="TIL92" s="207"/>
      <c r="TIM92" s="207"/>
      <c r="TIN92" s="207"/>
      <c r="TIO92" s="207"/>
      <c r="TIP92" s="207"/>
      <c r="TIQ92" s="207"/>
      <c r="TIR92" s="207"/>
      <c r="TIS92" s="207"/>
      <c r="TIT92" s="207"/>
      <c r="TIU92" s="207"/>
      <c r="TIV92" s="207"/>
      <c r="TIW92" s="207"/>
      <c r="TIX92" s="207"/>
      <c r="TIY92" s="207"/>
      <c r="TIZ92" s="207"/>
      <c r="TJA92" s="207"/>
      <c r="TJB92" s="207"/>
      <c r="TJC92" s="207"/>
      <c r="TJD92" s="207"/>
      <c r="TJE92" s="207"/>
      <c r="TJF92" s="207"/>
      <c r="TJG92" s="207"/>
      <c r="TJH92" s="207"/>
      <c r="TJI92" s="207"/>
      <c r="TJJ92" s="207"/>
      <c r="TJK92" s="207"/>
      <c r="TJL92" s="207"/>
      <c r="TJM92" s="207"/>
      <c r="TJN92" s="207"/>
      <c r="TJO92" s="207"/>
      <c r="TJP92" s="207"/>
      <c r="TJQ92" s="207"/>
      <c r="TJR92" s="207"/>
      <c r="TJS92" s="207"/>
      <c r="TJT92" s="207"/>
      <c r="TJU92" s="207"/>
      <c r="TJV92" s="207"/>
      <c r="TJW92" s="207"/>
      <c r="TJX92" s="207"/>
      <c r="TJY92" s="207"/>
      <c r="TJZ92" s="207"/>
      <c r="TKA92" s="207"/>
      <c r="TKB92" s="207"/>
      <c r="TKC92" s="207"/>
      <c r="TKD92" s="207"/>
      <c r="TKE92" s="207"/>
      <c r="TKF92" s="207"/>
      <c r="TKG92" s="207"/>
      <c r="TKH92" s="207"/>
      <c r="TKI92" s="207"/>
      <c r="TKJ92" s="207"/>
      <c r="TKK92" s="207"/>
      <c r="TKL92" s="207"/>
      <c r="TKM92" s="207"/>
      <c r="TKN92" s="207"/>
      <c r="TKO92" s="207"/>
      <c r="TKP92" s="207"/>
      <c r="TKQ92" s="207"/>
      <c r="TKR92" s="207"/>
      <c r="TKS92" s="207"/>
      <c r="TKT92" s="207"/>
      <c r="TKU92" s="207"/>
      <c r="TKV92" s="207"/>
      <c r="TKW92" s="207"/>
      <c r="TKX92" s="207"/>
      <c r="TKY92" s="207"/>
      <c r="TKZ92" s="207"/>
      <c r="TLA92" s="207"/>
      <c r="TLB92" s="207"/>
      <c r="TLC92" s="207"/>
      <c r="TLD92" s="207"/>
      <c r="TLE92" s="207"/>
      <c r="TLF92" s="207"/>
      <c r="TLG92" s="207"/>
      <c r="TLH92" s="207"/>
      <c r="TLI92" s="207"/>
      <c r="TLJ92" s="207"/>
      <c r="TLK92" s="207"/>
      <c r="TLL92" s="207"/>
      <c r="TLM92" s="207"/>
      <c r="TLN92" s="207"/>
      <c r="TLO92" s="207"/>
      <c r="TLP92" s="207"/>
      <c r="TLQ92" s="207"/>
      <c r="TLR92" s="207"/>
      <c r="TLS92" s="207"/>
      <c r="TLT92" s="207"/>
      <c r="TLU92" s="207"/>
      <c r="TLV92" s="207"/>
      <c r="TLW92" s="207"/>
      <c r="TLX92" s="207"/>
      <c r="TLY92" s="207"/>
      <c r="TLZ92" s="207"/>
      <c r="TMA92" s="207"/>
      <c r="TMB92" s="207"/>
      <c r="TMC92" s="207"/>
      <c r="TMD92" s="207"/>
      <c r="TME92" s="207"/>
      <c r="TMF92" s="207"/>
      <c r="TMG92" s="207"/>
      <c r="TMH92" s="207"/>
      <c r="TMI92" s="207"/>
      <c r="TMJ92" s="207"/>
      <c r="TMK92" s="207"/>
      <c r="TML92" s="207"/>
      <c r="TMM92" s="207"/>
      <c r="TMN92" s="207"/>
      <c r="TMO92" s="207"/>
      <c r="TMP92" s="207"/>
      <c r="TMQ92" s="207"/>
      <c r="TMR92" s="207"/>
      <c r="TMS92" s="207"/>
      <c r="TMT92" s="207"/>
      <c r="TMU92" s="207"/>
      <c r="TMV92" s="207"/>
      <c r="TMW92" s="207"/>
      <c r="TMX92" s="207"/>
      <c r="TMY92" s="207"/>
      <c r="TMZ92" s="207"/>
      <c r="TNA92" s="207"/>
      <c r="TNB92" s="207"/>
      <c r="TNC92" s="207"/>
      <c r="TND92" s="207"/>
      <c r="TNE92" s="207"/>
      <c r="TNF92" s="207"/>
      <c r="TNG92" s="207"/>
      <c r="TNH92" s="207"/>
      <c r="TNI92" s="207"/>
      <c r="TNJ92" s="207"/>
      <c r="TNK92" s="207"/>
      <c r="TNL92" s="207"/>
      <c r="TNM92" s="207"/>
      <c r="TNN92" s="207"/>
      <c r="TNO92" s="207"/>
      <c r="TNP92" s="207"/>
      <c r="TNQ92" s="207"/>
      <c r="TNR92" s="207"/>
      <c r="TNS92" s="207"/>
      <c r="TNT92" s="207"/>
      <c r="TNU92" s="207"/>
      <c r="TNV92" s="207"/>
      <c r="TNW92" s="207"/>
      <c r="TNX92" s="207"/>
      <c r="TNY92" s="207"/>
      <c r="TNZ92" s="207"/>
      <c r="TOA92" s="207"/>
      <c r="TOB92" s="207"/>
      <c r="TOC92" s="207"/>
      <c r="TOD92" s="207"/>
      <c r="TOE92" s="207"/>
      <c r="TOF92" s="207"/>
      <c r="TOG92" s="207"/>
      <c r="TOH92" s="207"/>
      <c r="TOI92" s="207"/>
      <c r="TOJ92" s="207"/>
      <c r="TOK92" s="207"/>
      <c r="TOL92" s="207"/>
      <c r="TOM92" s="207"/>
      <c r="TON92" s="207"/>
      <c r="TOO92" s="207"/>
      <c r="TOP92" s="207"/>
      <c r="TOQ92" s="207"/>
      <c r="TOR92" s="207"/>
      <c r="TOS92" s="207"/>
      <c r="TOT92" s="207"/>
      <c r="TOU92" s="207"/>
      <c r="TOV92" s="207"/>
      <c r="TOW92" s="207"/>
      <c r="TOX92" s="207"/>
      <c r="TOY92" s="207"/>
      <c r="TOZ92" s="207"/>
      <c r="TPA92" s="207"/>
      <c r="TPB92" s="207"/>
      <c r="TPC92" s="207"/>
      <c r="TPD92" s="207"/>
      <c r="TPE92" s="207"/>
      <c r="TPF92" s="207"/>
      <c r="TPG92" s="207"/>
      <c r="TPH92" s="207"/>
      <c r="TPI92" s="207"/>
      <c r="TPJ92" s="207"/>
      <c r="TPK92" s="207"/>
      <c r="TPL92" s="207"/>
      <c r="TPM92" s="207"/>
      <c r="TPN92" s="207"/>
      <c r="TPO92" s="207"/>
      <c r="TPP92" s="207"/>
      <c r="TPQ92" s="207"/>
      <c r="TPR92" s="207"/>
      <c r="TPS92" s="207"/>
      <c r="TPT92" s="207"/>
      <c r="TPU92" s="207"/>
      <c r="TPV92" s="207"/>
      <c r="TPW92" s="207"/>
      <c r="TPX92" s="207"/>
      <c r="TPY92" s="207"/>
      <c r="TPZ92" s="207"/>
      <c r="TQA92" s="207"/>
      <c r="TQB92" s="207"/>
      <c r="TQC92" s="207"/>
      <c r="TQD92" s="207"/>
      <c r="TQE92" s="207"/>
      <c r="TQF92" s="207"/>
      <c r="TQG92" s="207"/>
      <c r="TQH92" s="207"/>
      <c r="TQI92" s="207"/>
      <c r="TQJ92" s="207"/>
      <c r="TQK92" s="207"/>
      <c r="TQL92" s="207"/>
      <c r="TQM92" s="207"/>
      <c r="TQN92" s="207"/>
      <c r="TQO92" s="207"/>
      <c r="TQP92" s="207"/>
      <c r="TQQ92" s="207"/>
      <c r="TQR92" s="207"/>
      <c r="TQS92" s="207"/>
      <c r="TQT92" s="207"/>
      <c r="TQU92" s="207"/>
      <c r="TQV92" s="207"/>
      <c r="TQW92" s="207"/>
      <c r="TQX92" s="207"/>
      <c r="TQY92" s="207"/>
      <c r="TQZ92" s="207"/>
      <c r="TRA92" s="207"/>
      <c r="TRB92" s="207"/>
      <c r="TRC92" s="207"/>
      <c r="TRD92" s="207"/>
      <c r="TRE92" s="207"/>
      <c r="TRF92" s="207"/>
      <c r="TRG92" s="207"/>
      <c r="TRH92" s="207"/>
      <c r="TRI92" s="207"/>
      <c r="TRJ92" s="207"/>
      <c r="TRK92" s="207"/>
      <c r="TRL92" s="207"/>
      <c r="TRM92" s="207"/>
      <c r="TRN92" s="207"/>
      <c r="TRO92" s="207"/>
      <c r="TRP92" s="207"/>
      <c r="TRQ92" s="207"/>
      <c r="TRR92" s="207"/>
      <c r="TRS92" s="207"/>
      <c r="TRT92" s="207"/>
      <c r="TRU92" s="207"/>
      <c r="TRV92" s="207"/>
      <c r="TRW92" s="207"/>
      <c r="TRX92" s="207"/>
      <c r="TRY92" s="207"/>
      <c r="TRZ92" s="207"/>
      <c r="TSA92" s="207"/>
      <c r="TSB92" s="207"/>
      <c r="TSC92" s="207"/>
      <c r="TSD92" s="207"/>
      <c r="TSE92" s="207"/>
      <c r="TSF92" s="207"/>
      <c r="TSG92" s="207"/>
      <c r="TSH92" s="207"/>
      <c r="TSI92" s="207"/>
      <c r="TSJ92" s="207"/>
      <c r="TSK92" s="207"/>
      <c r="TSL92" s="207"/>
      <c r="TSM92" s="207"/>
      <c r="TSN92" s="207"/>
      <c r="TSO92" s="207"/>
      <c r="TSP92" s="207"/>
      <c r="TSQ92" s="207"/>
      <c r="TSR92" s="207"/>
      <c r="TSS92" s="207"/>
      <c r="TST92" s="207"/>
      <c r="TSU92" s="207"/>
      <c r="TSV92" s="207"/>
      <c r="TSW92" s="207"/>
      <c r="TSX92" s="207"/>
      <c r="TSY92" s="207"/>
      <c r="TSZ92" s="207"/>
      <c r="TTA92" s="207"/>
      <c r="TTB92" s="207"/>
      <c r="TTC92" s="207"/>
      <c r="TTD92" s="207"/>
      <c r="TTE92" s="207"/>
      <c r="TTF92" s="207"/>
      <c r="TTG92" s="207"/>
      <c r="TTH92" s="207"/>
      <c r="TTI92" s="207"/>
      <c r="TTJ92" s="207"/>
      <c r="TTK92" s="207"/>
      <c r="TTL92" s="207"/>
      <c r="TTM92" s="207"/>
      <c r="TTN92" s="207"/>
      <c r="TTO92" s="207"/>
      <c r="TTP92" s="207"/>
      <c r="TTQ92" s="207"/>
      <c r="TTR92" s="207"/>
      <c r="TTS92" s="207"/>
      <c r="TTT92" s="207"/>
      <c r="TTU92" s="207"/>
      <c r="TTV92" s="207"/>
      <c r="TTW92" s="207"/>
      <c r="TTX92" s="207"/>
      <c r="TTY92" s="207"/>
      <c r="TTZ92" s="207"/>
      <c r="TUA92" s="207"/>
      <c r="TUB92" s="207"/>
      <c r="TUC92" s="207"/>
      <c r="TUD92" s="207"/>
      <c r="TUE92" s="207"/>
      <c r="TUF92" s="207"/>
      <c r="TUG92" s="207"/>
      <c r="TUH92" s="207"/>
      <c r="TUI92" s="207"/>
      <c r="TUJ92" s="207"/>
      <c r="TUK92" s="207"/>
      <c r="TUL92" s="207"/>
      <c r="TUM92" s="207"/>
      <c r="TUN92" s="207"/>
      <c r="TUO92" s="207"/>
      <c r="TUP92" s="207"/>
      <c r="TUQ92" s="207"/>
      <c r="TUR92" s="207"/>
      <c r="TUS92" s="207"/>
      <c r="TUT92" s="207"/>
      <c r="TUU92" s="207"/>
      <c r="TUV92" s="207"/>
      <c r="TUW92" s="207"/>
      <c r="TUX92" s="207"/>
      <c r="TUY92" s="207"/>
      <c r="TUZ92" s="207"/>
      <c r="TVA92" s="207"/>
      <c r="TVB92" s="207"/>
      <c r="TVC92" s="207"/>
      <c r="TVD92" s="207"/>
      <c r="TVE92" s="207"/>
      <c r="TVF92" s="207"/>
      <c r="TVG92" s="207"/>
      <c r="TVH92" s="207"/>
      <c r="TVI92" s="207"/>
      <c r="TVJ92" s="207"/>
      <c r="TVK92" s="207"/>
      <c r="TVL92" s="207"/>
      <c r="TVM92" s="207"/>
      <c r="TVN92" s="207"/>
      <c r="TVO92" s="207"/>
      <c r="TVP92" s="207"/>
      <c r="TVQ92" s="207"/>
      <c r="TVR92" s="207"/>
      <c r="TVS92" s="207"/>
      <c r="TVT92" s="207"/>
      <c r="TVU92" s="207"/>
      <c r="TVV92" s="207"/>
      <c r="TVW92" s="207"/>
      <c r="TVX92" s="207"/>
      <c r="TVY92" s="207"/>
      <c r="TVZ92" s="207"/>
      <c r="TWA92" s="207"/>
      <c r="TWB92" s="207"/>
      <c r="TWC92" s="207"/>
      <c r="TWD92" s="207"/>
      <c r="TWE92" s="207"/>
      <c r="TWF92" s="207"/>
      <c r="TWG92" s="207"/>
      <c r="TWH92" s="207"/>
      <c r="TWI92" s="207"/>
      <c r="TWJ92" s="207"/>
      <c r="TWK92" s="207"/>
      <c r="TWL92" s="207"/>
      <c r="TWM92" s="207"/>
      <c r="TWN92" s="207"/>
      <c r="TWO92" s="207"/>
      <c r="TWP92" s="207"/>
      <c r="TWQ92" s="207"/>
      <c r="TWR92" s="207"/>
      <c r="TWS92" s="207"/>
      <c r="TWT92" s="207"/>
      <c r="TWU92" s="207"/>
      <c r="TWV92" s="207"/>
      <c r="TWW92" s="207"/>
      <c r="TWX92" s="207"/>
      <c r="TWY92" s="207"/>
      <c r="TWZ92" s="207"/>
      <c r="TXA92" s="207"/>
      <c r="TXB92" s="207"/>
      <c r="TXC92" s="207"/>
      <c r="TXD92" s="207"/>
      <c r="TXE92" s="207"/>
      <c r="TXF92" s="207"/>
      <c r="TXG92" s="207"/>
      <c r="TXH92" s="207"/>
      <c r="TXI92" s="207"/>
      <c r="TXJ92" s="207"/>
      <c r="TXK92" s="207"/>
      <c r="TXL92" s="207"/>
      <c r="TXM92" s="207"/>
      <c r="TXN92" s="207"/>
      <c r="TXO92" s="207"/>
      <c r="TXP92" s="207"/>
      <c r="TXQ92" s="207"/>
      <c r="TXR92" s="207"/>
      <c r="TXS92" s="207"/>
      <c r="TXT92" s="207"/>
      <c r="TXU92" s="207"/>
      <c r="TXV92" s="207"/>
      <c r="TXW92" s="207"/>
      <c r="TXX92" s="207"/>
      <c r="TXY92" s="207"/>
      <c r="TXZ92" s="207"/>
      <c r="TYA92" s="207"/>
      <c r="TYB92" s="207"/>
      <c r="TYC92" s="207"/>
      <c r="TYD92" s="207"/>
      <c r="TYE92" s="207"/>
      <c r="TYF92" s="207"/>
      <c r="TYG92" s="207"/>
      <c r="TYH92" s="207"/>
      <c r="TYI92" s="207"/>
      <c r="TYJ92" s="207"/>
      <c r="TYK92" s="207"/>
      <c r="TYL92" s="207"/>
      <c r="TYM92" s="207"/>
      <c r="TYN92" s="207"/>
      <c r="TYO92" s="207"/>
      <c r="TYP92" s="207"/>
      <c r="TYQ92" s="207"/>
      <c r="TYR92" s="207"/>
      <c r="TYS92" s="207"/>
      <c r="TYT92" s="207"/>
      <c r="TYU92" s="207"/>
      <c r="TYV92" s="207"/>
      <c r="TYW92" s="207"/>
      <c r="TYX92" s="207"/>
      <c r="TYY92" s="207"/>
      <c r="TYZ92" s="207"/>
      <c r="TZA92" s="207"/>
      <c r="TZB92" s="207"/>
      <c r="TZC92" s="207"/>
      <c r="TZD92" s="207"/>
      <c r="TZE92" s="207"/>
      <c r="TZF92" s="207"/>
      <c r="TZG92" s="207"/>
      <c r="TZH92" s="207"/>
      <c r="TZI92" s="207"/>
      <c r="TZJ92" s="207"/>
      <c r="TZK92" s="207"/>
      <c r="TZL92" s="207"/>
      <c r="TZM92" s="207"/>
      <c r="TZN92" s="207"/>
      <c r="TZO92" s="207"/>
      <c r="TZP92" s="207"/>
      <c r="TZQ92" s="207"/>
      <c r="TZR92" s="207"/>
      <c r="TZS92" s="207"/>
      <c r="TZT92" s="207"/>
      <c r="TZU92" s="207"/>
      <c r="TZV92" s="207"/>
      <c r="TZW92" s="207"/>
      <c r="TZX92" s="207"/>
      <c r="TZY92" s="207"/>
      <c r="TZZ92" s="207"/>
      <c r="UAA92" s="207"/>
      <c r="UAB92" s="207"/>
      <c r="UAC92" s="207"/>
      <c r="UAD92" s="207"/>
      <c r="UAE92" s="207"/>
      <c r="UAF92" s="207"/>
      <c r="UAG92" s="207"/>
      <c r="UAH92" s="207"/>
      <c r="UAI92" s="207"/>
      <c r="UAJ92" s="207"/>
      <c r="UAK92" s="207"/>
      <c r="UAL92" s="207"/>
      <c r="UAM92" s="207"/>
      <c r="UAN92" s="207"/>
      <c r="UAO92" s="207"/>
      <c r="UAP92" s="207"/>
      <c r="UAQ92" s="207"/>
      <c r="UAR92" s="207"/>
      <c r="UAS92" s="207"/>
      <c r="UAT92" s="207"/>
      <c r="UAU92" s="207"/>
      <c r="UAV92" s="207"/>
      <c r="UAW92" s="207"/>
      <c r="UAX92" s="207"/>
      <c r="UAY92" s="207"/>
      <c r="UAZ92" s="207"/>
      <c r="UBA92" s="207"/>
      <c r="UBB92" s="207"/>
      <c r="UBC92" s="207"/>
      <c r="UBD92" s="207"/>
      <c r="UBE92" s="207"/>
      <c r="UBF92" s="207"/>
      <c r="UBG92" s="207"/>
      <c r="UBH92" s="207"/>
      <c r="UBI92" s="207"/>
      <c r="UBJ92" s="207"/>
      <c r="UBK92" s="207"/>
      <c r="UBL92" s="207"/>
      <c r="UBM92" s="207"/>
      <c r="UBN92" s="207"/>
      <c r="UBO92" s="207"/>
      <c r="UBP92" s="207"/>
      <c r="UBQ92" s="207"/>
      <c r="UBR92" s="207"/>
      <c r="UBS92" s="207"/>
      <c r="UBT92" s="207"/>
      <c r="UBU92" s="207"/>
      <c r="UBV92" s="207"/>
      <c r="UBW92" s="207"/>
      <c r="UBX92" s="207"/>
      <c r="UBY92" s="207"/>
      <c r="UBZ92" s="207"/>
      <c r="UCA92" s="207"/>
      <c r="UCB92" s="207"/>
      <c r="UCC92" s="207"/>
      <c r="UCD92" s="207"/>
      <c r="UCE92" s="207"/>
      <c r="UCF92" s="207"/>
      <c r="UCG92" s="207"/>
      <c r="UCH92" s="207"/>
      <c r="UCI92" s="207"/>
      <c r="UCJ92" s="207"/>
      <c r="UCK92" s="207"/>
      <c r="UCL92" s="207"/>
      <c r="UCM92" s="207"/>
      <c r="UCN92" s="207"/>
      <c r="UCO92" s="207"/>
      <c r="UCP92" s="207"/>
      <c r="UCQ92" s="207"/>
      <c r="UCR92" s="207"/>
      <c r="UCS92" s="207"/>
      <c r="UCT92" s="207"/>
      <c r="UCU92" s="207"/>
      <c r="UCV92" s="207"/>
      <c r="UCW92" s="207"/>
      <c r="UCX92" s="207"/>
      <c r="UCY92" s="207"/>
      <c r="UCZ92" s="207"/>
      <c r="UDA92" s="207"/>
      <c r="UDB92" s="207"/>
      <c r="UDC92" s="207"/>
      <c r="UDD92" s="207"/>
      <c r="UDE92" s="207"/>
      <c r="UDF92" s="207"/>
      <c r="UDG92" s="207"/>
      <c r="UDH92" s="207"/>
      <c r="UDI92" s="207"/>
      <c r="UDJ92" s="207"/>
      <c r="UDK92" s="207"/>
      <c r="UDL92" s="207"/>
      <c r="UDM92" s="207"/>
      <c r="UDN92" s="207"/>
      <c r="UDO92" s="207"/>
      <c r="UDP92" s="207"/>
      <c r="UDQ92" s="207"/>
      <c r="UDR92" s="207"/>
      <c r="UDS92" s="207"/>
      <c r="UDT92" s="207"/>
      <c r="UDU92" s="207"/>
      <c r="UDV92" s="207"/>
      <c r="UDW92" s="207"/>
      <c r="UDX92" s="207"/>
      <c r="UDY92" s="207"/>
      <c r="UDZ92" s="207"/>
      <c r="UEA92" s="207"/>
      <c r="UEB92" s="207"/>
      <c r="UEC92" s="207"/>
      <c r="UED92" s="207"/>
      <c r="UEE92" s="207"/>
      <c r="UEF92" s="207"/>
      <c r="UEG92" s="207"/>
      <c r="UEH92" s="207"/>
      <c r="UEI92" s="207"/>
      <c r="UEJ92" s="207"/>
      <c r="UEK92" s="207"/>
      <c r="UEL92" s="207"/>
      <c r="UEM92" s="207"/>
      <c r="UEN92" s="207"/>
      <c r="UEO92" s="207"/>
      <c r="UEP92" s="207"/>
      <c r="UEQ92" s="207"/>
      <c r="UER92" s="207"/>
      <c r="UES92" s="207"/>
      <c r="UET92" s="207"/>
      <c r="UEU92" s="207"/>
      <c r="UEV92" s="207"/>
      <c r="UEW92" s="207"/>
      <c r="UEX92" s="207"/>
      <c r="UEY92" s="207"/>
      <c r="UEZ92" s="207"/>
      <c r="UFA92" s="207"/>
      <c r="UFB92" s="207"/>
      <c r="UFC92" s="207"/>
      <c r="UFD92" s="207"/>
      <c r="UFE92" s="207"/>
      <c r="UFF92" s="207"/>
      <c r="UFG92" s="207"/>
      <c r="UFH92" s="207"/>
      <c r="UFI92" s="207"/>
      <c r="UFJ92" s="207"/>
      <c r="UFK92" s="207"/>
      <c r="UFL92" s="207"/>
      <c r="UFM92" s="207"/>
      <c r="UFN92" s="207"/>
      <c r="UFO92" s="207"/>
      <c r="UFP92" s="207"/>
      <c r="UFQ92" s="207"/>
      <c r="UFR92" s="207"/>
      <c r="UFS92" s="207"/>
      <c r="UFT92" s="207"/>
      <c r="UFU92" s="207"/>
      <c r="UFV92" s="207"/>
      <c r="UFW92" s="207"/>
      <c r="UFX92" s="207"/>
      <c r="UFY92" s="207"/>
      <c r="UFZ92" s="207"/>
      <c r="UGA92" s="207"/>
      <c r="UGB92" s="207"/>
      <c r="UGC92" s="207"/>
      <c r="UGD92" s="207"/>
      <c r="UGE92" s="207"/>
      <c r="UGF92" s="207"/>
      <c r="UGG92" s="207"/>
      <c r="UGH92" s="207"/>
      <c r="UGI92" s="207"/>
      <c r="UGJ92" s="207"/>
      <c r="UGK92" s="207"/>
      <c r="UGL92" s="207"/>
      <c r="UGM92" s="207"/>
      <c r="UGN92" s="207"/>
      <c r="UGO92" s="207"/>
      <c r="UGP92" s="207"/>
      <c r="UGQ92" s="207"/>
      <c r="UGR92" s="207"/>
      <c r="UGS92" s="207"/>
      <c r="UGT92" s="207"/>
      <c r="UGU92" s="207"/>
      <c r="UGV92" s="207"/>
      <c r="UGW92" s="207"/>
      <c r="UGX92" s="207"/>
      <c r="UGY92" s="207"/>
      <c r="UGZ92" s="207"/>
      <c r="UHA92" s="207"/>
      <c r="UHB92" s="207"/>
      <c r="UHC92" s="207"/>
      <c r="UHD92" s="207"/>
      <c r="UHE92" s="207"/>
      <c r="UHF92" s="207"/>
      <c r="UHG92" s="207"/>
      <c r="UHH92" s="207"/>
      <c r="UHI92" s="207"/>
      <c r="UHJ92" s="207"/>
      <c r="UHK92" s="207"/>
      <c r="UHL92" s="207"/>
      <c r="UHM92" s="207"/>
      <c r="UHN92" s="207"/>
      <c r="UHO92" s="207"/>
      <c r="UHP92" s="207"/>
      <c r="UHQ92" s="207"/>
      <c r="UHR92" s="207"/>
      <c r="UHS92" s="207"/>
      <c r="UHT92" s="207"/>
      <c r="UHU92" s="207"/>
      <c r="UHV92" s="207"/>
      <c r="UHW92" s="207"/>
      <c r="UHX92" s="207"/>
      <c r="UHY92" s="207"/>
      <c r="UHZ92" s="207"/>
      <c r="UIA92" s="207"/>
      <c r="UIB92" s="207"/>
      <c r="UIC92" s="207"/>
      <c r="UID92" s="207"/>
      <c r="UIE92" s="207"/>
      <c r="UIF92" s="207"/>
      <c r="UIG92" s="207"/>
      <c r="UIH92" s="207"/>
      <c r="UII92" s="207"/>
      <c r="UIJ92" s="207"/>
      <c r="UIK92" s="207"/>
      <c r="UIL92" s="207"/>
      <c r="UIM92" s="207"/>
      <c r="UIN92" s="207"/>
      <c r="UIO92" s="207"/>
      <c r="UIP92" s="207"/>
      <c r="UIQ92" s="207"/>
      <c r="UIR92" s="207"/>
      <c r="UIS92" s="207"/>
      <c r="UIT92" s="207"/>
      <c r="UIU92" s="207"/>
      <c r="UIV92" s="207"/>
      <c r="UIW92" s="207"/>
      <c r="UIX92" s="207"/>
      <c r="UIY92" s="207"/>
      <c r="UIZ92" s="207"/>
      <c r="UJA92" s="207"/>
      <c r="UJB92" s="207"/>
      <c r="UJC92" s="207"/>
      <c r="UJD92" s="207"/>
      <c r="UJE92" s="207"/>
      <c r="UJF92" s="207"/>
      <c r="UJG92" s="207"/>
      <c r="UJH92" s="207"/>
      <c r="UJI92" s="207"/>
      <c r="UJJ92" s="207"/>
      <c r="UJK92" s="207"/>
      <c r="UJL92" s="207"/>
      <c r="UJM92" s="207"/>
      <c r="UJN92" s="207"/>
      <c r="UJO92" s="207"/>
      <c r="UJP92" s="207"/>
      <c r="UJQ92" s="207"/>
      <c r="UJR92" s="207"/>
      <c r="UJS92" s="207"/>
      <c r="UJT92" s="207"/>
      <c r="UJU92" s="207"/>
      <c r="UJV92" s="207"/>
      <c r="UJW92" s="207"/>
      <c r="UJX92" s="207"/>
      <c r="UJY92" s="207"/>
      <c r="UJZ92" s="207"/>
      <c r="UKA92" s="207"/>
      <c r="UKB92" s="207"/>
      <c r="UKC92" s="207"/>
      <c r="UKD92" s="207"/>
      <c r="UKE92" s="207"/>
      <c r="UKF92" s="207"/>
      <c r="UKG92" s="207"/>
      <c r="UKH92" s="207"/>
      <c r="UKI92" s="207"/>
      <c r="UKJ92" s="207"/>
      <c r="UKK92" s="207"/>
      <c r="UKL92" s="207"/>
      <c r="UKM92" s="207"/>
      <c r="UKN92" s="207"/>
      <c r="UKO92" s="207"/>
      <c r="UKP92" s="207"/>
      <c r="UKQ92" s="207"/>
      <c r="UKR92" s="207"/>
      <c r="UKS92" s="207"/>
      <c r="UKT92" s="207"/>
      <c r="UKU92" s="207"/>
      <c r="UKV92" s="207"/>
      <c r="UKW92" s="207"/>
      <c r="UKX92" s="207"/>
      <c r="UKY92" s="207"/>
      <c r="UKZ92" s="207"/>
      <c r="ULA92" s="207"/>
      <c r="ULB92" s="207"/>
      <c r="ULC92" s="207"/>
      <c r="ULD92" s="207"/>
      <c r="ULE92" s="207"/>
      <c r="ULF92" s="207"/>
      <c r="ULG92" s="207"/>
      <c r="ULH92" s="207"/>
      <c r="ULI92" s="207"/>
      <c r="ULJ92" s="207"/>
      <c r="ULK92" s="207"/>
      <c r="ULL92" s="207"/>
      <c r="ULM92" s="207"/>
      <c r="ULN92" s="207"/>
      <c r="ULO92" s="207"/>
      <c r="ULP92" s="207"/>
      <c r="ULQ92" s="207"/>
      <c r="ULR92" s="207"/>
      <c r="ULS92" s="207"/>
      <c r="ULT92" s="207"/>
      <c r="ULU92" s="207"/>
      <c r="ULV92" s="207"/>
      <c r="ULW92" s="207"/>
      <c r="ULX92" s="207"/>
      <c r="ULY92" s="207"/>
      <c r="ULZ92" s="207"/>
      <c r="UMA92" s="207"/>
      <c r="UMB92" s="207"/>
      <c r="UMC92" s="207"/>
      <c r="UMD92" s="207"/>
      <c r="UME92" s="207"/>
      <c r="UMF92" s="207"/>
      <c r="UMG92" s="207"/>
      <c r="UMH92" s="207"/>
      <c r="UMI92" s="207"/>
      <c r="UMJ92" s="207"/>
      <c r="UMK92" s="207"/>
      <c r="UML92" s="207"/>
      <c r="UMM92" s="207"/>
      <c r="UMN92" s="207"/>
      <c r="UMO92" s="207"/>
      <c r="UMP92" s="207"/>
      <c r="UMQ92" s="207"/>
      <c r="UMR92" s="207"/>
      <c r="UMS92" s="207"/>
      <c r="UMT92" s="207"/>
      <c r="UMU92" s="207"/>
      <c r="UMV92" s="207"/>
      <c r="UMW92" s="207"/>
      <c r="UMX92" s="207"/>
      <c r="UMY92" s="207"/>
      <c r="UMZ92" s="207"/>
      <c r="UNA92" s="207"/>
      <c r="UNB92" s="207"/>
      <c r="UNC92" s="207"/>
      <c r="UND92" s="207"/>
      <c r="UNE92" s="207"/>
      <c r="UNF92" s="207"/>
      <c r="UNG92" s="207"/>
      <c r="UNH92" s="207"/>
      <c r="UNI92" s="207"/>
      <c r="UNJ92" s="207"/>
      <c r="UNK92" s="207"/>
      <c r="UNL92" s="207"/>
      <c r="UNM92" s="207"/>
      <c r="UNN92" s="207"/>
      <c r="UNO92" s="207"/>
      <c r="UNP92" s="207"/>
      <c r="UNQ92" s="207"/>
      <c r="UNR92" s="207"/>
      <c r="UNS92" s="207"/>
      <c r="UNT92" s="207"/>
      <c r="UNU92" s="207"/>
      <c r="UNV92" s="207"/>
      <c r="UNW92" s="207"/>
      <c r="UNX92" s="207"/>
      <c r="UNY92" s="207"/>
      <c r="UNZ92" s="207"/>
      <c r="UOA92" s="207"/>
      <c r="UOB92" s="207"/>
      <c r="UOC92" s="207"/>
      <c r="UOD92" s="207"/>
      <c r="UOE92" s="207"/>
      <c r="UOF92" s="207"/>
      <c r="UOG92" s="207"/>
      <c r="UOH92" s="207"/>
      <c r="UOI92" s="207"/>
      <c r="UOJ92" s="207"/>
      <c r="UOK92" s="207"/>
      <c r="UOL92" s="207"/>
      <c r="UOM92" s="207"/>
      <c r="UON92" s="207"/>
      <c r="UOO92" s="207"/>
      <c r="UOP92" s="207"/>
      <c r="UOQ92" s="207"/>
      <c r="UOR92" s="207"/>
      <c r="UOS92" s="207"/>
      <c r="UOT92" s="207"/>
      <c r="UOU92" s="207"/>
      <c r="UOV92" s="207"/>
      <c r="UOW92" s="207"/>
      <c r="UOX92" s="207"/>
      <c r="UOY92" s="207"/>
      <c r="UOZ92" s="207"/>
      <c r="UPA92" s="207"/>
      <c r="UPB92" s="207"/>
      <c r="UPC92" s="207"/>
      <c r="UPD92" s="207"/>
      <c r="UPE92" s="207"/>
      <c r="UPF92" s="207"/>
      <c r="UPG92" s="207"/>
      <c r="UPH92" s="207"/>
      <c r="UPI92" s="207"/>
      <c r="UPJ92" s="207"/>
      <c r="UPK92" s="207"/>
      <c r="UPL92" s="207"/>
      <c r="UPM92" s="207"/>
      <c r="UPN92" s="207"/>
      <c r="UPO92" s="207"/>
      <c r="UPP92" s="207"/>
      <c r="UPQ92" s="207"/>
      <c r="UPR92" s="207"/>
      <c r="UPS92" s="207"/>
      <c r="UPT92" s="207"/>
      <c r="UPU92" s="207"/>
      <c r="UPV92" s="207"/>
      <c r="UPW92" s="207"/>
      <c r="UPX92" s="207"/>
      <c r="UPY92" s="207"/>
      <c r="UPZ92" s="207"/>
      <c r="UQA92" s="207"/>
      <c r="UQB92" s="207"/>
      <c r="UQC92" s="207"/>
      <c r="UQD92" s="207"/>
      <c r="UQE92" s="207"/>
      <c r="UQF92" s="207"/>
      <c r="UQG92" s="207"/>
      <c r="UQH92" s="207"/>
      <c r="UQI92" s="207"/>
      <c r="UQJ92" s="207"/>
      <c r="UQK92" s="207"/>
      <c r="UQL92" s="207"/>
      <c r="UQM92" s="207"/>
      <c r="UQN92" s="207"/>
      <c r="UQO92" s="207"/>
      <c r="UQP92" s="207"/>
      <c r="UQQ92" s="207"/>
      <c r="UQR92" s="207"/>
      <c r="UQS92" s="207"/>
      <c r="UQT92" s="207"/>
      <c r="UQU92" s="207"/>
      <c r="UQV92" s="207"/>
      <c r="UQW92" s="207"/>
      <c r="UQX92" s="207"/>
      <c r="UQY92" s="207"/>
      <c r="UQZ92" s="207"/>
      <c r="URA92" s="207"/>
      <c r="URB92" s="207"/>
      <c r="URC92" s="207"/>
      <c r="URD92" s="207"/>
      <c r="URE92" s="207"/>
      <c r="URF92" s="207"/>
      <c r="URG92" s="207"/>
      <c r="URH92" s="207"/>
      <c r="URI92" s="207"/>
      <c r="URJ92" s="207"/>
      <c r="URK92" s="207"/>
      <c r="URL92" s="207"/>
      <c r="URM92" s="207"/>
      <c r="URN92" s="207"/>
      <c r="URO92" s="207"/>
      <c r="URP92" s="207"/>
      <c r="URQ92" s="207"/>
      <c r="URR92" s="207"/>
      <c r="URS92" s="207"/>
      <c r="URT92" s="207"/>
      <c r="URU92" s="207"/>
      <c r="URV92" s="207"/>
      <c r="URW92" s="207"/>
      <c r="URX92" s="207"/>
      <c r="URY92" s="207"/>
      <c r="URZ92" s="207"/>
      <c r="USA92" s="207"/>
      <c r="USB92" s="207"/>
      <c r="USC92" s="207"/>
      <c r="USD92" s="207"/>
      <c r="USE92" s="207"/>
      <c r="USF92" s="207"/>
      <c r="USG92" s="207"/>
      <c r="USH92" s="207"/>
      <c r="USI92" s="207"/>
      <c r="USJ92" s="207"/>
      <c r="USK92" s="207"/>
      <c r="USL92" s="207"/>
      <c r="USM92" s="207"/>
      <c r="USN92" s="207"/>
      <c r="USO92" s="207"/>
      <c r="USP92" s="207"/>
      <c r="USQ92" s="207"/>
      <c r="USR92" s="207"/>
      <c r="USS92" s="207"/>
      <c r="UST92" s="207"/>
      <c r="USU92" s="207"/>
      <c r="USV92" s="207"/>
      <c r="USW92" s="207"/>
      <c r="USX92" s="207"/>
      <c r="USY92" s="207"/>
      <c r="USZ92" s="207"/>
      <c r="UTA92" s="207"/>
      <c r="UTB92" s="207"/>
      <c r="UTC92" s="207"/>
      <c r="UTD92" s="207"/>
      <c r="UTE92" s="207"/>
      <c r="UTF92" s="207"/>
      <c r="UTG92" s="207"/>
      <c r="UTH92" s="207"/>
      <c r="UTI92" s="207"/>
      <c r="UTJ92" s="207"/>
      <c r="UTK92" s="207"/>
      <c r="UTL92" s="207"/>
      <c r="UTM92" s="207"/>
      <c r="UTN92" s="207"/>
      <c r="UTO92" s="207"/>
      <c r="UTP92" s="207"/>
      <c r="UTQ92" s="207"/>
      <c r="UTR92" s="207"/>
      <c r="UTS92" s="207"/>
      <c r="UTT92" s="207"/>
      <c r="UTU92" s="207"/>
      <c r="UTV92" s="207"/>
      <c r="UTW92" s="207"/>
      <c r="UTX92" s="207"/>
      <c r="UTY92" s="207"/>
      <c r="UTZ92" s="207"/>
      <c r="UUA92" s="207"/>
      <c r="UUB92" s="207"/>
      <c r="UUC92" s="207"/>
      <c r="UUD92" s="207"/>
      <c r="UUE92" s="207"/>
      <c r="UUF92" s="207"/>
      <c r="UUG92" s="207"/>
      <c r="UUH92" s="207"/>
      <c r="UUI92" s="207"/>
      <c r="UUJ92" s="207"/>
      <c r="UUK92" s="207"/>
      <c r="UUL92" s="207"/>
      <c r="UUM92" s="207"/>
      <c r="UUN92" s="207"/>
      <c r="UUO92" s="207"/>
      <c r="UUP92" s="207"/>
      <c r="UUQ92" s="207"/>
      <c r="UUR92" s="207"/>
      <c r="UUS92" s="207"/>
      <c r="UUT92" s="207"/>
      <c r="UUU92" s="207"/>
      <c r="UUV92" s="207"/>
      <c r="UUW92" s="207"/>
      <c r="UUX92" s="207"/>
      <c r="UUY92" s="207"/>
      <c r="UUZ92" s="207"/>
      <c r="UVA92" s="207"/>
      <c r="UVB92" s="207"/>
      <c r="UVC92" s="207"/>
      <c r="UVD92" s="207"/>
      <c r="UVE92" s="207"/>
      <c r="UVF92" s="207"/>
      <c r="UVG92" s="207"/>
      <c r="UVH92" s="207"/>
      <c r="UVI92" s="207"/>
      <c r="UVJ92" s="207"/>
      <c r="UVK92" s="207"/>
      <c r="UVL92" s="207"/>
      <c r="UVM92" s="207"/>
      <c r="UVN92" s="207"/>
      <c r="UVO92" s="207"/>
      <c r="UVP92" s="207"/>
      <c r="UVQ92" s="207"/>
      <c r="UVR92" s="207"/>
      <c r="UVS92" s="207"/>
      <c r="UVT92" s="207"/>
      <c r="UVU92" s="207"/>
      <c r="UVV92" s="207"/>
      <c r="UVW92" s="207"/>
      <c r="UVX92" s="207"/>
      <c r="UVY92" s="207"/>
      <c r="UVZ92" s="207"/>
      <c r="UWA92" s="207"/>
      <c r="UWB92" s="207"/>
      <c r="UWC92" s="207"/>
      <c r="UWD92" s="207"/>
      <c r="UWE92" s="207"/>
      <c r="UWF92" s="207"/>
      <c r="UWG92" s="207"/>
      <c r="UWH92" s="207"/>
      <c r="UWI92" s="207"/>
      <c r="UWJ92" s="207"/>
      <c r="UWK92" s="207"/>
      <c r="UWL92" s="207"/>
      <c r="UWM92" s="207"/>
      <c r="UWN92" s="207"/>
      <c r="UWO92" s="207"/>
      <c r="UWP92" s="207"/>
      <c r="UWQ92" s="207"/>
      <c r="UWR92" s="207"/>
      <c r="UWS92" s="207"/>
      <c r="UWT92" s="207"/>
      <c r="UWU92" s="207"/>
      <c r="UWV92" s="207"/>
      <c r="UWW92" s="207"/>
      <c r="UWX92" s="207"/>
      <c r="UWY92" s="207"/>
      <c r="UWZ92" s="207"/>
      <c r="UXA92" s="207"/>
      <c r="UXB92" s="207"/>
      <c r="UXC92" s="207"/>
      <c r="UXD92" s="207"/>
      <c r="UXE92" s="207"/>
      <c r="UXF92" s="207"/>
      <c r="UXG92" s="207"/>
      <c r="UXH92" s="207"/>
      <c r="UXI92" s="207"/>
      <c r="UXJ92" s="207"/>
      <c r="UXK92" s="207"/>
      <c r="UXL92" s="207"/>
      <c r="UXM92" s="207"/>
      <c r="UXN92" s="207"/>
      <c r="UXO92" s="207"/>
      <c r="UXP92" s="207"/>
      <c r="UXQ92" s="207"/>
      <c r="UXR92" s="207"/>
      <c r="UXS92" s="207"/>
      <c r="UXT92" s="207"/>
      <c r="UXU92" s="207"/>
      <c r="UXV92" s="207"/>
      <c r="UXW92" s="207"/>
      <c r="UXX92" s="207"/>
      <c r="UXY92" s="207"/>
      <c r="UXZ92" s="207"/>
      <c r="UYA92" s="207"/>
      <c r="UYB92" s="207"/>
      <c r="UYC92" s="207"/>
      <c r="UYD92" s="207"/>
      <c r="UYE92" s="207"/>
      <c r="UYF92" s="207"/>
      <c r="UYG92" s="207"/>
      <c r="UYH92" s="207"/>
      <c r="UYI92" s="207"/>
      <c r="UYJ92" s="207"/>
      <c r="UYK92" s="207"/>
      <c r="UYL92" s="207"/>
      <c r="UYM92" s="207"/>
      <c r="UYN92" s="207"/>
      <c r="UYO92" s="207"/>
      <c r="UYP92" s="207"/>
      <c r="UYQ92" s="207"/>
      <c r="UYR92" s="207"/>
      <c r="UYS92" s="207"/>
      <c r="UYT92" s="207"/>
      <c r="UYU92" s="207"/>
      <c r="UYV92" s="207"/>
      <c r="UYW92" s="207"/>
      <c r="UYX92" s="207"/>
      <c r="UYY92" s="207"/>
      <c r="UYZ92" s="207"/>
      <c r="UZA92" s="207"/>
      <c r="UZB92" s="207"/>
      <c r="UZC92" s="207"/>
      <c r="UZD92" s="207"/>
      <c r="UZE92" s="207"/>
      <c r="UZF92" s="207"/>
      <c r="UZG92" s="207"/>
      <c r="UZH92" s="207"/>
      <c r="UZI92" s="207"/>
      <c r="UZJ92" s="207"/>
      <c r="UZK92" s="207"/>
      <c r="UZL92" s="207"/>
      <c r="UZM92" s="207"/>
      <c r="UZN92" s="207"/>
      <c r="UZO92" s="207"/>
      <c r="UZP92" s="207"/>
      <c r="UZQ92" s="207"/>
      <c r="UZR92" s="207"/>
      <c r="UZS92" s="207"/>
      <c r="UZT92" s="207"/>
      <c r="UZU92" s="207"/>
      <c r="UZV92" s="207"/>
      <c r="UZW92" s="207"/>
      <c r="UZX92" s="207"/>
      <c r="UZY92" s="207"/>
      <c r="UZZ92" s="207"/>
      <c r="VAA92" s="207"/>
      <c r="VAB92" s="207"/>
      <c r="VAC92" s="207"/>
      <c r="VAD92" s="207"/>
      <c r="VAE92" s="207"/>
      <c r="VAF92" s="207"/>
      <c r="VAG92" s="207"/>
      <c r="VAH92" s="207"/>
      <c r="VAI92" s="207"/>
      <c r="VAJ92" s="207"/>
      <c r="VAK92" s="207"/>
      <c r="VAL92" s="207"/>
      <c r="VAM92" s="207"/>
      <c r="VAN92" s="207"/>
      <c r="VAO92" s="207"/>
      <c r="VAP92" s="207"/>
      <c r="VAQ92" s="207"/>
      <c r="VAR92" s="207"/>
      <c r="VAS92" s="207"/>
      <c r="VAT92" s="207"/>
      <c r="VAU92" s="207"/>
      <c r="VAV92" s="207"/>
      <c r="VAW92" s="207"/>
      <c r="VAX92" s="207"/>
      <c r="VAY92" s="207"/>
      <c r="VAZ92" s="207"/>
      <c r="VBA92" s="207"/>
      <c r="VBB92" s="207"/>
      <c r="VBC92" s="207"/>
      <c r="VBD92" s="207"/>
      <c r="VBE92" s="207"/>
      <c r="VBF92" s="207"/>
      <c r="VBG92" s="207"/>
      <c r="VBH92" s="207"/>
      <c r="VBI92" s="207"/>
      <c r="VBJ92" s="207"/>
      <c r="VBK92" s="207"/>
      <c r="VBL92" s="207"/>
      <c r="VBM92" s="207"/>
      <c r="VBN92" s="207"/>
      <c r="VBO92" s="207"/>
      <c r="VBP92" s="207"/>
      <c r="VBQ92" s="207"/>
      <c r="VBR92" s="207"/>
      <c r="VBS92" s="207"/>
      <c r="VBT92" s="207"/>
      <c r="VBU92" s="207"/>
      <c r="VBV92" s="207"/>
      <c r="VBW92" s="207"/>
      <c r="VBX92" s="207"/>
      <c r="VBY92" s="207"/>
      <c r="VBZ92" s="207"/>
      <c r="VCA92" s="207"/>
      <c r="VCB92" s="207"/>
      <c r="VCC92" s="207"/>
      <c r="VCD92" s="207"/>
      <c r="VCE92" s="207"/>
      <c r="VCF92" s="207"/>
      <c r="VCG92" s="207"/>
      <c r="VCH92" s="207"/>
      <c r="VCI92" s="207"/>
      <c r="VCJ92" s="207"/>
      <c r="VCK92" s="207"/>
      <c r="VCL92" s="207"/>
      <c r="VCM92" s="207"/>
      <c r="VCN92" s="207"/>
      <c r="VCO92" s="207"/>
      <c r="VCP92" s="207"/>
      <c r="VCQ92" s="207"/>
      <c r="VCR92" s="207"/>
      <c r="VCS92" s="207"/>
      <c r="VCT92" s="207"/>
      <c r="VCU92" s="207"/>
      <c r="VCV92" s="207"/>
      <c r="VCW92" s="207"/>
      <c r="VCX92" s="207"/>
      <c r="VCY92" s="207"/>
      <c r="VCZ92" s="207"/>
      <c r="VDA92" s="207"/>
      <c r="VDB92" s="207"/>
      <c r="VDC92" s="207"/>
      <c r="VDD92" s="207"/>
      <c r="VDE92" s="207"/>
      <c r="VDF92" s="207"/>
      <c r="VDG92" s="207"/>
      <c r="VDH92" s="207"/>
      <c r="VDI92" s="207"/>
      <c r="VDJ92" s="207"/>
      <c r="VDK92" s="207"/>
      <c r="VDL92" s="207"/>
      <c r="VDM92" s="207"/>
      <c r="VDN92" s="207"/>
      <c r="VDO92" s="207"/>
      <c r="VDP92" s="207"/>
      <c r="VDQ92" s="207"/>
      <c r="VDR92" s="207"/>
      <c r="VDS92" s="207"/>
      <c r="VDT92" s="207"/>
      <c r="VDU92" s="207"/>
      <c r="VDV92" s="207"/>
      <c r="VDW92" s="207"/>
      <c r="VDX92" s="207"/>
      <c r="VDY92" s="207"/>
      <c r="VDZ92" s="207"/>
      <c r="VEA92" s="207"/>
      <c r="VEB92" s="207"/>
      <c r="VEC92" s="207"/>
      <c r="VED92" s="207"/>
      <c r="VEE92" s="207"/>
      <c r="VEF92" s="207"/>
      <c r="VEG92" s="207"/>
      <c r="VEH92" s="207"/>
      <c r="VEI92" s="207"/>
      <c r="VEJ92" s="207"/>
      <c r="VEK92" s="207"/>
      <c r="VEL92" s="207"/>
      <c r="VEM92" s="207"/>
      <c r="VEN92" s="207"/>
      <c r="VEO92" s="207"/>
      <c r="VEP92" s="207"/>
      <c r="VEQ92" s="207"/>
      <c r="VER92" s="207"/>
      <c r="VES92" s="207"/>
      <c r="VET92" s="207"/>
      <c r="VEU92" s="207"/>
      <c r="VEV92" s="207"/>
      <c r="VEW92" s="207"/>
      <c r="VEX92" s="207"/>
      <c r="VEY92" s="207"/>
      <c r="VEZ92" s="207"/>
      <c r="VFA92" s="207"/>
      <c r="VFB92" s="207"/>
      <c r="VFC92" s="207"/>
      <c r="VFD92" s="207"/>
      <c r="VFE92" s="207"/>
      <c r="VFF92" s="207"/>
      <c r="VFG92" s="207"/>
      <c r="VFH92" s="207"/>
      <c r="VFI92" s="207"/>
      <c r="VFJ92" s="207"/>
      <c r="VFK92" s="207"/>
      <c r="VFL92" s="207"/>
      <c r="VFM92" s="207"/>
      <c r="VFN92" s="207"/>
      <c r="VFO92" s="207"/>
      <c r="VFP92" s="207"/>
      <c r="VFQ92" s="207"/>
      <c r="VFR92" s="207"/>
      <c r="VFS92" s="207"/>
      <c r="VFT92" s="207"/>
      <c r="VFU92" s="207"/>
      <c r="VFV92" s="207"/>
      <c r="VFW92" s="207"/>
      <c r="VFX92" s="207"/>
      <c r="VFY92" s="207"/>
      <c r="VFZ92" s="207"/>
      <c r="VGA92" s="207"/>
      <c r="VGB92" s="207"/>
      <c r="VGC92" s="207"/>
      <c r="VGD92" s="207"/>
      <c r="VGE92" s="207"/>
      <c r="VGF92" s="207"/>
      <c r="VGG92" s="207"/>
      <c r="VGH92" s="207"/>
      <c r="VGI92" s="207"/>
      <c r="VGJ92" s="207"/>
      <c r="VGK92" s="207"/>
      <c r="VGL92" s="207"/>
      <c r="VGM92" s="207"/>
      <c r="VGN92" s="207"/>
      <c r="VGO92" s="207"/>
      <c r="VGP92" s="207"/>
      <c r="VGQ92" s="207"/>
      <c r="VGR92" s="207"/>
      <c r="VGS92" s="207"/>
      <c r="VGT92" s="207"/>
      <c r="VGU92" s="207"/>
      <c r="VGV92" s="207"/>
      <c r="VGW92" s="207"/>
      <c r="VGX92" s="207"/>
      <c r="VGY92" s="207"/>
      <c r="VGZ92" s="207"/>
      <c r="VHA92" s="207"/>
      <c r="VHB92" s="207"/>
      <c r="VHC92" s="207"/>
      <c r="VHD92" s="207"/>
      <c r="VHE92" s="207"/>
      <c r="VHF92" s="207"/>
      <c r="VHG92" s="207"/>
      <c r="VHH92" s="207"/>
      <c r="VHI92" s="207"/>
      <c r="VHJ92" s="207"/>
      <c r="VHK92" s="207"/>
      <c r="VHL92" s="207"/>
      <c r="VHM92" s="207"/>
      <c r="VHN92" s="207"/>
      <c r="VHO92" s="207"/>
      <c r="VHP92" s="207"/>
      <c r="VHQ92" s="207"/>
      <c r="VHR92" s="207"/>
      <c r="VHS92" s="207"/>
      <c r="VHT92" s="207"/>
      <c r="VHU92" s="207"/>
      <c r="VHV92" s="207"/>
      <c r="VHW92" s="207"/>
      <c r="VHX92" s="207"/>
      <c r="VHY92" s="207"/>
      <c r="VHZ92" s="207"/>
      <c r="VIA92" s="207"/>
      <c r="VIB92" s="207"/>
      <c r="VIC92" s="207"/>
      <c r="VID92" s="207"/>
      <c r="VIE92" s="207"/>
      <c r="VIF92" s="207"/>
      <c r="VIG92" s="207"/>
      <c r="VIH92" s="207"/>
      <c r="VII92" s="207"/>
      <c r="VIJ92" s="207"/>
      <c r="VIK92" s="207"/>
      <c r="VIL92" s="207"/>
      <c r="VIM92" s="207"/>
      <c r="VIN92" s="207"/>
      <c r="VIO92" s="207"/>
      <c r="VIP92" s="207"/>
      <c r="VIQ92" s="207"/>
      <c r="VIR92" s="207"/>
      <c r="VIS92" s="207"/>
      <c r="VIT92" s="207"/>
      <c r="VIU92" s="207"/>
      <c r="VIV92" s="207"/>
      <c r="VIW92" s="207"/>
      <c r="VIX92" s="207"/>
      <c r="VIY92" s="207"/>
      <c r="VIZ92" s="207"/>
      <c r="VJA92" s="207"/>
      <c r="VJB92" s="207"/>
      <c r="VJC92" s="207"/>
      <c r="VJD92" s="207"/>
      <c r="VJE92" s="207"/>
      <c r="VJF92" s="207"/>
      <c r="VJG92" s="207"/>
      <c r="VJH92" s="207"/>
      <c r="VJI92" s="207"/>
      <c r="VJJ92" s="207"/>
      <c r="VJK92" s="207"/>
      <c r="VJL92" s="207"/>
      <c r="VJM92" s="207"/>
      <c r="VJN92" s="207"/>
      <c r="VJO92" s="207"/>
      <c r="VJP92" s="207"/>
      <c r="VJQ92" s="207"/>
      <c r="VJR92" s="207"/>
      <c r="VJS92" s="207"/>
      <c r="VJT92" s="207"/>
      <c r="VJU92" s="207"/>
      <c r="VJV92" s="207"/>
      <c r="VJW92" s="207"/>
      <c r="VJX92" s="207"/>
      <c r="VJY92" s="207"/>
      <c r="VJZ92" s="207"/>
      <c r="VKA92" s="207"/>
      <c r="VKB92" s="207"/>
      <c r="VKC92" s="207"/>
      <c r="VKD92" s="207"/>
      <c r="VKE92" s="207"/>
      <c r="VKF92" s="207"/>
      <c r="VKG92" s="207"/>
      <c r="VKH92" s="207"/>
      <c r="VKI92" s="207"/>
      <c r="VKJ92" s="207"/>
      <c r="VKK92" s="207"/>
      <c r="VKL92" s="207"/>
      <c r="VKM92" s="207"/>
      <c r="VKN92" s="207"/>
      <c r="VKO92" s="207"/>
      <c r="VKP92" s="207"/>
      <c r="VKQ92" s="207"/>
      <c r="VKR92" s="207"/>
      <c r="VKS92" s="207"/>
      <c r="VKT92" s="207"/>
      <c r="VKU92" s="207"/>
      <c r="VKV92" s="207"/>
      <c r="VKW92" s="207"/>
      <c r="VKX92" s="207"/>
      <c r="VKY92" s="207"/>
      <c r="VKZ92" s="207"/>
      <c r="VLA92" s="207"/>
      <c r="VLB92" s="207"/>
      <c r="VLC92" s="207"/>
      <c r="VLD92" s="207"/>
      <c r="VLE92" s="207"/>
      <c r="VLF92" s="207"/>
      <c r="VLG92" s="207"/>
      <c r="VLH92" s="207"/>
      <c r="VLI92" s="207"/>
      <c r="VLJ92" s="207"/>
      <c r="VLK92" s="207"/>
      <c r="VLL92" s="207"/>
      <c r="VLM92" s="207"/>
      <c r="VLN92" s="207"/>
      <c r="VLO92" s="207"/>
      <c r="VLP92" s="207"/>
      <c r="VLQ92" s="207"/>
      <c r="VLR92" s="207"/>
      <c r="VLS92" s="207"/>
      <c r="VLT92" s="207"/>
      <c r="VLU92" s="207"/>
      <c r="VLV92" s="207"/>
      <c r="VLW92" s="207"/>
      <c r="VLX92" s="207"/>
      <c r="VLY92" s="207"/>
      <c r="VLZ92" s="207"/>
      <c r="VMA92" s="207"/>
      <c r="VMB92" s="207"/>
      <c r="VMC92" s="207"/>
      <c r="VMD92" s="207"/>
      <c r="VME92" s="207"/>
      <c r="VMF92" s="207"/>
      <c r="VMG92" s="207"/>
      <c r="VMH92" s="207"/>
      <c r="VMI92" s="207"/>
      <c r="VMJ92" s="207"/>
      <c r="VMK92" s="207"/>
      <c r="VML92" s="207"/>
      <c r="VMM92" s="207"/>
      <c r="VMN92" s="207"/>
      <c r="VMO92" s="207"/>
      <c r="VMP92" s="207"/>
      <c r="VMQ92" s="207"/>
      <c r="VMR92" s="207"/>
      <c r="VMS92" s="207"/>
      <c r="VMT92" s="207"/>
      <c r="VMU92" s="207"/>
      <c r="VMV92" s="207"/>
      <c r="VMW92" s="207"/>
      <c r="VMX92" s="207"/>
      <c r="VMY92" s="207"/>
      <c r="VMZ92" s="207"/>
      <c r="VNA92" s="207"/>
      <c r="VNB92" s="207"/>
      <c r="VNC92" s="207"/>
      <c r="VND92" s="207"/>
      <c r="VNE92" s="207"/>
      <c r="VNF92" s="207"/>
      <c r="VNG92" s="207"/>
      <c r="VNH92" s="207"/>
      <c r="VNI92" s="207"/>
      <c r="VNJ92" s="207"/>
      <c r="VNK92" s="207"/>
      <c r="VNL92" s="207"/>
      <c r="VNM92" s="207"/>
      <c r="VNN92" s="207"/>
      <c r="VNO92" s="207"/>
      <c r="VNP92" s="207"/>
      <c r="VNQ92" s="207"/>
      <c r="VNR92" s="207"/>
      <c r="VNS92" s="207"/>
      <c r="VNT92" s="207"/>
      <c r="VNU92" s="207"/>
      <c r="VNV92" s="207"/>
      <c r="VNW92" s="207"/>
      <c r="VNX92" s="207"/>
      <c r="VNY92" s="207"/>
      <c r="VNZ92" s="207"/>
      <c r="VOA92" s="207"/>
      <c r="VOB92" s="207"/>
      <c r="VOC92" s="207"/>
      <c r="VOD92" s="207"/>
      <c r="VOE92" s="207"/>
      <c r="VOF92" s="207"/>
      <c r="VOG92" s="207"/>
      <c r="VOH92" s="207"/>
      <c r="VOI92" s="207"/>
      <c r="VOJ92" s="207"/>
      <c r="VOK92" s="207"/>
      <c r="VOL92" s="207"/>
      <c r="VOM92" s="207"/>
      <c r="VON92" s="207"/>
      <c r="VOO92" s="207"/>
      <c r="VOP92" s="207"/>
      <c r="VOQ92" s="207"/>
      <c r="VOR92" s="207"/>
      <c r="VOS92" s="207"/>
      <c r="VOT92" s="207"/>
      <c r="VOU92" s="207"/>
      <c r="VOV92" s="207"/>
      <c r="VOW92" s="207"/>
      <c r="VOX92" s="207"/>
      <c r="VOY92" s="207"/>
      <c r="VOZ92" s="207"/>
      <c r="VPA92" s="207"/>
      <c r="VPB92" s="207"/>
      <c r="VPC92" s="207"/>
      <c r="VPD92" s="207"/>
      <c r="VPE92" s="207"/>
      <c r="VPF92" s="207"/>
      <c r="VPG92" s="207"/>
      <c r="VPH92" s="207"/>
      <c r="VPI92" s="207"/>
      <c r="VPJ92" s="207"/>
      <c r="VPK92" s="207"/>
      <c r="VPL92" s="207"/>
      <c r="VPM92" s="207"/>
      <c r="VPN92" s="207"/>
      <c r="VPO92" s="207"/>
      <c r="VPP92" s="207"/>
      <c r="VPQ92" s="207"/>
      <c r="VPR92" s="207"/>
      <c r="VPS92" s="207"/>
      <c r="VPT92" s="207"/>
      <c r="VPU92" s="207"/>
      <c r="VPV92" s="207"/>
      <c r="VPW92" s="207"/>
      <c r="VPX92" s="207"/>
      <c r="VPY92" s="207"/>
      <c r="VPZ92" s="207"/>
      <c r="VQA92" s="207"/>
      <c r="VQB92" s="207"/>
      <c r="VQC92" s="207"/>
      <c r="VQD92" s="207"/>
      <c r="VQE92" s="207"/>
      <c r="VQF92" s="207"/>
      <c r="VQG92" s="207"/>
      <c r="VQH92" s="207"/>
      <c r="VQI92" s="207"/>
      <c r="VQJ92" s="207"/>
      <c r="VQK92" s="207"/>
      <c r="VQL92" s="207"/>
      <c r="VQM92" s="207"/>
      <c r="VQN92" s="207"/>
      <c r="VQO92" s="207"/>
      <c r="VQP92" s="207"/>
      <c r="VQQ92" s="207"/>
      <c r="VQR92" s="207"/>
      <c r="VQS92" s="207"/>
      <c r="VQT92" s="207"/>
      <c r="VQU92" s="207"/>
      <c r="VQV92" s="207"/>
      <c r="VQW92" s="207"/>
      <c r="VQX92" s="207"/>
      <c r="VQY92" s="207"/>
      <c r="VQZ92" s="207"/>
      <c r="VRA92" s="207"/>
      <c r="VRB92" s="207"/>
      <c r="VRC92" s="207"/>
      <c r="VRD92" s="207"/>
      <c r="VRE92" s="207"/>
      <c r="VRF92" s="207"/>
      <c r="VRG92" s="207"/>
      <c r="VRH92" s="207"/>
      <c r="VRI92" s="207"/>
      <c r="VRJ92" s="207"/>
      <c r="VRK92" s="207"/>
      <c r="VRL92" s="207"/>
      <c r="VRM92" s="207"/>
      <c r="VRN92" s="207"/>
      <c r="VRO92" s="207"/>
      <c r="VRP92" s="207"/>
      <c r="VRQ92" s="207"/>
      <c r="VRR92" s="207"/>
      <c r="VRS92" s="207"/>
      <c r="VRT92" s="207"/>
      <c r="VRU92" s="207"/>
      <c r="VRV92" s="207"/>
      <c r="VRW92" s="207"/>
      <c r="VRX92" s="207"/>
      <c r="VRY92" s="207"/>
      <c r="VRZ92" s="207"/>
      <c r="VSA92" s="207"/>
      <c r="VSB92" s="207"/>
      <c r="VSC92" s="207"/>
      <c r="VSD92" s="207"/>
      <c r="VSE92" s="207"/>
      <c r="VSF92" s="207"/>
      <c r="VSG92" s="207"/>
      <c r="VSH92" s="207"/>
      <c r="VSI92" s="207"/>
      <c r="VSJ92" s="207"/>
      <c r="VSK92" s="207"/>
      <c r="VSL92" s="207"/>
      <c r="VSM92" s="207"/>
      <c r="VSN92" s="207"/>
      <c r="VSO92" s="207"/>
      <c r="VSP92" s="207"/>
      <c r="VSQ92" s="207"/>
      <c r="VSR92" s="207"/>
      <c r="VSS92" s="207"/>
      <c r="VST92" s="207"/>
      <c r="VSU92" s="207"/>
      <c r="VSV92" s="207"/>
      <c r="VSW92" s="207"/>
      <c r="VSX92" s="207"/>
      <c r="VSY92" s="207"/>
      <c r="VSZ92" s="207"/>
      <c r="VTA92" s="207"/>
      <c r="VTB92" s="207"/>
      <c r="VTC92" s="207"/>
      <c r="VTD92" s="207"/>
      <c r="VTE92" s="207"/>
      <c r="VTF92" s="207"/>
      <c r="VTG92" s="207"/>
      <c r="VTH92" s="207"/>
      <c r="VTI92" s="207"/>
      <c r="VTJ92" s="207"/>
      <c r="VTK92" s="207"/>
      <c r="VTL92" s="207"/>
      <c r="VTM92" s="207"/>
      <c r="VTN92" s="207"/>
      <c r="VTO92" s="207"/>
      <c r="VTP92" s="207"/>
      <c r="VTQ92" s="207"/>
      <c r="VTR92" s="207"/>
      <c r="VTS92" s="207"/>
      <c r="VTT92" s="207"/>
      <c r="VTU92" s="207"/>
      <c r="VTV92" s="207"/>
      <c r="VTW92" s="207"/>
      <c r="VTX92" s="207"/>
      <c r="VTY92" s="207"/>
      <c r="VTZ92" s="207"/>
      <c r="VUA92" s="207"/>
      <c r="VUB92" s="207"/>
      <c r="VUC92" s="207"/>
      <c r="VUD92" s="207"/>
      <c r="VUE92" s="207"/>
      <c r="VUF92" s="207"/>
      <c r="VUG92" s="207"/>
      <c r="VUH92" s="207"/>
      <c r="VUI92" s="207"/>
      <c r="VUJ92" s="207"/>
      <c r="VUK92" s="207"/>
      <c r="VUL92" s="207"/>
      <c r="VUM92" s="207"/>
      <c r="VUN92" s="207"/>
      <c r="VUO92" s="207"/>
      <c r="VUP92" s="207"/>
      <c r="VUQ92" s="207"/>
      <c r="VUR92" s="207"/>
      <c r="VUS92" s="207"/>
      <c r="VUT92" s="207"/>
      <c r="VUU92" s="207"/>
      <c r="VUV92" s="207"/>
      <c r="VUW92" s="207"/>
      <c r="VUX92" s="207"/>
      <c r="VUY92" s="207"/>
      <c r="VUZ92" s="207"/>
      <c r="VVA92" s="207"/>
      <c r="VVB92" s="207"/>
      <c r="VVC92" s="207"/>
      <c r="VVD92" s="207"/>
      <c r="VVE92" s="207"/>
      <c r="VVF92" s="207"/>
      <c r="VVG92" s="207"/>
      <c r="VVH92" s="207"/>
      <c r="VVI92" s="207"/>
      <c r="VVJ92" s="207"/>
      <c r="VVK92" s="207"/>
      <c r="VVL92" s="207"/>
      <c r="VVM92" s="207"/>
      <c r="VVN92" s="207"/>
      <c r="VVO92" s="207"/>
      <c r="VVP92" s="207"/>
      <c r="VVQ92" s="207"/>
      <c r="VVR92" s="207"/>
      <c r="VVS92" s="207"/>
      <c r="VVT92" s="207"/>
      <c r="VVU92" s="207"/>
      <c r="VVV92" s="207"/>
      <c r="VVW92" s="207"/>
      <c r="VVX92" s="207"/>
      <c r="VVY92" s="207"/>
      <c r="VVZ92" s="207"/>
      <c r="VWA92" s="207"/>
      <c r="VWB92" s="207"/>
      <c r="VWC92" s="207"/>
      <c r="VWD92" s="207"/>
      <c r="VWE92" s="207"/>
      <c r="VWF92" s="207"/>
      <c r="VWG92" s="207"/>
      <c r="VWH92" s="207"/>
      <c r="VWI92" s="207"/>
      <c r="VWJ92" s="207"/>
      <c r="VWK92" s="207"/>
      <c r="VWL92" s="207"/>
      <c r="VWM92" s="207"/>
      <c r="VWN92" s="207"/>
      <c r="VWO92" s="207"/>
      <c r="VWP92" s="207"/>
      <c r="VWQ92" s="207"/>
      <c r="VWR92" s="207"/>
      <c r="VWS92" s="207"/>
      <c r="VWT92" s="207"/>
      <c r="VWU92" s="207"/>
      <c r="VWV92" s="207"/>
      <c r="VWW92" s="207"/>
      <c r="VWX92" s="207"/>
      <c r="VWY92" s="207"/>
      <c r="VWZ92" s="207"/>
      <c r="VXA92" s="207"/>
      <c r="VXB92" s="207"/>
      <c r="VXC92" s="207"/>
      <c r="VXD92" s="207"/>
      <c r="VXE92" s="207"/>
      <c r="VXF92" s="207"/>
      <c r="VXG92" s="207"/>
      <c r="VXH92" s="207"/>
      <c r="VXI92" s="207"/>
      <c r="VXJ92" s="207"/>
      <c r="VXK92" s="207"/>
      <c r="VXL92" s="207"/>
      <c r="VXM92" s="207"/>
      <c r="VXN92" s="207"/>
      <c r="VXO92" s="207"/>
      <c r="VXP92" s="207"/>
      <c r="VXQ92" s="207"/>
      <c r="VXR92" s="207"/>
      <c r="VXS92" s="207"/>
      <c r="VXT92" s="207"/>
      <c r="VXU92" s="207"/>
      <c r="VXV92" s="207"/>
      <c r="VXW92" s="207"/>
      <c r="VXX92" s="207"/>
      <c r="VXY92" s="207"/>
      <c r="VXZ92" s="207"/>
      <c r="VYA92" s="207"/>
      <c r="VYB92" s="207"/>
      <c r="VYC92" s="207"/>
      <c r="VYD92" s="207"/>
      <c r="VYE92" s="207"/>
      <c r="VYF92" s="207"/>
      <c r="VYG92" s="207"/>
      <c r="VYH92" s="207"/>
      <c r="VYI92" s="207"/>
      <c r="VYJ92" s="207"/>
      <c r="VYK92" s="207"/>
      <c r="VYL92" s="207"/>
      <c r="VYM92" s="207"/>
      <c r="VYN92" s="207"/>
      <c r="VYO92" s="207"/>
      <c r="VYP92" s="207"/>
      <c r="VYQ92" s="207"/>
      <c r="VYR92" s="207"/>
      <c r="VYS92" s="207"/>
      <c r="VYT92" s="207"/>
      <c r="VYU92" s="207"/>
      <c r="VYV92" s="207"/>
      <c r="VYW92" s="207"/>
      <c r="VYX92" s="207"/>
      <c r="VYY92" s="207"/>
      <c r="VYZ92" s="207"/>
      <c r="VZA92" s="207"/>
      <c r="VZB92" s="207"/>
      <c r="VZC92" s="207"/>
      <c r="VZD92" s="207"/>
      <c r="VZE92" s="207"/>
      <c r="VZF92" s="207"/>
      <c r="VZG92" s="207"/>
      <c r="VZH92" s="207"/>
      <c r="VZI92" s="207"/>
      <c r="VZJ92" s="207"/>
      <c r="VZK92" s="207"/>
      <c r="VZL92" s="207"/>
      <c r="VZM92" s="207"/>
      <c r="VZN92" s="207"/>
      <c r="VZO92" s="207"/>
      <c r="VZP92" s="207"/>
      <c r="VZQ92" s="207"/>
      <c r="VZR92" s="207"/>
      <c r="VZS92" s="207"/>
      <c r="VZT92" s="207"/>
      <c r="VZU92" s="207"/>
      <c r="VZV92" s="207"/>
      <c r="VZW92" s="207"/>
      <c r="VZX92" s="207"/>
      <c r="VZY92" s="207"/>
      <c r="VZZ92" s="207"/>
      <c r="WAA92" s="207"/>
      <c r="WAB92" s="207"/>
      <c r="WAC92" s="207"/>
      <c r="WAD92" s="207"/>
      <c r="WAE92" s="207"/>
      <c r="WAF92" s="207"/>
      <c r="WAG92" s="207"/>
      <c r="WAH92" s="207"/>
      <c r="WAI92" s="207"/>
      <c r="WAJ92" s="207"/>
      <c r="WAK92" s="207"/>
      <c r="WAL92" s="207"/>
      <c r="WAM92" s="207"/>
      <c r="WAN92" s="207"/>
      <c r="WAO92" s="207"/>
      <c r="WAP92" s="207"/>
      <c r="WAQ92" s="207"/>
      <c r="WAR92" s="207"/>
      <c r="WAS92" s="207"/>
      <c r="WAT92" s="207"/>
      <c r="WAU92" s="207"/>
      <c r="WAV92" s="207"/>
      <c r="WAW92" s="207"/>
      <c r="WAX92" s="207"/>
      <c r="WAY92" s="207"/>
      <c r="WAZ92" s="207"/>
      <c r="WBA92" s="207"/>
      <c r="WBB92" s="207"/>
      <c r="WBC92" s="207"/>
      <c r="WBD92" s="207"/>
      <c r="WBE92" s="207"/>
      <c r="WBF92" s="207"/>
      <c r="WBG92" s="207"/>
      <c r="WBH92" s="207"/>
      <c r="WBI92" s="207"/>
      <c r="WBJ92" s="207"/>
      <c r="WBK92" s="207"/>
      <c r="WBL92" s="207"/>
      <c r="WBM92" s="207"/>
      <c r="WBN92" s="207"/>
      <c r="WBO92" s="207"/>
      <c r="WBP92" s="207"/>
      <c r="WBQ92" s="207"/>
      <c r="WBR92" s="207"/>
      <c r="WBS92" s="207"/>
      <c r="WBT92" s="207"/>
      <c r="WBU92" s="207"/>
      <c r="WBV92" s="207"/>
      <c r="WBW92" s="207"/>
      <c r="WBX92" s="207"/>
      <c r="WBY92" s="207"/>
      <c r="WBZ92" s="207"/>
      <c r="WCA92" s="207"/>
      <c r="WCB92" s="207"/>
      <c r="WCC92" s="207"/>
      <c r="WCD92" s="207"/>
      <c r="WCE92" s="207"/>
      <c r="WCF92" s="207"/>
      <c r="WCG92" s="207"/>
      <c r="WCH92" s="207"/>
      <c r="WCI92" s="207"/>
      <c r="WCJ92" s="207"/>
      <c r="WCK92" s="207"/>
      <c r="WCL92" s="207"/>
      <c r="WCM92" s="207"/>
      <c r="WCN92" s="207"/>
      <c r="WCO92" s="207"/>
      <c r="WCP92" s="207"/>
      <c r="WCQ92" s="207"/>
      <c r="WCR92" s="207"/>
      <c r="WCS92" s="207"/>
      <c r="WCT92" s="207"/>
      <c r="WCU92" s="207"/>
      <c r="WCV92" s="207"/>
      <c r="WCW92" s="207"/>
      <c r="WCX92" s="207"/>
      <c r="WCY92" s="207"/>
      <c r="WCZ92" s="207"/>
      <c r="WDA92" s="207"/>
      <c r="WDB92" s="207"/>
      <c r="WDC92" s="207"/>
      <c r="WDD92" s="207"/>
      <c r="WDE92" s="207"/>
      <c r="WDF92" s="207"/>
      <c r="WDG92" s="207"/>
      <c r="WDH92" s="207"/>
      <c r="WDI92" s="207"/>
      <c r="WDJ92" s="207"/>
      <c r="WDK92" s="207"/>
      <c r="WDL92" s="207"/>
      <c r="WDM92" s="207"/>
      <c r="WDN92" s="207"/>
      <c r="WDO92" s="207"/>
      <c r="WDP92" s="207"/>
      <c r="WDQ92" s="207"/>
      <c r="WDR92" s="207"/>
      <c r="WDS92" s="207"/>
      <c r="WDT92" s="207"/>
      <c r="WDU92" s="207"/>
      <c r="WDV92" s="207"/>
      <c r="WDW92" s="207"/>
      <c r="WDX92" s="207"/>
      <c r="WDY92" s="207"/>
      <c r="WDZ92" s="207"/>
      <c r="WEA92" s="207"/>
      <c r="WEB92" s="207"/>
      <c r="WEC92" s="207"/>
      <c r="WED92" s="207"/>
      <c r="WEE92" s="207"/>
      <c r="WEF92" s="207"/>
      <c r="WEG92" s="207"/>
      <c r="WEH92" s="207"/>
      <c r="WEI92" s="207"/>
      <c r="WEJ92" s="207"/>
      <c r="WEK92" s="207"/>
      <c r="WEL92" s="207"/>
      <c r="WEM92" s="207"/>
      <c r="WEN92" s="207"/>
      <c r="WEO92" s="207"/>
      <c r="WEP92" s="207"/>
      <c r="WEQ92" s="207"/>
      <c r="WER92" s="207"/>
      <c r="WES92" s="207"/>
      <c r="WET92" s="207"/>
      <c r="WEU92" s="207"/>
      <c r="WEV92" s="207"/>
      <c r="WEW92" s="207"/>
      <c r="WEX92" s="207"/>
      <c r="WEY92" s="207"/>
      <c r="WEZ92" s="207"/>
      <c r="WFA92" s="207"/>
      <c r="WFB92" s="207"/>
      <c r="WFC92" s="207"/>
      <c r="WFD92" s="207"/>
      <c r="WFE92" s="207"/>
      <c r="WFF92" s="207"/>
      <c r="WFG92" s="207"/>
      <c r="WFH92" s="207"/>
      <c r="WFI92" s="207"/>
      <c r="WFJ92" s="207"/>
      <c r="WFK92" s="207"/>
      <c r="WFL92" s="207"/>
      <c r="WFM92" s="207"/>
      <c r="WFN92" s="207"/>
      <c r="WFO92" s="207"/>
      <c r="WFP92" s="207"/>
      <c r="WFQ92" s="207"/>
      <c r="WFR92" s="207"/>
      <c r="WFS92" s="207"/>
      <c r="WFT92" s="207"/>
      <c r="WFU92" s="207"/>
      <c r="WFV92" s="207"/>
      <c r="WFW92" s="207"/>
      <c r="WFX92" s="207"/>
      <c r="WFY92" s="207"/>
      <c r="WFZ92" s="207"/>
      <c r="WGA92" s="207"/>
      <c r="WGB92" s="207"/>
      <c r="WGC92" s="207"/>
      <c r="WGD92" s="207"/>
      <c r="WGE92" s="207"/>
      <c r="WGF92" s="207"/>
      <c r="WGG92" s="207"/>
      <c r="WGH92" s="207"/>
      <c r="WGI92" s="207"/>
      <c r="WGJ92" s="207"/>
      <c r="WGK92" s="207"/>
      <c r="WGL92" s="207"/>
      <c r="WGM92" s="207"/>
      <c r="WGN92" s="207"/>
      <c r="WGO92" s="207"/>
      <c r="WGP92" s="207"/>
      <c r="WGQ92" s="207"/>
      <c r="WGR92" s="207"/>
      <c r="WGS92" s="207"/>
      <c r="WGT92" s="207"/>
      <c r="WGU92" s="207"/>
      <c r="WGV92" s="207"/>
      <c r="WGW92" s="207"/>
      <c r="WGX92" s="207"/>
      <c r="WGY92" s="207"/>
      <c r="WGZ92" s="207"/>
      <c r="WHA92" s="207"/>
      <c r="WHB92" s="207"/>
      <c r="WHC92" s="207"/>
      <c r="WHD92" s="207"/>
      <c r="WHE92" s="207"/>
      <c r="WHF92" s="207"/>
      <c r="WHG92" s="207"/>
      <c r="WHH92" s="207"/>
      <c r="WHI92" s="207"/>
      <c r="WHJ92" s="207"/>
      <c r="WHK92" s="207"/>
      <c r="WHL92" s="207"/>
      <c r="WHM92" s="207"/>
      <c r="WHN92" s="207"/>
      <c r="WHO92" s="207"/>
      <c r="WHP92" s="207"/>
      <c r="WHQ92" s="207"/>
      <c r="WHR92" s="207"/>
      <c r="WHS92" s="207"/>
      <c r="WHT92" s="207"/>
      <c r="WHU92" s="207"/>
      <c r="WHV92" s="207"/>
      <c r="WHW92" s="207"/>
      <c r="WHX92" s="207"/>
      <c r="WHY92" s="207"/>
      <c r="WHZ92" s="207"/>
      <c r="WIA92" s="207"/>
      <c r="WIB92" s="207"/>
      <c r="WIC92" s="207"/>
      <c r="WID92" s="207"/>
      <c r="WIE92" s="207"/>
      <c r="WIF92" s="207"/>
      <c r="WIG92" s="207"/>
      <c r="WIH92" s="207"/>
      <c r="WII92" s="207"/>
      <c r="WIJ92" s="207"/>
      <c r="WIK92" s="207"/>
      <c r="WIL92" s="207"/>
      <c r="WIM92" s="207"/>
      <c r="WIN92" s="207"/>
      <c r="WIO92" s="207"/>
      <c r="WIP92" s="207"/>
      <c r="WIQ92" s="207"/>
      <c r="WIR92" s="207"/>
      <c r="WIS92" s="207"/>
      <c r="WIT92" s="207"/>
      <c r="WIU92" s="207"/>
      <c r="WIV92" s="207"/>
      <c r="WIW92" s="207"/>
      <c r="WIX92" s="207"/>
      <c r="WIY92" s="207"/>
      <c r="WIZ92" s="207"/>
      <c r="WJA92" s="207"/>
      <c r="WJB92" s="207"/>
      <c r="WJC92" s="207"/>
      <c r="WJD92" s="207"/>
      <c r="WJE92" s="207"/>
      <c r="WJF92" s="207"/>
      <c r="WJG92" s="207"/>
      <c r="WJH92" s="207"/>
      <c r="WJI92" s="207"/>
      <c r="WJJ92" s="207"/>
      <c r="WJK92" s="207"/>
      <c r="WJL92" s="207"/>
      <c r="WJM92" s="207"/>
      <c r="WJN92" s="207"/>
      <c r="WJO92" s="207"/>
      <c r="WJP92" s="207"/>
      <c r="WJQ92" s="207"/>
      <c r="WJR92" s="207"/>
      <c r="WJS92" s="207"/>
      <c r="WJT92" s="207"/>
      <c r="WJU92" s="207"/>
      <c r="WJV92" s="207"/>
      <c r="WJW92" s="207"/>
      <c r="WJX92" s="207"/>
      <c r="WJY92" s="207"/>
      <c r="WJZ92" s="207"/>
      <c r="WKA92" s="207"/>
      <c r="WKB92" s="207"/>
      <c r="WKC92" s="207"/>
      <c r="WKD92" s="207"/>
      <c r="WKE92" s="207"/>
      <c r="WKF92" s="207"/>
      <c r="WKG92" s="207"/>
      <c r="WKH92" s="207"/>
      <c r="WKI92" s="207"/>
      <c r="WKJ92" s="207"/>
      <c r="WKK92" s="207"/>
      <c r="WKL92" s="207"/>
      <c r="WKM92" s="207"/>
      <c r="WKN92" s="207"/>
      <c r="WKO92" s="207"/>
      <c r="WKP92" s="207"/>
      <c r="WKQ92" s="207"/>
      <c r="WKR92" s="207"/>
      <c r="WKS92" s="207"/>
      <c r="WKT92" s="207"/>
      <c r="WKU92" s="207"/>
      <c r="WKV92" s="207"/>
      <c r="WKW92" s="207"/>
      <c r="WKX92" s="207"/>
      <c r="WKY92" s="207"/>
      <c r="WKZ92" s="207"/>
      <c r="WLA92" s="207"/>
      <c r="WLB92" s="207"/>
      <c r="WLC92" s="207"/>
      <c r="WLD92" s="207"/>
      <c r="WLE92" s="207"/>
      <c r="WLF92" s="207"/>
      <c r="WLG92" s="207"/>
      <c r="WLH92" s="207"/>
      <c r="WLI92" s="207"/>
      <c r="WLJ92" s="207"/>
      <c r="WLK92" s="207"/>
      <c r="WLL92" s="207"/>
      <c r="WLM92" s="207"/>
      <c r="WLN92" s="207"/>
      <c r="WLO92" s="207"/>
      <c r="WLP92" s="207"/>
      <c r="WLQ92" s="207"/>
      <c r="WLR92" s="207"/>
      <c r="WLS92" s="207"/>
      <c r="WLT92" s="207"/>
      <c r="WLU92" s="207"/>
      <c r="WLV92" s="207"/>
      <c r="WLW92" s="207"/>
      <c r="WLX92" s="207"/>
      <c r="WLY92" s="207"/>
      <c r="WLZ92" s="207"/>
      <c r="WMA92" s="207"/>
      <c r="WMB92" s="207"/>
      <c r="WMC92" s="207"/>
      <c r="WMD92" s="207"/>
      <c r="WME92" s="207"/>
      <c r="WMF92" s="207"/>
      <c r="WMG92" s="207"/>
      <c r="WMH92" s="207"/>
      <c r="WMI92" s="207"/>
      <c r="WMJ92" s="207"/>
      <c r="WMK92" s="207"/>
      <c r="WML92" s="207"/>
      <c r="WMM92" s="207"/>
      <c r="WMN92" s="207"/>
      <c r="WMO92" s="207"/>
      <c r="WMP92" s="207"/>
      <c r="WMQ92" s="207"/>
      <c r="WMR92" s="207"/>
      <c r="WMS92" s="207"/>
      <c r="WMT92" s="207"/>
      <c r="WMU92" s="207"/>
      <c r="WMV92" s="207"/>
      <c r="WMW92" s="207"/>
      <c r="WMX92" s="207"/>
      <c r="WMY92" s="207"/>
      <c r="WMZ92" s="207"/>
      <c r="WNA92" s="207"/>
      <c r="WNB92" s="207"/>
      <c r="WNC92" s="207"/>
      <c r="WND92" s="207"/>
      <c r="WNE92" s="207"/>
      <c r="WNF92" s="207"/>
      <c r="WNG92" s="207"/>
      <c r="WNH92" s="207"/>
      <c r="WNI92" s="207"/>
      <c r="WNJ92" s="207"/>
      <c r="WNK92" s="207"/>
      <c r="WNL92" s="207"/>
      <c r="WNM92" s="207"/>
      <c r="WNN92" s="207"/>
      <c r="WNO92" s="207"/>
      <c r="WNP92" s="207"/>
      <c r="WNQ92" s="207"/>
      <c r="WNR92" s="207"/>
      <c r="WNS92" s="207"/>
      <c r="WNT92" s="207"/>
      <c r="WNU92" s="207"/>
      <c r="WNV92" s="207"/>
      <c r="WNW92" s="207"/>
      <c r="WNX92" s="207"/>
      <c r="WNY92" s="207"/>
      <c r="WNZ92" s="207"/>
      <c r="WOA92" s="207"/>
      <c r="WOB92" s="207"/>
      <c r="WOC92" s="207"/>
      <c r="WOD92" s="207"/>
      <c r="WOE92" s="207"/>
      <c r="WOF92" s="207"/>
      <c r="WOG92" s="207"/>
      <c r="WOH92" s="207"/>
      <c r="WOI92" s="207"/>
      <c r="WOJ92" s="207"/>
      <c r="WOK92" s="207"/>
      <c r="WOL92" s="207"/>
      <c r="WOM92" s="207"/>
      <c r="WON92" s="207"/>
      <c r="WOO92" s="207"/>
      <c r="WOP92" s="207"/>
      <c r="WOQ92" s="207"/>
      <c r="WOR92" s="207"/>
      <c r="WOS92" s="207"/>
      <c r="WOT92" s="207"/>
      <c r="WOU92" s="207"/>
      <c r="WOV92" s="207"/>
      <c r="WOW92" s="207"/>
      <c r="WOX92" s="207"/>
      <c r="WOY92" s="207"/>
      <c r="WOZ92" s="207"/>
      <c r="WPA92" s="207"/>
      <c r="WPB92" s="207"/>
      <c r="WPC92" s="207"/>
      <c r="WPD92" s="207"/>
      <c r="WPE92" s="207"/>
      <c r="WPF92" s="207"/>
      <c r="WPG92" s="207"/>
      <c r="WPH92" s="207"/>
      <c r="WPI92" s="207"/>
      <c r="WPJ92" s="207"/>
      <c r="WPK92" s="207"/>
      <c r="WPL92" s="207"/>
      <c r="WPM92" s="207"/>
      <c r="WPN92" s="207"/>
      <c r="WPO92" s="207"/>
      <c r="WPP92" s="207"/>
      <c r="WPQ92" s="207"/>
      <c r="WPR92" s="207"/>
      <c r="WPS92" s="207"/>
      <c r="WPT92" s="207"/>
      <c r="WPU92" s="207"/>
      <c r="WPV92" s="207"/>
      <c r="WPW92" s="207"/>
      <c r="WPX92" s="207"/>
      <c r="WPY92" s="207"/>
      <c r="WPZ92" s="207"/>
      <c r="WQA92" s="207"/>
      <c r="WQB92" s="207"/>
      <c r="WQC92" s="207"/>
      <c r="WQD92" s="207"/>
      <c r="WQE92" s="207"/>
      <c r="WQF92" s="207"/>
      <c r="WQG92" s="207"/>
      <c r="WQH92" s="207"/>
      <c r="WQI92" s="207"/>
      <c r="WQJ92" s="207"/>
      <c r="WQK92" s="207"/>
      <c r="WQL92" s="207"/>
      <c r="WQM92" s="207"/>
      <c r="WQN92" s="207"/>
      <c r="WQO92" s="207"/>
      <c r="WQP92" s="207"/>
      <c r="WQQ92" s="207"/>
      <c r="WQR92" s="207"/>
      <c r="WQS92" s="207"/>
      <c r="WQT92" s="207"/>
      <c r="WQU92" s="207"/>
      <c r="WQV92" s="207"/>
      <c r="WQW92" s="207"/>
      <c r="WQX92" s="207"/>
      <c r="WQY92" s="207"/>
      <c r="WQZ92" s="207"/>
      <c r="WRA92" s="207"/>
      <c r="WRB92" s="207"/>
      <c r="WRC92" s="207"/>
      <c r="WRD92" s="207"/>
      <c r="WRE92" s="207"/>
      <c r="WRF92" s="207"/>
      <c r="WRG92" s="207"/>
      <c r="WRH92" s="207"/>
      <c r="WRI92" s="207"/>
      <c r="WRJ92" s="207"/>
      <c r="WRK92" s="207"/>
      <c r="WRL92" s="207"/>
      <c r="WRM92" s="207"/>
      <c r="WRN92" s="207"/>
      <c r="WRO92" s="207"/>
      <c r="WRP92" s="207"/>
      <c r="WRQ92" s="207"/>
      <c r="WRR92" s="207"/>
      <c r="WRS92" s="207"/>
      <c r="WRT92" s="207"/>
      <c r="WRU92" s="207"/>
      <c r="WRV92" s="207"/>
      <c r="WRW92" s="207"/>
      <c r="WRX92" s="207"/>
      <c r="WRY92" s="207"/>
      <c r="WRZ92" s="207"/>
      <c r="WSA92" s="207"/>
      <c r="WSB92" s="207"/>
      <c r="WSC92" s="207"/>
      <c r="WSD92" s="207"/>
      <c r="WSE92" s="207"/>
      <c r="WSF92" s="207"/>
      <c r="WSG92" s="207"/>
      <c r="WSH92" s="207"/>
      <c r="WSI92" s="207"/>
      <c r="WSJ92" s="207"/>
      <c r="WSK92" s="207"/>
      <c r="WSL92" s="207"/>
      <c r="WSM92" s="207"/>
      <c r="WSN92" s="207"/>
      <c r="WSO92" s="207"/>
      <c r="WSP92" s="207"/>
      <c r="WSQ92" s="207"/>
      <c r="WSR92" s="207"/>
      <c r="WSS92" s="207"/>
      <c r="WST92" s="207"/>
      <c r="WSU92" s="207"/>
      <c r="WSV92" s="207"/>
      <c r="WSW92" s="207"/>
      <c r="WSX92" s="207"/>
      <c r="WSY92" s="207"/>
      <c r="WSZ92" s="207"/>
      <c r="WTA92" s="207"/>
      <c r="WTB92" s="207"/>
      <c r="WTC92" s="207"/>
      <c r="WTD92" s="207"/>
      <c r="WTE92" s="207"/>
      <c r="WTF92" s="207"/>
      <c r="WTG92" s="207"/>
      <c r="WTH92" s="207"/>
      <c r="WTI92" s="207"/>
      <c r="WTJ92" s="207"/>
      <c r="WTK92" s="207"/>
      <c r="WTL92" s="207"/>
      <c r="WTM92" s="207"/>
      <c r="WTN92" s="207"/>
      <c r="WTO92" s="207"/>
      <c r="WTP92" s="207"/>
      <c r="WTQ92" s="207"/>
      <c r="WTR92" s="207"/>
      <c r="WTS92" s="207"/>
      <c r="WTT92" s="207"/>
      <c r="WTU92" s="207"/>
      <c r="WTV92" s="207"/>
      <c r="WTW92" s="207"/>
      <c r="WTX92" s="207"/>
      <c r="WTY92" s="207"/>
      <c r="WTZ92" s="207"/>
      <c r="WUA92" s="207"/>
      <c r="WUB92" s="207"/>
      <c r="WUC92" s="207"/>
      <c r="WUD92" s="207"/>
      <c r="WUE92" s="207"/>
      <c r="WUF92" s="207"/>
      <c r="WUG92" s="207"/>
      <c r="WUH92" s="207"/>
      <c r="WUI92" s="207"/>
      <c r="WUJ92" s="207"/>
      <c r="WUK92" s="207"/>
      <c r="WUL92" s="207"/>
      <c r="WUM92" s="207"/>
      <c r="WUN92" s="207"/>
      <c r="WUO92" s="207"/>
      <c r="WUP92" s="207"/>
      <c r="WUQ92" s="207"/>
      <c r="WUR92" s="207"/>
      <c r="WUS92" s="207"/>
      <c r="WUT92" s="207"/>
      <c r="WUU92" s="207"/>
      <c r="WUV92" s="207"/>
      <c r="WUW92" s="207"/>
      <c r="WUX92" s="207"/>
      <c r="WUY92" s="207"/>
      <c r="WUZ92" s="207"/>
      <c r="WVA92" s="207"/>
      <c r="WVB92" s="207"/>
      <c r="WVC92" s="207"/>
      <c r="WVD92" s="207"/>
      <c r="WVE92" s="207"/>
      <c r="WVF92" s="207"/>
      <c r="WVG92" s="207"/>
      <c r="WVH92" s="207"/>
      <c r="WVI92" s="207"/>
      <c r="WVJ92" s="207"/>
      <c r="WVK92" s="207"/>
      <c r="WVL92" s="207"/>
      <c r="WVM92" s="207"/>
      <c r="WVN92" s="207"/>
      <c r="WVO92" s="207"/>
      <c r="WVP92" s="207"/>
      <c r="WVQ92" s="207"/>
      <c r="WVR92" s="207"/>
      <c r="WVS92" s="207"/>
      <c r="WVT92" s="207"/>
      <c r="WVU92" s="207"/>
      <c r="WVV92" s="207"/>
      <c r="WVW92" s="207"/>
      <c r="WVX92" s="207"/>
      <c r="WVY92" s="207"/>
      <c r="WVZ92" s="207"/>
      <c r="WWA92" s="207"/>
      <c r="WWB92" s="207"/>
      <c r="WWC92" s="207"/>
      <c r="WWD92" s="207"/>
      <c r="WWE92" s="207"/>
      <c r="WWF92" s="207"/>
      <c r="WWG92" s="207"/>
      <c r="WWH92" s="207"/>
      <c r="WWI92" s="207"/>
      <c r="WWJ92" s="207"/>
      <c r="WWK92" s="207"/>
      <c r="WWL92" s="207"/>
      <c r="WWM92" s="207"/>
      <c r="WWN92" s="207"/>
      <c r="WWO92" s="207"/>
      <c r="WWP92" s="207"/>
      <c r="WWQ92" s="207"/>
      <c r="WWR92" s="207"/>
      <c r="WWS92" s="207"/>
      <c r="WWT92" s="207"/>
      <c r="WWU92" s="207"/>
      <c r="WWV92" s="207"/>
      <c r="WWW92" s="207"/>
      <c r="WWX92" s="207"/>
      <c r="WWY92" s="207"/>
      <c r="WWZ92" s="207"/>
      <c r="WXA92" s="207"/>
      <c r="WXB92" s="207"/>
      <c r="WXC92" s="207"/>
      <c r="WXD92" s="207"/>
      <c r="WXE92" s="207"/>
      <c r="WXF92" s="207"/>
      <c r="WXG92" s="207"/>
      <c r="WXH92" s="207"/>
      <c r="WXI92" s="207"/>
      <c r="WXJ92" s="207"/>
      <c r="WXK92" s="207"/>
      <c r="WXL92" s="207"/>
      <c r="WXM92" s="207"/>
      <c r="WXN92" s="207"/>
      <c r="WXO92" s="207"/>
      <c r="WXP92" s="207"/>
      <c r="WXQ92" s="207"/>
      <c r="WXR92" s="207"/>
      <c r="WXS92" s="207"/>
      <c r="WXT92" s="207"/>
      <c r="WXU92" s="207"/>
      <c r="WXV92" s="207"/>
      <c r="WXW92" s="207"/>
      <c r="WXX92" s="207"/>
      <c r="WXY92" s="207"/>
      <c r="WXZ92" s="207"/>
      <c r="WYA92" s="207"/>
      <c r="WYB92" s="207"/>
      <c r="WYC92" s="207"/>
      <c r="WYD92" s="207"/>
      <c r="WYE92" s="207"/>
      <c r="WYF92" s="207"/>
      <c r="WYG92" s="207"/>
      <c r="WYH92" s="207"/>
      <c r="WYI92" s="207"/>
      <c r="WYJ92" s="207"/>
      <c r="WYK92" s="207"/>
      <c r="WYL92" s="207"/>
      <c r="WYM92" s="207"/>
      <c r="WYN92" s="207"/>
      <c r="WYO92" s="207"/>
      <c r="WYP92" s="207"/>
      <c r="WYQ92" s="207"/>
      <c r="WYR92" s="207"/>
      <c r="WYS92" s="207"/>
      <c r="WYT92" s="207"/>
      <c r="WYU92" s="207"/>
      <c r="WYV92" s="207"/>
      <c r="WYW92" s="207"/>
      <c r="WYX92" s="207"/>
      <c r="WYY92" s="207"/>
      <c r="WYZ92" s="207"/>
      <c r="WZA92" s="207"/>
      <c r="WZB92" s="207"/>
      <c r="WZC92" s="207"/>
      <c r="WZD92" s="207"/>
      <c r="WZE92" s="207"/>
      <c r="WZF92" s="207"/>
      <c r="WZG92" s="207"/>
      <c r="WZH92" s="207"/>
      <c r="WZI92" s="207"/>
      <c r="WZJ92" s="207"/>
      <c r="WZK92" s="207"/>
      <c r="WZL92" s="207"/>
      <c r="WZM92" s="207"/>
      <c r="WZN92" s="207"/>
      <c r="WZO92" s="207"/>
      <c r="WZP92" s="207"/>
      <c r="WZQ92" s="207"/>
      <c r="WZR92" s="207"/>
      <c r="WZS92" s="207"/>
      <c r="WZT92" s="207"/>
      <c r="WZU92" s="207"/>
      <c r="WZV92" s="207"/>
      <c r="WZW92" s="207"/>
      <c r="WZX92" s="207"/>
      <c r="WZY92" s="207"/>
      <c r="WZZ92" s="207"/>
      <c r="XAA92" s="207"/>
      <c r="XAB92" s="207"/>
      <c r="XAC92" s="207"/>
      <c r="XAD92" s="207"/>
      <c r="XAE92" s="207"/>
      <c r="XAF92" s="207"/>
      <c r="XAG92" s="207"/>
      <c r="XAH92" s="207"/>
      <c r="XAI92" s="207"/>
      <c r="XAJ92" s="207"/>
      <c r="XAK92" s="207"/>
      <c r="XAL92" s="207"/>
      <c r="XAM92" s="207"/>
      <c r="XAN92" s="207"/>
      <c r="XAO92" s="207"/>
      <c r="XAP92" s="207"/>
      <c r="XAQ92" s="207"/>
      <c r="XAR92" s="207"/>
      <c r="XAS92" s="207"/>
      <c r="XAT92" s="207"/>
      <c r="XAU92" s="207"/>
      <c r="XAV92" s="207"/>
      <c r="XAW92" s="207"/>
      <c r="XAX92" s="207"/>
      <c r="XAY92" s="207"/>
      <c r="XAZ92" s="207"/>
      <c r="XBA92" s="207"/>
      <c r="XBB92" s="207"/>
      <c r="XBC92" s="207"/>
      <c r="XBD92" s="207"/>
      <c r="XBE92" s="207"/>
      <c r="XBF92" s="207"/>
      <c r="XBG92" s="207"/>
      <c r="XBH92" s="207"/>
      <c r="XBI92" s="207"/>
      <c r="XBJ92" s="207"/>
      <c r="XBK92" s="207"/>
      <c r="XBL92" s="207"/>
      <c r="XBM92" s="207"/>
      <c r="XBN92" s="207"/>
      <c r="XBO92" s="207"/>
      <c r="XBP92" s="207"/>
      <c r="XBQ92" s="207"/>
      <c r="XBR92" s="207"/>
      <c r="XBS92" s="207"/>
      <c r="XBT92" s="207"/>
      <c r="XBU92" s="207"/>
      <c r="XBV92" s="207"/>
      <c r="XBW92" s="207"/>
      <c r="XBX92" s="207"/>
      <c r="XBY92" s="207"/>
      <c r="XBZ92" s="207"/>
      <c r="XCA92" s="207"/>
      <c r="XCB92" s="207"/>
      <c r="XCC92" s="207"/>
      <c r="XCD92" s="207"/>
      <c r="XCE92" s="207"/>
      <c r="XCF92" s="207"/>
      <c r="XCG92" s="207"/>
      <c r="XCH92" s="207"/>
      <c r="XCI92" s="207"/>
      <c r="XCJ92" s="207"/>
      <c r="XCK92" s="207"/>
      <c r="XCL92" s="207"/>
      <c r="XCM92" s="207"/>
      <c r="XCN92" s="207"/>
      <c r="XCO92" s="207"/>
      <c r="XCP92" s="207"/>
      <c r="XCQ92" s="207"/>
      <c r="XCR92" s="207"/>
      <c r="XCS92" s="207"/>
      <c r="XCT92" s="207"/>
      <c r="XCU92" s="207"/>
      <c r="XCV92" s="207"/>
      <c r="XCW92" s="207"/>
      <c r="XCX92" s="207"/>
      <c r="XCY92" s="207"/>
      <c r="XCZ92" s="207"/>
      <c r="XDA92" s="207"/>
      <c r="XDB92" s="207"/>
      <c r="XDC92" s="207"/>
      <c r="XDD92" s="207"/>
      <c r="XDE92" s="207"/>
      <c r="XDF92" s="207"/>
      <c r="XDG92" s="207"/>
      <c r="XDH92" s="207"/>
      <c r="XDI92" s="207"/>
      <c r="XDJ92" s="207"/>
      <c r="XDK92" s="207"/>
      <c r="XDL92" s="207"/>
      <c r="XDM92" s="207"/>
      <c r="XDN92" s="207"/>
      <c r="XDO92" s="207"/>
      <c r="XDP92" s="207"/>
      <c r="XDQ92" s="207"/>
      <c r="XDR92" s="207"/>
      <c r="XDS92" s="207"/>
      <c r="XDT92" s="207"/>
      <c r="XDU92" s="207"/>
      <c r="XDV92" s="207"/>
      <c r="XDW92" s="207"/>
      <c r="XDX92" s="207"/>
      <c r="XDY92" s="207"/>
      <c r="XDZ92" s="207"/>
      <c r="XEA92" s="207"/>
      <c r="XEB92" s="207"/>
      <c r="XEC92" s="207"/>
      <c r="XED92" s="207"/>
      <c r="XEE92" s="207"/>
      <c r="XEF92" s="207"/>
      <c r="XEG92" s="207"/>
      <c r="XEH92" s="207"/>
      <c r="XEI92" s="207"/>
      <c r="XEJ92" s="207"/>
      <c r="XEK92" s="207"/>
      <c r="XEL92" s="207"/>
      <c r="XEM92" s="207"/>
      <c r="XEN92" s="208"/>
      <c r="XEO92" s="208"/>
      <c r="XEP92" s="208"/>
      <c r="XEQ92" s="208"/>
      <c r="XER92" s="208"/>
      <c r="XES92" s="208"/>
      <c r="XET92" s="208"/>
      <c r="XEU92" s="208"/>
      <c r="XEV92" s="208"/>
      <c r="XEW92" s="208"/>
      <c r="XEX92" s="208"/>
      <c r="XEY92" s="208"/>
      <c r="XEZ92" s="208"/>
      <c r="XFA92" s="208"/>
      <c r="XFB92" s="208"/>
      <c r="XFC92" s="208"/>
    </row>
    <row r="93" s="12" customFormat="1" ht="30" hidden="1" customHeight="1" spans="1:41">
      <c r="A93" s="199" t="s">
        <v>54</v>
      </c>
      <c r="B93" s="200" t="s">
        <v>117</v>
      </c>
      <c r="C93" s="200"/>
      <c r="D93" s="200"/>
      <c r="E93" s="201"/>
      <c r="F93" s="201"/>
      <c r="G93" s="201"/>
      <c r="H93" s="201"/>
      <c r="I93" s="204">
        <f t="shared" ref="I93:AL93" si="28">SUM(I94:I97)</f>
        <v>4</v>
      </c>
      <c r="J93" s="204">
        <f t="shared" si="28"/>
        <v>239</v>
      </c>
      <c r="K93" s="204">
        <f t="shared" si="28"/>
        <v>0</v>
      </c>
      <c r="L93" s="204">
        <f t="shared" si="28"/>
        <v>0</v>
      </c>
      <c r="M93" s="204">
        <f t="shared" si="28"/>
        <v>4</v>
      </c>
      <c r="N93" s="204">
        <f t="shared" si="28"/>
        <v>0</v>
      </c>
      <c r="O93" s="204">
        <f t="shared" si="28"/>
        <v>0</v>
      </c>
      <c r="P93" s="204">
        <f t="shared" si="28"/>
        <v>0</v>
      </c>
      <c r="Q93" s="204">
        <f t="shared" si="28"/>
        <v>0</v>
      </c>
      <c r="R93" s="204">
        <f t="shared" si="28"/>
        <v>0</v>
      </c>
      <c r="S93" s="204">
        <f t="shared" si="28"/>
        <v>3649</v>
      </c>
      <c r="T93" s="204">
        <f t="shared" si="28"/>
        <v>15076</v>
      </c>
      <c r="U93" s="204">
        <f t="shared" si="28"/>
        <v>0</v>
      </c>
      <c r="V93" s="204">
        <f t="shared" si="28"/>
        <v>0</v>
      </c>
      <c r="W93" s="204">
        <f t="shared" si="28"/>
        <v>0</v>
      </c>
      <c r="X93" s="204">
        <f t="shared" si="28"/>
        <v>0</v>
      </c>
      <c r="Y93" s="204">
        <f t="shared" si="28"/>
        <v>0</v>
      </c>
      <c r="Z93" s="204">
        <f t="shared" si="28"/>
        <v>5420</v>
      </c>
      <c r="AA93" s="204">
        <f t="shared" si="28"/>
        <v>3420</v>
      </c>
      <c r="AB93" s="204">
        <f t="shared" si="28"/>
        <v>3420</v>
      </c>
      <c r="AC93" s="204">
        <f t="shared" si="28"/>
        <v>0</v>
      </c>
      <c r="AD93" s="204">
        <f t="shared" si="28"/>
        <v>0</v>
      </c>
      <c r="AE93" s="204">
        <f t="shared" si="28"/>
        <v>0</v>
      </c>
      <c r="AF93" s="204">
        <f t="shared" si="28"/>
        <v>0</v>
      </c>
      <c r="AG93" s="204">
        <f t="shared" si="28"/>
        <v>0</v>
      </c>
      <c r="AH93" s="204">
        <f t="shared" si="28"/>
        <v>2000</v>
      </c>
      <c r="AI93" s="204">
        <f t="shared" si="28"/>
        <v>0</v>
      </c>
      <c r="AJ93" s="204">
        <f t="shared" si="28"/>
        <v>0</v>
      </c>
      <c r="AK93" s="204">
        <f t="shared" si="28"/>
        <v>0</v>
      </c>
      <c r="AL93" s="204">
        <f t="shared" si="28"/>
        <v>0</v>
      </c>
      <c r="AM93" s="206"/>
      <c r="AN93" s="206"/>
      <c r="AO93" s="206"/>
    </row>
    <row r="94" s="7" customFormat="1" ht="348" customHeight="1" spans="1:42">
      <c r="A94" s="22">
        <v>18</v>
      </c>
      <c r="B94" s="22" t="s">
        <v>1164</v>
      </c>
      <c r="C94" s="22">
        <v>2024</v>
      </c>
      <c r="D94" s="34" t="s">
        <v>220</v>
      </c>
      <c r="E94" s="22" t="s">
        <v>178</v>
      </c>
      <c r="F94" s="24" t="s">
        <v>990</v>
      </c>
      <c r="G94" s="22" t="s">
        <v>221</v>
      </c>
      <c r="H94" s="34" t="s">
        <v>1415</v>
      </c>
      <c r="I94" s="22">
        <v>1</v>
      </c>
      <c r="J94" s="22">
        <v>38</v>
      </c>
      <c r="K94" s="22"/>
      <c r="L94" s="22"/>
      <c r="M94" s="22">
        <v>1</v>
      </c>
      <c r="N94" s="22"/>
      <c r="O94" s="22"/>
      <c r="P94" s="22"/>
      <c r="Q94" s="22"/>
      <c r="R94" s="22"/>
      <c r="S94" s="22">
        <v>2245</v>
      </c>
      <c r="T94" s="22">
        <v>10000</v>
      </c>
      <c r="U94" s="36" t="s">
        <v>1369</v>
      </c>
      <c r="V94" s="22" t="s">
        <v>715</v>
      </c>
      <c r="W94" s="22" t="s">
        <v>207</v>
      </c>
      <c r="X94" s="22" t="s">
        <v>715</v>
      </c>
      <c r="Y94" s="22" t="s">
        <v>1286</v>
      </c>
      <c r="Z94" s="22">
        <v>3000</v>
      </c>
      <c r="AA94" s="22">
        <v>1000</v>
      </c>
      <c r="AB94" s="60">
        <v>1000</v>
      </c>
      <c r="AC94" s="60"/>
      <c r="AD94" s="60"/>
      <c r="AE94" s="60"/>
      <c r="AF94" s="22"/>
      <c r="AG94" s="22"/>
      <c r="AH94" s="22">
        <v>2000</v>
      </c>
      <c r="AI94" s="22"/>
      <c r="AJ94" s="22"/>
      <c r="AK94" s="22"/>
      <c r="AL94" s="22"/>
      <c r="AM94" s="33" t="s">
        <v>1165</v>
      </c>
      <c r="AN94" s="33" t="s">
        <v>1166</v>
      </c>
      <c r="AO94" s="60" t="s">
        <v>1386</v>
      </c>
      <c r="AP94" s="75" t="s">
        <v>1386</v>
      </c>
    </row>
    <row r="95" s="9" customFormat="1" ht="409" customHeight="1" spans="1:42">
      <c r="A95" s="22">
        <v>19</v>
      </c>
      <c r="B95" s="22" t="s">
        <v>1170</v>
      </c>
      <c r="C95" s="22">
        <v>2024</v>
      </c>
      <c r="D95" s="37" t="s">
        <v>327</v>
      </c>
      <c r="E95" s="36" t="s">
        <v>178</v>
      </c>
      <c r="F95" s="36" t="s">
        <v>984</v>
      </c>
      <c r="G95" s="36" t="s">
        <v>209</v>
      </c>
      <c r="H95" s="37" t="s">
        <v>1081</v>
      </c>
      <c r="I95" s="36">
        <v>1</v>
      </c>
      <c r="J95" s="36">
        <v>10</v>
      </c>
      <c r="K95" s="36"/>
      <c r="L95" s="36"/>
      <c r="M95" s="36">
        <v>1</v>
      </c>
      <c r="N95" s="36"/>
      <c r="O95" s="36"/>
      <c r="P95" s="36"/>
      <c r="Q95" s="36"/>
      <c r="R95" s="36"/>
      <c r="S95" s="36">
        <v>560</v>
      </c>
      <c r="T95" s="36">
        <v>1650</v>
      </c>
      <c r="U95" s="36" t="s">
        <v>305</v>
      </c>
      <c r="V95" s="36" t="s">
        <v>1171</v>
      </c>
      <c r="W95" s="36" t="s">
        <v>207</v>
      </c>
      <c r="X95" s="36" t="s">
        <v>715</v>
      </c>
      <c r="Y95" s="36" t="s">
        <v>1286</v>
      </c>
      <c r="Z95" s="36">
        <v>800</v>
      </c>
      <c r="AA95" s="36">
        <v>800</v>
      </c>
      <c r="AB95" s="36">
        <v>800</v>
      </c>
      <c r="AC95" s="36"/>
      <c r="AD95" s="36"/>
      <c r="AE95" s="36"/>
      <c r="AF95" s="36"/>
      <c r="AG95" s="36"/>
      <c r="AH95" s="36"/>
      <c r="AI95" s="36"/>
      <c r="AJ95" s="36"/>
      <c r="AK95" s="36"/>
      <c r="AL95" s="36"/>
      <c r="AM95" s="37" t="s">
        <v>1172</v>
      </c>
      <c r="AN95" s="37" t="s">
        <v>1173</v>
      </c>
      <c r="AO95" s="77" t="s">
        <v>1386</v>
      </c>
      <c r="AP95" s="75" t="s">
        <v>1386</v>
      </c>
    </row>
    <row r="96" s="12" customFormat="1" ht="409" customHeight="1" spans="1:42">
      <c r="A96" s="22">
        <v>20</v>
      </c>
      <c r="B96" s="22" t="s">
        <v>1201</v>
      </c>
      <c r="C96" s="22">
        <v>2024</v>
      </c>
      <c r="D96" s="33" t="s">
        <v>1341</v>
      </c>
      <c r="E96" s="22" t="s">
        <v>178</v>
      </c>
      <c r="F96" s="24" t="s">
        <v>1013</v>
      </c>
      <c r="G96" s="22" t="s">
        <v>1342</v>
      </c>
      <c r="H96" s="33" t="s">
        <v>1416</v>
      </c>
      <c r="I96" s="22">
        <v>1</v>
      </c>
      <c r="J96" s="39">
        <v>180</v>
      </c>
      <c r="K96" s="39"/>
      <c r="L96" s="39"/>
      <c r="M96" s="39">
        <v>1</v>
      </c>
      <c r="N96" s="39"/>
      <c r="O96" s="39"/>
      <c r="P96" s="39"/>
      <c r="Q96" s="39"/>
      <c r="R96" s="39"/>
      <c r="S96" s="39">
        <v>794</v>
      </c>
      <c r="T96" s="39">
        <v>3208</v>
      </c>
      <c r="U96" s="22" t="s">
        <v>207</v>
      </c>
      <c r="V96" s="22" t="s">
        <v>715</v>
      </c>
      <c r="W96" s="22" t="s">
        <v>207</v>
      </c>
      <c r="X96" s="22" t="s">
        <v>715</v>
      </c>
      <c r="Y96" s="22" t="s">
        <v>1286</v>
      </c>
      <c r="Z96" s="39">
        <v>1250</v>
      </c>
      <c r="AA96" s="39">
        <v>1250</v>
      </c>
      <c r="AB96" s="39">
        <v>1250</v>
      </c>
      <c r="AC96" s="39"/>
      <c r="AD96" s="39"/>
      <c r="AE96" s="39"/>
      <c r="AF96" s="39"/>
      <c r="AG96" s="39"/>
      <c r="AH96" s="39"/>
      <c r="AI96" s="39"/>
      <c r="AJ96" s="39"/>
      <c r="AK96" s="39"/>
      <c r="AL96" s="39"/>
      <c r="AM96" s="71" t="s">
        <v>1202</v>
      </c>
      <c r="AN96" s="71" t="s">
        <v>1203</v>
      </c>
      <c r="AO96" s="78" t="s">
        <v>1386</v>
      </c>
      <c r="AP96" s="75" t="s">
        <v>1386</v>
      </c>
    </row>
    <row r="97" s="8" customFormat="1" ht="201" customHeight="1" spans="1:42">
      <c r="A97" s="22">
        <v>21</v>
      </c>
      <c r="B97" s="22" t="s">
        <v>1213</v>
      </c>
      <c r="C97" s="24">
        <v>2024</v>
      </c>
      <c r="D97" s="40" t="s">
        <v>592</v>
      </c>
      <c r="E97" s="24" t="s">
        <v>178</v>
      </c>
      <c r="F97" s="24" t="s">
        <v>1022</v>
      </c>
      <c r="G97" s="24" t="s">
        <v>593</v>
      </c>
      <c r="H97" s="40" t="s">
        <v>594</v>
      </c>
      <c r="I97" s="52">
        <v>1</v>
      </c>
      <c r="J97" s="24">
        <v>11</v>
      </c>
      <c r="K97" s="52"/>
      <c r="L97" s="52"/>
      <c r="M97" s="24">
        <v>1</v>
      </c>
      <c r="N97" s="52"/>
      <c r="O97" s="52"/>
      <c r="P97" s="52"/>
      <c r="Q97" s="52"/>
      <c r="R97" s="52"/>
      <c r="S97" s="24">
        <v>50</v>
      </c>
      <c r="T97" s="52">
        <v>218</v>
      </c>
      <c r="U97" s="24" t="s">
        <v>985</v>
      </c>
      <c r="V97" s="24" t="s">
        <v>944</v>
      </c>
      <c r="W97" s="24" t="s">
        <v>207</v>
      </c>
      <c r="X97" s="24" t="s">
        <v>715</v>
      </c>
      <c r="Y97" s="22" t="s">
        <v>1286</v>
      </c>
      <c r="Z97" s="24">
        <v>370</v>
      </c>
      <c r="AA97" s="24">
        <v>370</v>
      </c>
      <c r="AB97" s="24">
        <v>370</v>
      </c>
      <c r="AC97" s="24"/>
      <c r="AD97" s="24"/>
      <c r="AE97" s="24"/>
      <c r="AF97" s="24"/>
      <c r="AG97" s="24"/>
      <c r="AH97" s="24"/>
      <c r="AI97" s="24"/>
      <c r="AJ97" s="24"/>
      <c r="AK97" s="22"/>
      <c r="AL97" s="22"/>
      <c r="AM97" s="33" t="s">
        <v>1214</v>
      </c>
      <c r="AN97" s="33" t="s">
        <v>1215</v>
      </c>
      <c r="AO97" s="60" t="s">
        <v>1392</v>
      </c>
      <c r="AP97" s="75" t="s">
        <v>1392</v>
      </c>
    </row>
    <row r="98" s="12" customFormat="1" ht="70" hidden="1" customHeight="1" spans="1:41">
      <c r="A98" s="182" t="s">
        <v>54</v>
      </c>
      <c r="B98" s="187" t="s">
        <v>118</v>
      </c>
      <c r="C98" s="187"/>
      <c r="D98" s="187"/>
      <c r="E98" s="184"/>
      <c r="F98" s="184"/>
      <c r="G98" s="184"/>
      <c r="H98" s="184"/>
      <c r="I98" s="190"/>
      <c r="J98" s="190"/>
      <c r="K98" s="190"/>
      <c r="L98" s="190"/>
      <c r="M98" s="190"/>
      <c r="N98" s="190"/>
      <c r="O98" s="190"/>
      <c r="P98" s="190"/>
      <c r="Q98" s="190"/>
      <c r="R98" s="190"/>
      <c r="S98" s="190"/>
      <c r="T98" s="190"/>
      <c r="U98" s="190"/>
      <c r="V98" s="190"/>
      <c r="W98" s="190"/>
      <c r="X98" s="190"/>
      <c r="Y98" s="190"/>
      <c r="Z98" s="190"/>
      <c r="AA98" s="190"/>
      <c r="AB98" s="190"/>
      <c r="AC98" s="190"/>
      <c r="AD98" s="190"/>
      <c r="AE98" s="190"/>
      <c r="AF98" s="190"/>
      <c r="AG98" s="190"/>
      <c r="AH98" s="190"/>
      <c r="AI98" s="190"/>
      <c r="AJ98" s="190"/>
      <c r="AK98" s="190"/>
      <c r="AL98" s="190"/>
      <c r="AM98" s="195"/>
      <c r="AN98" s="195"/>
      <c r="AO98" s="195"/>
    </row>
    <row r="99" s="12" customFormat="1" ht="77" hidden="1" customHeight="1" spans="1:41">
      <c r="A99" s="182" t="s">
        <v>54</v>
      </c>
      <c r="B99" s="187" t="s">
        <v>119</v>
      </c>
      <c r="C99" s="187"/>
      <c r="D99" s="187"/>
      <c r="E99" s="184"/>
      <c r="F99" s="184"/>
      <c r="G99" s="184"/>
      <c r="H99" s="184"/>
      <c r="I99" s="190"/>
      <c r="J99" s="190"/>
      <c r="K99" s="190"/>
      <c r="L99" s="190"/>
      <c r="M99" s="190"/>
      <c r="N99" s="190"/>
      <c r="O99" s="190"/>
      <c r="P99" s="190"/>
      <c r="Q99" s="190"/>
      <c r="R99" s="190"/>
      <c r="S99" s="190"/>
      <c r="T99" s="190"/>
      <c r="U99" s="190"/>
      <c r="V99" s="190"/>
      <c r="W99" s="190"/>
      <c r="X99" s="190"/>
      <c r="Y99" s="190"/>
      <c r="Z99" s="190"/>
      <c r="AA99" s="190"/>
      <c r="AB99" s="190"/>
      <c r="AC99" s="190"/>
      <c r="AD99" s="190"/>
      <c r="AE99" s="190"/>
      <c r="AF99" s="190"/>
      <c r="AG99" s="190"/>
      <c r="AH99" s="190"/>
      <c r="AI99" s="190"/>
      <c r="AJ99" s="190"/>
      <c r="AK99" s="190"/>
      <c r="AL99" s="190"/>
      <c r="AM99" s="195"/>
      <c r="AN99" s="195"/>
      <c r="AO99" s="195"/>
    </row>
    <row r="100" s="12" customFormat="1" ht="77" hidden="1" customHeight="1" spans="1:41">
      <c r="A100" s="182" t="s">
        <v>54</v>
      </c>
      <c r="B100" s="187" t="s">
        <v>120</v>
      </c>
      <c r="C100" s="187"/>
      <c r="D100" s="187"/>
      <c r="E100" s="184"/>
      <c r="F100" s="184"/>
      <c r="G100" s="184"/>
      <c r="H100" s="184"/>
      <c r="I100" s="190"/>
      <c r="J100" s="190"/>
      <c r="K100" s="190"/>
      <c r="L100" s="190"/>
      <c r="M100" s="190"/>
      <c r="N100" s="190"/>
      <c r="O100" s="190"/>
      <c r="P100" s="190"/>
      <c r="Q100" s="190"/>
      <c r="R100" s="190"/>
      <c r="S100" s="190"/>
      <c r="T100" s="190"/>
      <c r="U100" s="190"/>
      <c r="V100" s="190"/>
      <c r="W100" s="190"/>
      <c r="X100" s="190"/>
      <c r="Y100" s="190"/>
      <c r="Z100" s="190"/>
      <c r="AA100" s="190"/>
      <c r="AB100" s="190"/>
      <c r="AC100" s="190"/>
      <c r="AD100" s="190"/>
      <c r="AE100" s="190"/>
      <c r="AF100" s="190"/>
      <c r="AG100" s="190"/>
      <c r="AH100" s="190"/>
      <c r="AI100" s="190"/>
      <c r="AJ100" s="190"/>
      <c r="AK100" s="190"/>
      <c r="AL100" s="190"/>
      <c r="AM100" s="195"/>
      <c r="AN100" s="195"/>
      <c r="AO100" s="195"/>
    </row>
    <row r="101" s="12" customFormat="1" ht="50" hidden="1" customHeight="1" spans="1:41">
      <c r="A101" s="182" t="s">
        <v>54</v>
      </c>
      <c r="B101" s="187" t="s">
        <v>121</v>
      </c>
      <c r="C101" s="187"/>
      <c r="D101" s="187"/>
      <c r="E101" s="184"/>
      <c r="F101" s="184"/>
      <c r="G101" s="184"/>
      <c r="H101" s="184"/>
      <c r="I101" s="190"/>
      <c r="J101" s="190"/>
      <c r="K101" s="190"/>
      <c r="L101" s="190"/>
      <c r="M101" s="190"/>
      <c r="N101" s="190"/>
      <c r="O101" s="190"/>
      <c r="P101" s="190"/>
      <c r="Q101" s="190"/>
      <c r="R101" s="190"/>
      <c r="S101" s="190"/>
      <c r="T101" s="190"/>
      <c r="U101" s="190"/>
      <c r="V101" s="190"/>
      <c r="W101" s="190"/>
      <c r="X101" s="190"/>
      <c r="Y101" s="190"/>
      <c r="Z101" s="190"/>
      <c r="AA101" s="190"/>
      <c r="AB101" s="190"/>
      <c r="AC101" s="190"/>
      <c r="AD101" s="190"/>
      <c r="AE101" s="190"/>
      <c r="AF101" s="190"/>
      <c r="AG101" s="190"/>
      <c r="AH101" s="190"/>
      <c r="AI101" s="190"/>
      <c r="AJ101" s="190"/>
      <c r="AK101" s="190"/>
      <c r="AL101" s="190"/>
      <c r="AM101" s="195"/>
      <c r="AN101" s="195"/>
      <c r="AO101" s="195"/>
    </row>
    <row r="102" s="12" customFormat="1" ht="30" hidden="1" customHeight="1" spans="1:41">
      <c r="A102" s="182" t="s">
        <v>54</v>
      </c>
      <c r="B102" s="187" t="s">
        <v>96</v>
      </c>
      <c r="C102" s="187"/>
      <c r="D102" s="187"/>
      <c r="E102" s="184"/>
      <c r="F102" s="184"/>
      <c r="G102" s="184"/>
      <c r="H102" s="184"/>
      <c r="I102" s="190"/>
      <c r="J102" s="190"/>
      <c r="K102" s="190"/>
      <c r="L102" s="190"/>
      <c r="M102" s="190"/>
      <c r="N102" s="190"/>
      <c r="O102" s="190"/>
      <c r="P102" s="190"/>
      <c r="Q102" s="190"/>
      <c r="R102" s="190"/>
      <c r="S102" s="190"/>
      <c r="T102" s="190"/>
      <c r="U102" s="190"/>
      <c r="V102" s="190"/>
      <c r="W102" s="190"/>
      <c r="X102" s="190"/>
      <c r="Y102" s="190"/>
      <c r="Z102" s="190"/>
      <c r="AA102" s="190"/>
      <c r="AB102" s="190"/>
      <c r="AC102" s="190"/>
      <c r="AD102" s="190"/>
      <c r="AE102" s="190"/>
      <c r="AF102" s="190"/>
      <c r="AG102" s="190"/>
      <c r="AH102" s="190"/>
      <c r="AI102" s="190"/>
      <c r="AJ102" s="190"/>
      <c r="AK102" s="190"/>
      <c r="AL102" s="190"/>
      <c r="AM102" s="195"/>
      <c r="AN102" s="195"/>
      <c r="AO102" s="195"/>
    </row>
    <row r="103" s="12" customFormat="1" ht="30" hidden="1" customHeight="1" spans="1:41">
      <c r="A103" s="202" t="s">
        <v>52</v>
      </c>
      <c r="B103" s="187" t="s">
        <v>122</v>
      </c>
      <c r="C103" s="187"/>
      <c r="D103" s="187"/>
      <c r="E103" s="184"/>
      <c r="F103" s="184"/>
      <c r="G103" s="184"/>
      <c r="H103" s="184"/>
      <c r="I103" s="190">
        <f t="shared" ref="I103:AL103" si="29">I104+I105+I109+I111</f>
        <v>4</v>
      </c>
      <c r="J103" s="190">
        <f t="shared" si="29"/>
        <v>5.13</v>
      </c>
      <c r="K103" s="190">
        <f t="shared" si="29"/>
        <v>0</v>
      </c>
      <c r="L103" s="190">
        <f t="shared" si="29"/>
        <v>0</v>
      </c>
      <c r="M103" s="190">
        <f t="shared" si="29"/>
        <v>4</v>
      </c>
      <c r="N103" s="190">
        <f t="shared" si="29"/>
        <v>0</v>
      </c>
      <c r="O103" s="190">
        <f t="shared" si="29"/>
        <v>0</v>
      </c>
      <c r="P103" s="190">
        <f t="shared" si="29"/>
        <v>0</v>
      </c>
      <c r="Q103" s="190">
        <f t="shared" si="29"/>
        <v>0</v>
      </c>
      <c r="R103" s="190">
        <f t="shared" si="29"/>
        <v>0</v>
      </c>
      <c r="S103" s="190">
        <f t="shared" si="29"/>
        <v>2327</v>
      </c>
      <c r="T103" s="190">
        <f t="shared" si="29"/>
        <v>8779</v>
      </c>
      <c r="U103" s="190">
        <f t="shared" si="29"/>
        <v>0</v>
      </c>
      <c r="V103" s="190">
        <f t="shared" si="29"/>
        <v>0</v>
      </c>
      <c r="W103" s="190">
        <f t="shared" si="29"/>
        <v>0</v>
      </c>
      <c r="X103" s="190">
        <f t="shared" si="29"/>
        <v>0</v>
      </c>
      <c r="Y103" s="190">
        <f t="shared" si="29"/>
        <v>0</v>
      </c>
      <c r="Z103" s="190">
        <f t="shared" si="29"/>
        <v>3780</v>
      </c>
      <c r="AA103" s="190">
        <f t="shared" si="29"/>
        <v>3680</v>
      </c>
      <c r="AB103" s="190">
        <f t="shared" si="29"/>
        <v>3680</v>
      </c>
      <c r="AC103" s="190">
        <f t="shared" si="29"/>
        <v>0</v>
      </c>
      <c r="AD103" s="190">
        <f t="shared" si="29"/>
        <v>0</v>
      </c>
      <c r="AE103" s="190">
        <f t="shared" si="29"/>
        <v>0</v>
      </c>
      <c r="AF103" s="190">
        <f t="shared" si="29"/>
        <v>0</v>
      </c>
      <c r="AG103" s="190">
        <f t="shared" si="29"/>
        <v>0</v>
      </c>
      <c r="AH103" s="190">
        <f t="shared" si="29"/>
        <v>0</v>
      </c>
      <c r="AI103" s="190">
        <f t="shared" si="29"/>
        <v>0</v>
      </c>
      <c r="AJ103" s="190">
        <f t="shared" si="29"/>
        <v>0</v>
      </c>
      <c r="AK103" s="190">
        <f t="shared" si="29"/>
        <v>0</v>
      </c>
      <c r="AL103" s="190">
        <f t="shared" si="29"/>
        <v>0</v>
      </c>
      <c r="AM103" s="195"/>
      <c r="AN103" s="195"/>
      <c r="AO103" s="195"/>
    </row>
    <row r="104" s="12" customFormat="1" ht="30" hidden="1" customHeight="1" spans="1:41">
      <c r="A104" s="182" t="s">
        <v>54</v>
      </c>
      <c r="B104" s="187" t="s">
        <v>123</v>
      </c>
      <c r="C104" s="187"/>
      <c r="D104" s="187"/>
      <c r="E104" s="184"/>
      <c r="F104" s="184"/>
      <c r="G104" s="184"/>
      <c r="H104" s="184"/>
      <c r="I104" s="190"/>
      <c r="J104" s="190"/>
      <c r="K104" s="190"/>
      <c r="L104" s="190"/>
      <c r="M104" s="190"/>
      <c r="N104" s="190"/>
      <c r="O104" s="190"/>
      <c r="P104" s="190"/>
      <c r="Q104" s="190"/>
      <c r="R104" s="190"/>
      <c r="S104" s="190"/>
      <c r="T104" s="190"/>
      <c r="U104" s="190"/>
      <c r="V104" s="190"/>
      <c r="W104" s="190"/>
      <c r="X104" s="190"/>
      <c r="Y104" s="190"/>
      <c r="Z104" s="190"/>
      <c r="AA104" s="190"/>
      <c r="AB104" s="190"/>
      <c r="AC104" s="190"/>
      <c r="AD104" s="190"/>
      <c r="AE104" s="190"/>
      <c r="AF104" s="190"/>
      <c r="AG104" s="190"/>
      <c r="AH104" s="190"/>
      <c r="AI104" s="190"/>
      <c r="AJ104" s="190"/>
      <c r="AK104" s="190"/>
      <c r="AL104" s="190"/>
      <c r="AM104" s="195"/>
      <c r="AN104" s="195"/>
      <c r="AO104" s="195"/>
    </row>
    <row r="105" s="12" customFormat="1" ht="30" hidden="1" customHeight="1" spans="1:41">
      <c r="A105" s="182" t="s">
        <v>54</v>
      </c>
      <c r="B105" s="187" t="s">
        <v>124</v>
      </c>
      <c r="C105" s="187"/>
      <c r="D105" s="187"/>
      <c r="E105" s="184"/>
      <c r="F105" s="184"/>
      <c r="G105" s="184"/>
      <c r="H105" s="184"/>
      <c r="I105" s="190">
        <f t="shared" ref="I105:AL105" si="30">SUM(I106:I108)</f>
        <v>3</v>
      </c>
      <c r="J105" s="190">
        <f t="shared" si="30"/>
        <v>4.13</v>
      </c>
      <c r="K105" s="190">
        <f t="shared" si="30"/>
        <v>0</v>
      </c>
      <c r="L105" s="190">
        <f t="shared" si="30"/>
        <v>0</v>
      </c>
      <c r="M105" s="190">
        <f t="shared" si="30"/>
        <v>3</v>
      </c>
      <c r="N105" s="190">
        <f t="shared" si="30"/>
        <v>0</v>
      </c>
      <c r="O105" s="190">
        <f t="shared" si="30"/>
        <v>0</v>
      </c>
      <c r="P105" s="190">
        <f t="shared" si="30"/>
        <v>0</v>
      </c>
      <c r="Q105" s="190">
        <f t="shared" si="30"/>
        <v>0</v>
      </c>
      <c r="R105" s="190">
        <f t="shared" si="30"/>
        <v>0</v>
      </c>
      <c r="S105" s="190">
        <f t="shared" si="30"/>
        <v>1865</v>
      </c>
      <c r="T105" s="190">
        <f t="shared" si="30"/>
        <v>6911</v>
      </c>
      <c r="U105" s="190">
        <f t="shared" si="30"/>
        <v>0</v>
      </c>
      <c r="V105" s="190">
        <f t="shared" si="30"/>
        <v>0</v>
      </c>
      <c r="W105" s="190">
        <f t="shared" si="30"/>
        <v>0</v>
      </c>
      <c r="X105" s="190">
        <f t="shared" si="30"/>
        <v>0</v>
      </c>
      <c r="Y105" s="190">
        <f t="shared" si="30"/>
        <v>0</v>
      </c>
      <c r="Z105" s="190">
        <f t="shared" si="30"/>
        <v>3700</v>
      </c>
      <c r="AA105" s="190">
        <f t="shared" si="30"/>
        <v>3600</v>
      </c>
      <c r="AB105" s="190">
        <f t="shared" si="30"/>
        <v>3600</v>
      </c>
      <c r="AC105" s="190">
        <f t="shared" si="30"/>
        <v>0</v>
      </c>
      <c r="AD105" s="190">
        <f t="shared" si="30"/>
        <v>0</v>
      </c>
      <c r="AE105" s="190">
        <f t="shared" si="30"/>
        <v>0</v>
      </c>
      <c r="AF105" s="190">
        <f t="shared" si="30"/>
        <v>0</v>
      </c>
      <c r="AG105" s="190">
        <f t="shared" si="30"/>
        <v>0</v>
      </c>
      <c r="AH105" s="190">
        <f t="shared" si="30"/>
        <v>0</v>
      </c>
      <c r="AI105" s="190">
        <f t="shared" si="30"/>
        <v>0</v>
      </c>
      <c r="AJ105" s="190">
        <f t="shared" si="30"/>
        <v>0</v>
      </c>
      <c r="AK105" s="190">
        <f t="shared" si="30"/>
        <v>0</v>
      </c>
      <c r="AL105" s="190">
        <f t="shared" si="30"/>
        <v>0</v>
      </c>
      <c r="AM105" s="195"/>
      <c r="AN105" s="195"/>
      <c r="AO105" s="195"/>
    </row>
    <row r="106" s="7" customFormat="1" ht="409" customHeight="1" spans="1:42">
      <c r="A106" s="22">
        <v>22</v>
      </c>
      <c r="B106" s="22" t="s">
        <v>1152</v>
      </c>
      <c r="C106" s="22">
        <v>2024</v>
      </c>
      <c r="D106" s="35" t="s">
        <v>193</v>
      </c>
      <c r="E106" s="24" t="s">
        <v>178</v>
      </c>
      <c r="F106" s="24" t="s">
        <v>984</v>
      </c>
      <c r="G106" s="24" t="s">
        <v>194</v>
      </c>
      <c r="H106" s="35" t="s">
        <v>1417</v>
      </c>
      <c r="I106" s="22">
        <v>1</v>
      </c>
      <c r="J106" s="22">
        <v>2</v>
      </c>
      <c r="K106" s="22"/>
      <c r="L106" s="22"/>
      <c r="M106" s="22">
        <v>1</v>
      </c>
      <c r="N106" s="22"/>
      <c r="O106" s="22"/>
      <c r="P106" s="22"/>
      <c r="Q106" s="22"/>
      <c r="R106" s="22"/>
      <c r="S106" s="22">
        <v>1200</v>
      </c>
      <c r="T106" s="22">
        <v>4337</v>
      </c>
      <c r="U106" s="49" t="s">
        <v>183</v>
      </c>
      <c r="V106" s="22" t="s">
        <v>1144</v>
      </c>
      <c r="W106" s="49" t="s">
        <v>183</v>
      </c>
      <c r="X106" s="22" t="s">
        <v>1144</v>
      </c>
      <c r="Y106" s="22" t="s">
        <v>1286</v>
      </c>
      <c r="Z106" s="62">
        <v>1900</v>
      </c>
      <c r="AA106" s="22">
        <v>2000</v>
      </c>
      <c r="AB106" s="60">
        <v>2000</v>
      </c>
      <c r="AC106" s="60"/>
      <c r="AD106" s="60"/>
      <c r="AE106" s="60"/>
      <c r="AF106" s="22"/>
      <c r="AG106" s="22"/>
      <c r="AH106" s="22"/>
      <c r="AI106" s="22"/>
      <c r="AJ106" s="22"/>
      <c r="AK106" s="22"/>
      <c r="AL106" s="22"/>
      <c r="AM106" s="33" t="s">
        <v>1418</v>
      </c>
      <c r="AN106" s="33" t="s">
        <v>1154</v>
      </c>
      <c r="AO106" s="60" t="s">
        <v>1392</v>
      </c>
      <c r="AP106" s="75" t="s">
        <v>1392</v>
      </c>
    </row>
    <row r="107" s="12" customFormat="1" ht="271" customHeight="1" spans="1:42">
      <c r="A107" s="22">
        <v>23</v>
      </c>
      <c r="B107" s="22" t="s">
        <v>1167</v>
      </c>
      <c r="C107" s="22">
        <v>2024</v>
      </c>
      <c r="D107" s="33" t="s">
        <v>1077</v>
      </c>
      <c r="E107" s="22" t="s">
        <v>178</v>
      </c>
      <c r="F107" s="24" t="s">
        <v>1013</v>
      </c>
      <c r="G107" s="22" t="s">
        <v>590</v>
      </c>
      <c r="H107" s="33" t="s">
        <v>1419</v>
      </c>
      <c r="I107" s="22">
        <v>1</v>
      </c>
      <c r="J107" s="39">
        <v>1.13</v>
      </c>
      <c r="K107" s="39"/>
      <c r="L107" s="39"/>
      <c r="M107" s="39">
        <v>1</v>
      </c>
      <c r="N107" s="39"/>
      <c r="O107" s="39"/>
      <c r="P107" s="39"/>
      <c r="Q107" s="39"/>
      <c r="R107" s="39"/>
      <c r="S107" s="39">
        <v>298</v>
      </c>
      <c r="T107" s="39">
        <v>1188</v>
      </c>
      <c r="U107" s="22" t="s">
        <v>985</v>
      </c>
      <c r="V107" s="24" t="s">
        <v>944</v>
      </c>
      <c r="W107" s="22" t="s">
        <v>183</v>
      </c>
      <c r="X107" s="22" t="s">
        <v>811</v>
      </c>
      <c r="Y107" s="22" t="s">
        <v>1286</v>
      </c>
      <c r="Z107" s="39">
        <v>950</v>
      </c>
      <c r="AA107" s="39">
        <v>950</v>
      </c>
      <c r="AB107" s="39">
        <v>950</v>
      </c>
      <c r="AC107" s="39"/>
      <c r="AD107" s="39"/>
      <c r="AE107" s="39"/>
      <c r="AF107" s="39"/>
      <c r="AG107" s="39"/>
      <c r="AH107" s="39"/>
      <c r="AI107" s="39"/>
      <c r="AJ107" s="39"/>
      <c r="AK107" s="39"/>
      <c r="AL107" s="39"/>
      <c r="AM107" s="71" t="s">
        <v>1168</v>
      </c>
      <c r="AN107" s="71" t="s">
        <v>1169</v>
      </c>
      <c r="AO107" s="78" t="s">
        <v>1392</v>
      </c>
      <c r="AP107" s="75" t="s">
        <v>1392</v>
      </c>
    </row>
    <row r="108" s="12" customFormat="1" ht="279" customHeight="1" spans="1:42">
      <c r="A108" s="22">
        <v>24</v>
      </c>
      <c r="B108" s="22" t="s">
        <v>1198</v>
      </c>
      <c r="C108" s="22">
        <v>2024</v>
      </c>
      <c r="D108" s="33" t="s">
        <v>282</v>
      </c>
      <c r="E108" s="22" t="s">
        <v>178</v>
      </c>
      <c r="F108" s="24" t="s">
        <v>1013</v>
      </c>
      <c r="G108" s="22" t="s">
        <v>252</v>
      </c>
      <c r="H108" s="33" t="s">
        <v>1420</v>
      </c>
      <c r="I108" s="22">
        <v>1</v>
      </c>
      <c r="J108" s="39">
        <v>1</v>
      </c>
      <c r="K108" s="39"/>
      <c r="L108" s="39"/>
      <c r="M108" s="39">
        <v>1</v>
      </c>
      <c r="N108" s="39"/>
      <c r="O108" s="39"/>
      <c r="P108" s="39"/>
      <c r="Q108" s="39"/>
      <c r="R108" s="39"/>
      <c r="S108" s="39">
        <v>367</v>
      </c>
      <c r="T108" s="39">
        <v>1386</v>
      </c>
      <c r="U108" s="22" t="s">
        <v>227</v>
      </c>
      <c r="V108" s="22" t="s">
        <v>656</v>
      </c>
      <c r="W108" s="22" t="s">
        <v>183</v>
      </c>
      <c r="X108" s="22" t="s">
        <v>811</v>
      </c>
      <c r="Y108" s="22" t="s">
        <v>1286</v>
      </c>
      <c r="Z108" s="39">
        <v>850</v>
      </c>
      <c r="AA108" s="39">
        <v>650</v>
      </c>
      <c r="AB108" s="39">
        <v>650</v>
      </c>
      <c r="AC108" s="39"/>
      <c r="AD108" s="39"/>
      <c r="AE108" s="39"/>
      <c r="AF108" s="39"/>
      <c r="AG108" s="39"/>
      <c r="AH108" s="39"/>
      <c r="AI108" s="39"/>
      <c r="AJ108" s="39"/>
      <c r="AK108" s="39"/>
      <c r="AL108" s="39"/>
      <c r="AM108" s="71" t="s">
        <v>1199</v>
      </c>
      <c r="AN108" s="71" t="s">
        <v>1200</v>
      </c>
      <c r="AO108" s="78" t="s">
        <v>1392</v>
      </c>
      <c r="AP108" s="75" t="s">
        <v>1392</v>
      </c>
    </row>
    <row r="109" s="12" customFormat="1" ht="30" hidden="1" customHeight="1" spans="1:41">
      <c r="A109" s="182" t="s">
        <v>54</v>
      </c>
      <c r="B109" s="187" t="s">
        <v>125</v>
      </c>
      <c r="C109" s="187"/>
      <c r="D109" s="187"/>
      <c r="E109" s="184"/>
      <c r="F109" s="184"/>
      <c r="G109" s="184"/>
      <c r="H109" s="184"/>
      <c r="I109" s="190">
        <f t="shared" ref="I109:AL109" si="31">SUM(I110)</f>
        <v>1</v>
      </c>
      <c r="J109" s="190">
        <f t="shared" si="31"/>
        <v>1</v>
      </c>
      <c r="K109" s="190">
        <f t="shared" si="31"/>
        <v>0</v>
      </c>
      <c r="L109" s="190">
        <f t="shared" si="31"/>
        <v>0</v>
      </c>
      <c r="M109" s="190">
        <f t="shared" si="31"/>
        <v>1</v>
      </c>
      <c r="N109" s="190">
        <f t="shared" si="31"/>
        <v>0</v>
      </c>
      <c r="O109" s="190">
        <f t="shared" si="31"/>
        <v>0</v>
      </c>
      <c r="P109" s="190">
        <f t="shared" si="31"/>
        <v>0</v>
      </c>
      <c r="Q109" s="190">
        <f t="shared" si="31"/>
        <v>0</v>
      </c>
      <c r="R109" s="190">
        <f t="shared" si="31"/>
        <v>0</v>
      </c>
      <c r="S109" s="190">
        <f t="shared" si="31"/>
        <v>462</v>
      </c>
      <c r="T109" s="190">
        <f t="shared" si="31"/>
        <v>1868</v>
      </c>
      <c r="U109" s="190">
        <f t="shared" si="31"/>
        <v>0</v>
      </c>
      <c r="V109" s="190">
        <f t="shared" si="31"/>
        <v>0</v>
      </c>
      <c r="W109" s="190">
        <f t="shared" si="31"/>
        <v>0</v>
      </c>
      <c r="X109" s="190">
        <f t="shared" si="31"/>
        <v>0</v>
      </c>
      <c r="Y109" s="190">
        <f t="shared" si="31"/>
        <v>0</v>
      </c>
      <c r="Z109" s="190">
        <f t="shared" si="31"/>
        <v>80</v>
      </c>
      <c r="AA109" s="190">
        <f t="shared" si="31"/>
        <v>80</v>
      </c>
      <c r="AB109" s="190">
        <f t="shared" si="31"/>
        <v>80</v>
      </c>
      <c r="AC109" s="190">
        <f t="shared" si="31"/>
        <v>0</v>
      </c>
      <c r="AD109" s="190">
        <f t="shared" si="31"/>
        <v>0</v>
      </c>
      <c r="AE109" s="190">
        <f t="shared" si="31"/>
        <v>0</v>
      </c>
      <c r="AF109" s="190">
        <f t="shared" si="31"/>
        <v>0</v>
      </c>
      <c r="AG109" s="190">
        <f t="shared" si="31"/>
        <v>0</v>
      </c>
      <c r="AH109" s="190">
        <f t="shared" si="31"/>
        <v>0</v>
      </c>
      <c r="AI109" s="190">
        <f t="shared" si="31"/>
        <v>0</v>
      </c>
      <c r="AJ109" s="190">
        <f t="shared" si="31"/>
        <v>0</v>
      </c>
      <c r="AK109" s="190">
        <f t="shared" si="31"/>
        <v>0</v>
      </c>
      <c r="AL109" s="190">
        <f t="shared" si="31"/>
        <v>0</v>
      </c>
      <c r="AM109" s="195"/>
      <c r="AN109" s="195"/>
      <c r="AO109" s="195"/>
    </row>
    <row r="110" s="12" customFormat="1" ht="305" customHeight="1" spans="1:42">
      <c r="A110" s="22">
        <v>25</v>
      </c>
      <c r="B110" s="22" t="s">
        <v>1223</v>
      </c>
      <c r="C110" s="22">
        <v>2024</v>
      </c>
      <c r="D110" s="33" t="s">
        <v>285</v>
      </c>
      <c r="E110" s="22" t="s">
        <v>178</v>
      </c>
      <c r="F110" s="24" t="s">
        <v>1013</v>
      </c>
      <c r="G110" s="22" t="s">
        <v>252</v>
      </c>
      <c r="H110" s="33" t="s">
        <v>1116</v>
      </c>
      <c r="I110" s="22">
        <v>1</v>
      </c>
      <c r="J110" s="39">
        <v>1</v>
      </c>
      <c r="K110" s="39"/>
      <c r="L110" s="39"/>
      <c r="M110" s="39">
        <v>1</v>
      </c>
      <c r="N110" s="39"/>
      <c r="O110" s="39"/>
      <c r="P110" s="39"/>
      <c r="Q110" s="39"/>
      <c r="R110" s="39"/>
      <c r="S110" s="39">
        <v>462</v>
      </c>
      <c r="T110" s="39">
        <v>1868</v>
      </c>
      <c r="U110" s="22" t="s">
        <v>227</v>
      </c>
      <c r="V110" s="22" t="s">
        <v>656</v>
      </c>
      <c r="W110" s="22" t="s">
        <v>183</v>
      </c>
      <c r="X110" s="22" t="s">
        <v>811</v>
      </c>
      <c r="Y110" s="22" t="s">
        <v>1286</v>
      </c>
      <c r="Z110" s="39">
        <v>80</v>
      </c>
      <c r="AA110" s="39">
        <v>80</v>
      </c>
      <c r="AB110" s="39">
        <v>80</v>
      </c>
      <c r="AC110" s="39"/>
      <c r="AD110" s="39"/>
      <c r="AE110" s="39"/>
      <c r="AF110" s="39"/>
      <c r="AG110" s="39"/>
      <c r="AH110" s="39"/>
      <c r="AI110" s="39"/>
      <c r="AJ110" s="39"/>
      <c r="AK110" s="39"/>
      <c r="AL110" s="39"/>
      <c r="AM110" s="71" t="s">
        <v>1224</v>
      </c>
      <c r="AN110" s="71" t="s">
        <v>1225</v>
      </c>
      <c r="AO110" s="78" t="s">
        <v>1392</v>
      </c>
      <c r="AP110" s="75" t="s">
        <v>1392</v>
      </c>
    </row>
    <row r="111" s="12" customFormat="1" ht="30" hidden="1" customHeight="1" spans="1:41">
      <c r="A111" s="182" t="s">
        <v>54</v>
      </c>
      <c r="B111" s="187" t="s">
        <v>126</v>
      </c>
      <c r="C111" s="187"/>
      <c r="D111" s="187"/>
      <c r="E111" s="184"/>
      <c r="F111" s="184"/>
      <c r="G111" s="184"/>
      <c r="H111" s="184"/>
      <c r="I111" s="190"/>
      <c r="J111" s="190"/>
      <c r="K111" s="190"/>
      <c r="L111" s="190"/>
      <c r="M111" s="190"/>
      <c r="N111" s="190"/>
      <c r="O111" s="190"/>
      <c r="P111" s="190"/>
      <c r="Q111" s="190"/>
      <c r="R111" s="190"/>
      <c r="S111" s="190"/>
      <c r="T111" s="190"/>
      <c r="U111" s="190"/>
      <c r="V111" s="190"/>
      <c r="W111" s="190"/>
      <c r="X111" s="190"/>
      <c r="Y111" s="190"/>
      <c r="Z111" s="190"/>
      <c r="AA111" s="190"/>
      <c r="AB111" s="190"/>
      <c r="AC111" s="190"/>
      <c r="AD111" s="190"/>
      <c r="AE111" s="190"/>
      <c r="AF111" s="190"/>
      <c r="AG111" s="190"/>
      <c r="AH111" s="190"/>
      <c r="AI111" s="190"/>
      <c r="AJ111" s="190"/>
      <c r="AK111" s="190"/>
      <c r="AL111" s="190"/>
      <c r="AM111" s="195"/>
      <c r="AN111" s="195"/>
      <c r="AO111" s="195"/>
    </row>
    <row r="112" s="12" customFormat="1" ht="30" hidden="1" customHeight="1" spans="1:41">
      <c r="A112" s="202" t="s">
        <v>52</v>
      </c>
      <c r="B112" s="187" t="s">
        <v>127</v>
      </c>
      <c r="C112" s="187"/>
      <c r="D112" s="187"/>
      <c r="E112" s="184"/>
      <c r="F112" s="184"/>
      <c r="G112" s="184"/>
      <c r="H112" s="184"/>
      <c r="I112" s="190">
        <f t="shared" ref="I112:AL112" si="32">I113+I114+I115+I116+I117+I118</f>
        <v>0</v>
      </c>
      <c r="J112" s="190">
        <f t="shared" si="32"/>
        <v>0</v>
      </c>
      <c r="K112" s="190">
        <f t="shared" si="32"/>
        <v>0</v>
      </c>
      <c r="L112" s="190">
        <f t="shared" si="32"/>
        <v>0</v>
      </c>
      <c r="M112" s="190">
        <f t="shared" si="32"/>
        <v>0</v>
      </c>
      <c r="N112" s="190">
        <f t="shared" si="32"/>
        <v>0</v>
      </c>
      <c r="O112" s="190">
        <f t="shared" si="32"/>
        <v>0</v>
      </c>
      <c r="P112" s="190">
        <f t="shared" si="32"/>
        <v>0</v>
      </c>
      <c r="Q112" s="190">
        <f t="shared" si="32"/>
        <v>0</v>
      </c>
      <c r="R112" s="190">
        <f t="shared" si="32"/>
        <v>0</v>
      </c>
      <c r="S112" s="190">
        <f t="shared" si="32"/>
        <v>0</v>
      </c>
      <c r="T112" s="190">
        <f t="shared" si="32"/>
        <v>0</v>
      </c>
      <c r="U112" s="190">
        <f t="shared" si="32"/>
        <v>0</v>
      </c>
      <c r="V112" s="190">
        <f t="shared" si="32"/>
        <v>0</v>
      </c>
      <c r="W112" s="190">
        <f t="shared" si="32"/>
        <v>0</v>
      </c>
      <c r="X112" s="190">
        <f t="shared" si="32"/>
        <v>0</v>
      </c>
      <c r="Y112" s="190">
        <f t="shared" si="32"/>
        <v>0</v>
      </c>
      <c r="Z112" s="190">
        <f t="shared" si="32"/>
        <v>0</v>
      </c>
      <c r="AA112" s="190">
        <f t="shared" si="32"/>
        <v>0</v>
      </c>
      <c r="AB112" s="190">
        <f t="shared" si="32"/>
        <v>0</v>
      </c>
      <c r="AC112" s="190">
        <f t="shared" si="32"/>
        <v>0</v>
      </c>
      <c r="AD112" s="190">
        <f t="shared" si="32"/>
        <v>0</v>
      </c>
      <c r="AE112" s="190">
        <f t="shared" si="32"/>
        <v>0</v>
      </c>
      <c r="AF112" s="190">
        <f t="shared" si="32"/>
        <v>0</v>
      </c>
      <c r="AG112" s="190">
        <f t="shared" si="32"/>
        <v>0</v>
      </c>
      <c r="AH112" s="190">
        <f t="shared" si="32"/>
        <v>0</v>
      </c>
      <c r="AI112" s="190">
        <f t="shared" si="32"/>
        <v>0</v>
      </c>
      <c r="AJ112" s="190">
        <f t="shared" si="32"/>
        <v>0</v>
      </c>
      <c r="AK112" s="190">
        <f t="shared" si="32"/>
        <v>0</v>
      </c>
      <c r="AL112" s="190">
        <f t="shared" si="32"/>
        <v>0</v>
      </c>
      <c r="AM112" s="195"/>
      <c r="AN112" s="195"/>
      <c r="AO112" s="195"/>
    </row>
    <row r="113" s="12" customFormat="1" ht="30" hidden="1" customHeight="1" spans="1:41">
      <c r="A113" s="182" t="s">
        <v>54</v>
      </c>
      <c r="B113" s="187" t="s">
        <v>128</v>
      </c>
      <c r="C113" s="187"/>
      <c r="D113" s="187"/>
      <c r="E113" s="184"/>
      <c r="F113" s="184"/>
      <c r="G113" s="184"/>
      <c r="H113" s="184"/>
      <c r="I113" s="190"/>
      <c r="J113" s="190"/>
      <c r="K113" s="190"/>
      <c r="L113" s="190"/>
      <c r="M113" s="190"/>
      <c r="N113" s="190"/>
      <c r="O113" s="190"/>
      <c r="P113" s="190"/>
      <c r="Q113" s="190"/>
      <c r="R113" s="190"/>
      <c r="S113" s="190"/>
      <c r="T113" s="190"/>
      <c r="U113" s="190"/>
      <c r="V113" s="190"/>
      <c r="W113" s="190"/>
      <c r="X113" s="190"/>
      <c r="Y113" s="190"/>
      <c r="Z113" s="190"/>
      <c r="AA113" s="190"/>
      <c r="AB113" s="190"/>
      <c r="AC113" s="190"/>
      <c r="AD113" s="190"/>
      <c r="AE113" s="190"/>
      <c r="AF113" s="190"/>
      <c r="AG113" s="190"/>
      <c r="AH113" s="190"/>
      <c r="AI113" s="190"/>
      <c r="AJ113" s="190"/>
      <c r="AK113" s="190"/>
      <c r="AL113" s="190"/>
      <c r="AM113" s="195"/>
      <c r="AN113" s="195"/>
      <c r="AO113" s="195"/>
    </row>
    <row r="114" s="12" customFormat="1" ht="58" hidden="1" customHeight="1" spans="1:41">
      <c r="A114" s="182" t="s">
        <v>54</v>
      </c>
      <c r="B114" s="187" t="s">
        <v>129</v>
      </c>
      <c r="C114" s="187"/>
      <c r="D114" s="187"/>
      <c r="E114" s="184"/>
      <c r="F114" s="184"/>
      <c r="G114" s="184"/>
      <c r="H114" s="184"/>
      <c r="I114" s="190"/>
      <c r="J114" s="190"/>
      <c r="K114" s="190"/>
      <c r="L114" s="190"/>
      <c r="M114" s="190"/>
      <c r="N114" s="190"/>
      <c r="O114" s="190"/>
      <c r="P114" s="190"/>
      <c r="Q114" s="190"/>
      <c r="R114" s="190"/>
      <c r="S114" s="190"/>
      <c r="T114" s="190"/>
      <c r="U114" s="190"/>
      <c r="V114" s="190"/>
      <c r="W114" s="190"/>
      <c r="X114" s="190"/>
      <c r="Y114" s="190"/>
      <c r="Z114" s="190"/>
      <c r="AA114" s="190"/>
      <c r="AB114" s="190"/>
      <c r="AC114" s="190"/>
      <c r="AD114" s="190"/>
      <c r="AE114" s="190"/>
      <c r="AF114" s="190"/>
      <c r="AG114" s="190"/>
      <c r="AH114" s="190"/>
      <c r="AI114" s="190"/>
      <c r="AJ114" s="190"/>
      <c r="AK114" s="190"/>
      <c r="AL114" s="190"/>
      <c r="AM114" s="195"/>
      <c r="AN114" s="195"/>
      <c r="AO114" s="195"/>
    </row>
    <row r="115" s="12" customFormat="1" ht="68" hidden="1" customHeight="1" spans="1:41">
      <c r="A115" s="182" t="s">
        <v>54</v>
      </c>
      <c r="B115" s="187" t="s">
        <v>130</v>
      </c>
      <c r="C115" s="187"/>
      <c r="D115" s="187"/>
      <c r="E115" s="184"/>
      <c r="F115" s="184"/>
      <c r="G115" s="184"/>
      <c r="H115" s="184"/>
      <c r="I115" s="190"/>
      <c r="J115" s="190"/>
      <c r="K115" s="190"/>
      <c r="L115" s="190"/>
      <c r="M115" s="190"/>
      <c r="N115" s="190"/>
      <c r="O115" s="190"/>
      <c r="P115" s="190"/>
      <c r="Q115" s="190"/>
      <c r="R115" s="190"/>
      <c r="S115" s="190"/>
      <c r="T115" s="190"/>
      <c r="U115" s="190"/>
      <c r="V115" s="190"/>
      <c r="W115" s="190"/>
      <c r="X115" s="190"/>
      <c r="Y115" s="190"/>
      <c r="Z115" s="190"/>
      <c r="AA115" s="190"/>
      <c r="AB115" s="190"/>
      <c r="AC115" s="190"/>
      <c r="AD115" s="190"/>
      <c r="AE115" s="190"/>
      <c r="AF115" s="190"/>
      <c r="AG115" s="190"/>
      <c r="AH115" s="190"/>
      <c r="AI115" s="190"/>
      <c r="AJ115" s="190"/>
      <c r="AK115" s="190"/>
      <c r="AL115" s="190"/>
      <c r="AM115" s="195"/>
      <c r="AN115" s="195"/>
      <c r="AO115" s="195"/>
    </row>
    <row r="116" s="12" customFormat="1" ht="30" hidden="1" customHeight="1" spans="1:41">
      <c r="A116" s="182" t="s">
        <v>54</v>
      </c>
      <c r="B116" s="187" t="s">
        <v>131</v>
      </c>
      <c r="C116" s="187"/>
      <c r="D116" s="187"/>
      <c r="E116" s="184"/>
      <c r="F116" s="184"/>
      <c r="G116" s="184"/>
      <c r="H116" s="184"/>
      <c r="I116" s="190"/>
      <c r="J116" s="190"/>
      <c r="K116" s="190"/>
      <c r="L116" s="190"/>
      <c r="M116" s="190"/>
      <c r="N116" s="190"/>
      <c r="O116" s="190"/>
      <c r="P116" s="190"/>
      <c r="Q116" s="190"/>
      <c r="R116" s="190"/>
      <c r="S116" s="190"/>
      <c r="T116" s="190"/>
      <c r="U116" s="190"/>
      <c r="V116" s="190"/>
      <c r="W116" s="190"/>
      <c r="X116" s="190"/>
      <c r="Y116" s="190"/>
      <c r="Z116" s="190"/>
      <c r="AA116" s="190"/>
      <c r="AB116" s="190"/>
      <c r="AC116" s="190"/>
      <c r="AD116" s="190"/>
      <c r="AE116" s="190"/>
      <c r="AF116" s="190"/>
      <c r="AG116" s="190"/>
      <c r="AH116" s="190"/>
      <c r="AI116" s="190"/>
      <c r="AJ116" s="190"/>
      <c r="AK116" s="190"/>
      <c r="AL116" s="190"/>
      <c r="AM116" s="195"/>
      <c r="AN116" s="195"/>
      <c r="AO116" s="195"/>
    </row>
    <row r="117" s="12" customFormat="1" ht="30" hidden="1" customHeight="1" spans="1:41">
      <c r="A117" s="182" t="s">
        <v>54</v>
      </c>
      <c r="B117" s="187" t="s">
        <v>132</v>
      </c>
      <c r="C117" s="187"/>
      <c r="D117" s="187"/>
      <c r="E117" s="184"/>
      <c r="F117" s="184"/>
      <c r="G117" s="184"/>
      <c r="H117" s="184"/>
      <c r="I117" s="190"/>
      <c r="J117" s="190"/>
      <c r="K117" s="190"/>
      <c r="L117" s="190"/>
      <c r="M117" s="190"/>
      <c r="N117" s="190"/>
      <c r="O117" s="190"/>
      <c r="P117" s="190"/>
      <c r="Q117" s="190"/>
      <c r="R117" s="190"/>
      <c r="S117" s="190"/>
      <c r="T117" s="190"/>
      <c r="U117" s="190"/>
      <c r="V117" s="190"/>
      <c r="W117" s="190"/>
      <c r="X117" s="190"/>
      <c r="Y117" s="190"/>
      <c r="Z117" s="190"/>
      <c r="AA117" s="190"/>
      <c r="AB117" s="190"/>
      <c r="AC117" s="190"/>
      <c r="AD117" s="190"/>
      <c r="AE117" s="190"/>
      <c r="AF117" s="190"/>
      <c r="AG117" s="190"/>
      <c r="AH117" s="190"/>
      <c r="AI117" s="190"/>
      <c r="AJ117" s="190"/>
      <c r="AK117" s="190"/>
      <c r="AL117" s="190"/>
      <c r="AM117" s="195"/>
      <c r="AN117" s="195"/>
      <c r="AO117" s="195"/>
    </row>
    <row r="118" s="12" customFormat="1" ht="30" hidden="1" customHeight="1" spans="1:41">
      <c r="A118" s="182" t="s">
        <v>54</v>
      </c>
      <c r="B118" s="187" t="s">
        <v>133</v>
      </c>
      <c r="C118" s="187"/>
      <c r="D118" s="187"/>
      <c r="E118" s="184"/>
      <c r="F118" s="184"/>
      <c r="G118" s="184"/>
      <c r="H118" s="184"/>
      <c r="I118" s="190"/>
      <c r="J118" s="190"/>
      <c r="K118" s="190"/>
      <c r="L118" s="190"/>
      <c r="M118" s="190"/>
      <c r="N118" s="190"/>
      <c r="O118" s="190"/>
      <c r="P118" s="190"/>
      <c r="Q118" s="190"/>
      <c r="R118" s="190"/>
      <c r="S118" s="190"/>
      <c r="T118" s="190"/>
      <c r="U118" s="190"/>
      <c r="V118" s="190"/>
      <c r="W118" s="190"/>
      <c r="X118" s="190"/>
      <c r="Y118" s="190"/>
      <c r="Z118" s="190"/>
      <c r="AA118" s="190"/>
      <c r="AB118" s="190"/>
      <c r="AC118" s="190"/>
      <c r="AD118" s="190"/>
      <c r="AE118" s="190"/>
      <c r="AF118" s="190"/>
      <c r="AG118" s="190"/>
      <c r="AH118" s="190"/>
      <c r="AI118" s="190"/>
      <c r="AJ118" s="190"/>
      <c r="AK118" s="190"/>
      <c r="AL118" s="190"/>
      <c r="AM118" s="195"/>
      <c r="AN118" s="195"/>
      <c r="AO118" s="195"/>
    </row>
    <row r="119" s="12" customFormat="1" ht="30" hidden="1" customHeight="1" spans="1:41">
      <c r="A119" s="179" t="s">
        <v>50</v>
      </c>
      <c r="B119" s="187" t="s">
        <v>134</v>
      </c>
      <c r="C119" s="187"/>
      <c r="D119" s="187"/>
      <c r="E119" s="184"/>
      <c r="F119" s="184"/>
      <c r="G119" s="184"/>
      <c r="H119" s="184"/>
      <c r="I119" s="191">
        <f t="shared" ref="I119:AL119" si="33">I120</f>
        <v>0</v>
      </c>
      <c r="J119" s="191">
        <f t="shared" si="33"/>
        <v>0</v>
      </c>
      <c r="K119" s="191">
        <f t="shared" si="33"/>
        <v>0</v>
      </c>
      <c r="L119" s="191">
        <f t="shared" si="33"/>
        <v>0</v>
      </c>
      <c r="M119" s="191">
        <f t="shared" si="33"/>
        <v>0</v>
      </c>
      <c r="N119" s="191">
        <f t="shared" si="33"/>
        <v>0</v>
      </c>
      <c r="O119" s="191">
        <f t="shared" si="33"/>
        <v>0</v>
      </c>
      <c r="P119" s="191">
        <f t="shared" si="33"/>
        <v>0</v>
      </c>
      <c r="Q119" s="191">
        <f t="shared" si="33"/>
        <v>0</v>
      </c>
      <c r="R119" s="191">
        <f t="shared" si="33"/>
        <v>0</v>
      </c>
      <c r="S119" s="191">
        <f t="shared" si="33"/>
        <v>0</v>
      </c>
      <c r="T119" s="191">
        <f t="shared" si="33"/>
        <v>0</v>
      </c>
      <c r="U119" s="191">
        <f t="shared" si="33"/>
        <v>0</v>
      </c>
      <c r="V119" s="191">
        <f t="shared" si="33"/>
        <v>0</v>
      </c>
      <c r="W119" s="191">
        <f t="shared" si="33"/>
        <v>0</v>
      </c>
      <c r="X119" s="191">
        <f t="shared" si="33"/>
        <v>0</v>
      </c>
      <c r="Y119" s="191">
        <f t="shared" si="33"/>
        <v>0</v>
      </c>
      <c r="Z119" s="191">
        <f t="shared" si="33"/>
        <v>0</v>
      </c>
      <c r="AA119" s="191">
        <f t="shared" si="33"/>
        <v>0</v>
      </c>
      <c r="AB119" s="191">
        <f t="shared" si="33"/>
        <v>0</v>
      </c>
      <c r="AC119" s="191">
        <f t="shared" si="33"/>
        <v>0</v>
      </c>
      <c r="AD119" s="191">
        <f t="shared" si="33"/>
        <v>0</v>
      </c>
      <c r="AE119" s="191">
        <f t="shared" si="33"/>
        <v>0</v>
      </c>
      <c r="AF119" s="191">
        <f t="shared" si="33"/>
        <v>0</v>
      </c>
      <c r="AG119" s="191">
        <f t="shared" si="33"/>
        <v>0</v>
      </c>
      <c r="AH119" s="191">
        <f t="shared" si="33"/>
        <v>0</v>
      </c>
      <c r="AI119" s="191">
        <f t="shared" si="33"/>
        <v>0</v>
      </c>
      <c r="AJ119" s="191">
        <f t="shared" si="33"/>
        <v>0</v>
      </c>
      <c r="AK119" s="191">
        <f t="shared" si="33"/>
        <v>0</v>
      </c>
      <c r="AL119" s="191">
        <f t="shared" si="33"/>
        <v>0</v>
      </c>
      <c r="AM119" s="195"/>
      <c r="AN119" s="195"/>
      <c r="AO119" s="195"/>
    </row>
    <row r="120" s="12" customFormat="1" ht="30" hidden="1" customHeight="1" spans="1:41">
      <c r="A120" s="179" t="s">
        <v>52</v>
      </c>
      <c r="B120" s="187" t="s">
        <v>134</v>
      </c>
      <c r="C120" s="187"/>
      <c r="D120" s="187"/>
      <c r="E120" s="184"/>
      <c r="F120" s="184"/>
      <c r="G120" s="184"/>
      <c r="H120" s="184"/>
      <c r="I120" s="190">
        <f t="shared" ref="I120:AL120" si="34">I121+I122+I123</f>
        <v>0</v>
      </c>
      <c r="J120" s="190">
        <f t="shared" si="34"/>
        <v>0</v>
      </c>
      <c r="K120" s="190">
        <f t="shared" si="34"/>
        <v>0</v>
      </c>
      <c r="L120" s="190">
        <f t="shared" si="34"/>
        <v>0</v>
      </c>
      <c r="M120" s="190">
        <f t="shared" si="34"/>
        <v>0</v>
      </c>
      <c r="N120" s="190">
        <f t="shared" si="34"/>
        <v>0</v>
      </c>
      <c r="O120" s="190">
        <f t="shared" si="34"/>
        <v>0</v>
      </c>
      <c r="P120" s="190">
        <f t="shared" si="34"/>
        <v>0</v>
      </c>
      <c r="Q120" s="190">
        <f t="shared" si="34"/>
        <v>0</v>
      </c>
      <c r="R120" s="190">
        <f t="shared" si="34"/>
        <v>0</v>
      </c>
      <c r="S120" s="190">
        <f t="shared" si="34"/>
        <v>0</v>
      </c>
      <c r="T120" s="190">
        <f t="shared" si="34"/>
        <v>0</v>
      </c>
      <c r="U120" s="190">
        <f t="shared" si="34"/>
        <v>0</v>
      </c>
      <c r="V120" s="190">
        <f t="shared" si="34"/>
        <v>0</v>
      </c>
      <c r="W120" s="190">
        <f t="shared" si="34"/>
        <v>0</v>
      </c>
      <c r="X120" s="190">
        <f t="shared" si="34"/>
        <v>0</v>
      </c>
      <c r="Y120" s="190">
        <f t="shared" si="34"/>
        <v>0</v>
      </c>
      <c r="Z120" s="190">
        <f t="shared" si="34"/>
        <v>0</v>
      </c>
      <c r="AA120" s="190">
        <f t="shared" si="34"/>
        <v>0</v>
      </c>
      <c r="AB120" s="190">
        <f t="shared" si="34"/>
        <v>0</v>
      </c>
      <c r="AC120" s="190">
        <f t="shared" si="34"/>
        <v>0</v>
      </c>
      <c r="AD120" s="190">
        <f t="shared" si="34"/>
        <v>0</v>
      </c>
      <c r="AE120" s="190">
        <f t="shared" si="34"/>
        <v>0</v>
      </c>
      <c r="AF120" s="190">
        <f t="shared" si="34"/>
        <v>0</v>
      </c>
      <c r="AG120" s="190">
        <f t="shared" si="34"/>
        <v>0</v>
      </c>
      <c r="AH120" s="190">
        <f t="shared" si="34"/>
        <v>0</v>
      </c>
      <c r="AI120" s="190">
        <f t="shared" si="34"/>
        <v>0</v>
      </c>
      <c r="AJ120" s="190">
        <f t="shared" si="34"/>
        <v>0</v>
      </c>
      <c r="AK120" s="190">
        <f t="shared" si="34"/>
        <v>0</v>
      </c>
      <c r="AL120" s="190">
        <f t="shared" si="34"/>
        <v>0</v>
      </c>
      <c r="AM120" s="195"/>
      <c r="AN120" s="195"/>
      <c r="AO120" s="195"/>
    </row>
    <row r="121" s="12" customFormat="1" ht="30" hidden="1" customHeight="1" spans="1:41">
      <c r="A121" s="182" t="s">
        <v>54</v>
      </c>
      <c r="B121" s="187" t="s">
        <v>135</v>
      </c>
      <c r="C121" s="187"/>
      <c r="D121" s="187"/>
      <c r="E121" s="184"/>
      <c r="F121" s="184"/>
      <c r="G121" s="184"/>
      <c r="H121" s="184"/>
      <c r="I121" s="190"/>
      <c r="J121" s="190"/>
      <c r="K121" s="190"/>
      <c r="L121" s="190"/>
      <c r="M121" s="190"/>
      <c r="N121" s="190"/>
      <c r="O121" s="190"/>
      <c r="P121" s="190"/>
      <c r="Q121" s="190"/>
      <c r="R121" s="190"/>
      <c r="S121" s="190"/>
      <c r="T121" s="190"/>
      <c r="U121" s="190"/>
      <c r="V121" s="190"/>
      <c r="W121" s="190"/>
      <c r="X121" s="190"/>
      <c r="Y121" s="190"/>
      <c r="Z121" s="190"/>
      <c r="AA121" s="190"/>
      <c r="AB121" s="190"/>
      <c r="AC121" s="190"/>
      <c r="AD121" s="190"/>
      <c r="AE121" s="190"/>
      <c r="AF121" s="190"/>
      <c r="AG121" s="190"/>
      <c r="AH121" s="190"/>
      <c r="AI121" s="190"/>
      <c r="AJ121" s="190"/>
      <c r="AK121" s="190"/>
      <c r="AL121" s="190"/>
      <c r="AM121" s="195"/>
      <c r="AN121" s="195"/>
      <c r="AO121" s="195"/>
    </row>
    <row r="122" s="12" customFormat="1" ht="30" hidden="1" customHeight="1" spans="1:41">
      <c r="A122" s="182" t="s">
        <v>54</v>
      </c>
      <c r="B122" s="187" t="s">
        <v>136</v>
      </c>
      <c r="C122" s="187"/>
      <c r="D122" s="187"/>
      <c r="E122" s="184"/>
      <c r="F122" s="184"/>
      <c r="G122" s="184"/>
      <c r="H122" s="184"/>
      <c r="I122" s="190"/>
      <c r="J122" s="190"/>
      <c r="K122" s="190"/>
      <c r="L122" s="190"/>
      <c r="M122" s="190"/>
      <c r="N122" s="190"/>
      <c r="O122" s="190"/>
      <c r="P122" s="190"/>
      <c r="Q122" s="190"/>
      <c r="R122" s="190"/>
      <c r="S122" s="190"/>
      <c r="T122" s="190"/>
      <c r="U122" s="190"/>
      <c r="V122" s="190"/>
      <c r="W122" s="190"/>
      <c r="X122" s="190"/>
      <c r="Y122" s="190"/>
      <c r="Z122" s="190"/>
      <c r="AA122" s="190"/>
      <c r="AB122" s="190"/>
      <c r="AC122" s="190"/>
      <c r="AD122" s="190"/>
      <c r="AE122" s="190"/>
      <c r="AF122" s="190"/>
      <c r="AG122" s="190"/>
      <c r="AH122" s="190"/>
      <c r="AI122" s="190"/>
      <c r="AJ122" s="190"/>
      <c r="AK122" s="190"/>
      <c r="AL122" s="190"/>
      <c r="AM122" s="195"/>
      <c r="AN122" s="195"/>
      <c r="AO122" s="195"/>
    </row>
    <row r="123" s="12" customFormat="1" ht="30" hidden="1" customHeight="1" spans="1:41">
      <c r="A123" s="182" t="s">
        <v>54</v>
      </c>
      <c r="B123" s="187" t="s">
        <v>137</v>
      </c>
      <c r="C123" s="187"/>
      <c r="D123" s="187"/>
      <c r="E123" s="184"/>
      <c r="F123" s="184"/>
      <c r="G123" s="184"/>
      <c r="H123" s="184"/>
      <c r="I123" s="190"/>
      <c r="J123" s="190"/>
      <c r="K123" s="190"/>
      <c r="L123" s="190"/>
      <c r="M123" s="190"/>
      <c r="N123" s="190"/>
      <c r="O123" s="190"/>
      <c r="P123" s="190"/>
      <c r="Q123" s="190"/>
      <c r="R123" s="190"/>
      <c r="S123" s="190"/>
      <c r="T123" s="190"/>
      <c r="U123" s="190"/>
      <c r="V123" s="190"/>
      <c r="W123" s="190"/>
      <c r="X123" s="190"/>
      <c r="Y123" s="190"/>
      <c r="Z123" s="190"/>
      <c r="AA123" s="190"/>
      <c r="AB123" s="190"/>
      <c r="AC123" s="190"/>
      <c r="AD123" s="190"/>
      <c r="AE123" s="190"/>
      <c r="AF123" s="190"/>
      <c r="AG123" s="190"/>
      <c r="AH123" s="190"/>
      <c r="AI123" s="190"/>
      <c r="AJ123" s="190"/>
      <c r="AK123" s="190"/>
      <c r="AL123" s="190"/>
      <c r="AM123" s="195"/>
      <c r="AN123" s="195"/>
      <c r="AO123" s="195"/>
    </row>
    <row r="124" s="12" customFormat="1" ht="30" hidden="1" customHeight="1" spans="1:41">
      <c r="A124" s="179" t="s">
        <v>50</v>
      </c>
      <c r="B124" s="187" t="s">
        <v>138</v>
      </c>
      <c r="C124" s="187"/>
      <c r="D124" s="187"/>
      <c r="E124" s="184"/>
      <c r="F124" s="184"/>
      <c r="G124" s="184"/>
      <c r="H124" s="184"/>
      <c r="I124" s="191">
        <f t="shared" ref="I124:AL124" si="35">I125+I127+I132+I139</f>
        <v>1</v>
      </c>
      <c r="J124" s="191">
        <f t="shared" si="35"/>
        <v>800</v>
      </c>
      <c r="K124" s="191">
        <f t="shared" si="35"/>
        <v>0</v>
      </c>
      <c r="L124" s="191">
        <f t="shared" si="35"/>
        <v>0</v>
      </c>
      <c r="M124" s="191">
        <f t="shared" si="35"/>
        <v>0</v>
      </c>
      <c r="N124" s="191">
        <f t="shared" si="35"/>
        <v>0</v>
      </c>
      <c r="O124" s="191">
        <f t="shared" si="35"/>
        <v>1</v>
      </c>
      <c r="P124" s="191">
        <f t="shared" si="35"/>
        <v>0</v>
      </c>
      <c r="Q124" s="191">
        <f t="shared" si="35"/>
        <v>0</v>
      </c>
      <c r="R124" s="191">
        <f t="shared" si="35"/>
        <v>0</v>
      </c>
      <c r="S124" s="191">
        <f t="shared" si="35"/>
        <v>800</v>
      </c>
      <c r="T124" s="191">
        <f t="shared" si="35"/>
        <v>800</v>
      </c>
      <c r="U124" s="191">
        <f t="shared" si="35"/>
        <v>0</v>
      </c>
      <c r="V124" s="191">
        <f t="shared" si="35"/>
        <v>0</v>
      </c>
      <c r="W124" s="191">
        <f t="shared" si="35"/>
        <v>0</v>
      </c>
      <c r="X124" s="191">
        <f t="shared" si="35"/>
        <v>0</v>
      </c>
      <c r="Y124" s="191">
        <f t="shared" si="35"/>
        <v>0</v>
      </c>
      <c r="Z124" s="191">
        <f t="shared" si="35"/>
        <v>240</v>
      </c>
      <c r="AA124" s="191">
        <f t="shared" si="35"/>
        <v>240</v>
      </c>
      <c r="AB124" s="191">
        <f t="shared" si="35"/>
        <v>240</v>
      </c>
      <c r="AC124" s="191">
        <f t="shared" si="35"/>
        <v>0</v>
      </c>
      <c r="AD124" s="191">
        <f t="shared" si="35"/>
        <v>0</v>
      </c>
      <c r="AE124" s="191">
        <f t="shared" si="35"/>
        <v>0</v>
      </c>
      <c r="AF124" s="191">
        <f t="shared" si="35"/>
        <v>0</v>
      </c>
      <c r="AG124" s="191">
        <f t="shared" si="35"/>
        <v>0</v>
      </c>
      <c r="AH124" s="191">
        <f t="shared" si="35"/>
        <v>0</v>
      </c>
      <c r="AI124" s="191">
        <f t="shared" si="35"/>
        <v>0</v>
      </c>
      <c r="AJ124" s="191">
        <f t="shared" si="35"/>
        <v>0</v>
      </c>
      <c r="AK124" s="191">
        <f t="shared" si="35"/>
        <v>0</v>
      </c>
      <c r="AL124" s="191">
        <f t="shared" si="35"/>
        <v>0</v>
      </c>
      <c r="AM124" s="195"/>
      <c r="AN124" s="195"/>
      <c r="AO124" s="195"/>
    </row>
    <row r="125" s="12" customFormat="1" ht="30" hidden="1" customHeight="1" spans="1:41">
      <c r="A125" s="202" t="s">
        <v>52</v>
      </c>
      <c r="B125" s="187" t="s">
        <v>139</v>
      </c>
      <c r="C125" s="187"/>
      <c r="D125" s="187"/>
      <c r="E125" s="184"/>
      <c r="F125" s="184"/>
      <c r="G125" s="184"/>
      <c r="H125" s="184"/>
      <c r="I125" s="190">
        <f t="shared" ref="I125:AL125" si="36">I126</f>
        <v>0</v>
      </c>
      <c r="J125" s="190">
        <f t="shared" si="36"/>
        <v>0</v>
      </c>
      <c r="K125" s="190">
        <f t="shared" si="36"/>
        <v>0</v>
      </c>
      <c r="L125" s="190">
        <f t="shared" si="36"/>
        <v>0</v>
      </c>
      <c r="M125" s="190">
        <f t="shared" si="36"/>
        <v>0</v>
      </c>
      <c r="N125" s="190">
        <f t="shared" si="36"/>
        <v>0</v>
      </c>
      <c r="O125" s="190">
        <f t="shared" si="36"/>
        <v>0</v>
      </c>
      <c r="P125" s="190">
        <f t="shared" si="36"/>
        <v>0</v>
      </c>
      <c r="Q125" s="190">
        <f t="shared" si="36"/>
        <v>0</v>
      </c>
      <c r="R125" s="190">
        <f t="shared" si="36"/>
        <v>0</v>
      </c>
      <c r="S125" s="190">
        <f t="shared" si="36"/>
        <v>0</v>
      </c>
      <c r="T125" s="190">
        <f t="shared" si="36"/>
        <v>0</v>
      </c>
      <c r="U125" s="190">
        <f t="shared" si="36"/>
        <v>0</v>
      </c>
      <c r="V125" s="190">
        <f t="shared" si="36"/>
        <v>0</v>
      </c>
      <c r="W125" s="190">
        <f t="shared" si="36"/>
        <v>0</v>
      </c>
      <c r="X125" s="190">
        <f t="shared" si="36"/>
        <v>0</v>
      </c>
      <c r="Y125" s="190">
        <f t="shared" si="36"/>
        <v>0</v>
      </c>
      <c r="Z125" s="190">
        <f t="shared" si="36"/>
        <v>0</v>
      </c>
      <c r="AA125" s="190">
        <f t="shared" si="36"/>
        <v>0</v>
      </c>
      <c r="AB125" s="190">
        <f t="shared" si="36"/>
        <v>0</v>
      </c>
      <c r="AC125" s="190">
        <f t="shared" si="36"/>
        <v>0</v>
      </c>
      <c r="AD125" s="190">
        <f t="shared" si="36"/>
        <v>0</v>
      </c>
      <c r="AE125" s="190">
        <f t="shared" si="36"/>
        <v>0</v>
      </c>
      <c r="AF125" s="190">
        <f t="shared" si="36"/>
        <v>0</v>
      </c>
      <c r="AG125" s="190">
        <f t="shared" si="36"/>
        <v>0</v>
      </c>
      <c r="AH125" s="190">
        <f t="shared" si="36"/>
        <v>0</v>
      </c>
      <c r="AI125" s="190">
        <f t="shared" si="36"/>
        <v>0</v>
      </c>
      <c r="AJ125" s="190">
        <f t="shared" si="36"/>
        <v>0</v>
      </c>
      <c r="AK125" s="190">
        <f t="shared" si="36"/>
        <v>0</v>
      </c>
      <c r="AL125" s="190">
        <f t="shared" si="36"/>
        <v>0</v>
      </c>
      <c r="AM125" s="195"/>
      <c r="AN125" s="195"/>
      <c r="AO125" s="195"/>
    </row>
    <row r="126" s="12" customFormat="1" ht="30" hidden="1" customHeight="1" spans="1:41">
      <c r="A126" s="182" t="s">
        <v>54</v>
      </c>
      <c r="B126" s="187" t="s">
        <v>140</v>
      </c>
      <c r="C126" s="187"/>
      <c r="D126" s="187"/>
      <c r="E126" s="184"/>
      <c r="F126" s="184"/>
      <c r="G126" s="184"/>
      <c r="H126" s="184"/>
      <c r="I126" s="190"/>
      <c r="J126" s="190"/>
      <c r="K126" s="190"/>
      <c r="L126" s="190"/>
      <c r="M126" s="190"/>
      <c r="N126" s="190"/>
      <c r="O126" s="190"/>
      <c r="P126" s="190"/>
      <c r="Q126" s="190"/>
      <c r="R126" s="190"/>
      <c r="S126" s="190"/>
      <c r="T126" s="190"/>
      <c r="U126" s="190"/>
      <c r="V126" s="190"/>
      <c r="W126" s="190"/>
      <c r="X126" s="190"/>
      <c r="Y126" s="190"/>
      <c r="Z126" s="190"/>
      <c r="AA126" s="190"/>
      <c r="AB126" s="190"/>
      <c r="AC126" s="190"/>
      <c r="AD126" s="190"/>
      <c r="AE126" s="190"/>
      <c r="AF126" s="190"/>
      <c r="AG126" s="190"/>
      <c r="AH126" s="190"/>
      <c r="AI126" s="190"/>
      <c r="AJ126" s="190"/>
      <c r="AK126" s="190"/>
      <c r="AL126" s="190"/>
      <c r="AM126" s="195"/>
      <c r="AN126" s="195"/>
      <c r="AO126" s="195"/>
    </row>
    <row r="127" s="12" customFormat="1" ht="30" hidden="1" customHeight="1" spans="1:41">
      <c r="A127" s="202" t="s">
        <v>52</v>
      </c>
      <c r="B127" s="187" t="s">
        <v>141</v>
      </c>
      <c r="C127" s="187"/>
      <c r="D127" s="187"/>
      <c r="E127" s="184"/>
      <c r="F127" s="184"/>
      <c r="G127" s="184"/>
      <c r="H127" s="184"/>
      <c r="I127" s="190">
        <f t="shared" ref="I127:AL127" si="37">I128+I130+I131</f>
        <v>1</v>
      </c>
      <c r="J127" s="190">
        <f t="shared" si="37"/>
        <v>800</v>
      </c>
      <c r="K127" s="190">
        <f t="shared" si="37"/>
        <v>0</v>
      </c>
      <c r="L127" s="190">
        <f t="shared" si="37"/>
        <v>0</v>
      </c>
      <c r="M127" s="190">
        <f t="shared" si="37"/>
        <v>0</v>
      </c>
      <c r="N127" s="190">
        <f t="shared" si="37"/>
        <v>0</v>
      </c>
      <c r="O127" s="190">
        <f t="shared" si="37"/>
        <v>1</v>
      </c>
      <c r="P127" s="190">
        <f t="shared" si="37"/>
        <v>0</v>
      </c>
      <c r="Q127" s="190">
        <f t="shared" si="37"/>
        <v>0</v>
      </c>
      <c r="R127" s="190">
        <f t="shared" si="37"/>
        <v>0</v>
      </c>
      <c r="S127" s="190">
        <f t="shared" si="37"/>
        <v>800</v>
      </c>
      <c r="T127" s="190">
        <f t="shared" si="37"/>
        <v>800</v>
      </c>
      <c r="U127" s="190">
        <f t="shared" si="37"/>
        <v>0</v>
      </c>
      <c r="V127" s="190">
        <f t="shared" si="37"/>
        <v>0</v>
      </c>
      <c r="W127" s="190">
        <f t="shared" si="37"/>
        <v>0</v>
      </c>
      <c r="X127" s="190">
        <f t="shared" si="37"/>
        <v>0</v>
      </c>
      <c r="Y127" s="190">
        <f t="shared" si="37"/>
        <v>0</v>
      </c>
      <c r="Z127" s="190">
        <f t="shared" si="37"/>
        <v>240</v>
      </c>
      <c r="AA127" s="190">
        <f t="shared" si="37"/>
        <v>240</v>
      </c>
      <c r="AB127" s="190">
        <f t="shared" si="37"/>
        <v>240</v>
      </c>
      <c r="AC127" s="190">
        <f t="shared" si="37"/>
        <v>0</v>
      </c>
      <c r="AD127" s="190">
        <f t="shared" si="37"/>
        <v>0</v>
      </c>
      <c r="AE127" s="190">
        <f t="shared" si="37"/>
        <v>0</v>
      </c>
      <c r="AF127" s="190">
        <f t="shared" si="37"/>
        <v>0</v>
      </c>
      <c r="AG127" s="190">
        <f t="shared" si="37"/>
        <v>0</v>
      </c>
      <c r="AH127" s="190">
        <f t="shared" si="37"/>
        <v>0</v>
      </c>
      <c r="AI127" s="190">
        <f t="shared" si="37"/>
        <v>0</v>
      </c>
      <c r="AJ127" s="190">
        <f t="shared" si="37"/>
        <v>0</v>
      </c>
      <c r="AK127" s="190">
        <f t="shared" si="37"/>
        <v>0</v>
      </c>
      <c r="AL127" s="190">
        <f t="shared" si="37"/>
        <v>0</v>
      </c>
      <c r="AM127" s="195"/>
      <c r="AN127" s="195"/>
      <c r="AO127" s="195"/>
    </row>
    <row r="128" s="12" customFormat="1" ht="30" hidden="1" customHeight="1" spans="1:41">
      <c r="A128" s="182" t="s">
        <v>54</v>
      </c>
      <c r="B128" s="187" t="s">
        <v>142</v>
      </c>
      <c r="C128" s="187"/>
      <c r="D128" s="187"/>
      <c r="E128" s="184"/>
      <c r="F128" s="184"/>
      <c r="G128" s="184"/>
      <c r="H128" s="184"/>
      <c r="I128" s="190">
        <f t="shared" ref="I128:AL128" si="38">SUM(I129)</f>
        <v>1</v>
      </c>
      <c r="J128" s="190">
        <f t="shared" si="38"/>
        <v>800</v>
      </c>
      <c r="K128" s="190">
        <f t="shared" si="38"/>
        <v>0</v>
      </c>
      <c r="L128" s="190">
        <f t="shared" si="38"/>
        <v>0</v>
      </c>
      <c r="M128" s="190">
        <f t="shared" si="38"/>
        <v>0</v>
      </c>
      <c r="N128" s="190">
        <f t="shared" si="38"/>
        <v>0</v>
      </c>
      <c r="O128" s="190">
        <f t="shared" si="38"/>
        <v>1</v>
      </c>
      <c r="P128" s="190">
        <f t="shared" si="38"/>
        <v>0</v>
      </c>
      <c r="Q128" s="190">
        <f t="shared" si="38"/>
        <v>0</v>
      </c>
      <c r="R128" s="190">
        <f t="shared" si="38"/>
        <v>0</v>
      </c>
      <c r="S128" s="190">
        <f t="shared" si="38"/>
        <v>800</v>
      </c>
      <c r="T128" s="190">
        <f t="shared" si="38"/>
        <v>800</v>
      </c>
      <c r="U128" s="190">
        <f t="shared" si="38"/>
        <v>0</v>
      </c>
      <c r="V128" s="190">
        <f t="shared" si="38"/>
        <v>0</v>
      </c>
      <c r="W128" s="190">
        <f t="shared" si="38"/>
        <v>0</v>
      </c>
      <c r="X128" s="190">
        <f t="shared" si="38"/>
        <v>0</v>
      </c>
      <c r="Y128" s="190">
        <f t="shared" si="38"/>
        <v>0</v>
      </c>
      <c r="Z128" s="190">
        <f t="shared" si="38"/>
        <v>240</v>
      </c>
      <c r="AA128" s="190">
        <f t="shared" si="38"/>
        <v>240</v>
      </c>
      <c r="AB128" s="190">
        <f t="shared" si="38"/>
        <v>240</v>
      </c>
      <c r="AC128" s="190">
        <f t="shared" si="38"/>
        <v>0</v>
      </c>
      <c r="AD128" s="190">
        <f t="shared" si="38"/>
        <v>0</v>
      </c>
      <c r="AE128" s="190">
        <f t="shared" si="38"/>
        <v>0</v>
      </c>
      <c r="AF128" s="190">
        <f t="shared" si="38"/>
        <v>0</v>
      </c>
      <c r="AG128" s="190">
        <f t="shared" si="38"/>
        <v>0</v>
      </c>
      <c r="AH128" s="190">
        <f t="shared" si="38"/>
        <v>0</v>
      </c>
      <c r="AI128" s="190">
        <f t="shared" si="38"/>
        <v>0</v>
      </c>
      <c r="AJ128" s="190">
        <f t="shared" si="38"/>
        <v>0</v>
      </c>
      <c r="AK128" s="190">
        <f t="shared" si="38"/>
        <v>0</v>
      </c>
      <c r="AL128" s="190">
        <f t="shared" si="38"/>
        <v>0</v>
      </c>
      <c r="AM128" s="195"/>
      <c r="AN128" s="195"/>
      <c r="AO128" s="195"/>
    </row>
    <row r="129" s="7" customFormat="1" ht="198" customHeight="1" spans="1:42">
      <c r="A129" s="22">
        <v>26</v>
      </c>
      <c r="B129" s="22" t="s">
        <v>1174</v>
      </c>
      <c r="C129" s="22">
        <v>2024</v>
      </c>
      <c r="D129" s="33" t="s">
        <v>993</v>
      </c>
      <c r="E129" s="22" t="s">
        <v>178</v>
      </c>
      <c r="F129" s="22" t="s">
        <v>1175</v>
      </c>
      <c r="G129" s="22" t="s">
        <v>995</v>
      </c>
      <c r="H129" s="33" t="s">
        <v>1103</v>
      </c>
      <c r="I129" s="22">
        <v>1</v>
      </c>
      <c r="J129" s="22">
        <v>800</v>
      </c>
      <c r="K129" s="22"/>
      <c r="L129" s="22"/>
      <c r="M129" s="22"/>
      <c r="N129" s="22"/>
      <c r="O129" s="22">
        <v>1</v>
      </c>
      <c r="P129" s="22"/>
      <c r="Q129" s="22"/>
      <c r="R129" s="22"/>
      <c r="S129" s="22">
        <v>800</v>
      </c>
      <c r="T129" s="22">
        <v>800</v>
      </c>
      <c r="U129" s="36" t="s">
        <v>997</v>
      </c>
      <c r="V129" s="22" t="s">
        <v>1176</v>
      </c>
      <c r="W129" s="22" t="s">
        <v>997</v>
      </c>
      <c r="X129" s="22" t="s">
        <v>1176</v>
      </c>
      <c r="Y129" s="22" t="s">
        <v>1177</v>
      </c>
      <c r="Z129" s="22">
        <v>240</v>
      </c>
      <c r="AA129" s="22">
        <v>240</v>
      </c>
      <c r="AB129" s="60">
        <v>240</v>
      </c>
      <c r="AC129" s="60"/>
      <c r="AD129" s="60"/>
      <c r="AE129" s="60"/>
      <c r="AF129" s="22"/>
      <c r="AG129" s="22"/>
      <c r="AH129" s="22"/>
      <c r="AI129" s="22"/>
      <c r="AJ129" s="22"/>
      <c r="AK129" s="22"/>
      <c r="AL129" s="22"/>
      <c r="AM129" s="33" t="s">
        <v>1178</v>
      </c>
      <c r="AN129" s="33" t="s">
        <v>1179</v>
      </c>
      <c r="AO129" s="60" t="s">
        <v>1386</v>
      </c>
      <c r="AP129" s="75" t="s">
        <v>1386</v>
      </c>
    </row>
    <row r="130" s="12" customFormat="1" ht="30" hidden="1" customHeight="1" spans="1:41">
      <c r="A130" s="182" t="s">
        <v>54</v>
      </c>
      <c r="B130" s="187" t="s">
        <v>143</v>
      </c>
      <c r="C130" s="187"/>
      <c r="D130" s="187"/>
      <c r="E130" s="184"/>
      <c r="F130" s="184"/>
      <c r="G130" s="184"/>
      <c r="H130" s="184"/>
      <c r="I130" s="190"/>
      <c r="J130" s="190"/>
      <c r="K130" s="190"/>
      <c r="L130" s="190"/>
      <c r="M130" s="190"/>
      <c r="N130" s="190"/>
      <c r="O130" s="190"/>
      <c r="P130" s="190"/>
      <c r="Q130" s="190"/>
      <c r="R130" s="190"/>
      <c r="S130" s="190"/>
      <c r="T130" s="190"/>
      <c r="U130" s="190"/>
      <c r="V130" s="190"/>
      <c r="W130" s="190"/>
      <c r="X130" s="190"/>
      <c r="Y130" s="190"/>
      <c r="Z130" s="190"/>
      <c r="AA130" s="190"/>
      <c r="AB130" s="190"/>
      <c r="AC130" s="190"/>
      <c r="AD130" s="190"/>
      <c r="AE130" s="190"/>
      <c r="AF130" s="190"/>
      <c r="AG130" s="190"/>
      <c r="AH130" s="190"/>
      <c r="AI130" s="190"/>
      <c r="AJ130" s="190"/>
      <c r="AK130" s="190"/>
      <c r="AL130" s="190"/>
      <c r="AM130" s="195"/>
      <c r="AN130" s="195"/>
      <c r="AO130" s="195"/>
    </row>
    <row r="131" s="12" customFormat="1" ht="30" hidden="1" customHeight="1" spans="1:41">
      <c r="A131" s="182" t="s">
        <v>54</v>
      </c>
      <c r="B131" s="187" t="s">
        <v>144</v>
      </c>
      <c r="C131" s="187"/>
      <c r="D131" s="187"/>
      <c r="E131" s="184"/>
      <c r="F131" s="184"/>
      <c r="G131" s="184"/>
      <c r="H131" s="184"/>
      <c r="I131" s="190"/>
      <c r="J131" s="190"/>
      <c r="K131" s="190"/>
      <c r="L131" s="190"/>
      <c r="M131" s="190"/>
      <c r="N131" s="190"/>
      <c r="O131" s="190"/>
      <c r="P131" s="190"/>
      <c r="Q131" s="190"/>
      <c r="R131" s="190"/>
      <c r="S131" s="190"/>
      <c r="T131" s="190"/>
      <c r="U131" s="190"/>
      <c r="V131" s="190"/>
      <c r="W131" s="190"/>
      <c r="X131" s="190"/>
      <c r="Y131" s="190"/>
      <c r="Z131" s="190"/>
      <c r="AA131" s="190"/>
      <c r="AB131" s="190"/>
      <c r="AC131" s="190"/>
      <c r="AD131" s="190"/>
      <c r="AE131" s="190"/>
      <c r="AF131" s="190"/>
      <c r="AG131" s="190"/>
      <c r="AH131" s="190"/>
      <c r="AI131" s="190"/>
      <c r="AJ131" s="190"/>
      <c r="AK131" s="190"/>
      <c r="AL131" s="190"/>
      <c r="AM131" s="195"/>
      <c r="AN131" s="195"/>
      <c r="AO131" s="195"/>
    </row>
    <row r="132" s="12" customFormat="1" ht="30" hidden="1" customHeight="1" spans="1:41">
      <c r="A132" s="202" t="s">
        <v>52</v>
      </c>
      <c r="B132" s="187" t="s">
        <v>145</v>
      </c>
      <c r="C132" s="187"/>
      <c r="D132" s="187"/>
      <c r="E132" s="184"/>
      <c r="F132" s="184"/>
      <c r="G132" s="184"/>
      <c r="H132" s="184"/>
      <c r="I132" s="190">
        <f t="shared" ref="I132:AL132" si="39">I133+I134+I135+I136+I137+I138</f>
        <v>0</v>
      </c>
      <c r="J132" s="190">
        <f t="shared" si="39"/>
        <v>0</v>
      </c>
      <c r="K132" s="190">
        <f t="shared" si="39"/>
        <v>0</v>
      </c>
      <c r="L132" s="190">
        <f t="shared" si="39"/>
        <v>0</v>
      </c>
      <c r="M132" s="190">
        <f t="shared" si="39"/>
        <v>0</v>
      </c>
      <c r="N132" s="190">
        <f t="shared" si="39"/>
        <v>0</v>
      </c>
      <c r="O132" s="190">
        <f t="shared" si="39"/>
        <v>0</v>
      </c>
      <c r="P132" s="190">
        <f t="shared" si="39"/>
        <v>0</v>
      </c>
      <c r="Q132" s="190">
        <f t="shared" si="39"/>
        <v>0</v>
      </c>
      <c r="R132" s="190">
        <f t="shared" si="39"/>
        <v>0</v>
      </c>
      <c r="S132" s="190">
        <f t="shared" si="39"/>
        <v>0</v>
      </c>
      <c r="T132" s="190">
        <f t="shared" si="39"/>
        <v>0</v>
      </c>
      <c r="U132" s="190">
        <f t="shared" si="39"/>
        <v>0</v>
      </c>
      <c r="V132" s="190">
        <f t="shared" si="39"/>
        <v>0</v>
      </c>
      <c r="W132" s="190">
        <f t="shared" si="39"/>
        <v>0</v>
      </c>
      <c r="X132" s="190">
        <f t="shared" si="39"/>
        <v>0</v>
      </c>
      <c r="Y132" s="190">
        <f t="shared" si="39"/>
        <v>0</v>
      </c>
      <c r="Z132" s="190">
        <f t="shared" si="39"/>
        <v>0</v>
      </c>
      <c r="AA132" s="190">
        <f t="shared" si="39"/>
        <v>0</v>
      </c>
      <c r="AB132" s="190">
        <f t="shared" si="39"/>
        <v>0</v>
      </c>
      <c r="AC132" s="190">
        <f t="shared" si="39"/>
        <v>0</v>
      </c>
      <c r="AD132" s="190">
        <f t="shared" si="39"/>
        <v>0</v>
      </c>
      <c r="AE132" s="190">
        <f t="shared" si="39"/>
        <v>0</v>
      </c>
      <c r="AF132" s="190">
        <f t="shared" si="39"/>
        <v>0</v>
      </c>
      <c r="AG132" s="190">
        <f t="shared" si="39"/>
        <v>0</v>
      </c>
      <c r="AH132" s="190">
        <f t="shared" si="39"/>
        <v>0</v>
      </c>
      <c r="AI132" s="190">
        <f t="shared" si="39"/>
        <v>0</v>
      </c>
      <c r="AJ132" s="190">
        <f t="shared" si="39"/>
        <v>0</v>
      </c>
      <c r="AK132" s="190">
        <f t="shared" si="39"/>
        <v>0</v>
      </c>
      <c r="AL132" s="190">
        <f t="shared" si="39"/>
        <v>0</v>
      </c>
      <c r="AM132" s="195"/>
      <c r="AN132" s="195"/>
      <c r="AO132" s="195"/>
    </row>
    <row r="133" s="12" customFormat="1" ht="30" hidden="1" customHeight="1" spans="1:41">
      <c r="A133" s="182" t="s">
        <v>54</v>
      </c>
      <c r="B133" s="187" t="s">
        <v>146</v>
      </c>
      <c r="C133" s="187"/>
      <c r="D133" s="187"/>
      <c r="E133" s="184"/>
      <c r="F133" s="184"/>
      <c r="G133" s="184"/>
      <c r="H133" s="184"/>
      <c r="I133" s="190"/>
      <c r="J133" s="190"/>
      <c r="K133" s="190"/>
      <c r="L133" s="190"/>
      <c r="M133" s="190"/>
      <c r="N133" s="190"/>
      <c r="O133" s="190"/>
      <c r="P133" s="190"/>
      <c r="Q133" s="190"/>
      <c r="R133" s="190"/>
      <c r="S133" s="190"/>
      <c r="T133" s="190"/>
      <c r="U133" s="190"/>
      <c r="V133" s="190"/>
      <c r="W133" s="190"/>
      <c r="X133" s="190"/>
      <c r="Y133" s="190"/>
      <c r="Z133" s="190"/>
      <c r="AA133" s="190"/>
      <c r="AB133" s="190"/>
      <c r="AC133" s="190"/>
      <c r="AD133" s="190"/>
      <c r="AE133" s="190"/>
      <c r="AF133" s="190"/>
      <c r="AG133" s="190"/>
      <c r="AH133" s="190"/>
      <c r="AI133" s="190"/>
      <c r="AJ133" s="190"/>
      <c r="AK133" s="190"/>
      <c r="AL133" s="190"/>
      <c r="AM133" s="195"/>
      <c r="AN133" s="195"/>
      <c r="AO133" s="195"/>
    </row>
    <row r="134" s="12" customFormat="1" ht="30" hidden="1" customHeight="1" spans="1:41">
      <c r="A134" s="182" t="s">
        <v>54</v>
      </c>
      <c r="B134" s="187" t="s">
        <v>147</v>
      </c>
      <c r="C134" s="187"/>
      <c r="D134" s="187"/>
      <c r="E134" s="184"/>
      <c r="F134" s="184"/>
      <c r="G134" s="184"/>
      <c r="H134" s="184"/>
      <c r="I134" s="190"/>
      <c r="J134" s="190"/>
      <c r="K134" s="190"/>
      <c r="L134" s="190"/>
      <c r="M134" s="190"/>
      <c r="N134" s="190"/>
      <c r="O134" s="190"/>
      <c r="P134" s="190"/>
      <c r="Q134" s="190"/>
      <c r="R134" s="190"/>
      <c r="S134" s="190"/>
      <c r="T134" s="190"/>
      <c r="U134" s="190"/>
      <c r="V134" s="190"/>
      <c r="W134" s="190"/>
      <c r="X134" s="190"/>
      <c r="Y134" s="190"/>
      <c r="Z134" s="190"/>
      <c r="AA134" s="190"/>
      <c r="AB134" s="190"/>
      <c r="AC134" s="190"/>
      <c r="AD134" s="190"/>
      <c r="AE134" s="190"/>
      <c r="AF134" s="190"/>
      <c r="AG134" s="190"/>
      <c r="AH134" s="190"/>
      <c r="AI134" s="190"/>
      <c r="AJ134" s="190"/>
      <c r="AK134" s="190"/>
      <c r="AL134" s="190"/>
      <c r="AM134" s="195"/>
      <c r="AN134" s="195"/>
      <c r="AO134" s="195"/>
    </row>
    <row r="135" s="12" customFormat="1" ht="30" hidden="1" customHeight="1" spans="1:41">
      <c r="A135" s="182" t="s">
        <v>54</v>
      </c>
      <c r="B135" s="187" t="s">
        <v>148</v>
      </c>
      <c r="C135" s="187"/>
      <c r="D135" s="187"/>
      <c r="E135" s="184"/>
      <c r="F135" s="184"/>
      <c r="G135" s="184"/>
      <c r="H135" s="184"/>
      <c r="I135" s="190"/>
      <c r="J135" s="190"/>
      <c r="K135" s="190"/>
      <c r="L135" s="190"/>
      <c r="M135" s="190"/>
      <c r="N135" s="190"/>
      <c r="O135" s="190"/>
      <c r="P135" s="190"/>
      <c r="Q135" s="190"/>
      <c r="R135" s="190"/>
      <c r="S135" s="190"/>
      <c r="T135" s="190"/>
      <c r="U135" s="190"/>
      <c r="V135" s="190"/>
      <c r="W135" s="190"/>
      <c r="X135" s="190"/>
      <c r="Y135" s="190"/>
      <c r="Z135" s="190"/>
      <c r="AA135" s="190"/>
      <c r="AB135" s="190"/>
      <c r="AC135" s="190"/>
      <c r="AD135" s="190"/>
      <c r="AE135" s="190"/>
      <c r="AF135" s="190"/>
      <c r="AG135" s="190"/>
      <c r="AH135" s="190"/>
      <c r="AI135" s="190"/>
      <c r="AJ135" s="190"/>
      <c r="AK135" s="190"/>
      <c r="AL135" s="190"/>
      <c r="AM135" s="195"/>
      <c r="AN135" s="195"/>
      <c r="AO135" s="195"/>
    </row>
    <row r="136" s="12" customFormat="1" ht="30" hidden="1" customHeight="1" spans="1:41">
      <c r="A136" s="182" t="s">
        <v>54</v>
      </c>
      <c r="B136" s="187" t="s">
        <v>149</v>
      </c>
      <c r="C136" s="187"/>
      <c r="D136" s="187"/>
      <c r="E136" s="184"/>
      <c r="F136" s="184"/>
      <c r="G136" s="184"/>
      <c r="H136" s="184"/>
      <c r="I136" s="190"/>
      <c r="J136" s="190"/>
      <c r="K136" s="190"/>
      <c r="L136" s="190"/>
      <c r="M136" s="190"/>
      <c r="N136" s="190"/>
      <c r="O136" s="190"/>
      <c r="P136" s="190"/>
      <c r="Q136" s="190"/>
      <c r="R136" s="190"/>
      <c r="S136" s="190"/>
      <c r="T136" s="190"/>
      <c r="U136" s="190"/>
      <c r="V136" s="190"/>
      <c r="W136" s="190"/>
      <c r="X136" s="190"/>
      <c r="Y136" s="190"/>
      <c r="Z136" s="190"/>
      <c r="AA136" s="190"/>
      <c r="AB136" s="190"/>
      <c r="AC136" s="190"/>
      <c r="AD136" s="190"/>
      <c r="AE136" s="190"/>
      <c r="AF136" s="190"/>
      <c r="AG136" s="190"/>
      <c r="AH136" s="190"/>
      <c r="AI136" s="190"/>
      <c r="AJ136" s="190"/>
      <c r="AK136" s="190"/>
      <c r="AL136" s="190"/>
      <c r="AM136" s="195"/>
      <c r="AN136" s="195"/>
      <c r="AO136" s="195"/>
    </row>
    <row r="137" s="12" customFormat="1" ht="30" hidden="1" customHeight="1" spans="1:41">
      <c r="A137" s="182" t="s">
        <v>54</v>
      </c>
      <c r="B137" s="187" t="s">
        <v>150</v>
      </c>
      <c r="C137" s="187"/>
      <c r="D137" s="187"/>
      <c r="E137" s="184"/>
      <c r="F137" s="184"/>
      <c r="G137" s="184"/>
      <c r="H137" s="184"/>
      <c r="I137" s="190"/>
      <c r="J137" s="190"/>
      <c r="K137" s="190"/>
      <c r="L137" s="190"/>
      <c r="M137" s="190"/>
      <c r="N137" s="190"/>
      <c r="O137" s="190"/>
      <c r="P137" s="190"/>
      <c r="Q137" s="190"/>
      <c r="R137" s="190"/>
      <c r="S137" s="190"/>
      <c r="T137" s="190"/>
      <c r="U137" s="190"/>
      <c r="V137" s="190"/>
      <c r="W137" s="190"/>
      <c r="X137" s="190"/>
      <c r="Y137" s="190"/>
      <c r="Z137" s="190"/>
      <c r="AA137" s="190"/>
      <c r="AB137" s="190"/>
      <c r="AC137" s="190"/>
      <c r="AD137" s="190"/>
      <c r="AE137" s="190"/>
      <c r="AF137" s="190"/>
      <c r="AG137" s="190"/>
      <c r="AH137" s="190"/>
      <c r="AI137" s="190"/>
      <c r="AJ137" s="190"/>
      <c r="AK137" s="190"/>
      <c r="AL137" s="190"/>
      <c r="AM137" s="195"/>
      <c r="AN137" s="195"/>
      <c r="AO137" s="195"/>
    </row>
    <row r="138" s="12" customFormat="1" ht="30" hidden="1" customHeight="1" spans="1:41">
      <c r="A138" s="182" t="s">
        <v>54</v>
      </c>
      <c r="B138" s="187" t="s">
        <v>151</v>
      </c>
      <c r="C138" s="187"/>
      <c r="D138" s="187"/>
      <c r="E138" s="184"/>
      <c r="F138" s="184"/>
      <c r="G138" s="184"/>
      <c r="H138" s="184"/>
      <c r="I138" s="190"/>
      <c r="J138" s="190"/>
      <c r="K138" s="190"/>
      <c r="L138" s="190"/>
      <c r="M138" s="190"/>
      <c r="N138" s="190"/>
      <c r="O138" s="190"/>
      <c r="P138" s="190"/>
      <c r="Q138" s="190"/>
      <c r="R138" s="190"/>
      <c r="S138" s="190"/>
      <c r="T138" s="190"/>
      <c r="U138" s="190"/>
      <c r="V138" s="190"/>
      <c r="W138" s="190"/>
      <c r="X138" s="190"/>
      <c r="Y138" s="190"/>
      <c r="Z138" s="190"/>
      <c r="AA138" s="190"/>
      <c r="AB138" s="190"/>
      <c r="AC138" s="190"/>
      <c r="AD138" s="190"/>
      <c r="AE138" s="190"/>
      <c r="AF138" s="190"/>
      <c r="AG138" s="190"/>
      <c r="AH138" s="190"/>
      <c r="AI138" s="190"/>
      <c r="AJ138" s="190"/>
      <c r="AK138" s="190"/>
      <c r="AL138" s="190"/>
      <c r="AM138" s="195"/>
      <c r="AN138" s="195"/>
      <c r="AO138" s="195"/>
    </row>
    <row r="139" s="12" customFormat="1" ht="30" hidden="1" customHeight="1" spans="1:41">
      <c r="A139" s="202" t="s">
        <v>52</v>
      </c>
      <c r="B139" s="187" t="s">
        <v>152</v>
      </c>
      <c r="C139" s="187"/>
      <c r="D139" s="187"/>
      <c r="E139" s="184"/>
      <c r="F139" s="184"/>
      <c r="G139" s="184"/>
      <c r="H139" s="184"/>
      <c r="I139" s="190">
        <f t="shared" ref="I139:AL139" si="40">I140+I141+I142+I143+I144</f>
        <v>0</v>
      </c>
      <c r="J139" s="190">
        <f t="shared" si="40"/>
        <v>0</v>
      </c>
      <c r="K139" s="190">
        <f t="shared" si="40"/>
        <v>0</v>
      </c>
      <c r="L139" s="190">
        <f t="shared" si="40"/>
        <v>0</v>
      </c>
      <c r="M139" s="190">
        <f t="shared" si="40"/>
        <v>0</v>
      </c>
      <c r="N139" s="190">
        <f t="shared" si="40"/>
        <v>0</v>
      </c>
      <c r="O139" s="190">
        <f t="shared" si="40"/>
        <v>0</v>
      </c>
      <c r="P139" s="190">
        <f t="shared" si="40"/>
        <v>0</v>
      </c>
      <c r="Q139" s="190">
        <f t="shared" si="40"/>
        <v>0</v>
      </c>
      <c r="R139" s="190">
        <f t="shared" si="40"/>
        <v>0</v>
      </c>
      <c r="S139" s="190">
        <f t="shared" si="40"/>
        <v>0</v>
      </c>
      <c r="T139" s="190">
        <f t="shared" si="40"/>
        <v>0</v>
      </c>
      <c r="U139" s="190">
        <f t="shared" si="40"/>
        <v>0</v>
      </c>
      <c r="V139" s="190">
        <f t="shared" si="40"/>
        <v>0</v>
      </c>
      <c r="W139" s="190">
        <f t="shared" si="40"/>
        <v>0</v>
      </c>
      <c r="X139" s="190">
        <f t="shared" si="40"/>
        <v>0</v>
      </c>
      <c r="Y139" s="190">
        <f t="shared" si="40"/>
        <v>0</v>
      </c>
      <c r="Z139" s="190">
        <f t="shared" si="40"/>
        <v>0</v>
      </c>
      <c r="AA139" s="190">
        <f t="shared" si="40"/>
        <v>0</v>
      </c>
      <c r="AB139" s="190">
        <f t="shared" si="40"/>
        <v>0</v>
      </c>
      <c r="AC139" s="190">
        <f t="shared" si="40"/>
        <v>0</v>
      </c>
      <c r="AD139" s="190">
        <f t="shared" si="40"/>
        <v>0</v>
      </c>
      <c r="AE139" s="190">
        <f t="shared" si="40"/>
        <v>0</v>
      </c>
      <c r="AF139" s="190">
        <f t="shared" si="40"/>
        <v>0</v>
      </c>
      <c r="AG139" s="190">
        <f t="shared" si="40"/>
        <v>0</v>
      </c>
      <c r="AH139" s="190">
        <f t="shared" si="40"/>
        <v>0</v>
      </c>
      <c r="AI139" s="190">
        <f t="shared" si="40"/>
        <v>0</v>
      </c>
      <c r="AJ139" s="190">
        <f t="shared" si="40"/>
        <v>0</v>
      </c>
      <c r="AK139" s="190">
        <f t="shared" si="40"/>
        <v>0</v>
      </c>
      <c r="AL139" s="190">
        <f t="shared" si="40"/>
        <v>0</v>
      </c>
      <c r="AM139" s="195"/>
      <c r="AN139" s="195"/>
      <c r="AO139" s="195"/>
    </row>
    <row r="140" s="12" customFormat="1" ht="30" hidden="1" customHeight="1" spans="1:41">
      <c r="A140" s="182" t="s">
        <v>54</v>
      </c>
      <c r="B140" s="187" t="s">
        <v>153</v>
      </c>
      <c r="C140" s="187"/>
      <c r="D140" s="187"/>
      <c r="E140" s="184"/>
      <c r="F140" s="184"/>
      <c r="G140" s="184"/>
      <c r="H140" s="184"/>
      <c r="I140" s="190"/>
      <c r="J140" s="190"/>
      <c r="K140" s="190"/>
      <c r="L140" s="190"/>
      <c r="M140" s="190"/>
      <c r="N140" s="190"/>
      <c r="O140" s="190"/>
      <c r="P140" s="190"/>
      <c r="Q140" s="190"/>
      <c r="R140" s="190"/>
      <c r="S140" s="190"/>
      <c r="T140" s="190"/>
      <c r="U140" s="190"/>
      <c r="V140" s="190"/>
      <c r="W140" s="190"/>
      <c r="X140" s="190"/>
      <c r="Y140" s="190"/>
      <c r="Z140" s="190"/>
      <c r="AA140" s="190"/>
      <c r="AB140" s="190"/>
      <c r="AC140" s="190"/>
      <c r="AD140" s="190"/>
      <c r="AE140" s="190"/>
      <c r="AF140" s="190"/>
      <c r="AG140" s="190"/>
      <c r="AH140" s="190"/>
      <c r="AI140" s="190"/>
      <c r="AJ140" s="190"/>
      <c r="AK140" s="190"/>
      <c r="AL140" s="190"/>
      <c r="AM140" s="195"/>
      <c r="AN140" s="195"/>
      <c r="AO140" s="195"/>
    </row>
    <row r="141" s="12" customFormat="1" ht="30" hidden="1" customHeight="1" spans="1:41">
      <c r="A141" s="182" t="s">
        <v>54</v>
      </c>
      <c r="B141" s="187" t="s">
        <v>154</v>
      </c>
      <c r="C141" s="187"/>
      <c r="D141" s="187"/>
      <c r="E141" s="184"/>
      <c r="F141" s="184"/>
      <c r="G141" s="184"/>
      <c r="H141" s="184"/>
      <c r="I141" s="190"/>
      <c r="J141" s="190"/>
      <c r="K141" s="190"/>
      <c r="L141" s="190"/>
      <c r="M141" s="190"/>
      <c r="N141" s="190"/>
      <c r="O141" s="190"/>
      <c r="P141" s="190"/>
      <c r="Q141" s="190"/>
      <c r="R141" s="190"/>
      <c r="S141" s="190"/>
      <c r="T141" s="190"/>
      <c r="U141" s="190"/>
      <c r="V141" s="190"/>
      <c r="W141" s="190"/>
      <c r="X141" s="190"/>
      <c r="Y141" s="190"/>
      <c r="Z141" s="190"/>
      <c r="AA141" s="190"/>
      <c r="AB141" s="190"/>
      <c r="AC141" s="190"/>
      <c r="AD141" s="190"/>
      <c r="AE141" s="190"/>
      <c r="AF141" s="190"/>
      <c r="AG141" s="190"/>
      <c r="AH141" s="190"/>
      <c r="AI141" s="190"/>
      <c r="AJ141" s="190"/>
      <c r="AK141" s="190"/>
      <c r="AL141" s="190"/>
      <c r="AM141" s="195"/>
      <c r="AN141" s="195"/>
      <c r="AO141" s="195"/>
    </row>
    <row r="142" s="12" customFormat="1" ht="30" hidden="1" customHeight="1" spans="1:41">
      <c r="A142" s="182" t="s">
        <v>54</v>
      </c>
      <c r="B142" s="187" t="s">
        <v>155</v>
      </c>
      <c r="C142" s="187"/>
      <c r="D142" s="187"/>
      <c r="E142" s="184"/>
      <c r="F142" s="184"/>
      <c r="G142" s="184"/>
      <c r="H142" s="184"/>
      <c r="I142" s="190"/>
      <c r="J142" s="190"/>
      <c r="K142" s="190"/>
      <c r="L142" s="190"/>
      <c r="M142" s="190"/>
      <c r="N142" s="190"/>
      <c r="O142" s="190"/>
      <c r="P142" s="190"/>
      <c r="Q142" s="190"/>
      <c r="R142" s="190"/>
      <c r="S142" s="190"/>
      <c r="T142" s="190"/>
      <c r="U142" s="190"/>
      <c r="V142" s="190"/>
      <c r="W142" s="190"/>
      <c r="X142" s="190"/>
      <c r="Y142" s="190"/>
      <c r="Z142" s="190"/>
      <c r="AA142" s="190"/>
      <c r="AB142" s="190"/>
      <c r="AC142" s="190"/>
      <c r="AD142" s="190"/>
      <c r="AE142" s="190"/>
      <c r="AF142" s="190"/>
      <c r="AG142" s="190"/>
      <c r="AH142" s="190"/>
      <c r="AI142" s="190"/>
      <c r="AJ142" s="190"/>
      <c r="AK142" s="190"/>
      <c r="AL142" s="190"/>
      <c r="AM142" s="195"/>
      <c r="AN142" s="195"/>
      <c r="AO142" s="195"/>
    </row>
    <row r="143" s="12" customFormat="1" ht="30" hidden="1" customHeight="1" spans="1:41">
      <c r="A143" s="182" t="s">
        <v>54</v>
      </c>
      <c r="B143" s="187" t="s">
        <v>156</v>
      </c>
      <c r="C143" s="187"/>
      <c r="D143" s="187"/>
      <c r="E143" s="184"/>
      <c r="F143" s="184"/>
      <c r="G143" s="184"/>
      <c r="H143" s="184"/>
      <c r="I143" s="190"/>
      <c r="J143" s="190"/>
      <c r="K143" s="190"/>
      <c r="L143" s="190"/>
      <c r="M143" s="190"/>
      <c r="N143" s="190"/>
      <c r="O143" s="190"/>
      <c r="P143" s="190"/>
      <c r="Q143" s="190"/>
      <c r="R143" s="190"/>
      <c r="S143" s="190"/>
      <c r="T143" s="190"/>
      <c r="U143" s="190"/>
      <c r="V143" s="190"/>
      <c r="W143" s="190"/>
      <c r="X143" s="190"/>
      <c r="Y143" s="190"/>
      <c r="Z143" s="190"/>
      <c r="AA143" s="190"/>
      <c r="AB143" s="190"/>
      <c r="AC143" s="190"/>
      <c r="AD143" s="190"/>
      <c r="AE143" s="190"/>
      <c r="AF143" s="190"/>
      <c r="AG143" s="190"/>
      <c r="AH143" s="190"/>
      <c r="AI143" s="190"/>
      <c r="AJ143" s="190"/>
      <c r="AK143" s="190"/>
      <c r="AL143" s="190"/>
      <c r="AM143" s="195"/>
      <c r="AN143" s="195"/>
      <c r="AO143" s="195"/>
    </row>
    <row r="144" s="12" customFormat="1" ht="30" hidden="1" customHeight="1" spans="1:41">
      <c r="A144" s="182" t="s">
        <v>54</v>
      </c>
      <c r="B144" s="187" t="s">
        <v>157</v>
      </c>
      <c r="C144" s="187"/>
      <c r="D144" s="187"/>
      <c r="E144" s="184"/>
      <c r="F144" s="184"/>
      <c r="G144" s="184"/>
      <c r="H144" s="184"/>
      <c r="I144" s="190"/>
      <c r="J144" s="190"/>
      <c r="K144" s="190"/>
      <c r="L144" s="190"/>
      <c r="M144" s="190"/>
      <c r="N144" s="190"/>
      <c r="O144" s="190"/>
      <c r="P144" s="190"/>
      <c r="Q144" s="190"/>
      <c r="R144" s="190"/>
      <c r="S144" s="190"/>
      <c r="T144" s="190"/>
      <c r="U144" s="190"/>
      <c r="V144" s="190"/>
      <c r="W144" s="190"/>
      <c r="X144" s="190"/>
      <c r="Y144" s="190"/>
      <c r="Z144" s="190"/>
      <c r="AA144" s="190"/>
      <c r="AB144" s="190"/>
      <c r="AC144" s="190"/>
      <c r="AD144" s="190"/>
      <c r="AE144" s="190"/>
      <c r="AF144" s="190"/>
      <c r="AG144" s="190"/>
      <c r="AH144" s="190"/>
      <c r="AI144" s="190"/>
      <c r="AJ144" s="190"/>
      <c r="AK144" s="190"/>
      <c r="AL144" s="190"/>
      <c r="AM144" s="195"/>
      <c r="AN144" s="195"/>
      <c r="AO144" s="195"/>
    </row>
    <row r="145" s="12" customFormat="1" ht="30" hidden="1" customHeight="1" spans="1:41">
      <c r="A145" s="179" t="s">
        <v>50</v>
      </c>
      <c r="B145" s="187" t="s">
        <v>158</v>
      </c>
      <c r="C145" s="187"/>
      <c r="D145" s="187"/>
      <c r="E145" s="184"/>
      <c r="F145" s="184"/>
      <c r="G145" s="184"/>
      <c r="H145" s="184"/>
      <c r="I145" s="191">
        <f t="shared" ref="I145:AL145" si="41">I146+I149</f>
        <v>0</v>
      </c>
      <c r="J145" s="191">
        <f t="shared" si="41"/>
        <v>0</v>
      </c>
      <c r="K145" s="191">
        <f t="shared" si="41"/>
        <v>0</v>
      </c>
      <c r="L145" s="191">
        <f t="shared" si="41"/>
        <v>0</v>
      </c>
      <c r="M145" s="191">
        <f t="shared" si="41"/>
        <v>0</v>
      </c>
      <c r="N145" s="191">
        <f t="shared" si="41"/>
        <v>0</v>
      </c>
      <c r="O145" s="191">
        <f t="shared" si="41"/>
        <v>0</v>
      </c>
      <c r="P145" s="191">
        <f t="shared" si="41"/>
        <v>0</v>
      </c>
      <c r="Q145" s="191">
        <f t="shared" si="41"/>
        <v>0</v>
      </c>
      <c r="R145" s="191">
        <f t="shared" si="41"/>
        <v>0</v>
      </c>
      <c r="S145" s="191">
        <f t="shared" si="41"/>
        <v>0</v>
      </c>
      <c r="T145" s="191">
        <f t="shared" si="41"/>
        <v>0</v>
      </c>
      <c r="U145" s="191">
        <f t="shared" si="41"/>
        <v>0</v>
      </c>
      <c r="V145" s="191">
        <f t="shared" si="41"/>
        <v>0</v>
      </c>
      <c r="W145" s="191">
        <f t="shared" si="41"/>
        <v>0</v>
      </c>
      <c r="X145" s="191">
        <f t="shared" si="41"/>
        <v>0</v>
      </c>
      <c r="Y145" s="191">
        <f t="shared" si="41"/>
        <v>0</v>
      </c>
      <c r="Z145" s="191">
        <f t="shared" si="41"/>
        <v>0</v>
      </c>
      <c r="AA145" s="191">
        <f t="shared" si="41"/>
        <v>0</v>
      </c>
      <c r="AB145" s="191">
        <f t="shared" si="41"/>
        <v>0</v>
      </c>
      <c r="AC145" s="191">
        <f t="shared" si="41"/>
        <v>0</v>
      </c>
      <c r="AD145" s="191">
        <f t="shared" si="41"/>
        <v>0</v>
      </c>
      <c r="AE145" s="191">
        <f t="shared" si="41"/>
        <v>0</v>
      </c>
      <c r="AF145" s="191">
        <f t="shared" si="41"/>
        <v>0</v>
      </c>
      <c r="AG145" s="191">
        <f t="shared" si="41"/>
        <v>0</v>
      </c>
      <c r="AH145" s="191">
        <f t="shared" si="41"/>
        <v>0</v>
      </c>
      <c r="AI145" s="191">
        <f t="shared" si="41"/>
        <v>0</v>
      </c>
      <c r="AJ145" s="191">
        <f t="shared" si="41"/>
        <v>0</v>
      </c>
      <c r="AK145" s="191">
        <f t="shared" si="41"/>
        <v>0</v>
      </c>
      <c r="AL145" s="191">
        <f t="shared" si="41"/>
        <v>0</v>
      </c>
      <c r="AM145" s="195"/>
      <c r="AN145" s="195"/>
      <c r="AO145" s="195"/>
    </row>
    <row r="146" s="12" customFormat="1" ht="30" hidden="1" customHeight="1" spans="1:41">
      <c r="A146" s="202" t="s">
        <v>52</v>
      </c>
      <c r="B146" s="187" t="s">
        <v>159</v>
      </c>
      <c r="C146" s="187"/>
      <c r="D146" s="187"/>
      <c r="E146" s="184"/>
      <c r="F146" s="184"/>
      <c r="G146" s="184"/>
      <c r="H146" s="184"/>
      <c r="I146" s="190">
        <f t="shared" ref="I146:AL146" si="42">I147+I148</f>
        <v>0</v>
      </c>
      <c r="J146" s="190">
        <f t="shared" si="42"/>
        <v>0</v>
      </c>
      <c r="K146" s="190">
        <f t="shared" si="42"/>
        <v>0</v>
      </c>
      <c r="L146" s="190">
        <f t="shared" si="42"/>
        <v>0</v>
      </c>
      <c r="M146" s="190">
        <f t="shared" si="42"/>
        <v>0</v>
      </c>
      <c r="N146" s="190">
        <f t="shared" si="42"/>
        <v>0</v>
      </c>
      <c r="O146" s="190">
        <f t="shared" si="42"/>
        <v>0</v>
      </c>
      <c r="P146" s="190">
        <f t="shared" si="42"/>
        <v>0</v>
      </c>
      <c r="Q146" s="190">
        <f t="shared" si="42"/>
        <v>0</v>
      </c>
      <c r="R146" s="190">
        <f t="shared" si="42"/>
        <v>0</v>
      </c>
      <c r="S146" s="190">
        <f t="shared" si="42"/>
        <v>0</v>
      </c>
      <c r="T146" s="190">
        <f t="shared" si="42"/>
        <v>0</v>
      </c>
      <c r="U146" s="190">
        <f t="shared" si="42"/>
        <v>0</v>
      </c>
      <c r="V146" s="190">
        <f t="shared" si="42"/>
        <v>0</v>
      </c>
      <c r="W146" s="190">
        <f t="shared" si="42"/>
        <v>0</v>
      </c>
      <c r="X146" s="190">
        <f t="shared" si="42"/>
        <v>0</v>
      </c>
      <c r="Y146" s="190">
        <f t="shared" si="42"/>
        <v>0</v>
      </c>
      <c r="Z146" s="190">
        <f t="shared" si="42"/>
        <v>0</v>
      </c>
      <c r="AA146" s="190">
        <f t="shared" si="42"/>
        <v>0</v>
      </c>
      <c r="AB146" s="190">
        <f t="shared" si="42"/>
        <v>0</v>
      </c>
      <c r="AC146" s="190">
        <f t="shared" si="42"/>
        <v>0</v>
      </c>
      <c r="AD146" s="190">
        <f t="shared" si="42"/>
        <v>0</v>
      </c>
      <c r="AE146" s="190">
        <f t="shared" si="42"/>
        <v>0</v>
      </c>
      <c r="AF146" s="190">
        <f t="shared" si="42"/>
        <v>0</v>
      </c>
      <c r="AG146" s="190">
        <f t="shared" si="42"/>
        <v>0</v>
      </c>
      <c r="AH146" s="190">
        <f t="shared" si="42"/>
        <v>0</v>
      </c>
      <c r="AI146" s="190">
        <f t="shared" si="42"/>
        <v>0</v>
      </c>
      <c r="AJ146" s="190">
        <f t="shared" si="42"/>
        <v>0</v>
      </c>
      <c r="AK146" s="190">
        <f t="shared" si="42"/>
        <v>0</v>
      </c>
      <c r="AL146" s="190">
        <f t="shared" si="42"/>
        <v>0</v>
      </c>
      <c r="AM146" s="195"/>
      <c r="AN146" s="195"/>
      <c r="AO146" s="195"/>
    </row>
    <row r="147" s="12" customFormat="1" ht="30" hidden="1" customHeight="1" spans="1:41">
      <c r="A147" s="182" t="s">
        <v>54</v>
      </c>
      <c r="B147" s="187" t="s">
        <v>160</v>
      </c>
      <c r="C147" s="187"/>
      <c r="D147" s="187"/>
      <c r="E147" s="184"/>
      <c r="F147" s="184"/>
      <c r="G147" s="184"/>
      <c r="H147" s="184"/>
      <c r="I147" s="190"/>
      <c r="J147" s="190"/>
      <c r="K147" s="190"/>
      <c r="L147" s="190"/>
      <c r="M147" s="190"/>
      <c r="N147" s="190"/>
      <c r="O147" s="190"/>
      <c r="P147" s="190"/>
      <c r="Q147" s="190"/>
      <c r="R147" s="190"/>
      <c r="S147" s="190"/>
      <c r="T147" s="190"/>
      <c r="U147" s="190"/>
      <c r="V147" s="190"/>
      <c r="W147" s="190"/>
      <c r="X147" s="190"/>
      <c r="Y147" s="190"/>
      <c r="Z147" s="190"/>
      <c r="AA147" s="190"/>
      <c r="AB147" s="190"/>
      <c r="AC147" s="190"/>
      <c r="AD147" s="190"/>
      <c r="AE147" s="190"/>
      <c r="AF147" s="190"/>
      <c r="AG147" s="190"/>
      <c r="AH147" s="190"/>
      <c r="AI147" s="190"/>
      <c r="AJ147" s="190"/>
      <c r="AK147" s="190"/>
      <c r="AL147" s="190"/>
      <c r="AM147" s="195"/>
      <c r="AN147" s="195"/>
      <c r="AO147" s="195"/>
    </row>
    <row r="148" s="12" customFormat="1" ht="30" hidden="1" customHeight="1" spans="1:41">
      <c r="A148" s="182" t="s">
        <v>54</v>
      </c>
      <c r="B148" s="187" t="s">
        <v>161</v>
      </c>
      <c r="C148" s="187"/>
      <c r="D148" s="187"/>
      <c r="E148" s="184"/>
      <c r="F148" s="184"/>
      <c r="G148" s="184"/>
      <c r="H148" s="184"/>
      <c r="I148" s="190"/>
      <c r="J148" s="190"/>
      <c r="K148" s="190"/>
      <c r="L148" s="190"/>
      <c r="M148" s="190"/>
      <c r="N148" s="190"/>
      <c r="O148" s="190"/>
      <c r="P148" s="190"/>
      <c r="Q148" s="190"/>
      <c r="R148" s="190"/>
      <c r="S148" s="190"/>
      <c r="T148" s="190"/>
      <c r="U148" s="190"/>
      <c r="V148" s="190"/>
      <c r="W148" s="190"/>
      <c r="X148" s="190"/>
      <c r="Y148" s="190"/>
      <c r="Z148" s="190"/>
      <c r="AA148" s="190"/>
      <c r="AB148" s="190"/>
      <c r="AC148" s="190"/>
      <c r="AD148" s="190"/>
      <c r="AE148" s="190"/>
      <c r="AF148" s="190"/>
      <c r="AG148" s="190"/>
      <c r="AH148" s="190"/>
      <c r="AI148" s="190"/>
      <c r="AJ148" s="190"/>
      <c r="AK148" s="190"/>
      <c r="AL148" s="190"/>
      <c r="AM148" s="195"/>
      <c r="AN148" s="195"/>
      <c r="AO148" s="195"/>
    </row>
    <row r="149" s="12" customFormat="1" ht="30" hidden="1" customHeight="1" spans="1:41">
      <c r="A149" s="202" t="s">
        <v>52</v>
      </c>
      <c r="B149" s="187" t="s">
        <v>162</v>
      </c>
      <c r="C149" s="187"/>
      <c r="D149" s="187"/>
      <c r="E149" s="184"/>
      <c r="F149" s="184"/>
      <c r="G149" s="184"/>
      <c r="H149" s="184"/>
      <c r="I149" s="190">
        <f t="shared" ref="I149:AL149" si="43">I150+I151+I152+I153</f>
        <v>0</v>
      </c>
      <c r="J149" s="190">
        <f t="shared" si="43"/>
        <v>0</v>
      </c>
      <c r="K149" s="190">
        <f t="shared" si="43"/>
        <v>0</v>
      </c>
      <c r="L149" s="190">
        <f t="shared" si="43"/>
        <v>0</v>
      </c>
      <c r="M149" s="190">
        <f t="shared" si="43"/>
        <v>0</v>
      </c>
      <c r="N149" s="190">
        <f t="shared" si="43"/>
        <v>0</v>
      </c>
      <c r="O149" s="190">
        <f t="shared" si="43"/>
        <v>0</v>
      </c>
      <c r="P149" s="190">
        <f t="shared" si="43"/>
        <v>0</v>
      </c>
      <c r="Q149" s="190">
        <f t="shared" si="43"/>
        <v>0</v>
      </c>
      <c r="R149" s="190">
        <f t="shared" si="43"/>
        <v>0</v>
      </c>
      <c r="S149" s="190">
        <f t="shared" si="43"/>
        <v>0</v>
      </c>
      <c r="T149" s="190">
        <f t="shared" si="43"/>
        <v>0</v>
      </c>
      <c r="U149" s="190">
        <f t="shared" si="43"/>
        <v>0</v>
      </c>
      <c r="V149" s="190">
        <f t="shared" si="43"/>
        <v>0</v>
      </c>
      <c r="W149" s="190">
        <f t="shared" si="43"/>
        <v>0</v>
      </c>
      <c r="X149" s="190">
        <f t="shared" si="43"/>
        <v>0</v>
      </c>
      <c r="Y149" s="190">
        <f t="shared" si="43"/>
        <v>0</v>
      </c>
      <c r="Z149" s="190">
        <f t="shared" si="43"/>
        <v>0</v>
      </c>
      <c r="AA149" s="190">
        <f t="shared" si="43"/>
        <v>0</v>
      </c>
      <c r="AB149" s="190">
        <f t="shared" si="43"/>
        <v>0</v>
      </c>
      <c r="AC149" s="190">
        <f t="shared" si="43"/>
        <v>0</v>
      </c>
      <c r="AD149" s="190">
        <f t="shared" si="43"/>
        <v>0</v>
      </c>
      <c r="AE149" s="190">
        <f t="shared" si="43"/>
        <v>0</v>
      </c>
      <c r="AF149" s="190">
        <f t="shared" si="43"/>
        <v>0</v>
      </c>
      <c r="AG149" s="190">
        <f t="shared" si="43"/>
        <v>0</v>
      </c>
      <c r="AH149" s="190">
        <f t="shared" si="43"/>
        <v>0</v>
      </c>
      <c r="AI149" s="190">
        <f t="shared" si="43"/>
        <v>0</v>
      </c>
      <c r="AJ149" s="190">
        <f t="shared" si="43"/>
        <v>0</v>
      </c>
      <c r="AK149" s="190">
        <f t="shared" si="43"/>
        <v>0</v>
      </c>
      <c r="AL149" s="190">
        <f t="shared" si="43"/>
        <v>0</v>
      </c>
      <c r="AM149" s="195"/>
      <c r="AN149" s="195"/>
      <c r="AO149" s="195"/>
    </row>
    <row r="150" s="12" customFormat="1" ht="30" hidden="1" customHeight="1" spans="1:41">
      <c r="A150" s="182" t="s">
        <v>54</v>
      </c>
      <c r="B150" s="187" t="s">
        <v>163</v>
      </c>
      <c r="C150" s="187"/>
      <c r="D150" s="187"/>
      <c r="E150" s="184"/>
      <c r="F150" s="184"/>
      <c r="G150" s="184"/>
      <c r="H150" s="184"/>
      <c r="I150" s="190"/>
      <c r="J150" s="190"/>
      <c r="K150" s="190"/>
      <c r="L150" s="190"/>
      <c r="M150" s="190"/>
      <c r="N150" s="190"/>
      <c r="O150" s="190"/>
      <c r="P150" s="190"/>
      <c r="Q150" s="190"/>
      <c r="R150" s="190"/>
      <c r="S150" s="190"/>
      <c r="T150" s="190"/>
      <c r="U150" s="190"/>
      <c r="V150" s="190"/>
      <c r="W150" s="190"/>
      <c r="X150" s="190"/>
      <c r="Y150" s="190"/>
      <c r="Z150" s="190"/>
      <c r="AA150" s="190"/>
      <c r="AB150" s="190"/>
      <c r="AC150" s="190"/>
      <c r="AD150" s="190"/>
      <c r="AE150" s="190"/>
      <c r="AF150" s="190"/>
      <c r="AG150" s="190"/>
      <c r="AH150" s="190"/>
      <c r="AI150" s="190"/>
      <c r="AJ150" s="190"/>
      <c r="AK150" s="190"/>
      <c r="AL150" s="190"/>
      <c r="AM150" s="195"/>
      <c r="AN150" s="195"/>
      <c r="AO150" s="195"/>
    </row>
    <row r="151" s="12" customFormat="1" ht="30" hidden="1" customHeight="1" spans="1:41">
      <c r="A151" s="182" t="s">
        <v>54</v>
      </c>
      <c r="B151" s="187" t="s">
        <v>164</v>
      </c>
      <c r="C151" s="187"/>
      <c r="D151" s="187"/>
      <c r="E151" s="184"/>
      <c r="F151" s="184"/>
      <c r="G151" s="184"/>
      <c r="H151" s="184"/>
      <c r="I151" s="190"/>
      <c r="J151" s="190"/>
      <c r="K151" s="190"/>
      <c r="L151" s="190"/>
      <c r="M151" s="190"/>
      <c r="N151" s="190"/>
      <c r="O151" s="190"/>
      <c r="P151" s="190"/>
      <c r="Q151" s="190"/>
      <c r="R151" s="190"/>
      <c r="S151" s="190"/>
      <c r="T151" s="190"/>
      <c r="U151" s="190"/>
      <c r="V151" s="190"/>
      <c r="W151" s="190"/>
      <c r="X151" s="190"/>
      <c r="Y151" s="190"/>
      <c r="Z151" s="190"/>
      <c r="AA151" s="190"/>
      <c r="AB151" s="190"/>
      <c r="AC151" s="190"/>
      <c r="AD151" s="190"/>
      <c r="AE151" s="190"/>
      <c r="AF151" s="190"/>
      <c r="AG151" s="190"/>
      <c r="AH151" s="190"/>
      <c r="AI151" s="190"/>
      <c r="AJ151" s="190"/>
      <c r="AK151" s="190"/>
      <c r="AL151" s="190"/>
      <c r="AM151" s="195"/>
      <c r="AN151" s="195"/>
      <c r="AO151" s="195"/>
    </row>
    <row r="152" s="12" customFormat="1" ht="30" hidden="1" customHeight="1" spans="1:41">
      <c r="A152" s="182" t="s">
        <v>54</v>
      </c>
      <c r="B152" s="187" t="s">
        <v>165</v>
      </c>
      <c r="C152" s="187"/>
      <c r="D152" s="187"/>
      <c r="E152" s="184"/>
      <c r="F152" s="184"/>
      <c r="G152" s="184"/>
      <c r="H152" s="184"/>
      <c r="I152" s="190"/>
      <c r="J152" s="190"/>
      <c r="K152" s="190"/>
      <c r="L152" s="190"/>
      <c r="M152" s="190"/>
      <c r="N152" s="190"/>
      <c r="O152" s="190"/>
      <c r="P152" s="190"/>
      <c r="Q152" s="190"/>
      <c r="R152" s="190"/>
      <c r="S152" s="190"/>
      <c r="T152" s="190"/>
      <c r="U152" s="190"/>
      <c r="V152" s="190"/>
      <c r="W152" s="190"/>
      <c r="X152" s="190"/>
      <c r="Y152" s="190"/>
      <c r="Z152" s="190"/>
      <c r="AA152" s="190"/>
      <c r="AB152" s="190"/>
      <c r="AC152" s="190"/>
      <c r="AD152" s="190"/>
      <c r="AE152" s="190"/>
      <c r="AF152" s="190"/>
      <c r="AG152" s="190"/>
      <c r="AH152" s="190"/>
      <c r="AI152" s="190"/>
      <c r="AJ152" s="190"/>
      <c r="AK152" s="190"/>
      <c r="AL152" s="190"/>
      <c r="AM152" s="195"/>
      <c r="AN152" s="195"/>
      <c r="AO152" s="195"/>
    </row>
    <row r="153" s="12" customFormat="1" ht="30" hidden="1" customHeight="1" spans="1:41">
      <c r="A153" s="182" t="s">
        <v>54</v>
      </c>
      <c r="B153" s="187" t="s">
        <v>166</v>
      </c>
      <c r="C153" s="187"/>
      <c r="D153" s="187"/>
      <c r="E153" s="184"/>
      <c r="F153" s="184"/>
      <c r="G153" s="184"/>
      <c r="H153" s="184"/>
      <c r="I153" s="190"/>
      <c r="J153" s="190"/>
      <c r="K153" s="190"/>
      <c r="L153" s="190"/>
      <c r="M153" s="190"/>
      <c r="N153" s="190"/>
      <c r="O153" s="190"/>
      <c r="P153" s="190"/>
      <c r="Q153" s="190"/>
      <c r="R153" s="190"/>
      <c r="S153" s="190"/>
      <c r="T153" s="190"/>
      <c r="U153" s="190"/>
      <c r="V153" s="190"/>
      <c r="W153" s="190"/>
      <c r="X153" s="190"/>
      <c r="Y153" s="190"/>
      <c r="Z153" s="190"/>
      <c r="AA153" s="190"/>
      <c r="AB153" s="190"/>
      <c r="AC153" s="190"/>
      <c r="AD153" s="190"/>
      <c r="AE153" s="190"/>
      <c r="AF153" s="190"/>
      <c r="AG153" s="190"/>
      <c r="AH153" s="190"/>
      <c r="AI153" s="190"/>
      <c r="AJ153" s="190"/>
      <c r="AK153" s="190"/>
      <c r="AL153" s="190"/>
      <c r="AM153" s="195"/>
      <c r="AN153" s="195"/>
      <c r="AO153" s="195"/>
    </row>
    <row r="154" s="12" customFormat="1" ht="30" hidden="1" customHeight="1" spans="1:41">
      <c r="A154" s="179" t="s">
        <v>50</v>
      </c>
      <c r="B154" s="187" t="s">
        <v>167</v>
      </c>
      <c r="C154" s="187"/>
      <c r="D154" s="187"/>
      <c r="E154" s="184"/>
      <c r="F154" s="184"/>
      <c r="G154" s="184"/>
      <c r="H154" s="184"/>
      <c r="I154" s="191">
        <f t="shared" ref="I154:AL154" si="44">I155</f>
        <v>0</v>
      </c>
      <c r="J154" s="191">
        <f t="shared" si="44"/>
        <v>0</v>
      </c>
      <c r="K154" s="191">
        <f t="shared" si="44"/>
        <v>0</v>
      </c>
      <c r="L154" s="191">
        <f t="shared" si="44"/>
        <v>0</v>
      </c>
      <c r="M154" s="191">
        <f t="shared" si="44"/>
        <v>0</v>
      </c>
      <c r="N154" s="191">
        <f t="shared" si="44"/>
        <v>0</v>
      </c>
      <c r="O154" s="191">
        <f t="shared" si="44"/>
        <v>0</v>
      </c>
      <c r="P154" s="191">
        <f t="shared" si="44"/>
        <v>0</v>
      </c>
      <c r="Q154" s="191">
        <f t="shared" si="44"/>
        <v>0</v>
      </c>
      <c r="R154" s="191">
        <f t="shared" si="44"/>
        <v>0</v>
      </c>
      <c r="S154" s="191">
        <f t="shared" si="44"/>
        <v>0</v>
      </c>
      <c r="T154" s="191">
        <f t="shared" si="44"/>
        <v>0</v>
      </c>
      <c r="U154" s="191">
        <f t="shared" si="44"/>
        <v>0</v>
      </c>
      <c r="V154" s="191">
        <f t="shared" si="44"/>
        <v>0</v>
      </c>
      <c r="W154" s="191">
        <f t="shared" si="44"/>
        <v>0</v>
      </c>
      <c r="X154" s="191">
        <f t="shared" si="44"/>
        <v>0</v>
      </c>
      <c r="Y154" s="191">
        <f t="shared" si="44"/>
        <v>0</v>
      </c>
      <c r="Z154" s="191">
        <f t="shared" si="44"/>
        <v>0</v>
      </c>
      <c r="AA154" s="191">
        <f t="shared" si="44"/>
        <v>0</v>
      </c>
      <c r="AB154" s="191">
        <f t="shared" si="44"/>
        <v>0</v>
      </c>
      <c r="AC154" s="191">
        <f t="shared" si="44"/>
        <v>0</v>
      </c>
      <c r="AD154" s="191">
        <f t="shared" si="44"/>
        <v>0</v>
      </c>
      <c r="AE154" s="191">
        <f t="shared" si="44"/>
        <v>0</v>
      </c>
      <c r="AF154" s="191">
        <f t="shared" si="44"/>
        <v>0</v>
      </c>
      <c r="AG154" s="191">
        <f t="shared" si="44"/>
        <v>0</v>
      </c>
      <c r="AH154" s="191">
        <f t="shared" si="44"/>
        <v>0</v>
      </c>
      <c r="AI154" s="191">
        <f t="shared" si="44"/>
        <v>0</v>
      </c>
      <c r="AJ154" s="191">
        <f t="shared" si="44"/>
        <v>0</v>
      </c>
      <c r="AK154" s="191">
        <f t="shared" si="44"/>
        <v>0</v>
      </c>
      <c r="AL154" s="191">
        <f t="shared" si="44"/>
        <v>0</v>
      </c>
      <c r="AM154" s="195"/>
      <c r="AN154" s="195"/>
      <c r="AO154" s="195"/>
    </row>
    <row r="155" s="12" customFormat="1" ht="30" hidden="1" customHeight="1" spans="1:41">
      <c r="A155" s="179" t="s">
        <v>52</v>
      </c>
      <c r="B155" s="187" t="s">
        <v>167</v>
      </c>
      <c r="C155" s="187"/>
      <c r="D155" s="187"/>
      <c r="E155" s="184"/>
      <c r="F155" s="184"/>
      <c r="G155" s="184"/>
      <c r="H155" s="184"/>
      <c r="I155" s="190">
        <f t="shared" ref="I155:AL155" si="45">I156</f>
        <v>0</v>
      </c>
      <c r="J155" s="190">
        <f t="shared" si="45"/>
        <v>0</v>
      </c>
      <c r="K155" s="190">
        <f t="shared" si="45"/>
        <v>0</v>
      </c>
      <c r="L155" s="190">
        <f t="shared" si="45"/>
        <v>0</v>
      </c>
      <c r="M155" s="190">
        <f t="shared" si="45"/>
        <v>0</v>
      </c>
      <c r="N155" s="190">
        <f t="shared" si="45"/>
        <v>0</v>
      </c>
      <c r="O155" s="190">
        <f t="shared" si="45"/>
        <v>0</v>
      </c>
      <c r="P155" s="190">
        <f t="shared" si="45"/>
        <v>0</v>
      </c>
      <c r="Q155" s="190">
        <f t="shared" si="45"/>
        <v>0</v>
      </c>
      <c r="R155" s="190">
        <f t="shared" si="45"/>
        <v>0</v>
      </c>
      <c r="S155" s="190">
        <f t="shared" si="45"/>
        <v>0</v>
      </c>
      <c r="T155" s="190">
        <f t="shared" si="45"/>
        <v>0</v>
      </c>
      <c r="U155" s="190">
        <f t="shared" si="45"/>
        <v>0</v>
      </c>
      <c r="V155" s="190">
        <f t="shared" si="45"/>
        <v>0</v>
      </c>
      <c r="W155" s="190">
        <f t="shared" si="45"/>
        <v>0</v>
      </c>
      <c r="X155" s="190">
        <f t="shared" si="45"/>
        <v>0</v>
      </c>
      <c r="Y155" s="190">
        <f t="shared" si="45"/>
        <v>0</v>
      </c>
      <c r="Z155" s="190">
        <f t="shared" si="45"/>
        <v>0</v>
      </c>
      <c r="AA155" s="190">
        <f t="shared" si="45"/>
        <v>0</v>
      </c>
      <c r="AB155" s="190">
        <f t="shared" si="45"/>
        <v>0</v>
      </c>
      <c r="AC155" s="190">
        <f t="shared" si="45"/>
        <v>0</v>
      </c>
      <c r="AD155" s="190">
        <f t="shared" si="45"/>
        <v>0</v>
      </c>
      <c r="AE155" s="190">
        <f t="shared" si="45"/>
        <v>0</v>
      </c>
      <c r="AF155" s="190">
        <f t="shared" si="45"/>
        <v>0</v>
      </c>
      <c r="AG155" s="190">
        <f t="shared" si="45"/>
        <v>0</v>
      </c>
      <c r="AH155" s="190">
        <f t="shared" si="45"/>
        <v>0</v>
      </c>
      <c r="AI155" s="190">
        <f t="shared" si="45"/>
        <v>0</v>
      </c>
      <c r="AJ155" s="190">
        <f t="shared" si="45"/>
        <v>0</v>
      </c>
      <c r="AK155" s="190">
        <f t="shared" si="45"/>
        <v>0</v>
      </c>
      <c r="AL155" s="190">
        <f t="shared" si="45"/>
        <v>0</v>
      </c>
      <c r="AM155" s="195"/>
      <c r="AN155" s="195"/>
      <c r="AO155" s="195"/>
    </row>
    <row r="156" s="12" customFormat="1" ht="30" hidden="1" customHeight="1" spans="1:41">
      <c r="A156" s="179" t="s">
        <v>54</v>
      </c>
      <c r="B156" s="187" t="s">
        <v>167</v>
      </c>
      <c r="C156" s="187"/>
      <c r="D156" s="187"/>
      <c r="E156" s="184"/>
      <c r="F156" s="184"/>
      <c r="G156" s="184"/>
      <c r="H156" s="184"/>
      <c r="I156" s="190"/>
      <c r="J156" s="190"/>
      <c r="K156" s="190"/>
      <c r="L156" s="190"/>
      <c r="M156" s="190"/>
      <c r="N156" s="190"/>
      <c r="O156" s="190"/>
      <c r="P156" s="190"/>
      <c r="Q156" s="190"/>
      <c r="R156" s="190"/>
      <c r="S156" s="190"/>
      <c r="T156" s="190"/>
      <c r="U156" s="190"/>
      <c r="V156" s="190"/>
      <c r="W156" s="190"/>
      <c r="X156" s="190"/>
      <c r="Y156" s="190"/>
      <c r="Z156" s="190"/>
      <c r="AA156" s="190"/>
      <c r="AB156" s="190"/>
      <c r="AC156" s="190"/>
      <c r="AD156" s="190"/>
      <c r="AE156" s="190"/>
      <c r="AF156" s="190"/>
      <c r="AG156" s="190"/>
      <c r="AH156" s="190"/>
      <c r="AI156" s="190"/>
      <c r="AJ156" s="190"/>
      <c r="AK156" s="190"/>
      <c r="AL156" s="190"/>
      <c r="AM156" s="195"/>
      <c r="AN156" s="195"/>
      <c r="AO156" s="195"/>
    </row>
    <row r="157" s="12" customFormat="1" ht="30" hidden="1" customHeight="1" spans="1:41">
      <c r="A157" s="179" t="s">
        <v>50</v>
      </c>
      <c r="B157" s="187" t="s">
        <v>96</v>
      </c>
      <c r="C157" s="187"/>
      <c r="D157" s="187"/>
      <c r="E157" s="184"/>
      <c r="F157" s="184"/>
      <c r="G157" s="184"/>
      <c r="H157" s="184"/>
      <c r="I157" s="191">
        <f t="shared" ref="I157:AL157" si="46">I158</f>
        <v>1</v>
      </c>
      <c r="J157" s="191">
        <f t="shared" si="46"/>
        <v>3800</v>
      </c>
      <c r="K157" s="191">
        <f t="shared" si="46"/>
        <v>0</v>
      </c>
      <c r="L157" s="191">
        <f t="shared" si="46"/>
        <v>0</v>
      </c>
      <c r="M157" s="191">
        <f t="shared" si="46"/>
        <v>0</v>
      </c>
      <c r="N157" s="191">
        <f t="shared" si="46"/>
        <v>0</v>
      </c>
      <c r="O157" s="191">
        <f t="shared" si="46"/>
        <v>0</v>
      </c>
      <c r="P157" s="191">
        <f t="shared" si="46"/>
        <v>0</v>
      </c>
      <c r="Q157" s="191">
        <f t="shared" si="46"/>
        <v>0</v>
      </c>
      <c r="R157" s="191">
        <f t="shared" si="46"/>
        <v>1</v>
      </c>
      <c r="S157" s="191">
        <f t="shared" si="46"/>
        <v>3800</v>
      </c>
      <c r="T157" s="191">
        <f t="shared" si="46"/>
        <v>0</v>
      </c>
      <c r="U157" s="191">
        <f t="shared" si="46"/>
        <v>0</v>
      </c>
      <c r="V157" s="191">
        <f t="shared" si="46"/>
        <v>0</v>
      </c>
      <c r="W157" s="191">
        <f t="shared" si="46"/>
        <v>0</v>
      </c>
      <c r="X157" s="191">
        <f t="shared" si="46"/>
        <v>0</v>
      </c>
      <c r="Y157" s="191">
        <f t="shared" si="46"/>
        <v>0</v>
      </c>
      <c r="Z157" s="191">
        <f t="shared" si="46"/>
        <v>38</v>
      </c>
      <c r="AA157" s="191">
        <f t="shared" si="46"/>
        <v>38</v>
      </c>
      <c r="AB157" s="191">
        <f t="shared" si="46"/>
        <v>0</v>
      </c>
      <c r="AC157" s="191">
        <f t="shared" si="46"/>
        <v>0</v>
      </c>
      <c r="AD157" s="191">
        <f t="shared" si="46"/>
        <v>38</v>
      </c>
      <c r="AE157" s="191">
        <f t="shared" si="46"/>
        <v>0</v>
      </c>
      <c r="AF157" s="191">
        <f t="shared" si="46"/>
        <v>0</v>
      </c>
      <c r="AG157" s="191">
        <f t="shared" si="46"/>
        <v>0</v>
      </c>
      <c r="AH157" s="191">
        <f t="shared" si="46"/>
        <v>0</v>
      </c>
      <c r="AI157" s="191">
        <f t="shared" si="46"/>
        <v>0</v>
      </c>
      <c r="AJ157" s="191">
        <f t="shared" si="46"/>
        <v>0</v>
      </c>
      <c r="AK157" s="191">
        <f t="shared" si="46"/>
        <v>0</v>
      </c>
      <c r="AL157" s="191">
        <f t="shared" si="46"/>
        <v>0</v>
      </c>
      <c r="AM157" s="195"/>
      <c r="AN157" s="195"/>
      <c r="AO157" s="195"/>
    </row>
    <row r="158" s="12" customFormat="1" ht="30" hidden="1" customHeight="1" spans="1:41">
      <c r="A158" s="179" t="s">
        <v>52</v>
      </c>
      <c r="B158" s="187" t="s">
        <v>96</v>
      </c>
      <c r="C158" s="187"/>
      <c r="D158" s="187"/>
      <c r="E158" s="184"/>
      <c r="F158" s="184"/>
      <c r="G158" s="184"/>
      <c r="H158" s="184"/>
      <c r="I158" s="190">
        <f t="shared" ref="I158:AL158" si="47">I159+I160+I162</f>
        <v>1</v>
      </c>
      <c r="J158" s="190">
        <f t="shared" si="47"/>
        <v>3800</v>
      </c>
      <c r="K158" s="190">
        <f t="shared" si="47"/>
        <v>0</v>
      </c>
      <c r="L158" s="190">
        <f t="shared" si="47"/>
        <v>0</v>
      </c>
      <c r="M158" s="190">
        <f t="shared" si="47"/>
        <v>0</v>
      </c>
      <c r="N158" s="190">
        <f t="shared" si="47"/>
        <v>0</v>
      </c>
      <c r="O158" s="190">
        <f t="shared" si="47"/>
        <v>0</v>
      </c>
      <c r="P158" s="190">
        <f t="shared" si="47"/>
        <v>0</v>
      </c>
      <c r="Q158" s="190">
        <f t="shared" si="47"/>
        <v>0</v>
      </c>
      <c r="R158" s="190">
        <f t="shared" si="47"/>
        <v>1</v>
      </c>
      <c r="S158" s="190">
        <f t="shared" si="47"/>
        <v>3800</v>
      </c>
      <c r="T158" s="190">
        <f t="shared" si="47"/>
        <v>0</v>
      </c>
      <c r="U158" s="190">
        <f t="shared" si="47"/>
        <v>0</v>
      </c>
      <c r="V158" s="190">
        <f t="shared" si="47"/>
        <v>0</v>
      </c>
      <c r="W158" s="190">
        <f t="shared" si="47"/>
        <v>0</v>
      </c>
      <c r="X158" s="190">
        <f t="shared" si="47"/>
        <v>0</v>
      </c>
      <c r="Y158" s="190">
        <f t="shared" si="47"/>
        <v>0</v>
      </c>
      <c r="Z158" s="190">
        <f t="shared" si="47"/>
        <v>38</v>
      </c>
      <c r="AA158" s="190">
        <f t="shared" si="47"/>
        <v>38</v>
      </c>
      <c r="AB158" s="190">
        <f t="shared" si="47"/>
        <v>0</v>
      </c>
      <c r="AC158" s="190">
        <f t="shared" si="47"/>
        <v>0</v>
      </c>
      <c r="AD158" s="190">
        <f t="shared" si="47"/>
        <v>38</v>
      </c>
      <c r="AE158" s="190">
        <f t="shared" si="47"/>
        <v>0</v>
      </c>
      <c r="AF158" s="190">
        <f t="shared" si="47"/>
        <v>0</v>
      </c>
      <c r="AG158" s="190">
        <f t="shared" si="47"/>
        <v>0</v>
      </c>
      <c r="AH158" s="190">
        <f t="shared" si="47"/>
        <v>0</v>
      </c>
      <c r="AI158" s="190">
        <f t="shared" si="47"/>
        <v>0</v>
      </c>
      <c r="AJ158" s="190">
        <f t="shared" si="47"/>
        <v>0</v>
      </c>
      <c r="AK158" s="190">
        <f t="shared" si="47"/>
        <v>0</v>
      </c>
      <c r="AL158" s="190">
        <f t="shared" si="47"/>
        <v>0</v>
      </c>
      <c r="AM158" s="195"/>
      <c r="AN158" s="195"/>
      <c r="AO158" s="195"/>
    </row>
    <row r="159" s="12" customFormat="1" ht="45" hidden="1" customHeight="1" spans="1:41">
      <c r="A159" s="182" t="s">
        <v>54</v>
      </c>
      <c r="B159" s="187" t="s">
        <v>168</v>
      </c>
      <c r="C159" s="187"/>
      <c r="D159" s="187"/>
      <c r="E159" s="184"/>
      <c r="F159" s="184"/>
      <c r="G159" s="184"/>
      <c r="H159" s="184"/>
      <c r="I159" s="190"/>
      <c r="J159" s="190"/>
      <c r="K159" s="190"/>
      <c r="L159" s="190"/>
      <c r="M159" s="190"/>
      <c r="N159" s="190"/>
      <c r="O159" s="190"/>
      <c r="P159" s="190"/>
      <c r="Q159" s="190"/>
      <c r="R159" s="190"/>
      <c r="S159" s="190"/>
      <c r="T159" s="190"/>
      <c r="U159" s="190"/>
      <c r="V159" s="190"/>
      <c r="W159" s="190"/>
      <c r="X159" s="190"/>
      <c r="Y159" s="190"/>
      <c r="Z159" s="190"/>
      <c r="AA159" s="190"/>
      <c r="AB159" s="190"/>
      <c r="AC159" s="190"/>
      <c r="AD159" s="190"/>
      <c r="AE159" s="190"/>
      <c r="AF159" s="190"/>
      <c r="AG159" s="190"/>
      <c r="AH159" s="190"/>
      <c r="AI159" s="190"/>
      <c r="AJ159" s="190"/>
      <c r="AK159" s="190"/>
      <c r="AL159" s="190"/>
      <c r="AM159" s="195"/>
      <c r="AN159" s="195"/>
      <c r="AO159" s="195"/>
    </row>
    <row r="160" s="12" customFormat="1" ht="30" hidden="1" customHeight="1" spans="1:41">
      <c r="A160" s="182" t="s">
        <v>54</v>
      </c>
      <c r="B160" s="187" t="s">
        <v>169</v>
      </c>
      <c r="C160" s="187"/>
      <c r="D160" s="187"/>
      <c r="E160" s="184"/>
      <c r="F160" s="184"/>
      <c r="G160" s="184"/>
      <c r="H160" s="184"/>
      <c r="I160" s="190">
        <f t="shared" ref="I160:AL160" si="48">SUM(I161)</f>
        <v>1</v>
      </c>
      <c r="J160" s="190">
        <f t="shared" si="48"/>
        <v>3800</v>
      </c>
      <c r="K160" s="190">
        <f t="shared" si="48"/>
        <v>0</v>
      </c>
      <c r="L160" s="190">
        <f t="shared" si="48"/>
        <v>0</v>
      </c>
      <c r="M160" s="190">
        <f t="shared" si="48"/>
        <v>0</v>
      </c>
      <c r="N160" s="190">
        <f t="shared" si="48"/>
        <v>0</v>
      </c>
      <c r="O160" s="190">
        <f t="shared" si="48"/>
        <v>0</v>
      </c>
      <c r="P160" s="190">
        <f t="shared" si="48"/>
        <v>0</v>
      </c>
      <c r="Q160" s="190">
        <f t="shared" si="48"/>
        <v>0</v>
      </c>
      <c r="R160" s="190">
        <f t="shared" si="48"/>
        <v>1</v>
      </c>
      <c r="S160" s="190">
        <f t="shared" si="48"/>
        <v>3800</v>
      </c>
      <c r="T160" s="190">
        <f t="shared" si="48"/>
        <v>0</v>
      </c>
      <c r="U160" s="190">
        <f t="shared" si="48"/>
        <v>0</v>
      </c>
      <c r="V160" s="190">
        <f t="shared" si="48"/>
        <v>0</v>
      </c>
      <c r="W160" s="190">
        <f t="shared" si="48"/>
        <v>0</v>
      </c>
      <c r="X160" s="190">
        <f t="shared" si="48"/>
        <v>0</v>
      </c>
      <c r="Y160" s="190">
        <f t="shared" si="48"/>
        <v>0</v>
      </c>
      <c r="Z160" s="190">
        <f t="shared" si="48"/>
        <v>38</v>
      </c>
      <c r="AA160" s="190">
        <f t="shared" si="48"/>
        <v>38</v>
      </c>
      <c r="AB160" s="190">
        <f t="shared" si="48"/>
        <v>0</v>
      </c>
      <c r="AC160" s="190">
        <f t="shared" si="48"/>
        <v>0</v>
      </c>
      <c r="AD160" s="190">
        <f t="shared" si="48"/>
        <v>38</v>
      </c>
      <c r="AE160" s="190">
        <f t="shared" si="48"/>
        <v>0</v>
      </c>
      <c r="AF160" s="190">
        <f t="shared" si="48"/>
        <v>0</v>
      </c>
      <c r="AG160" s="190">
        <f t="shared" si="48"/>
        <v>0</v>
      </c>
      <c r="AH160" s="190">
        <f t="shared" si="48"/>
        <v>0</v>
      </c>
      <c r="AI160" s="190">
        <f t="shared" si="48"/>
        <v>0</v>
      </c>
      <c r="AJ160" s="190">
        <f t="shared" si="48"/>
        <v>0</v>
      </c>
      <c r="AK160" s="190">
        <f t="shared" si="48"/>
        <v>0</v>
      </c>
      <c r="AL160" s="190">
        <f t="shared" si="48"/>
        <v>0</v>
      </c>
      <c r="AM160" s="195"/>
      <c r="AN160" s="195"/>
      <c r="AO160" s="195"/>
    </row>
    <row r="161" s="7" customFormat="1" ht="178" customHeight="1" spans="1:42">
      <c r="A161" s="22">
        <v>27</v>
      </c>
      <c r="B161" s="22" t="s">
        <v>1183</v>
      </c>
      <c r="C161" s="22">
        <v>2024</v>
      </c>
      <c r="D161" s="33" t="s">
        <v>1004</v>
      </c>
      <c r="E161" s="22" t="s">
        <v>178</v>
      </c>
      <c r="F161" s="22" t="s">
        <v>1184</v>
      </c>
      <c r="G161" s="22" t="s">
        <v>995</v>
      </c>
      <c r="H161" s="33" t="s">
        <v>1006</v>
      </c>
      <c r="I161" s="22">
        <v>1</v>
      </c>
      <c r="J161" s="22">
        <v>3800</v>
      </c>
      <c r="K161" s="22"/>
      <c r="L161" s="22"/>
      <c r="M161" s="22"/>
      <c r="N161" s="22"/>
      <c r="O161" s="22"/>
      <c r="P161" s="22"/>
      <c r="Q161" s="22"/>
      <c r="R161" s="22">
        <v>1</v>
      </c>
      <c r="S161" s="22">
        <v>3800</v>
      </c>
      <c r="T161" s="22"/>
      <c r="U161" s="22" t="s">
        <v>1007</v>
      </c>
      <c r="V161" s="22" t="s">
        <v>1185</v>
      </c>
      <c r="W161" s="22" t="s">
        <v>1007</v>
      </c>
      <c r="X161" s="22" t="s">
        <v>1185</v>
      </c>
      <c r="Y161" s="22" t="s">
        <v>1186</v>
      </c>
      <c r="Z161" s="22">
        <v>38</v>
      </c>
      <c r="AA161" s="22">
        <v>38</v>
      </c>
      <c r="AB161" s="60"/>
      <c r="AC161" s="60"/>
      <c r="AD161" s="60">
        <v>38</v>
      </c>
      <c r="AE161" s="60"/>
      <c r="AF161" s="22"/>
      <c r="AG161" s="22"/>
      <c r="AH161" s="22"/>
      <c r="AI161" s="22"/>
      <c r="AJ161" s="22"/>
      <c r="AK161" s="22"/>
      <c r="AL161" s="22"/>
      <c r="AM161" s="33" t="s">
        <v>1187</v>
      </c>
      <c r="AN161" s="33" t="s">
        <v>1188</v>
      </c>
      <c r="AO161" s="60" t="s">
        <v>1386</v>
      </c>
      <c r="AP161" s="75" t="s">
        <v>1386</v>
      </c>
    </row>
    <row r="162" s="12" customFormat="1" ht="30" hidden="1" customHeight="1" spans="1:40">
      <c r="A162" s="182" t="s">
        <v>54</v>
      </c>
      <c r="B162" s="187" t="s">
        <v>170</v>
      </c>
      <c r="C162" s="187"/>
      <c r="D162" s="187"/>
      <c r="E162" s="184"/>
      <c r="F162" s="184"/>
      <c r="G162" s="184"/>
      <c r="H162" s="184"/>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90"/>
      <c r="AF162" s="190"/>
      <c r="AG162" s="190"/>
      <c r="AH162" s="190"/>
      <c r="AI162" s="190"/>
      <c r="AJ162" s="190"/>
      <c r="AK162" s="190"/>
      <c r="AL162" s="190"/>
      <c r="AM162" s="205"/>
      <c r="AN162" s="205"/>
    </row>
    <row r="163" ht="169" customHeight="1" spans="1:41">
      <c r="A163" s="22">
        <v>28</v>
      </c>
      <c r="B163" s="22" t="s">
        <v>1421</v>
      </c>
      <c r="C163" s="22">
        <v>2024</v>
      </c>
      <c r="D163" s="33" t="s">
        <v>1422</v>
      </c>
      <c r="E163" s="22" t="s">
        <v>178</v>
      </c>
      <c r="F163" s="22" t="s">
        <v>984</v>
      </c>
      <c r="G163" s="33" t="s">
        <v>1423</v>
      </c>
      <c r="H163" s="33" t="s">
        <v>1424</v>
      </c>
      <c r="U163" s="33" t="s">
        <v>1425</v>
      </c>
      <c r="W163" s="33" t="s">
        <v>1425</v>
      </c>
      <c r="Z163" s="22">
        <v>500</v>
      </c>
      <c r="AM163" s="33" t="s">
        <v>1426</v>
      </c>
      <c r="AN163" s="33" t="s">
        <v>1427</v>
      </c>
      <c r="AO163" s="60" t="s">
        <v>1392</v>
      </c>
    </row>
    <row r="164" ht="80" customHeight="1" spans="1:41">
      <c r="A164" s="22">
        <v>29</v>
      </c>
      <c r="B164" s="22" t="s">
        <v>1428</v>
      </c>
      <c r="C164" s="22">
        <v>2024</v>
      </c>
      <c r="D164" s="24" t="s">
        <v>1429</v>
      </c>
      <c r="E164" s="184" t="s">
        <v>178</v>
      </c>
      <c r="F164" s="24" t="s">
        <v>984</v>
      </c>
      <c r="G164" s="33" t="s">
        <v>309</v>
      </c>
      <c r="H164" s="33" t="s">
        <v>1430</v>
      </c>
      <c r="I164" s="33" t="s">
        <v>215</v>
      </c>
      <c r="J164" s="33" t="s">
        <v>215</v>
      </c>
      <c r="K164" s="33">
        <v>1500</v>
      </c>
      <c r="L164" s="33" t="s">
        <v>1431</v>
      </c>
      <c r="M164" s="33" t="s">
        <v>1340</v>
      </c>
      <c r="N164" s="22" t="s">
        <v>1390</v>
      </c>
      <c r="U164" s="33" t="s">
        <v>215</v>
      </c>
      <c r="V164" s="33" t="s">
        <v>215</v>
      </c>
      <c r="W164" s="33" t="s">
        <v>215</v>
      </c>
      <c r="Z164" s="22">
        <v>1500</v>
      </c>
      <c r="AM164" s="33" t="s">
        <v>1431</v>
      </c>
      <c r="AN164" s="33" t="s">
        <v>1340</v>
      </c>
      <c r="AO164" s="22" t="s">
        <v>1390</v>
      </c>
    </row>
    <row r="165" ht="80" customHeight="1" spans="1:41">
      <c r="A165" s="22">
        <v>30</v>
      </c>
      <c r="B165" s="22" t="s">
        <v>1432</v>
      </c>
      <c r="C165" s="22">
        <v>2024</v>
      </c>
      <c r="D165" s="24" t="s">
        <v>1433</v>
      </c>
      <c r="E165" s="184" t="s">
        <v>178</v>
      </c>
      <c r="F165" s="24" t="s">
        <v>984</v>
      </c>
      <c r="G165" s="33" t="s">
        <v>315</v>
      </c>
      <c r="H165" s="33" t="s">
        <v>1434</v>
      </c>
      <c r="I165" s="33" t="s">
        <v>215</v>
      </c>
      <c r="J165" s="33" t="s">
        <v>215</v>
      </c>
      <c r="K165" s="33">
        <v>500</v>
      </c>
      <c r="L165" s="33" t="s">
        <v>1435</v>
      </c>
      <c r="M165" s="33" t="s">
        <v>1340</v>
      </c>
      <c r="N165" s="22" t="s">
        <v>1390</v>
      </c>
      <c r="U165" s="33" t="s">
        <v>215</v>
      </c>
      <c r="V165" s="33" t="s">
        <v>215</v>
      </c>
      <c r="W165" s="33" t="s">
        <v>215</v>
      </c>
      <c r="Z165" s="22">
        <v>500</v>
      </c>
      <c r="AM165" s="33" t="s">
        <v>1435</v>
      </c>
      <c r="AN165" s="33" t="s">
        <v>1340</v>
      </c>
      <c r="AO165" s="22" t="s">
        <v>1390</v>
      </c>
    </row>
  </sheetData>
  <autoFilter ref="A4:XFD165">
    <filterColumn colId="20">
      <filters>
        <filter val="人社局"/>
        <filter val="交通局"/>
        <filter val="教科局"/>
        <filter val="水利局"/>
        <filter val="气象局"/>
        <filter val="农业农村局"/>
        <filter val="统战部"/>
        <filter val="建设单位（K1)"/>
        <filter val="县水管站"/>
        <filter val="农村供水总站"/>
        <filter val="马场管理委员会"/>
        <filter val="哈拉奇乡人民政府"/>
        <filter val="库兰萨日克乡人民政府"/>
        <filter val="苏木塔什乡人民政府"/>
        <filter val="阿合奇镇人民政府"/>
        <filter val="哈拉布拉克乡人民政府"/>
      </filters>
    </filterColumn>
    <extLst/>
  </autoFilter>
  <mergeCells count="175">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A12:H12"/>
    <mergeCell ref="A13:H13"/>
    <mergeCell ref="B18:D18"/>
    <mergeCell ref="B19:D19"/>
    <mergeCell ref="B20:D20"/>
    <mergeCell ref="B21:D21"/>
    <mergeCell ref="B22:D22"/>
    <mergeCell ref="B23:D23"/>
    <mergeCell ref="B24:D24"/>
    <mergeCell ref="B25:D25"/>
    <mergeCell ref="B26:D26"/>
    <mergeCell ref="B27:D27"/>
    <mergeCell ref="B34:D34"/>
    <mergeCell ref="B35:D35"/>
    <mergeCell ref="B36:D36"/>
    <mergeCell ref="B37:D37"/>
    <mergeCell ref="B38:D38"/>
    <mergeCell ref="B39:D39"/>
    <mergeCell ref="B40:D40"/>
    <mergeCell ref="B42:D42"/>
    <mergeCell ref="B43:D43"/>
    <mergeCell ref="B44:D44"/>
    <mergeCell ref="B45:D45"/>
    <mergeCell ref="B46:D46"/>
    <mergeCell ref="B47:D47"/>
    <mergeCell ref="B48:D48"/>
    <mergeCell ref="B49:D49"/>
    <mergeCell ref="B55:D55"/>
    <mergeCell ref="B56:D56"/>
    <mergeCell ref="B57:D57"/>
    <mergeCell ref="B59:D59"/>
    <mergeCell ref="B60:D60"/>
    <mergeCell ref="B61:D61"/>
    <mergeCell ref="B62:D62"/>
    <mergeCell ref="B63:D63"/>
    <mergeCell ref="B65:D65"/>
    <mergeCell ref="B66:D66"/>
    <mergeCell ref="B67:D67"/>
    <mergeCell ref="B68:D68"/>
    <mergeCell ref="B69:D69"/>
    <mergeCell ref="B70:D70"/>
    <mergeCell ref="B71:D71"/>
    <mergeCell ref="B72:D72"/>
    <mergeCell ref="B74:D74"/>
    <mergeCell ref="B75:D75"/>
    <mergeCell ref="B76:D76"/>
    <mergeCell ref="B77:D77"/>
    <mergeCell ref="B78:D78"/>
    <mergeCell ref="B79:D79"/>
    <mergeCell ref="B80:D80"/>
    <mergeCell ref="B81:D81"/>
    <mergeCell ref="B82:D82"/>
    <mergeCell ref="B83:D83"/>
    <mergeCell ref="B84:D84"/>
    <mergeCell ref="B85:D85"/>
    <mergeCell ref="B86:D86"/>
    <mergeCell ref="B87:D87"/>
    <mergeCell ref="B88:D88"/>
    <mergeCell ref="B89:D89"/>
    <mergeCell ref="B90:D90"/>
    <mergeCell ref="B91:D91"/>
    <mergeCell ref="B93:D93"/>
    <mergeCell ref="B98:D98"/>
    <mergeCell ref="B99:D99"/>
    <mergeCell ref="B100:D100"/>
    <mergeCell ref="B101:D101"/>
    <mergeCell ref="B102:D102"/>
    <mergeCell ref="B103:D103"/>
    <mergeCell ref="B104:D104"/>
    <mergeCell ref="B105:D105"/>
    <mergeCell ref="B109:D109"/>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6:D156"/>
    <mergeCell ref="B157:D157"/>
    <mergeCell ref="B158:D158"/>
    <mergeCell ref="B159:D159"/>
    <mergeCell ref="B160:D160"/>
    <mergeCell ref="B162:D162"/>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 ref="AP3:AP5"/>
  </mergeCells>
  <conditionalFormatting sqref="D64">
    <cfRule type="duplicateValues" dxfId="1" priority="1"/>
  </conditionalFormatting>
  <conditionalFormatting sqref="D129">
    <cfRule type="expression" dxfId="0" priority="2">
      <formula>AND(COUNTIF(#REF!,D129)+COUNTIF(#REF!,D129)+COUNTIF(#REF!,D129)+COUNTIF(#REF!,D129)+COUNTIF(#REF!,D129)+COUNTIF(#REF!,D129)+COUNTIF(#REF!,D129)+COUNTIF(#REF!,D129)+COUNTIF(#REF!,D129)+COUNTIF(#REF!,D129)+COUNTIF(#REF!,D129)+COUNTIF(#REF!,D129)&gt;1,NOT(ISBLANK(D129)))</formula>
    </cfRule>
  </conditionalFormatting>
  <pageMargins left="0.751388888888889" right="0.751388888888889" top="1" bottom="0.236111111111111" header="0.5" footer="0.118055555555556"/>
  <pageSetup paperSize="8" scale="37" fitToHeight="0" orientation="landscape"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U177"/>
  <sheetViews>
    <sheetView zoomScale="72" zoomScaleNormal="72" topLeftCell="A6" workbookViewId="0">
      <selection activeCell="H103" sqref="H103"/>
    </sheetView>
  </sheetViews>
  <sheetFormatPr defaultColWidth="8.88888888888889" defaultRowHeight="14.4"/>
  <cols>
    <col min="1" max="1" width="8.12962962962963" style="9" customWidth="1"/>
    <col min="2" max="2" width="13.75" style="12" hidden="1" customWidth="1"/>
    <col min="3" max="3" width="12.037037037037" style="12" hidden="1" customWidth="1"/>
    <col min="4" max="4" width="17.9722222222222" style="12" customWidth="1"/>
    <col min="5" max="5" width="16.3518518518519" style="12" customWidth="1"/>
    <col min="6" max="6" width="21.3611111111111" style="443" customWidth="1"/>
    <col min="7" max="7" width="31.7962962962963" style="12" customWidth="1"/>
    <col min="8" max="8" width="44.6296296296296" style="12"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20" width="13.1296296296296" style="9" hidden="1" customWidth="1"/>
    <col min="21" max="21" width="15.6018518518519" style="9" hidden="1" customWidth="1"/>
    <col min="22" max="22" width="13.1296296296296" style="9" hidden="1" customWidth="1"/>
    <col min="23" max="23" width="18.6296296296296" style="14" customWidth="1"/>
    <col min="24" max="24" width="18.6296296296296" style="14" hidden="1" customWidth="1"/>
    <col min="25" max="25" width="18.6296296296296" style="14" customWidth="1"/>
    <col min="26" max="27" width="18.6296296296296" style="14" hidden="1" customWidth="1"/>
    <col min="28" max="28" width="15.3796296296296" style="9" customWidth="1"/>
    <col min="29" max="29" width="22" style="9" hidden="1" customWidth="1"/>
    <col min="30" max="32" width="11.6296296296296" style="9" hidden="1" customWidth="1"/>
    <col min="33" max="39" width="15.1296296296296" style="9" hidden="1" customWidth="1"/>
    <col min="40" max="40" width="12.1296296296296" style="9" hidden="1" customWidth="1"/>
    <col min="41" max="41" width="41.6296296296296" style="12" hidden="1" customWidth="1"/>
    <col min="42" max="42" width="36.6296296296296" style="12" hidden="1" customWidth="1"/>
    <col min="43" max="43" width="11.5" style="9" customWidth="1"/>
    <col min="44" max="44" width="20.5925925925926" style="9" customWidth="1"/>
    <col min="45" max="46" width="8.88888888888889" style="9"/>
    <col min="47" max="16382" width="8.88888888888889" style="12"/>
    <col min="16383" max="16383" width="8.88888888888889" style="8"/>
    <col min="16384" max="16384" width="8.88888888888889" style="258"/>
  </cols>
  <sheetData>
    <row r="1" s="5" customFormat="1" ht="18" spans="1:42">
      <c r="A1" s="15" t="s">
        <v>0</v>
      </c>
      <c r="B1" s="15"/>
      <c r="C1" s="15"/>
      <c r="D1" s="15"/>
      <c r="H1" s="15"/>
      <c r="I1" s="16"/>
      <c r="J1" s="16"/>
      <c r="K1" s="16"/>
      <c r="L1" s="16"/>
      <c r="AB1" s="53"/>
      <c r="AO1" s="63"/>
      <c r="AP1" s="63"/>
    </row>
    <row r="2" s="6" customFormat="1" ht="81" customHeight="1" spans="1:42">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row>
    <row r="3" s="7" customFormat="1" ht="50" customHeight="1" spans="1:47">
      <c r="A3" s="416" t="s">
        <v>2</v>
      </c>
      <c r="B3" s="480" t="s">
        <v>3</v>
      </c>
      <c r="C3" s="416" t="s">
        <v>4</v>
      </c>
      <c r="D3" s="416" t="s">
        <v>5</v>
      </c>
      <c r="E3" s="416" t="s">
        <v>6</v>
      </c>
      <c r="F3" s="416" t="s">
        <v>7</v>
      </c>
      <c r="G3" s="416" t="s">
        <v>8</v>
      </c>
      <c r="H3" s="416" t="s">
        <v>9</v>
      </c>
      <c r="I3" s="416" t="s">
        <v>10</v>
      </c>
      <c r="J3" s="416" t="s">
        <v>11</v>
      </c>
      <c r="K3" s="416" t="s">
        <v>12</v>
      </c>
      <c r="L3" s="416"/>
      <c r="M3" s="416"/>
      <c r="N3" s="416"/>
      <c r="O3" s="416"/>
      <c r="P3" s="416"/>
      <c r="Q3" s="416"/>
      <c r="R3" s="416"/>
      <c r="S3" s="416" t="s">
        <v>13</v>
      </c>
      <c r="T3" s="416"/>
      <c r="U3" s="416"/>
      <c r="V3" s="416"/>
      <c r="W3" s="416" t="s">
        <v>14</v>
      </c>
      <c r="X3" s="416"/>
      <c r="Y3" s="416"/>
      <c r="Z3" s="416"/>
      <c r="AA3" s="416"/>
      <c r="AB3" s="417" t="s">
        <v>15</v>
      </c>
      <c r="AC3" s="417"/>
      <c r="AD3" s="417"/>
      <c r="AE3" s="417"/>
      <c r="AF3" s="417"/>
      <c r="AG3" s="417"/>
      <c r="AH3" s="417"/>
      <c r="AI3" s="417"/>
      <c r="AJ3" s="417"/>
      <c r="AK3" s="417"/>
      <c r="AL3" s="417"/>
      <c r="AM3" s="417"/>
      <c r="AN3" s="417"/>
      <c r="AO3" s="416" t="s">
        <v>16</v>
      </c>
      <c r="AP3" s="416" t="s">
        <v>17</v>
      </c>
      <c r="AQ3" s="535" t="s">
        <v>173</v>
      </c>
      <c r="AR3" s="535" t="s">
        <v>174</v>
      </c>
      <c r="AS3" s="535" t="s">
        <v>175</v>
      </c>
      <c r="AT3" s="536" t="s">
        <v>176</v>
      </c>
      <c r="AU3" s="536" t="s">
        <v>615</v>
      </c>
    </row>
    <row r="4" s="7" customFormat="1" ht="19" customHeight="1" spans="1:47">
      <c r="A4" s="416"/>
      <c r="B4" s="480"/>
      <c r="C4" s="416"/>
      <c r="D4" s="416"/>
      <c r="E4" s="416"/>
      <c r="F4" s="416"/>
      <c r="G4" s="416"/>
      <c r="H4" s="416"/>
      <c r="I4" s="416"/>
      <c r="J4" s="416"/>
      <c r="K4" s="480" t="s">
        <v>616</v>
      </c>
      <c r="L4" s="480" t="s">
        <v>617</v>
      </c>
      <c r="M4" s="480" t="s">
        <v>618</v>
      </c>
      <c r="N4" s="480" t="s">
        <v>619</v>
      </c>
      <c r="O4" s="480" t="s">
        <v>620</v>
      </c>
      <c r="P4" s="480" t="s">
        <v>621</v>
      </c>
      <c r="Q4" s="480" t="s">
        <v>622</v>
      </c>
      <c r="R4" s="480" t="s">
        <v>623</v>
      </c>
      <c r="S4" s="416" t="s">
        <v>624</v>
      </c>
      <c r="T4" s="416" t="s">
        <v>625</v>
      </c>
      <c r="U4" s="416" t="s">
        <v>626</v>
      </c>
      <c r="V4" s="416" t="s">
        <v>627</v>
      </c>
      <c r="W4" s="416" t="s">
        <v>628</v>
      </c>
      <c r="X4" s="416" t="s">
        <v>629</v>
      </c>
      <c r="Y4" s="416" t="s">
        <v>630</v>
      </c>
      <c r="Z4" s="416" t="s">
        <v>631</v>
      </c>
      <c r="AA4" s="480" t="s">
        <v>632</v>
      </c>
      <c r="AB4" s="417" t="s">
        <v>35</v>
      </c>
      <c r="AC4" s="480" t="s">
        <v>633</v>
      </c>
      <c r="AD4" s="524" t="s">
        <v>37</v>
      </c>
      <c r="AE4" s="524"/>
      <c r="AF4" s="524"/>
      <c r="AG4" s="524"/>
      <c r="AH4" s="480" t="s">
        <v>634</v>
      </c>
      <c r="AI4" s="480" t="s">
        <v>635</v>
      </c>
      <c r="AJ4" s="480" t="s">
        <v>636</v>
      </c>
      <c r="AK4" s="480" t="s">
        <v>637</v>
      </c>
      <c r="AL4" s="480" t="s">
        <v>638</v>
      </c>
      <c r="AM4" s="480" t="s">
        <v>43</v>
      </c>
      <c r="AN4" s="480" t="s">
        <v>44</v>
      </c>
      <c r="AO4" s="416"/>
      <c r="AP4" s="416"/>
      <c r="AQ4" s="537"/>
      <c r="AR4" s="537"/>
      <c r="AS4" s="537"/>
      <c r="AT4" s="538"/>
      <c r="AU4" s="538"/>
    </row>
    <row r="5" s="7" customFormat="1" ht="35" customHeight="1" spans="1:47">
      <c r="A5" s="416"/>
      <c r="B5" s="480"/>
      <c r="C5" s="416"/>
      <c r="D5" s="416"/>
      <c r="E5" s="416"/>
      <c r="F5" s="416"/>
      <c r="G5" s="416"/>
      <c r="H5" s="416"/>
      <c r="I5" s="416"/>
      <c r="J5" s="416"/>
      <c r="K5" s="480"/>
      <c r="L5" s="480"/>
      <c r="M5" s="480"/>
      <c r="N5" s="480"/>
      <c r="O5" s="480"/>
      <c r="P5" s="480"/>
      <c r="Q5" s="480"/>
      <c r="R5" s="480"/>
      <c r="S5" s="416"/>
      <c r="T5" s="416"/>
      <c r="U5" s="416"/>
      <c r="V5" s="416"/>
      <c r="W5" s="416"/>
      <c r="X5" s="416"/>
      <c r="Y5" s="416"/>
      <c r="Z5" s="416"/>
      <c r="AA5" s="480"/>
      <c r="AB5" s="417"/>
      <c r="AC5" s="480"/>
      <c r="AD5" s="524" t="s">
        <v>45</v>
      </c>
      <c r="AE5" s="524" t="s">
        <v>46</v>
      </c>
      <c r="AF5" s="524" t="s">
        <v>47</v>
      </c>
      <c r="AG5" s="524" t="s">
        <v>48</v>
      </c>
      <c r="AH5" s="480"/>
      <c r="AI5" s="480"/>
      <c r="AJ5" s="480"/>
      <c r="AK5" s="480"/>
      <c r="AL5" s="480"/>
      <c r="AM5" s="480"/>
      <c r="AN5" s="480"/>
      <c r="AO5" s="416"/>
      <c r="AP5" s="416"/>
      <c r="AQ5" s="435"/>
      <c r="AR5" s="435"/>
      <c r="AS5" s="435"/>
      <c r="AT5" s="436"/>
      <c r="AU5" s="436"/>
    </row>
    <row r="6" s="7" customFormat="1" ht="25.8" spans="1:47">
      <c r="A6" s="416"/>
      <c r="B6" s="480"/>
      <c r="C6" s="416"/>
      <c r="D6" s="416"/>
      <c r="E6" s="416"/>
      <c r="F6" s="416"/>
      <c r="G6" s="416"/>
      <c r="H6" s="416"/>
      <c r="I6" s="416"/>
      <c r="J6" s="416"/>
      <c r="K6" s="480"/>
      <c r="L6" s="480"/>
      <c r="M6" s="480"/>
      <c r="N6" s="480"/>
      <c r="O6" s="480"/>
      <c r="P6" s="480"/>
      <c r="Q6" s="480"/>
      <c r="R6" s="480"/>
      <c r="S6" s="416"/>
      <c r="T6" s="416"/>
      <c r="U6" s="416"/>
      <c r="V6" s="416"/>
      <c r="W6" s="416"/>
      <c r="X6" s="416"/>
      <c r="Y6" s="416"/>
      <c r="Z6" s="416"/>
      <c r="AA6" s="480"/>
      <c r="AB6" s="417"/>
      <c r="AC6" s="480"/>
      <c r="AD6" s="524"/>
      <c r="AE6" s="524"/>
      <c r="AF6" s="524"/>
      <c r="AG6" s="524"/>
      <c r="AH6" s="480"/>
      <c r="AI6" s="480"/>
      <c r="AJ6" s="480"/>
      <c r="AK6" s="480"/>
      <c r="AL6" s="480"/>
      <c r="AM6" s="480"/>
      <c r="AN6" s="480"/>
      <c r="AO6" s="416"/>
      <c r="AP6" s="416"/>
      <c r="AQ6" s="435"/>
      <c r="AR6" s="435"/>
      <c r="AS6" s="435"/>
      <c r="AT6" s="436"/>
      <c r="AU6" s="416"/>
    </row>
    <row r="7" s="7" customFormat="1" ht="133.2" spans="1:47">
      <c r="A7" s="416">
        <v>1</v>
      </c>
      <c r="B7" s="416"/>
      <c r="C7" s="416"/>
      <c r="D7" s="546" t="s">
        <v>177</v>
      </c>
      <c r="E7" s="546" t="s">
        <v>178</v>
      </c>
      <c r="F7" s="546" t="s">
        <v>179</v>
      </c>
      <c r="G7" s="546" t="s">
        <v>180</v>
      </c>
      <c r="H7" s="546" t="s">
        <v>181</v>
      </c>
      <c r="I7" s="416"/>
      <c r="J7" s="416"/>
      <c r="K7" s="416"/>
      <c r="L7" s="416"/>
      <c r="M7" s="416"/>
      <c r="N7" s="416"/>
      <c r="O7" s="416"/>
      <c r="P7" s="416"/>
      <c r="Q7" s="416"/>
      <c r="R7" s="416"/>
      <c r="S7" s="416"/>
      <c r="T7" s="416"/>
      <c r="U7" s="416"/>
      <c r="V7" s="416"/>
      <c r="W7" s="546" t="s">
        <v>182</v>
      </c>
      <c r="X7" s="416"/>
      <c r="Y7" s="546" t="s">
        <v>183</v>
      </c>
      <c r="Z7" s="416"/>
      <c r="AA7" s="416"/>
      <c r="AB7" s="546">
        <v>2100</v>
      </c>
      <c r="AC7" s="416"/>
      <c r="AD7" s="417"/>
      <c r="AE7" s="417"/>
      <c r="AF7" s="417"/>
      <c r="AG7" s="417"/>
      <c r="AH7" s="416"/>
      <c r="AI7" s="416"/>
      <c r="AJ7" s="416"/>
      <c r="AK7" s="416"/>
      <c r="AL7" s="416"/>
      <c r="AM7" s="416"/>
      <c r="AN7" s="416"/>
      <c r="AO7" s="416"/>
      <c r="AP7" s="416"/>
      <c r="AQ7" s="190" t="s">
        <v>639</v>
      </c>
      <c r="AR7" s="190" t="s">
        <v>640</v>
      </c>
      <c r="AS7" s="190" t="s">
        <v>184</v>
      </c>
      <c r="AT7" s="190" t="s">
        <v>184</v>
      </c>
      <c r="AU7" s="184"/>
    </row>
    <row r="8" s="7" customFormat="1" ht="155.4" spans="1:47">
      <c r="A8" s="416">
        <v>2</v>
      </c>
      <c r="B8" s="416"/>
      <c r="C8" s="416"/>
      <c r="D8" s="547" t="s">
        <v>185</v>
      </c>
      <c r="E8" s="546" t="s">
        <v>178</v>
      </c>
      <c r="F8" s="548">
        <v>45383</v>
      </c>
      <c r="G8" s="546" t="s">
        <v>186</v>
      </c>
      <c r="H8" s="547" t="s">
        <v>187</v>
      </c>
      <c r="I8" s="416"/>
      <c r="J8" s="416"/>
      <c r="K8" s="416"/>
      <c r="L8" s="416"/>
      <c r="M8" s="416"/>
      <c r="N8" s="416"/>
      <c r="O8" s="416"/>
      <c r="P8" s="416"/>
      <c r="Q8" s="416"/>
      <c r="R8" s="416"/>
      <c r="S8" s="416"/>
      <c r="T8" s="416"/>
      <c r="U8" s="416"/>
      <c r="V8" s="416"/>
      <c r="W8" s="546" t="s">
        <v>183</v>
      </c>
      <c r="X8" s="416"/>
      <c r="Y8" s="546" t="s">
        <v>183</v>
      </c>
      <c r="Z8" s="416"/>
      <c r="AA8" s="416"/>
      <c r="AB8" s="568">
        <v>2000</v>
      </c>
      <c r="AC8" s="416"/>
      <c r="AD8" s="417"/>
      <c r="AE8" s="417"/>
      <c r="AF8" s="417"/>
      <c r="AG8" s="417"/>
      <c r="AH8" s="416"/>
      <c r="AI8" s="416"/>
      <c r="AJ8" s="416"/>
      <c r="AK8" s="416"/>
      <c r="AL8" s="416"/>
      <c r="AM8" s="416"/>
      <c r="AN8" s="416"/>
      <c r="AO8" s="416"/>
      <c r="AP8" s="416"/>
      <c r="AQ8" s="190" t="s">
        <v>639</v>
      </c>
      <c r="AR8" s="190" t="s">
        <v>640</v>
      </c>
      <c r="AS8" s="190" t="s">
        <v>184</v>
      </c>
      <c r="AT8" s="190" t="s">
        <v>184</v>
      </c>
      <c r="AU8" s="572" t="s">
        <v>641</v>
      </c>
    </row>
    <row r="9" s="7" customFormat="1" ht="199.8" spans="1:47">
      <c r="A9" s="416">
        <v>3</v>
      </c>
      <c r="B9" s="416"/>
      <c r="C9" s="416"/>
      <c r="D9" s="547" t="s">
        <v>189</v>
      </c>
      <c r="E9" s="546" t="s">
        <v>178</v>
      </c>
      <c r="F9" s="548">
        <v>45383</v>
      </c>
      <c r="G9" s="546" t="s">
        <v>190</v>
      </c>
      <c r="H9" s="547" t="s">
        <v>642</v>
      </c>
      <c r="I9" s="416"/>
      <c r="J9" s="416"/>
      <c r="K9" s="416"/>
      <c r="L9" s="416"/>
      <c r="M9" s="416"/>
      <c r="N9" s="416"/>
      <c r="O9" s="416"/>
      <c r="P9" s="416"/>
      <c r="Q9" s="416"/>
      <c r="R9" s="416"/>
      <c r="S9" s="416"/>
      <c r="T9" s="416"/>
      <c r="U9" s="416"/>
      <c r="V9" s="416"/>
      <c r="W9" s="564" t="s">
        <v>192</v>
      </c>
      <c r="X9" s="416"/>
      <c r="Y9" s="546" t="s">
        <v>183</v>
      </c>
      <c r="Z9" s="416"/>
      <c r="AA9" s="416"/>
      <c r="AB9" s="568">
        <v>2400</v>
      </c>
      <c r="AC9" s="416"/>
      <c r="AD9" s="417"/>
      <c r="AE9" s="417"/>
      <c r="AF9" s="417"/>
      <c r="AG9" s="417"/>
      <c r="AH9" s="416"/>
      <c r="AI9" s="416"/>
      <c r="AJ9" s="416"/>
      <c r="AK9" s="416"/>
      <c r="AL9" s="416"/>
      <c r="AM9" s="416"/>
      <c r="AN9" s="416"/>
      <c r="AO9" s="416"/>
      <c r="AP9" s="416"/>
      <c r="AQ9" s="190" t="s">
        <v>639</v>
      </c>
      <c r="AR9" s="190" t="s">
        <v>640</v>
      </c>
      <c r="AS9" s="190" t="s">
        <v>184</v>
      </c>
      <c r="AT9" s="190" t="s">
        <v>184</v>
      </c>
      <c r="AU9" s="184"/>
    </row>
    <row r="10" s="7" customFormat="1" ht="409.5" spans="1:47">
      <c r="A10" s="416">
        <v>4</v>
      </c>
      <c r="B10" s="416"/>
      <c r="C10" s="416"/>
      <c r="D10" s="549" t="s">
        <v>193</v>
      </c>
      <c r="E10" s="546" t="s">
        <v>178</v>
      </c>
      <c r="F10" s="548">
        <v>45473</v>
      </c>
      <c r="G10" s="546" t="s">
        <v>194</v>
      </c>
      <c r="H10" s="549" t="s">
        <v>195</v>
      </c>
      <c r="I10" s="416"/>
      <c r="J10" s="416"/>
      <c r="K10" s="416"/>
      <c r="L10" s="416"/>
      <c r="M10" s="416"/>
      <c r="N10" s="416"/>
      <c r="O10" s="416"/>
      <c r="P10" s="416"/>
      <c r="Q10" s="416"/>
      <c r="R10" s="416"/>
      <c r="S10" s="416"/>
      <c r="T10" s="416"/>
      <c r="U10" s="416"/>
      <c r="V10" s="416"/>
      <c r="W10" s="565" t="s">
        <v>196</v>
      </c>
      <c r="X10" s="416"/>
      <c r="Y10" s="565" t="s">
        <v>196</v>
      </c>
      <c r="Z10" s="416"/>
      <c r="AA10" s="416"/>
      <c r="AB10" s="190">
        <v>2000</v>
      </c>
      <c r="AC10" s="416"/>
      <c r="AD10" s="417"/>
      <c r="AE10" s="417"/>
      <c r="AF10" s="417"/>
      <c r="AG10" s="417"/>
      <c r="AH10" s="416"/>
      <c r="AI10" s="416"/>
      <c r="AJ10" s="416"/>
      <c r="AK10" s="416"/>
      <c r="AL10" s="416"/>
      <c r="AM10" s="416"/>
      <c r="AN10" s="416"/>
      <c r="AO10" s="416"/>
      <c r="AP10" s="416"/>
      <c r="AQ10" s="190" t="s">
        <v>184</v>
      </c>
      <c r="AR10" s="190" t="s">
        <v>640</v>
      </c>
      <c r="AS10" s="190" t="s">
        <v>639</v>
      </c>
      <c r="AT10" s="190"/>
      <c r="AU10" s="184"/>
    </row>
    <row r="11" s="7" customFormat="1" ht="88.8" spans="1:47">
      <c r="A11" s="416">
        <v>5</v>
      </c>
      <c r="B11" s="416"/>
      <c r="C11" s="416"/>
      <c r="D11" s="547" t="s">
        <v>197</v>
      </c>
      <c r="E11" s="546" t="s">
        <v>178</v>
      </c>
      <c r="F11" s="548">
        <v>45366</v>
      </c>
      <c r="G11" s="546" t="s">
        <v>198</v>
      </c>
      <c r="H11" s="547" t="s">
        <v>199</v>
      </c>
      <c r="I11" s="416"/>
      <c r="J11" s="416"/>
      <c r="K11" s="416"/>
      <c r="L11" s="416"/>
      <c r="M11" s="416"/>
      <c r="N11" s="416"/>
      <c r="O11" s="416"/>
      <c r="P11" s="416"/>
      <c r="Q11" s="416"/>
      <c r="R11" s="416"/>
      <c r="S11" s="416"/>
      <c r="T11" s="416"/>
      <c r="U11" s="416"/>
      <c r="V11" s="416"/>
      <c r="W11" s="566" t="s">
        <v>200</v>
      </c>
      <c r="X11" s="416"/>
      <c r="Y11" s="566" t="s">
        <v>200</v>
      </c>
      <c r="Z11" s="416"/>
      <c r="AA11" s="416"/>
      <c r="AB11" s="569">
        <v>3000</v>
      </c>
      <c r="AC11" s="416"/>
      <c r="AD11" s="417"/>
      <c r="AE11" s="417"/>
      <c r="AF11" s="417"/>
      <c r="AG11" s="417"/>
      <c r="AH11" s="416"/>
      <c r="AI11" s="416"/>
      <c r="AJ11" s="416"/>
      <c r="AK11" s="416"/>
      <c r="AL11" s="416"/>
      <c r="AM11" s="416"/>
      <c r="AN11" s="416"/>
      <c r="AO11" s="416"/>
      <c r="AP11" s="416"/>
      <c r="AQ11" s="190" t="s">
        <v>639</v>
      </c>
      <c r="AR11" s="190" t="s">
        <v>643</v>
      </c>
      <c r="AS11" s="190" t="s">
        <v>639</v>
      </c>
      <c r="AT11" s="190"/>
      <c r="AU11" s="572" t="s">
        <v>644</v>
      </c>
    </row>
    <row r="12" s="7" customFormat="1" ht="177.6" spans="1:47">
      <c r="A12" s="416">
        <v>6</v>
      </c>
      <c r="B12" s="416"/>
      <c r="C12" s="416"/>
      <c r="D12" s="549" t="s">
        <v>203</v>
      </c>
      <c r="E12" s="546" t="s">
        <v>178</v>
      </c>
      <c r="F12" s="548">
        <v>45383</v>
      </c>
      <c r="G12" s="546" t="s">
        <v>204</v>
      </c>
      <c r="H12" s="549" t="s">
        <v>205</v>
      </c>
      <c r="I12" s="416"/>
      <c r="J12" s="416"/>
      <c r="K12" s="416"/>
      <c r="L12" s="416"/>
      <c r="M12" s="416"/>
      <c r="N12" s="416"/>
      <c r="O12" s="416"/>
      <c r="P12" s="416"/>
      <c r="Q12" s="416"/>
      <c r="R12" s="416"/>
      <c r="S12" s="416"/>
      <c r="T12" s="416"/>
      <c r="U12" s="416"/>
      <c r="V12" s="416"/>
      <c r="W12" s="192" t="s">
        <v>206</v>
      </c>
      <c r="X12" s="416"/>
      <c r="Y12" s="565" t="s">
        <v>207</v>
      </c>
      <c r="Z12" s="416"/>
      <c r="AA12" s="416"/>
      <c r="AB12" s="190">
        <v>1300</v>
      </c>
      <c r="AC12" s="416"/>
      <c r="AD12" s="417"/>
      <c r="AE12" s="417"/>
      <c r="AF12" s="417"/>
      <c r="AG12" s="417"/>
      <c r="AH12" s="416"/>
      <c r="AI12" s="416"/>
      <c r="AJ12" s="416"/>
      <c r="AK12" s="416"/>
      <c r="AL12" s="416"/>
      <c r="AM12" s="416"/>
      <c r="AN12" s="416"/>
      <c r="AO12" s="416"/>
      <c r="AP12" s="416"/>
      <c r="AQ12" s="190" t="s">
        <v>639</v>
      </c>
      <c r="AR12" s="190" t="s">
        <v>640</v>
      </c>
      <c r="AS12" s="190" t="s">
        <v>639</v>
      </c>
      <c r="AT12" s="190" t="s">
        <v>184</v>
      </c>
      <c r="AU12" s="184"/>
    </row>
    <row r="13" s="7" customFormat="1" ht="199.8" spans="1:47">
      <c r="A13" s="416">
        <v>7</v>
      </c>
      <c r="B13" s="416"/>
      <c r="C13" s="416"/>
      <c r="D13" s="550" t="s">
        <v>208</v>
      </c>
      <c r="E13" s="546" t="s">
        <v>178</v>
      </c>
      <c r="F13" s="548">
        <v>45383</v>
      </c>
      <c r="G13" s="546" t="s">
        <v>209</v>
      </c>
      <c r="H13" s="550" t="s">
        <v>210</v>
      </c>
      <c r="I13" s="416"/>
      <c r="J13" s="416"/>
      <c r="K13" s="416"/>
      <c r="L13" s="416"/>
      <c r="M13" s="416"/>
      <c r="N13" s="416"/>
      <c r="O13" s="416"/>
      <c r="P13" s="416"/>
      <c r="Q13" s="416"/>
      <c r="R13" s="416"/>
      <c r="S13" s="416"/>
      <c r="T13" s="416"/>
      <c r="U13" s="416"/>
      <c r="V13" s="416"/>
      <c r="W13" s="564" t="s">
        <v>211</v>
      </c>
      <c r="X13" s="416"/>
      <c r="Y13" s="565" t="s">
        <v>207</v>
      </c>
      <c r="Z13" s="416"/>
      <c r="AA13" s="416"/>
      <c r="AB13" s="570">
        <v>300</v>
      </c>
      <c r="AC13" s="416"/>
      <c r="AD13" s="417"/>
      <c r="AE13" s="417"/>
      <c r="AF13" s="417"/>
      <c r="AG13" s="417"/>
      <c r="AH13" s="416"/>
      <c r="AI13" s="416"/>
      <c r="AJ13" s="416"/>
      <c r="AK13" s="416"/>
      <c r="AL13" s="416"/>
      <c r="AM13" s="416"/>
      <c r="AN13" s="416"/>
      <c r="AO13" s="416"/>
      <c r="AP13" s="416"/>
      <c r="AQ13" s="190" t="s">
        <v>639</v>
      </c>
      <c r="AR13" s="190" t="s">
        <v>640</v>
      </c>
      <c r="AS13" s="190" t="s">
        <v>639</v>
      </c>
      <c r="AT13" s="190"/>
      <c r="AU13" s="184"/>
    </row>
    <row r="14" s="7" customFormat="1" ht="222" spans="1:47">
      <c r="A14" s="416">
        <v>8</v>
      </c>
      <c r="B14" s="416"/>
      <c r="C14" s="416"/>
      <c r="D14" s="551" t="s">
        <v>212</v>
      </c>
      <c r="E14" s="546" t="s">
        <v>178</v>
      </c>
      <c r="F14" s="548">
        <v>45383</v>
      </c>
      <c r="G14" s="192" t="s">
        <v>213</v>
      </c>
      <c r="H14" s="552" t="s">
        <v>214</v>
      </c>
      <c r="I14" s="416"/>
      <c r="J14" s="416"/>
      <c r="K14" s="416"/>
      <c r="L14" s="416"/>
      <c r="M14" s="416"/>
      <c r="N14" s="416"/>
      <c r="O14" s="416"/>
      <c r="P14" s="416"/>
      <c r="Q14" s="416"/>
      <c r="R14" s="416"/>
      <c r="S14" s="416"/>
      <c r="T14" s="416"/>
      <c r="U14" s="416"/>
      <c r="V14" s="416"/>
      <c r="W14" s="566" t="s">
        <v>200</v>
      </c>
      <c r="X14" s="416"/>
      <c r="Y14" s="192" t="s">
        <v>215</v>
      </c>
      <c r="Z14" s="416"/>
      <c r="AA14" s="416"/>
      <c r="AB14" s="571">
        <v>1500</v>
      </c>
      <c r="AC14" s="416"/>
      <c r="AD14" s="417"/>
      <c r="AE14" s="417"/>
      <c r="AF14" s="417"/>
      <c r="AG14" s="417"/>
      <c r="AH14" s="416"/>
      <c r="AI14" s="416"/>
      <c r="AJ14" s="416"/>
      <c r="AK14" s="416"/>
      <c r="AL14" s="416"/>
      <c r="AM14" s="416"/>
      <c r="AN14" s="416"/>
      <c r="AO14" s="416"/>
      <c r="AP14" s="416"/>
      <c r="AQ14" s="190" t="s">
        <v>184</v>
      </c>
      <c r="AR14" s="190" t="s">
        <v>640</v>
      </c>
      <c r="AS14" s="190"/>
      <c r="AT14" s="190" t="s">
        <v>184</v>
      </c>
      <c r="AU14" s="184"/>
    </row>
    <row r="15" s="7" customFormat="1" ht="222" spans="1:47">
      <c r="A15" s="416">
        <v>9</v>
      </c>
      <c r="B15" s="416"/>
      <c r="C15" s="416"/>
      <c r="D15" s="553" t="s">
        <v>220</v>
      </c>
      <c r="E15" s="192" t="s">
        <v>178</v>
      </c>
      <c r="F15" s="548">
        <v>45473</v>
      </c>
      <c r="G15" s="192" t="s">
        <v>221</v>
      </c>
      <c r="H15" s="553" t="s">
        <v>222</v>
      </c>
      <c r="I15" s="416"/>
      <c r="J15" s="416"/>
      <c r="K15" s="416"/>
      <c r="L15" s="416"/>
      <c r="M15" s="416"/>
      <c r="N15" s="416"/>
      <c r="O15" s="416"/>
      <c r="P15" s="416"/>
      <c r="Q15" s="416"/>
      <c r="R15" s="416"/>
      <c r="S15" s="416"/>
      <c r="T15" s="416"/>
      <c r="U15" s="416"/>
      <c r="V15" s="416"/>
      <c r="W15" s="564" t="s">
        <v>211</v>
      </c>
      <c r="X15" s="416"/>
      <c r="Y15" s="192" t="s">
        <v>207</v>
      </c>
      <c r="Z15" s="416"/>
      <c r="AA15" s="416"/>
      <c r="AB15" s="192">
        <v>5000</v>
      </c>
      <c r="AC15" s="416"/>
      <c r="AD15" s="417"/>
      <c r="AE15" s="417"/>
      <c r="AF15" s="417"/>
      <c r="AG15" s="417"/>
      <c r="AH15" s="416"/>
      <c r="AI15" s="416"/>
      <c r="AJ15" s="416"/>
      <c r="AK15" s="416"/>
      <c r="AL15" s="416"/>
      <c r="AM15" s="416"/>
      <c r="AN15" s="416"/>
      <c r="AO15" s="416"/>
      <c r="AP15" s="416"/>
      <c r="AQ15" s="190" t="s">
        <v>184</v>
      </c>
      <c r="AR15" s="190" t="s">
        <v>640</v>
      </c>
      <c r="AS15" s="190" t="s">
        <v>639</v>
      </c>
      <c r="AT15" s="190"/>
      <c r="AU15" s="184"/>
    </row>
    <row r="16" s="7" customFormat="1" ht="111" spans="1:47">
      <c r="A16" s="416">
        <v>10</v>
      </c>
      <c r="B16" s="416"/>
      <c r="C16" s="416"/>
      <c r="D16" s="192" t="s">
        <v>216</v>
      </c>
      <c r="E16" s="192" t="s">
        <v>178</v>
      </c>
      <c r="F16" s="192" t="s">
        <v>217</v>
      </c>
      <c r="G16" s="192" t="s">
        <v>218</v>
      </c>
      <c r="H16" s="192" t="s">
        <v>219</v>
      </c>
      <c r="I16" s="416"/>
      <c r="J16" s="416"/>
      <c r="K16" s="416"/>
      <c r="L16" s="416"/>
      <c r="M16" s="416"/>
      <c r="N16" s="416"/>
      <c r="O16" s="416"/>
      <c r="P16" s="416"/>
      <c r="Q16" s="416"/>
      <c r="R16" s="416"/>
      <c r="S16" s="416"/>
      <c r="T16" s="416"/>
      <c r="U16" s="416"/>
      <c r="V16" s="416"/>
      <c r="W16" s="192" t="s">
        <v>206</v>
      </c>
      <c r="X16" s="416"/>
      <c r="Y16" s="192" t="s">
        <v>183</v>
      </c>
      <c r="Z16" s="416"/>
      <c r="AA16" s="416"/>
      <c r="AB16" s="192">
        <v>220</v>
      </c>
      <c r="AC16" s="416"/>
      <c r="AD16" s="417"/>
      <c r="AE16" s="417"/>
      <c r="AF16" s="417"/>
      <c r="AG16" s="417"/>
      <c r="AH16" s="416"/>
      <c r="AI16" s="416"/>
      <c r="AJ16" s="416"/>
      <c r="AK16" s="416"/>
      <c r="AL16" s="416"/>
      <c r="AM16" s="416"/>
      <c r="AN16" s="416"/>
      <c r="AO16" s="416"/>
      <c r="AP16" s="416"/>
      <c r="AQ16" s="190" t="s">
        <v>639</v>
      </c>
      <c r="AR16" s="190" t="s">
        <v>645</v>
      </c>
      <c r="AS16" s="190" t="s">
        <v>184</v>
      </c>
      <c r="AT16" s="190"/>
      <c r="AU16" s="184"/>
    </row>
    <row r="17" s="7" customFormat="1" ht="155.4" spans="1:47">
      <c r="A17" s="416">
        <v>11</v>
      </c>
      <c r="B17" s="416"/>
      <c r="C17" s="416"/>
      <c r="D17" s="192" t="s">
        <v>646</v>
      </c>
      <c r="E17" s="192" t="s">
        <v>178</v>
      </c>
      <c r="F17" s="554">
        <v>45473</v>
      </c>
      <c r="G17" s="192" t="s">
        <v>503</v>
      </c>
      <c r="H17" s="192" t="s">
        <v>647</v>
      </c>
      <c r="I17" s="416"/>
      <c r="J17" s="416"/>
      <c r="K17" s="416"/>
      <c r="L17" s="416"/>
      <c r="M17" s="416"/>
      <c r="N17" s="416"/>
      <c r="O17" s="416"/>
      <c r="P17" s="416"/>
      <c r="Q17" s="416"/>
      <c r="R17" s="416"/>
      <c r="S17" s="416"/>
      <c r="T17" s="416"/>
      <c r="U17" s="416"/>
      <c r="V17" s="416"/>
      <c r="W17" s="567" t="s">
        <v>211</v>
      </c>
      <c r="X17" s="416"/>
      <c r="Y17" s="567" t="s">
        <v>211</v>
      </c>
      <c r="Z17" s="416"/>
      <c r="AA17" s="416"/>
      <c r="AB17" s="192">
        <v>5000</v>
      </c>
      <c r="AC17" s="416"/>
      <c r="AD17" s="417"/>
      <c r="AE17" s="417"/>
      <c r="AF17" s="417"/>
      <c r="AG17" s="417"/>
      <c r="AH17" s="416"/>
      <c r="AI17" s="416"/>
      <c r="AJ17" s="416"/>
      <c r="AK17" s="416"/>
      <c r="AL17" s="416"/>
      <c r="AM17" s="416"/>
      <c r="AN17" s="416"/>
      <c r="AO17" s="416"/>
      <c r="AP17" s="416"/>
      <c r="AQ17" s="190" t="s">
        <v>184</v>
      </c>
      <c r="AR17" s="190" t="s">
        <v>645</v>
      </c>
      <c r="AS17" s="190" t="s">
        <v>639</v>
      </c>
      <c r="AT17" s="190"/>
      <c r="AU17" s="184"/>
    </row>
    <row r="18" ht="111" spans="1:47">
      <c r="A18" s="66"/>
      <c r="B18" s="195"/>
      <c r="C18" s="195"/>
      <c r="D18" s="192" t="s">
        <v>648</v>
      </c>
      <c r="E18" s="192" t="s">
        <v>178</v>
      </c>
      <c r="F18" s="192">
        <v>2024</v>
      </c>
      <c r="G18" s="192" t="s">
        <v>649</v>
      </c>
      <c r="H18" s="192" t="s">
        <v>650</v>
      </c>
      <c r="I18" s="192"/>
      <c r="J18" s="192"/>
      <c r="K18" s="192"/>
      <c r="L18" s="192"/>
      <c r="M18" s="192"/>
      <c r="N18" s="192"/>
      <c r="O18" s="192"/>
      <c r="P18" s="192"/>
      <c r="Q18" s="192"/>
      <c r="R18" s="192"/>
      <c r="S18" s="192"/>
      <c r="T18" s="192"/>
      <c r="U18" s="192"/>
      <c r="V18" s="192"/>
      <c r="W18" s="192" t="s">
        <v>183</v>
      </c>
      <c r="X18" s="192"/>
      <c r="Y18" s="192" t="s">
        <v>183</v>
      </c>
      <c r="Z18" s="192"/>
      <c r="AA18" s="192"/>
      <c r="AB18" s="192">
        <v>152</v>
      </c>
      <c r="AC18" s="192"/>
      <c r="AD18" s="192"/>
      <c r="AE18" s="192"/>
      <c r="AF18" s="192"/>
      <c r="AG18" s="192"/>
      <c r="AH18" s="192"/>
      <c r="AI18" s="192"/>
      <c r="AJ18" s="192"/>
      <c r="AK18" s="192"/>
      <c r="AL18" s="192"/>
      <c r="AM18" s="192"/>
      <c r="AN18" s="192"/>
      <c r="AO18" s="192"/>
      <c r="AP18" s="192"/>
      <c r="AQ18" s="192" t="s">
        <v>639</v>
      </c>
      <c r="AR18" s="192" t="s">
        <v>645</v>
      </c>
      <c r="AS18" s="192" t="s">
        <v>184</v>
      </c>
      <c r="AT18" s="66"/>
      <c r="AU18" s="195"/>
    </row>
    <row r="19" customFormat="1" ht="218.4" spans="1:47">
      <c r="A19" s="66"/>
      <c r="B19" s="195"/>
      <c r="C19" s="195"/>
      <c r="D19" s="192" t="s">
        <v>651</v>
      </c>
      <c r="E19" s="192" t="s">
        <v>178</v>
      </c>
      <c r="F19" s="192">
        <v>2014</v>
      </c>
      <c r="G19" s="192" t="s">
        <v>531</v>
      </c>
      <c r="H19" s="488" t="s">
        <v>652</v>
      </c>
      <c r="I19" s="192"/>
      <c r="J19" s="192"/>
      <c r="K19" s="192"/>
      <c r="L19" s="192"/>
      <c r="M19" s="192"/>
      <c r="N19" s="192"/>
      <c r="O19" s="192"/>
      <c r="P19" s="192"/>
      <c r="Q19" s="192"/>
      <c r="R19" s="192"/>
      <c r="S19" s="192"/>
      <c r="T19" s="192"/>
      <c r="U19" s="192"/>
      <c r="V19" s="192"/>
      <c r="W19" s="192" t="s">
        <v>183</v>
      </c>
      <c r="X19" s="192"/>
      <c r="Y19" s="192" t="s">
        <v>183</v>
      </c>
      <c r="Z19" s="192"/>
      <c r="AA19" s="192"/>
      <c r="AB19" s="192">
        <v>540</v>
      </c>
      <c r="AC19" s="192"/>
      <c r="AD19" s="192"/>
      <c r="AE19" s="192"/>
      <c r="AF19" s="192"/>
      <c r="AG19" s="192"/>
      <c r="AH19" s="192"/>
      <c r="AI19" s="192"/>
      <c r="AJ19" s="192"/>
      <c r="AK19" s="192"/>
      <c r="AL19" s="192"/>
      <c r="AM19" s="192"/>
      <c r="AN19" s="192"/>
      <c r="AO19" s="192"/>
      <c r="AP19" s="192"/>
      <c r="AQ19" s="192" t="s">
        <v>639</v>
      </c>
      <c r="AR19" s="192" t="s">
        <v>645</v>
      </c>
      <c r="AS19" s="192" t="s">
        <v>184</v>
      </c>
      <c r="AT19" s="66"/>
      <c r="AU19" s="488" t="s">
        <v>653</v>
      </c>
    </row>
    <row r="20" s="178" customFormat="1" ht="244.2" spans="1:47">
      <c r="A20" s="555"/>
      <c r="B20" s="556"/>
      <c r="C20" s="192">
        <v>2024</v>
      </c>
      <c r="D20" s="557" t="s">
        <v>654</v>
      </c>
      <c r="E20" s="192" t="s">
        <v>178</v>
      </c>
      <c r="F20" s="192" t="s">
        <v>224</v>
      </c>
      <c r="G20" s="192" t="s">
        <v>225</v>
      </c>
      <c r="H20" s="192" t="s">
        <v>226</v>
      </c>
      <c r="I20" s="190"/>
      <c r="J20" s="192" t="s">
        <v>655</v>
      </c>
      <c r="K20" s="190"/>
      <c r="L20" s="190"/>
      <c r="M20" s="190"/>
      <c r="N20" s="190"/>
      <c r="O20" s="190"/>
      <c r="P20" s="190"/>
      <c r="Q20" s="190"/>
      <c r="R20" s="190"/>
      <c r="S20" s="190">
        <v>694</v>
      </c>
      <c r="T20" s="190">
        <v>2838</v>
      </c>
      <c r="U20" s="190">
        <v>200</v>
      </c>
      <c r="V20" s="190">
        <v>872</v>
      </c>
      <c r="W20" s="192" t="s">
        <v>227</v>
      </c>
      <c r="X20" s="192" t="s">
        <v>656</v>
      </c>
      <c r="Y20" s="192" t="s">
        <v>183</v>
      </c>
      <c r="Z20" s="192"/>
      <c r="AA20" s="192"/>
      <c r="AB20" s="190">
        <v>1500</v>
      </c>
      <c r="AC20" s="190"/>
      <c r="AD20" s="190"/>
      <c r="AE20" s="190"/>
      <c r="AF20" s="190"/>
      <c r="AG20" s="190"/>
      <c r="AH20" s="190"/>
      <c r="AI20" s="190"/>
      <c r="AJ20" s="190"/>
      <c r="AK20" s="190"/>
      <c r="AL20" s="190"/>
      <c r="AM20" s="190"/>
      <c r="AN20" s="190"/>
      <c r="AO20" s="228" t="s">
        <v>657</v>
      </c>
      <c r="AP20" s="228" t="s">
        <v>657</v>
      </c>
      <c r="AQ20" s="190" t="s">
        <v>184</v>
      </c>
      <c r="AR20" s="190" t="s">
        <v>645</v>
      </c>
      <c r="AS20" s="190" t="s">
        <v>184</v>
      </c>
      <c r="AT20" s="190"/>
      <c r="AU20" s="184"/>
    </row>
    <row r="21" s="12" customFormat="1" ht="177.6" spans="1:47">
      <c r="A21" s="558"/>
      <c r="B21" s="559"/>
      <c r="C21" s="192">
        <v>2024</v>
      </c>
      <c r="D21" s="192" t="s">
        <v>228</v>
      </c>
      <c r="E21" s="192" t="s">
        <v>178</v>
      </c>
      <c r="F21" s="192" t="s">
        <v>224</v>
      </c>
      <c r="G21" s="192" t="s">
        <v>229</v>
      </c>
      <c r="H21" s="192" t="s">
        <v>230</v>
      </c>
      <c r="I21" s="192"/>
      <c r="J21" s="190" t="s">
        <v>658</v>
      </c>
      <c r="K21" s="190"/>
      <c r="L21" s="190"/>
      <c r="M21" s="190"/>
      <c r="N21" s="190"/>
      <c r="O21" s="190"/>
      <c r="P21" s="190"/>
      <c r="Q21" s="190"/>
      <c r="R21" s="190"/>
      <c r="S21" s="190">
        <v>694</v>
      </c>
      <c r="T21" s="190">
        <v>2838</v>
      </c>
      <c r="U21" s="190">
        <v>200</v>
      </c>
      <c r="V21" s="190">
        <v>872</v>
      </c>
      <c r="W21" s="192" t="s">
        <v>227</v>
      </c>
      <c r="X21" s="192" t="s">
        <v>656</v>
      </c>
      <c r="Y21" s="192" t="s">
        <v>183</v>
      </c>
      <c r="Z21" s="192"/>
      <c r="AA21" s="192"/>
      <c r="AB21" s="190">
        <v>250</v>
      </c>
      <c r="AC21" s="190"/>
      <c r="AD21" s="190"/>
      <c r="AE21" s="190"/>
      <c r="AF21" s="190"/>
      <c r="AG21" s="190"/>
      <c r="AH21" s="190"/>
      <c r="AI21" s="190"/>
      <c r="AJ21" s="190"/>
      <c r="AK21" s="190"/>
      <c r="AL21" s="190"/>
      <c r="AM21" s="190"/>
      <c r="AN21" s="190"/>
      <c r="AO21" s="228" t="s">
        <v>659</v>
      </c>
      <c r="AP21" s="228" t="s">
        <v>659</v>
      </c>
      <c r="AQ21" s="190" t="s">
        <v>184</v>
      </c>
      <c r="AR21" s="190" t="s">
        <v>643</v>
      </c>
      <c r="AS21" s="190" t="s">
        <v>184</v>
      </c>
      <c r="AT21" s="190"/>
      <c r="AU21" s="184"/>
    </row>
    <row r="22" s="12" customFormat="1" ht="155.4" spans="1:47">
      <c r="A22" s="558"/>
      <c r="B22" s="559"/>
      <c r="C22" s="192">
        <v>2024</v>
      </c>
      <c r="D22" s="192" t="s">
        <v>232</v>
      </c>
      <c r="E22" s="192" t="s">
        <v>178</v>
      </c>
      <c r="F22" s="192" t="s">
        <v>224</v>
      </c>
      <c r="G22" s="192" t="s">
        <v>225</v>
      </c>
      <c r="H22" s="192" t="s">
        <v>233</v>
      </c>
      <c r="I22" s="192"/>
      <c r="J22" s="192" t="s">
        <v>660</v>
      </c>
      <c r="K22" s="190"/>
      <c r="L22" s="190"/>
      <c r="M22" s="190"/>
      <c r="N22" s="190"/>
      <c r="O22" s="190"/>
      <c r="P22" s="190"/>
      <c r="Q22" s="190"/>
      <c r="R22" s="190"/>
      <c r="S22" s="190">
        <v>694</v>
      </c>
      <c r="T22" s="190">
        <v>2838</v>
      </c>
      <c r="U22" s="190">
        <v>200</v>
      </c>
      <c r="V22" s="190">
        <v>872</v>
      </c>
      <c r="W22" s="192" t="s">
        <v>227</v>
      </c>
      <c r="X22" s="192" t="s">
        <v>656</v>
      </c>
      <c r="Y22" s="192" t="s">
        <v>183</v>
      </c>
      <c r="Z22" s="192"/>
      <c r="AA22" s="192"/>
      <c r="AB22" s="190">
        <v>150</v>
      </c>
      <c r="AC22" s="190"/>
      <c r="AD22" s="190"/>
      <c r="AE22" s="190"/>
      <c r="AF22" s="190"/>
      <c r="AG22" s="190"/>
      <c r="AH22" s="190"/>
      <c r="AI22" s="190"/>
      <c r="AJ22" s="190"/>
      <c r="AK22" s="190"/>
      <c r="AL22" s="190"/>
      <c r="AM22" s="190"/>
      <c r="AN22" s="190"/>
      <c r="AO22" s="573" t="s">
        <v>661</v>
      </c>
      <c r="AP22" s="573" t="s">
        <v>661</v>
      </c>
      <c r="AQ22" s="190" t="s">
        <v>184</v>
      </c>
      <c r="AR22" s="190" t="s">
        <v>643</v>
      </c>
      <c r="AS22" s="190" t="s">
        <v>184</v>
      </c>
      <c r="AT22" s="190"/>
      <c r="AU22" s="574" t="s">
        <v>644</v>
      </c>
    </row>
    <row r="23" s="12" customFormat="1" ht="355.2" spans="1:47">
      <c r="A23" s="558"/>
      <c r="B23" s="559"/>
      <c r="C23" s="192">
        <v>2024</v>
      </c>
      <c r="D23" s="192" t="s">
        <v>234</v>
      </c>
      <c r="E23" s="192" t="s">
        <v>178</v>
      </c>
      <c r="F23" s="192" t="s">
        <v>224</v>
      </c>
      <c r="G23" s="192"/>
      <c r="H23" s="192" t="s">
        <v>235</v>
      </c>
      <c r="I23" s="192"/>
      <c r="J23" s="190" t="s">
        <v>662</v>
      </c>
      <c r="K23" s="190"/>
      <c r="L23" s="190"/>
      <c r="M23" s="190"/>
      <c r="N23" s="190"/>
      <c r="O23" s="190"/>
      <c r="P23" s="190"/>
      <c r="Q23" s="190"/>
      <c r="R23" s="190"/>
      <c r="S23" s="190">
        <v>694</v>
      </c>
      <c r="T23" s="190">
        <v>2838</v>
      </c>
      <c r="U23" s="190">
        <v>200</v>
      </c>
      <c r="V23" s="190">
        <v>872</v>
      </c>
      <c r="W23" s="192" t="s">
        <v>227</v>
      </c>
      <c r="X23" s="192" t="s">
        <v>656</v>
      </c>
      <c r="Y23" s="192" t="s">
        <v>183</v>
      </c>
      <c r="Z23" s="192"/>
      <c r="AA23" s="192"/>
      <c r="AB23" s="190">
        <v>350</v>
      </c>
      <c r="AC23" s="190"/>
      <c r="AD23" s="190"/>
      <c r="AE23" s="190"/>
      <c r="AF23" s="190"/>
      <c r="AG23" s="190"/>
      <c r="AH23" s="190"/>
      <c r="AI23" s="190"/>
      <c r="AJ23" s="190"/>
      <c r="AK23" s="190"/>
      <c r="AL23" s="190"/>
      <c r="AM23" s="190"/>
      <c r="AN23" s="190"/>
      <c r="AO23" s="573" t="s">
        <v>663</v>
      </c>
      <c r="AP23" s="573" t="s">
        <v>663</v>
      </c>
      <c r="AQ23" s="190" t="s">
        <v>184</v>
      </c>
      <c r="AR23" s="190" t="s">
        <v>643</v>
      </c>
      <c r="AS23" s="190" t="s">
        <v>184</v>
      </c>
      <c r="AT23" s="190"/>
      <c r="AU23" s="184"/>
    </row>
    <row r="24" s="12" customFormat="1" ht="155.4" spans="1:47">
      <c r="A24" s="558"/>
      <c r="B24" s="559"/>
      <c r="C24" s="192">
        <v>2024</v>
      </c>
      <c r="D24" s="192" t="s">
        <v>236</v>
      </c>
      <c r="E24" s="192" t="s">
        <v>178</v>
      </c>
      <c r="F24" s="192" t="s">
        <v>224</v>
      </c>
      <c r="G24" s="192" t="s">
        <v>225</v>
      </c>
      <c r="H24" s="192" t="s">
        <v>237</v>
      </c>
      <c r="I24" s="192"/>
      <c r="J24" s="190"/>
      <c r="K24" s="190"/>
      <c r="L24" s="190"/>
      <c r="M24" s="190"/>
      <c r="N24" s="190"/>
      <c r="O24" s="190"/>
      <c r="P24" s="190"/>
      <c r="Q24" s="190"/>
      <c r="R24" s="190"/>
      <c r="S24" s="190">
        <v>694</v>
      </c>
      <c r="T24" s="190">
        <v>2838</v>
      </c>
      <c r="U24" s="190">
        <v>200</v>
      </c>
      <c r="V24" s="190">
        <v>872</v>
      </c>
      <c r="W24" s="192" t="s">
        <v>227</v>
      </c>
      <c r="X24" s="192" t="s">
        <v>656</v>
      </c>
      <c r="Y24" s="192" t="s">
        <v>183</v>
      </c>
      <c r="Z24" s="192"/>
      <c r="AA24" s="192"/>
      <c r="AB24" s="190">
        <v>150</v>
      </c>
      <c r="AC24" s="190"/>
      <c r="AD24" s="190"/>
      <c r="AE24" s="190"/>
      <c r="AF24" s="190"/>
      <c r="AG24" s="190"/>
      <c r="AH24" s="190"/>
      <c r="AI24" s="190"/>
      <c r="AJ24" s="190"/>
      <c r="AK24" s="190"/>
      <c r="AL24" s="190"/>
      <c r="AM24" s="190"/>
      <c r="AN24" s="190"/>
      <c r="AO24" s="573" t="s">
        <v>664</v>
      </c>
      <c r="AP24" s="573" t="s">
        <v>664</v>
      </c>
      <c r="AQ24" s="190" t="s">
        <v>184</v>
      </c>
      <c r="AR24" s="190" t="s">
        <v>645</v>
      </c>
      <c r="AS24" s="190" t="s">
        <v>184</v>
      </c>
      <c r="AT24" s="190"/>
      <c r="AU24" s="184"/>
    </row>
    <row r="25" s="12" customFormat="1" ht="155.4" spans="1:47">
      <c r="A25" s="558" t="s">
        <v>665</v>
      </c>
      <c r="B25" s="559"/>
      <c r="C25" s="192">
        <v>2024</v>
      </c>
      <c r="D25" s="192" t="s">
        <v>238</v>
      </c>
      <c r="E25" s="192" t="s">
        <v>178</v>
      </c>
      <c r="F25" s="192" t="s">
        <v>224</v>
      </c>
      <c r="G25" s="192" t="s">
        <v>239</v>
      </c>
      <c r="H25" s="192" t="s">
        <v>240</v>
      </c>
      <c r="I25" s="192"/>
      <c r="J25" s="190" t="s">
        <v>666</v>
      </c>
      <c r="K25" s="190"/>
      <c r="L25" s="190"/>
      <c r="M25" s="190"/>
      <c r="N25" s="190"/>
      <c r="O25" s="190"/>
      <c r="P25" s="190"/>
      <c r="Q25" s="190"/>
      <c r="R25" s="190"/>
      <c r="S25" s="190">
        <v>232</v>
      </c>
      <c r="T25" s="190">
        <v>972</v>
      </c>
      <c r="U25" s="190">
        <v>82</v>
      </c>
      <c r="V25" s="190">
        <v>361</v>
      </c>
      <c r="W25" s="192" t="s">
        <v>227</v>
      </c>
      <c r="X25" s="192" t="s">
        <v>656</v>
      </c>
      <c r="Y25" s="192" t="s">
        <v>183</v>
      </c>
      <c r="Z25" s="192"/>
      <c r="AA25" s="192"/>
      <c r="AB25" s="190">
        <v>650</v>
      </c>
      <c r="AC25" s="190"/>
      <c r="AD25" s="190"/>
      <c r="AE25" s="190"/>
      <c r="AF25" s="190"/>
      <c r="AG25" s="190"/>
      <c r="AH25" s="190"/>
      <c r="AI25" s="190"/>
      <c r="AJ25" s="190"/>
      <c r="AK25" s="190"/>
      <c r="AL25" s="190"/>
      <c r="AM25" s="190"/>
      <c r="AN25" s="190"/>
      <c r="AO25" s="228" t="s">
        <v>667</v>
      </c>
      <c r="AP25" s="228" t="s">
        <v>667</v>
      </c>
      <c r="AQ25" s="190"/>
      <c r="AR25" s="190" t="s">
        <v>643</v>
      </c>
      <c r="AS25" s="190"/>
      <c r="AT25" s="190"/>
      <c r="AU25" s="184"/>
    </row>
    <row r="26" s="12" customFormat="1" ht="155.4" spans="1:47">
      <c r="A26" s="558" t="s">
        <v>668</v>
      </c>
      <c r="B26" s="559"/>
      <c r="C26" s="192">
        <v>2024</v>
      </c>
      <c r="D26" s="192" t="s">
        <v>241</v>
      </c>
      <c r="E26" s="192" t="s">
        <v>178</v>
      </c>
      <c r="F26" s="192" t="s">
        <v>224</v>
      </c>
      <c r="G26" s="192" t="s">
        <v>242</v>
      </c>
      <c r="H26" s="192" t="s">
        <v>243</v>
      </c>
      <c r="I26" s="192"/>
      <c r="J26" s="190" t="s">
        <v>669</v>
      </c>
      <c r="K26" s="190"/>
      <c r="L26" s="190"/>
      <c r="M26" s="190"/>
      <c r="N26" s="190"/>
      <c r="O26" s="190"/>
      <c r="P26" s="190"/>
      <c r="Q26" s="190"/>
      <c r="R26" s="190"/>
      <c r="S26" s="190">
        <v>232</v>
      </c>
      <c r="T26" s="190">
        <v>972</v>
      </c>
      <c r="U26" s="190">
        <v>82</v>
      </c>
      <c r="V26" s="190">
        <v>361</v>
      </c>
      <c r="W26" s="192" t="s">
        <v>227</v>
      </c>
      <c r="X26" s="192" t="s">
        <v>656</v>
      </c>
      <c r="Y26" s="192" t="s">
        <v>183</v>
      </c>
      <c r="Z26" s="192"/>
      <c r="AA26" s="192"/>
      <c r="AB26" s="190">
        <v>900</v>
      </c>
      <c r="AC26" s="190"/>
      <c r="AD26" s="190"/>
      <c r="AE26" s="190"/>
      <c r="AF26" s="190"/>
      <c r="AG26" s="190"/>
      <c r="AH26" s="190"/>
      <c r="AI26" s="190"/>
      <c r="AJ26" s="190"/>
      <c r="AK26" s="190"/>
      <c r="AL26" s="190"/>
      <c r="AM26" s="190"/>
      <c r="AN26" s="190"/>
      <c r="AO26" s="228" t="s">
        <v>667</v>
      </c>
      <c r="AP26" s="228" t="s">
        <v>667</v>
      </c>
      <c r="AQ26" s="190"/>
      <c r="AR26" s="190" t="s">
        <v>643</v>
      </c>
      <c r="AS26" s="190"/>
      <c r="AT26" s="190"/>
      <c r="AU26" s="184"/>
    </row>
    <row r="27" s="12" customFormat="1" ht="155.4" spans="1:47">
      <c r="A27" s="558" t="s">
        <v>670</v>
      </c>
      <c r="B27" s="559"/>
      <c r="C27" s="192">
        <v>2024</v>
      </c>
      <c r="D27" s="192" t="s">
        <v>244</v>
      </c>
      <c r="E27" s="192" t="s">
        <v>178</v>
      </c>
      <c r="F27" s="192" t="s">
        <v>224</v>
      </c>
      <c r="G27" s="192" t="s">
        <v>245</v>
      </c>
      <c r="H27" s="192" t="s">
        <v>246</v>
      </c>
      <c r="I27" s="192"/>
      <c r="J27" s="190" t="s">
        <v>671</v>
      </c>
      <c r="K27" s="190"/>
      <c r="L27" s="190"/>
      <c r="M27" s="190"/>
      <c r="N27" s="190"/>
      <c r="O27" s="190"/>
      <c r="P27" s="190"/>
      <c r="Q27" s="190"/>
      <c r="R27" s="190"/>
      <c r="S27" s="190">
        <v>173</v>
      </c>
      <c r="T27" s="190">
        <v>746</v>
      </c>
      <c r="U27" s="190">
        <v>52</v>
      </c>
      <c r="V27" s="190">
        <v>236</v>
      </c>
      <c r="W27" s="192" t="s">
        <v>227</v>
      </c>
      <c r="X27" s="192" t="s">
        <v>656</v>
      </c>
      <c r="Y27" s="192" t="s">
        <v>183</v>
      </c>
      <c r="Z27" s="192"/>
      <c r="AA27" s="192"/>
      <c r="AB27" s="190">
        <v>380</v>
      </c>
      <c r="AC27" s="190"/>
      <c r="AD27" s="190"/>
      <c r="AE27" s="190"/>
      <c r="AF27" s="190"/>
      <c r="AG27" s="190"/>
      <c r="AH27" s="190"/>
      <c r="AI27" s="190"/>
      <c r="AJ27" s="190"/>
      <c r="AK27" s="190"/>
      <c r="AL27" s="190"/>
      <c r="AM27" s="190"/>
      <c r="AN27" s="190"/>
      <c r="AO27" s="228" t="s">
        <v>672</v>
      </c>
      <c r="AP27" s="228" t="s">
        <v>672</v>
      </c>
      <c r="AQ27" s="190"/>
      <c r="AR27" s="190" t="s">
        <v>643</v>
      </c>
      <c r="AS27" s="190"/>
      <c r="AT27" s="190"/>
      <c r="AU27" s="184"/>
    </row>
    <row r="28" s="12" customFormat="1" ht="199.8" spans="1:47">
      <c r="A28" s="558">
        <v>1</v>
      </c>
      <c r="B28" s="559"/>
      <c r="C28" s="192">
        <v>2024</v>
      </c>
      <c r="D28" s="192" t="s">
        <v>247</v>
      </c>
      <c r="E28" s="192" t="s">
        <v>178</v>
      </c>
      <c r="F28" s="192" t="s">
        <v>224</v>
      </c>
      <c r="G28" s="192" t="s">
        <v>248</v>
      </c>
      <c r="H28" s="192" t="s">
        <v>249</v>
      </c>
      <c r="I28" s="192"/>
      <c r="J28" s="190" t="s">
        <v>673</v>
      </c>
      <c r="K28" s="190"/>
      <c r="L28" s="190"/>
      <c r="M28" s="190"/>
      <c r="N28" s="190"/>
      <c r="O28" s="190"/>
      <c r="P28" s="190"/>
      <c r="Q28" s="190"/>
      <c r="R28" s="190"/>
      <c r="S28" s="190">
        <v>694</v>
      </c>
      <c r="T28" s="190">
        <v>2838</v>
      </c>
      <c r="U28" s="190">
        <v>200</v>
      </c>
      <c r="V28" s="190">
        <v>872</v>
      </c>
      <c r="W28" s="192" t="s">
        <v>227</v>
      </c>
      <c r="X28" s="192" t="s">
        <v>656</v>
      </c>
      <c r="Y28" s="192" t="s">
        <v>250</v>
      </c>
      <c r="Z28" s="192"/>
      <c r="AA28" s="192"/>
      <c r="AB28" s="190">
        <v>500</v>
      </c>
      <c r="AC28" s="190"/>
      <c r="AD28" s="190"/>
      <c r="AE28" s="190"/>
      <c r="AF28" s="190"/>
      <c r="AG28" s="190"/>
      <c r="AH28" s="190"/>
      <c r="AI28" s="190"/>
      <c r="AJ28" s="190"/>
      <c r="AK28" s="190"/>
      <c r="AL28" s="190"/>
      <c r="AM28" s="190"/>
      <c r="AN28" s="190"/>
      <c r="AO28" s="228" t="s">
        <v>674</v>
      </c>
      <c r="AP28" s="228" t="s">
        <v>675</v>
      </c>
      <c r="AQ28" s="192"/>
      <c r="AR28" s="190" t="s">
        <v>643</v>
      </c>
      <c r="AS28" s="190"/>
      <c r="AT28" s="190"/>
      <c r="AU28" s="184"/>
    </row>
    <row r="29" s="12" customFormat="1" ht="177.6" spans="1:47">
      <c r="A29" s="558"/>
      <c r="B29" s="559"/>
      <c r="C29" s="192">
        <v>2024</v>
      </c>
      <c r="D29" s="192" t="s">
        <v>251</v>
      </c>
      <c r="E29" s="192" t="s">
        <v>178</v>
      </c>
      <c r="F29" s="192" t="s">
        <v>224</v>
      </c>
      <c r="G29" s="192" t="s">
        <v>252</v>
      </c>
      <c r="H29" s="192" t="s">
        <v>253</v>
      </c>
      <c r="I29" s="192"/>
      <c r="J29" s="192" t="s">
        <v>676</v>
      </c>
      <c r="K29" s="190"/>
      <c r="L29" s="190"/>
      <c r="M29" s="190"/>
      <c r="N29" s="190"/>
      <c r="O29" s="190"/>
      <c r="P29" s="190"/>
      <c r="Q29" s="190"/>
      <c r="R29" s="190"/>
      <c r="S29" s="190">
        <v>694</v>
      </c>
      <c r="T29" s="190">
        <v>2838</v>
      </c>
      <c r="U29" s="190">
        <v>200</v>
      </c>
      <c r="V29" s="190">
        <v>872</v>
      </c>
      <c r="W29" s="192" t="s">
        <v>227</v>
      </c>
      <c r="X29" s="192" t="s">
        <v>656</v>
      </c>
      <c r="Y29" s="192" t="s">
        <v>254</v>
      </c>
      <c r="Z29" s="192"/>
      <c r="AA29" s="192"/>
      <c r="AB29" s="190">
        <v>350</v>
      </c>
      <c r="AC29" s="190"/>
      <c r="AD29" s="190"/>
      <c r="AE29" s="190"/>
      <c r="AF29" s="190"/>
      <c r="AG29" s="190"/>
      <c r="AH29" s="190"/>
      <c r="AI29" s="190"/>
      <c r="AJ29" s="190"/>
      <c r="AK29" s="190"/>
      <c r="AL29" s="190"/>
      <c r="AM29" s="190"/>
      <c r="AN29" s="190"/>
      <c r="AO29" s="573" t="s">
        <v>677</v>
      </c>
      <c r="AP29" s="573" t="s">
        <v>677</v>
      </c>
      <c r="AQ29" s="190" t="s">
        <v>184</v>
      </c>
      <c r="AR29" s="190" t="s">
        <v>643</v>
      </c>
      <c r="AS29" s="190" t="s">
        <v>184</v>
      </c>
      <c r="AT29" s="190"/>
      <c r="AU29" s="184"/>
    </row>
    <row r="30" s="12" customFormat="1" ht="199.8" spans="1:47">
      <c r="A30" s="558"/>
      <c r="B30" s="559"/>
      <c r="C30" s="192">
        <v>2024</v>
      </c>
      <c r="D30" s="192" t="s">
        <v>255</v>
      </c>
      <c r="E30" s="192" t="s">
        <v>178</v>
      </c>
      <c r="F30" s="192" t="s">
        <v>224</v>
      </c>
      <c r="G30" s="192" t="s">
        <v>242</v>
      </c>
      <c r="H30" s="192" t="s">
        <v>256</v>
      </c>
      <c r="I30" s="192"/>
      <c r="J30" s="192" t="s">
        <v>678</v>
      </c>
      <c r="K30" s="190"/>
      <c r="L30" s="190"/>
      <c r="M30" s="190"/>
      <c r="N30" s="190"/>
      <c r="O30" s="190"/>
      <c r="P30" s="190"/>
      <c r="Q30" s="190"/>
      <c r="R30" s="190"/>
      <c r="S30" s="190">
        <v>232</v>
      </c>
      <c r="T30" s="190">
        <v>972</v>
      </c>
      <c r="U30" s="190">
        <v>82</v>
      </c>
      <c r="V30" s="190">
        <v>361</v>
      </c>
      <c r="W30" s="192" t="s">
        <v>227</v>
      </c>
      <c r="X30" s="192" t="s">
        <v>656</v>
      </c>
      <c r="Y30" s="192" t="s">
        <v>207</v>
      </c>
      <c r="Z30" s="192"/>
      <c r="AA30" s="192"/>
      <c r="AB30" s="190">
        <v>250</v>
      </c>
      <c r="AC30" s="190"/>
      <c r="AD30" s="190"/>
      <c r="AE30" s="190"/>
      <c r="AF30" s="190"/>
      <c r="AG30" s="190"/>
      <c r="AH30" s="190"/>
      <c r="AI30" s="190"/>
      <c r="AJ30" s="190"/>
      <c r="AK30" s="190"/>
      <c r="AL30" s="190"/>
      <c r="AM30" s="190"/>
      <c r="AN30" s="190"/>
      <c r="AO30" s="573" t="s">
        <v>679</v>
      </c>
      <c r="AP30" s="573" t="s">
        <v>679</v>
      </c>
      <c r="AQ30" s="190" t="s">
        <v>639</v>
      </c>
      <c r="AR30" s="190" t="s">
        <v>643</v>
      </c>
      <c r="AS30" s="190" t="s">
        <v>184</v>
      </c>
      <c r="AT30" s="190"/>
      <c r="AU30" s="184"/>
    </row>
    <row r="31" s="12" customFormat="1" ht="66.6" spans="1:47">
      <c r="A31" s="558"/>
      <c r="B31" s="559"/>
      <c r="C31" s="192">
        <v>2024</v>
      </c>
      <c r="D31" s="192" t="s">
        <v>257</v>
      </c>
      <c r="E31" s="192" t="s">
        <v>178</v>
      </c>
      <c r="F31" s="192" t="s">
        <v>224</v>
      </c>
      <c r="G31" s="192" t="s">
        <v>225</v>
      </c>
      <c r="H31" s="192" t="s">
        <v>258</v>
      </c>
      <c r="I31" s="192"/>
      <c r="J31" s="190" t="s">
        <v>680</v>
      </c>
      <c r="K31" s="190"/>
      <c r="L31" s="190"/>
      <c r="M31" s="190"/>
      <c r="N31" s="190"/>
      <c r="O31" s="190"/>
      <c r="P31" s="190"/>
      <c r="Q31" s="190"/>
      <c r="R31" s="190"/>
      <c r="S31" s="190">
        <v>694</v>
      </c>
      <c r="T31" s="190">
        <v>2838</v>
      </c>
      <c r="U31" s="190">
        <v>200</v>
      </c>
      <c r="V31" s="190">
        <v>872</v>
      </c>
      <c r="W31" s="192" t="s">
        <v>227</v>
      </c>
      <c r="X31" s="192" t="s">
        <v>656</v>
      </c>
      <c r="Y31" s="192" t="s">
        <v>207</v>
      </c>
      <c r="Z31" s="192"/>
      <c r="AA31" s="192"/>
      <c r="AB31" s="190">
        <v>50</v>
      </c>
      <c r="AC31" s="190"/>
      <c r="AD31" s="190"/>
      <c r="AE31" s="190"/>
      <c r="AF31" s="190"/>
      <c r="AG31" s="190"/>
      <c r="AH31" s="190"/>
      <c r="AI31" s="190"/>
      <c r="AJ31" s="190"/>
      <c r="AK31" s="190"/>
      <c r="AL31" s="190"/>
      <c r="AM31" s="190"/>
      <c r="AN31" s="190"/>
      <c r="AO31" s="573" t="s">
        <v>681</v>
      </c>
      <c r="AP31" s="573" t="s">
        <v>681</v>
      </c>
      <c r="AQ31" s="190" t="s">
        <v>184</v>
      </c>
      <c r="AR31" s="190" t="s">
        <v>643</v>
      </c>
      <c r="AS31" s="190" t="s">
        <v>639</v>
      </c>
      <c r="AT31" s="190"/>
      <c r="AU31" s="184"/>
    </row>
    <row r="32" s="12" customFormat="1" ht="177.6" spans="1:47">
      <c r="A32" s="558"/>
      <c r="B32" s="559"/>
      <c r="C32" s="192">
        <v>2024</v>
      </c>
      <c r="D32" s="192" t="s">
        <v>259</v>
      </c>
      <c r="E32" s="192" t="s">
        <v>178</v>
      </c>
      <c r="F32" s="192" t="s">
        <v>224</v>
      </c>
      <c r="G32" s="192" t="s">
        <v>225</v>
      </c>
      <c r="H32" s="192" t="s">
        <v>260</v>
      </c>
      <c r="I32" s="192"/>
      <c r="J32" s="190" t="s">
        <v>682</v>
      </c>
      <c r="K32" s="190"/>
      <c r="L32" s="190"/>
      <c r="M32" s="190"/>
      <c r="N32" s="190"/>
      <c r="O32" s="190"/>
      <c r="P32" s="190"/>
      <c r="Q32" s="190"/>
      <c r="R32" s="190"/>
      <c r="S32" s="190">
        <v>289</v>
      </c>
      <c r="T32" s="190">
        <v>1120</v>
      </c>
      <c r="U32" s="190">
        <v>66</v>
      </c>
      <c r="V32" s="190">
        <v>275</v>
      </c>
      <c r="W32" s="192" t="s">
        <v>227</v>
      </c>
      <c r="X32" s="192" t="s">
        <v>656</v>
      </c>
      <c r="Y32" s="192" t="s">
        <v>183</v>
      </c>
      <c r="Z32" s="192"/>
      <c r="AA32" s="192"/>
      <c r="AB32" s="190">
        <v>450</v>
      </c>
      <c r="AC32" s="190"/>
      <c r="AD32" s="190"/>
      <c r="AE32" s="190"/>
      <c r="AF32" s="190"/>
      <c r="AG32" s="190"/>
      <c r="AH32" s="190"/>
      <c r="AI32" s="190"/>
      <c r="AJ32" s="190"/>
      <c r="AK32" s="190"/>
      <c r="AL32" s="190"/>
      <c r="AM32" s="190"/>
      <c r="AN32" s="190"/>
      <c r="AO32" s="228" t="s">
        <v>683</v>
      </c>
      <c r="AP32" s="228" t="s">
        <v>683</v>
      </c>
      <c r="AQ32" s="190" t="s">
        <v>184</v>
      </c>
      <c r="AR32" s="190" t="s">
        <v>645</v>
      </c>
      <c r="AS32" s="190" t="s">
        <v>184</v>
      </c>
      <c r="AT32" s="190"/>
      <c r="AU32" s="184"/>
    </row>
    <row r="33" s="12" customFormat="1" ht="177.6" spans="1:47">
      <c r="A33" s="558"/>
      <c r="B33" s="559"/>
      <c r="C33" s="192">
        <v>2024</v>
      </c>
      <c r="D33" s="192" t="s">
        <v>261</v>
      </c>
      <c r="E33" s="192" t="s">
        <v>178</v>
      </c>
      <c r="F33" s="192" t="s">
        <v>224</v>
      </c>
      <c r="G33" s="192" t="s">
        <v>239</v>
      </c>
      <c r="H33" s="557" t="s">
        <v>262</v>
      </c>
      <c r="I33" s="192"/>
      <c r="J33" s="190" t="s">
        <v>684</v>
      </c>
      <c r="K33" s="190"/>
      <c r="L33" s="190"/>
      <c r="M33" s="190"/>
      <c r="N33" s="190"/>
      <c r="O33" s="190"/>
      <c r="P33" s="190"/>
      <c r="Q33" s="190"/>
      <c r="R33" s="190"/>
      <c r="S33" s="190">
        <v>232</v>
      </c>
      <c r="T33" s="190">
        <v>972</v>
      </c>
      <c r="U33" s="190">
        <v>82</v>
      </c>
      <c r="V33" s="190">
        <v>361</v>
      </c>
      <c r="W33" s="192" t="s">
        <v>227</v>
      </c>
      <c r="X33" s="192" t="s">
        <v>656</v>
      </c>
      <c r="Y33" s="192" t="s">
        <v>183</v>
      </c>
      <c r="Z33" s="192"/>
      <c r="AA33" s="192"/>
      <c r="AB33" s="569">
        <v>650</v>
      </c>
      <c r="AC33" s="190"/>
      <c r="AD33" s="190"/>
      <c r="AE33" s="190"/>
      <c r="AF33" s="190"/>
      <c r="AG33" s="190"/>
      <c r="AH33" s="190"/>
      <c r="AI33" s="190"/>
      <c r="AJ33" s="190"/>
      <c r="AK33" s="190"/>
      <c r="AL33" s="190"/>
      <c r="AM33" s="190"/>
      <c r="AN33" s="190"/>
      <c r="AO33" s="228" t="s">
        <v>685</v>
      </c>
      <c r="AP33" s="228" t="s">
        <v>685</v>
      </c>
      <c r="AQ33" s="190" t="s">
        <v>639</v>
      </c>
      <c r="AR33" s="190" t="s">
        <v>645</v>
      </c>
      <c r="AS33" s="190" t="s">
        <v>184</v>
      </c>
      <c r="AT33" s="190"/>
      <c r="AU33" s="184" t="s">
        <v>686</v>
      </c>
    </row>
    <row r="34" s="12" customFormat="1" ht="355.2" spans="1:47">
      <c r="A34" s="558"/>
      <c r="B34" s="559"/>
      <c r="C34" s="192">
        <v>2024</v>
      </c>
      <c r="D34" s="192" t="s">
        <v>263</v>
      </c>
      <c r="E34" s="192" t="s">
        <v>178</v>
      </c>
      <c r="F34" s="192" t="s">
        <v>264</v>
      </c>
      <c r="G34" s="192" t="s">
        <v>265</v>
      </c>
      <c r="H34" s="192" t="s">
        <v>266</v>
      </c>
      <c r="I34" s="192"/>
      <c r="J34" s="190" t="s">
        <v>687</v>
      </c>
      <c r="K34" s="190"/>
      <c r="L34" s="190"/>
      <c r="M34" s="190"/>
      <c r="N34" s="190"/>
      <c r="O34" s="190"/>
      <c r="P34" s="190"/>
      <c r="Q34" s="190"/>
      <c r="R34" s="190"/>
      <c r="S34" s="190">
        <v>694</v>
      </c>
      <c r="T34" s="190">
        <v>2838</v>
      </c>
      <c r="U34" s="190">
        <v>200</v>
      </c>
      <c r="V34" s="190">
        <v>872</v>
      </c>
      <c r="W34" s="192" t="s">
        <v>227</v>
      </c>
      <c r="X34" s="192" t="s">
        <v>656</v>
      </c>
      <c r="Y34" s="192" t="s">
        <v>207</v>
      </c>
      <c r="Z34" s="192"/>
      <c r="AA34" s="192"/>
      <c r="AB34" s="190">
        <v>500</v>
      </c>
      <c r="AC34" s="190"/>
      <c r="AD34" s="190"/>
      <c r="AE34" s="190"/>
      <c r="AF34" s="190"/>
      <c r="AG34" s="190"/>
      <c r="AH34" s="190"/>
      <c r="AI34" s="190"/>
      <c r="AJ34" s="190"/>
      <c r="AK34" s="190"/>
      <c r="AL34" s="190"/>
      <c r="AM34" s="190"/>
      <c r="AN34" s="190"/>
      <c r="AO34" s="573" t="s">
        <v>688</v>
      </c>
      <c r="AP34" s="573" t="s">
        <v>688</v>
      </c>
      <c r="AQ34" s="190" t="s">
        <v>184</v>
      </c>
      <c r="AR34" s="190" t="s">
        <v>201</v>
      </c>
      <c r="AS34" s="190" t="s">
        <v>639</v>
      </c>
      <c r="AT34" s="190"/>
      <c r="AU34" s="184"/>
    </row>
    <row r="35" s="12" customFormat="1" ht="177.6" spans="1:47">
      <c r="A35" s="558"/>
      <c r="B35" s="559"/>
      <c r="C35" s="192">
        <v>2024</v>
      </c>
      <c r="D35" s="192" t="s">
        <v>267</v>
      </c>
      <c r="E35" s="192" t="s">
        <v>178</v>
      </c>
      <c r="F35" s="192" t="s">
        <v>264</v>
      </c>
      <c r="G35" s="192" t="s">
        <v>268</v>
      </c>
      <c r="H35" s="192" t="s">
        <v>269</v>
      </c>
      <c r="I35" s="192"/>
      <c r="J35" s="190" t="s">
        <v>689</v>
      </c>
      <c r="K35" s="190"/>
      <c r="L35" s="190"/>
      <c r="M35" s="190"/>
      <c r="N35" s="190"/>
      <c r="O35" s="190"/>
      <c r="P35" s="190"/>
      <c r="Q35" s="190"/>
      <c r="R35" s="190"/>
      <c r="S35" s="190">
        <v>694</v>
      </c>
      <c r="T35" s="190">
        <v>2838</v>
      </c>
      <c r="U35" s="190">
        <v>200</v>
      </c>
      <c r="V35" s="190">
        <v>872</v>
      </c>
      <c r="W35" s="192" t="s">
        <v>227</v>
      </c>
      <c r="X35" s="192" t="s">
        <v>656</v>
      </c>
      <c r="Y35" s="192" t="s">
        <v>215</v>
      </c>
      <c r="Z35" s="192"/>
      <c r="AA35" s="192"/>
      <c r="AB35" s="190">
        <v>1950</v>
      </c>
      <c r="AC35" s="190"/>
      <c r="AD35" s="190"/>
      <c r="AE35" s="190"/>
      <c r="AF35" s="190"/>
      <c r="AG35" s="190"/>
      <c r="AH35" s="190"/>
      <c r="AI35" s="190"/>
      <c r="AJ35" s="190"/>
      <c r="AK35" s="190"/>
      <c r="AL35" s="190"/>
      <c r="AM35" s="190"/>
      <c r="AN35" s="190"/>
      <c r="AO35" s="573" t="s">
        <v>690</v>
      </c>
      <c r="AP35" s="573" t="s">
        <v>690</v>
      </c>
      <c r="AQ35" s="190" t="s">
        <v>639</v>
      </c>
      <c r="AR35" s="190" t="s">
        <v>643</v>
      </c>
      <c r="AS35" s="190" t="s">
        <v>639</v>
      </c>
      <c r="AT35" s="190"/>
      <c r="AU35" s="184"/>
    </row>
    <row r="36" s="12" customFormat="1" ht="177.6" spans="1:47">
      <c r="A36" s="558"/>
      <c r="B36" s="559"/>
      <c r="C36" s="192">
        <v>2024</v>
      </c>
      <c r="D36" s="192" t="s">
        <v>270</v>
      </c>
      <c r="E36" s="192" t="s">
        <v>178</v>
      </c>
      <c r="F36" s="192" t="s">
        <v>264</v>
      </c>
      <c r="G36" s="192" t="s">
        <v>271</v>
      </c>
      <c r="H36" s="192" t="s">
        <v>272</v>
      </c>
      <c r="I36" s="192"/>
      <c r="J36" s="190" t="s">
        <v>691</v>
      </c>
      <c r="K36" s="190"/>
      <c r="L36" s="190"/>
      <c r="M36" s="190"/>
      <c r="N36" s="190"/>
      <c r="O36" s="190"/>
      <c r="P36" s="190"/>
      <c r="Q36" s="190"/>
      <c r="R36" s="190"/>
      <c r="S36" s="190">
        <v>694</v>
      </c>
      <c r="T36" s="190">
        <v>2838</v>
      </c>
      <c r="U36" s="190">
        <v>200</v>
      </c>
      <c r="V36" s="190">
        <v>872</v>
      </c>
      <c r="W36" s="192" t="s">
        <v>227</v>
      </c>
      <c r="X36" s="192" t="s">
        <v>656</v>
      </c>
      <c r="Y36" s="192" t="s">
        <v>183</v>
      </c>
      <c r="Z36" s="192"/>
      <c r="AA36" s="192"/>
      <c r="AB36" s="190">
        <v>200</v>
      </c>
      <c r="AC36" s="190"/>
      <c r="AD36" s="190"/>
      <c r="AE36" s="190"/>
      <c r="AF36" s="190"/>
      <c r="AG36" s="190"/>
      <c r="AH36" s="190"/>
      <c r="AI36" s="190"/>
      <c r="AJ36" s="190"/>
      <c r="AK36" s="190"/>
      <c r="AL36" s="190"/>
      <c r="AM36" s="190"/>
      <c r="AN36" s="190"/>
      <c r="AO36" s="573" t="s">
        <v>692</v>
      </c>
      <c r="AP36" s="573" t="s">
        <v>692</v>
      </c>
      <c r="AQ36" s="190" t="s">
        <v>184</v>
      </c>
      <c r="AR36" s="190" t="s">
        <v>643</v>
      </c>
      <c r="AS36" s="190" t="s">
        <v>639</v>
      </c>
      <c r="AT36" s="190"/>
      <c r="AU36" s="184"/>
    </row>
    <row r="37" s="12" customFormat="1" ht="177.6" spans="1:47">
      <c r="A37" s="558"/>
      <c r="B37" s="559"/>
      <c r="C37" s="192">
        <v>2024</v>
      </c>
      <c r="D37" s="192" t="s">
        <v>273</v>
      </c>
      <c r="E37" s="192" t="s">
        <v>178</v>
      </c>
      <c r="F37" s="192" t="s">
        <v>264</v>
      </c>
      <c r="G37" s="192" t="s">
        <v>274</v>
      </c>
      <c r="H37" s="192" t="s">
        <v>272</v>
      </c>
      <c r="I37" s="192"/>
      <c r="J37" s="190" t="s">
        <v>691</v>
      </c>
      <c r="K37" s="190"/>
      <c r="L37" s="190"/>
      <c r="M37" s="190"/>
      <c r="N37" s="190"/>
      <c r="O37" s="190"/>
      <c r="P37" s="190"/>
      <c r="Q37" s="190"/>
      <c r="R37" s="190"/>
      <c r="S37" s="190">
        <v>694</v>
      </c>
      <c r="T37" s="190">
        <v>2838</v>
      </c>
      <c r="U37" s="190">
        <v>200</v>
      </c>
      <c r="V37" s="190">
        <v>872</v>
      </c>
      <c r="W37" s="192" t="s">
        <v>227</v>
      </c>
      <c r="X37" s="192" t="s">
        <v>656</v>
      </c>
      <c r="Y37" s="192" t="s">
        <v>183</v>
      </c>
      <c r="Z37" s="192"/>
      <c r="AA37" s="192"/>
      <c r="AB37" s="190">
        <v>200</v>
      </c>
      <c r="AC37" s="190"/>
      <c r="AD37" s="190"/>
      <c r="AE37" s="190"/>
      <c r="AF37" s="190"/>
      <c r="AG37" s="190"/>
      <c r="AH37" s="190"/>
      <c r="AI37" s="190"/>
      <c r="AJ37" s="190"/>
      <c r="AK37" s="190"/>
      <c r="AL37" s="190"/>
      <c r="AM37" s="190"/>
      <c r="AN37" s="190"/>
      <c r="AO37" s="573" t="s">
        <v>692</v>
      </c>
      <c r="AP37" s="573" t="s">
        <v>692</v>
      </c>
      <c r="AQ37" s="190" t="s">
        <v>639</v>
      </c>
      <c r="AR37" s="190" t="s">
        <v>643</v>
      </c>
      <c r="AS37" s="190" t="s">
        <v>639</v>
      </c>
      <c r="AT37" s="190"/>
      <c r="AU37" s="184"/>
    </row>
    <row r="38" s="12" customFormat="1" ht="111" spans="1:47">
      <c r="A38" s="558"/>
      <c r="B38" s="559"/>
      <c r="C38" s="192">
        <v>2024</v>
      </c>
      <c r="D38" s="192" t="s">
        <v>275</v>
      </c>
      <c r="E38" s="192" t="s">
        <v>178</v>
      </c>
      <c r="F38" s="192" t="s">
        <v>264</v>
      </c>
      <c r="G38" s="192" t="s">
        <v>276</v>
      </c>
      <c r="H38" s="192" t="s">
        <v>277</v>
      </c>
      <c r="I38" s="192"/>
      <c r="J38" s="190"/>
      <c r="K38" s="190"/>
      <c r="L38" s="190"/>
      <c r="M38" s="190"/>
      <c r="N38" s="190"/>
      <c r="O38" s="190"/>
      <c r="P38" s="190"/>
      <c r="Q38" s="190"/>
      <c r="R38" s="190"/>
      <c r="S38" s="190">
        <v>694</v>
      </c>
      <c r="T38" s="190">
        <v>2838</v>
      </c>
      <c r="U38" s="190">
        <v>200</v>
      </c>
      <c r="V38" s="190">
        <v>872</v>
      </c>
      <c r="W38" s="192" t="s">
        <v>227</v>
      </c>
      <c r="X38" s="192" t="s">
        <v>656</v>
      </c>
      <c r="Y38" s="192" t="s">
        <v>278</v>
      </c>
      <c r="Z38" s="192"/>
      <c r="AA38" s="192"/>
      <c r="AB38" s="190">
        <v>70</v>
      </c>
      <c r="AC38" s="190"/>
      <c r="AD38" s="190"/>
      <c r="AE38" s="190"/>
      <c r="AF38" s="190"/>
      <c r="AG38" s="190"/>
      <c r="AH38" s="190"/>
      <c r="AI38" s="190"/>
      <c r="AJ38" s="190"/>
      <c r="AK38" s="190"/>
      <c r="AL38" s="190"/>
      <c r="AM38" s="190"/>
      <c r="AN38" s="190"/>
      <c r="AO38" s="573" t="s">
        <v>693</v>
      </c>
      <c r="AP38" s="573" t="s">
        <v>693</v>
      </c>
      <c r="AQ38" s="190"/>
      <c r="AR38" s="190" t="s">
        <v>643</v>
      </c>
      <c r="AS38" s="190"/>
      <c r="AT38" s="190"/>
      <c r="AU38" s="184"/>
    </row>
    <row r="39" s="12" customFormat="1" ht="133.2" spans="1:47">
      <c r="A39" s="558"/>
      <c r="B39" s="559"/>
      <c r="C39" s="192">
        <v>2024</v>
      </c>
      <c r="D39" s="192" t="s">
        <v>279</v>
      </c>
      <c r="E39" s="192" t="s">
        <v>178</v>
      </c>
      <c r="F39" s="192" t="s">
        <v>224</v>
      </c>
      <c r="G39" s="192" t="s">
        <v>280</v>
      </c>
      <c r="H39" s="192" t="s">
        <v>281</v>
      </c>
      <c r="I39" s="192"/>
      <c r="J39" s="190"/>
      <c r="K39" s="190"/>
      <c r="L39" s="190"/>
      <c r="M39" s="190"/>
      <c r="N39" s="190"/>
      <c r="O39" s="190"/>
      <c r="P39" s="190"/>
      <c r="Q39" s="190"/>
      <c r="R39" s="190"/>
      <c r="S39" s="190">
        <v>694</v>
      </c>
      <c r="T39" s="190">
        <v>2838</v>
      </c>
      <c r="U39" s="190">
        <v>200</v>
      </c>
      <c r="V39" s="190">
        <v>872</v>
      </c>
      <c r="W39" s="192" t="s">
        <v>227</v>
      </c>
      <c r="X39" s="192" t="s">
        <v>656</v>
      </c>
      <c r="Y39" s="192" t="s">
        <v>183</v>
      </c>
      <c r="Z39" s="192"/>
      <c r="AA39" s="192"/>
      <c r="AB39" s="190">
        <v>250</v>
      </c>
      <c r="AC39" s="190"/>
      <c r="AD39" s="190"/>
      <c r="AE39" s="190"/>
      <c r="AF39" s="190"/>
      <c r="AG39" s="190"/>
      <c r="AH39" s="190"/>
      <c r="AI39" s="190"/>
      <c r="AJ39" s="190"/>
      <c r="AK39" s="190"/>
      <c r="AL39" s="190"/>
      <c r="AM39" s="190"/>
      <c r="AN39" s="190"/>
      <c r="AO39" s="573" t="s">
        <v>694</v>
      </c>
      <c r="AP39" s="573" t="s">
        <v>694</v>
      </c>
      <c r="AQ39" s="190" t="s">
        <v>184</v>
      </c>
      <c r="AR39" s="190" t="s">
        <v>643</v>
      </c>
      <c r="AS39" s="190"/>
      <c r="AT39" s="190"/>
      <c r="AU39" s="184"/>
    </row>
    <row r="40" s="12" customFormat="1" ht="155.4" spans="1:47">
      <c r="A40" s="558"/>
      <c r="B40" s="559"/>
      <c r="C40" s="192">
        <v>2024</v>
      </c>
      <c r="D40" s="557" t="s">
        <v>282</v>
      </c>
      <c r="E40" s="192" t="s">
        <v>178</v>
      </c>
      <c r="F40" s="192" t="s">
        <v>224</v>
      </c>
      <c r="G40" s="192" t="s">
        <v>252</v>
      </c>
      <c r="H40" s="192" t="s">
        <v>283</v>
      </c>
      <c r="I40" s="192"/>
      <c r="J40" s="190"/>
      <c r="K40" s="190"/>
      <c r="L40" s="190"/>
      <c r="M40" s="190"/>
      <c r="N40" s="190"/>
      <c r="O40" s="190"/>
      <c r="P40" s="190"/>
      <c r="Q40" s="190"/>
      <c r="R40" s="190"/>
      <c r="S40" s="190">
        <v>462</v>
      </c>
      <c r="T40" s="190">
        <v>1868</v>
      </c>
      <c r="U40" s="190">
        <v>118</v>
      </c>
      <c r="V40" s="190">
        <v>511</v>
      </c>
      <c r="W40" s="192" t="s">
        <v>227</v>
      </c>
      <c r="X40" s="192" t="s">
        <v>656</v>
      </c>
      <c r="Y40" s="192" t="s">
        <v>284</v>
      </c>
      <c r="Z40" s="192"/>
      <c r="AA40" s="192"/>
      <c r="AB40" s="190">
        <v>900</v>
      </c>
      <c r="AC40" s="190"/>
      <c r="AD40" s="190"/>
      <c r="AE40" s="190"/>
      <c r="AF40" s="190"/>
      <c r="AG40" s="190"/>
      <c r="AH40" s="190"/>
      <c r="AI40" s="190"/>
      <c r="AJ40" s="190"/>
      <c r="AK40" s="190"/>
      <c r="AL40" s="190"/>
      <c r="AM40" s="190"/>
      <c r="AN40" s="190"/>
      <c r="AO40" s="573" t="s">
        <v>695</v>
      </c>
      <c r="AP40" s="573" t="s">
        <v>695</v>
      </c>
      <c r="AQ40" s="190" t="s">
        <v>184</v>
      </c>
      <c r="AR40" s="190" t="s">
        <v>201</v>
      </c>
      <c r="AS40" s="190" t="s">
        <v>639</v>
      </c>
      <c r="AT40" s="190"/>
      <c r="AU40" s="184"/>
    </row>
    <row r="41" s="12" customFormat="1" ht="111" spans="1:47">
      <c r="A41" s="558"/>
      <c r="B41" s="559"/>
      <c r="C41" s="192">
        <v>2024</v>
      </c>
      <c r="D41" s="192" t="s">
        <v>285</v>
      </c>
      <c r="E41" s="192" t="s">
        <v>178</v>
      </c>
      <c r="F41" s="192" t="s">
        <v>224</v>
      </c>
      <c r="G41" s="192" t="s">
        <v>252</v>
      </c>
      <c r="H41" s="192" t="s">
        <v>286</v>
      </c>
      <c r="I41" s="192"/>
      <c r="J41" s="190"/>
      <c r="K41" s="190"/>
      <c r="L41" s="190"/>
      <c r="M41" s="190"/>
      <c r="N41" s="190"/>
      <c r="O41" s="190"/>
      <c r="P41" s="190"/>
      <c r="Q41" s="190"/>
      <c r="R41" s="190"/>
      <c r="S41" s="190">
        <v>462</v>
      </c>
      <c r="T41" s="190">
        <v>1868</v>
      </c>
      <c r="U41" s="190">
        <v>118</v>
      </c>
      <c r="V41" s="190">
        <v>511</v>
      </c>
      <c r="W41" s="192" t="s">
        <v>227</v>
      </c>
      <c r="X41" s="192" t="s">
        <v>656</v>
      </c>
      <c r="Y41" s="192" t="s">
        <v>254</v>
      </c>
      <c r="Z41" s="192"/>
      <c r="AA41" s="192"/>
      <c r="AB41" s="190">
        <v>80</v>
      </c>
      <c r="AC41" s="190"/>
      <c r="AD41" s="190"/>
      <c r="AE41" s="190"/>
      <c r="AF41" s="190"/>
      <c r="AG41" s="190"/>
      <c r="AH41" s="190"/>
      <c r="AI41" s="190"/>
      <c r="AJ41" s="190"/>
      <c r="AK41" s="190"/>
      <c r="AL41" s="190"/>
      <c r="AM41" s="190"/>
      <c r="AN41" s="190"/>
      <c r="AO41" s="573" t="s">
        <v>695</v>
      </c>
      <c r="AP41" s="573" t="s">
        <v>695</v>
      </c>
      <c r="AQ41" s="190" t="s">
        <v>184</v>
      </c>
      <c r="AR41" s="190" t="s">
        <v>201</v>
      </c>
      <c r="AS41" s="190" t="s">
        <v>639</v>
      </c>
      <c r="AT41" s="190"/>
      <c r="AU41" s="184"/>
    </row>
    <row r="42" s="12" customFormat="1" ht="133.2" spans="1:47">
      <c r="A42" s="558"/>
      <c r="B42" s="559"/>
      <c r="C42" s="192">
        <v>2024</v>
      </c>
      <c r="D42" s="192" t="s">
        <v>287</v>
      </c>
      <c r="E42" s="192" t="s">
        <v>178</v>
      </c>
      <c r="F42" s="192" t="s">
        <v>224</v>
      </c>
      <c r="G42" s="192" t="s">
        <v>252</v>
      </c>
      <c r="H42" s="192" t="s">
        <v>288</v>
      </c>
      <c r="I42" s="192"/>
      <c r="J42" s="190"/>
      <c r="K42" s="190"/>
      <c r="L42" s="190"/>
      <c r="M42" s="190"/>
      <c r="N42" s="190"/>
      <c r="O42" s="190"/>
      <c r="P42" s="190"/>
      <c r="Q42" s="190"/>
      <c r="R42" s="190"/>
      <c r="S42" s="190">
        <v>462</v>
      </c>
      <c r="T42" s="190">
        <v>1868</v>
      </c>
      <c r="U42" s="190">
        <v>118</v>
      </c>
      <c r="V42" s="190">
        <v>511</v>
      </c>
      <c r="W42" s="192" t="s">
        <v>227</v>
      </c>
      <c r="X42" s="192" t="s">
        <v>656</v>
      </c>
      <c r="Y42" s="192" t="s">
        <v>278</v>
      </c>
      <c r="Z42" s="192"/>
      <c r="AA42" s="192"/>
      <c r="AB42" s="190">
        <v>150</v>
      </c>
      <c r="AC42" s="190"/>
      <c r="AD42" s="190"/>
      <c r="AE42" s="190"/>
      <c r="AF42" s="190"/>
      <c r="AG42" s="190"/>
      <c r="AH42" s="190"/>
      <c r="AI42" s="190"/>
      <c r="AJ42" s="190"/>
      <c r="AK42" s="190"/>
      <c r="AL42" s="190"/>
      <c r="AM42" s="190"/>
      <c r="AN42" s="190"/>
      <c r="AO42" s="573" t="s">
        <v>696</v>
      </c>
      <c r="AP42" s="573" t="s">
        <v>696</v>
      </c>
      <c r="AQ42" s="190"/>
      <c r="AR42" s="190" t="s">
        <v>643</v>
      </c>
      <c r="AS42" s="190"/>
      <c r="AT42" s="190"/>
      <c r="AU42" s="184"/>
    </row>
    <row r="43" s="12" customFormat="1" ht="155.4" spans="1:47">
      <c r="A43" s="558"/>
      <c r="B43" s="559"/>
      <c r="C43" s="192">
        <v>2024</v>
      </c>
      <c r="D43" s="192" t="s">
        <v>289</v>
      </c>
      <c r="E43" s="192" t="s">
        <v>178</v>
      </c>
      <c r="F43" s="192" t="s">
        <v>224</v>
      </c>
      <c r="G43" s="192" t="s">
        <v>252</v>
      </c>
      <c r="H43" s="192" t="s">
        <v>290</v>
      </c>
      <c r="I43" s="192"/>
      <c r="J43" s="190"/>
      <c r="K43" s="190"/>
      <c r="L43" s="190"/>
      <c r="M43" s="190"/>
      <c r="N43" s="190"/>
      <c r="O43" s="190"/>
      <c r="P43" s="190"/>
      <c r="Q43" s="190"/>
      <c r="R43" s="190"/>
      <c r="S43" s="190">
        <v>462</v>
      </c>
      <c r="T43" s="190">
        <v>1868</v>
      </c>
      <c r="U43" s="190">
        <v>118</v>
      </c>
      <c r="V43" s="190">
        <v>511</v>
      </c>
      <c r="W43" s="192" t="s">
        <v>227</v>
      </c>
      <c r="X43" s="192" t="s">
        <v>656</v>
      </c>
      <c r="Y43" s="192" t="s">
        <v>250</v>
      </c>
      <c r="Z43" s="192"/>
      <c r="AA43" s="192"/>
      <c r="AB43" s="190">
        <v>200</v>
      </c>
      <c r="AC43" s="190"/>
      <c r="AD43" s="190"/>
      <c r="AE43" s="190"/>
      <c r="AF43" s="190"/>
      <c r="AG43" s="190"/>
      <c r="AH43" s="190"/>
      <c r="AI43" s="190"/>
      <c r="AJ43" s="190"/>
      <c r="AK43" s="190"/>
      <c r="AL43" s="190"/>
      <c r="AM43" s="190"/>
      <c r="AN43" s="190"/>
      <c r="AO43" s="553" t="s">
        <v>697</v>
      </c>
      <c r="AP43" s="553" t="s">
        <v>697</v>
      </c>
      <c r="AQ43" s="190"/>
      <c r="AR43" s="190" t="s">
        <v>643</v>
      </c>
      <c r="AS43" s="190"/>
      <c r="AT43" s="190"/>
      <c r="AU43" s="184"/>
    </row>
    <row r="44" s="12" customFormat="1" ht="133.2" spans="1:47">
      <c r="A44" s="558"/>
      <c r="B44" s="559"/>
      <c r="C44" s="192">
        <v>2024</v>
      </c>
      <c r="D44" s="192" t="s">
        <v>291</v>
      </c>
      <c r="E44" s="192" t="s">
        <v>178</v>
      </c>
      <c r="F44" s="192" t="s">
        <v>224</v>
      </c>
      <c r="G44" s="192" t="s">
        <v>292</v>
      </c>
      <c r="H44" s="192" t="s">
        <v>293</v>
      </c>
      <c r="I44" s="192"/>
      <c r="J44" s="190"/>
      <c r="K44" s="190"/>
      <c r="L44" s="190"/>
      <c r="M44" s="190"/>
      <c r="N44" s="190"/>
      <c r="O44" s="190"/>
      <c r="P44" s="190"/>
      <c r="Q44" s="190"/>
      <c r="R44" s="190"/>
      <c r="S44" s="190">
        <v>462</v>
      </c>
      <c r="T44" s="190">
        <v>1868</v>
      </c>
      <c r="U44" s="190">
        <v>118</v>
      </c>
      <c r="V44" s="190">
        <v>511</v>
      </c>
      <c r="W44" s="192" t="s">
        <v>227</v>
      </c>
      <c r="X44" s="192" t="s">
        <v>656</v>
      </c>
      <c r="Y44" s="192" t="s">
        <v>250</v>
      </c>
      <c r="Z44" s="192"/>
      <c r="AA44" s="192"/>
      <c r="AB44" s="190">
        <v>100</v>
      </c>
      <c r="AC44" s="190"/>
      <c r="AD44" s="190"/>
      <c r="AE44" s="190"/>
      <c r="AF44" s="190"/>
      <c r="AG44" s="190"/>
      <c r="AH44" s="190"/>
      <c r="AI44" s="190"/>
      <c r="AJ44" s="190"/>
      <c r="AK44" s="190"/>
      <c r="AL44" s="190"/>
      <c r="AM44" s="190"/>
      <c r="AN44" s="190"/>
      <c r="AO44" s="573" t="s">
        <v>698</v>
      </c>
      <c r="AP44" s="573" t="s">
        <v>698</v>
      </c>
      <c r="AQ44" s="190"/>
      <c r="AR44" s="190" t="s">
        <v>643</v>
      </c>
      <c r="AS44" s="190"/>
      <c r="AT44" s="190"/>
      <c r="AU44" s="184"/>
    </row>
    <row r="45" s="12" customFormat="1" ht="133.2" spans="1:47">
      <c r="A45" s="558"/>
      <c r="B45" s="559"/>
      <c r="C45" s="192">
        <v>2024</v>
      </c>
      <c r="D45" s="192" t="s">
        <v>294</v>
      </c>
      <c r="E45" s="192" t="s">
        <v>178</v>
      </c>
      <c r="F45" s="192" t="s">
        <v>224</v>
      </c>
      <c r="G45" s="192" t="s">
        <v>252</v>
      </c>
      <c r="H45" s="192" t="s">
        <v>295</v>
      </c>
      <c r="I45" s="192"/>
      <c r="J45" s="190"/>
      <c r="K45" s="190"/>
      <c r="L45" s="190"/>
      <c r="M45" s="190"/>
      <c r="N45" s="190"/>
      <c r="O45" s="190"/>
      <c r="P45" s="190"/>
      <c r="Q45" s="190"/>
      <c r="R45" s="190"/>
      <c r="S45" s="190">
        <v>694</v>
      </c>
      <c r="T45" s="190">
        <v>2838</v>
      </c>
      <c r="U45" s="190">
        <v>200</v>
      </c>
      <c r="V45" s="190">
        <v>872</v>
      </c>
      <c r="W45" s="192" t="s">
        <v>227</v>
      </c>
      <c r="X45" s="192" t="s">
        <v>656</v>
      </c>
      <c r="Y45" s="192"/>
      <c r="Z45" s="192"/>
      <c r="AA45" s="192"/>
      <c r="AB45" s="190">
        <v>300</v>
      </c>
      <c r="AC45" s="190"/>
      <c r="AD45" s="190"/>
      <c r="AE45" s="190"/>
      <c r="AF45" s="190"/>
      <c r="AG45" s="190"/>
      <c r="AH45" s="190"/>
      <c r="AI45" s="190"/>
      <c r="AJ45" s="190"/>
      <c r="AK45" s="190"/>
      <c r="AL45" s="190"/>
      <c r="AM45" s="190"/>
      <c r="AN45" s="190"/>
      <c r="AO45" s="573" t="s">
        <v>699</v>
      </c>
      <c r="AP45" s="573" t="s">
        <v>699</v>
      </c>
      <c r="AQ45" s="190" t="s">
        <v>231</v>
      </c>
      <c r="AR45" s="190" t="s">
        <v>643</v>
      </c>
      <c r="AS45" s="190"/>
      <c r="AT45" s="190"/>
      <c r="AU45" s="184"/>
    </row>
    <row r="46" s="12" customFormat="1" ht="133.2" spans="1:47">
      <c r="A46" s="558"/>
      <c r="B46" s="559"/>
      <c r="C46" s="192">
        <v>2024</v>
      </c>
      <c r="D46" s="192" t="s">
        <v>296</v>
      </c>
      <c r="E46" s="192" t="s">
        <v>178</v>
      </c>
      <c r="F46" s="192" t="s">
        <v>224</v>
      </c>
      <c r="G46" s="192" t="s">
        <v>245</v>
      </c>
      <c r="H46" s="192" t="s">
        <v>297</v>
      </c>
      <c r="I46" s="192"/>
      <c r="J46" s="190" t="s">
        <v>700</v>
      </c>
      <c r="K46" s="190"/>
      <c r="L46" s="190"/>
      <c r="M46" s="190"/>
      <c r="N46" s="190"/>
      <c r="O46" s="190"/>
      <c r="P46" s="190"/>
      <c r="Q46" s="190"/>
      <c r="R46" s="190"/>
      <c r="S46" s="190">
        <v>173</v>
      </c>
      <c r="T46" s="190">
        <v>746</v>
      </c>
      <c r="U46" s="190">
        <v>52</v>
      </c>
      <c r="V46" s="190">
        <v>236</v>
      </c>
      <c r="W46" s="192" t="s">
        <v>227</v>
      </c>
      <c r="X46" s="192" t="s">
        <v>656</v>
      </c>
      <c r="Y46" s="192"/>
      <c r="Z46" s="192"/>
      <c r="AA46" s="192"/>
      <c r="AB46" s="190">
        <v>100</v>
      </c>
      <c r="AC46" s="190"/>
      <c r="AD46" s="190"/>
      <c r="AE46" s="190"/>
      <c r="AF46" s="190"/>
      <c r="AG46" s="190"/>
      <c r="AH46" s="190"/>
      <c r="AI46" s="190"/>
      <c r="AJ46" s="190"/>
      <c r="AK46" s="190"/>
      <c r="AL46" s="190"/>
      <c r="AM46" s="190"/>
      <c r="AN46" s="190"/>
      <c r="AO46" s="573" t="s">
        <v>701</v>
      </c>
      <c r="AP46" s="573" t="s">
        <v>701</v>
      </c>
      <c r="AQ46" s="190"/>
      <c r="AR46" s="190" t="s">
        <v>643</v>
      </c>
      <c r="AS46" s="190"/>
      <c r="AT46" s="190"/>
      <c r="AU46" s="184"/>
    </row>
    <row r="47" s="12" customFormat="1" ht="155.4" spans="1:47">
      <c r="A47" s="558"/>
      <c r="B47" s="559"/>
      <c r="C47" s="192">
        <v>2024</v>
      </c>
      <c r="D47" s="192" t="s">
        <v>298</v>
      </c>
      <c r="E47" s="192" t="s">
        <v>178</v>
      </c>
      <c r="F47" s="192" t="s">
        <v>224</v>
      </c>
      <c r="G47" s="192" t="s">
        <v>299</v>
      </c>
      <c r="H47" s="192" t="s">
        <v>300</v>
      </c>
      <c r="I47" s="192"/>
      <c r="J47" s="190" t="s">
        <v>702</v>
      </c>
      <c r="K47" s="190"/>
      <c r="L47" s="190"/>
      <c r="M47" s="190"/>
      <c r="N47" s="190"/>
      <c r="O47" s="190"/>
      <c r="P47" s="190"/>
      <c r="Q47" s="190"/>
      <c r="R47" s="190"/>
      <c r="S47" s="190">
        <v>405</v>
      </c>
      <c r="T47" s="190">
        <v>1718</v>
      </c>
      <c r="U47" s="190">
        <v>134</v>
      </c>
      <c r="V47" s="190">
        <v>597</v>
      </c>
      <c r="W47" s="192" t="s">
        <v>227</v>
      </c>
      <c r="X47" s="192" t="s">
        <v>656</v>
      </c>
      <c r="Y47" s="192"/>
      <c r="Z47" s="192"/>
      <c r="AA47" s="192"/>
      <c r="AB47" s="190">
        <v>120</v>
      </c>
      <c r="AC47" s="190"/>
      <c r="AD47" s="190"/>
      <c r="AE47" s="190"/>
      <c r="AF47" s="190"/>
      <c r="AG47" s="190"/>
      <c r="AH47" s="190"/>
      <c r="AI47" s="190"/>
      <c r="AJ47" s="190"/>
      <c r="AK47" s="190"/>
      <c r="AL47" s="190"/>
      <c r="AM47" s="190"/>
      <c r="AN47" s="190"/>
      <c r="AO47" s="573" t="s">
        <v>703</v>
      </c>
      <c r="AP47" s="573" t="s">
        <v>703</v>
      </c>
      <c r="AQ47" s="190"/>
      <c r="AR47" s="190" t="s">
        <v>643</v>
      </c>
      <c r="AS47" s="190"/>
      <c r="AT47" s="190"/>
      <c r="AU47" s="184"/>
    </row>
    <row r="48" s="443" customFormat="1" ht="155.4" spans="1:47">
      <c r="A48" s="560" t="s">
        <v>665</v>
      </c>
      <c r="B48" s="559"/>
      <c r="C48" s="192" t="s">
        <v>303</v>
      </c>
      <c r="D48" s="561" t="s">
        <v>301</v>
      </c>
      <c r="E48" s="192" t="s">
        <v>302</v>
      </c>
      <c r="F48" s="192" t="s">
        <v>303</v>
      </c>
      <c r="G48" s="192" t="s">
        <v>209</v>
      </c>
      <c r="H48" s="228" t="s">
        <v>304</v>
      </c>
      <c r="I48" s="192">
        <v>1</v>
      </c>
      <c r="J48" s="192" t="s">
        <v>704</v>
      </c>
      <c r="K48" s="192"/>
      <c r="L48" s="192"/>
      <c r="M48" s="192"/>
      <c r="N48" s="192"/>
      <c r="O48" s="192"/>
      <c r="P48" s="192"/>
      <c r="Q48" s="192"/>
      <c r="R48" s="192"/>
      <c r="S48" s="192">
        <v>1863</v>
      </c>
      <c r="T48" s="192">
        <v>7896</v>
      </c>
      <c r="U48" s="192">
        <v>1225</v>
      </c>
      <c r="V48" s="192">
        <v>5396</v>
      </c>
      <c r="W48" s="192" t="s">
        <v>305</v>
      </c>
      <c r="X48" s="192" t="s">
        <v>705</v>
      </c>
      <c r="Y48" s="192" t="s">
        <v>183</v>
      </c>
      <c r="Z48" s="192" t="s">
        <v>706</v>
      </c>
      <c r="AA48" s="192"/>
      <c r="AB48" s="192">
        <v>400</v>
      </c>
      <c r="AC48" s="192"/>
      <c r="AD48" s="192"/>
      <c r="AE48" s="192"/>
      <c r="AF48" s="192"/>
      <c r="AG48" s="192"/>
      <c r="AH48" s="192"/>
      <c r="AI48" s="192"/>
      <c r="AJ48" s="192"/>
      <c r="AK48" s="192"/>
      <c r="AL48" s="192"/>
      <c r="AM48" s="192"/>
      <c r="AN48" s="192"/>
      <c r="AO48" s="192" t="s">
        <v>707</v>
      </c>
      <c r="AP48" s="192" t="s">
        <v>707</v>
      </c>
      <c r="AQ48" s="190"/>
      <c r="AR48" s="190" t="s">
        <v>643</v>
      </c>
      <c r="AS48" s="190"/>
      <c r="AT48" s="190"/>
      <c r="AU48" s="184"/>
    </row>
    <row r="49" s="443" customFormat="1" ht="133.2" spans="1:47">
      <c r="A49" s="560" t="s">
        <v>668</v>
      </c>
      <c r="B49" s="559"/>
      <c r="C49" s="192" t="s">
        <v>303</v>
      </c>
      <c r="D49" s="561" t="s">
        <v>306</v>
      </c>
      <c r="E49" s="192" t="s">
        <v>178</v>
      </c>
      <c r="F49" s="192" t="s">
        <v>303</v>
      </c>
      <c r="G49" s="192" t="s">
        <v>209</v>
      </c>
      <c r="H49" s="562" t="s">
        <v>307</v>
      </c>
      <c r="I49" s="192">
        <v>1</v>
      </c>
      <c r="J49" s="192" t="s">
        <v>708</v>
      </c>
      <c r="K49" s="192"/>
      <c r="L49" s="192"/>
      <c r="M49" s="192"/>
      <c r="N49" s="192"/>
      <c r="O49" s="192"/>
      <c r="P49" s="192"/>
      <c r="Q49" s="192"/>
      <c r="R49" s="192"/>
      <c r="S49" s="192">
        <v>1863</v>
      </c>
      <c r="T49" s="192">
        <v>7896</v>
      </c>
      <c r="U49" s="192">
        <v>1225</v>
      </c>
      <c r="V49" s="192">
        <v>5396</v>
      </c>
      <c r="W49" s="192" t="s">
        <v>305</v>
      </c>
      <c r="X49" s="192" t="s">
        <v>705</v>
      </c>
      <c r="Y49" s="192" t="s">
        <v>183</v>
      </c>
      <c r="Z49" s="192" t="s">
        <v>706</v>
      </c>
      <c r="AA49" s="192"/>
      <c r="AB49" s="192">
        <v>400</v>
      </c>
      <c r="AC49" s="192"/>
      <c r="AD49" s="192"/>
      <c r="AE49" s="192"/>
      <c r="AF49" s="192"/>
      <c r="AG49" s="192"/>
      <c r="AH49" s="192"/>
      <c r="AI49" s="192"/>
      <c r="AJ49" s="192"/>
      <c r="AK49" s="192"/>
      <c r="AL49" s="192"/>
      <c r="AM49" s="192"/>
      <c r="AN49" s="192"/>
      <c r="AO49" s="192" t="s">
        <v>709</v>
      </c>
      <c r="AP49" s="192" t="s">
        <v>710</v>
      </c>
      <c r="AQ49" s="190" t="s">
        <v>639</v>
      </c>
      <c r="AR49" s="190" t="s">
        <v>643</v>
      </c>
      <c r="AS49" s="190" t="s">
        <v>184</v>
      </c>
      <c r="AT49" s="190"/>
      <c r="AU49" s="184"/>
    </row>
    <row r="50" s="443" customFormat="1" ht="111" spans="1:47">
      <c r="A50" s="563">
        <v>3</v>
      </c>
      <c r="B50" s="559"/>
      <c r="C50" s="192" t="s">
        <v>303</v>
      </c>
      <c r="D50" s="561" t="s">
        <v>308</v>
      </c>
      <c r="E50" s="192" t="s">
        <v>178</v>
      </c>
      <c r="F50" s="192" t="s">
        <v>303</v>
      </c>
      <c r="G50" s="192" t="s">
        <v>309</v>
      </c>
      <c r="H50" s="192" t="s">
        <v>310</v>
      </c>
      <c r="I50" s="192">
        <v>1</v>
      </c>
      <c r="J50" s="192" t="s">
        <v>711</v>
      </c>
      <c r="K50" s="192"/>
      <c r="L50" s="192"/>
      <c r="M50" s="192"/>
      <c r="N50" s="192"/>
      <c r="O50" s="192"/>
      <c r="P50" s="192"/>
      <c r="Q50" s="192"/>
      <c r="R50" s="192"/>
      <c r="S50" s="192">
        <v>570</v>
      </c>
      <c r="T50" s="192">
        <v>2427</v>
      </c>
      <c r="U50" s="192">
        <v>400</v>
      </c>
      <c r="V50" s="192">
        <v>1767</v>
      </c>
      <c r="W50" s="192" t="s">
        <v>305</v>
      </c>
      <c r="X50" s="192" t="s">
        <v>705</v>
      </c>
      <c r="Y50" s="192" t="s">
        <v>250</v>
      </c>
      <c r="Z50" s="192" t="s">
        <v>712</v>
      </c>
      <c r="AA50" s="192"/>
      <c r="AB50" s="192">
        <v>100</v>
      </c>
      <c r="AC50" s="192"/>
      <c r="AD50" s="192"/>
      <c r="AE50" s="192"/>
      <c r="AF50" s="192"/>
      <c r="AG50" s="192"/>
      <c r="AH50" s="192"/>
      <c r="AI50" s="192"/>
      <c r="AJ50" s="192"/>
      <c r="AK50" s="192"/>
      <c r="AL50" s="192"/>
      <c r="AM50" s="192"/>
      <c r="AN50" s="192"/>
      <c r="AO50" s="192" t="s">
        <v>713</v>
      </c>
      <c r="AP50" s="192" t="s">
        <v>713</v>
      </c>
      <c r="AQ50" s="190"/>
      <c r="AR50" s="190" t="s">
        <v>643</v>
      </c>
      <c r="AS50" s="190"/>
      <c r="AT50" s="190"/>
      <c r="AU50" s="184"/>
    </row>
    <row r="51" s="443" customFormat="1" ht="88.8" spans="1:47">
      <c r="A51" s="560" t="s">
        <v>714</v>
      </c>
      <c r="B51" s="561"/>
      <c r="C51" s="563" t="s">
        <v>303</v>
      </c>
      <c r="D51" s="561" t="s">
        <v>311</v>
      </c>
      <c r="E51" s="192" t="s">
        <v>302</v>
      </c>
      <c r="F51" s="192" t="s">
        <v>303</v>
      </c>
      <c r="G51" s="192" t="s">
        <v>312</v>
      </c>
      <c r="H51" s="192" t="s">
        <v>313</v>
      </c>
      <c r="I51" s="192">
        <v>1</v>
      </c>
      <c r="J51" s="192" t="s">
        <v>682</v>
      </c>
      <c r="K51" s="192"/>
      <c r="L51" s="192"/>
      <c r="M51" s="192"/>
      <c r="N51" s="192"/>
      <c r="O51" s="192"/>
      <c r="P51" s="192"/>
      <c r="Q51" s="192"/>
      <c r="R51" s="192"/>
      <c r="S51" s="192">
        <v>1863</v>
      </c>
      <c r="T51" s="192">
        <v>7896</v>
      </c>
      <c r="U51" s="192">
        <v>1225</v>
      </c>
      <c r="V51" s="192">
        <v>5396</v>
      </c>
      <c r="W51" s="192" t="s">
        <v>305</v>
      </c>
      <c r="X51" s="192" t="s">
        <v>705</v>
      </c>
      <c r="Y51" s="192" t="s">
        <v>207</v>
      </c>
      <c r="Z51" s="192" t="s">
        <v>715</v>
      </c>
      <c r="AA51" s="192"/>
      <c r="AB51" s="192">
        <v>2000</v>
      </c>
      <c r="AC51" s="192"/>
      <c r="AD51" s="192"/>
      <c r="AE51" s="192"/>
      <c r="AF51" s="192"/>
      <c r="AG51" s="192"/>
      <c r="AH51" s="192"/>
      <c r="AI51" s="192"/>
      <c r="AJ51" s="192"/>
      <c r="AK51" s="192"/>
      <c r="AL51" s="192"/>
      <c r="AM51" s="192"/>
      <c r="AN51" s="192"/>
      <c r="AO51" s="192" t="s">
        <v>716</v>
      </c>
      <c r="AP51" s="192" t="s">
        <v>716</v>
      </c>
      <c r="AQ51" s="190"/>
      <c r="AR51" s="190" t="s">
        <v>201</v>
      </c>
      <c r="AS51" s="190"/>
      <c r="AT51" s="190"/>
      <c r="AU51" s="184"/>
    </row>
    <row r="52" s="443" customFormat="1" ht="88.8" spans="1:47">
      <c r="A52" s="563">
        <v>5</v>
      </c>
      <c r="B52" s="559"/>
      <c r="C52" s="192" t="s">
        <v>303</v>
      </c>
      <c r="D52" s="561" t="s">
        <v>314</v>
      </c>
      <c r="E52" s="563" t="s">
        <v>178</v>
      </c>
      <c r="F52" s="563" t="s">
        <v>303</v>
      </c>
      <c r="G52" s="563" t="s">
        <v>315</v>
      </c>
      <c r="H52" s="192" t="s">
        <v>316</v>
      </c>
      <c r="I52" s="192">
        <v>1</v>
      </c>
      <c r="J52" s="192" t="s">
        <v>717</v>
      </c>
      <c r="K52" s="192"/>
      <c r="L52" s="192"/>
      <c r="M52" s="192"/>
      <c r="N52" s="192"/>
      <c r="O52" s="192"/>
      <c r="P52" s="192"/>
      <c r="Q52" s="192"/>
      <c r="R52" s="192"/>
      <c r="S52" s="192">
        <v>1863</v>
      </c>
      <c r="T52" s="192">
        <v>7896</v>
      </c>
      <c r="U52" s="192">
        <v>1225</v>
      </c>
      <c r="V52" s="192">
        <v>5396</v>
      </c>
      <c r="W52" s="192" t="s">
        <v>305</v>
      </c>
      <c r="X52" s="192" t="s">
        <v>705</v>
      </c>
      <c r="Y52" s="563" t="s">
        <v>215</v>
      </c>
      <c r="Z52" s="563" t="s">
        <v>718</v>
      </c>
      <c r="AA52" s="192"/>
      <c r="AB52" s="192">
        <v>150</v>
      </c>
      <c r="AC52" s="192"/>
      <c r="AD52" s="192"/>
      <c r="AE52" s="192"/>
      <c r="AF52" s="192"/>
      <c r="AG52" s="192"/>
      <c r="AH52" s="192"/>
      <c r="AI52" s="192"/>
      <c r="AJ52" s="192"/>
      <c r="AK52" s="192"/>
      <c r="AL52" s="192"/>
      <c r="AM52" s="192"/>
      <c r="AN52" s="192"/>
      <c r="AO52" s="192" t="s">
        <v>719</v>
      </c>
      <c r="AP52" s="192" t="s">
        <v>719</v>
      </c>
      <c r="AQ52" s="190"/>
      <c r="AR52" s="190" t="s">
        <v>643</v>
      </c>
      <c r="AS52" s="190"/>
      <c r="AT52" s="190"/>
      <c r="AU52" s="184"/>
    </row>
    <row r="53" s="443" customFormat="1" ht="155.4" spans="1:47">
      <c r="A53" s="563">
        <v>6</v>
      </c>
      <c r="B53" s="561"/>
      <c r="C53" s="192" t="s">
        <v>303</v>
      </c>
      <c r="D53" s="561" t="s">
        <v>317</v>
      </c>
      <c r="E53" s="563" t="s">
        <v>302</v>
      </c>
      <c r="F53" s="563" t="s">
        <v>303</v>
      </c>
      <c r="G53" s="563" t="s">
        <v>309</v>
      </c>
      <c r="H53" s="561" t="s">
        <v>318</v>
      </c>
      <c r="I53" s="563">
        <v>1</v>
      </c>
      <c r="J53" s="563" t="s">
        <v>720</v>
      </c>
      <c r="K53" s="561"/>
      <c r="L53" s="561"/>
      <c r="M53" s="561"/>
      <c r="N53" s="561"/>
      <c r="O53" s="561"/>
      <c r="P53" s="561"/>
      <c r="Q53" s="561"/>
      <c r="R53" s="561"/>
      <c r="S53" s="192">
        <v>1863</v>
      </c>
      <c r="T53" s="192">
        <v>7896</v>
      </c>
      <c r="U53" s="192">
        <v>1225</v>
      </c>
      <c r="V53" s="192">
        <v>5396</v>
      </c>
      <c r="W53" s="563" t="s">
        <v>215</v>
      </c>
      <c r="X53" s="563" t="s">
        <v>718</v>
      </c>
      <c r="Y53" s="563" t="s">
        <v>215</v>
      </c>
      <c r="Z53" s="563" t="s">
        <v>718</v>
      </c>
      <c r="AA53" s="561"/>
      <c r="AB53" s="563">
        <v>2000</v>
      </c>
      <c r="AC53" s="561"/>
      <c r="AD53" s="561"/>
      <c r="AE53" s="561"/>
      <c r="AF53" s="561"/>
      <c r="AG53" s="561"/>
      <c r="AH53" s="561"/>
      <c r="AI53" s="561"/>
      <c r="AJ53" s="561"/>
      <c r="AK53" s="561"/>
      <c r="AL53" s="561"/>
      <c r="AM53" s="561"/>
      <c r="AN53" s="561"/>
      <c r="AO53" s="561" t="s">
        <v>721</v>
      </c>
      <c r="AP53" s="561" t="s">
        <v>721</v>
      </c>
      <c r="AQ53" s="190"/>
      <c r="AR53" s="190" t="s">
        <v>643</v>
      </c>
      <c r="AS53" s="190"/>
      <c r="AT53" s="190"/>
      <c r="AU53" s="184"/>
    </row>
    <row r="54" s="443" customFormat="1" ht="111" spans="1:47">
      <c r="A54" s="563">
        <v>7</v>
      </c>
      <c r="B54" s="561"/>
      <c r="C54" s="192" t="s">
        <v>303</v>
      </c>
      <c r="D54" s="561" t="s">
        <v>319</v>
      </c>
      <c r="E54" s="563" t="s">
        <v>178</v>
      </c>
      <c r="F54" s="563" t="s">
        <v>303</v>
      </c>
      <c r="G54" s="563" t="s">
        <v>315</v>
      </c>
      <c r="H54" s="561" t="s">
        <v>320</v>
      </c>
      <c r="I54" s="563">
        <v>1</v>
      </c>
      <c r="J54" s="563" t="s">
        <v>722</v>
      </c>
      <c r="K54" s="561"/>
      <c r="L54" s="561"/>
      <c r="M54" s="561"/>
      <c r="N54" s="561"/>
      <c r="O54" s="561"/>
      <c r="P54" s="561"/>
      <c r="Q54" s="561"/>
      <c r="R54" s="561"/>
      <c r="S54" s="563">
        <v>103</v>
      </c>
      <c r="T54" s="563">
        <v>400</v>
      </c>
      <c r="U54" s="563">
        <v>84</v>
      </c>
      <c r="V54" s="563">
        <v>300</v>
      </c>
      <c r="W54" s="192" t="s">
        <v>305</v>
      </c>
      <c r="X54" s="192" t="s">
        <v>705</v>
      </c>
      <c r="Y54" s="563" t="s">
        <v>183</v>
      </c>
      <c r="Z54" s="192" t="s">
        <v>706</v>
      </c>
      <c r="AA54" s="561"/>
      <c r="AB54" s="563">
        <v>800</v>
      </c>
      <c r="AC54" s="561"/>
      <c r="AD54" s="561"/>
      <c r="AE54" s="561"/>
      <c r="AF54" s="561"/>
      <c r="AG54" s="561"/>
      <c r="AH54" s="561"/>
      <c r="AI54" s="561"/>
      <c r="AJ54" s="561"/>
      <c r="AK54" s="561"/>
      <c r="AL54" s="561"/>
      <c r="AM54" s="561"/>
      <c r="AN54" s="561"/>
      <c r="AO54" s="561" t="s">
        <v>723</v>
      </c>
      <c r="AP54" s="561" t="s">
        <v>723</v>
      </c>
      <c r="AQ54" s="190"/>
      <c r="AR54" s="190" t="s">
        <v>643</v>
      </c>
      <c r="AS54" s="190"/>
      <c r="AT54" s="190"/>
      <c r="AU54" s="184"/>
    </row>
    <row r="55" s="443" customFormat="1" ht="111" spans="1:47">
      <c r="A55" s="563">
        <v>8</v>
      </c>
      <c r="B55" s="561"/>
      <c r="C55" s="192" t="s">
        <v>303</v>
      </c>
      <c r="D55" s="561" t="s">
        <v>321</v>
      </c>
      <c r="E55" s="563" t="s">
        <v>178</v>
      </c>
      <c r="F55" s="563" t="s">
        <v>303</v>
      </c>
      <c r="G55" s="563" t="s">
        <v>309</v>
      </c>
      <c r="H55" s="561" t="s">
        <v>322</v>
      </c>
      <c r="I55" s="563">
        <v>1</v>
      </c>
      <c r="J55" s="563" t="s">
        <v>724</v>
      </c>
      <c r="K55" s="561"/>
      <c r="L55" s="561"/>
      <c r="M55" s="561"/>
      <c r="N55" s="561"/>
      <c r="O55" s="561"/>
      <c r="P55" s="561"/>
      <c r="Q55" s="561"/>
      <c r="R55" s="561"/>
      <c r="S55" s="563">
        <v>80</v>
      </c>
      <c r="T55" s="563">
        <v>200</v>
      </c>
      <c r="U55" s="563">
        <v>60</v>
      </c>
      <c r="V55" s="563">
        <v>160</v>
      </c>
      <c r="W55" s="192" t="s">
        <v>305</v>
      </c>
      <c r="X55" s="192" t="s">
        <v>705</v>
      </c>
      <c r="Y55" s="563" t="s">
        <v>183</v>
      </c>
      <c r="Z55" s="192" t="s">
        <v>706</v>
      </c>
      <c r="AA55" s="561"/>
      <c r="AB55" s="563">
        <v>1000</v>
      </c>
      <c r="AC55" s="561"/>
      <c r="AD55" s="561"/>
      <c r="AE55" s="561"/>
      <c r="AF55" s="561"/>
      <c r="AG55" s="561"/>
      <c r="AH55" s="561"/>
      <c r="AI55" s="561"/>
      <c r="AJ55" s="561"/>
      <c r="AK55" s="561"/>
      <c r="AL55" s="561"/>
      <c r="AM55" s="561"/>
      <c r="AN55" s="561"/>
      <c r="AO55" s="561" t="s">
        <v>723</v>
      </c>
      <c r="AP55" s="561" t="s">
        <v>723</v>
      </c>
      <c r="AQ55" s="190"/>
      <c r="AR55" s="190" t="s">
        <v>643</v>
      </c>
      <c r="AS55" s="190"/>
      <c r="AT55" s="190"/>
      <c r="AU55" s="184"/>
    </row>
    <row r="56" s="443" customFormat="1" ht="88.8" spans="1:47">
      <c r="A56" s="563">
        <v>9</v>
      </c>
      <c r="B56" s="559"/>
      <c r="C56" s="192" t="s">
        <v>303</v>
      </c>
      <c r="D56" s="561" t="s">
        <v>323</v>
      </c>
      <c r="E56" s="563" t="s">
        <v>178</v>
      </c>
      <c r="F56" s="563" t="s">
        <v>303</v>
      </c>
      <c r="G56" s="563" t="s">
        <v>312</v>
      </c>
      <c r="H56" s="192" t="s">
        <v>324</v>
      </c>
      <c r="I56" s="192">
        <v>1</v>
      </c>
      <c r="J56" s="192" t="s">
        <v>725</v>
      </c>
      <c r="K56" s="192"/>
      <c r="L56" s="192"/>
      <c r="M56" s="192"/>
      <c r="N56" s="192"/>
      <c r="O56" s="192"/>
      <c r="P56" s="192"/>
      <c r="Q56" s="192"/>
      <c r="R56" s="192"/>
      <c r="S56" s="192">
        <v>680</v>
      </c>
      <c r="T56" s="192">
        <v>2853</v>
      </c>
      <c r="U56" s="192">
        <v>325</v>
      </c>
      <c r="V56" s="192">
        <v>1461</v>
      </c>
      <c r="W56" s="192" t="s">
        <v>305</v>
      </c>
      <c r="X56" s="192" t="s">
        <v>705</v>
      </c>
      <c r="Y56" s="563" t="s">
        <v>215</v>
      </c>
      <c r="Z56" s="563" t="s">
        <v>718</v>
      </c>
      <c r="AA56" s="192"/>
      <c r="AB56" s="192">
        <v>150</v>
      </c>
      <c r="AC56" s="192"/>
      <c r="AD56" s="192"/>
      <c r="AE56" s="192"/>
      <c r="AF56" s="192"/>
      <c r="AG56" s="192"/>
      <c r="AH56" s="192"/>
      <c r="AI56" s="192"/>
      <c r="AJ56" s="192"/>
      <c r="AK56" s="192"/>
      <c r="AL56" s="192"/>
      <c r="AM56" s="192"/>
      <c r="AN56" s="192"/>
      <c r="AO56" s="561" t="s">
        <v>726</v>
      </c>
      <c r="AP56" s="561" t="s">
        <v>726</v>
      </c>
      <c r="AQ56" s="190"/>
      <c r="AR56" s="190" t="s">
        <v>643</v>
      </c>
      <c r="AS56" s="190"/>
      <c r="AT56" s="190"/>
      <c r="AU56" s="184"/>
    </row>
    <row r="57" s="443" customFormat="1" ht="88.8" spans="1:47">
      <c r="A57" s="563">
        <v>10</v>
      </c>
      <c r="B57" s="559"/>
      <c r="C57" s="192" t="s">
        <v>303</v>
      </c>
      <c r="D57" s="561" t="s">
        <v>325</v>
      </c>
      <c r="E57" s="563" t="s">
        <v>178</v>
      </c>
      <c r="F57" s="563" t="s">
        <v>303</v>
      </c>
      <c r="G57" s="563" t="s">
        <v>312</v>
      </c>
      <c r="H57" s="192" t="s">
        <v>326</v>
      </c>
      <c r="I57" s="192">
        <v>1</v>
      </c>
      <c r="J57" s="192" t="s">
        <v>691</v>
      </c>
      <c r="K57" s="192"/>
      <c r="L57" s="192"/>
      <c r="M57" s="192"/>
      <c r="N57" s="192"/>
      <c r="O57" s="192"/>
      <c r="P57" s="192"/>
      <c r="Q57" s="192"/>
      <c r="R57" s="192"/>
      <c r="S57" s="192">
        <v>100</v>
      </c>
      <c r="T57" s="192">
        <v>500</v>
      </c>
      <c r="U57" s="192">
        <v>63</v>
      </c>
      <c r="V57" s="192">
        <v>354</v>
      </c>
      <c r="W57" s="192" t="s">
        <v>305</v>
      </c>
      <c r="X57" s="192" t="s">
        <v>705</v>
      </c>
      <c r="Y57" s="563" t="s">
        <v>183</v>
      </c>
      <c r="Z57" s="192" t="s">
        <v>706</v>
      </c>
      <c r="AA57" s="192"/>
      <c r="AB57" s="192">
        <v>600</v>
      </c>
      <c r="AC57" s="192"/>
      <c r="AD57" s="192"/>
      <c r="AE57" s="192"/>
      <c r="AF57" s="192"/>
      <c r="AG57" s="192"/>
      <c r="AH57" s="192"/>
      <c r="AI57" s="192"/>
      <c r="AJ57" s="192"/>
      <c r="AK57" s="192"/>
      <c r="AL57" s="192"/>
      <c r="AM57" s="192"/>
      <c r="AN57" s="192"/>
      <c r="AO57" s="561" t="s">
        <v>723</v>
      </c>
      <c r="AP57" s="561" t="s">
        <v>723</v>
      </c>
      <c r="AQ57" s="190"/>
      <c r="AR57" s="190" t="s">
        <v>643</v>
      </c>
      <c r="AS57" s="190"/>
      <c r="AT57" s="190"/>
      <c r="AU57" s="184"/>
    </row>
    <row r="58" s="443" customFormat="1" ht="266.4" spans="1:47">
      <c r="A58" s="563">
        <v>11</v>
      </c>
      <c r="B58" s="559"/>
      <c r="C58" s="192" t="s">
        <v>303</v>
      </c>
      <c r="D58" s="561" t="s">
        <v>327</v>
      </c>
      <c r="E58" s="192" t="s">
        <v>178</v>
      </c>
      <c r="F58" s="192" t="s">
        <v>303</v>
      </c>
      <c r="G58" s="192" t="s">
        <v>328</v>
      </c>
      <c r="H58" s="228" t="s">
        <v>329</v>
      </c>
      <c r="I58" s="192">
        <v>1</v>
      </c>
      <c r="J58" s="192" t="s">
        <v>727</v>
      </c>
      <c r="K58" s="192"/>
      <c r="L58" s="192"/>
      <c r="M58" s="192"/>
      <c r="N58" s="192"/>
      <c r="O58" s="192"/>
      <c r="P58" s="192"/>
      <c r="Q58" s="192"/>
      <c r="R58" s="192"/>
      <c r="S58" s="192">
        <v>300</v>
      </c>
      <c r="T58" s="192">
        <v>1200</v>
      </c>
      <c r="U58" s="192">
        <v>266</v>
      </c>
      <c r="V58" s="192">
        <v>1064</v>
      </c>
      <c r="W58" s="192" t="s">
        <v>305</v>
      </c>
      <c r="X58" s="192" t="s">
        <v>705</v>
      </c>
      <c r="Y58" s="192" t="s">
        <v>207</v>
      </c>
      <c r="Z58" s="192" t="s">
        <v>715</v>
      </c>
      <c r="AA58" s="192"/>
      <c r="AB58" s="192">
        <v>1000</v>
      </c>
      <c r="AC58" s="192"/>
      <c r="AD58" s="192"/>
      <c r="AE58" s="192"/>
      <c r="AF58" s="192"/>
      <c r="AG58" s="192"/>
      <c r="AH58" s="192"/>
      <c r="AI58" s="192"/>
      <c r="AJ58" s="192"/>
      <c r="AK58" s="192"/>
      <c r="AL58" s="192"/>
      <c r="AM58" s="192"/>
      <c r="AN58" s="192"/>
      <c r="AO58" s="192" t="s">
        <v>728</v>
      </c>
      <c r="AP58" s="192" t="s">
        <v>728</v>
      </c>
      <c r="AQ58" s="190" t="s">
        <v>639</v>
      </c>
      <c r="AR58" s="190" t="s">
        <v>201</v>
      </c>
      <c r="AS58" s="190" t="s">
        <v>639</v>
      </c>
      <c r="AT58" s="190"/>
      <c r="AU58" s="184"/>
    </row>
    <row r="59" s="443" customFormat="1" ht="111" spans="1:47">
      <c r="A59" s="563">
        <v>12</v>
      </c>
      <c r="B59" s="561"/>
      <c r="C59" s="192" t="s">
        <v>303</v>
      </c>
      <c r="D59" s="561" t="s">
        <v>330</v>
      </c>
      <c r="E59" s="192" t="s">
        <v>178</v>
      </c>
      <c r="F59" s="192" t="s">
        <v>303</v>
      </c>
      <c r="G59" s="192" t="s">
        <v>209</v>
      </c>
      <c r="H59" s="192" t="s">
        <v>331</v>
      </c>
      <c r="I59" s="192">
        <v>1</v>
      </c>
      <c r="J59" s="192" t="s">
        <v>729</v>
      </c>
      <c r="K59" s="192"/>
      <c r="L59" s="192"/>
      <c r="M59" s="192"/>
      <c r="N59" s="192"/>
      <c r="O59" s="192"/>
      <c r="P59" s="192"/>
      <c r="Q59" s="192"/>
      <c r="R59" s="192"/>
      <c r="S59" s="192">
        <v>1863</v>
      </c>
      <c r="T59" s="192">
        <v>7896</v>
      </c>
      <c r="U59" s="192">
        <v>1225</v>
      </c>
      <c r="V59" s="192">
        <v>5396</v>
      </c>
      <c r="W59" s="192" t="s">
        <v>305</v>
      </c>
      <c r="X59" s="192" t="s">
        <v>705</v>
      </c>
      <c r="Y59" s="192"/>
      <c r="Z59" s="192"/>
      <c r="AA59" s="192"/>
      <c r="AB59" s="192">
        <v>4000</v>
      </c>
      <c r="AC59" s="192"/>
      <c r="AD59" s="192"/>
      <c r="AE59" s="192"/>
      <c r="AF59" s="192"/>
      <c r="AG59" s="192"/>
      <c r="AH59" s="192"/>
      <c r="AI59" s="192"/>
      <c r="AJ59" s="192"/>
      <c r="AK59" s="192"/>
      <c r="AL59" s="192"/>
      <c r="AM59" s="192"/>
      <c r="AN59" s="192"/>
      <c r="AO59" s="192" t="s">
        <v>730</v>
      </c>
      <c r="AP59" s="192" t="s">
        <v>730</v>
      </c>
      <c r="AQ59" s="190"/>
      <c r="AR59" s="190" t="s">
        <v>643</v>
      </c>
      <c r="AS59" s="190"/>
      <c r="AT59" s="190"/>
      <c r="AU59" s="184"/>
    </row>
    <row r="60" s="443" customFormat="1" ht="88.8" spans="1:47">
      <c r="A60" s="563">
        <v>13</v>
      </c>
      <c r="B60" s="561"/>
      <c r="C60" s="192" t="s">
        <v>303</v>
      </c>
      <c r="D60" s="561" t="s">
        <v>332</v>
      </c>
      <c r="E60" s="192" t="s">
        <v>178</v>
      </c>
      <c r="F60" s="192" t="s">
        <v>303</v>
      </c>
      <c r="G60" s="192" t="s">
        <v>309</v>
      </c>
      <c r="H60" s="228" t="s">
        <v>333</v>
      </c>
      <c r="I60" s="192">
        <v>1</v>
      </c>
      <c r="J60" s="192" t="s">
        <v>731</v>
      </c>
      <c r="K60" s="192"/>
      <c r="L60" s="192"/>
      <c r="M60" s="192"/>
      <c r="N60" s="192"/>
      <c r="O60" s="192"/>
      <c r="P60" s="192"/>
      <c r="Q60" s="192"/>
      <c r="R60" s="192"/>
      <c r="S60" s="192">
        <v>52</v>
      </c>
      <c r="T60" s="192">
        <v>100</v>
      </c>
      <c r="U60" s="192">
        <v>52</v>
      </c>
      <c r="V60" s="192">
        <v>100</v>
      </c>
      <c r="W60" s="192" t="s">
        <v>305</v>
      </c>
      <c r="X60" s="192" t="s">
        <v>705</v>
      </c>
      <c r="Y60" s="192" t="s">
        <v>183</v>
      </c>
      <c r="Z60" s="192" t="s">
        <v>706</v>
      </c>
      <c r="AA60" s="192"/>
      <c r="AB60" s="192">
        <v>30</v>
      </c>
      <c r="AC60" s="192"/>
      <c r="AD60" s="192"/>
      <c r="AE60" s="192"/>
      <c r="AF60" s="192"/>
      <c r="AG60" s="192"/>
      <c r="AH60" s="192"/>
      <c r="AI60" s="192"/>
      <c r="AJ60" s="192"/>
      <c r="AK60" s="192"/>
      <c r="AL60" s="192"/>
      <c r="AM60" s="192"/>
      <c r="AN60" s="192"/>
      <c r="AO60" s="192" t="s">
        <v>732</v>
      </c>
      <c r="AP60" s="192" t="s">
        <v>732</v>
      </c>
      <c r="AQ60" s="190"/>
      <c r="AR60" s="190" t="s">
        <v>643</v>
      </c>
      <c r="AS60" s="190"/>
      <c r="AT60" s="190"/>
      <c r="AU60" s="184"/>
    </row>
    <row r="61" s="443" customFormat="1" ht="111" spans="1:47">
      <c r="A61" s="563">
        <v>14</v>
      </c>
      <c r="B61" s="559"/>
      <c r="C61" s="192" t="s">
        <v>303</v>
      </c>
      <c r="D61" s="561" t="s">
        <v>334</v>
      </c>
      <c r="E61" s="192" t="s">
        <v>178</v>
      </c>
      <c r="F61" s="192" t="s">
        <v>303</v>
      </c>
      <c r="G61" s="192" t="s">
        <v>209</v>
      </c>
      <c r="H61" s="228" t="s">
        <v>335</v>
      </c>
      <c r="I61" s="192">
        <v>1</v>
      </c>
      <c r="J61" s="192" t="s">
        <v>733</v>
      </c>
      <c r="K61" s="192"/>
      <c r="L61" s="192"/>
      <c r="M61" s="192"/>
      <c r="N61" s="192"/>
      <c r="O61" s="192"/>
      <c r="P61" s="192"/>
      <c r="Q61" s="192"/>
      <c r="R61" s="192"/>
      <c r="S61" s="192">
        <v>1863</v>
      </c>
      <c r="T61" s="192">
        <v>7896</v>
      </c>
      <c r="U61" s="192">
        <v>1225</v>
      </c>
      <c r="V61" s="192">
        <v>5396</v>
      </c>
      <c r="W61" s="192" t="s">
        <v>305</v>
      </c>
      <c r="X61" s="192" t="s">
        <v>705</v>
      </c>
      <c r="Y61" s="192" t="s">
        <v>254</v>
      </c>
      <c r="Z61" s="192" t="s">
        <v>734</v>
      </c>
      <c r="AA61" s="192"/>
      <c r="AB61" s="192">
        <v>1000</v>
      </c>
      <c r="AC61" s="192"/>
      <c r="AD61" s="192"/>
      <c r="AE61" s="192"/>
      <c r="AF61" s="192"/>
      <c r="AG61" s="192"/>
      <c r="AH61" s="192"/>
      <c r="AI61" s="192"/>
      <c r="AJ61" s="192"/>
      <c r="AK61" s="192"/>
      <c r="AL61" s="192"/>
      <c r="AM61" s="192"/>
      <c r="AN61" s="192"/>
      <c r="AO61" s="192" t="s">
        <v>735</v>
      </c>
      <c r="AP61" s="192" t="s">
        <v>735</v>
      </c>
      <c r="AQ61" s="190"/>
      <c r="AR61" s="190" t="s">
        <v>643</v>
      </c>
      <c r="AS61" s="190"/>
      <c r="AT61" s="190"/>
      <c r="AU61" s="184"/>
    </row>
    <row r="62" s="443" customFormat="1" ht="266.4" spans="1:47">
      <c r="A62" s="563">
        <v>15</v>
      </c>
      <c r="B62" s="559"/>
      <c r="C62" s="192" t="s">
        <v>303</v>
      </c>
      <c r="D62" s="561" t="s">
        <v>336</v>
      </c>
      <c r="E62" s="192" t="s">
        <v>178</v>
      </c>
      <c r="F62" s="192" t="s">
        <v>303</v>
      </c>
      <c r="G62" s="192" t="s">
        <v>209</v>
      </c>
      <c r="H62" s="228" t="s">
        <v>337</v>
      </c>
      <c r="I62" s="192">
        <v>1</v>
      </c>
      <c r="J62" s="192" t="s">
        <v>736</v>
      </c>
      <c r="K62" s="192"/>
      <c r="L62" s="192"/>
      <c r="M62" s="192"/>
      <c r="N62" s="192"/>
      <c r="O62" s="192"/>
      <c r="P62" s="192"/>
      <c r="Q62" s="192"/>
      <c r="R62" s="192"/>
      <c r="S62" s="192">
        <v>1863</v>
      </c>
      <c r="T62" s="192">
        <v>7896</v>
      </c>
      <c r="U62" s="192">
        <v>1225</v>
      </c>
      <c r="V62" s="192">
        <v>5396</v>
      </c>
      <c r="W62" s="192" t="s">
        <v>305</v>
      </c>
      <c r="X62" s="192" t="s">
        <v>705</v>
      </c>
      <c r="Y62" s="192" t="s">
        <v>183</v>
      </c>
      <c r="Z62" s="192" t="s">
        <v>706</v>
      </c>
      <c r="AA62" s="192"/>
      <c r="AB62" s="192">
        <v>600</v>
      </c>
      <c r="AC62" s="192"/>
      <c r="AD62" s="192"/>
      <c r="AE62" s="192"/>
      <c r="AF62" s="192"/>
      <c r="AG62" s="192"/>
      <c r="AH62" s="192"/>
      <c r="AI62" s="192"/>
      <c r="AJ62" s="192"/>
      <c r="AK62" s="192"/>
      <c r="AL62" s="192"/>
      <c r="AM62" s="192"/>
      <c r="AN62" s="192"/>
      <c r="AO62" s="192" t="s">
        <v>737</v>
      </c>
      <c r="AP62" s="192" t="s">
        <v>737</v>
      </c>
      <c r="AQ62" s="190"/>
      <c r="AR62" s="190" t="s">
        <v>643</v>
      </c>
      <c r="AS62" s="190"/>
      <c r="AT62" s="190"/>
      <c r="AU62" s="184"/>
    </row>
    <row r="63" s="443" customFormat="1" ht="88.8" spans="1:47">
      <c r="A63" s="563">
        <v>16</v>
      </c>
      <c r="B63" s="559"/>
      <c r="C63" s="192" t="s">
        <v>303</v>
      </c>
      <c r="D63" s="561" t="s">
        <v>338</v>
      </c>
      <c r="E63" s="192" t="s">
        <v>178</v>
      </c>
      <c r="F63" s="192" t="s">
        <v>303</v>
      </c>
      <c r="G63" s="192" t="s">
        <v>309</v>
      </c>
      <c r="H63" s="192" t="s">
        <v>339</v>
      </c>
      <c r="I63" s="192">
        <v>1</v>
      </c>
      <c r="J63" s="192" t="s">
        <v>738</v>
      </c>
      <c r="K63" s="192"/>
      <c r="L63" s="192"/>
      <c r="M63" s="192"/>
      <c r="N63" s="192"/>
      <c r="O63" s="192"/>
      <c r="P63" s="192"/>
      <c r="Q63" s="192"/>
      <c r="R63" s="192"/>
      <c r="S63" s="192">
        <v>1863</v>
      </c>
      <c r="T63" s="192">
        <v>7896</v>
      </c>
      <c r="U63" s="192">
        <v>1225</v>
      </c>
      <c r="V63" s="192">
        <v>5396</v>
      </c>
      <c r="W63" s="192" t="s">
        <v>305</v>
      </c>
      <c r="X63" s="192" t="s">
        <v>705</v>
      </c>
      <c r="Y63" s="192" t="s">
        <v>183</v>
      </c>
      <c r="Z63" s="192" t="s">
        <v>706</v>
      </c>
      <c r="AA63" s="192"/>
      <c r="AB63" s="192">
        <v>400</v>
      </c>
      <c r="AC63" s="192"/>
      <c r="AD63" s="192"/>
      <c r="AE63" s="192"/>
      <c r="AF63" s="192"/>
      <c r="AG63" s="192"/>
      <c r="AH63" s="192"/>
      <c r="AI63" s="192"/>
      <c r="AJ63" s="192"/>
      <c r="AK63" s="192"/>
      <c r="AL63" s="192"/>
      <c r="AM63" s="192"/>
      <c r="AN63" s="192"/>
      <c r="AO63" s="192" t="s">
        <v>739</v>
      </c>
      <c r="AP63" s="192" t="s">
        <v>739</v>
      </c>
      <c r="AQ63" s="190"/>
      <c r="AR63" s="190" t="s">
        <v>643</v>
      </c>
      <c r="AS63" s="190"/>
      <c r="AT63" s="190"/>
      <c r="AU63" s="184"/>
    </row>
    <row r="64" s="443" customFormat="1" ht="133.2" spans="1:47">
      <c r="A64" s="563">
        <v>17</v>
      </c>
      <c r="B64" s="561"/>
      <c r="C64" s="192" t="s">
        <v>303</v>
      </c>
      <c r="D64" s="561" t="s">
        <v>340</v>
      </c>
      <c r="E64" s="192" t="s">
        <v>178</v>
      </c>
      <c r="F64" s="192" t="s">
        <v>303</v>
      </c>
      <c r="G64" s="192" t="s">
        <v>341</v>
      </c>
      <c r="H64" s="228" t="s">
        <v>342</v>
      </c>
      <c r="I64" s="192">
        <v>1</v>
      </c>
      <c r="J64" s="192" t="s">
        <v>740</v>
      </c>
      <c r="K64" s="192"/>
      <c r="L64" s="192"/>
      <c r="M64" s="192"/>
      <c r="N64" s="192"/>
      <c r="O64" s="192"/>
      <c r="P64" s="192"/>
      <c r="Q64" s="192"/>
      <c r="R64" s="192"/>
      <c r="S64" s="192">
        <v>1293</v>
      </c>
      <c r="T64" s="192">
        <v>5465</v>
      </c>
      <c r="U64" s="192">
        <v>772</v>
      </c>
      <c r="V64" s="192">
        <v>3416</v>
      </c>
      <c r="W64" s="192" t="s">
        <v>305</v>
      </c>
      <c r="X64" s="192" t="s">
        <v>705</v>
      </c>
      <c r="Y64" s="192" t="s">
        <v>343</v>
      </c>
      <c r="Z64" s="192"/>
      <c r="AA64" s="192"/>
      <c r="AB64" s="192">
        <v>100</v>
      </c>
      <c r="AC64" s="192"/>
      <c r="AD64" s="192"/>
      <c r="AE64" s="192"/>
      <c r="AF64" s="192"/>
      <c r="AG64" s="192"/>
      <c r="AH64" s="192"/>
      <c r="AI64" s="192"/>
      <c r="AJ64" s="192"/>
      <c r="AK64" s="192"/>
      <c r="AL64" s="192"/>
      <c r="AM64" s="192"/>
      <c r="AN64" s="192"/>
      <c r="AO64" s="192" t="s">
        <v>741</v>
      </c>
      <c r="AP64" s="192" t="s">
        <v>741</v>
      </c>
      <c r="AQ64" s="190"/>
      <c r="AR64" s="190" t="s">
        <v>643</v>
      </c>
      <c r="AS64" s="190"/>
      <c r="AT64" s="190"/>
      <c r="AU64" s="184"/>
    </row>
    <row r="65" s="443" customFormat="1" ht="111" spans="1:47">
      <c r="A65" s="563">
        <v>18</v>
      </c>
      <c r="B65" s="559"/>
      <c r="C65" s="192" t="s">
        <v>303</v>
      </c>
      <c r="D65" s="561" t="s">
        <v>344</v>
      </c>
      <c r="E65" s="192" t="s">
        <v>178</v>
      </c>
      <c r="F65" s="192" t="s">
        <v>303</v>
      </c>
      <c r="G65" s="192" t="s">
        <v>209</v>
      </c>
      <c r="H65" s="228" t="s">
        <v>345</v>
      </c>
      <c r="I65" s="192">
        <v>1</v>
      </c>
      <c r="J65" s="192" t="s">
        <v>742</v>
      </c>
      <c r="K65" s="192"/>
      <c r="L65" s="192"/>
      <c r="M65" s="192"/>
      <c r="N65" s="192"/>
      <c r="O65" s="192"/>
      <c r="P65" s="192"/>
      <c r="Q65" s="192"/>
      <c r="R65" s="192"/>
      <c r="S65" s="192">
        <v>1863</v>
      </c>
      <c r="T65" s="192">
        <v>7896</v>
      </c>
      <c r="U65" s="192">
        <v>1225</v>
      </c>
      <c r="V65" s="192">
        <v>5396</v>
      </c>
      <c r="W65" s="192" t="s">
        <v>305</v>
      </c>
      <c r="X65" s="192" t="s">
        <v>705</v>
      </c>
      <c r="Y65" s="192" t="s">
        <v>183</v>
      </c>
      <c r="Z65" s="192" t="s">
        <v>706</v>
      </c>
      <c r="AA65" s="192"/>
      <c r="AB65" s="192">
        <v>700</v>
      </c>
      <c r="AC65" s="192"/>
      <c r="AD65" s="192"/>
      <c r="AE65" s="192"/>
      <c r="AF65" s="192"/>
      <c r="AG65" s="192"/>
      <c r="AH65" s="192"/>
      <c r="AI65" s="192"/>
      <c r="AJ65" s="192"/>
      <c r="AK65" s="192"/>
      <c r="AL65" s="192"/>
      <c r="AM65" s="192"/>
      <c r="AN65" s="192"/>
      <c r="AO65" s="192" t="s">
        <v>743</v>
      </c>
      <c r="AP65" s="192" t="s">
        <v>743</v>
      </c>
      <c r="AQ65" s="190"/>
      <c r="AR65" s="190" t="s">
        <v>643</v>
      </c>
      <c r="AS65" s="190"/>
      <c r="AT65" s="190"/>
      <c r="AU65" s="184"/>
    </row>
    <row r="66" s="443" customFormat="1" ht="88.8" spans="1:47">
      <c r="A66" s="563">
        <v>19</v>
      </c>
      <c r="B66" s="559"/>
      <c r="C66" s="192" t="s">
        <v>303</v>
      </c>
      <c r="D66" s="561" t="s">
        <v>346</v>
      </c>
      <c r="E66" s="192" t="s">
        <v>302</v>
      </c>
      <c r="F66" s="192" t="s">
        <v>303</v>
      </c>
      <c r="G66" s="192" t="s">
        <v>209</v>
      </c>
      <c r="H66" s="228" t="s">
        <v>347</v>
      </c>
      <c r="I66" s="192">
        <v>1</v>
      </c>
      <c r="J66" s="192" t="s">
        <v>744</v>
      </c>
      <c r="K66" s="192"/>
      <c r="L66" s="192"/>
      <c r="M66" s="192"/>
      <c r="N66" s="192"/>
      <c r="O66" s="192"/>
      <c r="P66" s="192"/>
      <c r="Q66" s="192"/>
      <c r="R66" s="192"/>
      <c r="S66" s="192">
        <v>1864</v>
      </c>
      <c r="T66" s="192">
        <v>7897</v>
      </c>
      <c r="U66" s="192">
        <v>1226</v>
      </c>
      <c r="V66" s="192">
        <v>5397</v>
      </c>
      <c r="W66" s="192" t="s">
        <v>305</v>
      </c>
      <c r="X66" s="192" t="s">
        <v>705</v>
      </c>
      <c r="Y66" s="192" t="s">
        <v>183</v>
      </c>
      <c r="Z66" s="192" t="s">
        <v>706</v>
      </c>
      <c r="AA66" s="192"/>
      <c r="AB66" s="192">
        <v>400</v>
      </c>
      <c r="AC66" s="192"/>
      <c r="AD66" s="192"/>
      <c r="AE66" s="192"/>
      <c r="AF66" s="192"/>
      <c r="AG66" s="192"/>
      <c r="AH66" s="192"/>
      <c r="AI66" s="192"/>
      <c r="AJ66" s="192"/>
      <c r="AK66" s="192"/>
      <c r="AL66" s="192"/>
      <c r="AM66" s="192"/>
      <c r="AN66" s="192"/>
      <c r="AO66" s="192" t="s">
        <v>745</v>
      </c>
      <c r="AP66" s="192" t="s">
        <v>745</v>
      </c>
      <c r="AQ66" s="190"/>
      <c r="AR66" s="190" t="s">
        <v>643</v>
      </c>
      <c r="AS66" s="190"/>
      <c r="AT66" s="190"/>
      <c r="AU66" s="184"/>
    </row>
    <row r="67" s="443" customFormat="1" ht="111" spans="1:47">
      <c r="A67" s="563">
        <v>20</v>
      </c>
      <c r="B67" s="559"/>
      <c r="C67" s="192" t="s">
        <v>303</v>
      </c>
      <c r="D67" s="561" t="s">
        <v>348</v>
      </c>
      <c r="E67" s="192" t="s">
        <v>302</v>
      </c>
      <c r="F67" s="192" t="s">
        <v>303</v>
      </c>
      <c r="G67" s="192" t="s">
        <v>209</v>
      </c>
      <c r="H67" s="228" t="s">
        <v>349</v>
      </c>
      <c r="I67" s="192">
        <v>1</v>
      </c>
      <c r="J67" s="192"/>
      <c r="K67" s="192"/>
      <c r="L67" s="192"/>
      <c r="M67" s="192"/>
      <c r="N67" s="192"/>
      <c r="O67" s="192"/>
      <c r="P67" s="192"/>
      <c r="Q67" s="192"/>
      <c r="R67" s="192"/>
      <c r="S67" s="192">
        <v>1865</v>
      </c>
      <c r="T67" s="192">
        <v>7898</v>
      </c>
      <c r="U67" s="192">
        <v>1227</v>
      </c>
      <c r="V67" s="192">
        <v>5398</v>
      </c>
      <c r="W67" s="192" t="s">
        <v>305</v>
      </c>
      <c r="X67" s="192" t="s">
        <v>705</v>
      </c>
      <c r="Y67" s="192" t="s">
        <v>183</v>
      </c>
      <c r="Z67" s="192" t="s">
        <v>706</v>
      </c>
      <c r="AA67" s="192"/>
      <c r="AB67" s="192">
        <v>200</v>
      </c>
      <c r="AC67" s="192"/>
      <c r="AD67" s="192"/>
      <c r="AE67" s="192"/>
      <c r="AF67" s="192"/>
      <c r="AG67" s="192"/>
      <c r="AH67" s="192"/>
      <c r="AI67" s="192"/>
      <c r="AJ67" s="192"/>
      <c r="AK67" s="192"/>
      <c r="AL67" s="192"/>
      <c r="AM67" s="192"/>
      <c r="AN67" s="192"/>
      <c r="AO67" s="192" t="s">
        <v>746</v>
      </c>
      <c r="AP67" s="192" t="s">
        <v>747</v>
      </c>
      <c r="AQ67" s="190"/>
      <c r="AR67" s="190" t="s">
        <v>643</v>
      </c>
      <c r="AS67" s="190"/>
      <c r="AT67" s="190"/>
      <c r="AU67" s="184"/>
    </row>
    <row r="68" s="178" customFormat="1" ht="199.8" spans="1:47">
      <c r="A68" s="566">
        <v>1</v>
      </c>
      <c r="B68" s="566"/>
      <c r="C68" s="566">
        <v>2024</v>
      </c>
      <c r="D68" s="566" t="s">
        <v>350</v>
      </c>
      <c r="E68" s="566" t="s">
        <v>178</v>
      </c>
      <c r="F68" s="566">
        <v>2024</v>
      </c>
      <c r="G68" s="566" t="s">
        <v>351</v>
      </c>
      <c r="H68" s="566" t="s">
        <v>352</v>
      </c>
      <c r="I68" s="566"/>
      <c r="J68" s="566" t="s">
        <v>748</v>
      </c>
      <c r="K68" s="191"/>
      <c r="L68" s="191"/>
      <c r="M68" s="191"/>
      <c r="N68" s="191"/>
      <c r="O68" s="191"/>
      <c r="P68" s="191"/>
      <c r="Q68" s="191"/>
      <c r="R68" s="191"/>
      <c r="S68" s="190">
        <v>381</v>
      </c>
      <c r="T68" s="190"/>
      <c r="U68" s="190">
        <v>131</v>
      </c>
      <c r="V68" s="191"/>
      <c r="W68" s="192" t="s">
        <v>353</v>
      </c>
      <c r="X68" s="192" t="s">
        <v>749</v>
      </c>
      <c r="Y68" s="192" t="s">
        <v>215</v>
      </c>
      <c r="Z68" s="416"/>
      <c r="AA68" s="416"/>
      <c r="AB68" s="566">
        <v>300</v>
      </c>
      <c r="AC68" s="191"/>
      <c r="AD68" s="191"/>
      <c r="AE68" s="191"/>
      <c r="AF68" s="191"/>
      <c r="AG68" s="191"/>
      <c r="AH68" s="191"/>
      <c r="AI68" s="191"/>
      <c r="AJ68" s="191"/>
      <c r="AK68" s="191"/>
      <c r="AL68" s="191"/>
      <c r="AM68" s="191"/>
      <c r="AN68" s="191"/>
      <c r="AO68" s="566" t="s">
        <v>750</v>
      </c>
      <c r="AP68" s="566" t="s">
        <v>751</v>
      </c>
      <c r="AQ68" s="190"/>
      <c r="AR68" s="190" t="s">
        <v>643</v>
      </c>
      <c r="AS68" s="190"/>
      <c r="AT68" s="190"/>
      <c r="AU68" s="184"/>
    </row>
    <row r="69" s="178" customFormat="1" ht="133.2" spans="1:47">
      <c r="A69" s="566">
        <v>2</v>
      </c>
      <c r="B69" s="566"/>
      <c r="C69" s="566">
        <v>2024</v>
      </c>
      <c r="D69" s="566" t="s">
        <v>354</v>
      </c>
      <c r="E69" s="566" t="s">
        <v>178</v>
      </c>
      <c r="F69" s="566">
        <v>2024</v>
      </c>
      <c r="G69" s="566" t="s">
        <v>351</v>
      </c>
      <c r="H69" s="566" t="s">
        <v>355</v>
      </c>
      <c r="I69" s="566"/>
      <c r="J69" s="566" t="s">
        <v>752</v>
      </c>
      <c r="K69" s="191"/>
      <c r="L69" s="191"/>
      <c r="M69" s="191"/>
      <c r="N69" s="191"/>
      <c r="O69" s="191"/>
      <c r="P69" s="191"/>
      <c r="Q69" s="191"/>
      <c r="R69" s="191"/>
      <c r="S69" s="190">
        <v>381</v>
      </c>
      <c r="T69" s="190"/>
      <c r="U69" s="190">
        <v>131</v>
      </c>
      <c r="V69" s="191"/>
      <c r="W69" s="192" t="s">
        <v>353</v>
      </c>
      <c r="X69" s="192" t="s">
        <v>749</v>
      </c>
      <c r="Y69" s="192" t="s">
        <v>215</v>
      </c>
      <c r="Z69" s="416"/>
      <c r="AA69" s="416"/>
      <c r="AB69" s="566">
        <v>2500</v>
      </c>
      <c r="AC69" s="191"/>
      <c r="AD69" s="191"/>
      <c r="AE69" s="191"/>
      <c r="AF69" s="191"/>
      <c r="AG69" s="191"/>
      <c r="AH69" s="191"/>
      <c r="AI69" s="191"/>
      <c r="AJ69" s="191"/>
      <c r="AK69" s="191"/>
      <c r="AL69" s="191"/>
      <c r="AM69" s="191"/>
      <c r="AN69" s="191"/>
      <c r="AO69" s="566" t="s">
        <v>753</v>
      </c>
      <c r="AP69" s="566" t="s">
        <v>754</v>
      </c>
      <c r="AQ69" s="190"/>
      <c r="AR69" s="190" t="s">
        <v>643</v>
      </c>
      <c r="AS69" s="190"/>
      <c r="AT69" s="190"/>
      <c r="AU69" s="184"/>
    </row>
    <row r="70" s="178" customFormat="1" ht="199.8" spans="1:47">
      <c r="A70" s="566">
        <v>3</v>
      </c>
      <c r="B70" s="566"/>
      <c r="C70" s="566">
        <v>2024</v>
      </c>
      <c r="D70" s="566" t="s">
        <v>356</v>
      </c>
      <c r="E70" s="566" t="s">
        <v>178</v>
      </c>
      <c r="F70" s="566">
        <v>2024</v>
      </c>
      <c r="G70" s="566" t="s">
        <v>357</v>
      </c>
      <c r="H70" s="566" t="s">
        <v>358</v>
      </c>
      <c r="I70" s="566"/>
      <c r="J70" s="566" t="s">
        <v>755</v>
      </c>
      <c r="K70" s="191"/>
      <c r="L70" s="191"/>
      <c r="M70" s="191"/>
      <c r="N70" s="191"/>
      <c r="O70" s="191"/>
      <c r="P70" s="191"/>
      <c r="Q70" s="191"/>
      <c r="R70" s="191"/>
      <c r="S70" s="190">
        <v>350</v>
      </c>
      <c r="T70" s="190"/>
      <c r="U70" s="190">
        <v>233</v>
      </c>
      <c r="V70" s="191"/>
      <c r="W70" s="192" t="s">
        <v>353</v>
      </c>
      <c r="X70" s="192" t="s">
        <v>749</v>
      </c>
      <c r="Y70" s="192" t="s">
        <v>183</v>
      </c>
      <c r="Z70" s="416"/>
      <c r="AA70" s="416"/>
      <c r="AB70" s="557">
        <v>80</v>
      </c>
      <c r="AC70" s="191"/>
      <c r="AD70" s="191"/>
      <c r="AE70" s="191"/>
      <c r="AF70" s="191"/>
      <c r="AG70" s="191"/>
      <c r="AH70" s="191"/>
      <c r="AI70" s="191"/>
      <c r="AJ70" s="191"/>
      <c r="AK70" s="191"/>
      <c r="AL70" s="191"/>
      <c r="AM70" s="191"/>
      <c r="AN70" s="191"/>
      <c r="AO70" s="566" t="s">
        <v>756</v>
      </c>
      <c r="AP70" s="566" t="s">
        <v>757</v>
      </c>
      <c r="AQ70" s="190" t="s">
        <v>639</v>
      </c>
      <c r="AR70" s="190" t="s">
        <v>201</v>
      </c>
      <c r="AS70" s="190" t="s">
        <v>184</v>
      </c>
      <c r="AT70" s="190"/>
      <c r="AU70" s="184"/>
    </row>
    <row r="71" s="12" customFormat="1" ht="244.2" spans="1:47">
      <c r="A71" s="566">
        <v>1</v>
      </c>
      <c r="B71" s="566"/>
      <c r="C71" s="566">
        <v>2024</v>
      </c>
      <c r="D71" s="566" t="s">
        <v>758</v>
      </c>
      <c r="E71" s="566" t="s">
        <v>178</v>
      </c>
      <c r="F71" s="566">
        <v>2024</v>
      </c>
      <c r="G71" s="566" t="s">
        <v>351</v>
      </c>
      <c r="H71" s="566" t="s">
        <v>759</v>
      </c>
      <c r="I71" s="566"/>
      <c r="J71" s="566" t="s">
        <v>760</v>
      </c>
      <c r="K71" s="566"/>
      <c r="L71" s="566"/>
      <c r="M71" s="190"/>
      <c r="N71" s="190"/>
      <c r="O71" s="190"/>
      <c r="P71" s="190"/>
      <c r="Q71" s="190"/>
      <c r="R71" s="190"/>
      <c r="S71" s="190">
        <v>381</v>
      </c>
      <c r="T71" s="190"/>
      <c r="U71" s="190">
        <v>133</v>
      </c>
      <c r="V71" s="190"/>
      <c r="W71" s="566" t="s">
        <v>353</v>
      </c>
      <c r="X71" s="566" t="s">
        <v>749</v>
      </c>
      <c r="Y71" s="566" t="s">
        <v>183</v>
      </c>
      <c r="Z71" s="190"/>
      <c r="AA71" s="190"/>
      <c r="AB71" s="190">
        <v>700</v>
      </c>
      <c r="AC71" s="190"/>
      <c r="AD71" s="190"/>
      <c r="AE71" s="190"/>
      <c r="AF71" s="190"/>
      <c r="AG71" s="190"/>
      <c r="AH71" s="190"/>
      <c r="AI71" s="190"/>
      <c r="AJ71" s="190"/>
      <c r="AK71" s="190"/>
      <c r="AL71" s="190"/>
      <c r="AM71" s="190"/>
      <c r="AN71" s="190"/>
      <c r="AO71" s="566" t="s">
        <v>761</v>
      </c>
      <c r="AP71" s="566" t="s">
        <v>762</v>
      </c>
      <c r="AQ71" s="190"/>
      <c r="AR71" s="190" t="s">
        <v>643</v>
      </c>
      <c r="AS71" s="190"/>
      <c r="AT71" s="190"/>
      <c r="AU71" s="184"/>
    </row>
    <row r="72" s="12" customFormat="1" ht="133.2" spans="1:47">
      <c r="A72" s="566">
        <v>1</v>
      </c>
      <c r="B72" s="566"/>
      <c r="C72" s="566">
        <v>2024</v>
      </c>
      <c r="D72" s="566" t="s">
        <v>359</v>
      </c>
      <c r="E72" s="566" t="s">
        <v>178</v>
      </c>
      <c r="F72" s="566">
        <v>2024</v>
      </c>
      <c r="G72" s="566" t="s">
        <v>360</v>
      </c>
      <c r="H72" s="566" t="s">
        <v>361</v>
      </c>
      <c r="I72" s="566"/>
      <c r="J72" s="566" t="s">
        <v>763</v>
      </c>
      <c r="K72" s="566"/>
      <c r="L72" s="566"/>
      <c r="M72" s="566"/>
      <c r="N72" s="566"/>
      <c r="O72" s="566"/>
      <c r="P72" s="566"/>
      <c r="Q72" s="566"/>
      <c r="R72" s="566"/>
      <c r="S72" s="566">
        <v>535</v>
      </c>
      <c r="T72" s="566"/>
      <c r="U72" s="566">
        <v>238</v>
      </c>
      <c r="V72" s="566"/>
      <c r="W72" s="566" t="s">
        <v>353</v>
      </c>
      <c r="X72" s="566" t="s">
        <v>749</v>
      </c>
      <c r="Y72" s="566" t="s">
        <v>250</v>
      </c>
      <c r="Z72" s="566"/>
      <c r="AA72" s="566"/>
      <c r="AB72" s="566">
        <v>600</v>
      </c>
      <c r="AC72" s="566"/>
      <c r="AD72" s="566"/>
      <c r="AE72" s="566"/>
      <c r="AF72" s="566"/>
      <c r="AG72" s="566"/>
      <c r="AH72" s="566"/>
      <c r="AI72" s="566"/>
      <c r="AJ72" s="566"/>
      <c r="AK72" s="566"/>
      <c r="AL72" s="566"/>
      <c r="AM72" s="566"/>
      <c r="AN72" s="566"/>
      <c r="AO72" s="566" t="s">
        <v>764</v>
      </c>
      <c r="AP72" s="566" t="s">
        <v>765</v>
      </c>
      <c r="AQ72" s="190"/>
      <c r="AR72" s="190" t="s">
        <v>643</v>
      </c>
      <c r="AS72" s="190"/>
      <c r="AT72" s="190"/>
      <c r="AU72" s="184"/>
    </row>
    <row r="73" s="12" customFormat="1" ht="399.6" spans="1:47">
      <c r="A73" s="566">
        <v>2</v>
      </c>
      <c r="B73" s="566"/>
      <c r="C73" s="566">
        <v>2024</v>
      </c>
      <c r="D73" s="566" t="s">
        <v>362</v>
      </c>
      <c r="E73" s="566" t="s">
        <v>302</v>
      </c>
      <c r="F73" s="566">
        <v>2024</v>
      </c>
      <c r="G73" s="566" t="s">
        <v>360</v>
      </c>
      <c r="H73" s="566" t="s">
        <v>363</v>
      </c>
      <c r="I73" s="566"/>
      <c r="J73" s="566" t="s">
        <v>766</v>
      </c>
      <c r="K73" s="566"/>
      <c r="L73" s="566"/>
      <c r="M73" s="566"/>
      <c r="N73" s="566"/>
      <c r="O73" s="566"/>
      <c r="P73" s="566"/>
      <c r="Q73" s="566"/>
      <c r="R73" s="566"/>
      <c r="S73" s="566">
        <v>535</v>
      </c>
      <c r="T73" s="566"/>
      <c r="U73" s="566">
        <v>238</v>
      </c>
      <c r="V73" s="566"/>
      <c r="W73" s="566" t="s">
        <v>353</v>
      </c>
      <c r="X73" s="566" t="s">
        <v>749</v>
      </c>
      <c r="Y73" s="566" t="s">
        <v>250</v>
      </c>
      <c r="Z73" s="566"/>
      <c r="AA73" s="566"/>
      <c r="AB73" s="566">
        <v>1300</v>
      </c>
      <c r="AC73" s="566"/>
      <c r="AD73" s="566"/>
      <c r="AE73" s="566"/>
      <c r="AF73" s="566"/>
      <c r="AG73" s="566"/>
      <c r="AH73" s="566"/>
      <c r="AI73" s="566"/>
      <c r="AJ73" s="566"/>
      <c r="AK73" s="566"/>
      <c r="AL73" s="566"/>
      <c r="AM73" s="566"/>
      <c r="AN73" s="566"/>
      <c r="AO73" s="566" t="s">
        <v>767</v>
      </c>
      <c r="AP73" s="566" t="s">
        <v>768</v>
      </c>
      <c r="AQ73" s="190"/>
      <c r="AR73" s="190" t="s">
        <v>643</v>
      </c>
      <c r="AS73" s="190"/>
      <c r="AT73" s="190"/>
      <c r="AU73" s="184"/>
    </row>
    <row r="74" s="12" customFormat="1" ht="155.4" spans="1:47">
      <c r="A74" s="566">
        <v>1</v>
      </c>
      <c r="B74" s="566"/>
      <c r="C74" s="566">
        <v>2024</v>
      </c>
      <c r="D74" s="566" t="s">
        <v>364</v>
      </c>
      <c r="E74" s="566" t="s">
        <v>365</v>
      </c>
      <c r="F74" s="566">
        <v>2024</v>
      </c>
      <c r="G74" s="566" t="s">
        <v>360</v>
      </c>
      <c r="H74" s="566" t="s">
        <v>366</v>
      </c>
      <c r="I74" s="566"/>
      <c r="J74" s="566" t="s">
        <v>366</v>
      </c>
      <c r="K74" s="190"/>
      <c r="L74" s="190"/>
      <c r="M74" s="190"/>
      <c r="N74" s="190"/>
      <c r="O74" s="190"/>
      <c r="P74" s="190"/>
      <c r="Q74" s="190"/>
      <c r="R74" s="190"/>
      <c r="S74" s="190">
        <v>54</v>
      </c>
      <c r="T74" s="190"/>
      <c r="U74" s="190">
        <v>0</v>
      </c>
      <c r="V74" s="190"/>
      <c r="W74" s="192" t="s">
        <v>353</v>
      </c>
      <c r="X74" s="192" t="s">
        <v>749</v>
      </c>
      <c r="Y74" s="192" t="s">
        <v>367</v>
      </c>
      <c r="Z74" s="192"/>
      <c r="AA74" s="192"/>
      <c r="AB74" s="190">
        <v>100</v>
      </c>
      <c r="AC74" s="190"/>
      <c r="AD74" s="190"/>
      <c r="AE74" s="190"/>
      <c r="AF74" s="190"/>
      <c r="AG74" s="190"/>
      <c r="AH74" s="190"/>
      <c r="AI74" s="190"/>
      <c r="AJ74" s="190"/>
      <c r="AK74" s="190"/>
      <c r="AL74" s="190"/>
      <c r="AM74" s="190"/>
      <c r="AN74" s="190"/>
      <c r="AO74" s="566" t="s">
        <v>769</v>
      </c>
      <c r="AP74" s="566" t="s">
        <v>770</v>
      </c>
      <c r="AQ74" s="190"/>
      <c r="AR74" s="190" t="s">
        <v>643</v>
      </c>
      <c r="AS74" s="190"/>
      <c r="AT74" s="190"/>
      <c r="AU74" s="184"/>
    </row>
    <row r="75" s="9" customFormat="1" ht="288.6" spans="1:47">
      <c r="A75" s="558" t="s">
        <v>665</v>
      </c>
      <c r="B75" s="575"/>
      <c r="C75" s="566">
        <v>2024</v>
      </c>
      <c r="D75" s="566" t="s">
        <v>368</v>
      </c>
      <c r="E75" s="190" t="s">
        <v>302</v>
      </c>
      <c r="F75" s="192">
        <v>2024</v>
      </c>
      <c r="G75" s="190" t="s">
        <v>369</v>
      </c>
      <c r="H75" s="192" t="s">
        <v>370</v>
      </c>
      <c r="I75" s="190"/>
      <c r="J75" s="192" t="s">
        <v>771</v>
      </c>
      <c r="K75" s="190"/>
      <c r="L75" s="190"/>
      <c r="M75" s="190"/>
      <c r="N75" s="190"/>
      <c r="O75" s="190"/>
      <c r="P75" s="190"/>
      <c r="Q75" s="190"/>
      <c r="R75" s="190"/>
      <c r="S75" s="190">
        <v>195</v>
      </c>
      <c r="T75" s="190"/>
      <c r="U75" s="190">
        <v>89</v>
      </c>
      <c r="V75" s="190"/>
      <c r="W75" s="192" t="s">
        <v>353</v>
      </c>
      <c r="X75" s="192" t="s">
        <v>749</v>
      </c>
      <c r="Y75" s="192" t="s">
        <v>207</v>
      </c>
      <c r="Z75" s="190"/>
      <c r="AA75" s="190"/>
      <c r="AB75" s="190">
        <v>650</v>
      </c>
      <c r="AC75" s="190"/>
      <c r="AD75" s="190"/>
      <c r="AE75" s="190"/>
      <c r="AF75" s="190"/>
      <c r="AG75" s="190"/>
      <c r="AH75" s="190"/>
      <c r="AI75" s="190"/>
      <c r="AJ75" s="190"/>
      <c r="AK75" s="190"/>
      <c r="AL75" s="190"/>
      <c r="AM75" s="190"/>
      <c r="AN75" s="190"/>
      <c r="AO75" s="192" t="s">
        <v>772</v>
      </c>
      <c r="AP75" s="192" t="s">
        <v>773</v>
      </c>
      <c r="AQ75" s="190" t="s">
        <v>639</v>
      </c>
      <c r="AR75" s="190" t="s">
        <v>201</v>
      </c>
      <c r="AS75" s="190" t="s">
        <v>639</v>
      </c>
      <c r="AT75" s="190"/>
      <c r="AU75" s="184"/>
    </row>
    <row r="76" s="12" customFormat="1" ht="288.6" spans="1:47">
      <c r="A76" s="555">
        <v>2</v>
      </c>
      <c r="B76" s="566"/>
      <c r="C76" s="566">
        <v>2024</v>
      </c>
      <c r="D76" s="566" t="s">
        <v>371</v>
      </c>
      <c r="E76" s="566" t="s">
        <v>302</v>
      </c>
      <c r="F76" s="566">
        <v>2024</v>
      </c>
      <c r="G76" s="566" t="s">
        <v>351</v>
      </c>
      <c r="H76" s="566" t="s">
        <v>372</v>
      </c>
      <c r="I76" s="190"/>
      <c r="J76" s="190" t="s">
        <v>774</v>
      </c>
      <c r="K76" s="190"/>
      <c r="L76" s="190"/>
      <c r="M76" s="190"/>
      <c r="N76" s="190"/>
      <c r="O76" s="190"/>
      <c r="P76" s="190"/>
      <c r="Q76" s="190"/>
      <c r="R76" s="190"/>
      <c r="S76" s="190">
        <v>70</v>
      </c>
      <c r="T76" s="190"/>
      <c r="U76" s="190">
        <v>32</v>
      </c>
      <c r="V76" s="190"/>
      <c r="W76" s="192" t="s">
        <v>353</v>
      </c>
      <c r="X76" s="192" t="s">
        <v>749</v>
      </c>
      <c r="Y76" s="192" t="s">
        <v>183</v>
      </c>
      <c r="Z76" s="192"/>
      <c r="AA76" s="192"/>
      <c r="AB76" s="190">
        <v>650</v>
      </c>
      <c r="AC76" s="190"/>
      <c r="AD76" s="190"/>
      <c r="AE76" s="190"/>
      <c r="AF76" s="190"/>
      <c r="AG76" s="190"/>
      <c r="AH76" s="190"/>
      <c r="AI76" s="190"/>
      <c r="AJ76" s="190"/>
      <c r="AK76" s="190"/>
      <c r="AL76" s="190"/>
      <c r="AM76" s="190"/>
      <c r="AN76" s="190"/>
      <c r="AO76" s="192" t="s">
        <v>775</v>
      </c>
      <c r="AP76" s="192" t="s">
        <v>776</v>
      </c>
      <c r="AQ76" s="190"/>
      <c r="AR76" s="190" t="s">
        <v>643</v>
      </c>
      <c r="AS76" s="190"/>
      <c r="AT76" s="190"/>
      <c r="AU76" s="184"/>
    </row>
    <row r="77" s="12" customFormat="1" ht="288.6" spans="1:47">
      <c r="A77" s="555">
        <v>3</v>
      </c>
      <c r="B77" s="566"/>
      <c r="C77" s="566">
        <v>2024</v>
      </c>
      <c r="D77" s="566" t="s">
        <v>373</v>
      </c>
      <c r="E77" s="566" t="s">
        <v>302</v>
      </c>
      <c r="F77" s="566">
        <v>2024</v>
      </c>
      <c r="G77" s="566" t="s">
        <v>351</v>
      </c>
      <c r="H77" s="566" t="s">
        <v>374</v>
      </c>
      <c r="I77" s="566"/>
      <c r="J77" s="566" t="s">
        <v>777</v>
      </c>
      <c r="K77" s="190"/>
      <c r="L77" s="190"/>
      <c r="M77" s="190"/>
      <c r="N77" s="190"/>
      <c r="O77" s="190"/>
      <c r="P77" s="190"/>
      <c r="Q77" s="190"/>
      <c r="R77" s="190"/>
      <c r="S77" s="190">
        <v>381</v>
      </c>
      <c r="T77" s="190"/>
      <c r="U77" s="190">
        <v>133</v>
      </c>
      <c r="V77" s="190"/>
      <c r="W77" s="192" t="s">
        <v>353</v>
      </c>
      <c r="X77" s="192" t="s">
        <v>749</v>
      </c>
      <c r="Y77" s="192" t="s">
        <v>207</v>
      </c>
      <c r="Z77" s="192"/>
      <c r="AA77" s="192"/>
      <c r="AB77" s="190">
        <v>2200</v>
      </c>
      <c r="AC77" s="190"/>
      <c r="AD77" s="190"/>
      <c r="AE77" s="190"/>
      <c r="AF77" s="190"/>
      <c r="AG77" s="190"/>
      <c r="AH77" s="190"/>
      <c r="AI77" s="190"/>
      <c r="AJ77" s="190"/>
      <c r="AK77" s="190"/>
      <c r="AL77" s="190"/>
      <c r="AM77" s="190"/>
      <c r="AN77" s="190"/>
      <c r="AO77" s="192" t="s">
        <v>778</v>
      </c>
      <c r="AP77" s="192" t="s">
        <v>779</v>
      </c>
      <c r="AQ77" s="190" t="s">
        <v>639</v>
      </c>
      <c r="AR77" s="190" t="s">
        <v>201</v>
      </c>
      <c r="AS77" s="190" t="s">
        <v>639</v>
      </c>
      <c r="AT77" s="190"/>
      <c r="AU77" s="184"/>
    </row>
    <row r="78" s="12" customFormat="1" ht="177.6" spans="1:47">
      <c r="A78" s="555">
        <v>4</v>
      </c>
      <c r="B78" s="566"/>
      <c r="C78" s="566">
        <v>2024</v>
      </c>
      <c r="D78" s="566" t="s">
        <v>375</v>
      </c>
      <c r="E78" s="566" t="s">
        <v>178</v>
      </c>
      <c r="F78" s="566">
        <v>2024</v>
      </c>
      <c r="G78" s="566" t="s">
        <v>360</v>
      </c>
      <c r="H78" s="566" t="s">
        <v>376</v>
      </c>
      <c r="I78" s="566"/>
      <c r="J78" s="566" t="s">
        <v>780</v>
      </c>
      <c r="K78" s="190"/>
      <c r="L78" s="190"/>
      <c r="M78" s="190"/>
      <c r="N78" s="190"/>
      <c r="O78" s="190"/>
      <c r="P78" s="190"/>
      <c r="Q78" s="190"/>
      <c r="R78" s="190"/>
      <c r="S78" s="190">
        <v>535</v>
      </c>
      <c r="T78" s="190"/>
      <c r="U78" s="190">
        <v>238</v>
      </c>
      <c r="V78" s="190"/>
      <c r="W78" s="192" t="s">
        <v>353</v>
      </c>
      <c r="X78" s="192" t="s">
        <v>749</v>
      </c>
      <c r="Y78" s="192" t="s">
        <v>377</v>
      </c>
      <c r="Z78" s="192"/>
      <c r="AA78" s="192"/>
      <c r="AB78" s="190">
        <v>160</v>
      </c>
      <c r="AC78" s="190"/>
      <c r="AD78" s="190"/>
      <c r="AE78" s="190"/>
      <c r="AF78" s="190"/>
      <c r="AG78" s="190"/>
      <c r="AH78" s="190"/>
      <c r="AI78" s="190"/>
      <c r="AJ78" s="190"/>
      <c r="AK78" s="190"/>
      <c r="AL78" s="190"/>
      <c r="AM78" s="190"/>
      <c r="AN78" s="190"/>
      <c r="AO78" s="192" t="s">
        <v>781</v>
      </c>
      <c r="AP78" s="192" t="s">
        <v>782</v>
      </c>
      <c r="AQ78" s="190"/>
      <c r="AR78" s="190" t="s">
        <v>643</v>
      </c>
      <c r="AS78" s="190"/>
      <c r="AT78" s="190"/>
      <c r="AU78" s="184"/>
    </row>
    <row r="79" s="12" customFormat="1" ht="155.4" spans="1:47">
      <c r="A79" s="555">
        <v>5</v>
      </c>
      <c r="B79" s="566"/>
      <c r="C79" s="566">
        <v>2024</v>
      </c>
      <c r="D79" s="566" t="s">
        <v>378</v>
      </c>
      <c r="E79" s="566" t="s">
        <v>178</v>
      </c>
      <c r="F79" s="566">
        <v>2024</v>
      </c>
      <c r="G79" s="566" t="s">
        <v>369</v>
      </c>
      <c r="H79" s="566" t="s">
        <v>379</v>
      </c>
      <c r="I79" s="566"/>
      <c r="J79" s="566" t="s">
        <v>783</v>
      </c>
      <c r="K79" s="190"/>
      <c r="L79" s="190"/>
      <c r="M79" s="190"/>
      <c r="N79" s="190"/>
      <c r="O79" s="190"/>
      <c r="P79" s="190"/>
      <c r="Q79" s="190"/>
      <c r="R79" s="190"/>
      <c r="S79" s="190">
        <v>195</v>
      </c>
      <c r="T79" s="190"/>
      <c r="U79" s="190">
        <v>89</v>
      </c>
      <c r="V79" s="190"/>
      <c r="W79" s="192" t="s">
        <v>353</v>
      </c>
      <c r="X79" s="192" t="s">
        <v>749</v>
      </c>
      <c r="Y79" s="192" t="s">
        <v>207</v>
      </c>
      <c r="Z79" s="192"/>
      <c r="AA79" s="192"/>
      <c r="AB79" s="190">
        <v>400</v>
      </c>
      <c r="AC79" s="190"/>
      <c r="AD79" s="190"/>
      <c r="AE79" s="190"/>
      <c r="AF79" s="190"/>
      <c r="AG79" s="190"/>
      <c r="AH79" s="190"/>
      <c r="AI79" s="190"/>
      <c r="AJ79" s="190"/>
      <c r="AK79" s="190"/>
      <c r="AL79" s="190"/>
      <c r="AM79" s="190"/>
      <c r="AN79" s="190"/>
      <c r="AO79" s="192" t="s">
        <v>784</v>
      </c>
      <c r="AP79" s="192" t="s">
        <v>785</v>
      </c>
      <c r="AQ79" s="190"/>
      <c r="AR79" s="190" t="s">
        <v>643</v>
      </c>
      <c r="AS79" s="190"/>
      <c r="AT79" s="190"/>
      <c r="AU79" s="184"/>
    </row>
    <row r="80" s="12" customFormat="1" ht="133.2" spans="1:47">
      <c r="A80" s="192">
        <v>1</v>
      </c>
      <c r="B80" s="192"/>
      <c r="C80" s="192">
        <v>2024</v>
      </c>
      <c r="D80" s="192" t="s">
        <v>380</v>
      </c>
      <c r="E80" s="192" t="s">
        <v>178</v>
      </c>
      <c r="F80" s="192">
        <v>2024</v>
      </c>
      <c r="G80" s="192" t="s">
        <v>381</v>
      </c>
      <c r="H80" s="192" t="s">
        <v>382</v>
      </c>
      <c r="I80" s="192"/>
      <c r="J80" s="192" t="s">
        <v>786</v>
      </c>
      <c r="K80" s="190"/>
      <c r="L80" s="190"/>
      <c r="M80" s="190"/>
      <c r="N80" s="190"/>
      <c r="O80" s="190"/>
      <c r="P80" s="190"/>
      <c r="Q80" s="190"/>
      <c r="R80" s="190"/>
      <c r="S80" s="190">
        <v>591</v>
      </c>
      <c r="T80" s="190"/>
      <c r="U80" s="190">
        <v>358</v>
      </c>
      <c r="V80" s="190"/>
      <c r="W80" s="192" t="s">
        <v>353</v>
      </c>
      <c r="X80" s="192" t="s">
        <v>749</v>
      </c>
      <c r="Y80" s="192" t="s">
        <v>215</v>
      </c>
      <c r="Z80" s="190"/>
      <c r="AA80" s="190"/>
      <c r="AB80" s="190">
        <v>1100</v>
      </c>
      <c r="AC80" s="190"/>
      <c r="AD80" s="190"/>
      <c r="AE80" s="190"/>
      <c r="AF80" s="190"/>
      <c r="AG80" s="190"/>
      <c r="AH80" s="190"/>
      <c r="AI80" s="190"/>
      <c r="AJ80" s="190"/>
      <c r="AK80" s="190"/>
      <c r="AL80" s="190"/>
      <c r="AM80" s="190"/>
      <c r="AN80" s="190"/>
      <c r="AO80" s="192" t="s">
        <v>787</v>
      </c>
      <c r="AP80" s="192" t="s">
        <v>788</v>
      </c>
      <c r="AQ80" s="190"/>
      <c r="AR80" s="190" t="s">
        <v>643</v>
      </c>
      <c r="AS80" s="190"/>
      <c r="AT80" s="190"/>
      <c r="AU80" s="184"/>
    </row>
    <row r="81" s="236" customFormat="1" ht="133.2" spans="1:47">
      <c r="A81" s="192">
        <v>1</v>
      </c>
      <c r="B81" s="192"/>
      <c r="C81" s="192">
        <v>2024</v>
      </c>
      <c r="D81" s="192" t="s">
        <v>383</v>
      </c>
      <c r="E81" s="192" t="s">
        <v>178</v>
      </c>
      <c r="F81" s="192">
        <v>2024</v>
      </c>
      <c r="G81" s="192" t="s">
        <v>357</v>
      </c>
      <c r="H81" s="192" t="s">
        <v>384</v>
      </c>
      <c r="I81" s="192"/>
      <c r="J81" s="192" t="s">
        <v>789</v>
      </c>
      <c r="K81" s="192"/>
      <c r="L81" s="192"/>
      <c r="M81" s="192"/>
      <c r="N81" s="192"/>
      <c r="O81" s="192"/>
      <c r="P81" s="192"/>
      <c r="Q81" s="192"/>
      <c r="R81" s="192"/>
      <c r="S81" s="192">
        <v>67</v>
      </c>
      <c r="T81" s="192"/>
      <c r="U81" s="192">
        <v>15</v>
      </c>
      <c r="V81" s="192"/>
      <c r="W81" s="192" t="s">
        <v>353</v>
      </c>
      <c r="X81" s="192" t="s">
        <v>749</v>
      </c>
      <c r="Y81" s="192" t="s">
        <v>207</v>
      </c>
      <c r="Z81" s="192"/>
      <c r="AA81" s="192"/>
      <c r="AB81" s="192">
        <v>200</v>
      </c>
      <c r="AC81" s="192"/>
      <c r="AD81" s="192"/>
      <c r="AE81" s="192"/>
      <c r="AF81" s="192"/>
      <c r="AG81" s="192"/>
      <c r="AH81" s="192"/>
      <c r="AI81" s="192"/>
      <c r="AJ81" s="192"/>
      <c r="AK81" s="192"/>
      <c r="AL81" s="192"/>
      <c r="AM81" s="192"/>
      <c r="AN81" s="192"/>
      <c r="AO81" s="192" t="s">
        <v>790</v>
      </c>
      <c r="AP81" s="192" t="s">
        <v>791</v>
      </c>
      <c r="AQ81" s="192" t="s">
        <v>639</v>
      </c>
      <c r="AR81" s="192" t="s">
        <v>201</v>
      </c>
      <c r="AS81" s="192" t="s">
        <v>639</v>
      </c>
      <c r="AT81" s="192"/>
      <c r="AU81" s="192"/>
    </row>
    <row r="82" s="12" customFormat="1" ht="133.2" spans="1:47">
      <c r="A82" s="555">
        <v>1</v>
      </c>
      <c r="B82" s="566"/>
      <c r="C82" s="566">
        <v>2024</v>
      </c>
      <c r="D82" s="566" t="s">
        <v>385</v>
      </c>
      <c r="E82" s="566" t="s">
        <v>178</v>
      </c>
      <c r="F82" s="566">
        <v>2024</v>
      </c>
      <c r="G82" s="566" t="s">
        <v>386</v>
      </c>
      <c r="H82" s="566" t="s">
        <v>387</v>
      </c>
      <c r="I82" s="566"/>
      <c r="J82" s="566" t="s">
        <v>792</v>
      </c>
      <c r="K82" s="190"/>
      <c r="L82" s="190"/>
      <c r="M82" s="190"/>
      <c r="N82" s="190"/>
      <c r="O82" s="190"/>
      <c r="P82" s="190"/>
      <c r="Q82" s="190"/>
      <c r="R82" s="190"/>
      <c r="S82" s="190">
        <v>692</v>
      </c>
      <c r="T82" s="190"/>
      <c r="U82" s="190">
        <v>235</v>
      </c>
      <c r="V82" s="190"/>
      <c r="W82" s="192" t="s">
        <v>353</v>
      </c>
      <c r="X82" s="192" t="s">
        <v>749</v>
      </c>
      <c r="Y82" s="192" t="s">
        <v>183</v>
      </c>
      <c r="Z82" s="192"/>
      <c r="AA82" s="192"/>
      <c r="AB82" s="190">
        <v>212</v>
      </c>
      <c r="AC82" s="190"/>
      <c r="AD82" s="190"/>
      <c r="AE82" s="190"/>
      <c r="AF82" s="190"/>
      <c r="AG82" s="190"/>
      <c r="AH82" s="190"/>
      <c r="AI82" s="190"/>
      <c r="AJ82" s="190"/>
      <c r="AK82" s="190"/>
      <c r="AL82" s="190"/>
      <c r="AM82" s="190"/>
      <c r="AN82" s="190"/>
      <c r="AO82" s="566" t="s">
        <v>793</v>
      </c>
      <c r="AP82" s="566" t="s">
        <v>794</v>
      </c>
      <c r="AQ82" s="190"/>
      <c r="AR82" s="190" t="s">
        <v>643</v>
      </c>
      <c r="AS82" s="190"/>
      <c r="AT82" s="190"/>
      <c r="AU82" s="184"/>
    </row>
    <row r="83" s="12" customFormat="1" ht="222" spans="1:47">
      <c r="A83" s="566">
        <v>1</v>
      </c>
      <c r="B83" s="566"/>
      <c r="C83" s="566">
        <v>2024</v>
      </c>
      <c r="D83" s="566" t="s">
        <v>388</v>
      </c>
      <c r="E83" s="566" t="s">
        <v>178</v>
      </c>
      <c r="F83" s="566">
        <v>2024</v>
      </c>
      <c r="G83" s="566" t="s">
        <v>389</v>
      </c>
      <c r="H83" s="566" t="s">
        <v>390</v>
      </c>
      <c r="I83" s="566"/>
      <c r="J83" s="566" t="s">
        <v>795</v>
      </c>
      <c r="K83" s="190"/>
      <c r="L83" s="190"/>
      <c r="M83" s="190"/>
      <c r="N83" s="190"/>
      <c r="O83" s="190"/>
      <c r="P83" s="190"/>
      <c r="Q83" s="190"/>
      <c r="R83" s="190"/>
      <c r="S83" s="190">
        <v>986</v>
      </c>
      <c r="T83" s="190"/>
      <c r="U83" s="190">
        <v>373</v>
      </c>
      <c r="V83" s="190"/>
      <c r="W83" s="192" t="s">
        <v>353</v>
      </c>
      <c r="X83" s="192" t="s">
        <v>749</v>
      </c>
      <c r="Y83" s="192" t="s">
        <v>183</v>
      </c>
      <c r="Z83" s="190"/>
      <c r="AA83" s="190"/>
      <c r="AB83" s="190">
        <v>2700</v>
      </c>
      <c r="AC83" s="190"/>
      <c r="AD83" s="190"/>
      <c r="AE83" s="190"/>
      <c r="AF83" s="190"/>
      <c r="AG83" s="190"/>
      <c r="AH83" s="190"/>
      <c r="AI83" s="190"/>
      <c r="AJ83" s="190"/>
      <c r="AK83" s="190"/>
      <c r="AL83" s="190"/>
      <c r="AM83" s="190"/>
      <c r="AN83" s="190"/>
      <c r="AO83" s="566" t="s">
        <v>796</v>
      </c>
      <c r="AP83" s="566" t="s">
        <v>797</v>
      </c>
      <c r="AQ83" s="190" t="s">
        <v>184</v>
      </c>
      <c r="AR83" s="190" t="s">
        <v>643</v>
      </c>
      <c r="AS83" s="190" t="s">
        <v>639</v>
      </c>
      <c r="AT83" s="190"/>
      <c r="AU83" s="184"/>
    </row>
    <row r="84" s="12" customFormat="1" ht="199.8" spans="1:47">
      <c r="A84" s="566">
        <v>1</v>
      </c>
      <c r="B84" s="566"/>
      <c r="C84" s="566">
        <v>2024</v>
      </c>
      <c r="D84" s="566" t="s">
        <v>391</v>
      </c>
      <c r="E84" s="566" t="s">
        <v>178</v>
      </c>
      <c r="F84" s="566">
        <v>2024</v>
      </c>
      <c r="G84" s="566" t="s">
        <v>351</v>
      </c>
      <c r="H84" s="566" t="s">
        <v>392</v>
      </c>
      <c r="I84" s="566"/>
      <c r="J84" s="566" t="s">
        <v>798</v>
      </c>
      <c r="K84" s="190"/>
      <c r="L84" s="190"/>
      <c r="M84" s="190"/>
      <c r="N84" s="190"/>
      <c r="O84" s="190"/>
      <c r="P84" s="190"/>
      <c r="Q84" s="190"/>
      <c r="R84" s="190"/>
      <c r="S84" s="190">
        <v>381</v>
      </c>
      <c r="T84" s="190"/>
      <c r="U84" s="190">
        <v>133</v>
      </c>
      <c r="V84" s="190"/>
      <c r="W84" s="192" t="s">
        <v>353</v>
      </c>
      <c r="X84" s="192" t="s">
        <v>749</v>
      </c>
      <c r="Y84" s="192" t="s">
        <v>254</v>
      </c>
      <c r="Z84" s="192"/>
      <c r="AA84" s="192"/>
      <c r="AB84" s="190">
        <v>500</v>
      </c>
      <c r="AC84" s="190"/>
      <c r="AD84" s="190"/>
      <c r="AE84" s="190"/>
      <c r="AF84" s="190"/>
      <c r="AG84" s="190"/>
      <c r="AH84" s="190"/>
      <c r="AI84" s="190"/>
      <c r="AJ84" s="190"/>
      <c r="AK84" s="190"/>
      <c r="AL84" s="190"/>
      <c r="AM84" s="190"/>
      <c r="AN84" s="190"/>
      <c r="AO84" s="566" t="s">
        <v>799</v>
      </c>
      <c r="AP84" s="566" t="s">
        <v>800</v>
      </c>
      <c r="AQ84" s="190" t="s">
        <v>639</v>
      </c>
      <c r="AR84" s="190" t="s">
        <v>643</v>
      </c>
      <c r="AS84" s="190" t="s">
        <v>639</v>
      </c>
      <c r="AT84" s="190"/>
      <c r="AU84" s="184"/>
    </row>
    <row r="85" s="12" customFormat="1" ht="177.6" spans="1:47">
      <c r="A85" s="566">
        <v>1</v>
      </c>
      <c r="B85" s="566"/>
      <c r="C85" s="566">
        <v>2024</v>
      </c>
      <c r="D85" s="566" t="s">
        <v>393</v>
      </c>
      <c r="E85" s="566" t="s">
        <v>178</v>
      </c>
      <c r="F85" s="566">
        <v>2024</v>
      </c>
      <c r="G85" s="566" t="s">
        <v>360</v>
      </c>
      <c r="H85" s="566" t="s">
        <v>394</v>
      </c>
      <c r="I85" s="566"/>
      <c r="J85" s="566" t="s">
        <v>801</v>
      </c>
      <c r="K85" s="190"/>
      <c r="L85" s="190"/>
      <c r="M85" s="190"/>
      <c r="N85" s="190"/>
      <c r="O85" s="190"/>
      <c r="P85" s="190"/>
      <c r="Q85" s="190"/>
      <c r="R85" s="190"/>
      <c r="S85" s="190">
        <v>535</v>
      </c>
      <c r="T85" s="190"/>
      <c r="U85" s="190">
        <v>238</v>
      </c>
      <c r="V85" s="190"/>
      <c r="W85" s="192" t="s">
        <v>353</v>
      </c>
      <c r="X85" s="192" t="s">
        <v>749</v>
      </c>
      <c r="Y85" s="192" t="s">
        <v>250</v>
      </c>
      <c r="Z85" s="192"/>
      <c r="AA85" s="192"/>
      <c r="AB85" s="190">
        <v>70</v>
      </c>
      <c r="AC85" s="190"/>
      <c r="AD85" s="190"/>
      <c r="AE85" s="190"/>
      <c r="AF85" s="190"/>
      <c r="AG85" s="190"/>
      <c r="AH85" s="190"/>
      <c r="AI85" s="190"/>
      <c r="AJ85" s="190"/>
      <c r="AK85" s="190"/>
      <c r="AL85" s="190"/>
      <c r="AM85" s="190"/>
      <c r="AN85" s="190"/>
      <c r="AO85" s="566" t="s">
        <v>802</v>
      </c>
      <c r="AP85" s="566" t="s">
        <v>803</v>
      </c>
      <c r="AQ85" s="190"/>
      <c r="AR85" s="190" t="s">
        <v>643</v>
      </c>
      <c r="AS85" s="190"/>
      <c r="AT85" s="190"/>
      <c r="AU85" s="184"/>
    </row>
    <row r="86" s="12" customFormat="1" ht="155.4" spans="1:47">
      <c r="A86" s="576">
        <v>1</v>
      </c>
      <c r="B86" s="566"/>
      <c r="C86" s="566">
        <v>2024</v>
      </c>
      <c r="D86" s="566" t="s">
        <v>395</v>
      </c>
      <c r="E86" s="566" t="s">
        <v>178</v>
      </c>
      <c r="F86" s="566">
        <v>2024</v>
      </c>
      <c r="G86" s="566" t="s">
        <v>396</v>
      </c>
      <c r="H86" s="566" t="s">
        <v>397</v>
      </c>
      <c r="I86" s="566"/>
      <c r="J86" s="566" t="s">
        <v>804</v>
      </c>
      <c r="K86" s="566"/>
      <c r="L86" s="566"/>
      <c r="M86" s="566"/>
      <c r="N86" s="191"/>
      <c r="O86" s="191"/>
      <c r="P86" s="191"/>
      <c r="Q86" s="191"/>
      <c r="R86" s="191"/>
      <c r="S86" s="566">
        <v>649</v>
      </c>
      <c r="T86" s="566"/>
      <c r="U86" s="566">
        <v>352</v>
      </c>
      <c r="V86" s="566"/>
      <c r="W86" s="566" t="s">
        <v>353</v>
      </c>
      <c r="X86" s="566" t="s">
        <v>749</v>
      </c>
      <c r="Y86" s="566" t="s">
        <v>183</v>
      </c>
      <c r="Z86" s="566"/>
      <c r="AA86" s="416"/>
      <c r="AB86" s="191">
        <v>800</v>
      </c>
      <c r="AC86" s="191"/>
      <c r="AD86" s="191"/>
      <c r="AE86" s="191"/>
      <c r="AF86" s="191"/>
      <c r="AG86" s="191"/>
      <c r="AH86" s="191"/>
      <c r="AI86" s="191"/>
      <c r="AJ86" s="191"/>
      <c r="AK86" s="191"/>
      <c r="AL86" s="191"/>
      <c r="AM86" s="191"/>
      <c r="AN86" s="191"/>
      <c r="AO86" s="566" t="s">
        <v>805</v>
      </c>
      <c r="AP86" s="566" t="s">
        <v>806</v>
      </c>
      <c r="AQ86" s="190"/>
      <c r="AR86" s="190" t="s">
        <v>643</v>
      </c>
      <c r="AS86" s="190"/>
      <c r="AT86" s="190"/>
      <c r="AU86" s="184"/>
    </row>
    <row r="87" s="12" customFormat="1" ht="222" spans="1:47">
      <c r="A87" s="576">
        <v>2</v>
      </c>
      <c r="B87" s="566"/>
      <c r="C87" s="566">
        <v>2024</v>
      </c>
      <c r="D87" s="566" t="s">
        <v>398</v>
      </c>
      <c r="E87" s="566"/>
      <c r="F87" s="566">
        <v>2024</v>
      </c>
      <c r="G87" s="566" t="s">
        <v>351</v>
      </c>
      <c r="H87" s="566" t="s">
        <v>399</v>
      </c>
      <c r="I87" s="566"/>
      <c r="J87" s="566" t="s">
        <v>807</v>
      </c>
      <c r="K87" s="566"/>
      <c r="L87" s="566"/>
      <c r="M87" s="566"/>
      <c r="N87" s="191"/>
      <c r="O87" s="191"/>
      <c r="P87" s="191"/>
      <c r="Q87" s="191"/>
      <c r="R87" s="191"/>
      <c r="S87" s="566">
        <v>381</v>
      </c>
      <c r="T87" s="566"/>
      <c r="U87" s="566">
        <v>133</v>
      </c>
      <c r="V87" s="566"/>
      <c r="W87" s="566" t="s">
        <v>353</v>
      </c>
      <c r="X87" s="566" t="s">
        <v>749</v>
      </c>
      <c r="Y87" s="566" t="s">
        <v>400</v>
      </c>
      <c r="Z87" s="566"/>
      <c r="AA87" s="416"/>
      <c r="AB87" s="191">
        <v>100</v>
      </c>
      <c r="AC87" s="191"/>
      <c r="AD87" s="191"/>
      <c r="AE87" s="191"/>
      <c r="AF87" s="191"/>
      <c r="AG87" s="191"/>
      <c r="AH87" s="191"/>
      <c r="AI87" s="191"/>
      <c r="AJ87" s="191"/>
      <c r="AK87" s="191"/>
      <c r="AL87" s="191"/>
      <c r="AM87" s="191"/>
      <c r="AN87" s="191"/>
      <c r="AO87" s="566" t="s">
        <v>808</v>
      </c>
      <c r="AP87" s="566" t="s">
        <v>809</v>
      </c>
      <c r="AQ87" s="190"/>
      <c r="AR87" s="190" t="s">
        <v>643</v>
      </c>
      <c r="AS87" s="190"/>
      <c r="AT87" s="190"/>
      <c r="AU87" s="184"/>
    </row>
    <row r="88" s="544" customFormat="1" ht="310.8" spans="1:47">
      <c r="A88" s="576">
        <v>1</v>
      </c>
      <c r="B88" s="575"/>
      <c r="C88" s="564">
        <v>2024</v>
      </c>
      <c r="D88" s="564" t="s">
        <v>401</v>
      </c>
      <c r="E88" s="564" t="s">
        <v>178</v>
      </c>
      <c r="F88" s="564" t="s">
        <v>402</v>
      </c>
      <c r="G88" s="564" t="s">
        <v>403</v>
      </c>
      <c r="H88" s="564" t="s">
        <v>404</v>
      </c>
      <c r="I88" s="564"/>
      <c r="J88" s="564"/>
      <c r="K88" s="564"/>
      <c r="L88" s="564"/>
      <c r="M88" s="564"/>
      <c r="N88" s="564"/>
      <c r="O88" s="564"/>
      <c r="P88" s="564"/>
      <c r="Q88" s="564"/>
      <c r="R88" s="564"/>
      <c r="S88" s="564">
        <v>336</v>
      </c>
      <c r="T88" s="564">
        <v>1251</v>
      </c>
      <c r="U88" s="564">
        <v>142</v>
      </c>
      <c r="V88" s="564">
        <v>547</v>
      </c>
      <c r="W88" s="564" t="s">
        <v>405</v>
      </c>
      <c r="X88" s="564" t="s">
        <v>810</v>
      </c>
      <c r="Y88" s="564" t="s">
        <v>183</v>
      </c>
      <c r="Z88" s="564" t="s">
        <v>811</v>
      </c>
      <c r="AA88" s="564"/>
      <c r="AB88" s="564">
        <v>1437.58</v>
      </c>
      <c r="AC88" s="564"/>
      <c r="AD88" s="564"/>
      <c r="AE88" s="564"/>
      <c r="AF88" s="564"/>
      <c r="AG88" s="564"/>
      <c r="AH88" s="564"/>
      <c r="AI88" s="564"/>
      <c r="AJ88" s="564"/>
      <c r="AK88" s="564"/>
      <c r="AL88" s="564"/>
      <c r="AM88" s="564"/>
      <c r="AN88" s="564"/>
      <c r="AO88" s="564" t="s">
        <v>812</v>
      </c>
      <c r="AP88" s="564" t="s">
        <v>813</v>
      </c>
      <c r="AQ88" s="190" t="s">
        <v>639</v>
      </c>
      <c r="AR88" s="190" t="s">
        <v>643</v>
      </c>
      <c r="AS88" s="190" t="s">
        <v>639</v>
      </c>
      <c r="AT88" s="190"/>
      <c r="AU88" s="184"/>
    </row>
    <row r="89" s="544" customFormat="1" ht="222" spans="1:47">
      <c r="A89" s="555">
        <v>2</v>
      </c>
      <c r="B89" s="575"/>
      <c r="C89" s="564">
        <v>2024</v>
      </c>
      <c r="D89" s="564" t="s">
        <v>406</v>
      </c>
      <c r="E89" s="564" t="s">
        <v>178</v>
      </c>
      <c r="F89" s="564" t="s">
        <v>402</v>
      </c>
      <c r="G89" s="564" t="s">
        <v>403</v>
      </c>
      <c r="H89" s="564" t="s">
        <v>407</v>
      </c>
      <c r="I89" s="564"/>
      <c r="J89" s="564"/>
      <c r="K89" s="564"/>
      <c r="L89" s="564"/>
      <c r="M89" s="564"/>
      <c r="N89" s="564"/>
      <c r="O89" s="564"/>
      <c r="P89" s="564"/>
      <c r="Q89" s="564"/>
      <c r="R89" s="564"/>
      <c r="S89" s="564">
        <v>336</v>
      </c>
      <c r="T89" s="564">
        <v>1251</v>
      </c>
      <c r="U89" s="564">
        <v>142</v>
      </c>
      <c r="V89" s="564">
        <v>547</v>
      </c>
      <c r="W89" s="564" t="s">
        <v>405</v>
      </c>
      <c r="X89" s="564" t="s">
        <v>810</v>
      </c>
      <c r="Y89" s="564" t="s">
        <v>183</v>
      </c>
      <c r="Z89" s="564" t="s">
        <v>811</v>
      </c>
      <c r="AA89" s="564"/>
      <c r="AB89" s="564">
        <v>1067.24</v>
      </c>
      <c r="AC89" s="564"/>
      <c r="AD89" s="564"/>
      <c r="AE89" s="564"/>
      <c r="AF89" s="564"/>
      <c r="AG89" s="564"/>
      <c r="AH89" s="564"/>
      <c r="AI89" s="564"/>
      <c r="AJ89" s="564"/>
      <c r="AK89" s="564"/>
      <c r="AL89" s="564"/>
      <c r="AM89" s="564"/>
      <c r="AN89" s="564"/>
      <c r="AO89" s="564" t="s">
        <v>814</v>
      </c>
      <c r="AP89" s="564" t="s">
        <v>813</v>
      </c>
      <c r="AQ89" s="190" t="s">
        <v>639</v>
      </c>
      <c r="AR89" s="190" t="s">
        <v>643</v>
      </c>
      <c r="AS89" s="190" t="s">
        <v>639</v>
      </c>
      <c r="AT89" s="190"/>
      <c r="AU89" s="184"/>
    </row>
    <row r="90" s="9" customFormat="1" ht="266.4" spans="1:47">
      <c r="A90" s="576">
        <v>3</v>
      </c>
      <c r="B90" s="575"/>
      <c r="C90" s="564">
        <v>2024</v>
      </c>
      <c r="D90" s="564" t="s">
        <v>613</v>
      </c>
      <c r="E90" s="564" t="s">
        <v>178</v>
      </c>
      <c r="F90" s="564" t="s">
        <v>402</v>
      </c>
      <c r="G90" s="564" t="s">
        <v>409</v>
      </c>
      <c r="H90" s="564" t="s">
        <v>815</v>
      </c>
      <c r="I90" s="564"/>
      <c r="J90" s="564"/>
      <c r="K90" s="564"/>
      <c r="L90" s="564"/>
      <c r="M90" s="564"/>
      <c r="N90" s="564"/>
      <c r="O90" s="564"/>
      <c r="P90" s="564"/>
      <c r="Q90" s="564"/>
      <c r="R90" s="564"/>
      <c r="S90" s="564">
        <v>955</v>
      </c>
      <c r="T90" s="564">
        <v>3536</v>
      </c>
      <c r="U90" s="564">
        <v>317</v>
      </c>
      <c r="V90" s="564">
        <v>1254</v>
      </c>
      <c r="W90" s="564" t="s">
        <v>405</v>
      </c>
      <c r="X90" s="564" t="s">
        <v>810</v>
      </c>
      <c r="Y90" s="564" t="s">
        <v>183</v>
      </c>
      <c r="Z90" s="564" t="s">
        <v>811</v>
      </c>
      <c r="AA90" s="564"/>
      <c r="AB90" s="564">
        <v>242</v>
      </c>
      <c r="AC90" s="564"/>
      <c r="AD90" s="564"/>
      <c r="AE90" s="564"/>
      <c r="AF90" s="564"/>
      <c r="AG90" s="564"/>
      <c r="AH90" s="564"/>
      <c r="AI90" s="564"/>
      <c r="AJ90" s="564"/>
      <c r="AK90" s="564"/>
      <c r="AL90" s="564"/>
      <c r="AM90" s="564"/>
      <c r="AN90" s="564"/>
      <c r="AO90" s="564" t="s">
        <v>816</v>
      </c>
      <c r="AP90" s="564" t="s">
        <v>817</v>
      </c>
      <c r="AQ90" s="190" t="s">
        <v>639</v>
      </c>
      <c r="AR90" s="190" t="s">
        <v>645</v>
      </c>
      <c r="AS90" s="190" t="s">
        <v>184</v>
      </c>
      <c r="AT90" s="190"/>
      <c r="AU90" s="184"/>
    </row>
    <row r="91" s="9" customFormat="1" ht="288.6" spans="1:47">
      <c r="A91" s="576">
        <v>4</v>
      </c>
      <c r="B91" s="575"/>
      <c r="C91" s="564">
        <v>2024</v>
      </c>
      <c r="D91" s="564" t="s">
        <v>411</v>
      </c>
      <c r="E91" s="564" t="s">
        <v>178</v>
      </c>
      <c r="F91" s="564" t="s">
        <v>402</v>
      </c>
      <c r="G91" s="564" t="s">
        <v>412</v>
      </c>
      <c r="H91" s="564" t="s">
        <v>413</v>
      </c>
      <c r="I91" s="564"/>
      <c r="J91" s="564"/>
      <c r="K91" s="564"/>
      <c r="L91" s="564"/>
      <c r="M91" s="564"/>
      <c r="N91" s="564"/>
      <c r="O91" s="564"/>
      <c r="P91" s="564"/>
      <c r="Q91" s="564"/>
      <c r="R91" s="564"/>
      <c r="S91" s="564">
        <v>955</v>
      </c>
      <c r="T91" s="564">
        <v>3536</v>
      </c>
      <c r="U91" s="564">
        <v>317</v>
      </c>
      <c r="V91" s="564">
        <v>1254</v>
      </c>
      <c r="W91" s="564" t="s">
        <v>405</v>
      </c>
      <c r="X91" s="564" t="s">
        <v>810</v>
      </c>
      <c r="Y91" s="564" t="s">
        <v>183</v>
      </c>
      <c r="Z91" s="564" t="s">
        <v>811</v>
      </c>
      <c r="AA91" s="564"/>
      <c r="AB91" s="564">
        <v>500</v>
      </c>
      <c r="AC91" s="564"/>
      <c r="AD91" s="564"/>
      <c r="AE91" s="564"/>
      <c r="AF91" s="564"/>
      <c r="AG91" s="564"/>
      <c r="AH91" s="564"/>
      <c r="AI91" s="564"/>
      <c r="AJ91" s="564"/>
      <c r="AK91" s="564"/>
      <c r="AL91" s="564"/>
      <c r="AM91" s="564"/>
      <c r="AN91" s="564"/>
      <c r="AO91" s="564" t="s">
        <v>818</v>
      </c>
      <c r="AP91" s="564" t="s">
        <v>819</v>
      </c>
      <c r="AQ91" s="190"/>
      <c r="AR91" s="190" t="s">
        <v>643</v>
      </c>
      <c r="AS91" s="190"/>
      <c r="AT91" s="190"/>
      <c r="AU91" s="184"/>
    </row>
    <row r="92" s="9" customFormat="1" ht="177.6" spans="1:47">
      <c r="A92" s="555">
        <v>5</v>
      </c>
      <c r="B92" s="575"/>
      <c r="C92" s="564">
        <v>2024</v>
      </c>
      <c r="D92" s="564" t="s">
        <v>414</v>
      </c>
      <c r="E92" s="564" t="s">
        <v>178</v>
      </c>
      <c r="F92" s="564" t="s">
        <v>402</v>
      </c>
      <c r="G92" s="564" t="s">
        <v>403</v>
      </c>
      <c r="H92" s="564" t="s">
        <v>415</v>
      </c>
      <c r="I92" s="564"/>
      <c r="J92" s="564"/>
      <c r="K92" s="564"/>
      <c r="L92" s="564"/>
      <c r="M92" s="564"/>
      <c r="N92" s="564"/>
      <c r="O92" s="564"/>
      <c r="P92" s="564"/>
      <c r="Q92" s="564"/>
      <c r="R92" s="564"/>
      <c r="S92" s="564">
        <v>336</v>
      </c>
      <c r="T92" s="564">
        <v>1251</v>
      </c>
      <c r="U92" s="564">
        <v>142</v>
      </c>
      <c r="V92" s="564">
        <v>547</v>
      </c>
      <c r="W92" s="564" t="s">
        <v>405</v>
      </c>
      <c r="X92" s="564" t="s">
        <v>810</v>
      </c>
      <c r="Y92" s="564" t="s">
        <v>183</v>
      </c>
      <c r="Z92" s="564" t="s">
        <v>811</v>
      </c>
      <c r="AA92" s="564"/>
      <c r="AB92" s="564">
        <v>500</v>
      </c>
      <c r="AC92" s="564"/>
      <c r="AD92" s="564"/>
      <c r="AE92" s="564"/>
      <c r="AF92" s="564"/>
      <c r="AG92" s="564"/>
      <c r="AH92" s="564"/>
      <c r="AI92" s="564"/>
      <c r="AJ92" s="564"/>
      <c r="AK92" s="564"/>
      <c r="AL92" s="564"/>
      <c r="AM92" s="564"/>
      <c r="AN92" s="564"/>
      <c r="AO92" s="564" t="s">
        <v>820</v>
      </c>
      <c r="AP92" s="564" t="s">
        <v>821</v>
      </c>
      <c r="AQ92" s="190"/>
      <c r="AR92" s="190" t="s">
        <v>643</v>
      </c>
      <c r="AS92" s="190"/>
      <c r="AT92" s="190"/>
      <c r="AU92" s="184"/>
    </row>
    <row r="93" s="9" customFormat="1" ht="222" spans="1:47">
      <c r="A93" s="576">
        <v>6</v>
      </c>
      <c r="B93" s="575"/>
      <c r="C93" s="564">
        <v>2024</v>
      </c>
      <c r="D93" s="564" t="s">
        <v>416</v>
      </c>
      <c r="E93" s="564" t="s">
        <v>178</v>
      </c>
      <c r="F93" s="564" t="s">
        <v>402</v>
      </c>
      <c r="G93" s="564" t="s">
        <v>403</v>
      </c>
      <c r="H93" s="564" t="s">
        <v>417</v>
      </c>
      <c r="I93" s="564"/>
      <c r="J93" s="564"/>
      <c r="K93" s="564"/>
      <c r="L93" s="564"/>
      <c r="M93" s="564"/>
      <c r="N93" s="564"/>
      <c r="O93" s="564"/>
      <c r="P93" s="564"/>
      <c r="Q93" s="564"/>
      <c r="R93" s="564"/>
      <c r="S93" s="564">
        <v>336</v>
      </c>
      <c r="T93" s="564">
        <v>1251</v>
      </c>
      <c r="U93" s="564">
        <v>142</v>
      </c>
      <c r="V93" s="564">
        <v>547</v>
      </c>
      <c r="W93" s="564" t="s">
        <v>405</v>
      </c>
      <c r="X93" s="564" t="s">
        <v>810</v>
      </c>
      <c r="Y93" s="564" t="s">
        <v>183</v>
      </c>
      <c r="Z93" s="564" t="s">
        <v>811</v>
      </c>
      <c r="AA93" s="564"/>
      <c r="AB93" s="564">
        <v>400</v>
      </c>
      <c r="AC93" s="564"/>
      <c r="AD93" s="564"/>
      <c r="AE93" s="564"/>
      <c r="AF93" s="564"/>
      <c r="AG93" s="564"/>
      <c r="AH93" s="564"/>
      <c r="AI93" s="564"/>
      <c r="AJ93" s="564"/>
      <c r="AK93" s="564"/>
      <c r="AL93" s="564"/>
      <c r="AM93" s="564"/>
      <c r="AN93" s="564"/>
      <c r="AO93" s="564" t="s">
        <v>822</v>
      </c>
      <c r="AP93" s="564" t="s">
        <v>813</v>
      </c>
      <c r="AQ93" s="190" t="s">
        <v>639</v>
      </c>
      <c r="AR93" s="190" t="s">
        <v>643</v>
      </c>
      <c r="AS93" s="190" t="s">
        <v>184</v>
      </c>
      <c r="AT93" s="190"/>
      <c r="AU93" s="184"/>
    </row>
    <row r="94" s="9" customFormat="1" ht="222" spans="1:47">
      <c r="A94" s="576">
        <v>7</v>
      </c>
      <c r="B94" s="575"/>
      <c r="C94" s="564">
        <v>2024</v>
      </c>
      <c r="D94" s="564" t="s">
        <v>418</v>
      </c>
      <c r="E94" s="564" t="s">
        <v>178</v>
      </c>
      <c r="F94" s="564" t="s">
        <v>402</v>
      </c>
      <c r="G94" s="564" t="s">
        <v>403</v>
      </c>
      <c r="H94" s="564" t="s">
        <v>419</v>
      </c>
      <c r="I94" s="564"/>
      <c r="J94" s="564"/>
      <c r="K94" s="564"/>
      <c r="L94" s="564"/>
      <c r="M94" s="564"/>
      <c r="N94" s="564"/>
      <c r="O94" s="564"/>
      <c r="P94" s="564"/>
      <c r="Q94" s="564"/>
      <c r="R94" s="564"/>
      <c r="S94" s="564">
        <v>336</v>
      </c>
      <c r="T94" s="564">
        <v>1251</v>
      </c>
      <c r="U94" s="564">
        <v>142</v>
      </c>
      <c r="V94" s="564">
        <v>547</v>
      </c>
      <c r="W94" s="564" t="s">
        <v>405</v>
      </c>
      <c r="X94" s="564" t="s">
        <v>810</v>
      </c>
      <c r="Y94" s="564" t="s">
        <v>183</v>
      </c>
      <c r="Z94" s="564" t="s">
        <v>811</v>
      </c>
      <c r="AA94" s="564"/>
      <c r="AB94" s="564">
        <v>400</v>
      </c>
      <c r="AC94" s="564"/>
      <c r="AD94" s="564"/>
      <c r="AE94" s="564"/>
      <c r="AF94" s="564"/>
      <c r="AG94" s="564"/>
      <c r="AH94" s="564"/>
      <c r="AI94" s="564"/>
      <c r="AJ94" s="564"/>
      <c r="AK94" s="564"/>
      <c r="AL94" s="564"/>
      <c r="AM94" s="564"/>
      <c r="AN94" s="564"/>
      <c r="AO94" s="564" t="s">
        <v>822</v>
      </c>
      <c r="AP94" s="564" t="s">
        <v>813</v>
      </c>
      <c r="AQ94" s="190"/>
      <c r="AR94" s="190" t="s">
        <v>643</v>
      </c>
      <c r="AS94" s="190"/>
      <c r="AT94" s="190"/>
      <c r="AU94" s="184"/>
    </row>
    <row r="95" s="9" customFormat="1" ht="111" spans="1:47">
      <c r="A95" s="555">
        <v>8</v>
      </c>
      <c r="B95" s="575"/>
      <c r="C95" s="564">
        <v>2024</v>
      </c>
      <c r="D95" s="564" t="s">
        <v>420</v>
      </c>
      <c r="E95" s="564" t="s">
        <v>178</v>
      </c>
      <c r="F95" s="564" t="s">
        <v>402</v>
      </c>
      <c r="G95" s="564" t="s">
        <v>403</v>
      </c>
      <c r="H95" s="564" t="s">
        <v>421</v>
      </c>
      <c r="I95" s="564"/>
      <c r="J95" s="564"/>
      <c r="K95" s="564"/>
      <c r="L95" s="564"/>
      <c r="M95" s="564"/>
      <c r="N95" s="564"/>
      <c r="O95" s="564"/>
      <c r="P95" s="564"/>
      <c r="Q95" s="564"/>
      <c r="R95" s="564"/>
      <c r="S95" s="564">
        <v>336</v>
      </c>
      <c r="T95" s="564">
        <v>1251</v>
      </c>
      <c r="U95" s="564">
        <v>142</v>
      </c>
      <c r="V95" s="564">
        <v>547</v>
      </c>
      <c r="W95" s="564" t="s">
        <v>405</v>
      </c>
      <c r="X95" s="564" t="s">
        <v>810</v>
      </c>
      <c r="Y95" s="564" t="s">
        <v>183</v>
      </c>
      <c r="Z95" s="564" t="s">
        <v>811</v>
      </c>
      <c r="AA95" s="564"/>
      <c r="AB95" s="564">
        <v>300</v>
      </c>
      <c r="AC95" s="564"/>
      <c r="AD95" s="564"/>
      <c r="AE95" s="564"/>
      <c r="AF95" s="564"/>
      <c r="AG95" s="564"/>
      <c r="AH95" s="564"/>
      <c r="AI95" s="564"/>
      <c r="AJ95" s="564"/>
      <c r="AK95" s="564"/>
      <c r="AL95" s="564"/>
      <c r="AM95" s="564"/>
      <c r="AN95" s="564"/>
      <c r="AO95" s="564" t="s">
        <v>823</v>
      </c>
      <c r="AP95" s="564" t="s">
        <v>824</v>
      </c>
      <c r="AQ95" s="190"/>
      <c r="AR95" s="190" t="s">
        <v>643</v>
      </c>
      <c r="AS95" s="190"/>
      <c r="AT95" s="190"/>
      <c r="AU95" s="184"/>
    </row>
    <row r="96" s="9" customFormat="1" ht="177.6" spans="1:47">
      <c r="A96" s="576">
        <v>9</v>
      </c>
      <c r="B96" s="575"/>
      <c r="C96" s="564">
        <v>2024</v>
      </c>
      <c r="D96" s="564" t="s">
        <v>422</v>
      </c>
      <c r="E96" s="564" t="s">
        <v>178</v>
      </c>
      <c r="F96" s="564" t="s">
        <v>402</v>
      </c>
      <c r="G96" s="564" t="s">
        <v>423</v>
      </c>
      <c r="H96" s="564" t="s">
        <v>424</v>
      </c>
      <c r="I96" s="564"/>
      <c r="J96" s="564"/>
      <c r="K96" s="564"/>
      <c r="L96" s="564"/>
      <c r="M96" s="564"/>
      <c r="N96" s="564"/>
      <c r="O96" s="564"/>
      <c r="P96" s="564"/>
      <c r="Q96" s="564"/>
      <c r="R96" s="564"/>
      <c r="S96" s="564">
        <v>609</v>
      </c>
      <c r="T96" s="564">
        <v>2285</v>
      </c>
      <c r="U96" s="564">
        <v>175</v>
      </c>
      <c r="V96" s="564">
        <v>707</v>
      </c>
      <c r="W96" s="564" t="s">
        <v>405</v>
      </c>
      <c r="X96" s="564" t="s">
        <v>810</v>
      </c>
      <c r="Y96" s="564" t="s">
        <v>183</v>
      </c>
      <c r="Z96" s="564" t="s">
        <v>811</v>
      </c>
      <c r="AA96" s="564"/>
      <c r="AB96" s="564">
        <v>230</v>
      </c>
      <c r="AC96" s="564"/>
      <c r="AD96" s="564"/>
      <c r="AE96" s="564"/>
      <c r="AF96" s="564"/>
      <c r="AG96" s="564"/>
      <c r="AH96" s="564"/>
      <c r="AI96" s="564"/>
      <c r="AJ96" s="564"/>
      <c r="AK96" s="564"/>
      <c r="AL96" s="564"/>
      <c r="AM96" s="564"/>
      <c r="AN96" s="564"/>
      <c r="AO96" s="564" t="s">
        <v>825</v>
      </c>
      <c r="AP96" s="564" t="s">
        <v>826</v>
      </c>
      <c r="AQ96" s="190" t="s">
        <v>639</v>
      </c>
      <c r="AR96" s="190" t="s">
        <v>643</v>
      </c>
      <c r="AS96" s="190" t="s">
        <v>184</v>
      </c>
      <c r="AT96" s="190"/>
      <c r="AU96" s="184"/>
    </row>
    <row r="97" s="12" customFormat="1" ht="88.8" spans="1:47">
      <c r="A97" s="576">
        <v>10</v>
      </c>
      <c r="B97" s="577"/>
      <c r="C97" s="564">
        <v>2024</v>
      </c>
      <c r="D97" s="564" t="s">
        <v>425</v>
      </c>
      <c r="E97" s="564" t="s">
        <v>178</v>
      </c>
      <c r="F97" s="564" t="s">
        <v>402</v>
      </c>
      <c r="G97" s="564" t="s">
        <v>403</v>
      </c>
      <c r="H97" s="564" t="s">
        <v>426</v>
      </c>
      <c r="I97" s="564"/>
      <c r="J97" s="564"/>
      <c r="K97" s="564"/>
      <c r="L97" s="564"/>
      <c r="M97" s="564"/>
      <c r="N97" s="564"/>
      <c r="O97" s="564"/>
      <c r="P97" s="564"/>
      <c r="Q97" s="564"/>
      <c r="R97" s="564"/>
      <c r="S97" s="564">
        <v>336</v>
      </c>
      <c r="T97" s="564">
        <v>1251</v>
      </c>
      <c r="U97" s="564">
        <v>142</v>
      </c>
      <c r="V97" s="564">
        <v>547</v>
      </c>
      <c r="W97" s="564" t="s">
        <v>405</v>
      </c>
      <c r="X97" s="564" t="s">
        <v>810</v>
      </c>
      <c r="Y97" s="564" t="s">
        <v>183</v>
      </c>
      <c r="Z97" s="564" t="s">
        <v>811</v>
      </c>
      <c r="AA97" s="564"/>
      <c r="AB97" s="564">
        <v>100</v>
      </c>
      <c r="AC97" s="564"/>
      <c r="AD97" s="564"/>
      <c r="AE97" s="564"/>
      <c r="AF97" s="564"/>
      <c r="AG97" s="564"/>
      <c r="AH97" s="564"/>
      <c r="AI97" s="564"/>
      <c r="AJ97" s="564"/>
      <c r="AK97" s="564"/>
      <c r="AL97" s="564"/>
      <c r="AM97" s="564"/>
      <c r="AN97" s="564"/>
      <c r="AO97" s="564" t="s">
        <v>827</v>
      </c>
      <c r="AP97" s="564" t="s">
        <v>828</v>
      </c>
      <c r="AQ97" s="190"/>
      <c r="AR97" s="190" t="s">
        <v>643</v>
      </c>
      <c r="AS97" s="190"/>
      <c r="AT97" s="190"/>
      <c r="AU97" s="184"/>
    </row>
    <row r="98" s="12" customFormat="1" ht="244.2" spans="1:47">
      <c r="A98" s="576">
        <v>11</v>
      </c>
      <c r="B98" s="577"/>
      <c r="C98" s="564">
        <v>2024</v>
      </c>
      <c r="D98" s="564" t="s">
        <v>427</v>
      </c>
      <c r="E98" s="564" t="s">
        <v>178</v>
      </c>
      <c r="F98" s="564" t="s">
        <v>402</v>
      </c>
      <c r="G98" s="564" t="s">
        <v>412</v>
      </c>
      <c r="H98" s="564" t="s">
        <v>428</v>
      </c>
      <c r="I98" s="564"/>
      <c r="J98" s="564"/>
      <c r="K98" s="564"/>
      <c r="L98" s="564"/>
      <c r="M98" s="564"/>
      <c r="N98" s="564"/>
      <c r="O98" s="564"/>
      <c r="P98" s="564"/>
      <c r="Q98" s="564"/>
      <c r="R98" s="564"/>
      <c r="S98" s="564">
        <v>955</v>
      </c>
      <c r="T98" s="564">
        <v>3536</v>
      </c>
      <c r="U98" s="564">
        <v>317</v>
      </c>
      <c r="V98" s="564">
        <v>1254</v>
      </c>
      <c r="W98" s="564" t="s">
        <v>405</v>
      </c>
      <c r="X98" s="564" t="s">
        <v>810</v>
      </c>
      <c r="Y98" s="564" t="s">
        <v>183</v>
      </c>
      <c r="Z98" s="564" t="s">
        <v>811</v>
      </c>
      <c r="AA98" s="564"/>
      <c r="AB98" s="564">
        <v>25</v>
      </c>
      <c r="AC98" s="564"/>
      <c r="AD98" s="564"/>
      <c r="AE98" s="564"/>
      <c r="AF98" s="564"/>
      <c r="AG98" s="564"/>
      <c r="AH98" s="564"/>
      <c r="AI98" s="564"/>
      <c r="AJ98" s="564"/>
      <c r="AK98" s="564"/>
      <c r="AL98" s="564"/>
      <c r="AM98" s="564"/>
      <c r="AN98" s="564"/>
      <c r="AO98" s="564" t="s">
        <v>829</v>
      </c>
      <c r="AP98" s="564" t="s">
        <v>830</v>
      </c>
      <c r="AQ98" s="190"/>
      <c r="AR98" s="190" t="s">
        <v>643</v>
      </c>
      <c r="AS98" s="190"/>
      <c r="AT98" s="190"/>
      <c r="AU98" s="184"/>
    </row>
    <row r="99" s="12" customFormat="1" ht="244.2" spans="1:47">
      <c r="A99" s="555">
        <v>12</v>
      </c>
      <c r="B99" s="577"/>
      <c r="C99" s="564">
        <v>2024</v>
      </c>
      <c r="D99" s="564" t="s">
        <v>429</v>
      </c>
      <c r="E99" s="564" t="s">
        <v>178</v>
      </c>
      <c r="F99" s="564" t="s">
        <v>402</v>
      </c>
      <c r="G99" s="564" t="s">
        <v>430</v>
      </c>
      <c r="H99" s="564" t="s">
        <v>431</v>
      </c>
      <c r="I99" s="564"/>
      <c r="J99" s="564"/>
      <c r="K99" s="564"/>
      <c r="L99" s="564"/>
      <c r="M99" s="564"/>
      <c r="N99" s="564"/>
      <c r="O99" s="564"/>
      <c r="P99" s="564"/>
      <c r="Q99" s="564"/>
      <c r="R99" s="564"/>
      <c r="S99" s="564">
        <v>147</v>
      </c>
      <c r="T99" s="564">
        <v>591</v>
      </c>
      <c r="U99" s="564">
        <v>48</v>
      </c>
      <c r="V99" s="564">
        <v>219</v>
      </c>
      <c r="W99" s="564" t="s">
        <v>405</v>
      </c>
      <c r="X99" s="564" t="s">
        <v>810</v>
      </c>
      <c r="Y99" s="564" t="s">
        <v>207</v>
      </c>
      <c r="Z99" s="564" t="s">
        <v>715</v>
      </c>
      <c r="AA99" s="564"/>
      <c r="AB99" s="564">
        <v>50</v>
      </c>
      <c r="AC99" s="564"/>
      <c r="AD99" s="564"/>
      <c r="AE99" s="564"/>
      <c r="AF99" s="564"/>
      <c r="AG99" s="564"/>
      <c r="AH99" s="564"/>
      <c r="AI99" s="564"/>
      <c r="AJ99" s="564"/>
      <c r="AK99" s="564"/>
      <c r="AL99" s="564"/>
      <c r="AM99" s="564"/>
      <c r="AN99" s="564"/>
      <c r="AO99" s="564" t="s">
        <v>831</v>
      </c>
      <c r="AP99" s="564" t="s">
        <v>832</v>
      </c>
      <c r="AQ99" s="190"/>
      <c r="AR99" s="190" t="s">
        <v>643</v>
      </c>
      <c r="AS99" s="190"/>
      <c r="AT99" s="190"/>
      <c r="AU99" s="184"/>
    </row>
    <row r="100" s="12" customFormat="1" ht="177.6" spans="1:47">
      <c r="A100" s="576">
        <v>13</v>
      </c>
      <c r="B100" s="577"/>
      <c r="C100" s="564">
        <v>2024</v>
      </c>
      <c r="D100" s="564" t="s">
        <v>432</v>
      </c>
      <c r="E100" s="564" t="s">
        <v>178</v>
      </c>
      <c r="F100" s="564" t="s">
        <v>402</v>
      </c>
      <c r="G100" s="564" t="s">
        <v>433</v>
      </c>
      <c r="H100" s="564" t="s">
        <v>434</v>
      </c>
      <c r="I100" s="564"/>
      <c r="J100" s="564"/>
      <c r="K100" s="564"/>
      <c r="L100" s="564"/>
      <c r="M100" s="564"/>
      <c r="N100" s="564"/>
      <c r="O100" s="564"/>
      <c r="P100" s="564"/>
      <c r="Q100" s="564"/>
      <c r="R100" s="564"/>
      <c r="S100" s="564">
        <v>808</v>
      </c>
      <c r="T100" s="564">
        <v>2945</v>
      </c>
      <c r="U100" s="564">
        <v>269</v>
      </c>
      <c r="V100" s="564">
        <v>1035</v>
      </c>
      <c r="W100" s="564" t="s">
        <v>405</v>
      </c>
      <c r="X100" s="564" t="s">
        <v>810</v>
      </c>
      <c r="Y100" s="564" t="s">
        <v>207</v>
      </c>
      <c r="Z100" s="564" t="s">
        <v>715</v>
      </c>
      <c r="AA100" s="564"/>
      <c r="AB100" s="564">
        <v>2000</v>
      </c>
      <c r="AC100" s="564"/>
      <c r="AD100" s="564"/>
      <c r="AE100" s="564"/>
      <c r="AF100" s="564"/>
      <c r="AG100" s="564"/>
      <c r="AH100" s="564"/>
      <c r="AI100" s="564"/>
      <c r="AJ100" s="564"/>
      <c r="AK100" s="564"/>
      <c r="AL100" s="564"/>
      <c r="AM100" s="564"/>
      <c r="AN100" s="564"/>
      <c r="AO100" s="564" t="s">
        <v>833</v>
      </c>
      <c r="AP100" s="564" t="s">
        <v>834</v>
      </c>
      <c r="AQ100" s="190"/>
      <c r="AR100" s="190" t="s">
        <v>643</v>
      </c>
      <c r="AS100" s="190"/>
      <c r="AT100" s="190"/>
      <c r="AU100" s="184"/>
    </row>
    <row r="101" s="12" customFormat="1" ht="155.4" spans="1:47">
      <c r="A101" s="555">
        <v>14</v>
      </c>
      <c r="B101" s="577"/>
      <c r="C101" s="564">
        <v>2024</v>
      </c>
      <c r="D101" s="564" t="s">
        <v>435</v>
      </c>
      <c r="E101" s="564" t="s">
        <v>178</v>
      </c>
      <c r="F101" s="564" t="s">
        <v>402</v>
      </c>
      <c r="G101" s="564" t="s">
        <v>433</v>
      </c>
      <c r="H101" s="564" t="s">
        <v>436</v>
      </c>
      <c r="I101" s="564"/>
      <c r="J101" s="564"/>
      <c r="K101" s="564"/>
      <c r="L101" s="564"/>
      <c r="M101" s="564"/>
      <c r="N101" s="564"/>
      <c r="O101" s="564"/>
      <c r="P101" s="564"/>
      <c r="Q101" s="564"/>
      <c r="R101" s="564"/>
      <c r="S101" s="564">
        <v>808</v>
      </c>
      <c r="T101" s="564">
        <v>2945</v>
      </c>
      <c r="U101" s="564">
        <v>269</v>
      </c>
      <c r="V101" s="564">
        <v>1035</v>
      </c>
      <c r="W101" s="564" t="s">
        <v>405</v>
      </c>
      <c r="X101" s="564" t="s">
        <v>810</v>
      </c>
      <c r="Y101" s="564" t="s">
        <v>207</v>
      </c>
      <c r="Z101" s="564" t="s">
        <v>715</v>
      </c>
      <c r="AA101" s="564"/>
      <c r="AB101" s="564">
        <v>150</v>
      </c>
      <c r="AC101" s="564"/>
      <c r="AD101" s="564"/>
      <c r="AE101" s="564"/>
      <c r="AF101" s="564"/>
      <c r="AG101" s="564"/>
      <c r="AH101" s="564"/>
      <c r="AI101" s="564"/>
      <c r="AJ101" s="564"/>
      <c r="AK101" s="564"/>
      <c r="AL101" s="564"/>
      <c r="AM101" s="564"/>
      <c r="AN101" s="564"/>
      <c r="AO101" s="564" t="s">
        <v>835</v>
      </c>
      <c r="AP101" s="564" t="s">
        <v>836</v>
      </c>
      <c r="AQ101" s="190"/>
      <c r="AR101" s="190" t="s">
        <v>643</v>
      </c>
      <c r="AS101" s="190"/>
      <c r="AT101" s="190"/>
      <c r="AU101" s="184"/>
    </row>
    <row r="102" s="12" customFormat="1" ht="177.6" spans="1:47">
      <c r="A102" s="576">
        <v>15</v>
      </c>
      <c r="B102" s="577"/>
      <c r="C102" s="564">
        <v>2024</v>
      </c>
      <c r="D102" s="564" t="s">
        <v>437</v>
      </c>
      <c r="E102" s="564" t="s">
        <v>178</v>
      </c>
      <c r="F102" s="564" t="s">
        <v>402</v>
      </c>
      <c r="G102" s="564" t="s">
        <v>403</v>
      </c>
      <c r="H102" s="564" t="s">
        <v>438</v>
      </c>
      <c r="I102" s="564"/>
      <c r="J102" s="564"/>
      <c r="K102" s="564"/>
      <c r="L102" s="564"/>
      <c r="M102" s="564"/>
      <c r="N102" s="564"/>
      <c r="O102" s="564"/>
      <c r="P102" s="564"/>
      <c r="Q102" s="564"/>
      <c r="R102" s="564"/>
      <c r="S102" s="564">
        <v>336</v>
      </c>
      <c r="T102" s="564">
        <v>1251</v>
      </c>
      <c r="U102" s="564">
        <v>142</v>
      </c>
      <c r="V102" s="564">
        <v>547</v>
      </c>
      <c r="W102" s="564" t="s">
        <v>405</v>
      </c>
      <c r="X102" s="564" t="s">
        <v>810</v>
      </c>
      <c r="Y102" s="564" t="s">
        <v>207</v>
      </c>
      <c r="Z102" s="564" t="s">
        <v>715</v>
      </c>
      <c r="AA102" s="564"/>
      <c r="AB102" s="564">
        <v>1630</v>
      </c>
      <c r="AC102" s="564"/>
      <c r="AD102" s="564"/>
      <c r="AE102" s="564"/>
      <c r="AF102" s="564"/>
      <c r="AG102" s="564"/>
      <c r="AH102" s="564"/>
      <c r="AI102" s="564"/>
      <c r="AJ102" s="564"/>
      <c r="AK102" s="564"/>
      <c r="AL102" s="564"/>
      <c r="AM102" s="564"/>
      <c r="AN102" s="564"/>
      <c r="AO102" s="564" t="s">
        <v>837</v>
      </c>
      <c r="AP102" s="564" t="s">
        <v>838</v>
      </c>
      <c r="AQ102" s="190"/>
      <c r="AR102" s="190" t="s">
        <v>643</v>
      </c>
      <c r="AS102" s="190"/>
      <c r="AT102" s="190"/>
      <c r="AU102" s="184"/>
    </row>
    <row r="103" s="12" customFormat="1" ht="111" spans="1:47">
      <c r="A103" s="576">
        <v>16</v>
      </c>
      <c r="B103" s="577"/>
      <c r="C103" s="564">
        <v>2024</v>
      </c>
      <c r="D103" s="564" t="s">
        <v>439</v>
      </c>
      <c r="E103" s="564" t="s">
        <v>178</v>
      </c>
      <c r="F103" s="564" t="s">
        <v>402</v>
      </c>
      <c r="G103" s="564" t="s">
        <v>403</v>
      </c>
      <c r="H103" s="564" t="s">
        <v>440</v>
      </c>
      <c r="I103" s="564"/>
      <c r="J103" s="564"/>
      <c r="K103" s="564"/>
      <c r="L103" s="564"/>
      <c r="M103" s="564"/>
      <c r="N103" s="564"/>
      <c r="O103" s="564"/>
      <c r="P103" s="564"/>
      <c r="Q103" s="564"/>
      <c r="R103" s="564"/>
      <c r="S103" s="564">
        <v>336</v>
      </c>
      <c r="T103" s="564">
        <v>1251</v>
      </c>
      <c r="U103" s="564">
        <v>142</v>
      </c>
      <c r="V103" s="564">
        <v>547</v>
      </c>
      <c r="W103" s="564" t="s">
        <v>405</v>
      </c>
      <c r="X103" s="564" t="s">
        <v>810</v>
      </c>
      <c r="Y103" s="564" t="s">
        <v>207</v>
      </c>
      <c r="Z103" s="564" t="s">
        <v>715</v>
      </c>
      <c r="AA103" s="564"/>
      <c r="AB103" s="564">
        <v>260</v>
      </c>
      <c r="AC103" s="564"/>
      <c r="AD103" s="564"/>
      <c r="AE103" s="564"/>
      <c r="AF103" s="564"/>
      <c r="AG103" s="564"/>
      <c r="AH103" s="564"/>
      <c r="AI103" s="564"/>
      <c r="AJ103" s="564"/>
      <c r="AK103" s="564"/>
      <c r="AL103" s="564"/>
      <c r="AM103" s="564"/>
      <c r="AN103" s="564"/>
      <c r="AO103" s="564" t="s">
        <v>839</v>
      </c>
      <c r="AP103" s="564" t="s">
        <v>840</v>
      </c>
      <c r="AQ103" s="190"/>
      <c r="AR103" s="190" t="s">
        <v>643</v>
      </c>
      <c r="AS103" s="190"/>
      <c r="AT103" s="190"/>
      <c r="AU103" s="184"/>
    </row>
    <row r="104" s="12" customFormat="1" ht="155.4" spans="1:47">
      <c r="A104" s="555">
        <v>17</v>
      </c>
      <c r="B104" s="577"/>
      <c r="C104" s="564">
        <v>2024</v>
      </c>
      <c r="D104" s="564" t="s">
        <v>441</v>
      </c>
      <c r="E104" s="564" t="s">
        <v>178</v>
      </c>
      <c r="F104" s="564" t="s">
        <v>402</v>
      </c>
      <c r="G104" s="564" t="s">
        <v>442</v>
      </c>
      <c r="H104" s="564" t="s">
        <v>443</v>
      </c>
      <c r="I104" s="564"/>
      <c r="J104" s="564"/>
      <c r="K104" s="564"/>
      <c r="L104" s="564"/>
      <c r="M104" s="564"/>
      <c r="N104" s="564"/>
      <c r="O104" s="564"/>
      <c r="P104" s="564"/>
      <c r="Q104" s="564"/>
      <c r="R104" s="564"/>
      <c r="S104" s="564">
        <v>472</v>
      </c>
      <c r="T104" s="564">
        <v>1694</v>
      </c>
      <c r="U104" s="564">
        <v>127</v>
      </c>
      <c r="V104" s="564">
        <v>488</v>
      </c>
      <c r="W104" s="564" t="s">
        <v>405</v>
      </c>
      <c r="X104" s="564" t="s">
        <v>810</v>
      </c>
      <c r="Y104" s="564" t="s">
        <v>207</v>
      </c>
      <c r="Z104" s="564" t="s">
        <v>715</v>
      </c>
      <c r="AA104" s="564"/>
      <c r="AB104" s="564">
        <v>100</v>
      </c>
      <c r="AC104" s="564"/>
      <c r="AD104" s="564"/>
      <c r="AE104" s="564"/>
      <c r="AF104" s="564"/>
      <c r="AG104" s="564"/>
      <c r="AH104" s="564"/>
      <c r="AI104" s="564"/>
      <c r="AJ104" s="564"/>
      <c r="AK104" s="564"/>
      <c r="AL104" s="564"/>
      <c r="AM104" s="564"/>
      <c r="AN104" s="564"/>
      <c r="AO104" s="564" t="s">
        <v>841</v>
      </c>
      <c r="AP104" s="564" t="s">
        <v>842</v>
      </c>
      <c r="AQ104" s="190" t="s">
        <v>639</v>
      </c>
      <c r="AR104" s="190" t="s">
        <v>201</v>
      </c>
      <c r="AS104" s="190" t="s">
        <v>639</v>
      </c>
      <c r="AT104" s="190"/>
      <c r="AU104" s="184"/>
    </row>
    <row r="105" s="12" customFormat="1" ht="310.8" spans="1:47">
      <c r="A105" s="576">
        <v>18</v>
      </c>
      <c r="B105" s="577"/>
      <c r="C105" s="564">
        <v>2024</v>
      </c>
      <c r="D105" s="564" t="s">
        <v>444</v>
      </c>
      <c r="E105" s="564" t="s">
        <v>178</v>
      </c>
      <c r="F105" s="564" t="s">
        <v>402</v>
      </c>
      <c r="G105" s="564" t="s">
        <v>445</v>
      </c>
      <c r="H105" s="564" t="s">
        <v>446</v>
      </c>
      <c r="I105" s="564"/>
      <c r="J105" s="564"/>
      <c r="K105" s="564"/>
      <c r="L105" s="564"/>
      <c r="M105" s="564"/>
      <c r="N105" s="564"/>
      <c r="O105" s="564"/>
      <c r="P105" s="564"/>
      <c r="Q105" s="564"/>
      <c r="R105" s="564"/>
      <c r="S105" s="564">
        <v>619</v>
      </c>
      <c r="T105" s="564">
        <v>2213</v>
      </c>
      <c r="U105" s="564">
        <v>175</v>
      </c>
      <c r="V105" s="564">
        <v>707</v>
      </c>
      <c r="W105" s="564" t="s">
        <v>405</v>
      </c>
      <c r="X105" s="564" t="s">
        <v>810</v>
      </c>
      <c r="Y105" s="564" t="s">
        <v>207</v>
      </c>
      <c r="Z105" s="564" t="s">
        <v>715</v>
      </c>
      <c r="AA105" s="564"/>
      <c r="AB105" s="564">
        <v>700</v>
      </c>
      <c r="AC105" s="564"/>
      <c r="AD105" s="564"/>
      <c r="AE105" s="564"/>
      <c r="AF105" s="564"/>
      <c r="AG105" s="564"/>
      <c r="AH105" s="564"/>
      <c r="AI105" s="564"/>
      <c r="AJ105" s="564"/>
      <c r="AK105" s="564"/>
      <c r="AL105" s="564"/>
      <c r="AM105" s="564"/>
      <c r="AN105" s="564"/>
      <c r="AO105" s="564" t="s">
        <v>843</v>
      </c>
      <c r="AP105" s="564" t="s">
        <v>844</v>
      </c>
      <c r="AQ105" s="190"/>
      <c r="AR105" s="190" t="s">
        <v>643</v>
      </c>
      <c r="AS105" s="190"/>
      <c r="AT105" s="190"/>
      <c r="AU105" s="184"/>
    </row>
    <row r="106" s="12" customFormat="1" ht="177.6" spans="1:47">
      <c r="A106" s="576">
        <v>19</v>
      </c>
      <c r="B106" s="577"/>
      <c r="C106" s="564">
        <v>2024</v>
      </c>
      <c r="D106" s="564" t="s">
        <v>447</v>
      </c>
      <c r="E106" s="564" t="s">
        <v>178</v>
      </c>
      <c r="F106" s="564" t="s">
        <v>402</v>
      </c>
      <c r="G106" s="564" t="s">
        <v>403</v>
      </c>
      <c r="H106" s="564" t="s">
        <v>448</v>
      </c>
      <c r="I106" s="564"/>
      <c r="J106" s="564"/>
      <c r="K106" s="564"/>
      <c r="L106" s="564"/>
      <c r="M106" s="564"/>
      <c r="N106" s="564"/>
      <c r="O106" s="564"/>
      <c r="P106" s="564"/>
      <c r="Q106" s="564"/>
      <c r="R106" s="564"/>
      <c r="S106" s="564">
        <v>336</v>
      </c>
      <c r="T106" s="564">
        <v>1251</v>
      </c>
      <c r="U106" s="564">
        <v>142</v>
      </c>
      <c r="V106" s="564">
        <v>547</v>
      </c>
      <c r="W106" s="564" t="s">
        <v>405</v>
      </c>
      <c r="X106" s="564" t="s">
        <v>810</v>
      </c>
      <c r="Y106" s="564" t="s">
        <v>207</v>
      </c>
      <c r="Z106" s="564" t="s">
        <v>715</v>
      </c>
      <c r="AA106" s="564"/>
      <c r="AB106" s="564">
        <v>80</v>
      </c>
      <c r="AC106" s="564"/>
      <c r="AD106" s="564"/>
      <c r="AE106" s="564"/>
      <c r="AF106" s="564"/>
      <c r="AG106" s="564"/>
      <c r="AH106" s="564"/>
      <c r="AI106" s="564"/>
      <c r="AJ106" s="564"/>
      <c r="AK106" s="564"/>
      <c r="AL106" s="564"/>
      <c r="AM106" s="564"/>
      <c r="AN106" s="564"/>
      <c r="AO106" s="564" t="s">
        <v>845</v>
      </c>
      <c r="AP106" s="564" t="s">
        <v>846</v>
      </c>
      <c r="AQ106" s="190" t="s">
        <v>639</v>
      </c>
      <c r="AR106" s="190" t="s">
        <v>201</v>
      </c>
      <c r="AS106" s="190" t="s">
        <v>184</v>
      </c>
      <c r="AT106" s="190"/>
      <c r="AU106" s="184"/>
    </row>
    <row r="107" s="12" customFormat="1" ht="288.6" spans="1:47">
      <c r="A107" s="555">
        <v>20</v>
      </c>
      <c r="B107" s="577"/>
      <c r="C107" s="564">
        <v>2024</v>
      </c>
      <c r="D107" s="564" t="s">
        <v>449</v>
      </c>
      <c r="E107" s="564" t="s">
        <v>178</v>
      </c>
      <c r="F107" s="564" t="s">
        <v>402</v>
      </c>
      <c r="G107" s="564" t="s">
        <v>403</v>
      </c>
      <c r="H107" s="564" t="s">
        <v>450</v>
      </c>
      <c r="I107" s="564"/>
      <c r="J107" s="564"/>
      <c r="K107" s="564"/>
      <c r="L107" s="564"/>
      <c r="M107" s="564"/>
      <c r="N107" s="564"/>
      <c r="O107" s="564"/>
      <c r="P107" s="564"/>
      <c r="Q107" s="564"/>
      <c r="R107" s="564"/>
      <c r="S107" s="564">
        <v>336</v>
      </c>
      <c r="T107" s="564">
        <v>1251</v>
      </c>
      <c r="U107" s="564">
        <v>142</v>
      </c>
      <c r="V107" s="564">
        <v>547</v>
      </c>
      <c r="W107" s="564" t="s">
        <v>405</v>
      </c>
      <c r="X107" s="564" t="s">
        <v>810</v>
      </c>
      <c r="Y107" s="564" t="s">
        <v>183</v>
      </c>
      <c r="Z107" s="564" t="s">
        <v>811</v>
      </c>
      <c r="AA107" s="564"/>
      <c r="AB107" s="564">
        <v>2420</v>
      </c>
      <c r="AC107" s="564"/>
      <c r="AD107" s="564"/>
      <c r="AE107" s="564"/>
      <c r="AF107" s="564"/>
      <c r="AG107" s="564"/>
      <c r="AH107" s="564"/>
      <c r="AI107" s="564"/>
      <c r="AJ107" s="564"/>
      <c r="AK107" s="564"/>
      <c r="AL107" s="564"/>
      <c r="AM107" s="564"/>
      <c r="AN107" s="564"/>
      <c r="AO107" s="564" t="s">
        <v>847</v>
      </c>
      <c r="AP107" s="564" t="s">
        <v>848</v>
      </c>
      <c r="AQ107" s="190"/>
      <c r="AR107" s="190" t="s">
        <v>643</v>
      </c>
      <c r="AS107" s="190"/>
      <c r="AT107" s="190"/>
      <c r="AU107" s="184"/>
    </row>
    <row r="108" s="12" customFormat="1" ht="266.4" spans="1:47">
      <c r="A108" s="576">
        <v>21</v>
      </c>
      <c r="B108" s="577"/>
      <c r="C108" s="564">
        <v>2024</v>
      </c>
      <c r="D108" s="564" t="s">
        <v>451</v>
      </c>
      <c r="E108" s="564" t="s">
        <v>178</v>
      </c>
      <c r="F108" s="564" t="s">
        <v>402</v>
      </c>
      <c r="G108" s="564" t="s">
        <v>442</v>
      </c>
      <c r="H108" s="564" t="s">
        <v>452</v>
      </c>
      <c r="I108" s="564"/>
      <c r="J108" s="564"/>
      <c r="K108" s="564"/>
      <c r="L108" s="564"/>
      <c r="M108" s="564"/>
      <c r="N108" s="564"/>
      <c r="O108" s="564"/>
      <c r="P108" s="564"/>
      <c r="Q108" s="564"/>
      <c r="R108" s="564"/>
      <c r="S108" s="564">
        <v>472</v>
      </c>
      <c r="T108" s="564">
        <v>1694</v>
      </c>
      <c r="U108" s="564">
        <v>127</v>
      </c>
      <c r="V108" s="564">
        <v>488</v>
      </c>
      <c r="W108" s="564" t="s">
        <v>405</v>
      </c>
      <c r="X108" s="564" t="s">
        <v>810</v>
      </c>
      <c r="Y108" s="564" t="s">
        <v>183</v>
      </c>
      <c r="Z108" s="564" t="s">
        <v>811</v>
      </c>
      <c r="AA108" s="564"/>
      <c r="AB108" s="564">
        <v>869</v>
      </c>
      <c r="AC108" s="564"/>
      <c r="AD108" s="564"/>
      <c r="AE108" s="564"/>
      <c r="AF108" s="564"/>
      <c r="AG108" s="564"/>
      <c r="AH108" s="564"/>
      <c r="AI108" s="564"/>
      <c r="AJ108" s="564"/>
      <c r="AK108" s="564"/>
      <c r="AL108" s="564"/>
      <c r="AM108" s="564"/>
      <c r="AN108" s="564"/>
      <c r="AO108" s="564" t="s">
        <v>849</v>
      </c>
      <c r="AP108" s="564" t="s">
        <v>850</v>
      </c>
      <c r="AQ108" s="190"/>
      <c r="AR108" s="190" t="s">
        <v>643</v>
      </c>
      <c r="AS108" s="190"/>
      <c r="AT108" s="190"/>
      <c r="AU108" s="184"/>
    </row>
    <row r="109" s="12" customFormat="1" ht="266.4" spans="1:47">
      <c r="A109" s="576">
        <v>22</v>
      </c>
      <c r="B109" s="577"/>
      <c r="C109" s="564">
        <v>2024</v>
      </c>
      <c r="D109" s="564" t="s">
        <v>453</v>
      </c>
      <c r="E109" s="564" t="s">
        <v>178</v>
      </c>
      <c r="F109" s="564" t="s">
        <v>402</v>
      </c>
      <c r="G109" s="564" t="s">
        <v>403</v>
      </c>
      <c r="H109" s="564" t="s">
        <v>454</v>
      </c>
      <c r="I109" s="564"/>
      <c r="J109" s="564"/>
      <c r="K109" s="564"/>
      <c r="L109" s="564"/>
      <c r="M109" s="564"/>
      <c r="N109" s="564"/>
      <c r="O109" s="564"/>
      <c r="P109" s="564"/>
      <c r="Q109" s="564"/>
      <c r="R109" s="564"/>
      <c r="S109" s="564">
        <v>336</v>
      </c>
      <c r="T109" s="564">
        <v>1251</v>
      </c>
      <c r="U109" s="564">
        <v>142</v>
      </c>
      <c r="V109" s="564">
        <v>547</v>
      </c>
      <c r="W109" s="564" t="s">
        <v>405</v>
      </c>
      <c r="X109" s="564" t="s">
        <v>810</v>
      </c>
      <c r="Y109" s="564" t="s">
        <v>183</v>
      </c>
      <c r="Z109" s="564" t="s">
        <v>811</v>
      </c>
      <c r="AA109" s="564"/>
      <c r="AB109" s="564">
        <v>600</v>
      </c>
      <c r="AC109" s="564"/>
      <c r="AD109" s="564"/>
      <c r="AE109" s="564"/>
      <c r="AF109" s="564"/>
      <c r="AG109" s="564"/>
      <c r="AH109" s="564"/>
      <c r="AI109" s="564"/>
      <c r="AJ109" s="564"/>
      <c r="AK109" s="564"/>
      <c r="AL109" s="564"/>
      <c r="AM109" s="564"/>
      <c r="AN109" s="564"/>
      <c r="AO109" s="564" t="s">
        <v>851</v>
      </c>
      <c r="AP109" s="564" t="s">
        <v>852</v>
      </c>
      <c r="AQ109" s="190"/>
      <c r="AR109" s="190" t="s">
        <v>643</v>
      </c>
      <c r="AS109" s="190"/>
      <c r="AT109" s="190"/>
      <c r="AU109" s="184"/>
    </row>
    <row r="110" s="12" customFormat="1" ht="133.2" spans="1:47">
      <c r="A110" s="555">
        <v>23</v>
      </c>
      <c r="B110" s="577"/>
      <c r="C110" s="564">
        <v>2024</v>
      </c>
      <c r="D110" s="564" t="s">
        <v>455</v>
      </c>
      <c r="E110" s="564" t="s">
        <v>178</v>
      </c>
      <c r="F110" s="564" t="s">
        <v>402</v>
      </c>
      <c r="G110" s="564" t="s">
        <v>403</v>
      </c>
      <c r="H110" s="564" t="s">
        <v>456</v>
      </c>
      <c r="I110" s="564"/>
      <c r="J110" s="564"/>
      <c r="K110" s="564"/>
      <c r="L110" s="564"/>
      <c r="M110" s="564"/>
      <c r="N110" s="564"/>
      <c r="O110" s="564"/>
      <c r="P110" s="564"/>
      <c r="Q110" s="564"/>
      <c r="R110" s="564"/>
      <c r="S110" s="564">
        <v>336</v>
      </c>
      <c r="T110" s="564">
        <v>1251</v>
      </c>
      <c r="U110" s="564">
        <v>142</v>
      </c>
      <c r="V110" s="564">
        <v>547</v>
      </c>
      <c r="W110" s="564" t="s">
        <v>405</v>
      </c>
      <c r="X110" s="564" t="s">
        <v>810</v>
      </c>
      <c r="Y110" s="564" t="s">
        <v>215</v>
      </c>
      <c r="Z110" s="564" t="s">
        <v>853</v>
      </c>
      <c r="AA110" s="564"/>
      <c r="AB110" s="564">
        <v>130</v>
      </c>
      <c r="AC110" s="564"/>
      <c r="AD110" s="564"/>
      <c r="AE110" s="564"/>
      <c r="AF110" s="564"/>
      <c r="AG110" s="564"/>
      <c r="AH110" s="564"/>
      <c r="AI110" s="564"/>
      <c r="AJ110" s="564"/>
      <c r="AK110" s="564"/>
      <c r="AL110" s="564"/>
      <c r="AM110" s="564"/>
      <c r="AN110" s="564"/>
      <c r="AO110" s="564" t="s">
        <v>854</v>
      </c>
      <c r="AP110" s="564" t="s">
        <v>855</v>
      </c>
      <c r="AQ110" s="190"/>
      <c r="AR110" s="190" t="s">
        <v>643</v>
      </c>
      <c r="AS110" s="190"/>
      <c r="AT110" s="190"/>
      <c r="AU110" s="184"/>
    </row>
    <row r="111" s="12" customFormat="1" ht="177.6" spans="1:47">
      <c r="A111" s="576">
        <v>24</v>
      </c>
      <c r="B111" s="577"/>
      <c r="C111" s="564">
        <v>2024</v>
      </c>
      <c r="D111" s="564" t="s">
        <v>457</v>
      </c>
      <c r="E111" s="564" t="s">
        <v>178</v>
      </c>
      <c r="F111" s="564" t="s">
        <v>402</v>
      </c>
      <c r="G111" s="564" t="s">
        <v>445</v>
      </c>
      <c r="H111" s="564" t="s">
        <v>458</v>
      </c>
      <c r="I111" s="564"/>
      <c r="J111" s="564"/>
      <c r="K111" s="564"/>
      <c r="L111" s="564"/>
      <c r="M111" s="564"/>
      <c r="N111" s="564"/>
      <c r="O111" s="564"/>
      <c r="P111" s="564"/>
      <c r="Q111" s="564"/>
      <c r="R111" s="564"/>
      <c r="S111" s="564">
        <v>619</v>
      </c>
      <c r="T111" s="564">
        <v>2213</v>
      </c>
      <c r="U111" s="564">
        <v>175</v>
      </c>
      <c r="V111" s="564">
        <v>707</v>
      </c>
      <c r="W111" s="564" t="s">
        <v>405</v>
      </c>
      <c r="X111" s="564" t="s">
        <v>810</v>
      </c>
      <c r="Y111" s="564" t="s">
        <v>215</v>
      </c>
      <c r="Z111" s="564" t="s">
        <v>853</v>
      </c>
      <c r="AA111" s="564"/>
      <c r="AB111" s="564">
        <v>300</v>
      </c>
      <c r="AC111" s="564"/>
      <c r="AD111" s="564"/>
      <c r="AE111" s="564"/>
      <c r="AF111" s="564"/>
      <c r="AG111" s="564"/>
      <c r="AH111" s="564"/>
      <c r="AI111" s="564"/>
      <c r="AJ111" s="564"/>
      <c r="AK111" s="564"/>
      <c r="AL111" s="564"/>
      <c r="AM111" s="564"/>
      <c r="AN111" s="564"/>
      <c r="AO111" s="564" t="s">
        <v>856</v>
      </c>
      <c r="AP111" s="564" t="s">
        <v>857</v>
      </c>
      <c r="AQ111" s="190"/>
      <c r="AR111" s="190" t="s">
        <v>643</v>
      </c>
      <c r="AS111" s="190"/>
      <c r="AT111" s="190"/>
      <c r="AU111" s="184"/>
    </row>
    <row r="112" s="12" customFormat="1" ht="288.6" spans="1:47">
      <c r="A112" s="576">
        <v>25</v>
      </c>
      <c r="B112" s="577"/>
      <c r="C112" s="564">
        <v>2024</v>
      </c>
      <c r="D112" s="564" t="s">
        <v>459</v>
      </c>
      <c r="E112" s="564" t="s">
        <v>178</v>
      </c>
      <c r="F112" s="564" t="s">
        <v>402</v>
      </c>
      <c r="G112" s="564" t="s">
        <v>403</v>
      </c>
      <c r="H112" s="564" t="s">
        <v>460</v>
      </c>
      <c r="I112" s="564"/>
      <c r="J112" s="564"/>
      <c r="K112" s="564"/>
      <c r="L112" s="564"/>
      <c r="M112" s="564"/>
      <c r="N112" s="564"/>
      <c r="O112" s="564"/>
      <c r="P112" s="564"/>
      <c r="Q112" s="564"/>
      <c r="R112" s="564"/>
      <c r="S112" s="564">
        <v>336</v>
      </c>
      <c r="T112" s="564">
        <v>1251</v>
      </c>
      <c r="U112" s="564">
        <v>142</v>
      </c>
      <c r="V112" s="564">
        <v>547</v>
      </c>
      <c r="W112" s="564" t="s">
        <v>405</v>
      </c>
      <c r="X112" s="564" t="s">
        <v>810</v>
      </c>
      <c r="Y112" s="564" t="s">
        <v>250</v>
      </c>
      <c r="Z112" s="564" t="s">
        <v>712</v>
      </c>
      <c r="AA112" s="564"/>
      <c r="AB112" s="564">
        <v>300</v>
      </c>
      <c r="AC112" s="564"/>
      <c r="AD112" s="564"/>
      <c r="AE112" s="564"/>
      <c r="AF112" s="564"/>
      <c r="AG112" s="564"/>
      <c r="AH112" s="564"/>
      <c r="AI112" s="564"/>
      <c r="AJ112" s="564"/>
      <c r="AK112" s="564"/>
      <c r="AL112" s="564"/>
      <c r="AM112" s="564"/>
      <c r="AN112" s="564"/>
      <c r="AO112" s="564" t="s">
        <v>858</v>
      </c>
      <c r="AP112" s="564" t="s">
        <v>859</v>
      </c>
      <c r="AQ112" s="190"/>
      <c r="AR112" s="190" t="s">
        <v>643</v>
      </c>
      <c r="AS112" s="190"/>
      <c r="AT112" s="190"/>
      <c r="AU112" s="184"/>
    </row>
    <row r="113" s="12" customFormat="1" ht="155.4" spans="1:47">
      <c r="A113" s="555">
        <v>26</v>
      </c>
      <c r="B113" s="577"/>
      <c r="C113" s="564">
        <v>2024</v>
      </c>
      <c r="D113" s="564" t="s">
        <v>461</v>
      </c>
      <c r="E113" s="564" t="s">
        <v>178</v>
      </c>
      <c r="F113" s="564" t="s">
        <v>402</v>
      </c>
      <c r="G113" s="564" t="s">
        <v>403</v>
      </c>
      <c r="H113" s="564" t="s">
        <v>462</v>
      </c>
      <c r="I113" s="564"/>
      <c r="J113" s="564"/>
      <c r="K113" s="564"/>
      <c r="L113" s="564"/>
      <c r="M113" s="564"/>
      <c r="N113" s="564"/>
      <c r="O113" s="564"/>
      <c r="P113" s="564"/>
      <c r="Q113" s="564"/>
      <c r="R113" s="564"/>
      <c r="S113" s="564">
        <v>336</v>
      </c>
      <c r="T113" s="564">
        <v>1251</v>
      </c>
      <c r="U113" s="564">
        <v>142</v>
      </c>
      <c r="V113" s="564">
        <v>547</v>
      </c>
      <c r="W113" s="564" t="s">
        <v>405</v>
      </c>
      <c r="X113" s="564" t="s">
        <v>810</v>
      </c>
      <c r="Y113" s="564" t="s">
        <v>250</v>
      </c>
      <c r="Z113" s="564" t="s">
        <v>712</v>
      </c>
      <c r="AA113" s="564"/>
      <c r="AB113" s="564">
        <v>150</v>
      </c>
      <c r="AC113" s="564"/>
      <c r="AD113" s="564"/>
      <c r="AE113" s="564"/>
      <c r="AF113" s="564"/>
      <c r="AG113" s="564"/>
      <c r="AH113" s="564"/>
      <c r="AI113" s="564"/>
      <c r="AJ113" s="564"/>
      <c r="AK113" s="564"/>
      <c r="AL113" s="564"/>
      <c r="AM113" s="564"/>
      <c r="AN113" s="564"/>
      <c r="AO113" s="564" t="s">
        <v>860</v>
      </c>
      <c r="AP113" s="564" t="s">
        <v>821</v>
      </c>
      <c r="AQ113" s="190"/>
      <c r="AR113" s="190" t="s">
        <v>643</v>
      </c>
      <c r="AS113" s="190"/>
      <c r="AT113" s="190"/>
      <c r="AU113" s="184"/>
    </row>
    <row r="114" s="12" customFormat="1" ht="177.6" spans="1:47">
      <c r="A114" s="576">
        <v>27</v>
      </c>
      <c r="B114" s="575"/>
      <c r="C114" s="564">
        <v>2024</v>
      </c>
      <c r="D114" s="564" t="s">
        <v>463</v>
      </c>
      <c r="E114" s="564" t="s">
        <v>178</v>
      </c>
      <c r="F114" s="564" t="s">
        <v>402</v>
      </c>
      <c r="G114" s="564" t="s">
        <v>403</v>
      </c>
      <c r="H114" s="564" t="s">
        <v>415</v>
      </c>
      <c r="I114" s="564"/>
      <c r="J114" s="564"/>
      <c r="K114" s="564"/>
      <c r="L114" s="564"/>
      <c r="M114" s="564"/>
      <c r="N114" s="564"/>
      <c r="O114" s="564"/>
      <c r="P114" s="564"/>
      <c r="Q114" s="564"/>
      <c r="R114" s="564"/>
      <c r="S114" s="564">
        <v>336</v>
      </c>
      <c r="T114" s="564">
        <v>1251</v>
      </c>
      <c r="U114" s="564">
        <v>142</v>
      </c>
      <c r="V114" s="564">
        <v>547</v>
      </c>
      <c r="W114" s="564" t="s">
        <v>405</v>
      </c>
      <c r="X114" s="564" t="s">
        <v>810</v>
      </c>
      <c r="Y114" s="564" t="s">
        <v>250</v>
      </c>
      <c r="Z114" s="564" t="s">
        <v>712</v>
      </c>
      <c r="AA114" s="564"/>
      <c r="AB114" s="564">
        <v>500</v>
      </c>
      <c r="AC114" s="564"/>
      <c r="AD114" s="564"/>
      <c r="AE114" s="564"/>
      <c r="AF114" s="564"/>
      <c r="AG114" s="564"/>
      <c r="AH114" s="564"/>
      <c r="AI114" s="564"/>
      <c r="AJ114" s="564"/>
      <c r="AK114" s="564"/>
      <c r="AL114" s="564"/>
      <c r="AM114" s="564"/>
      <c r="AN114" s="564"/>
      <c r="AO114" s="564" t="s">
        <v>820</v>
      </c>
      <c r="AP114" s="564" t="s">
        <v>821</v>
      </c>
      <c r="AQ114" s="190"/>
      <c r="AR114" s="190" t="s">
        <v>643</v>
      </c>
      <c r="AS114" s="190"/>
      <c r="AT114" s="190"/>
      <c r="AU114" s="184"/>
    </row>
    <row r="115" s="12" customFormat="1" ht="244.2" spans="1:47">
      <c r="A115" s="576">
        <v>28</v>
      </c>
      <c r="B115" s="577"/>
      <c r="C115" s="564">
        <v>2024</v>
      </c>
      <c r="D115" s="564" t="s">
        <v>464</v>
      </c>
      <c r="E115" s="564" t="s">
        <v>178</v>
      </c>
      <c r="F115" s="564" t="s">
        <v>402</v>
      </c>
      <c r="G115" s="564" t="s">
        <v>403</v>
      </c>
      <c r="H115" s="564" t="s">
        <v>465</v>
      </c>
      <c r="I115" s="564"/>
      <c r="J115" s="564"/>
      <c r="K115" s="564"/>
      <c r="L115" s="564"/>
      <c r="M115" s="564"/>
      <c r="N115" s="564"/>
      <c r="O115" s="564"/>
      <c r="P115" s="564"/>
      <c r="Q115" s="564"/>
      <c r="R115" s="564"/>
      <c r="S115" s="564">
        <v>336</v>
      </c>
      <c r="T115" s="564">
        <v>1251</v>
      </c>
      <c r="U115" s="564">
        <v>142</v>
      </c>
      <c r="V115" s="564">
        <v>547</v>
      </c>
      <c r="W115" s="564" t="s">
        <v>405</v>
      </c>
      <c r="X115" s="564" t="s">
        <v>810</v>
      </c>
      <c r="Y115" s="564" t="s">
        <v>250</v>
      </c>
      <c r="Z115" s="564" t="s">
        <v>712</v>
      </c>
      <c r="AA115" s="564"/>
      <c r="AB115" s="564">
        <v>50</v>
      </c>
      <c r="AC115" s="564"/>
      <c r="AD115" s="564"/>
      <c r="AE115" s="564"/>
      <c r="AF115" s="564"/>
      <c r="AG115" s="564"/>
      <c r="AH115" s="564"/>
      <c r="AI115" s="564"/>
      <c r="AJ115" s="564"/>
      <c r="AK115" s="564"/>
      <c r="AL115" s="564"/>
      <c r="AM115" s="564"/>
      <c r="AN115" s="564"/>
      <c r="AO115" s="564" t="s">
        <v>861</v>
      </c>
      <c r="AP115" s="564" t="s">
        <v>862</v>
      </c>
      <c r="AQ115" s="190"/>
      <c r="AR115" s="190" t="s">
        <v>643</v>
      </c>
      <c r="AS115" s="190"/>
      <c r="AT115" s="190"/>
      <c r="AU115" s="184"/>
    </row>
    <row r="116" s="12" customFormat="1" ht="177.6" spans="1:47">
      <c r="A116" s="555">
        <v>29</v>
      </c>
      <c r="B116" s="577"/>
      <c r="C116" s="564">
        <v>2024</v>
      </c>
      <c r="D116" s="564" t="s">
        <v>466</v>
      </c>
      <c r="E116" s="564" t="s">
        <v>178</v>
      </c>
      <c r="F116" s="564" t="s">
        <v>402</v>
      </c>
      <c r="G116" s="564" t="s">
        <v>403</v>
      </c>
      <c r="H116" s="564" t="s">
        <v>467</v>
      </c>
      <c r="I116" s="564"/>
      <c r="J116" s="564"/>
      <c r="K116" s="564"/>
      <c r="L116" s="564"/>
      <c r="M116" s="564"/>
      <c r="N116" s="564"/>
      <c r="O116" s="564"/>
      <c r="P116" s="564"/>
      <c r="Q116" s="564"/>
      <c r="R116" s="564"/>
      <c r="S116" s="564">
        <v>336</v>
      </c>
      <c r="T116" s="564">
        <v>1261</v>
      </c>
      <c r="U116" s="564">
        <v>142</v>
      </c>
      <c r="V116" s="564">
        <v>547</v>
      </c>
      <c r="W116" s="564" t="s">
        <v>405</v>
      </c>
      <c r="X116" s="564" t="s">
        <v>810</v>
      </c>
      <c r="Y116" s="564" t="s">
        <v>468</v>
      </c>
      <c r="Z116" s="564" t="s">
        <v>863</v>
      </c>
      <c r="AA116" s="564"/>
      <c r="AB116" s="564">
        <v>200</v>
      </c>
      <c r="AC116" s="564"/>
      <c r="AD116" s="564"/>
      <c r="AE116" s="564"/>
      <c r="AF116" s="564"/>
      <c r="AG116" s="564"/>
      <c r="AH116" s="564"/>
      <c r="AI116" s="564"/>
      <c r="AJ116" s="564"/>
      <c r="AK116" s="564"/>
      <c r="AL116" s="564"/>
      <c r="AM116" s="564"/>
      <c r="AN116" s="564"/>
      <c r="AO116" s="564" t="s">
        <v>864</v>
      </c>
      <c r="AP116" s="564" t="s">
        <v>865</v>
      </c>
      <c r="AQ116" s="190"/>
      <c r="AR116" s="190" t="s">
        <v>201</v>
      </c>
      <c r="AS116" s="190"/>
      <c r="AT116" s="190"/>
      <c r="AU116" s="184"/>
    </row>
    <row r="117" s="12" customFormat="1" ht="111" spans="1:47">
      <c r="A117" s="576">
        <v>30</v>
      </c>
      <c r="B117" s="577"/>
      <c r="C117" s="564">
        <v>2024</v>
      </c>
      <c r="D117" s="564" t="s">
        <v>469</v>
      </c>
      <c r="E117" s="564" t="s">
        <v>178</v>
      </c>
      <c r="F117" s="564" t="s">
        <v>402</v>
      </c>
      <c r="G117" s="564" t="s">
        <v>470</v>
      </c>
      <c r="H117" s="564" t="s">
        <v>471</v>
      </c>
      <c r="I117" s="564"/>
      <c r="J117" s="564"/>
      <c r="K117" s="564"/>
      <c r="L117" s="564"/>
      <c r="M117" s="564"/>
      <c r="N117" s="564"/>
      <c r="O117" s="564"/>
      <c r="P117" s="564"/>
      <c r="Q117" s="564"/>
      <c r="R117" s="564"/>
      <c r="S117" s="564">
        <v>955</v>
      </c>
      <c r="T117" s="564">
        <v>3536</v>
      </c>
      <c r="U117" s="564">
        <v>317</v>
      </c>
      <c r="V117" s="564">
        <v>1254</v>
      </c>
      <c r="W117" s="564" t="s">
        <v>405</v>
      </c>
      <c r="X117" s="564" t="s">
        <v>810</v>
      </c>
      <c r="Y117" s="564" t="s">
        <v>254</v>
      </c>
      <c r="Z117" s="564" t="s">
        <v>866</v>
      </c>
      <c r="AA117" s="564"/>
      <c r="AB117" s="564">
        <v>200</v>
      </c>
      <c r="AC117" s="564"/>
      <c r="AD117" s="564"/>
      <c r="AE117" s="564"/>
      <c r="AF117" s="564"/>
      <c r="AG117" s="564"/>
      <c r="AH117" s="564"/>
      <c r="AI117" s="564"/>
      <c r="AJ117" s="564"/>
      <c r="AK117" s="564"/>
      <c r="AL117" s="564"/>
      <c r="AM117" s="564"/>
      <c r="AN117" s="564"/>
      <c r="AO117" s="581" t="s">
        <v>867</v>
      </c>
      <c r="AP117" s="581" t="s">
        <v>868</v>
      </c>
      <c r="AQ117" s="190"/>
      <c r="AR117" s="190" t="s">
        <v>643</v>
      </c>
      <c r="AS117" s="190"/>
      <c r="AT117" s="190"/>
      <c r="AU117" s="184"/>
    </row>
    <row r="118" s="12" customFormat="1" ht="133.2" spans="1:47">
      <c r="A118" s="576">
        <v>31</v>
      </c>
      <c r="B118" s="577"/>
      <c r="C118" s="564">
        <v>2024</v>
      </c>
      <c r="D118" s="564" t="s">
        <v>472</v>
      </c>
      <c r="E118" s="564" t="s">
        <v>178</v>
      </c>
      <c r="F118" s="564" t="s">
        <v>402</v>
      </c>
      <c r="G118" s="564" t="s">
        <v>442</v>
      </c>
      <c r="H118" s="564" t="s">
        <v>473</v>
      </c>
      <c r="I118" s="564"/>
      <c r="J118" s="564"/>
      <c r="K118" s="564"/>
      <c r="L118" s="564"/>
      <c r="M118" s="564"/>
      <c r="N118" s="564"/>
      <c r="O118" s="564"/>
      <c r="P118" s="564"/>
      <c r="Q118" s="564"/>
      <c r="R118" s="564"/>
      <c r="S118" s="564">
        <v>160</v>
      </c>
      <c r="T118" s="564">
        <v>561</v>
      </c>
      <c r="U118" s="564">
        <v>58</v>
      </c>
      <c r="V118" s="564">
        <v>289</v>
      </c>
      <c r="W118" s="564" t="s">
        <v>405</v>
      </c>
      <c r="X118" s="564" t="s">
        <v>810</v>
      </c>
      <c r="Y118" s="564" t="s">
        <v>254</v>
      </c>
      <c r="Z118" s="564" t="s">
        <v>866</v>
      </c>
      <c r="AA118" s="564"/>
      <c r="AB118" s="564">
        <v>3</v>
      </c>
      <c r="AC118" s="564"/>
      <c r="AD118" s="564"/>
      <c r="AE118" s="564"/>
      <c r="AF118" s="564"/>
      <c r="AG118" s="564"/>
      <c r="AH118" s="564"/>
      <c r="AI118" s="564"/>
      <c r="AJ118" s="564"/>
      <c r="AK118" s="564"/>
      <c r="AL118" s="564"/>
      <c r="AM118" s="564"/>
      <c r="AN118" s="564"/>
      <c r="AO118" s="564" t="s">
        <v>869</v>
      </c>
      <c r="AP118" s="564" t="s">
        <v>870</v>
      </c>
      <c r="AQ118" s="190"/>
      <c r="AR118" s="190" t="s">
        <v>643</v>
      </c>
      <c r="AS118" s="190"/>
      <c r="AT118" s="190"/>
      <c r="AU118" s="184"/>
    </row>
    <row r="119" s="12" customFormat="1" ht="133.2" spans="1:47">
      <c r="A119" s="555">
        <v>32</v>
      </c>
      <c r="B119" s="577"/>
      <c r="C119" s="564">
        <v>2024</v>
      </c>
      <c r="D119" s="564" t="s">
        <v>474</v>
      </c>
      <c r="E119" s="564" t="s">
        <v>178</v>
      </c>
      <c r="F119" s="564" t="s">
        <v>402</v>
      </c>
      <c r="G119" s="564" t="s">
        <v>403</v>
      </c>
      <c r="H119" s="564" t="s">
        <v>475</v>
      </c>
      <c r="I119" s="564"/>
      <c r="J119" s="564"/>
      <c r="K119" s="564"/>
      <c r="L119" s="564"/>
      <c r="M119" s="564"/>
      <c r="N119" s="564"/>
      <c r="O119" s="564"/>
      <c r="P119" s="564"/>
      <c r="Q119" s="564"/>
      <c r="R119" s="564"/>
      <c r="S119" s="564">
        <v>186</v>
      </c>
      <c r="T119" s="564">
        <v>688</v>
      </c>
      <c r="U119" s="564">
        <v>62</v>
      </c>
      <c r="V119" s="564">
        <v>235</v>
      </c>
      <c r="W119" s="564" t="s">
        <v>405</v>
      </c>
      <c r="X119" s="564" t="s">
        <v>810</v>
      </c>
      <c r="Y119" s="564" t="s">
        <v>254</v>
      </c>
      <c r="Z119" s="564" t="s">
        <v>866</v>
      </c>
      <c r="AA119" s="564"/>
      <c r="AB119" s="564">
        <v>500</v>
      </c>
      <c r="AC119" s="564"/>
      <c r="AD119" s="564"/>
      <c r="AE119" s="564"/>
      <c r="AF119" s="564"/>
      <c r="AG119" s="564"/>
      <c r="AH119" s="564"/>
      <c r="AI119" s="564"/>
      <c r="AJ119" s="564"/>
      <c r="AK119" s="564"/>
      <c r="AL119" s="564"/>
      <c r="AM119" s="564"/>
      <c r="AN119" s="564"/>
      <c r="AO119" s="564" t="s">
        <v>871</v>
      </c>
      <c r="AP119" s="564" t="s">
        <v>872</v>
      </c>
      <c r="AQ119" s="190"/>
      <c r="AR119" s="190" t="s">
        <v>643</v>
      </c>
      <c r="AS119" s="190"/>
      <c r="AT119" s="190"/>
      <c r="AU119" s="184"/>
    </row>
    <row r="120" s="258" customFormat="1" ht="177.6" spans="1:47">
      <c r="A120" s="555" t="s">
        <v>50</v>
      </c>
      <c r="B120" s="563"/>
      <c r="C120" s="578">
        <v>2024</v>
      </c>
      <c r="D120" s="579" t="s">
        <v>476</v>
      </c>
      <c r="E120" s="579" t="s">
        <v>178</v>
      </c>
      <c r="F120" s="579" t="s">
        <v>477</v>
      </c>
      <c r="G120" s="579" t="s">
        <v>478</v>
      </c>
      <c r="H120" s="580" t="s">
        <v>479</v>
      </c>
      <c r="I120" s="190">
        <v>1</v>
      </c>
      <c r="J120" s="192"/>
      <c r="K120" s="192"/>
      <c r="L120" s="190"/>
      <c r="M120" s="190"/>
      <c r="N120" s="190"/>
      <c r="O120" s="190"/>
      <c r="P120" s="190"/>
      <c r="Q120" s="190"/>
      <c r="R120" s="190"/>
      <c r="S120" s="190">
        <v>234</v>
      </c>
      <c r="T120" s="190">
        <v>867</v>
      </c>
      <c r="U120" s="190">
        <v>27</v>
      </c>
      <c r="V120" s="190">
        <v>107</v>
      </c>
      <c r="W120" s="192" t="s">
        <v>480</v>
      </c>
      <c r="X120" s="192" t="s">
        <v>873</v>
      </c>
      <c r="Y120" s="192" t="s">
        <v>183</v>
      </c>
      <c r="Z120" s="192"/>
      <c r="AA120" s="192"/>
      <c r="AB120" s="190">
        <v>160</v>
      </c>
      <c r="AC120" s="191"/>
      <c r="AD120" s="191"/>
      <c r="AE120" s="191"/>
      <c r="AF120" s="191"/>
      <c r="AG120" s="191"/>
      <c r="AH120" s="191"/>
      <c r="AI120" s="191"/>
      <c r="AJ120" s="191"/>
      <c r="AK120" s="191"/>
      <c r="AL120" s="191"/>
      <c r="AM120" s="191"/>
      <c r="AN120" s="191"/>
      <c r="AO120" s="475" t="s">
        <v>874</v>
      </c>
      <c r="AP120" s="475" t="s">
        <v>875</v>
      </c>
      <c r="AQ120" s="190"/>
      <c r="AR120" s="190" t="s">
        <v>643</v>
      </c>
      <c r="AS120" s="190"/>
      <c r="AT120" s="190"/>
      <c r="AU120" s="184"/>
    </row>
    <row r="121" s="258" customFormat="1" ht="177.6" spans="1:47">
      <c r="A121" s="555" t="s">
        <v>52</v>
      </c>
      <c r="B121" s="563"/>
      <c r="C121" s="578">
        <v>2024</v>
      </c>
      <c r="D121" s="563" t="s">
        <v>481</v>
      </c>
      <c r="E121" s="579" t="s">
        <v>178</v>
      </c>
      <c r="F121" s="579" t="s">
        <v>477</v>
      </c>
      <c r="G121" s="579" t="s">
        <v>482</v>
      </c>
      <c r="H121" s="580" t="s">
        <v>483</v>
      </c>
      <c r="I121" s="190">
        <v>1</v>
      </c>
      <c r="J121" s="190"/>
      <c r="K121" s="192"/>
      <c r="L121" s="190"/>
      <c r="M121" s="190"/>
      <c r="N121" s="190"/>
      <c r="O121" s="190"/>
      <c r="P121" s="190"/>
      <c r="Q121" s="190"/>
      <c r="R121" s="190"/>
      <c r="S121" s="190">
        <v>96</v>
      </c>
      <c r="T121" s="190">
        <v>359</v>
      </c>
      <c r="U121" s="190">
        <v>13</v>
      </c>
      <c r="V121" s="190">
        <v>53</v>
      </c>
      <c r="W121" s="192" t="s">
        <v>480</v>
      </c>
      <c r="X121" s="192" t="s">
        <v>873</v>
      </c>
      <c r="Y121" s="192" t="s">
        <v>183</v>
      </c>
      <c r="Z121" s="192"/>
      <c r="AA121" s="192"/>
      <c r="AB121" s="190"/>
      <c r="AC121" s="190"/>
      <c r="AD121" s="190"/>
      <c r="AE121" s="190"/>
      <c r="AF121" s="190"/>
      <c r="AG121" s="190"/>
      <c r="AH121" s="190"/>
      <c r="AI121" s="190"/>
      <c r="AJ121" s="190"/>
      <c r="AK121" s="190"/>
      <c r="AL121" s="190"/>
      <c r="AM121" s="190"/>
      <c r="AN121" s="190"/>
      <c r="AO121" s="582" t="s">
        <v>874</v>
      </c>
      <c r="AP121" s="553" t="s">
        <v>875</v>
      </c>
      <c r="AQ121" s="190"/>
      <c r="AR121" s="190" t="s">
        <v>643</v>
      </c>
      <c r="AS121" s="190"/>
      <c r="AT121" s="190"/>
      <c r="AU121" s="184"/>
    </row>
    <row r="122" s="258" customFormat="1" ht="177.6" spans="1:47">
      <c r="A122" s="558" t="s">
        <v>56</v>
      </c>
      <c r="B122" s="563"/>
      <c r="C122" s="578"/>
      <c r="D122" s="579" t="s">
        <v>484</v>
      </c>
      <c r="E122" s="579" t="s">
        <v>178</v>
      </c>
      <c r="F122" s="579" t="s">
        <v>477</v>
      </c>
      <c r="G122" s="579" t="s">
        <v>485</v>
      </c>
      <c r="H122" s="228" t="s">
        <v>486</v>
      </c>
      <c r="I122" s="190"/>
      <c r="J122" s="190"/>
      <c r="K122" s="192"/>
      <c r="L122" s="190"/>
      <c r="M122" s="190"/>
      <c r="N122" s="190"/>
      <c r="O122" s="190"/>
      <c r="P122" s="190"/>
      <c r="Q122" s="190"/>
      <c r="R122" s="190"/>
      <c r="S122" s="190">
        <v>138</v>
      </c>
      <c r="T122" s="190">
        <v>408</v>
      </c>
      <c r="U122" s="190">
        <v>14</v>
      </c>
      <c r="V122" s="190">
        <v>54</v>
      </c>
      <c r="W122" s="192" t="s">
        <v>480</v>
      </c>
      <c r="X122" s="192" t="s">
        <v>873</v>
      </c>
      <c r="Y122" s="192" t="s">
        <v>183</v>
      </c>
      <c r="Z122" s="192"/>
      <c r="AA122" s="192"/>
      <c r="AB122" s="190">
        <v>101</v>
      </c>
      <c r="AC122" s="190"/>
      <c r="AD122" s="190"/>
      <c r="AE122" s="190"/>
      <c r="AF122" s="190"/>
      <c r="AG122" s="190"/>
      <c r="AH122" s="190"/>
      <c r="AI122" s="190"/>
      <c r="AJ122" s="190"/>
      <c r="AK122" s="190"/>
      <c r="AL122" s="190"/>
      <c r="AM122" s="190"/>
      <c r="AN122" s="190"/>
      <c r="AO122" s="582" t="s">
        <v>874</v>
      </c>
      <c r="AP122" s="553" t="s">
        <v>875</v>
      </c>
      <c r="AQ122" s="190"/>
      <c r="AR122" s="190" t="s">
        <v>643</v>
      </c>
      <c r="AS122" s="190"/>
      <c r="AT122" s="190"/>
      <c r="AU122" s="184"/>
    </row>
    <row r="123" s="258" customFormat="1" ht="177.6" spans="1:47">
      <c r="A123" s="563" t="s">
        <v>54</v>
      </c>
      <c r="B123" s="563"/>
      <c r="C123" s="578">
        <v>2024</v>
      </c>
      <c r="D123" s="579" t="s">
        <v>487</v>
      </c>
      <c r="E123" s="579" t="s">
        <v>178</v>
      </c>
      <c r="F123" s="579" t="s">
        <v>477</v>
      </c>
      <c r="G123" s="579" t="s">
        <v>485</v>
      </c>
      <c r="H123" s="228" t="s">
        <v>488</v>
      </c>
      <c r="I123" s="192"/>
      <c r="J123" s="192"/>
      <c r="K123" s="192"/>
      <c r="L123" s="192"/>
      <c r="M123" s="192"/>
      <c r="N123" s="192"/>
      <c r="O123" s="192"/>
      <c r="P123" s="192"/>
      <c r="Q123" s="192"/>
      <c r="R123" s="192"/>
      <c r="S123" s="190">
        <v>138</v>
      </c>
      <c r="T123" s="190">
        <v>408</v>
      </c>
      <c r="U123" s="190">
        <v>14</v>
      </c>
      <c r="V123" s="190">
        <v>54</v>
      </c>
      <c r="W123" s="192" t="s">
        <v>480</v>
      </c>
      <c r="X123" s="192" t="s">
        <v>873</v>
      </c>
      <c r="Y123" s="192" t="s">
        <v>183</v>
      </c>
      <c r="Z123" s="192"/>
      <c r="AA123" s="192"/>
      <c r="AB123" s="190">
        <v>2400</v>
      </c>
      <c r="AC123" s="191"/>
      <c r="AD123" s="191"/>
      <c r="AE123" s="191"/>
      <c r="AF123" s="191"/>
      <c r="AG123" s="191"/>
      <c r="AH123" s="191"/>
      <c r="AI123" s="191"/>
      <c r="AJ123" s="191"/>
      <c r="AK123" s="191"/>
      <c r="AL123" s="191"/>
      <c r="AM123" s="191"/>
      <c r="AN123" s="191"/>
      <c r="AO123" s="582" t="s">
        <v>874</v>
      </c>
      <c r="AP123" s="553" t="s">
        <v>875</v>
      </c>
      <c r="AQ123" s="190"/>
      <c r="AR123" s="190" t="s">
        <v>643</v>
      </c>
      <c r="AS123" s="190"/>
      <c r="AT123" s="190"/>
      <c r="AU123" s="184"/>
    </row>
    <row r="124" s="258" customFormat="1" ht="177.6" spans="1:47">
      <c r="A124" s="555" t="s">
        <v>54</v>
      </c>
      <c r="B124" s="563"/>
      <c r="C124" s="578">
        <v>2024</v>
      </c>
      <c r="D124" s="579" t="s">
        <v>489</v>
      </c>
      <c r="E124" s="579" t="s">
        <v>178</v>
      </c>
      <c r="F124" s="579" t="s">
        <v>477</v>
      </c>
      <c r="G124" s="579" t="s">
        <v>482</v>
      </c>
      <c r="H124" s="228" t="s">
        <v>490</v>
      </c>
      <c r="I124" s="190"/>
      <c r="J124" s="190"/>
      <c r="K124" s="192"/>
      <c r="L124" s="190"/>
      <c r="M124" s="190"/>
      <c r="N124" s="190"/>
      <c r="O124" s="190"/>
      <c r="P124" s="190"/>
      <c r="Q124" s="190"/>
      <c r="R124" s="190"/>
      <c r="S124" s="190">
        <v>96</v>
      </c>
      <c r="T124" s="190">
        <v>359</v>
      </c>
      <c r="U124" s="190">
        <v>13</v>
      </c>
      <c r="V124" s="190">
        <v>53</v>
      </c>
      <c r="W124" s="192" t="s">
        <v>480</v>
      </c>
      <c r="X124" s="192" t="s">
        <v>873</v>
      </c>
      <c r="Y124" s="192" t="s">
        <v>250</v>
      </c>
      <c r="Z124" s="192"/>
      <c r="AA124" s="192"/>
      <c r="AB124" s="190">
        <v>60</v>
      </c>
      <c r="AC124" s="190"/>
      <c r="AD124" s="190"/>
      <c r="AE124" s="190"/>
      <c r="AF124" s="190"/>
      <c r="AG124" s="190"/>
      <c r="AH124" s="190"/>
      <c r="AI124" s="190"/>
      <c r="AJ124" s="190"/>
      <c r="AK124" s="190"/>
      <c r="AL124" s="190"/>
      <c r="AM124" s="190"/>
      <c r="AN124" s="190"/>
      <c r="AO124" s="582" t="s">
        <v>874</v>
      </c>
      <c r="AP124" s="553" t="s">
        <v>875</v>
      </c>
      <c r="AQ124" s="190"/>
      <c r="AR124" s="190" t="s">
        <v>643</v>
      </c>
      <c r="AS124" s="190"/>
      <c r="AT124" s="190"/>
      <c r="AU124" s="184"/>
    </row>
    <row r="125" s="258" customFormat="1" ht="177.6" spans="1:47">
      <c r="A125" s="555" t="s">
        <v>54</v>
      </c>
      <c r="B125" s="563"/>
      <c r="C125" s="578">
        <v>2024</v>
      </c>
      <c r="D125" s="579" t="s">
        <v>491</v>
      </c>
      <c r="E125" s="579" t="s">
        <v>178</v>
      </c>
      <c r="F125" s="579" t="s">
        <v>477</v>
      </c>
      <c r="G125" s="579" t="s">
        <v>485</v>
      </c>
      <c r="H125" s="228" t="s">
        <v>492</v>
      </c>
      <c r="I125" s="190">
        <v>1</v>
      </c>
      <c r="J125" s="190"/>
      <c r="K125" s="190"/>
      <c r="L125" s="190"/>
      <c r="M125" s="190"/>
      <c r="N125" s="190"/>
      <c r="O125" s="190"/>
      <c r="P125" s="190"/>
      <c r="Q125" s="190"/>
      <c r="R125" s="190"/>
      <c r="S125" s="190">
        <v>138</v>
      </c>
      <c r="T125" s="190">
        <v>408</v>
      </c>
      <c r="U125" s="190">
        <v>14</v>
      </c>
      <c r="V125" s="190">
        <v>54</v>
      </c>
      <c r="W125" s="192" t="s">
        <v>480</v>
      </c>
      <c r="X125" s="192" t="s">
        <v>873</v>
      </c>
      <c r="Y125" s="192" t="s">
        <v>183</v>
      </c>
      <c r="Z125" s="192"/>
      <c r="AA125" s="192"/>
      <c r="AB125" s="190">
        <v>35</v>
      </c>
      <c r="AC125" s="190"/>
      <c r="AD125" s="190"/>
      <c r="AE125" s="190"/>
      <c r="AF125" s="190"/>
      <c r="AG125" s="190"/>
      <c r="AH125" s="190"/>
      <c r="AI125" s="190"/>
      <c r="AJ125" s="190"/>
      <c r="AK125" s="190"/>
      <c r="AL125" s="190"/>
      <c r="AM125" s="190"/>
      <c r="AN125" s="190"/>
      <c r="AO125" s="553" t="s">
        <v>876</v>
      </c>
      <c r="AP125" s="553" t="s">
        <v>875</v>
      </c>
      <c r="AQ125" s="190"/>
      <c r="AR125" s="190" t="s">
        <v>643</v>
      </c>
      <c r="AS125" s="190"/>
      <c r="AT125" s="190"/>
      <c r="AU125" s="184"/>
    </row>
    <row r="126" s="258" customFormat="1" ht="222" spans="1:47">
      <c r="A126" s="555" t="s">
        <v>54</v>
      </c>
      <c r="B126" s="579"/>
      <c r="C126" s="578">
        <v>2024</v>
      </c>
      <c r="D126" s="579" t="s">
        <v>493</v>
      </c>
      <c r="E126" s="184" t="s">
        <v>178</v>
      </c>
      <c r="F126" s="579" t="s">
        <v>477</v>
      </c>
      <c r="G126" s="184" t="s">
        <v>485</v>
      </c>
      <c r="H126" s="228" t="s">
        <v>494</v>
      </c>
      <c r="I126" s="190"/>
      <c r="J126" s="190"/>
      <c r="K126" s="190"/>
      <c r="L126" s="190"/>
      <c r="M126" s="190"/>
      <c r="N126" s="190"/>
      <c r="O126" s="190"/>
      <c r="P126" s="192"/>
      <c r="Q126" s="190"/>
      <c r="R126" s="190"/>
      <c r="S126" s="190">
        <v>234</v>
      </c>
      <c r="T126" s="190">
        <v>867</v>
      </c>
      <c r="U126" s="190">
        <v>27</v>
      </c>
      <c r="V126" s="190">
        <v>107</v>
      </c>
      <c r="W126" s="192" t="s">
        <v>480</v>
      </c>
      <c r="X126" s="192" t="s">
        <v>873</v>
      </c>
      <c r="Y126" s="192" t="s">
        <v>495</v>
      </c>
      <c r="Z126" s="190"/>
      <c r="AA126" s="190"/>
      <c r="AB126" s="190">
        <v>245</v>
      </c>
      <c r="AC126" s="190"/>
      <c r="AD126" s="190"/>
      <c r="AE126" s="190"/>
      <c r="AF126" s="190"/>
      <c r="AG126" s="190"/>
      <c r="AH126" s="190"/>
      <c r="AI126" s="190"/>
      <c r="AJ126" s="190"/>
      <c r="AK126" s="190"/>
      <c r="AL126" s="190"/>
      <c r="AM126" s="190"/>
      <c r="AN126" s="190"/>
      <c r="AO126" s="546" t="s">
        <v>877</v>
      </c>
      <c r="AP126" s="546" t="s">
        <v>878</v>
      </c>
      <c r="AQ126" s="190"/>
      <c r="AR126" s="190" t="s">
        <v>643</v>
      </c>
      <c r="AS126" s="190"/>
      <c r="AT126" s="190"/>
      <c r="AU126" s="184"/>
    </row>
    <row r="127" s="258" customFormat="1" ht="111" spans="1:47">
      <c r="A127" s="563" t="s">
        <v>52</v>
      </c>
      <c r="B127" s="579"/>
      <c r="C127" s="578">
        <v>2024</v>
      </c>
      <c r="D127" s="579" t="s">
        <v>496</v>
      </c>
      <c r="E127" s="579" t="s">
        <v>178</v>
      </c>
      <c r="F127" s="579" t="s">
        <v>477</v>
      </c>
      <c r="G127" s="228" t="s">
        <v>497</v>
      </c>
      <c r="H127" s="228" t="s">
        <v>498</v>
      </c>
      <c r="I127" s="190">
        <v>1</v>
      </c>
      <c r="J127" s="190"/>
      <c r="K127" s="190"/>
      <c r="L127" s="190"/>
      <c r="M127" s="190"/>
      <c r="N127" s="190"/>
      <c r="O127" s="190"/>
      <c r="P127" s="192"/>
      <c r="Q127" s="190"/>
      <c r="R127" s="190"/>
      <c r="S127" s="190">
        <v>234</v>
      </c>
      <c r="T127" s="190">
        <v>867</v>
      </c>
      <c r="U127" s="190">
        <v>27</v>
      </c>
      <c r="V127" s="190">
        <v>107</v>
      </c>
      <c r="W127" s="192" t="s">
        <v>480</v>
      </c>
      <c r="X127" s="192" t="s">
        <v>873</v>
      </c>
      <c r="Y127" s="192" t="s">
        <v>495</v>
      </c>
      <c r="Z127" s="192"/>
      <c r="AA127" s="192"/>
      <c r="AB127" s="190">
        <v>16</v>
      </c>
      <c r="AC127" s="190"/>
      <c r="AD127" s="190"/>
      <c r="AE127" s="190"/>
      <c r="AF127" s="190"/>
      <c r="AG127" s="190"/>
      <c r="AH127" s="190"/>
      <c r="AI127" s="190"/>
      <c r="AJ127" s="190"/>
      <c r="AK127" s="190"/>
      <c r="AL127" s="190"/>
      <c r="AM127" s="190"/>
      <c r="AN127" s="190"/>
      <c r="AO127" s="553" t="s">
        <v>879</v>
      </c>
      <c r="AP127" s="553" t="s">
        <v>879</v>
      </c>
      <c r="AQ127" s="190"/>
      <c r="AR127" s="190" t="s">
        <v>643</v>
      </c>
      <c r="AS127" s="190"/>
      <c r="AT127" s="190"/>
      <c r="AU127" s="184"/>
    </row>
    <row r="128" s="258" customFormat="1" ht="111" spans="1:47">
      <c r="A128" s="555" t="s">
        <v>54</v>
      </c>
      <c r="B128" s="563"/>
      <c r="C128" s="578">
        <v>2024</v>
      </c>
      <c r="D128" s="579" t="s">
        <v>499</v>
      </c>
      <c r="E128" s="579" t="s">
        <v>178</v>
      </c>
      <c r="F128" s="579" t="s">
        <v>477</v>
      </c>
      <c r="G128" s="228" t="s">
        <v>497</v>
      </c>
      <c r="H128" s="228" t="s">
        <v>500</v>
      </c>
      <c r="I128" s="190"/>
      <c r="J128" s="190"/>
      <c r="K128" s="190"/>
      <c r="L128" s="190"/>
      <c r="M128" s="190"/>
      <c r="N128" s="190"/>
      <c r="O128" s="190"/>
      <c r="P128" s="192"/>
      <c r="Q128" s="190"/>
      <c r="R128" s="190"/>
      <c r="S128" s="190">
        <v>234</v>
      </c>
      <c r="T128" s="190">
        <v>867</v>
      </c>
      <c r="U128" s="190">
        <v>27</v>
      </c>
      <c r="V128" s="190">
        <v>107</v>
      </c>
      <c r="W128" s="192" t="s">
        <v>480</v>
      </c>
      <c r="X128" s="192" t="s">
        <v>873</v>
      </c>
      <c r="Y128" s="192" t="s">
        <v>495</v>
      </c>
      <c r="Z128" s="190"/>
      <c r="AA128" s="190"/>
      <c r="AB128" s="190">
        <v>320</v>
      </c>
      <c r="AC128" s="190"/>
      <c r="AD128" s="190"/>
      <c r="AE128" s="190"/>
      <c r="AF128" s="190"/>
      <c r="AG128" s="190"/>
      <c r="AH128" s="190"/>
      <c r="AI128" s="190"/>
      <c r="AJ128" s="190"/>
      <c r="AK128" s="190"/>
      <c r="AL128" s="190"/>
      <c r="AM128" s="190"/>
      <c r="AN128" s="190"/>
      <c r="AO128" s="184"/>
      <c r="AP128" s="184"/>
      <c r="AQ128" s="190"/>
      <c r="AR128" s="190" t="s">
        <v>643</v>
      </c>
      <c r="AS128" s="190"/>
      <c r="AT128" s="190"/>
      <c r="AU128" s="184"/>
    </row>
    <row r="129" s="12" customFormat="1" ht="222" spans="1:47">
      <c r="A129" s="555" t="s">
        <v>54</v>
      </c>
      <c r="B129" s="577"/>
      <c r="C129" s="577">
        <v>2024</v>
      </c>
      <c r="D129" s="577" t="s">
        <v>501</v>
      </c>
      <c r="E129" s="228" t="s">
        <v>178</v>
      </c>
      <c r="F129" s="228" t="s">
        <v>502</v>
      </c>
      <c r="G129" s="228" t="s">
        <v>503</v>
      </c>
      <c r="H129" s="228" t="s">
        <v>504</v>
      </c>
      <c r="I129" s="192">
        <v>1</v>
      </c>
      <c r="J129" s="192">
        <v>350</v>
      </c>
      <c r="K129" s="192"/>
      <c r="L129" s="192"/>
      <c r="M129" s="192"/>
      <c r="N129" s="192"/>
      <c r="O129" s="192"/>
      <c r="P129" s="192"/>
      <c r="Q129" s="192"/>
      <c r="R129" s="192"/>
      <c r="S129" s="192">
        <v>171</v>
      </c>
      <c r="T129" s="192">
        <v>717</v>
      </c>
      <c r="U129" s="192">
        <v>171</v>
      </c>
      <c r="V129" s="192">
        <v>171</v>
      </c>
      <c r="W129" s="192" t="s">
        <v>503</v>
      </c>
      <c r="X129" s="192" t="s">
        <v>880</v>
      </c>
      <c r="Y129" s="192" t="s">
        <v>183</v>
      </c>
      <c r="Z129" s="192" t="s">
        <v>881</v>
      </c>
      <c r="AA129" s="192"/>
      <c r="AB129" s="192">
        <v>350</v>
      </c>
      <c r="AC129" s="192"/>
      <c r="AD129" s="192"/>
      <c r="AE129" s="192"/>
      <c r="AF129" s="192"/>
      <c r="AG129" s="192"/>
      <c r="AH129" s="192"/>
      <c r="AI129" s="192"/>
      <c r="AJ129" s="192"/>
      <c r="AK129" s="192"/>
      <c r="AL129" s="192"/>
      <c r="AM129" s="192"/>
      <c r="AN129" s="192"/>
      <c r="AO129" s="228" t="s">
        <v>882</v>
      </c>
      <c r="AP129" s="228" t="s">
        <v>883</v>
      </c>
      <c r="AQ129" s="190"/>
      <c r="AR129" s="190" t="s">
        <v>643</v>
      </c>
      <c r="AS129" s="190"/>
      <c r="AT129" s="190"/>
      <c r="AU129" s="184"/>
    </row>
    <row r="130" s="12" customFormat="1" ht="199.8" spans="1:47">
      <c r="A130" s="558" t="s">
        <v>56</v>
      </c>
      <c r="B130" s="577"/>
      <c r="C130" s="577">
        <v>2024</v>
      </c>
      <c r="D130" s="577" t="s">
        <v>505</v>
      </c>
      <c r="E130" s="228" t="s">
        <v>178</v>
      </c>
      <c r="F130" s="228" t="s">
        <v>506</v>
      </c>
      <c r="G130" s="228" t="s">
        <v>503</v>
      </c>
      <c r="H130" s="228" t="s">
        <v>507</v>
      </c>
      <c r="I130" s="192">
        <v>1</v>
      </c>
      <c r="J130" s="192">
        <v>50</v>
      </c>
      <c r="K130" s="192"/>
      <c r="L130" s="192"/>
      <c r="M130" s="192"/>
      <c r="N130" s="192"/>
      <c r="O130" s="192"/>
      <c r="P130" s="192"/>
      <c r="Q130" s="192"/>
      <c r="R130" s="192"/>
      <c r="S130" s="192">
        <v>215</v>
      </c>
      <c r="T130" s="192">
        <v>804</v>
      </c>
      <c r="U130" s="192">
        <v>138</v>
      </c>
      <c r="V130" s="192">
        <v>138</v>
      </c>
      <c r="W130" s="192" t="s">
        <v>503</v>
      </c>
      <c r="X130" s="192" t="s">
        <v>880</v>
      </c>
      <c r="Y130" s="192" t="s">
        <v>183</v>
      </c>
      <c r="Z130" s="192" t="s">
        <v>881</v>
      </c>
      <c r="AA130" s="192"/>
      <c r="AB130" s="192">
        <v>50</v>
      </c>
      <c r="AC130" s="192"/>
      <c r="AD130" s="192"/>
      <c r="AE130" s="192"/>
      <c r="AF130" s="192"/>
      <c r="AG130" s="192"/>
      <c r="AH130" s="192"/>
      <c r="AI130" s="192"/>
      <c r="AJ130" s="192"/>
      <c r="AK130" s="192"/>
      <c r="AL130" s="192"/>
      <c r="AM130" s="192"/>
      <c r="AN130" s="192"/>
      <c r="AO130" s="228" t="s">
        <v>884</v>
      </c>
      <c r="AP130" s="228" t="s">
        <v>885</v>
      </c>
      <c r="AQ130" s="190"/>
      <c r="AR130" s="190" t="s">
        <v>643</v>
      </c>
      <c r="AS130" s="190"/>
      <c r="AT130" s="190"/>
      <c r="AU130" s="184"/>
    </row>
    <row r="131" s="12" customFormat="1" ht="133.2" spans="1:47">
      <c r="A131" s="555" t="s">
        <v>54</v>
      </c>
      <c r="B131" s="577"/>
      <c r="C131" s="577">
        <v>2024</v>
      </c>
      <c r="D131" s="577" t="s">
        <v>508</v>
      </c>
      <c r="E131" s="228" t="s">
        <v>178</v>
      </c>
      <c r="F131" s="228" t="s">
        <v>509</v>
      </c>
      <c r="G131" s="228" t="s">
        <v>503</v>
      </c>
      <c r="H131" s="228" t="s">
        <v>510</v>
      </c>
      <c r="I131" s="192">
        <v>1</v>
      </c>
      <c r="J131" s="192">
        <v>80</v>
      </c>
      <c r="K131" s="192"/>
      <c r="L131" s="192"/>
      <c r="M131" s="192"/>
      <c r="N131" s="192"/>
      <c r="O131" s="192"/>
      <c r="P131" s="192"/>
      <c r="Q131" s="192"/>
      <c r="R131" s="192"/>
      <c r="S131" s="192">
        <v>256</v>
      </c>
      <c r="T131" s="192">
        <v>959</v>
      </c>
      <c r="U131" s="192">
        <v>102</v>
      </c>
      <c r="V131" s="192">
        <v>102</v>
      </c>
      <c r="W131" s="192" t="s">
        <v>503</v>
      </c>
      <c r="X131" s="192" t="s">
        <v>880</v>
      </c>
      <c r="Y131" s="192" t="s">
        <v>183</v>
      </c>
      <c r="Z131" s="192" t="s">
        <v>881</v>
      </c>
      <c r="AA131" s="192"/>
      <c r="AB131" s="192">
        <v>80</v>
      </c>
      <c r="AC131" s="192"/>
      <c r="AD131" s="192"/>
      <c r="AE131" s="192"/>
      <c r="AF131" s="192"/>
      <c r="AG131" s="192"/>
      <c r="AH131" s="192"/>
      <c r="AI131" s="192"/>
      <c r="AJ131" s="192"/>
      <c r="AK131" s="192"/>
      <c r="AL131" s="192"/>
      <c r="AM131" s="192"/>
      <c r="AN131" s="192"/>
      <c r="AO131" s="228" t="s">
        <v>886</v>
      </c>
      <c r="AP131" s="228" t="s">
        <v>887</v>
      </c>
      <c r="AQ131" s="190"/>
      <c r="AR131" s="190" t="s">
        <v>643</v>
      </c>
      <c r="AS131" s="190"/>
      <c r="AT131" s="190"/>
      <c r="AU131" s="184"/>
    </row>
    <row r="132" s="12" customFormat="1" ht="88.8" spans="1:47">
      <c r="A132" s="558" t="s">
        <v>56</v>
      </c>
      <c r="B132" s="577"/>
      <c r="C132" s="577">
        <v>2024</v>
      </c>
      <c r="D132" s="228" t="s">
        <v>511</v>
      </c>
      <c r="E132" s="228" t="s">
        <v>302</v>
      </c>
      <c r="F132" s="228" t="s">
        <v>512</v>
      </c>
      <c r="G132" s="228" t="s">
        <v>503</v>
      </c>
      <c r="H132" s="228" t="s">
        <v>513</v>
      </c>
      <c r="I132" s="192">
        <v>1</v>
      </c>
      <c r="J132" s="192">
        <v>15</v>
      </c>
      <c r="K132" s="192"/>
      <c r="L132" s="192"/>
      <c r="M132" s="192"/>
      <c r="N132" s="192"/>
      <c r="O132" s="192"/>
      <c r="P132" s="192"/>
      <c r="Q132" s="192"/>
      <c r="R132" s="192"/>
      <c r="S132" s="192">
        <v>1036</v>
      </c>
      <c r="T132" s="192">
        <v>3894</v>
      </c>
      <c r="U132" s="192">
        <v>384</v>
      </c>
      <c r="V132" s="192">
        <v>384</v>
      </c>
      <c r="W132" s="192" t="s">
        <v>503</v>
      </c>
      <c r="X132" s="192" t="s">
        <v>880</v>
      </c>
      <c r="Y132" s="192" t="s">
        <v>183</v>
      </c>
      <c r="Z132" s="192" t="s">
        <v>881</v>
      </c>
      <c r="AA132" s="192"/>
      <c r="AB132" s="192">
        <v>700</v>
      </c>
      <c r="AC132" s="192"/>
      <c r="AD132" s="192"/>
      <c r="AE132" s="192"/>
      <c r="AF132" s="192"/>
      <c r="AG132" s="192"/>
      <c r="AH132" s="192"/>
      <c r="AI132" s="192"/>
      <c r="AJ132" s="192"/>
      <c r="AK132" s="192"/>
      <c r="AL132" s="192"/>
      <c r="AM132" s="192"/>
      <c r="AN132" s="192"/>
      <c r="AO132" s="228" t="s">
        <v>888</v>
      </c>
      <c r="AP132" s="228" t="s">
        <v>888</v>
      </c>
      <c r="AQ132" s="190"/>
      <c r="AR132" s="569" t="s">
        <v>889</v>
      </c>
      <c r="AS132" s="190"/>
      <c r="AT132" s="190"/>
      <c r="AU132" s="184"/>
    </row>
    <row r="133" s="12" customFormat="1" ht="111" spans="1:47">
      <c r="A133" s="555" t="s">
        <v>54</v>
      </c>
      <c r="B133" s="577"/>
      <c r="C133" s="577">
        <v>2024</v>
      </c>
      <c r="D133" s="577" t="s">
        <v>514</v>
      </c>
      <c r="E133" s="228" t="s">
        <v>178</v>
      </c>
      <c r="F133" s="228" t="s">
        <v>512</v>
      </c>
      <c r="G133" s="228" t="s">
        <v>503</v>
      </c>
      <c r="H133" s="228" t="s">
        <v>515</v>
      </c>
      <c r="I133" s="192">
        <v>1</v>
      </c>
      <c r="J133" s="192">
        <v>1000</v>
      </c>
      <c r="K133" s="192"/>
      <c r="L133" s="192"/>
      <c r="M133" s="192"/>
      <c r="N133" s="192"/>
      <c r="O133" s="192"/>
      <c r="P133" s="192"/>
      <c r="Q133" s="192"/>
      <c r="R133" s="192"/>
      <c r="S133" s="192">
        <v>52</v>
      </c>
      <c r="T133" s="192">
        <v>212</v>
      </c>
      <c r="U133" s="192">
        <v>4</v>
      </c>
      <c r="V133" s="192">
        <v>4</v>
      </c>
      <c r="W133" s="192" t="s">
        <v>503</v>
      </c>
      <c r="X133" s="192" t="s">
        <v>880</v>
      </c>
      <c r="Y133" s="192" t="s">
        <v>183</v>
      </c>
      <c r="Z133" s="192" t="s">
        <v>881</v>
      </c>
      <c r="AA133" s="192"/>
      <c r="AB133" s="192">
        <v>1000</v>
      </c>
      <c r="AC133" s="192"/>
      <c r="AD133" s="192"/>
      <c r="AE133" s="192"/>
      <c r="AF133" s="192"/>
      <c r="AG133" s="192"/>
      <c r="AH133" s="192"/>
      <c r="AI133" s="192"/>
      <c r="AJ133" s="192"/>
      <c r="AK133" s="192"/>
      <c r="AL133" s="192"/>
      <c r="AM133" s="192"/>
      <c r="AN133" s="192"/>
      <c r="AO133" s="228" t="s">
        <v>890</v>
      </c>
      <c r="AP133" s="228" t="s">
        <v>891</v>
      </c>
      <c r="AQ133" s="190"/>
      <c r="AR133" s="190" t="s">
        <v>643</v>
      </c>
      <c r="AS133" s="190"/>
      <c r="AT133" s="190"/>
      <c r="AU133" s="184"/>
    </row>
    <row r="134" s="12" customFormat="1" ht="111" spans="1:47">
      <c r="A134" s="555"/>
      <c r="B134" s="577"/>
      <c r="C134" s="577">
        <v>2024</v>
      </c>
      <c r="D134" s="577" t="s">
        <v>516</v>
      </c>
      <c r="E134" s="228" t="s">
        <v>178</v>
      </c>
      <c r="F134" s="228" t="s">
        <v>512</v>
      </c>
      <c r="G134" s="228" t="s">
        <v>503</v>
      </c>
      <c r="H134" s="228" t="s">
        <v>517</v>
      </c>
      <c r="I134" s="192">
        <v>1</v>
      </c>
      <c r="J134" s="192">
        <v>80</v>
      </c>
      <c r="K134" s="192"/>
      <c r="L134" s="192"/>
      <c r="M134" s="192"/>
      <c r="N134" s="192"/>
      <c r="O134" s="192"/>
      <c r="P134" s="192"/>
      <c r="Q134" s="192"/>
      <c r="R134" s="192"/>
      <c r="S134" s="192">
        <v>146</v>
      </c>
      <c r="T134" s="192">
        <v>652</v>
      </c>
      <c r="U134" s="192">
        <v>146</v>
      </c>
      <c r="V134" s="192">
        <v>146</v>
      </c>
      <c r="W134" s="192" t="s">
        <v>503</v>
      </c>
      <c r="X134" s="192" t="s">
        <v>880</v>
      </c>
      <c r="Y134" s="192" t="s">
        <v>183</v>
      </c>
      <c r="Z134" s="192" t="s">
        <v>881</v>
      </c>
      <c r="AA134" s="192"/>
      <c r="AB134" s="192">
        <v>80</v>
      </c>
      <c r="AC134" s="192"/>
      <c r="AD134" s="192"/>
      <c r="AE134" s="192"/>
      <c r="AF134" s="192"/>
      <c r="AG134" s="192"/>
      <c r="AH134" s="192"/>
      <c r="AI134" s="192"/>
      <c r="AJ134" s="192"/>
      <c r="AK134" s="192"/>
      <c r="AL134" s="192"/>
      <c r="AM134" s="192"/>
      <c r="AN134" s="192"/>
      <c r="AO134" s="228" t="s">
        <v>892</v>
      </c>
      <c r="AP134" s="228" t="s">
        <v>892</v>
      </c>
      <c r="AQ134" s="190"/>
      <c r="AR134" s="190" t="s">
        <v>643</v>
      </c>
      <c r="AS134" s="190"/>
      <c r="AT134" s="190"/>
      <c r="AU134" s="184"/>
    </row>
    <row r="135" s="12" customFormat="1" ht="111" spans="1:47">
      <c r="A135" s="575" t="s">
        <v>52</v>
      </c>
      <c r="B135" s="577"/>
      <c r="C135" s="577">
        <v>2024</v>
      </c>
      <c r="D135" s="228" t="s">
        <v>518</v>
      </c>
      <c r="E135" s="228" t="s">
        <v>178</v>
      </c>
      <c r="F135" s="228" t="s">
        <v>519</v>
      </c>
      <c r="G135" s="228" t="s">
        <v>503</v>
      </c>
      <c r="H135" s="228" t="s">
        <v>520</v>
      </c>
      <c r="I135" s="192">
        <v>1</v>
      </c>
      <c r="J135" s="192">
        <v>200</v>
      </c>
      <c r="K135" s="192"/>
      <c r="L135" s="192"/>
      <c r="M135" s="192"/>
      <c r="N135" s="192"/>
      <c r="O135" s="192"/>
      <c r="P135" s="192" t="s">
        <v>893</v>
      </c>
      <c r="Q135" s="192"/>
      <c r="R135" s="192"/>
      <c r="S135" s="192">
        <v>1036</v>
      </c>
      <c r="T135" s="192">
        <v>3894</v>
      </c>
      <c r="U135" s="192">
        <v>384</v>
      </c>
      <c r="V135" s="192">
        <v>384</v>
      </c>
      <c r="W135" s="192" t="s">
        <v>503</v>
      </c>
      <c r="X135" s="192" t="s">
        <v>880</v>
      </c>
      <c r="Y135" s="192" t="s">
        <v>183</v>
      </c>
      <c r="Z135" s="192" t="s">
        <v>881</v>
      </c>
      <c r="AA135" s="192"/>
      <c r="AB135" s="192">
        <v>200</v>
      </c>
      <c r="AC135" s="192"/>
      <c r="AD135" s="192"/>
      <c r="AE135" s="192"/>
      <c r="AF135" s="192"/>
      <c r="AG135" s="192"/>
      <c r="AH135" s="192"/>
      <c r="AI135" s="192"/>
      <c r="AJ135" s="192"/>
      <c r="AK135" s="192"/>
      <c r="AL135" s="192"/>
      <c r="AM135" s="192"/>
      <c r="AN135" s="192"/>
      <c r="AO135" s="228" t="s">
        <v>894</v>
      </c>
      <c r="AP135" s="228" t="s">
        <v>895</v>
      </c>
      <c r="AQ135" s="190"/>
      <c r="AR135" s="190" t="s">
        <v>201</v>
      </c>
      <c r="AS135" s="190"/>
      <c r="AT135" s="190"/>
      <c r="AU135" s="184"/>
    </row>
    <row r="136" s="12" customFormat="1" ht="111" spans="1:47">
      <c r="A136" s="555" t="s">
        <v>54</v>
      </c>
      <c r="B136" s="577"/>
      <c r="C136" s="577">
        <v>2024</v>
      </c>
      <c r="D136" s="577" t="s">
        <v>521</v>
      </c>
      <c r="E136" s="228" t="s">
        <v>178</v>
      </c>
      <c r="F136" s="228" t="s">
        <v>522</v>
      </c>
      <c r="G136" s="228" t="s">
        <v>503</v>
      </c>
      <c r="H136" s="228" t="s">
        <v>523</v>
      </c>
      <c r="I136" s="192">
        <v>1</v>
      </c>
      <c r="J136" s="192">
        <v>25</v>
      </c>
      <c r="K136" s="192"/>
      <c r="L136" s="192"/>
      <c r="M136" s="192"/>
      <c r="N136" s="192"/>
      <c r="O136" s="192"/>
      <c r="P136" s="192"/>
      <c r="Q136" s="192"/>
      <c r="R136" s="192"/>
      <c r="S136" s="192">
        <v>435</v>
      </c>
      <c r="T136" s="192">
        <v>1563</v>
      </c>
      <c r="U136" s="192">
        <v>102</v>
      </c>
      <c r="V136" s="192">
        <v>102</v>
      </c>
      <c r="W136" s="192" t="s">
        <v>503</v>
      </c>
      <c r="X136" s="192" t="s">
        <v>880</v>
      </c>
      <c r="Y136" s="192" t="s">
        <v>183</v>
      </c>
      <c r="Z136" s="192" t="s">
        <v>881</v>
      </c>
      <c r="AA136" s="192"/>
      <c r="AB136" s="192">
        <v>25</v>
      </c>
      <c r="AC136" s="192"/>
      <c r="AD136" s="192"/>
      <c r="AE136" s="192"/>
      <c r="AF136" s="192"/>
      <c r="AG136" s="192"/>
      <c r="AH136" s="192"/>
      <c r="AI136" s="192"/>
      <c r="AJ136" s="192"/>
      <c r="AK136" s="192"/>
      <c r="AL136" s="192"/>
      <c r="AM136" s="192"/>
      <c r="AN136" s="192"/>
      <c r="AO136" s="228" t="s">
        <v>896</v>
      </c>
      <c r="AP136" s="228" t="s">
        <v>897</v>
      </c>
      <c r="AQ136" s="190"/>
      <c r="AR136" s="190" t="s">
        <v>201</v>
      </c>
      <c r="AS136" s="190"/>
      <c r="AT136" s="190"/>
      <c r="AU136" s="184"/>
    </row>
    <row r="137" s="12" customFormat="1" ht="155.4" spans="1:47">
      <c r="A137" s="555" t="s">
        <v>54</v>
      </c>
      <c r="B137" s="577"/>
      <c r="C137" s="577">
        <v>2024</v>
      </c>
      <c r="D137" s="577" t="s">
        <v>524</v>
      </c>
      <c r="E137" s="228" t="s">
        <v>178</v>
      </c>
      <c r="F137" s="228" t="s">
        <v>502</v>
      </c>
      <c r="G137" s="228" t="s">
        <v>503</v>
      </c>
      <c r="H137" s="228" t="s">
        <v>525</v>
      </c>
      <c r="I137" s="192">
        <v>1</v>
      </c>
      <c r="J137" s="192">
        <v>56</v>
      </c>
      <c r="K137" s="192"/>
      <c r="L137" s="192"/>
      <c r="M137" s="192"/>
      <c r="N137" s="192"/>
      <c r="O137" s="192"/>
      <c r="P137" s="192"/>
      <c r="Q137" s="192"/>
      <c r="R137" s="192"/>
      <c r="S137" s="192">
        <v>112</v>
      </c>
      <c r="T137" s="192">
        <v>501</v>
      </c>
      <c r="U137" s="192">
        <v>88</v>
      </c>
      <c r="V137" s="192">
        <v>332</v>
      </c>
      <c r="W137" s="192" t="s">
        <v>503</v>
      </c>
      <c r="X137" s="192" t="s">
        <v>880</v>
      </c>
      <c r="Y137" s="192" t="s">
        <v>183</v>
      </c>
      <c r="Z137" s="192" t="s">
        <v>881</v>
      </c>
      <c r="AA137" s="192"/>
      <c r="AB137" s="192">
        <v>56</v>
      </c>
      <c r="AC137" s="192"/>
      <c r="AD137" s="192"/>
      <c r="AE137" s="192"/>
      <c r="AF137" s="192"/>
      <c r="AG137" s="192"/>
      <c r="AH137" s="192"/>
      <c r="AI137" s="192"/>
      <c r="AJ137" s="192"/>
      <c r="AK137" s="192"/>
      <c r="AL137" s="192"/>
      <c r="AM137" s="192"/>
      <c r="AN137" s="192"/>
      <c r="AO137" s="228" t="s">
        <v>898</v>
      </c>
      <c r="AP137" s="228" t="s">
        <v>898</v>
      </c>
      <c r="AQ137" s="190"/>
      <c r="AR137" s="190" t="s">
        <v>643</v>
      </c>
      <c r="AS137" s="190"/>
      <c r="AT137" s="190"/>
      <c r="AU137" s="184"/>
    </row>
    <row r="138" s="12" customFormat="1" ht="222" spans="1:47">
      <c r="A138" s="555" t="s">
        <v>54</v>
      </c>
      <c r="B138" s="577"/>
      <c r="C138" s="577">
        <v>2024</v>
      </c>
      <c r="D138" s="577" t="s">
        <v>526</v>
      </c>
      <c r="E138" s="228" t="s">
        <v>178</v>
      </c>
      <c r="F138" s="228" t="s">
        <v>512</v>
      </c>
      <c r="G138" s="228" t="s">
        <v>503</v>
      </c>
      <c r="H138" s="228" t="s">
        <v>527</v>
      </c>
      <c r="I138" s="192">
        <v>1</v>
      </c>
      <c r="J138" s="192">
        <v>1500</v>
      </c>
      <c r="K138" s="192"/>
      <c r="L138" s="192"/>
      <c r="M138" s="192"/>
      <c r="N138" s="192"/>
      <c r="O138" s="192"/>
      <c r="P138" s="192"/>
      <c r="Q138" s="192"/>
      <c r="R138" s="192"/>
      <c r="S138" s="192">
        <v>178</v>
      </c>
      <c r="T138" s="192">
        <v>671</v>
      </c>
      <c r="U138" s="192">
        <v>101</v>
      </c>
      <c r="V138" s="192">
        <v>384</v>
      </c>
      <c r="W138" s="192" t="s">
        <v>503</v>
      </c>
      <c r="X138" s="192" t="s">
        <v>880</v>
      </c>
      <c r="Y138" s="192" t="s">
        <v>183</v>
      </c>
      <c r="Z138" s="192" t="s">
        <v>881</v>
      </c>
      <c r="AA138" s="192"/>
      <c r="AB138" s="192">
        <v>1500</v>
      </c>
      <c r="AC138" s="192"/>
      <c r="AD138" s="192"/>
      <c r="AE138" s="192"/>
      <c r="AF138" s="192"/>
      <c r="AG138" s="192"/>
      <c r="AH138" s="192"/>
      <c r="AI138" s="192"/>
      <c r="AJ138" s="192"/>
      <c r="AK138" s="192"/>
      <c r="AL138" s="192"/>
      <c r="AM138" s="192"/>
      <c r="AN138" s="192"/>
      <c r="AO138" s="228" t="s">
        <v>899</v>
      </c>
      <c r="AP138" s="228" t="s">
        <v>900</v>
      </c>
      <c r="AQ138" s="190"/>
      <c r="AR138" s="190" t="s">
        <v>643</v>
      </c>
      <c r="AS138" s="190"/>
      <c r="AT138" s="190"/>
      <c r="AU138" s="184"/>
    </row>
    <row r="139" s="12" customFormat="1" ht="155.4" spans="1:47">
      <c r="A139" s="555" t="s">
        <v>54</v>
      </c>
      <c r="B139" s="577"/>
      <c r="C139" s="577">
        <v>2024</v>
      </c>
      <c r="D139" s="577" t="s">
        <v>528</v>
      </c>
      <c r="E139" s="228" t="s">
        <v>178</v>
      </c>
      <c r="F139" s="228" t="s">
        <v>502</v>
      </c>
      <c r="G139" s="228" t="s">
        <v>503</v>
      </c>
      <c r="H139" s="228" t="s">
        <v>529</v>
      </c>
      <c r="I139" s="192">
        <v>1</v>
      </c>
      <c r="J139" s="192">
        <v>88</v>
      </c>
      <c r="K139" s="192"/>
      <c r="L139" s="192"/>
      <c r="M139" s="192"/>
      <c r="N139" s="192"/>
      <c r="O139" s="192"/>
      <c r="P139" s="192"/>
      <c r="Q139" s="192"/>
      <c r="R139" s="192"/>
      <c r="S139" s="192">
        <v>88</v>
      </c>
      <c r="T139" s="192">
        <v>332</v>
      </c>
      <c r="U139" s="192">
        <v>88</v>
      </c>
      <c r="V139" s="192">
        <v>332</v>
      </c>
      <c r="W139" s="192" t="s">
        <v>503</v>
      </c>
      <c r="X139" s="192" t="s">
        <v>880</v>
      </c>
      <c r="Y139" s="192" t="s">
        <v>183</v>
      </c>
      <c r="Z139" s="192" t="s">
        <v>881</v>
      </c>
      <c r="AA139" s="192"/>
      <c r="AB139" s="192">
        <v>88</v>
      </c>
      <c r="AC139" s="192"/>
      <c r="AD139" s="192"/>
      <c r="AE139" s="192"/>
      <c r="AF139" s="192"/>
      <c r="AG139" s="192"/>
      <c r="AH139" s="192"/>
      <c r="AI139" s="192"/>
      <c r="AJ139" s="192"/>
      <c r="AK139" s="192"/>
      <c r="AL139" s="192"/>
      <c r="AM139" s="192"/>
      <c r="AN139" s="192"/>
      <c r="AO139" s="228" t="s">
        <v>901</v>
      </c>
      <c r="AP139" s="228" t="s">
        <v>901</v>
      </c>
      <c r="AQ139" s="190"/>
      <c r="AR139" s="190" t="s">
        <v>643</v>
      </c>
      <c r="AS139" s="190"/>
      <c r="AT139" s="190"/>
      <c r="AU139" s="184"/>
    </row>
    <row r="140" s="479" customFormat="1" ht="244.2" spans="1:47">
      <c r="A140" s="416">
        <v>1</v>
      </c>
      <c r="B140" s="416"/>
      <c r="C140" s="416">
        <v>2024</v>
      </c>
      <c r="D140" s="566" t="s">
        <v>530</v>
      </c>
      <c r="E140" s="416" t="s">
        <v>178</v>
      </c>
      <c r="F140" s="416" t="s">
        <v>217</v>
      </c>
      <c r="G140" s="566" t="s">
        <v>531</v>
      </c>
      <c r="H140" s="566" t="s">
        <v>532</v>
      </c>
      <c r="I140" s="416">
        <v>1</v>
      </c>
      <c r="J140" s="416"/>
      <c r="K140" s="416"/>
      <c r="L140" s="416"/>
      <c r="M140" s="416"/>
      <c r="N140" s="416"/>
      <c r="O140" s="416"/>
      <c r="P140" s="416"/>
      <c r="Q140" s="416"/>
      <c r="R140" s="416"/>
      <c r="S140" s="416">
        <v>81</v>
      </c>
      <c r="T140" s="416">
        <v>287</v>
      </c>
      <c r="U140" s="416">
        <v>21</v>
      </c>
      <c r="V140" s="416">
        <v>77</v>
      </c>
      <c r="W140" s="416" t="s">
        <v>206</v>
      </c>
      <c r="X140" s="416" t="s">
        <v>902</v>
      </c>
      <c r="Y140" s="416" t="s">
        <v>533</v>
      </c>
      <c r="Z140" s="416" t="s">
        <v>866</v>
      </c>
      <c r="AA140" s="416"/>
      <c r="AB140" s="566">
        <v>160</v>
      </c>
      <c r="AC140" s="416"/>
      <c r="AD140" s="417"/>
      <c r="AE140" s="417"/>
      <c r="AF140" s="417"/>
      <c r="AG140" s="417"/>
      <c r="AH140" s="416"/>
      <c r="AI140" s="416"/>
      <c r="AJ140" s="416"/>
      <c r="AK140" s="416"/>
      <c r="AL140" s="416"/>
      <c r="AM140" s="416"/>
      <c r="AN140" s="416"/>
      <c r="AO140" s="584" t="s">
        <v>903</v>
      </c>
      <c r="AP140" s="553" t="s">
        <v>904</v>
      </c>
      <c r="AQ140" s="190"/>
      <c r="AR140" s="190" t="s">
        <v>643</v>
      </c>
      <c r="AS140" s="190"/>
      <c r="AT140" s="190"/>
      <c r="AU140" s="184"/>
    </row>
    <row r="141" s="479" customFormat="1" ht="266.4" spans="1:47">
      <c r="A141" s="416">
        <v>2</v>
      </c>
      <c r="B141" s="416"/>
      <c r="C141" s="416">
        <v>2024</v>
      </c>
      <c r="D141" s="566" t="s">
        <v>534</v>
      </c>
      <c r="E141" s="416" t="s">
        <v>178</v>
      </c>
      <c r="F141" s="416" t="s">
        <v>217</v>
      </c>
      <c r="G141" s="566" t="s">
        <v>535</v>
      </c>
      <c r="H141" s="566" t="s">
        <v>536</v>
      </c>
      <c r="I141" s="416">
        <v>1</v>
      </c>
      <c r="J141" s="416"/>
      <c r="K141" s="416"/>
      <c r="L141" s="416"/>
      <c r="M141" s="416"/>
      <c r="N141" s="416"/>
      <c r="O141" s="416"/>
      <c r="P141" s="416"/>
      <c r="Q141" s="416"/>
      <c r="R141" s="416"/>
      <c r="S141" s="416">
        <v>788</v>
      </c>
      <c r="T141" s="416">
        <v>2878</v>
      </c>
      <c r="U141" s="416">
        <v>369</v>
      </c>
      <c r="V141" s="416">
        <v>1380</v>
      </c>
      <c r="W141" s="416" t="s">
        <v>206</v>
      </c>
      <c r="X141" s="416" t="s">
        <v>902</v>
      </c>
      <c r="Y141" s="416" t="s">
        <v>183</v>
      </c>
      <c r="Z141" s="416" t="s">
        <v>905</v>
      </c>
      <c r="AA141" s="416"/>
      <c r="AB141" s="566">
        <v>580</v>
      </c>
      <c r="AC141" s="416"/>
      <c r="AD141" s="417"/>
      <c r="AE141" s="417"/>
      <c r="AF141" s="417"/>
      <c r="AG141" s="417"/>
      <c r="AH141" s="416"/>
      <c r="AI141" s="416"/>
      <c r="AJ141" s="416"/>
      <c r="AK141" s="416"/>
      <c r="AL141" s="416"/>
      <c r="AM141" s="416"/>
      <c r="AN141" s="416"/>
      <c r="AO141" s="584" t="s">
        <v>906</v>
      </c>
      <c r="AP141" s="553" t="s">
        <v>907</v>
      </c>
      <c r="AQ141" s="190"/>
      <c r="AR141" s="190" t="s">
        <v>643</v>
      </c>
      <c r="AS141" s="190"/>
      <c r="AT141" s="190"/>
      <c r="AU141" s="184"/>
    </row>
    <row r="142" s="479" customFormat="1" ht="222" spans="1:47">
      <c r="A142" s="416">
        <v>3</v>
      </c>
      <c r="B142" s="416"/>
      <c r="C142" s="416">
        <v>2024</v>
      </c>
      <c r="D142" s="566" t="s">
        <v>537</v>
      </c>
      <c r="E142" s="416" t="s">
        <v>178</v>
      </c>
      <c r="F142" s="416" t="s">
        <v>217</v>
      </c>
      <c r="G142" s="566" t="s">
        <v>204</v>
      </c>
      <c r="H142" s="566" t="s">
        <v>538</v>
      </c>
      <c r="I142" s="416">
        <v>1</v>
      </c>
      <c r="J142" s="416"/>
      <c r="K142" s="416"/>
      <c r="L142" s="416"/>
      <c r="M142" s="416"/>
      <c r="N142" s="416"/>
      <c r="O142" s="416"/>
      <c r="P142" s="416"/>
      <c r="Q142" s="416"/>
      <c r="R142" s="416"/>
      <c r="S142" s="416">
        <v>788</v>
      </c>
      <c r="T142" s="416">
        <v>2878</v>
      </c>
      <c r="U142" s="416">
        <v>369</v>
      </c>
      <c r="V142" s="416">
        <v>1380</v>
      </c>
      <c r="W142" s="416" t="s">
        <v>206</v>
      </c>
      <c r="X142" s="416" t="s">
        <v>902</v>
      </c>
      <c r="Y142" s="416" t="s">
        <v>183</v>
      </c>
      <c r="Z142" s="416" t="s">
        <v>905</v>
      </c>
      <c r="AA142" s="416"/>
      <c r="AB142" s="566">
        <v>185</v>
      </c>
      <c r="AC142" s="416"/>
      <c r="AD142" s="417"/>
      <c r="AE142" s="417"/>
      <c r="AF142" s="417"/>
      <c r="AG142" s="417"/>
      <c r="AH142" s="416"/>
      <c r="AI142" s="416"/>
      <c r="AJ142" s="416"/>
      <c r="AK142" s="416"/>
      <c r="AL142" s="416"/>
      <c r="AM142" s="416"/>
      <c r="AN142" s="416"/>
      <c r="AO142" s="584" t="s">
        <v>908</v>
      </c>
      <c r="AP142" s="553" t="s">
        <v>909</v>
      </c>
      <c r="AQ142" s="190"/>
      <c r="AR142" s="190" t="s">
        <v>643</v>
      </c>
      <c r="AS142" s="190"/>
      <c r="AT142" s="190"/>
      <c r="AU142" s="184"/>
    </row>
    <row r="143" s="479" customFormat="1" ht="244.2" spans="1:47">
      <c r="A143" s="416">
        <v>4</v>
      </c>
      <c r="B143" s="416"/>
      <c r="C143" s="416">
        <v>2024</v>
      </c>
      <c r="D143" s="566" t="s">
        <v>539</v>
      </c>
      <c r="E143" s="416" t="s">
        <v>178</v>
      </c>
      <c r="F143" s="416" t="s">
        <v>217</v>
      </c>
      <c r="G143" s="566" t="s">
        <v>204</v>
      </c>
      <c r="H143" s="566" t="s">
        <v>540</v>
      </c>
      <c r="I143" s="416">
        <v>1</v>
      </c>
      <c r="J143" s="416"/>
      <c r="K143" s="416"/>
      <c r="L143" s="416"/>
      <c r="M143" s="416"/>
      <c r="N143" s="416"/>
      <c r="O143" s="416"/>
      <c r="P143" s="416"/>
      <c r="Q143" s="416"/>
      <c r="R143" s="416"/>
      <c r="S143" s="416">
        <v>122</v>
      </c>
      <c r="T143" s="416">
        <v>441</v>
      </c>
      <c r="U143" s="416">
        <v>32</v>
      </c>
      <c r="V143" s="416">
        <v>115</v>
      </c>
      <c r="W143" s="416" t="s">
        <v>206</v>
      </c>
      <c r="X143" s="416" t="s">
        <v>902</v>
      </c>
      <c r="Y143" s="416" t="s">
        <v>533</v>
      </c>
      <c r="Z143" s="416" t="s">
        <v>866</v>
      </c>
      <c r="AA143" s="416"/>
      <c r="AB143" s="566">
        <v>380</v>
      </c>
      <c r="AC143" s="416"/>
      <c r="AD143" s="417"/>
      <c r="AE143" s="417"/>
      <c r="AF143" s="417"/>
      <c r="AG143" s="417"/>
      <c r="AH143" s="416"/>
      <c r="AI143" s="416"/>
      <c r="AJ143" s="416"/>
      <c r="AK143" s="416"/>
      <c r="AL143" s="416"/>
      <c r="AM143" s="416"/>
      <c r="AN143" s="416"/>
      <c r="AO143" s="584" t="s">
        <v>910</v>
      </c>
      <c r="AP143" s="553" t="s">
        <v>904</v>
      </c>
      <c r="AQ143" s="190"/>
      <c r="AR143" s="190" t="s">
        <v>643</v>
      </c>
      <c r="AS143" s="190"/>
      <c r="AT143" s="190"/>
      <c r="AU143" s="184"/>
    </row>
    <row r="144" s="479" customFormat="1" ht="244.2" spans="1:47">
      <c r="A144" s="416">
        <v>5</v>
      </c>
      <c r="B144" s="416"/>
      <c r="C144" s="416">
        <v>2024</v>
      </c>
      <c r="D144" s="566" t="s">
        <v>541</v>
      </c>
      <c r="E144" s="416" t="s">
        <v>178</v>
      </c>
      <c r="F144" s="416" t="s">
        <v>217</v>
      </c>
      <c r="G144" s="566" t="s">
        <v>535</v>
      </c>
      <c r="H144" s="566" t="s">
        <v>542</v>
      </c>
      <c r="I144" s="416">
        <v>1</v>
      </c>
      <c r="J144" s="416"/>
      <c r="K144" s="416"/>
      <c r="L144" s="416"/>
      <c r="M144" s="416"/>
      <c r="N144" s="416"/>
      <c r="O144" s="416"/>
      <c r="P144" s="416"/>
      <c r="Q144" s="416"/>
      <c r="R144" s="416"/>
      <c r="S144" s="416">
        <v>92</v>
      </c>
      <c r="T144" s="416">
        <v>326</v>
      </c>
      <c r="U144" s="416">
        <v>19</v>
      </c>
      <c r="V144" s="416">
        <v>74</v>
      </c>
      <c r="W144" s="416" t="s">
        <v>206</v>
      </c>
      <c r="X144" s="416" t="s">
        <v>902</v>
      </c>
      <c r="Y144" s="416" t="s">
        <v>533</v>
      </c>
      <c r="Z144" s="416" t="s">
        <v>866</v>
      </c>
      <c r="AA144" s="416"/>
      <c r="AB144" s="566">
        <v>220</v>
      </c>
      <c r="AC144" s="416"/>
      <c r="AD144" s="417"/>
      <c r="AE144" s="417"/>
      <c r="AF144" s="417"/>
      <c r="AG144" s="417"/>
      <c r="AH144" s="416"/>
      <c r="AI144" s="416"/>
      <c r="AJ144" s="416"/>
      <c r="AK144" s="416"/>
      <c r="AL144" s="416"/>
      <c r="AM144" s="416"/>
      <c r="AN144" s="416"/>
      <c r="AO144" s="584" t="s">
        <v>910</v>
      </c>
      <c r="AP144" s="553" t="s">
        <v>904</v>
      </c>
      <c r="AQ144" s="190"/>
      <c r="AR144" s="190" t="s">
        <v>643</v>
      </c>
      <c r="AS144" s="190"/>
      <c r="AT144" s="190"/>
      <c r="AU144" s="184"/>
    </row>
    <row r="145" s="479" customFormat="1" ht="377.4" spans="1:47">
      <c r="A145" s="416">
        <v>6</v>
      </c>
      <c r="B145" s="416"/>
      <c r="C145" s="416">
        <v>2024</v>
      </c>
      <c r="D145" s="566" t="s">
        <v>216</v>
      </c>
      <c r="E145" s="416" t="s">
        <v>178</v>
      </c>
      <c r="F145" s="416" t="s">
        <v>217</v>
      </c>
      <c r="G145" s="566" t="s">
        <v>218</v>
      </c>
      <c r="H145" s="566" t="s">
        <v>911</v>
      </c>
      <c r="I145" s="416">
        <v>1</v>
      </c>
      <c r="J145" s="416"/>
      <c r="K145" s="416"/>
      <c r="L145" s="416"/>
      <c r="M145" s="416"/>
      <c r="N145" s="416"/>
      <c r="O145" s="416"/>
      <c r="P145" s="416"/>
      <c r="Q145" s="416"/>
      <c r="R145" s="416"/>
      <c r="S145" s="416">
        <v>361</v>
      </c>
      <c r="T145" s="416">
        <v>1259</v>
      </c>
      <c r="U145" s="416">
        <v>137</v>
      </c>
      <c r="V145" s="416">
        <v>518</v>
      </c>
      <c r="W145" s="416" t="s">
        <v>206</v>
      </c>
      <c r="X145" s="416" t="s">
        <v>902</v>
      </c>
      <c r="Y145" s="416" t="s">
        <v>183</v>
      </c>
      <c r="Z145" s="416" t="s">
        <v>905</v>
      </c>
      <c r="AA145" s="416"/>
      <c r="AB145" s="566">
        <v>600</v>
      </c>
      <c r="AC145" s="416"/>
      <c r="AD145" s="417"/>
      <c r="AE145" s="417"/>
      <c r="AF145" s="417"/>
      <c r="AG145" s="417"/>
      <c r="AH145" s="416"/>
      <c r="AI145" s="416"/>
      <c r="AJ145" s="416"/>
      <c r="AK145" s="416"/>
      <c r="AL145" s="416"/>
      <c r="AM145" s="416"/>
      <c r="AN145" s="416"/>
      <c r="AO145" s="584" t="s">
        <v>912</v>
      </c>
      <c r="AP145" s="553" t="s">
        <v>913</v>
      </c>
      <c r="AQ145" s="190"/>
      <c r="AR145" s="190" t="s">
        <v>643</v>
      </c>
      <c r="AS145" s="190"/>
      <c r="AT145" s="190"/>
      <c r="AU145" s="184"/>
    </row>
    <row r="146" s="545" customFormat="1" ht="288.6" spans="1:47">
      <c r="A146" s="583">
        <v>7</v>
      </c>
      <c r="B146" s="583"/>
      <c r="C146" s="583">
        <v>2024</v>
      </c>
      <c r="D146" s="566" t="s">
        <v>543</v>
      </c>
      <c r="E146" s="583" t="s">
        <v>178</v>
      </c>
      <c r="F146" s="583" t="s">
        <v>217</v>
      </c>
      <c r="G146" s="584" t="s">
        <v>218</v>
      </c>
      <c r="H146" s="584" t="s">
        <v>544</v>
      </c>
      <c r="I146" s="583">
        <v>1</v>
      </c>
      <c r="J146" s="583"/>
      <c r="K146" s="583"/>
      <c r="L146" s="583"/>
      <c r="M146" s="583"/>
      <c r="N146" s="583"/>
      <c r="O146" s="583"/>
      <c r="P146" s="583"/>
      <c r="Q146" s="583"/>
      <c r="R146" s="583"/>
      <c r="S146" s="416">
        <v>788</v>
      </c>
      <c r="T146" s="416">
        <v>2878</v>
      </c>
      <c r="U146" s="416">
        <v>369</v>
      </c>
      <c r="V146" s="416">
        <v>1380</v>
      </c>
      <c r="W146" s="583" t="s">
        <v>206</v>
      </c>
      <c r="X146" s="583" t="s">
        <v>902</v>
      </c>
      <c r="Y146" s="583" t="s">
        <v>215</v>
      </c>
      <c r="Z146" s="583" t="s">
        <v>718</v>
      </c>
      <c r="AA146" s="583"/>
      <c r="AB146" s="584">
        <v>650</v>
      </c>
      <c r="AC146" s="583"/>
      <c r="AD146" s="588"/>
      <c r="AE146" s="588"/>
      <c r="AF146" s="588"/>
      <c r="AG146" s="588"/>
      <c r="AH146" s="583"/>
      <c r="AI146" s="583"/>
      <c r="AJ146" s="583"/>
      <c r="AK146" s="583"/>
      <c r="AL146" s="583"/>
      <c r="AM146" s="583"/>
      <c r="AN146" s="583"/>
      <c r="AO146" s="584" t="s">
        <v>914</v>
      </c>
      <c r="AP146" s="553" t="s">
        <v>915</v>
      </c>
      <c r="AQ146" s="190"/>
      <c r="AR146" s="190" t="s">
        <v>643</v>
      </c>
      <c r="AS146" s="190"/>
      <c r="AT146" s="190"/>
      <c r="AU146" s="184"/>
    </row>
    <row r="147" s="479" customFormat="1" ht="177.6" spans="1:47">
      <c r="A147" s="416">
        <v>8</v>
      </c>
      <c r="B147" s="416"/>
      <c r="C147" s="416">
        <v>2024</v>
      </c>
      <c r="D147" s="566" t="s">
        <v>545</v>
      </c>
      <c r="E147" s="416" t="s">
        <v>178</v>
      </c>
      <c r="F147" s="416" t="s">
        <v>217</v>
      </c>
      <c r="G147" s="566" t="s">
        <v>218</v>
      </c>
      <c r="H147" s="566" t="s">
        <v>546</v>
      </c>
      <c r="I147" s="416">
        <v>1</v>
      </c>
      <c r="J147" s="416"/>
      <c r="K147" s="416"/>
      <c r="L147" s="416"/>
      <c r="M147" s="416"/>
      <c r="N147" s="416"/>
      <c r="O147" s="416"/>
      <c r="P147" s="416"/>
      <c r="Q147" s="416"/>
      <c r="R147" s="416"/>
      <c r="S147" s="416">
        <v>788</v>
      </c>
      <c r="T147" s="416">
        <v>2878</v>
      </c>
      <c r="U147" s="416">
        <v>369</v>
      </c>
      <c r="V147" s="416">
        <v>1380</v>
      </c>
      <c r="W147" s="416" t="s">
        <v>206</v>
      </c>
      <c r="X147" s="416" t="s">
        <v>902</v>
      </c>
      <c r="Y147" s="416" t="s">
        <v>207</v>
      </c>
      <c r="Z147" s="416" t="s">
        <v>715</v>
      </c>
      <c r="AA147" s="416"/>
      <c r="AB147" s="566">
        <v>2000</v>
      </c>
      <c r="AC147" s="416"/>
      <c r="AD147" s="417"/>
      <c r="AE147" s="417"/>
      <c r="AF147" s="417"/>
      <c r="AG147" s="417"/>
      <c r="AH147" s="416"/>
      <c r="AI147" s="416"/>
      <c r="AJ147" s="416"/>
      <c r="AK147" s="416"/>
      <c r="AL147" s="416"/>
      <c r="AM147" s="416"/>
      <c r="AN147" s="416"/>
      <c r="AO147" s="584" t="s">
        <v>916</v>
      </c>
      <c r="AP147" s="553" t="s">
        <v>916</v>
      </c>
      <c r="AQ147" s="190"/>
      <c r="AR147" s="190" t="s">
        <v>643</v>
      </c>
      <c r="AS147" s="190"/>
      <c r="AT147" s="190"/>
      <c r="AU147" s="184"/>
    </row>
    <row r="148" s="479" customFormat="1" ht="222" spans="1:47">
      <c r="A148" s="416">
        <v>9</v>
      </c>
      <c r="B148" s="416"/>
      <c r="C148" s="416">
        <v>2024</v>
      </c>
      <c r="D148" s="566" t="s">
        <v>547</v>
      </c>
      <c r="E148" s="416" t="s">
        <v>178</v>
      </c>
      <c r="F148" s="416" t="s">
        <v>217</v>
      </c>
      <c r="G148" s="566" t="s">
        <v>548</v>
      </c>
      <c r="H148" s="566" t="s">
        <v>549</v>
      </c>
      <c r="I148" s="416">
        <v>1</v>
      </c>
      <c r="J148" s="416"/>
      <c r="K148" s="416"/>
      <c r="L148" s="416"/>
      <c r="M148" s="416"/>
      <c r="N148" s="416"/>
      <c r="O148" s="416"/>
      <c r="P148" s="416"/>
      <c r="Q148" s="416"/>
      <c r="R148" s="416"/>
      <c r="S148" s="416"/>
      <c r="T148" s="416"/>
      <c r="U148" s="416"/>
      <c r="V148" s="416"/>
      <c r="W148" s="416" t="s">
        <v>206</v>
      </c>
      <c r="X148" s="416" t="s">
        <v>902</v>
      </c>
      <c r="Y148" s="416" t="s">
        <v>183</v>
      </c>
      <c r="Z148" s="416" t="s">
        <v>905</v>
      </c>
      <c r="AA148" s="416"/>
      <c r="AB148" s="566">
        <v>420</v>
      </c>
      <c r="AC148" s="416"/>
      <c r="AD148" s="417"/>
      <c r="AE148" s="417"/>
      <c r="AF148" s="417"/>
      <c r="AG148" s="417"/>
      <c r="AH148" s="416"/>
      <c r="AI148" s="416"/>
      <c r="AJ148" s="416"/>
      <c r="AK148" s="416"/>
      <c r="AL148" s="416"/>
      <c r="AM148" s="416"/>
      <c r="AN148" s="416"/>
      <c r="AO148" s="584" t="s">
        <v>917</v>
      </c>
      <c r="AP148" s="553" t="s">
        <v>918</v>
      </c>
      <c r="AQ148" s="190"/>
      <c r="AR148" s="190" t="s">
        <v>643</v>
      </c>
      <c r="AS148" s="190"/>
      <c r="AT148" s="190"/>
      <c r="AU148" s="184"/>
    </row>
    <row r="149" s="479" customFormat="1" ht="155.4" spans="1:47">
      <c r="A149" s="416">
        <v>10</v>
      </c>
      <c r="B149" s="416"/>
      <c r="C149" s="416">
        <v>2024</v>
      </c>
      <c r="D149" s="566" t="s">
        <v>550</v>
      </c>
      <c r="E149" s="416" t="s">
        <v>178</v>
      </c>
      <c r="F149" s="416" t="s">
        <v>217</v>
      </c>
      <c r="G149" s="566" t="s">
        <v>218</v>
      </c>
      <c r="H149" s="566" t="s">
        <v>551</v>
      </c>
      <c r="I149" s="416">
        <v>1</v>
      </c>
      <c r="J149" s="416"/>
      <c r="K149" s="416"/>
      <c r="L149" s="416"/>
      <c r="M149" s="416"/>
      <c r="N149" s="416"/>
      <c r="O149" s="416"/>
      <c r="P149" s="416"/>
      <c r="Q149" s="416"/>
      <c r="R149" s="416"/>
      <c r="S149" s="416">
        <v>788</v>
      </c>
      <c r="T149" s="416">
        <v>2878</v>
      </c>
      <c r="U149" s="416">
        <v>369</v>
      </c>
      <c r="V149" s="416">
        <v>1380</v>
      </c>
      <c r="W149" s="416" t="s">
        <v>206</v>
      </c>
      <c r="X149" s="416" t="s">
        <v>902</v>
      </c>
      <c r="Y149" s="416" t="s">
        <v>533</v>
      </c>
      <c r="Z149" s="416" t="s">
        <v>866</v>
      </c>
      <c r="AA149" s="416"/>
      <c r="AB149" s="566">
        <v>270</v>
      </c>
      <c r="AC149" s="416"/>
      <c r="AD149" s="417"/>
      <c r="AE149" s="417"/>
      <c r="AF149" s="417"/>
      <c r="AG149" s="417"/>
      <c r="AH149" s="416"/>
      <c r="AI149" s="416"/>
      <c r="AJ149" s="416"/>
      <c r="AK149" s="416"/>
      <c r="AL149" s="416"/>
      <c r="AM149" s="416"/>
      <c r="AN149" s="416"/>
      <c r="AO149" s="584" t="s">
        <v>919</v>
      </c>
      <c r="AP149" s="192" t="s">
        <v>920</v>
      </c>
      <c r="AQ149" s="190"/>
      <c r="AR149" s="190" t="s">
        <v>643</v>
      </c>
      <c r="AS149" s="190"/>
      <c r="AT149" s="190"/>
      <c r="AU149" s="184"/>
    </row>
    <row r="150" s="479" customFormat="1" ht="288.6" spans="1:47">
      <c r="A150" s="416">
        <v>11</v>
      </c>
      <c r="B150" s="416"/>
      <c r="C150" s="416">
        <v>2024</v>
      </c>
      <c r="D150" s="566" t="s">
        <v>552</v>
      </c>
      <c r="E150" s="416" t="s">
        <v>178</v>
      </c>
      <c r="F150" s="416" t="s">
        <v>217</v>
      </c>
      <c r="G150" s="566" t="s">
        <v>204</v>
      </c>
      <c r="H150" s="566" t="s">
        <v>553</v>
      </c>
      <c r="I150" s="416">
        <v>1</v>
      </c>
      <c r="J150" s="416"/>
      <c r="K150" s="416"/>
      <c r="L150" s="416"/>
      <c r="M150" s="416"/>
      <c r="N150" s="416"/>
      <c r="O150" s="416"/>
      <c r="P150" s="416"/>
      <c r="Q150" s="416"/>
      <c r="R150" s="416"/>
      <c r="S150" s="416">
        <v>198</v>
      </c>
      <c r="T150" s="416">
        <v>717</v>
      </c>
      <c r="U150" s="416">
        <v>102</v>
      </c>
      <c r="V150" s="416">
        <v>387</v>
      </c>
      <c r="W150" s="416" t="s">
        <v>206</v>
      </c>
      <c r="X150" s="416" t="s">
        <v>902</v>
      </c>
      <c r="Y150" s="416" t="s">
        <v>554</v>
      </c>
      <c r="Z150" s="416" t="s">
        <v>712</v>
      </c>
      <c r="AA150" s="416"/>
      <c r="AB150" s="566">
        <v>150</v>
      </c>
      <c r="AC150" s="416"/>
      <c r="AD150" s="417"/>
      <c r="AE150" s="417"/>
      <c r="AF150" s="417"/>
      <c r="AG150" s="417"/>
      <c r="AH150" s="416"/>
      <c r="AI150" s="416"/>
      <c r="AJ150" s="416"/>
      <c r="AK150" s="416"/>
      <c r="AL150" s="416"/>
      <c r="AM150" s="416"/>
      <c r="AN150" s="416"/>
      <c r="AO150" s="584" t="s">
        <v>821</v>
      </c>
      <c r="AP150" s="553" t="s">
        <v>921</v>
      </c>
      <c r="AQ150" s="190"/>
      <c r="AR150" s="190" t="s">
        <v>643</v>
      </c>
      <c r="AS150" s="190"/>
      <c r="AT150" s="190"/>
      <c r="AU150" s="184"/>
    </row>
    <row r="151" s="479" customFormat="1" ht="377.4" spans="1:47">
      <c r="A151" s="416">
        <v>12</v>
      </c>
      <c r="B151" s="416"/>
      <c r="C151" s="416">
        <v>2024</v>
      </c>
      <c r="D151" s="566" t="s">
        <v>555</v>
      </c>
      <c r="E151" s="416" t="s">
        <v>178</v>
      </c>
      <c r="F151" s="416" t="s">
        <v>217</v>
      </c>
      <c r="G151" s="566" t="s">
        <v>204</v>
      </c>
      <c r="H151" s="566" t="s">
        <v>556</v>
      </c>
      <c r="I151" s="416">
        <v>1</v>
      </c>
      <c r="J151" s="416"/>
      <c r="K151" s="416"/>
      <c r="L151" s="416"/>
      <c r="M151" s="416"/>
      <c r="N151" s="416"/>
      <c r="O151" s="416"/>
      <c r="P151" s="416"/>
      <c r="Q151" s="416"/>
      <c r="R151" s="416"/>
      <c r="S151" s="416">
        <v>788</v>
      </c>
      <c r="T151" s="416">
        <v>2878</v>
      </c>
      <c r="U151" s="416">
        <v>369</v>
      </c>
      <c r="V151" s="416">
        <v>1380</v>
      </c>
      <c r="W151" s="416" t="s">
        <v>206</v>
      </c>
      <c r="X151" s="416" t="s">
        <v>902</v>
      </c>
      <c r="Y151" s="416" t="s">
        <v>207</v>
      </c>
      <c r="Z151" s="416" t="s">
        <v>715</v>
      </c>
      <c r="AA151" s="416"/>
      <c r="AB151" s="566">
        <v>1300</v>
      </c>
      <c r="AC151" s="416"/>
      <c r="AD151" s="417"/>
      <c r="AE151" s="417"/>
      <c r="AF151" s="417"/>
      <c r="AG151" s="417"/>
      <c r="AH151" s="416"/>
      <c r="AI151" s="416"/>
      <c r="AJ151" s="416"/>
      <c r="AK151" s="416"/>
      <c r="AL151" s="416"/>
      <c r="AM151" s="416"/>
      <c r="AN151" s="416"/>
      <c r="AO151" s="584" t="s">
        <v>922</v>
      </c>
      <c r="AP151" s="553" t="s">
        <v>913</v>
      </c>
      <c r="AQ151" s="190"/>
      <c r="AR151" s="190" t="s">
        <v>643</v>
      </c>
      <c r="AS151" s="190"/>
      <c r="AT151" s="190"/>
      <c r="AU151" s="184"/>
    </row>
    <row r="152" s="479" customFormat="1" ht="111" spans="1:47">
      <c r="A152" s="416">
        <v>13</v>
      </c>
      <c r="B152" s="416"/>
      <c r="C152" s="416">
        <v>2024</v>
      </c>
      <c r="D152" s="566" t="s">
        <v>557</v>
      </c>
      <c r="E152" s="416" t="s">
        <v>178</v>
      </c>
      <c r="F152" s="416" t="s">
        <v>217</v>
      </c>
      <c r="G152" s="566" t="s">
        <v>218</v>
      </c>
      <c r="H152" s="566" t="s">
        <v>558</v>
      </c>
      <c r="I152" s="416">
        <v>1</v>
      </c>
      <c r="J152" s="416"/>
      <c r="K152" s="416"/>
      <c r="L152" s="416"/>
      <c r="M152" s="416"/>
      <c r="N152" s="416"/>
      <c r="O152" s="416"/>
      <c r="P152" s="416"/>
      <c r="Q152" s="416"/>
      <c r="R152" s="416"/>
      <c r="S152" s="416"/>
      <c r="T152" s="416"/>
      <c r="U152" s="416"/>
      <c r="V152" s="416"/>
      <c r="W152" s="416" t="s">
        <v>206</v>
      </c>
      <c r="X152" s="416" t="s">
        <v>902</v>
      </c>
      <c r="Y152" s="416" t="s">
        <v>183</v>
      </c>
      <c r="Z152" s="416" t="s">
        <v>905</v>
      </c>
      <c r="AA152" s="416"/>
      <c r="AB152" s="566">
        <v>30</v>
      </c>
      <c r="AC152" s="416"/>
      <c r="AD152" s="417"/>
      <c r="AE152" s="417"/>
      <c r="AF152" s="417"/>
      <c r="AG152" s="417"/>
      <c r="AH152" s="416"/>
      <c r="AI152" s="416"/>
      <c r="AJ152" s="416"/>
      <c r="AK152" s="416"/>
      <c r="AL152" s="416"/>
      <c r="AM152" s="416"/>
      <c r="AN152" s="416"/>
      <c r="AO152" s="584" t="s">
        <v>923</v>
      </c>
      <c r="AP152" s="553" t="s">
        <v>924</v>
      </c>
      <c r="AQ152" s="190"/>
      <c r="AR152" s="190" t="s">
        <v>643</v>
      </c>
      <c r="AS152" s="190"/>
      <c r="AT152" s="190"/>
      <c r="AU152" s="184"/>
    </row>
    <row r="153" s="479" customFormat="1" ht="199.8" spans="1:47">
      <c r="A153" s="416">
        <v>14</v>
      </c>
      <c r="B153" s="416"/>
      <c r="C153" s="416">
        <v>2024</v>
      </c>
      <c r="D153" s="566" t="s">
        <v>559</v>
      </c>
      <c r="E153" s="416" t="s">
        <v>178</v>
      </c>
      <c r="F153" s="416" t="s">
        <v>217</v>
      </c>
      <c r="G153" s="566" t="s">
        <v>218</v>
      </c>
      <c r="H153" s="566" t="s">
        <v>560</v>
      </c>
      <c r="I153" s="416">
        <v>1</v>
      </c>
      <c r="J153" s="416"/>
      <c r="K153" s="416"/>
      <c r="L153" s="416"/>
      <c r="M153" s="416"/>
      <c r="N153" s="416"/>
      <c r="O153" s="416"/>
      <c r="P153" s="416"/>
      <c r="Q153" s="416"/>
      <c r="R153" s="416"/>
      <c r="S153" s="416">
        <v>788</v>
      </c>
      <c r="T153" s="416">
        <v>2878</v>
      </c>
      <c r="U153" s="416">
        <v>369</v>
      </c>
      <c r="V153" s="416">
        <v>1380</v>
      </c>
      <c r="W153" s="416" t="s">
        <v>206</v>
      </c>
      <c r="X153" s="416" t="s">
        <v>902</v>
      </c>
      <c r="Y153" s="416" t="s">
        <v>183</v>
      </c>
      <c r="Z153" s="416" t="s">
        <v>905</v>
      </c>
      <c r="AA153" s="416"/>
      <c r="AB153" s="566">
        <v>320</v>
      </c>
      <c r="AC153" s="416"/>
      <c r="AD153" s="417"/>
      <c r="AE153" s="417"/>
      <c r="AF153" s="417"/>
      <c r="AG153" s="417"/>
      <c r="AH153" s="416"/>
      <c r="AI153" s="416"/>
      <c r="AJ153" s="416"/>
      <c r="AK153" s="416"/>
      <c r="AL153" s="416"/>
      <c r="AM153" s="416"/>
      <c r="AN153" s="416"/>
      <c r="AO153" s="584" t="s">
        <v>925</v>
      </c>
      <c r="AP153" s="553" t="s">
        <v>925</v>
      </c>
      <c r="AQ153" s="190"/>
      <c r="AR153" s="190" t="s">
        <v>643</v>
      </c>
      <c r="AS153" s="190"/>
      <c r="AT153" s="190"/>
      <c r="AU153" s="184"/>
    </row>
    <row r="154" s="479" customFormat="1" ht="177.6" spans="1:47">
      <c r="A154" s="416">
        <v>15</v>
      </c>
      <c r="B154" s="416"/>
      <c r="C154" s="416">
        <v>2024</v>
      </c>
      <c r="D154" s="566" t="s">
        <v>561</v>
      </c>
      <c r="E154" s="416" t="s">
        <v>178</v>
      </c>
      <c r="F154" s="416" t="s">
        <v>217</v>
      </c>
      <c r="G154" s="566" t="s">
        <v>218</v>
      </c>
      <c r="H154" s="566" t="s">
        <v>562</v>
      </c>
      <c r="I154" s="416">
        <v>1</v>
      </c>
      <c r="J154" s="416"/>
      <c r="K154" s="416"/>
      <c r="L154" s="416"/>
      <c r="M154" s="416"/>
      <c r="N154" s="416"/>
      <c r="O154" s="416"/>
      <c r="P154" s="416"/>
      <c r="Q154" s="416"/>
      <c r="R154" s="416"/>
      <c r="S154" s="416"/>
      <c r="T154" s="416"/>
      <c r="U154" s="416"/>
      <c r="V154" s="416"/>
      <c r="W154" s="416" t="s">
        <v>206</v>
      </c>
      <c r="X154" s="416" t="s">
        <v>902</v>
      </c>
      <c r="Y154" s="416" t="s">
        <v>183</v>
      </c>
      <c r="Z154" s="416" t="s">
        <v>905</v>
      </c>
      <c r="AA154" s="416"/>
      <c r="AB154" s="566">
        <v>30</v>
      </c>
      <c r="AC154" s="416"/>
      <c r="AD154" s="417"/>
      <c r="AE154" s="417"/>
      <c r="AF154" s="417"/>
      <c r="AG154" s="417"/>
      <c r="AH154" s="416"/>
      <c r="AI154" s="416"/>
      <c r="AJ154" s="416"/>
      <c r="AK154" s="416"/>
      <c r="AL154" s="416"/>
      <c r="AM154" s="416"/>
      <c r="AN154" s="416"/>
      <c r="AO154" s="584" t="s">
        <v>926</v>
      </c>
      <c r="AP154" s="553" t="s">
        <v>926</v>
      </c>
      <c r="AQ154" s="190"/>
      <c r="AR154" s="190" t="s">
        <v>643</v>
      </c>
      <c r="AS154" s="190"/>
      <c r="AT154" s="190"/>
      <c r="AU154" s="184"/>
    </row>
    <row r="155" s="479" customFormat="1" ht="177.6" spans="1:47">
      <c r="A155" s="416">
        <v>16</v>
      </c>
      <c r="B155" s="416"/>
      <c r="C155" s="416">
        <v>2024</v>
      </c>
      <c r="D155" s="566" t="s">
        <v>563</v>
      </c>
      <c r="E155" s="416" t="s">
        <v>178</v>
      </c>
      <c r="F155" s="416" t="s">
        <v>217</v>
      </c>
      <c r="G155" s="566" t="s">
        <v>548</v>
      </c>
      <c r="H155" s="566" t="s">
        <v>564</v>
      </c>
      <c r="I155" s="416">
        <v>1</v>
      </c>
      <c r="J155" s="416"/>
      <c r="K155" s="416"/>
      <c r="L155" s="416"/>
      <c r="M155" s="416"/>
      <c r="N155" s="416"/>
      <c r="O155" s="416"/>
      <c r="P155" s="416"/>
      <c r="Q155" s="416"/>
      <c r="R155" s="416"/>
      <c r="S155" s="416">
        <v>788</v>
      </c>
      <c r="T155" s="416">
        <v>2878</v>
      </c>
      <c r="U155" s="416">
        <v>369</v>
      </c>
      <c r="V155" s="416">
        <v>1380</v>
      </c>
      <c r="W155" s="416" t="s">
        <v>206</v>
      </c>
      <c r="X155" s="416" t="s">
        <v>902</v>
      </c>
      <c r="Y155" s="416" t="s">
        <v>183</v>
      </c>
      <c r="Z155" s="416" t="s">
        <v>905</v>
      </c>
      <c r="AA155" s="416"/>
      <c r="AB155" s="566">
        <v>200</v>
      </c>
      <c r="AC155" s="416"/>
      <c r="AD155" s="417"/>
      <c r="AE155" s="417"/>
      <c r="AF155" s="417"/>
      <c r="AG155" s="417"/>
      <c r="AH155" s="416"/>
      <c r="AI155" s="416"/>
      <c r="AJ155" s="416"/>
      <c r="AK155" s="416"/>
      <c r="AL155" s="416"/>
      <c r="AM155" s="416"/>
      <c r="AN155" s="416"/>
      <c r="AO155" s="584" t="s">
        <v>927</v>
      </c>
      <c r="AP155" s="553" t="s">
        <v>928</v>
      </c>
      <c r="AQ155" s="190"/>
      <c r="AR155" s="190" t="s">
        <v>643</v>
      </c>
      <c r="AS155" s="190"/>
      <c r="AT155" s="190"/>
      <c r="AU155" s="184"/>
    </row>
    <row r="156" s="479" customFormat="1" ht="244.2" spans="1:47">
      <c r="A156" s="416">
        <v>17</v>
      </c>
      <c r="B156" s="416"/>
      <c r="C156" s="416">
        <v>2024</v>
      </c>
      <c r="D156" s="566" t="s">
        <v>565</v>
      </c>
      <c r="E156" s="416" t="s">
        <v>178</v>
      </c>
      <c r="F156" s="416" t="s">
        <v>217</v>
      </c>
      <c r="G156" s="566" t="s">
        <v>535</v>
      </c>
      <c r="H156" s="566" t="s">
        <v>566</v>
      </c>
      <c r="I156" s="416">
        <v>1</v>
      </c>
      <c r="J156" s="416"/>
      <c r="K156" s="416"/>
      <c r="L156" s="416"/>
      <c r="M156" s="416"/>
      <c r="N156" s="416"/>
      <c r="O156" s="416"/>
      <c r="P156" s="416"/>
      <c r="Q156" s="416"/>
      <c r="R156" s="416"/>
      <c r="S156" s="416"/>
      <c r="T156" s="416"/>
      <c r="U156" s="416"/>
      <c r="V156" s="416"/>
      <c r="W156" s="416" t="s">
        <v>206</v>
      </c>
      <c r="X156" s="416" t="s">
        <v>902</v>
      </c>
      <c r="Y156" s="416" t="s">
        <v>207</v>
      </c>
      <c r="Z156" s="416" t="s">
        <v>866</v>
      </c>
      <c r="AA156" s="416"/>
      <c r="AB156" s="566">
        <v>210</v>
      </c>
      <c r="AC156" s="416"/>
      <c r="AD156" s="417"/>
      <c r="AE156" s="417"/>
      <c r="AF156" s="417"/>
      <c r="AG156" s="417"/>
      <c r="AH156" s="416"/>
      <c r="AI156" s="416"/>
      <c r="AJ156" s="416"/>
      <c r="AK156" s="416"/>
      <c r="AL156" s="416"/>
      <c r="AM156" s="416"/>
      <c r="AN156" s="416"/>
      <c r="AO156" s="584" t="s">
        <v>929</v>
      </c>
      <c r="AP156" s="553" t="s">
        <v>930</v>
      </c>
      <c r="AQ156" s="190"/>
      <c r="AR156" s="190" t="s">
        <v>201</v>
      </c>
      <c r="AS156" s="190"/>
      <c r="AT156" s="190"/>
      <c r="AU156" s="184"/>
    </row>
    <row r="157" s="479" customFormat="1" ht="377.4" spans="1:47">
      <c r="A157" s="416">
        <v>18</v>
      </c>
      <c r="B157" s="416"/>
      <c r="C157" s="416">
        <v>2024</v>
      </c>
      <c r="D157" s="566" t="s">
        <v>567</v>
      </c>
      <c r="E157" s="416" t="s">
        <v>178</v>
      </c>
      <c r="F157" s="416" t="s">
        <v>217</v>
      </c>
      <c r="G157" s="566" t="s">
        <v>535</v>
      </c>
      <c r="H157" s="566" t="s">
        <v>568</v>
      </c>
      <c r="I157" s="416">
        <v>1</v>
      </c>
      <c r="J157" s="416"/>
      <c r="K157" s="416"/>
      <c r="L157" s="416"/>
      <c r="M157" s="416"/>
      <c r="N157" s="416"/>
      <c r="O157" s="416"/>
      <c r="P157" s="416"/>
      <c r="Q157" s="416"/>
      <c r="R157" s="416"/>
      <c r="S157" s="416">
        <v>788</v>
      </c>
      <c r="T157" s="416">
        <v>2878</v>
      </c>
      <c r="U157" s="416">
        <v>369</v>
      </c>
      <c r="V157" s="416">
        <v>1380</v>
      </c>
      <c r="W157" s="416" t="s">
        <v>206</v>
      </c>
      <c r="X157" s="416" t="s">
        <v>902</v>
      </c>
      <c r="Y157" s="416" t="s">
        <v>207</v>
      </c>
      <c r="Z157" s="416" t="s">
        <v>715</v>
      </c>
      <c r="AA157" s="416"/>
      <c r="AB157" s="566">
        <v>370</v>
      </c>
      <c r="AC157" s="416"/>
      <c r="AD157" s="417"/>
      <c r="AE157" s="417"/>
      <c r="AF157" s="417"/>
      <c r="AG157" s="417"/>
      <c r="AH157" s="416"/>
      <c r="AI157" s="416"/>
      <c r="AJ157" s="416"/>
      <c r="AK157" s="416"/>
      <c r="AL157" s="416"/>
      <c r="AM157" s="416"/>
      <c r="AN157" s="416"/>
      <c r="AO157" s="584" t="s">
        <v>931</v>
      </c>
      <c r="AP157" s="553" t="s">
        <v>913</v>
      </c>
      <c r="AQ157" s="190"/>
      <c r="AR157" s="190" t="s">
        <v>201</v>
      </c>
      <c r="AS157" s="190"/>
      <c r="AT157" s="190"/>
      <c r="AU157" s="184"/>
    </row>
    <row r="158" s="479" customFormat="1" ht="288.6" spans="1:47">
      <c r="A158" s="416">
        <v>19</v>
      </c>
      <c r="B158" s="416"/>
      <c r="C158" s="416">
        <v>2024</v>
      </c>
      <c r="D158" s="566" t="s">
        <v>569</v>
      </c>
      <c r="E158" s="416" t="s">
        <v>178</v>
      </c>
      <c r="F158" s="416" t="s">
        <v>217</v>
      </c>
      <c r="G158" s="566" t="s">
        <v>548</v>
      </c>
      <c r="H158" s="566" t="s">
        <v>570</v>
      </c>
      <c r="I158" s="416">
        <v>1</v>
      </c>
      <c r="J158" s="416"/>
      <c r="K158" s="416"/>
      <c r="L158" s="416"/>
      <c r="M158" s="416"/>
      <c r="N158" s="416"/>
      <c r="O158" s="416"/>
      <c r="P158" s="416"/>
      <c r="Q158" s="416"/>
      <c r="R158" s="416"/>
      <c r="S158" s="416">
        <v>788</v>
      </c>
      <c r="T158" s="416">
        <v>2878</v>
      </c>
      <c r="U158" s="416">
        <v>369</v>
      </c>
      <c r="V158" s="416">
        <v>1380</v>
      </c>
      <c r="W158" s="416" t="s">
        <v>206</v>
      </c>
      <c r="X158" s="416" t="s">
        <v>902</v>
      </c>
      <c r="Y158" s="416" t="s">
        <v>554</v>
      </c>
      <c r="Z158" s="416" t="s">
        <v>712</v>
      </c>
      <c r="AA158" s="416"/>
      <c r="AB158" s="566">
        <v>400</v>
      </c>
      <c r="AC158" s="416"/>
      <c r="AD158" s="417"/>
      <c r="AE158" s="417"/>
      <c r="AF158" s="417"/>
      <c r="AG158" s="417"/>
      <c r="AH158" s="416"/>
      <c r="AI158" s="416"/>
      <c r="AJ158" s="416"/>
      <c r="AK158" s="416"/>
      <c r="AL158" s="416"/>
      <c r="AM158" s="416"/>
      <c r="AN158" s="416"/>
      <c r="AO158" s="584" t="s">
        <v>932</v>
      </c>
      <c r="AP158" s="553" t="s">
        <v>921</v>
      </c>
      <c r="AQ158" s="190"/>
      <c r="AR158" s="190" t="s">
        <v>643</v>
      </c>
      <c r="AS158" s="190"/>
      <c r="AT158" s="190"/>
      <c r="AU158" s="184"/>
    </row>
    <row r="159" s="479" customFormat="1" ht="155.4" spans="1:47">
      <c r="A159" s="416">
        <v>20</v>
      </c>
      <c r="B159" s="416"/>
      <c r="C159" s="416">
        <v>2024</v>
      </c>
      <c r="D159" s="566" t="s">
        <v>571</v>
      </c>
      <c r="E159" s="416" t="s">
        <v>178</v>
      </c>
      <c r="F159" s="416" t="s">
        <v>217</v>
      </c>
      <c r="G159" s="566" t="s">
        <v>548</v>
      </c>
      <c r="H159" s="566" t="s">
        <v>572</v>
      </c>
      <c r="I159" s="416">
        <v>1</v>
      </c>
      <c r="J159" s="416"/>
      <c r="K159" s="416"/>
      <c r="L159" s="416"/>
      <c r="M159" s="416"/>
      <c r="N159" s="416"/>
      <c r="O159" s="416"/>
      <c r="P159" s="416"/>
      <c r="Q159" s="416"/>
      <c r="R159" s="416"/>
      <c r="S159" s="416">
        <v>788</v>
      </c>
      <c r="T159" s="416">
        <v>2878</v>
      </c>
      <c r="U159" s="416">
        <v>369</v>
      </c>
      <c r="V159" s="416">
        <v>1380</v>
      </c>
      <c r="W159" s="416" t="s">
        <v>206</v>
      </c>
      <c r="X159" s="416" t="s">
        <v>902</v>
      </c>
      <c r="Y159" s="416" t="s">
        <v>183</v>
      </c>
      <c r="Z159" s="416" t="s">
        <v>905</v>
      </c>
      <c r="AA159" s="416"/>
      <c r="AB159" s="566">
        <v>1500</v>
      </c>
      <c r="AC159" s="416"/>
      <c r="AD159" s="417"/>
      <c r="AE159" s="417"/>
      <c r="AF159" s="417"/>
      <c r="AG159" s="417"/>
      <c r="AH159" s="416"/>
      <c r="AI159" s="416"/>
      <c r="AJ159" s="416"/>
      <c r="AK159" s="416"/>
      <c r="AL159" s="416"/>
      <c r="AM159" s="416"/>
      <c r="AN159" s="416"/>
      <c r="AO159" s="584" t="s">
        <v>933</v>
      </c>
      <c r="AP159" s="553" t="s">
        <v>933</v>
      </c>
      <c r="AQ159" s="190"/>
      <c r="AR159" s="190" t="s">
        <v>643</v>
      </c>
      <c r="AS159" s="190"/>
      <c r="AT159" s="190"/>
      <c r="AU159" s="184"/>
    </row>
    <row r="160" s="479" customFormat="1" ht="288.6" spans="1:47">
      <c r="A160" s="416">
        <v>21</v>
      </c>
      <c r="B160" s="416"/>
      <c r="C160" s="416">
        <v>2024</v>
      </c>
      <c r="D160" s="192" t="s">
        <v>573</v>
      </c>
      <c r="E160" s="416" t="s">
        <v>178</v>
      </c>
      <c r="F160" s="416" t="s">
        <v>217</v>
      </c>
      <c r="G160" s="566" t="s">
        <v>531</v>
      </c>
      <c r="H160" s="566" t="s">
        <v>574</v>
      </c>
      <c r="I160" s="416">
        <v>1</v>
      </c>
      <c r="J160" s="416"/>
      <c r="K160" s="416"/>
      <c r="L160" s="416"/>
      <c r="M160" s="416"/>
      <c r="N160" s="416"/>
      <c r="O160" s="416"/>
      <c r="P160" s="416"/>
      <c r="Q160" s="416"/>
      <c r="R160" s="416"/>
      <c r="S160" s="416">
        <v>30</v>
      </c>
      <c r="T160" s="416">
        <v>105</v>
      </c>
      <c r="U160" s="416">
        <v>11</v>
      </c>
      <c r="V160" s="416">
        <v>38</v>
      </c>
      <c r="W160" s="416" t="s">
        <v>206</v>
      </c>
      <c r="X160" s="416" t="s">
        <v>902</v>
      </c>
      <c r="Y160" s="416" t="s">
        <v>183</v>
      </c>
      <c r="Z160" s="416" t="s">
        <v>905</v>
      </c>
      <c r="AA160" s="416"/>
      <c r="AB160" s="566">
        <v>1900</v>
      </c>
      <c r="AC160" s="416"/>
      <c r="AD160" s="417"/>
      <c r="AE160" s="417"/>
      <c r="AF160" s="417"/>
      <c r="AG160" s="417"/>
      <c r="AH160" s="416"/>
      <c r="AI160" s="416"/>
      <c r="AJ160" s="416"/>
      <c r="AK160" s="416"/>
      <c r="AL160" s="416"/>
      <c r="AM160" s="416"/>
      <c r="AN160" s="416"/>
      <c r="AO160" s="584" t="s">
        <v>934</v>
      </c>
      <c r="AP160" s="553" t="s">
        <v>915</v>
      </c>
      <c r="AQ160" s="190"/>
      <c r="AR160" s="190" t="s">
        <v>643</v>
      </c>
      <c r="AS160" s="190"/>
      <c r="AT160" s="190"/>
      <c r="AU160" s="184"/>
    </row>
    <row r="161" s="479" customFormat="1" ht="288.6" spans="1:47">
      <c r="A161" s="416">
        <v>22</v>
      </c>
      <c r="B161" s="416"/>
      <c r="C161" s="416">
        <v>2024</v>
      </c>
      <c r="D161" s="566" t="s">
        <v>575</v>
      </c>
      <c r="E161" s="416" t="s">
        <v>178</v>
      </c>
      <c r="F161" s="416" t="s">
        <v>217</v>
      </c>
      <c r="G161" s="566" t="s">
        <v>576</v>
      </c>
      <c r="H161" s="566" t="s">
        <v>577</v>
      </c>
      <c r="I161" s="416">
        <v>1</v>
      </c>
      <c r="J161" s="416"/>
      <c r="K161" s="416"/>
      <c r="L161" s="416"/>
      <c r="M161" s="416"/>
      <c r="N161" s="416"/>
      <c r="O161" s="416"/>
      <c r="P161" s="416"/>
      <c r="Q161" s="416"/>
      <c r="R161" s="416"/>
      <c r="S161" s="416">
        <v>483</v>
      </c>
      <c r="T161" s="416">
        <v>1763</v>
      </c>
      <c r="U161" s="416">
        <v>223</v>
      </c>
      <c r="V161" s="416">
        <v>847</v>
      </c>
      <c r="W161" s="416" t="s">
        <v>206</v>
      </c>
      <c r="X161" s="416" t="s">
        <v>902</v>
      </c>
      <c r="Y161" s="416" t="s">
        <v>215</v>
      </c>
      <c r="Z161" s="416" t="s">
        <v>718</v>
      </c>
      <c r="AA161" s="416"/>
      <c r="AB161" s="566">
        <v>220</v>
      </c>
      <c r="AC161" s="416"/>
      <c r="AD161" s="417"/>
      <c r="AE161" s="417"/>
      <c r="AF161" s="417"/>
      <c r="AG161" s="417"/>
      <c r="AH161" s="416"/>
      <c r="AI161" s="416"/>
      <c r="AJ161" s="416"/>
      <c r="AK161" s="416"/>
      <c r="AL161" s="416"/>
      <c r="AM161" s="416"/>
      <c r="AN161" s="416"/>
      <c r="AO161" s="584" t="s">
        <v>935</v>
      </c>
      <c r="AP161" s="553" t="s">
        <v>915</v>
      </c>
      <c r="AQ161" s="190"/>
      <c r="AR161" s="190" t="s">
        <v>643</v>
      </c>
      <c r="AS161" s="190"/>
      <c r="AT161" s="190"/>
      <c r="AU161" s="184"/>
    </row>
    <row r="162" s="479" customFormat="1" ht="288.6" spans="1:47">
      <c r="A162" s="416">
        <v>23</v>
      </c>
      <c r="B162" s="416"/>
      <c r="C162" s="416">
        <v>2024</v>
      </c>
      <c r="D162" s="566" t="s">
        <v>578</v>
      </c>
      <c r="E162" s="416" t="s">
        <v>178</v>
      </c>
      <c r="F162" s="416" t="s">
        <v>217</v>
      </c>
      <c r="G162" s="566" t="s">
        <v>218</v>
      </c>
      <c r="H162" s="566" t="s">
        <v>579</v>
      </c>
      <c r="I162" s="416">
        <v>1</v>
      </c>
      <c r="J162" s="416"/>
      <c r="K162" s="416"/>
      <c r="L162" s="416"/>
      <c r="M162" s="416"/>
      <c r="N162" s="416"/>
      <c r="O162" s="416"/>
      <c r="P162" s="416"/>
      <c r="Q162" s="416"/>
      <c r="R162" s="416"/>
      <c r="S162" s="416">
        <v>788</v>
      </c>
      <c r="T162" s="416">
        <v>2878</v>
      </c>
      <c r="U162" s="416">
        <v>369</v>
      </c>
      <c r="V162" s="416">
        <v>1380</v>
      </c>
      <c r="W162" s="416" t="s">
        <v>206</v>
      </c>
      <c r="X162" s="416" t="s">
        <v>902</v>
      </c>
      <c r="Y162" s="416" t="s">
        <v>215</v>
      </c>
      <c r="Z162" s="416" t="s">
        <v>718</v>
      </c>
      <c r="AA162" s="416"/>
      <c r="AB162" s="566">
        <v>70</v>
      </c>
      <c r="AC162" s="416"/>
      <c r="AD162" s="417"/>
      <c r="AE162" s="417"/>
      <c r="AF162" s="417"/>
      <c r="AG162" s="417"/>
      <c r="AH162" s="416"/>
      <c r="AI162" s="416"/>
      <c r="AJ162" s="416"/>
      <c r="AK162" s="416"/>
      <c r="AL162" s="416"/>
      <c r="AM162" s="416"/>
      <c r="AN162" s="416"/>
      <c r="AO162" s="584" t="s">
        <v>935</v>
      </c>
      <c r="AP162" s="553" t="s">
        <v>915</v>
      </c>
      <c r="AQ162" s="190"/>
      <c r="AR162" s="190" t="s">
        <v>643</v>
      </c>
      <c r="AS162" s="190"/>
      <c r="AT162" s="190"/>
      <c r="AU162" s="184"/>
    </row>
    <row r="163" s="479" customFormat="1" ht="288.6" spans="1:47">
      <c r="A163" s="416">
        <v>24</v>
      </c>
      <c r="B163" s="416"/>
      <c r="C163" s="416">
        <v>2024</v>
      </c>
      <c r="D163" s="566" t="s">
        <v>580</v>
      </c>
      <c r="E163" s="416" t="s">
        <v>178</v>
      </c>
      <c r="F163" s="416" t="s">
        <v>217</v>
      </c>
      <c r="G163" s="566" t="s">
        <v>204</v>
      </c>
      <c r="H163" s="566" t="s">
        <v>581</v>
      </c>
      <c r="I163" s="416">
        <v>1</v>
      </c>
      <c r="J163" s="416"/>
      <c r="K163" s="416"/>
      <c r="L163" s="416"/>
      <c r="M163" s="416"/>
      <c r="N163" s="416"/>
      <c r="O163" s="416"/>
      <c r="P163" s="416"/>
      <c r="Q163" s="416"/>
      <c r="R163" s="416"/>
      <c r="S163" s="416"/>
      <c r="T163" s="416"/>
      <c r="U163" s="416"/>
      <c r="V163" s="416"/>
      <c r="W163" s="416" t="s">
        <v>206</v>
      </c>
      <c r="X163" s="416" t="s">
        <v>902</v>
      </c>
      <c r="Y163" s="416" t="s">
        <v>183</v>
      </c>
      <c r="Z163" s="416" t="s">
        <v>905</v>
      </c>
      <c r="AA163" s="416"/>
      <c r="AB163" s="566">
        <v>40</v>
      </c>
      <c r="AC163" s="416"/>
      <c r="AD163" s="417"/>
      <c r="AE163" s="417"/>
      <c r="AF163" s="417"/>
      <c r="AG163" s="417"/>
      <c r="AH163" s="416"/>
      <c r="AI163" s="416"/>
      <c r="AJ163" s="416"/>
      <c r="AK163" s="416"/>
      <c r="AL163" s="416"/>
      <c r="AM163" s="416"/>
      <c r="AN163" s="416"/>
      <c r="AO163" s="584" t="s">
        <v>936</v>
      </c>
      <c r="AP163" s="553" t="s">
        <v>915</v>
      </c>
      <c r="AQ163" s="190"/>
      <c r="AR163" s="190" t="s">
        <v>643</v>
      </c>
      <c r="AS163" s="190"/>
      <c r="AT163" s="190"/>
      <c r="AU163" s="184"/>
    </row>
    <row r="164" s="479" customFormat="1" ht="199.8" spans="1:47">
      <c r="A164" s="416">
        <v>25</v>
      </c>
      <c r="B164" s="416"/>
      <c r="C164" s="416">
        <v>2024</v>
      </c>
      <c r="D164" s="566" t="s">
        <v>582</v>
      </c>
      <c r="E164" s="416" t="s">
        <v>178</v>
      </c>
      <c r="F164" s="416" t="s">
        <v>217</v>
      </c>
      <c r="G164" s="566" t="s">
        <v>531</v>
      </c>
      <c r="H164" s="566" t="s">
        <v>583</v>
      </c>
      <c r="I164" s="416">
        <v>1</v>
      </c>
      <c r="J164" s="416"/>
      <c r="K164" s="416"/>
      <c r="L164" s="416"/>
      <c r="M164" s="416"/>
      <c r="N164" s="416"/>
      <c r="O164" s="416"/>
      <c r="P164" s="416"/>
      <c r="Q164" s="416"/>
      <c r="R164" s="416"/>
      <c r="S164" s="416">
        <v>788</v>
      </c>
      <c r="T164" s="416">
        <v>2878</v>
      </c>
      <c r="U164" s="416">
        <v>369</v>
      </c>
      <c r="V164" s="416">
        <v>1380</v>
      </c>
      <c r="W164" s="416" t="s">
        <v>206</v>
      </c>
      <c r="X164" s="416" t="s">
        <v>902</v>
      </c>
      <c r="Y164" s="416" t="s">
        <v>584</v>
      </c>
      <c r="Z164" s="416" t="s">
        <v>937</v>
      </c>
      <c r="AA164" s="416"/>
      <c r="AB164" s="566">
        <v>30</v>
      </c>
      <c r="AC164" s="416"/>
      <c r="AD164" s="417"/>
      <c r="AE164" s="417"/>
      <c r="AF164" s="417"/>
      <c r="AG164" s="417"/>
      <c r="AH164" s="416"/>
      <c r="AI164" s="416"/>
      <c r="AJ164" s="416"/>
      <c r="AK164" s="416"/>
      <c r="AL164" s="416"/>
      <c r="AM164" s="416"/>
      <c r="AN164" s="416"/>
      <c r="AO164" s="584" t="s">
        <v>938</v>
      </c>
      <c r="AP164" s="553" t="s">
        <v>939</v>
      </c>
      <c r="AQ164" s="190"/>
      <c r="AR164" s="190" t="s">
        <v>643</v>
      </c>
      <c r="AS164" s="190"/>
      <c r="AT164" s="190"/>
      <c r="AU164" s="184"/>
    </row>
    <row r="165" s="479" customFormat="1" ht="222" spans="1:47">
      <c r="A165" s="416">
        <v>26</v>
      </c>
      <c r="B165" s="416"/>
      <c r="C165" s="416">
        <v>2024</v>
      </c>
      <c r="D165" s="566" t="s">
        <v>585</v>
      </c>
      <c r="E165" s="416" t="s">
        <v>178</v>
      </c>
      <c r="F165" s="416" t="s">
        <v>217</v>
      </c>
      <c r="G165" s="566" t="s">
        <v>218</v>
      </c>
      <c r="H165" s="566" t="s">
        <v>586</v>
      </c>
      <c r="I165" s="416">
        <v>1</v>
      </c>
      <c r="J165" s="416"/>
      <c r="K165" s="416"/>
      <c r="L165" s="416"/>
      <c r="M165" s="416"/>
      <c r="N165" s="416"/>
      <c r="O165" s="416"/>
      <c r="P165" s="416"/>
      <c r="Q165" s="416"/>
      <c r="R165" s="416"/>
      <c r="S165" s="416">
        <v>788</v>
      </c>
      <c r="T165" s="416">
        <v>2878</v>
      </c>
      <c r="U165" s="416">
        <v>369</v>
      </c>
      <c r="V165" s="416">
        <v>1380</v>
      </c>
      <c r="W165" s="416" t="s">
        <v>206</v>
      </c>
      <c r="X165" s="416" t="s">
        <v>902</v>
      </c>
      <c r="Y165" s="416" t="s">
        <v>584</v>
      </c>
      <c r="Z165" s="416" t="s">
        <v>937</v>
      </c>
      <c r="AA165" s="416"/>
      <c r="AB165" s="566">
        <v>200</v>
      </c>
      <c r="AC165" s="416"/>
      <c r="AD165" s="417"/>
      <c r="AE165" s="417"/>
      <c r="AF165" s="417"/>
      <c r="AG165" s="417"/>
      <c r="AH165" s="416"/>
      <c r="AI165" s="416"/>
      <c r="AJ165" s="416"/>
      <c r="AK165" s="416"/>
      <c r="AL165" s="416"/>
      <c r="AM165" s="416"/>
      <c r="AN165" s="416"/>
      <c r="AO165" s="584" t="s">
        <v>940</v>
      </c>
      <c r="AP165" s="553" t="s">
        <v>941</v>
      </c>
      <c r="AQ165" s="190"/>
      <c r="AR165" s="190" t="s">
        <v>643</v>
      </c>
      <c r="AS165" s="190"/>
      <c r="AT165" s="190"/>
      <c r="AU165" s="184"/>
    </row>
    <row r="166" s="479" customFormat="1" ht="333" spans="1:47">
      <c r="A166" s="416">
        <v>27</v>
      </c>
      <c r="B166" s="416"/>
      <c r="C166" s="416">
        <v>2024</v>
      </c>
      <c r="D166" s="566" t="s">
        <v>587</v>
      </c>
      <c r="E166" s="416" t="s">
        <v>178</v>
      </c>
      <c r="F166" s="416" t="s">
        <v>217</v>
      </c>
      <c r="G166" s="566" t="s">
        <v>531</v>
      </c>
      <c r="H166" s="566" t="s">
        <v>588</v>
      </c>
      <c r="I166" s="416">
        <v>1</v>
      </c>
      <c r="J166" s="416"/>
      <c r="K166" s="416"/>
      <c r="L166" s="416"/>
      <c r="M166" s="416"/>
      <c r="N166" s="416"/>
      <c r="O166" s="416"/>
      <c r="P166" s="416"/>
      <c r="Q166" s="416"/>
      <c r="R166" s="416"/>
      <c r="S166" s="416">
        <v>788</v>
      </c>
      <c r="T166" s="416">
        <v>2878</v>
      </c>
      <c r="U166" s="416">
        <v>369</v>
      </c>
      <c r="V166" s="416">
        <v>1380</v>
      </c>
      <c r="W166" s="416" t="s">
        <v>206</v>
      </c>
      <c r="X166" s="416" t="s">
        <v>902</v>
      </c>
      <c r="Y166" s="416" t="s">
        <v>584</v>
      </c>
      <c r="Z166" s="416" t="s">
        <v>937</v>
      </c>
      <c r="AA166" s="416"/>
      <c r="AB166" s="566">
        <v>400</v>
      </c>
      <c r="AC166" s="416"/>
      <c r="AD166" s="417"/>
      <c r="AE166" s="417"/>
      <c r="AF166" s="417"/>
      <c r="AG166" s="417"/>
      <c r="AH166" s="416"/>
      <c r="AI166" s="416"/>
      <c r="AJ166" s="416"/>
      <c r="AK166" s="416"/>
      <c r="AL166" s="416"/>
      <c r="AM166" s="416"/>
      <c r="AN166" s="416"/>
      <c r="AO166" s="584" t="s">
        <v>942</v>
      </c>
      <c r="AP166" s="553" t="s">
        <v>942</v>
      </c>
      <c r="AQ166" s="190"/>
      <c r="AR166" s="190" t="s">
        <v>643</v>
      </c>
      <c r="AS166" s="190"/>
      <c r="AT166" s="190"/>
      <c r="AU166" s="184"/>
    </row>
    <row r="167" s="258" customFormat="1" ht="111" spans="1:47">
      <c r="A167" s="585">
        <v>1</v>
      </c>
      <c r="B167" s="585"/>
      <c r="C167" s="585" t="s">
        <v>303</v>
      </c>
      <c r="D167" s="585" t="s">
        <v>589</v>
      </c>
      <c r="E167" s="585" t="s">
        <v>178</v>
      </c>
      <c r="F167" s="585" t="s">
        <v>179</v>
      </c>
      <c r="G167" s="585" t="s">
        <v>590</v>
      </c>
      <c r="H167" s="585" t="s">
        <v>591</v>
      </c>
      <c r="I167" s="585">
        <v>1</v>
      </c>
      <c r="J167" s="585" t="s">
        <v>943</v>
      </c>
      <c r="K167" s="585"/>
      <c r="L167" s="585"/>
      <c r="M167" s="585"/>
      <c r="N167" s="585"/>
      <c r="O167" s="585"/>
      <c r="P167" s="585"/>
      <c r="Q167" s="585"/>
      <c r="R167" s="585"/>
      <c r="S167" s="585">
        <v>405</v>
      </c>
      <c r="T167" s="585">
        <v>1600</v>
      </c>
      <c r="U167" s="585">
        <v>227</v>
      </c>
      <c r="V167" s="585">
        <v>15</v>
      </c>
      <c r="W167" s="585" t="s">
        <v>182</v>
      </c>
      <c r="X167" s="585" t="s">
        <v>944</v>
      </c>
      <c r="Y167" s="585" t="s">
        <v>207</v>
      </c>
      <c r="Z167" s="585" t="s">
        <v>945</v>
      </c>
      <c r="AA167" s="585"/>
      <c r="AB167" s="585"/>
      <c r="AC167" s="585"/>
      <c r="AD167" s="585"/>
      <c r="AE167" s="585"/>
      <c r="AF167" s="585"/>
      <c r="AG167" s="585"/>
      <c r="AH167" s="585"/>
      <c r="AI167" s="585"/>
      <c r="AJ167" s="585"/>
      <c r="AK167" s="585"/>
      <c r="AL167" s="585"/>
      <c r="AM167" s="190"/>
      <c r="AN167" s="190"/>
      <c r="AO167" s="184" t="s">
        <v>946</v>
      </c>
      <c r="AP167" s="184" t="s">
        <v>947</v>
      </c>
      <c r="AQ167" s="190"/>
      <c r="AR167" s="190" t="s">
        <v>643</v>
      </c>
      <c r="AS167" s="190"/>
      <c r="AT167" s="190"/>
      <c r="AU167" s="184"/>
    </row>
    <row r="168" s="258" customFormat="1" ht="199.8" spans="1:47">
      <c r="A168" s="585">
        <v>2</v>
      </c>
      <c r="B168" s="585"/>
      <c r="C168" s="585" t="s">
        <v>303</v>
      </c>
      <c r="D168" s="585" t="s">
        <v>592</v>
      </c>
      <c r="E168" s="585" t="s">
        <v>178</v>
      </c>
      <c r="F168" s="585" t="s">
        <v>179</v>
      </c>
      <c r="G168" s="585" t="s">
        <v>593</v>
      </c>
      <c r="H168" s="585" t="s">
        <v>594</v>
      </c>
      <c r="I168" s="585">
        <v>1</v>
      </c>
      <c r="J168" s="585" t="s">
        <v>948</v>
      </c>
      <c r="K168" s="585"/>
      <c r="L168" s="585"/>
      <c r="M168" s="585"/>
      <c r="N168" s="585"/>
      <c r="O168" s="585"/>
      <c r="P168" s="585"/>
      <c r="Q168" s="585"/>
      <c r="R168" s="585"/>
      <c r="S168" s="585">
        <v>50</v>
      </c>
      <c r="T168" s="585">
        <v>218</v>
      </c>
      <c r="U168" s="585">
        <v>44</v>
      </c>
      <c r="V168" s="585">
        <v>2</v>
      </c>
      <c r="W168" s="585" t="s">
        <v>182</v>
      </c>
      <c r="X168" s="585" t="s">
        <v>944</v>
      </c>
      <c r="Y168" s="585" t="s">
        <v>207</v>
      </c>
      <c r="Z168" s="585" t="s">
        <v>945</v>
      </c>
      <c r="AA168" s="585"/>
      <c r="AB168" s="585"/>
      <c r="AC168" s="585"/>
      <c r="AD168" s="585"/>
      <c r="AE168" s="585"/>
      <c r="AF168" s="585"/>
      <c r="AG168" s="585"/>
      <c r="AH168" s="585"/>
      <c r="AI168" s="585"/>
      <c r="AJ168" s="585"/>
      <c r="AK168" s="585"/>
      <c r="AL168" s="585"/>
      <c r="AM168" s="589"/>
      <c r="AN168" s="589"/>
      <c r="AO168" s="589" t="s">
        <v>949</v>
      </c>
      <c r="AP168" s="589" t="s">
        <v>949</v>
      </c>
      <c r="AQ168" s="190"/>
      <c r="AR168" s="190" t="s">
        <v>201</v>
      </c>
      <c r="AS168" s="190"/>
      <c r="AT168" s="190"/>
      <c r="AU168" s="184"/>
    </row>
    <row r="169" s="258" customFormat="1" ht="409.5" spans="1:47">
      <c r="A169" s="585">
        <v>3</v>
      </c>
      <c r="B169" s="585"/>
      <c r="C169" s="585" t="s">
        <v>303</v>
      </c>
      <c r="D169" s="585" t="s">
        <v>614</v>
      </c>
      <c r="E169" s="585" t="s">
        <v>178</v>
      </c>
      <c r="F169" s="585" t="s">
        <v>179</v>
      </c>
      <c r="G169" s="585" t="s">
        <v>950</v>
      </c>
      <c r="H169" s="585" t="s">
        <v>951</v>
      </c>
      <c r="I169" s="585">
        <v>1</v>
      </c>
      <c r="J169" s="585" t="s">
        <v>952</v>
      </c>
      <c r="K169" s="585"/>
      <c r="L169" s="585"/>
      <c r="M169" s="585"/>
      <c r="N169" s="585"/>
      <c r="O169" s="585"/>
      <c r="P169" s="585"/>
      <c r="Q169" s="585"/>
      <c r="R169" s="585"/>
      <c r="S169" s="585" t="s">
        <v>953</v>
      </c>
      <c r="T169" s="587" t="s">
        <v>954</v>
      </c>
      <c r="U169" s="585" t="s">
        <v>955</v>
      </c>
      <c r="V169" s="585" t="s">
        <v>956</v>
      </c>
      <c r="W169" s="585" t="s">
        <v>182</v>
      </c>
      <c r="X169" s="585" t="s">
        <v>944</v>
      </c>
      <c r="Y169" s="585" t="s">
        <v>183</v>
      </c>
      <c r="Z169" s="585" t="s">
        <v>957</v>
      </c>
      <c r="AA169" s="585"/>
      <c r="AB169" s="585"/>
      <c r="AC169" s="585"/>
      <c r="AD169" s="585"/>
      <c r="AE169" s="585"/>
      <c r="AF169" s="585"/>
      <c r="AG169" s="585"/>
      <c r="AH169" s="585"/>
      <c r="AI169" s="585"/>
      <c r="AJ169" s="585"/>
      <c r="AK169" s="585"/>
      <c r="AL169" s="585"/>
      <c r="AM169" s="589"/>
      <c r="AN169" s="589"/>
      <c r="AO169" s="589" t="s">
        <v>958</v>
      </c>
      <c r="AP169" s="589" t="s">
        <v>959</v>
      </c>
      <c r="AQ169" s="190"/>
      <c r="AR169" s="190" t="s">
        <v>201</v>
      </c>
      <c r="AS169" s="190"/>
      <c r="AT169" s="190"/>
      <c r="AU169" s="184"/>
    </row>
    <row r="170" s="258" customFormat="1" ht="310.8" spans="1:47">
      <c r="A170" s="585">
        <v>4</v>
      </c>
      <c r="B170" s="585"/>
      <c r="C170" s="585" t="s">
        <v>303</v>
      </c>
      <c r="D170" s="585" t="s">
        <v>177</v>
      </c>
      <c r="E170" s="585" t="s">
        <v>178</v>
      </c>
      <c r="F170" s="585" t="s">
        <v>179</v>
      </c>
      <c r="G170" s="585" t="s">
        <v>180</v>
      </c>
      <c r="H170" s="585" t="s">
        <v>181</v>
      </c>
      <c r="I170" s="585">
        <v>1</v>
      </c>
      <c r="J170" s="585" t="s">
        <v>960</v>
      </c>
      <c r="K170" s="585"/>
      <c r="L170" s="585"/>
      <c r="M170" s="585"/>
      <c r="N170" s="585"/>
      <c r="O170" s="585"/>
      <c r="P170" s="585"/>
      <c r="Q170" s="585"/>
      <c r="R170" s="585"/>
      <c r="S170" s="585">
        <v>338</v>
      </c>
      <c r="T170" s="585">
        <v>1345</v>
      </c>
      <c r="U170" s="585">
        <v>150</v>
      </c>
      <c r="V170" s="585">
        <v>2</v>
      </c>
      <c r="W170" s="585" t="s">
        <v>182</v>
      </c>
      <c r="X170" s="585" t="s">
        <v>944</v>
      </c>
      <c r="Y170" s="585" t="s">
        <v>183</v>
      </c>
      <c r="Z170" s="585" t="s">
        <v>957</v>
      </c>
      <c r="AA170" s="585"/>
      <c r="AB170" s="585"/>
      <c r="AC170" s="585"/>
      <c r="AD170" s="585"/>
      <c r="AE170" s="585"/>
      <c r="AF170" s="585"/>
      <c r="AG170" s="585"/>
      <c r="AH170" s="585"/>
      <c r="AI170" s="585"/>
      <c r="AJ170" s="585"/>
      <c r="AK170" s="585"/>
      <c r="AL170" s="585"/>
      <c r="AM170" s="589"/>
      <c r="AN170" s="589"/>
      <c r="AO170" s="589" t="s">
        <v>961</v>
      </c>
      <c r="AP170" s="589" t="s">
        <v>962</v>
      </c>
      <c r="AQ170" s="190"/>
      <c r="AR170" s="190" t="s">
        <v>643</v>
      </c>
      <c r="AS170" s="190"/>
      <c r="AT170" s="190"/>
      <c r="AU170" s="184"/>
    </row>
    <row r="171" s="258" customFormat="1" ht="399.6" spans="1:47">
      <c r="A171" s="586">
        <v>5</v>
      </c>
      <c r="B171" s="586"/>
      <c r="C171" s="586" t="s">
        <v>303</v>
      </c>
      <c r="D171" s="586" t="s">
        <v>595</v>
      </c>
      <c r="E171" s="586" t="s">
        <v>178</v>
      </c>
      <c r="F171" s="586" t="s">
        <v>179</v>
      </c>
      <c r="G171" s="586" t="s">
        <v>590</v>
      </c>
      <c r="H171" s="586" t="s">
        <v>596</v>
      </c>
      <c r="I171" s="586">
        <v>1</v>
      </c>
      <c r="J171" s="586" t="s">
        <v>963</v>
      </c>
      <c r="K171" s="586"/>
      <c r="L171" s="586"/>
      <c r="M171" s="586"/>
      <c r="N171" s="586"/>
      <c r="O171" s="586"/>
      <c r="P171" s="586"/>
      <c r="Q171" s="586"/>
      <c r="R171" s="586"/>
      <c r="S171" s="586"/>
      <c r="T171" s="586"/>
      <c r="U171" s="586"/>
      <c r="V171" s="586"/>
      <c r="W171" s="586" t="s">
        <v>182</v>
      </c>
      <c r="X171" s="586" t="s">
        <v>944</v>
      </c>
      <c r="Y171" s="586" t="s">
        <v>183</v>
      </c>
      <c r="Z171" s="586" t="s">
        <v>957</v>
      </c>
      <c r="AA171" s="586"/>
      <c r="AB171" s="586"/>
      <c r="AC171" s="586"/>
      <c r="AD171" s="586"/>
      <c r="AE171" s="586"/>
      <c r="AF171" s="586"/>
      <c r="AG171" s="586"/>
      <c r="AH171" s="586"/>
      <c r="AI171" s="586"/>
      <c r="AJ171" s="586"/>
      <c r="AK171" s="586"/>
      <c r="AL171" s="586"/>
      <c r="AM171" s="586"/>
      <c r="AN171" s="586"/>
      <c r="AO171" s="586" t="s">
        <v>961</v>
      </c>
      <c r="AP171" s="586" t="s">
        <v>962</v>
      </c>
      <c r="AQ171" s="190"/>
      <c r="AR171" s="190" t="s">
        <v>643</v>
      </c>
      <c r="AS171" s="190"/>
      <c r="AT171" s="190"/>
      <c r="AU171" s="184"/>
    </row>
    <row r="172" s="258" customFormat="1" ht="199.8" spans="1:47">
      <c r="A172" s="586">
        <v>6</v>
      </c>
      <c r="B172" s="586"/>
      <c r="C172" s="586" t="s">
        <v>303</v>
      </c>
      <c r="D172" s="586" t="s">
        <v>597</v>
      </c>
      <c r="E172" s="586" t="s">
        <v>178</v>
      </c>
      <c r="F172" s="586" t="s">
        <v>179</v>
      </c>
      <c r="G172" s="586" t="s">
        <v>598</v>
      </c>
      <c r="H172" s="586" t="s">
        <v>599</v>
      </c>
      <c r="I172" s="586">
        <v>1</v>
      </c>
      <c r="J172" s="586" t="s">
        <v>964</v>
      </c>
      <c r="K172" s="586"/>
      <c r="L172" s="586"/>
      <c r="M172" s="586"/>
      <c r="N172" s="586"/>
      <c r="O172" s="586"/>
      <c r="P172" s="586"/>
      <c r="Q172" s="586"/>
      <c r="R172" s="586"/>
      <c r="S172" s="586"/>
      <c r="T172" s="586"/>
      <c r="U172" s="586"/>
      <c r="V172" s="586"/>
      <c r="W172" s="586" t="s">
        <v>182</v>
      </c>
      <c r="X172" s="586" t="s">
        <v>944</v>
      </c>
      <c r="Y172" s="586" t="s">
        <v>183</v>
      </c>
      <c r="Z172" s="586" t="s">
        <v>957</v>
      </c>
      <c r="AA172" s="586"/>
      <c r="AB172" s="586"/>
      <c r="AC172" s="586"/>
      <c r="AD172" s="586"/>
      <c r="AE172" s="586"/>
      <c r="AF172" s="586"/>
      <c r="AG172" s="586"/>
      <c r="AH172" s="586"/>
      <c r="AI172" s="586"/>
      <c r="AJ172" s="586"/>
      <c r="AK172" s="586"/>
      <c r="AL172" s="586"/>
      <c r="AM172" s="590"/>
      <c r="AN172" s="590"/>
      <c r="AO172" s="590" t="s">
        <v>965</v>
      </c>
      <c r="AP172" s="590" t="s">
        <v>966</v>
      </c>
      <c r="AQ172" s="190"/>
      <c r="AR172" s="190" t="s">
        <v>643</v>
      </c>
      <c r="AS172" s="190"/>
      <c r="AT172" s="190"/>
      <c r="AU172" s="184"/>
    </row>
    <row r="173" s="258" customFormat="1" ht="133.2" spans="1:47">
      <c r="A173" s="585">
        <v>7</v>
      </c>
      <c r="B173" s="585"/>
      <c r="C173" s="585" t="s">
        <v>303</v>
      </c>
      <c r="D173" s="585" t="s">
        <v>600</v>
      </c>
      <c r="E173" s="585" t="s">
        <v>178</v>
      </c>
      <c r="F173" s="585" t="s">
        <v>179</v>
      </c>
      <c r="G173" s="585" t="s">
        <v>601</v>
      </c>
      <c r="H173" s="585" t="s">
        <v>602</v>
      </c>
      <c r="I173" s="585">
        <v>1</v>
      </c>
      <c r="J173" s="585" t="s">
        <v>967</v>
      </c>
      <c r="K173" s="585"/>
      <c r="L173" s="585"/>
      <c r="M173" s="585"/>
      <c r="N173" s="585"/>
      <c r="O173" s="585"/>
      <c r="P173" s="585"/>
      <c r="Q173" s="585"/>
      <c r="R173" s="585"/>
      <c r="S173" s="585">
        <v>689</v>
      </c>
      <c r="T173" s="585">
        <v>2756</v>
      </c>
      <c r="U173" s="585">
        <v>515</v>
      </c>
      <c r="V173" s="585">
        <v>10</v>
      </c>
      <c r="W173" s="585" t="s">
        <v>182</v>
      </c>
      <c r="X173" s="585" t="s">
        <v>944</v>
      </c>
      <c r="Y173" s="585" t="s">
        <v>183</v>
      </c>
      <c r="Z173" s="585" t="s">
        <v>957</v>
      </c>
      <c r="AA173" s="585"/>
      <c r="AB173" s="585"/>
      <c r="AC173" s="585"/>
      <c r="AD173" s="585"/>
      <c r="AE173" s="585"/>
      <c r="AF173" s="585"/>
      <c r="AG173" s="585"/>
      <c r="AH173" s="585"/>
      <c r="AI173" s="585"/>
      <c r="AJ173" s="585"/>
      <c r="AK173" s="585"/>
      <c r="AL173" s="585"/>
      <c r="AM173" s="589"/>
      <c r="AN173" s="589"/>
      <c r="AO173" s="589" t="s">
        <v>968</v>
      </c>
      <c r="AP173" s="589" t="s">
        <v>969</v>
      </c>
      <c r="AQ173" s="190"/>
      <c r="AR173" s="190" t="s">
        <v>643</v>
      </c>
      <c r="AS173" s="190"/>
      <c r="AT173" s="190"/>
      <c r="AU173" s="184"/>
    </row>
    <row r="174" s="258" customFormat="1" ht="409.5" spans="1:47">
      <c r="A174" s="585">
        <v>8</v>
      </c>
      <c r="B174" s="585"/>
      <c r="C174" s="585" t="s">
        <v>303</v>
      </c>
      <c r="D174" s="585" t="s">
        <v>603</v>
      </c>
      <c r="E174" s="585" t="s">
        <v>178</v>
      </c>
      <c r="F174" s="585" t="s">
        <v>179</v>
      </c>
      <c r="G174" s="585" t="s">
        <v>590</v>
      </c>
      <c r="H174" s="585" t="s">
        <v>604</v>
      </c>
      <c r="I174" s="585">
        <v>1</v>
      </c>
      <c r="J174" s="585" t="s">
        <v>970</v>
      </c>
      <c r="K174" s="585"/>
      <c r="L174" s="585"/>
      <c r="M174" s="585"/>
      <c r="N174" s="585"/>
      <c r="O174" s="585"/>
      <c r="P174" s="585"/>
      <c r="Q174" s="585"/>
      <c r="R174" s="585"/>
      <c r="S174" s="585">
        <v>298</v>
      </c>
      <c r="T174" s="585">
        <v>1188</v>
      </c>
      <c r="U174" s="585">
        <v>228</v>
      </c>
      <c r="V174" s="585">
        <v>15</v>
      </c>
      <c r="W174" s="585" t="s">
        <v>182</v>
      </c>
      <c r="X174" s="585" t="s">
        <v>944</v>
      </c>
      <c r="Y174" s="585" t="s">
        <v>183</v>
      </c>
      <c r="Z174" s="585" t="s">
        <v>957</v>
      </c>
      <c r="AA174" s="585"/>
      <c r="AB174" s="585"/>
      <c r="AC174" s="585"/>
      <c r="AD174" s="585"/>
      <c r="AE174" s="585"/>
      <c r="AF174" s="585"/>
      <c r="AG174" s="585"/>
      <c r="AH174" s="585"/>
      <c r="AI174" s="585"/>
      <c r="AJ174" s="585"/>
      <c r="AK174" s="585"/>
      <c r="AL174" s="585"/>
      <c r="AM174" s="589"/>
      <c r="AN174" s="589"/>
      <c r="AO174" s="589" t="s">
        <v>971</v>
      </c>
      <c r="AP174" s="589" t="s">
        <v>972</v>
      </c>
      <c r="AQ174" s="190"/>
      <c r="AR174" s="190" t="s">
        <v>643</v>
      </c>
      <c r="AS174" s="190"/>
      <c r="AT174" s="190"/>
      <c r="AU174" s="184"/>
    </row>
    <row r="175" s="258" customFormat="1" ht="266.4" spans="1:47">
      <c r="A175" s="585">
        <v>9</v>
      </c>
      <c r="B175" s="585"/>
      <c r="C175" s="585" t="s">
        <v>303</v>
      </c>
      <c r="D175" s="585" t="s">
        <v>605</v>
      </c>
      <c r="E175" s="585" t="s">
        <v>178</v>
      </c>
      <c r="F175" s="585" t="s">
        <v>179</v>
      </c>
      <c r="G175" s="585" t="s">
        <v>593</v>
      </c>
      <c r="H175" s="585" t="s">
        <v>606</v>
      </c>
      <c r="I175" s="585">
        <v>1</v>
      </c>
      <c r="J175" s="585" t="s">
        <v>973</v>
      </c>
      <c r="K175" s="585"/>
      <c r="L175" s="585"/>
      <c r="M175" s="585"/>
      <c r="N175" s="585"/>
      <c r="O175" s="585"/>
      <c r="P175" s="585"/>
      <c r="Q175" s="585"/>
      <c r="R175" s="585"/>
      <c r="S175" s="585">
        <v>149</v>
      </c>
      <c r="T175" s="585">
        <v>621</v>
      </c>
      <c r="U175" s="585">
        <v>81</v>
      </c>
      <c r="V175" s="585">
        <v>2</v>
      </c>
      <c r="W175" s="585" t="s">
        <v>182</v>
      </c>
      <c r="X175" s="585" t="s">
        <v>944</v>
      </c>
      <c r="Y175" s="585" t="s">
        <v>215</v>
      </c>
      <c r="Z175" s="585" t="s">
        <v>853</v>
      </c>
      <c r="AA175" s="585"/>
      <c r="AB175" s="585"/>
      <c r="AC175" s="585"/>
      <c r="AD175" s="585"/>
      <c r="AE175" s="585"/>
      <c r="AF175" s="585"/>
      <c r="AG175" s="585"/>
      <c r="AH175" s="585"/>
      <c r="AI175" s="585"/>
      <c r="AJ175" s="585"/>
      <c r="AK175" s="585"/>
      <c r="AL175" s="585"/>
      <c r="AM175" s="589"/>
      <c r="AN175" s="589"/>
      <c r="AO175" s="589" t="s">
        <v>974</v>
      </c>
      <c r="AP175" s="589" t="s">
        <v>975</v>
      </c>
      <c r="AQ175" s="190"/>
      <c r="AR175" s="190" t="s">
        <v>643</v>
      </c>
      <c r="AS175" s="190"/>
      <c r="AT175" s="190"/>
      <c r="AU175" s="184"/>
    </row>
    <row r="176" s="258" customFormat="1" ht="266.4" spans="1:47">
      <c r="A176" s="585">
        <v>10</v>
      </c>
      <c r="B176" s="585"/>
      <c r="C176" s="585" t="s">
        <v>303</v>
      </c>
      <c r="D176" s="585" t="s">
        <v>607</v>
      </c>
      <c r="E176" s="585" t="s">
        <v>178</v>
      </c>
      <c r="F176" s="585" t="s">
        <v>179</v>
      </c>
      <c r="G176" s="585" t="s">
        <v>593</v>
      </c>
      <c r="H176" s="585" t="s">
        <v>608</v>
      </c>
      <c r="I176" s="585">
        <v>1</v>
      </c>
      <c r="J176" s="585" t="s">
        <v>976</v>
      </c>
      <c r="K176" s="585"/>
      <c r="L176" s="585"/>
      <c r="M176" s="585"/>
      <c r="N176" s="585"/>
      <c r="O176" s="585"/>
      <c r="P176" s="585"/>
      <c r="Q176" s="585"/>
      <c r="R176" s="585"/>
      <c r="S176" s="585">
        <v>352</v>
      </c>
      <c r="T176" s="585">
        <v>1395</v>
      </c>
      <c r="U176" s="585">
        <v>154</v>
      </c>
      <c r="V176" s="585">
        <v>5</v>
      </c>
      <c r="W176" s="585" t="s">
        <v>182</v>
      </c>
      <c r="X176" s="585" t="s">
        <v>944</v>
      </c>
      <c r="Y176" s="585" t="s">
        <v>254</v>
      </c>
      <c r="Z176" s="585" t="s">
        <v>977</v>
      </c>
      <c r="AA176" s="585"/>
      <c r="AB176" s="585"/>
      <c r="AC176" s="585"/>
      <c r="AD176" s="585"/>
      <c r="AE176" s="585"/>
      <c r="AF176" s="585"/>
      <c r="AG176" s="585"/>
      <c r="AH176" s="585"/>
      <c r="AI176" s="585"/>
      <c r="AJ176" s="585"/>
      <c r="AK176" s="585"/>
      <c r="AL176" s="585"/>
      <c r="AM176" s="589"/>
      <c r="AN176" s="589"/>
      <c r="AO176" s="589" t="s">
        <v>978</v>
      </c>
      <c r="AP176" s="589" t="s">
        <v>978</v>
      </c>
      <c r="AQ176" s="190"/>
      <c r="AR176" s="190" t="s">
        <v>643</v>
      </c>
      <c r="AS176" s="190"/>
      <c r="AT176" s="190"/>
      <c r="AU176" s="184"/>
    </row>
    <row r="177" s="258" customFormat="1" ht="409.5" spans="1:47">
      <c r="A177" s="585">
        <v>11</v>
      </c>
      <c r="B177" s="585"/>
      <c r="C177" s="585" t="s">
        <v>303</v>
      </c>
      <c r="D177" s="585" t="s">
        <v>609</v>
      </c>
      <c r="E177" s="585" t="s">
        <v>178</v>
      </c>
      <c r="F177" s="585" t="s">
        <v>179</v>
      </c>
      <c r="G177" s="585" t="s">
        <v>590</v>
      </c>
      <c r="H177" s="585" t="s">
        <v>610</v>
      </c>
      <c r="I177" s="585">
        <v>1</v>
      </c>
      <c r="J177" s="585" t="s">
        <v>610</v>
      </c>
      <c r="K177" s="585"/>
      <c r="L177" s="585"/>
      <c r="M177" s="585"/>
      <c r="N177" s="585"/>
      <c r="O177" s="585"/>
      <c r="P177" s="585"/>
      <c r="Q177" s="585"/>
      <c r="R177" s="585"/>
      <c r="S177" s="585">
        <v>298</v>
      </c>
      <c r="T177" s="585">
        <v>1188</v>
      </c>
      <c r="U177" s="585">
        <v>228</v>
      </c>
      <c r="V177" s="585">
        <v>15</v>
      </c>
      <c r="W177" s="585" t="s">
        <v>182</v>
      </c>
      <c r="X177" s="585" t="s">
        <v>944</v>
      </c>
      <c r="Y177" s="585" t="s">
        <v>254</v>
      </c>
      <c r="Z177" s="585" t="s">
        <v>977</v>
      </c>
      <c r="AA177" s="585"/>
      <c r="AB177" s="585"/>
      <c r="AC177" s="585"/>
      <c r="AD177" s="585"/>
      <c r="AE177" s="585"/>
      <c r="AF177" s="585"/>
      <c r="AG177" s="585"/>
      <c r="AH177" s="585"/>
      <c r="AI177" s="585"/>
      <c r="AJ177" s="585"/>
      <c r="AK177" s="585"/>
      <c r="AL177" s="585"/>
      <c r="AM177" s="589"/>
      <c r="AN177" s="589"/>
      <c r="AO177" s="589" t="s">
        <v>979</v>
      </c>
      <c r="AP177" s="589" t="s">
        <v>980</v>
      </c>
      <c r="AQ177" s="190"/>
      <c r="AR177" s="190" t="s">
        <v>643</v>
      </c>
      <c r="AS177" s="190"/>
      <c r="AT177" s="190"/>
      <c r="AU177" s="184"/>
    </row>
  </sheetData>
  <autoFilter ref="A6:XFD177">
    <extLst/>
  </autoFilter>
  <mergeCells count="50">
    <mergeCell ref="A1:D1"/>
    <mergeCell ref="A2:AP2"/>
    <mergeCell ref="K3:R3"/>
    <mergeCell ref="S3:V3"/>
    <mergeCell ref="W3:AA3"/>
    <mergeCell ref="AB3:AN3"/>
    <mergeCell ref="AD4:AG4"/>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B4:AB5"/>
    <mergeCell ref="AC4:AC5"/>
    <mergeCell ref="AH4:AH5"/>
    <mergeCell ref="AI4:AI5"/>
    <mergeCell ref="AJ4:AJ5"/>
    <mergeCell ref="AK4:AK5"/>
    <mergeCell ref="AL4:AL5"/>
    <mergeCell ref="AM4:AM5"/>
    <mergeCell ref="AN4:AN5"/>
    <mergeCell ref="AO3:AO5"/>
    <mergeCell ref="AP3:AP5"/>
    <mergeCell ref="AQ3:AQ5"/>
    <mergeCell ref="AR3:AR5"/>
    <mergeCell ref="AS3:AS5"/>
    <mergeCell ref="AT3:AT5"/>
    <mergeCell ref="AU3:AU5"/>
  </mergeCells>
  <pageMargins left="0.75" right="0.75" top="1" bottom="1" header="0.5" footer="0.5"/>
  <pageSetup paperSize="9" orientation="portrait"/>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XFC165"/>
  <sheetViews>
    <sheetView view="pageBreakPreview" zoomScale="28" zoomScaleNormal="47" workbookViewId="0">
      <pane xSplit="8" ySplit="11" topLeftCell="I58" activePane="bottomRight" state="frozen"/>
      <selection/>
      <selection pane="topRight"/>
      <selection pane="bottomLeft"/>
      <selection pane="bottomRight" activeCell="AN58" sqref="AN58"/>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20.1481481481481" style="12" customWidth="1"/>
    <col min="7" max="7" width="36" style="12" customWidth="1"/>
    <col min="8" max="8" width="194.444444444444" style="12"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20" width="13.1296296296296" style="9" hidden="1" customWidth="1"/>
    <col min="21" max="21" width="18.6296296296296" style="14" customWidth="1"/>
    <col min="22" max="22" width="18.6296296296296" style="14" hidden="1" customWidth="1"/>
    <col min="23" max="23" width="18.6296296296296" style="14" customWidth="1"/>
    <col min="24" max="25" width="18.6296296296296" style="14" hidden="1" customWidth="1"/>
    <col min="26" max="26" width="20.7777777777778" style="9" customWidth="1"/>
    <col min="27" max="27" width="22" style="9" hidden="1" customWidth="1"/>
    <col min="28" max="28" width="22.5925925925926" style="9" hidden="1" customWidth="1"/>
    <col min="29" max="29" width="11.6296296296296" style="9" hidden="1" customWidth="1"/>
    <col min="30" max="30" width="14.6574074074074" style="9" hidden="1" customWidth="1"/>
    <col min="31" max="37" width="15.1296296296296" style="9" hidden="1" customWidth="1"/>
    <col min="38" max="38" width="12.1296296296296" style="9" hidden="1" customWidth="1"/>
    <col min="39" max="39" width="63.1481481481481" style="12" customWidth="1"/>
    <col min="40" max="41" width="36.6296296296296" style="12" customWidth="1"/>
    <col min="42" max="42" width="26.3055555555556" style="12" hidden="1" customWidth="1"/>
    <col min="43" max="16367" width="8.88888888888889" style="12"/>
    <col min="16368" max="16384" width="8.88888888888889"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2">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c r="AP3" s="7" t="s">
        <v>1384</v>
      </c>
    </row>
    <row r="4" s="7" customFormat="1" ht="90" customHeight="1" spans="1:41">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row>
    <row r="5" s="7" customFormat="1" ht="118" customHeight="1" spans="1:41">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row>
    <row r="6" s="79" customFormat="1" ht="30" hidden="1" customHeight="1" spans="1:41">
      <c r="A6" s="81"/>
      <c r="B6" s="82" t="s">
        <v>49</v>
      </c>
      <c r="C6" s="82"/>
      <c r="D6" s="82"/>
      <c r="E6" s="82"/>
      <c r="F6" s="82"/>
      <c r="G6" s="82"/>
      <c r="H6" s="82"/>
      <c r="I6" s="83">
        <f t="shared" ref="I6:AL6" si="0">I7+I70+I87+I119+I124+I145+I154+I157</f>
        <v>27</v>
      </c>
      <c r="J6" s="83">
        <f t="shared" si="0"/>
        <v>21467.02</v>
      </c>
      <c r="K6" s="83">
        <f t="shared" si="0"/>
        <v>10</v>
      </c>
      <c r="L6" s="83">
        <f t="shared" si="0"/>
        <v>1</v>
      </c>
      <c r="M6" s="83">
        <f t="shared" si="0"/>
        <v>14</v>
      </c>
      <c r="N6" s="83">
        <f t="shared" si="0"/>
        <v>0</v>
      </c>
      <c r="O6" s="83">
        <f t="shared" si="0"/>
        <v>1</v>
      </c>
      <c r="P6" s="83">
        <f t="shared" si="0"/>
        <v>0</v>
      </c>
      <c r="Q6" s="83">
        <f t="shared" si="0"/>
        <v>0</v>
      </c>
      <c r="R6" s="83">
        <f t="shared" si="0"/>
        <v>1</v>
      </c>
      <c r="S6" s="83">
        <f t="shared" si="0"/>
        <v>22512</v>
      </c>
      <c r="T6" s="83">
        <f t="shared" si="0"/>
        <v>65817</v>
      </c>
      <c r="U6" s="83">
        <f t="shared" si="0"/>
        <v>0</v>
      </c>
      <c r="V6" s="83">
        <f t="shared" si="0"/>
        <v>0</v>
      </c>
      <c r="W6" s="83">
        <f t="shared" si="0"/>
        <v>0</v>
      </c>
      <c r="X6" s="83">
        <f t="shared" si="0"/>
        <v>0</v>
      </c>
      <c r="Y6" s="83">
        <f t="shared" si="0"/>
        <v>0</v>
      </c>
      <c r="Z6" s="83">
        <f t="shared" si="0"/>
        <v>29816.75</v>
      </c>
      <c r="AA6" s="83">
        <f t="shared" si="0"/>
        <v>22434</v>
      </c>
      <c r="AB6" s="83">
        <f t="shared" si="0"/>
        <v>19496</v>
      </c>
      <c r="AC6" s="83">
        <f t="shared" si="0"/>
        <v>1900</v>
      </c>
      <c r="AD6" s="83">
        <f t="shared" si="0"/>
        <v>1038</v>
      </c>
      <c r="AE6" s="83">
        <f t="shared" si="0"/>
        <v>0</v>
      </c>
      <c r="AF6" s="83">
        <f t="shared" si="0"/>
        <v>3610</v>
      </c>
      <c r="AG6" s="83">
        <f t="shared" si="0"/>
        <v>0</v>
      </c>
      <c r="AH6" s="83">
        <f t="shared" si="0"/>
        <v>2000</v>
      </c>
      <c r="AI6" s="83">
        <f t="shared" si="0"/>
        <v>0</v>
      </c>
      <c r="AJ6" s="83">
        <f t="shared" si="0"/>
        <v>1286</v>
      </c>
      <c r="AK6" s="83">
        <f t="shared" si="0"/>
        <v>0</v>
      </c>
      <c r="AL6" s="83">
        <f t="shared" si="0"/>
        <v>0</v>
      </c>
      <c r="AM6" s="81"/>
      <c r="AN6" s="81"/>
      <c r="AO6" s="81"/>
    </row>
    <row r="7" s="178" customFormat="1" ht="30" hidden="1" customHeight="1" spans="1:41">
      <c r="A7" s="179" t="s">
        <v>50</v>
      </c>
      <c r="B7" s="180" t="s">
        <v>51</v>
      </c>
      <c r="C7" s="181"/>
      <c r="D7" s="181"/>
      <c r="E7" s="180"/>
      <c r="F7" s="181"/>
      <c r="G7" s="181"/>
      <c r="H7" s="180"/>
      <c r="I7" s="188">
        <f t="shared" ref="I7:AL7" si="1">I8+I38+I44+I56+I62</f>
        <v>15</v>
      </c>
      <c r="J7" s="188">
        <f t="shared" si="1"/>
        <v>16592.89</v>
      </c>
      <c r="K7" s="188">
        <f t="shared" si="1"/>
        <v>9</v>
      </c>
      <c r="L7" s="188">
        <f t="shared" si="1"/>
        <v>0</v>
      </c>
      <c r="M7" s="188">
        <f t="shared" si="1"/>
        <v>6</v>
      </c>
      <c r="N7" s="188">
        <f t="shared" si="1"/>
        <v>0</v>
      </c>
      <c r="O7" s="188">
        <f t="shared" si="1"/>
        <v>0</v>
      </c>
      <c r="P7" s="188">
        <f t="shared" si="1"/>
        <v>0</v>
      </c>
      <c r="Q7" s="188">
        <f t="shared" si="1"/>
        <v>0</v>
      </c>
      <c r="R7" s="188">
        <f t="shared" si="1"/>
        <v>0</v>
      </c>
      <c r="S7" s="188">
        <f t="shared" si="1"/>
        <v>11505</v>
      </c>
      <c r="T7" s="188">
        <f t="shared" si="1"/>
        <v>39614</v>
      </c>
      <c r="U7" s="188">
        <f t="shared" si="1"/>
        <v>0</v>
      </c>
      <c r="V7" s="188">
        <f t="shared" si="1"/>
        <v>0</v>
      </c>
      <c r="W7" s="188">
        <f t="shared" si="1"/>
        <v>0</v>
      </c>
      <c r="X7" s="188">
        <f t="shared" si="1"/>
        <v>0</v>
      </c>
      <c r="Y7" s="188">
        <f t="shared" si="1"/>
        <v>0</v>
      </c>
      <c r="Z7" s="188">
        <f t="shared" si="1"/>
        <v>18528.75</v>
      </c>
      <c r="AA7" s="188">
        <f t="shared" si="1"/>
        <v>13656</v>
      </c>
      <c r="AB7" s="188">
        <f t="shared" si="1"/>
        <v>10756</v>
      </c>
      <c r="AC7" s="188">
        <f t="shared" si="1"/>
        <v>1900</v>
      </c>
      <c r="AD7" s="188">
        <f t="shared" si="1"/>
        <v>1000</v>
      </c>
      <c r="AE7" s="188">
        <f t="shared" si="1"/>
        <v>0</v>
      </c>
      <c r="AF7" s="188">
        <f t="shared" si="1"/>
        <v>3600</v>
      </c>
      <c r="AG7" s="188">
        <f t="shared" si="1"/>
        <v>0</v>
      </c>
      <c r="AH7" s="188">
        <f t="shared" si="1"/>
        <v>0</v>
      </c>
      <c r="AI7" s="188">
        <f t="shared" si="1"/>
        <v>0</v>
      </c>
      <c r="AJ7" s="188">
        <f t="shared" si="1"/>
        <v>886</v>
      </c>
      <c r="AK7" s="188">
        <f t="shared" si="1"/>
        <v>0</v>
      </c>
      <c r="AL7" s="188">
        <f t="shared" si="1"/>
        <v>0</v>
      </c>
      <c r="AM7" s="194"/>
      <c r="AN7" s="194"/>
      <c r="AO7" s="194"/>
    </row>
    <row r="8" s="178" customFormat="1" ht="30" hidden="1" customHeight="1" spans="1:41">
      <c r="A8" s="182" t="s">
        <v>52</v>
      </c>
      <c r="B8" s="180" t="s">
        <v>53</v>
      </c>
      <c r="C8" s="181"/>
      <c r="D8" s="181"/>
      <c r="E8" s="180"/>
      <c r="F8" s="181"/>
      <c r="G8" s="181"/>
      <c r="H8" s="180"/>
      <c r="I8" s="189">
        <f t="shared" ref="I8:AL8" si="2">I9+I18+I23+I35+I36+I37+I24</f>
        <v>7</v>
      </c>
      <c r="J8" s="189">
        <f t="shared" si="2"/>
        <v>15169.19</v>
      </c>
      <c r="K8" s="189">
        <f t="shared" si="2"/>
        <v>6</v>
      </c>
      <c r="L8" s="189">
        <f t="shared" si="2"/>
        <v>0</v>
      </c>
      <c r="M8" s="189">
        <f t="shared" si="2"/>
        <v>1</v>
      </c>
      <c r="N8" s="189">
        <f t="shared" si="2"/>
        <v>0</v>
      </c>
      <c r="O8" s="189">
        <f t="shared" si="2"/>
        <v>0</v>
      </c>
      <c r="P8" s="189">
        <f t="shared" si="2"/>
        <v>0</v>
      </c>
      <c r="Q8" s="189">
        <f t="shared" si="2"/>
        <v>0</v>
      </c>
      <c r="R8" s="189">
        <f t="shared" si="2"/>
        <v>0</v>
      </c>
      <c r="S8" s="189">
        <f t="shared" si="2"/>
        <v>5445</v>
      </c>
      <c r="T8" s="189">
        <f t="shared" si="2"/>
        <v>19133</v>
      </c>
      <c r="U8" s="189">
        <f t="shared" si="2"/>
        <v>0</v>
      </c>
      <c r="V8" s="189">
        <f t="shared" si="2"/>
        <v>0</v>
      </c>
      <c r="W8" s="189">
        <f t="shared" si="2"/>
        <v>0</v>
      </c>
      <c r="X8" s="189">
        <f t="shared" si="2"/>
        <v>0</v>
      </c>
      <c r="Y8" s="189">
        <f t="shared" si="2"/>
        <v>0</v>
      </c>
      <c r="Z8" s="189">
        <f t="shared" si="2"/>
        <v>7468.75</v>
      </c>
      <c r="AA8" s="189">
        <f t="shared" si="2"/>
        <v>6746</v>
      </c>
      <c r="AB8" s="189">
        <f t="shared" si="2"/>
        <v>5246</v>
      </c>
      <c r="AC8" s="189">
        <f t="shared" si="2"/>
        <v>1500</v>
      </c>
      <c r="AD8" s="189">
        <f t="shared" si="2"/>
        <v>0</v>
      </c>
      <c r="AE8" s="189">
        <f t="shared" si="2"/>
        <v>0</v>
      </c>
      <c r="AF8" s="189">
        <f t="shared" si="2"/>
        <v>0</v>
      </c>
      <c r="AG8" s="189">
        <f t="shared" si="2"/>
        <v>0</v>
      </c>
      <c r="AH8" s="189">
        <f t="shared" si="2"/>
        <v>0</v>
      </c>
      <c r="AI8" s="189">
        <f t="shared" si="2"/>
        <v>0</v>
      </c>
      <c r="AJ8" s="189">
        <f t="shared" si="2"/>
        <v>736</v>
      </c>
      <c r="AK8" s="189">
        <f t="shared" si="2"/>
        <v>0</v>
      </c>
      <c r="AL8" s="189">
        <f t="shared" si="2"/>
        <v>0</v>
      </c>
      <c r="AM8" s="194"/>
      <c r="AN8" s="194"/>
      <c r="AO8" s="194"/>
    </row>
    <row r="9" s="12" customFormat="1" ht="30" hidden="1" customHeight="1" spans="1:41">
      <c r="A9" s="182" t="s">
        <v>54</v>
      </c>
      <c r="B9" s="180" t="s">
        <v>55</v>
      </c>
      <c r="C9" s="181"/>
      <c r="D9" s="181"/>
      <c r="E9" s="180"/>
      <c r="F9" s="181"/>
      <c r="G9" s="181"/>
      <c r="H9" s="180"/>
      <c r="I9" s="190">
        <f t="shared" ref="I9:AL9" si="3">I10+I11</f>
        <v>1</v>
      </c>
      <c r="J9" s="190">
        <f t="shared" si="3"/>
        <v>1987.59</v>
      </c>
      <c r="K9" s="190">
        <f t="shared" si="3"/>
        <v>1</v>
      </c>
      <c r="L9" s="190">
        <f t="shared" si="3"/>
        <v>0</v>
      </c>
      <c r="M9" s="190">
        <f t="shared" si="3"/>
        <v>0</v>
      </c>
      <c r="N9" s="190">
        <f t="shared" si="3"/>
        <v>0</v>
      </c>
      <c r="O9" s="190">
        <f t="shared" si="3"/>
        <v>0</v>
      </c>
      <c r="P9" s="190">
        <f t="shared" si="3"/>
        <v>0</v>
      </c>
      <c r="Q9" s="190">
        <f t="shared" si="3"/>
        <v>0</v>
      </c>
      <c r="R9" s="190">
        <f t="shared" si="3"/>
        <v>0</v>
      </c>
      <c r="S9" s="190">
        <f t="shared" si="3"/>
        <v>56</v>
      </c>
      <c r="T9" s="190">
        <f t="shared" si="3"/>
        <v>183</v>
      </c>
      <c r="U9" s="190">
        <f t="shared" si="3"/>
        <v>0</v>
      </c>
      <c r="V9" s="190">
        <f t="shared" si="3"/>
        <v>0</v>
      </c>
      <c r="W9" s="190">
        <f t="shared" si="3"/>
        <v>0</v>
      </c>
      <c r="X9" s="190">
        <f t="shared" si="3"/>
        <v>0</v>
      </c>
      <c r="Y9" s="190">
        <f t="shared" si="3"/>
        <v>0</v>
      </c>
      <c r="Z9" s="190">
        <f t="shared" si="3"/>
        <v>736</v>
      </c>
      <c r="AA9" s="190">
        <f t="shared" si="3"/>
        <v>0</v>
      </c>
      <c r="AB9" s="190">
        <f t="shared" si="3"/>
        <v>0</v>
      </c>
      <c r="AC9" s="190">
        <f t="shared" si="3"/>
        <v>0</v>
      </c>
      <c r="AD9" s="190">
        <f t="shared" si="3"/>
        <v>0</v>
      </c>
      <c r="AE9" s="190">
        <f t="shared" si="3"/>
        <v>0</v>
      </c>
      <c r="AF9" s="190">
        <f t="shared" si="3"/>
        <v>0</v>
      </c>
      <c r="AG9" s="190">
        <f t="shared" si="3"/>
        <v>0</v>
      </c>
      <c r="AH9" s="190">
        <f t="shared" si="3"/>
        <v>0</v>
      </c>
      <c r="AI9" s="190">
        <f t="shared" si="3"/>
        <v>0</v>
      </c>
      <c r="AJ9" s="190">
        <f t="shared" si="3"/>
        <v>736</v>
      </c>
      <c r="AK9" s="190">
        <f t="shared" si="3"/>
        <v>0</v>
      </c>
      <c r="AL9" s="190">
        <f t="shared" si="3"/>
        <v>0</v>
      </c>
      <c r="AM9" s="195"/>
      <c r="AN9" s="195"/>
      <c r="AO9" s="195"/>
    </row>
    <row r="10" s="12" customFormat="1" ht="30" hidden="1" customHeight="1" spans="1:41">
      <c r="A10" s="183" t="s">
        <v>56</v>
      </c>
      <c r="B10" s="180" t="s">
        <v>57</v>
      </c>
      <c r="C10" s="181"/>
      <c r="D10" s="181"/>
      <c r="E10" s="184"/>
      <c r="F10" s="184"/>
      <c r="G10" s="184"/>
      <c r="H10" s="184"/>
      <c r="I10" s="190"/>
      <c r="J10" s="190"/>
      <c r="K10" s="190"/>
      <c r="L10" s="190"/>
      <c r="M10" s="190"/>
      <c r="N10" s="190"/>
      <c r="O10" s="190"/>
      <c r="P10" s="190"/>
      <c r="Q10" s="190"/>
      <c r="R10" s="190"/>
      <c r="S10" s="190"/>
      <c r="T10" s="190"/>
      <c r="U10" s="190"/>
      <c r="V10" s="190"/>
      <c r="W10" s="190"/>
      <c r="X10" s="190"/>
      <c r="Y10" s="190"/>
      <c r="Z10" s="190"/>
      <c r="AA10" s="190"/>
      <c r="AB10" s="190"/>
      <c r="AC10" s="190"/>
      <c r="AD10" s="190"/>
      <c r="AE10" s="190"/>
      <c r="AF10" s="190"/>
      <c r="AG10" s="190"/>
      <c r="AH10" s="190"/>
      <c r="AI10" s="190"/>
      <c r="AJ10" s="190"/>
      <c r="AK10" s="190"/>
      <c r="AL10" s="190"/>
      <c r="AM10" s="195"/>
      <c r="AN10" s="195"/>
      <c r="AO10" s="195"/>
    </row>
    <row r="11" s="12" customFormat="1" ht="30" hidden="1" customHeight="1" spans="1:41">
      <c r="A11" s="183" t="s">
        <v>56</v>
      </c>
      <c r="B11" s="180" t="s">
        <v>58</v>
      </c>
      <c r="C11" s="181"/>
      <c r="D11" s="181"/>
      <c r="E11" s="184"/>
      <c r="F11" s="184"/>
      <c r="G11" s="184"/>
      <c r="H11" s="184"/>
      <c r="I11" s="190">
        <f t="shared" ref="I11:AL11" si="4">SUM(I17:I17)</f>
        <v>1</v>
      </c>
      <c r="J11" s="190">
        <f t="shared" si="4"/>
        <v>1987.59</v>
      </c>
      <c r="K11" s="190">
        <f t="shared" si="4"/>
        <v>1</v>
      </c>
      <c r="L11" s="190">
        <f t="shared" si="4"/>
        <v>0</v>
      </c>
      <c r="M11" s="190">
        <f t="shared" si="4"/>
        <v>0</v>
      </c>
      <c r="N11" s="190">
        <f t="shared" si="4"/>
        <v>0</v>
      </c>
      <c r="O11" s="190">
        <f t="shared" si="4"/>
        <v>0</v>
      </c>
      <c r="P11" s="190">
        <f t="shared" si="4"/>
        <v>0</v>
      </c>
      <c r="Q11" s="190">
        <f t="shared" si="4"/>
        <v>0</v>
      </c>
      <c r="R11" s="190">
        <f t="shared" si="4"/>
        <v>0</v>
      </c>
      <c r="S11" s="190">
        <f t="shared" si="4"/>
        <v>56</v>
      </c>
      <c r="T11" s="190">
        <f t="shared" si="4"/>
        <v>183</v>
      </c>
      <c r="U11" s="190">
        <f t="shared" si="4"/>
        <v>0</v>
      </c>
      <c r="V11" s="190">
        <f t="shared" si="4"/>
        <v>0</v>
      </c>
      <c r="W11" s="190">
        <f t="shared" si="4"/>
        <v>0</v>
      </c>
      <c r="X11" s="190">
        <f t="shared" si="4"/>
        <v>0</v>
      </c>
      <c r="Y11" s="190">
        <f t="shared" si="4"/>
        <v>0</v>
      </c>
      <c r="Z11" s="190">
        <f t="shared" si="4"/>
        <v>736</v>
      </c>
      <c r="AA11" s="190">
        <f t="shared" si="4"/>
        <v>0</v>
      </c>
      <c r="AB11" s="190">
        <f t="shared" si="4"/>
        <v>0</v>
      </c>
      <c r="AC11" s="190">
        <f t="shared" si="4"/>
        <v>0</v>
      </c>
      <c r="AD11" s="190">
        <f t="shared" si="4"/>
        <v>0</v>
      </c>
      <c r="AE11" s="190">
        <f t="shared" si="4"/>
        <v>0</v>
      </c>
      <c r="AF11" s="190">
        <f t="shared" si="4"/>
        <v>0</v>
      </c>
      <c r="AG11" s="190">
        <f t="shared" si="4"/>
        <v>0</v>
      </c>
      <c r="AH11" s="190">
        <f t="shared" si="4"/>
        <v>0</v>
      </c>
      <c r="AI11" s="190">
        <f t="shared" si="4"/>
        <v>0</v>
      </c>
      <c r="AJ11" s="190">
        <f t="shared" si="4"/>
        <v>736</v>
      </c>
      <c r="AK11" s="190">
        <f t="shared" si="4"/>
        <v>0</v>
      </c>
      <c r="AL11" s="190">
        <f t="shared" si="4"/>
        <v>0</v>
      </c>
      <c r="AM11" s="190"/>
      <c r="AN11" s="195"/>
      <c r="AO11" s="195"/>
    </row>
    <row r="12" s="12" customFormat="1" ht="123" hidden="1" customHeight="1" spans="1:41">
      <c r="A12" s="233"/>
      <c r="B12" s="234"/>
      <c r="C12" s="234"/>
      <c r="D12" s="234"/>
      <c r="E12" s="234"/>
      <c r="F12" s="234"/>
      <c r="G12" s="234"/>
      <c r="H12" s="235"/>
      <c r="I12" s="190"/>
      <c r="J12" s="190"/>
      <c r="K12" s="190"/>
      <c r="L12" s="190"/>
      <c r="M12" s="190"/>
      <c r="N12" s="190"/>
      <c r="O12" s="190"/>
      <c r="P12" s="190"/>
      <c r="Q12" s="190"/>
      <c r="R12" s="190"/>
      <c r="S12" s="190"/>
      <c r="T12" s="190"/>
      <c r="U12" s="190"/>
      <c r="V12" s="190"/>
      <c r="W12" s="190"/>
      <c r="X12" s="190"/>
      <c r="Y12" s="190"/>
      <c r="Z12" s="75">
        <f>SUBTOTAL(9,Z17:Z161)</f>
        <v>29816.75</v>
      </c>
      <c r="AA12" s="190"/>
      <c r="AB12" s="190"/>
      <c r="AC12" s="190"/>
      <c r="AD12" s="190"/>
      <c r="AE12" s="190"/>
      <c r="AF12" s="190"/>
      <c r="AG12" s="190"/>
      <c r="AH12" s="190"/>
      <c r="AI12" s="190"/>
      <c r="AJ12" s="190"/>
      <c r="AK12" s="190"/>
      <c r="AL12" s="190"/>
      <c r="AM12" s="190"/>
      <c r="AN12" s="195"/>
      <c r="AO12" s="195"/>
    </row>
    <row r="13" s="12" customFormat="1" ht="123" hidden="1" customHeight="1" spans="1:41">
      <c r="A13" s="233"/>
      <c r="B13" s="234"/>
      <c r="C13" s="234"/>
      <c r="D13" s="234"/>
      <c r="E13" s="234"/>
      <c r="F13" s="234"/>
      <c r="G13" s="234"/>
      <c r="H13" s="235"/>
      <c r="I13" s="190"/>
      <c r="J13" s="190"/>
      <c r="K13" s="190"/>
      <c r="L13" s="190"/>
      <c r="M13" s="190"/>
      <c r="N13" s="190"/>
      <c r="O13" s="190"/>
      <c r="P13" s="190"/>
      <c r="Q13" s="190"/>
      <c r="R13" s="190"/>
      <c r="S13" s="190"/>
      <c r="T13" s="190"/>
      <c r="U13" s="190"/>
      <c r="V13" s="190"/>
      <c r="W13" s="190"/>
      <c r="X13" s="190"/>
      <c r="Y13" s="190"/>
      <c r="Z13" s="75">
        <f>SUBTOTAL(9,Z17:Z161)</f>
        <v>29816.75</v>
      </c>
      <c r="AA13" s="190"/>
      <c r="AB13" s="190"/>
      <c r="AC13" s="190"/>
      <c r="AD13" s="190"/>
      <c r="AE13" s="190"/>
      <c r="AF13" s="190"/>
      <c r="AG13" s="190"/>
      <c r="AH13" s="190"/>
      <c r="AI13" s="190"/>
      <c r="AJ13" s="190"/>
      <c r="AK13" s="190"/>
      <c r="AL13" s="190"/>
      <c r="AM13" s="190"/>
      <c r="AN13" s="195"/>
      <c r="AO13" s="195"/>
    </row>
    <row r="14" s="12" customFormat="1" ht="123" hidden="1" customHeight="1" spans="1:41">
      <c r="A14" s="233"/>
      <c r="B14" s="234"/>
      <c r="C14" s="234"/>
      <c r="D14" s="234"/>
      <c r="E14" s="234"/>
      <c r="F14" s="234"/>
      <c r="G14" s="234"/>
      <c r="H14" s="235"/>
      <c r="I14" s="190"/>
      <c r="J14" s="190"/>
      <c r="K14" s="190"/>
      <c r="L14" s="190"/>
      <c r="M14" s="190"/>
      <c r="N14" s="190"/>
      <c r="O14" s="190"/>
      <c r="P14" s="190"/>
      <c r="Q14" s="190"/>
      <c r="R14" s="190"/>
      <c r="S14" s="190"/>
      <c r="T14" s="190"/>
      <c r="U14" s="190"/>
      <c r="V14" s="190"/>
      <c r="W14" s="190"/>
      <c r="X14" s="190"/>
      <c r="Y14" s="190"/>
      <c r="Z14" s="75">
        <f>SUBTOTAL(9,Z17:Z161)</f>
        <v>29816.75</v>
      </c>
      <c r="AA14" s="190"/>
      <c r="AB14" s="190"/>
      <c r="AC14" s="190"/>
      <c r="AD14" s="190"/>
      <c r="AE14" s="190"/>
      <c r="AF14" s="190"/>
      <c r="AG14" s="190"/>
      <c r="AH14" s="190"/>
      <c r="AI14" s="190"/>
      <c r="AJ14" s="190"/>
      <c r="AK14" s="190"/>
      <c r="AL14" s="190"/>
      <c r="AM14" s="190"/>
      <c r="AN14" s="195"/>
      <c r="AO14" s="195"/>
    </row>
    <row r="15" s="12" customFormat="1" ht="123" hidden="1" customHeight="1" spans="1:41">
      <c r="A15" s="233"/>
      <c r="B15" s="234"/>
      <c r="C15" s="234"/>
      <c r="D15" s="234"/>
      <c r="E15" s="234"/>
      <c r="F15" s="234"/>
      <c r="G15" s="234"/>
      <c r="H15" s="235"/>
      <c r="I15" s="190"/>
      <c r="J15" s="190"/>
      <c r="K15" s="190"/>
      <c r="L15" s="190"/>
      <c r="M15" s="190"/>
      <c r="N15" s="190"/>
      <c r="O15" s="190"/>
      <c r="P15" s="190"/>
      <c r="Q15" s="190"/>
      <c r="R15" s="190"/>
      <c r="S15" s="190"/>
      <c r="T15" s="190"/>
      <c r="U15" s="190"/>
      <c r="V15" s="190"/>
      <c r="W15" s="190"/>
      <c r="X15" s="190"/>
      <c r="Y15" s="190"/>
      <c r="Z15" s="75">
        <f>SUBTOTAL(9,Z17:Z163)</f>
        <v>30316.75</v>
      </c>
      <c r="AA15" s="190"/>
      <c r="AB15" s="190"/>
      <c r="AC15" s="190"/>
      <c r="AD15" s="190"/>
      <c r="AE15" s="190"/>
      <c r="AF15" s="190"/>
      <c r="AG15" s="190"/>
      <c r="AH15" s="190"/>
      <c r="AI15" s="190"/>
      <c r="AJ15" s="190"/>
      <c r="AK15" s="190"/>
      <c r="AL15" s="190"/>
      <c r="AM15" s="190"/>
      <c r="AN15" s="195"/>
      <c r="AO15" s="195"/>
    </row>
    <row r="16" s="12" customFormat="1" ht="123" hidden="1" customHeight="1" spans="1:41">
      <c r="A16" s="233"/>
      <c r="B16" s="234"/>
      <c r="C16" s="234"/>
      <c r="D16" s="234"/>
      <c r="E16" s="234"/>
      <c r="F16" s="234"/>
      <c r="G16" s="234"/>
      <c r="H16" s="235"/>
      <c r="I16" s="190"/>
      <c r="J16" s="190"/>
      <c r="K16" s="190"/>
      <c r="L16" s="190"/>
      <c r="M16" s="190"/>
      <c r="N16" s="190"/>
      <c r="O16" s="190"/>
      <c r="P16" s="190"/>
      <c r="Q16" s="190"/>
      <c r="R16" s="190"/>
      <c r="S16" s="190"/>
      <c r="T16" s="190"/>
      <c r="U16" s="190"/>
      <c r="V16" s="190"/>
      <c r="W16" s="190"/>
      <c r="X16" s="190"/>
      <c r="Y16" s="190"/>
      <c r="Z16" s="75">
        <f>SUBTOTAL(9,Z17:Z165)</f>
        <v>32316.75</v>
      </c>
      <c r="AA16" s="190"/>
      <c r="AB16" s="190"/>
      <c r="AC16" s="190"/>
      <c r="AD16" s="190"/>
      <c r="AE16" s="190"/>
      <c r="AF16" s="190"/>
      <c r="AG16" s="190"/>
      <c r="AH16" s="190"/>
      <c r="AI16" s="190"/>
      <c r="AJ16" s="190"/>
      <c r="AK16" s="190"/>
      <c r="AL16" s="190"/>
      <c r="AM16" s="190"/>
      <c r="AN16" s="195"/>
      <c r="AO16" s="195"/>
    </row>
    <row r="17" s="8" customFormat="1" ht="352" customHeight="1" spans="1:42">
      <c r="A17" s="22">
        <v>1</v>
      </c>
      <c r="B17" s="22" t="s">
        <v>1158</v>
      </c>
      <c r="C17" s="22">
        <v>2024</v>
      </c>
      <c r="D17" s="23" t="s">
        <v>1400</v>
      </c>
      <c r="E17" s="22" t="s">
        <v>178</v>
      </c>
      <c r="F17" s="24" t="s">
        <v>1347</v>
      </c>
      <c r="G17" s="22" t="s">
        <v>1160</v>
      </c>
      <c r="H17" s="23" t="s">
        <v>1401</v>
      </c>
      <c r="I17" s="22">
        <v>1</v>
      </c>
      <c r="J17" s="22">
        <v>1987.59</v>
      </c>
      <c r="K17" s="22">
        <v>1</v>
      </c>
      <c r="L17" s="22"/>
      <c r="M17" s="22"/>
      <c r="N17" s="22"/>
      <c r="O17" s="22"/>
      <c r="P17" s="22"/>
      <c r="Q17" s="22"/>
      <c r="R17" s="22"/>
      <c r="S17" s="22">
        <v>56</v>
      </c>
      <c r="T17" s="22">
        <v>183</v>
      </c>
      <c r="U17" s="22" t="s">
        <v>183</v>
      </c>
      <c r="V17" s="22" t="s">
        <v>1144</v>
      </c>
      <c r="W17" s="22" t="s">
        <v>183</v>
      </c>
      <c r="X17" s="22" t="s">
        <v>1144</v>
      </c>
      <c r="Y17" s="22" t="s">
        <v>1286</v>
      </c>
      <c r="Z17" s="22">
        <v>736</v>
      </c>
      <c r="AA17" s="22"/>
      <c r="AB17" s="22"/>
      <c r="AC17" s="22"/>
      <c r="AD17" s="22"/>
      <c r="AE17" s="22"/>
      <c r="AF17" s="22"/>
      <c r="AG17" s="22"/>
      <c r="AH17" s="22"/>
      <c r="AI17" s="22"/>
      <c r="AJ17" s="22">
        <v>736</v>
      </c>
      <c r="AK17" s="22"/>
      <c r="AL17" s="22"/>
      <c r="AM17" s="33" t="s">
        <v>1349</v>
      </c>
      <c r="AN17" s="33" t="s">
        <v>1163</v>
      </c>
      <c r="AO17" s="60" t="s">
        <v>1386</v>
      </c>
      <c r="AP17" s="75" t="s">
        <v>1386</v>
      </c>
    </row>
    <row r="18" s="12" customFormat="1" ht="30" hidden="1" customHeight="1" spans="1:41">
      <c r="A18" s="182" t="s">
        <v>54</v>
      </c>
      <c r="B18" s="180" t="s">
        <v>59</v>
      </c>
      <c r="C18" s="181"/>
      <c r="D18" s="181"/>
      <c r="E18" s="184"/>
      <c r="F18" s="184"/>
      <c r="G18" s="184"/>
      <c r="H18" s="184"/>
      <c r="I18" s="190">
        <f t="shared" ref="I18:AL18" si="5">I19+I20+I21+I22</f>
        <v>0</v>
      </c>
      <c r="J18" s="190">
        <f t="shared" si="5"/>
        <v>0</v>
      </c>
      <c r="K18" s="190">
        <f t="shared" si="5"/>
        <v>0</v>
      </c>
      <c r="L18" s="190">
        <f t="shared" si="5"/>
        <v>0</v>
      </c>
      <c r="M18" s="190">
        <f t="shared" si="5"/>
        <v>0</v>
      </c>
      <c r="N18" s="190">
        <f t="shared" si="5"/>
        <v>0</v>
      </c>
      <c r="O18" s="190">
        <f t="shared" si="5"/>
        <v>0</v>
      </c>
      <c r="P18" s="190">
        <f t="shared" si="5"/>
        <v>0</v>
      </c>
      <c r="Q18" s="190">
        <f t="shared" si="5"/>
        <v>0</v>
      </c>
      <c r="R18" s="190">
        <f t="shared" si="5"/>
        <v>0</v>
      </c>
      <c r="S18" s="190">
        <f t="shared" si="5"/>
        <v>0</v>
      </c>
      <c r="T18" s="190">
        <f t="shared" si="5"/>
        <v>0</v>
      </c>
      <c r="U18" s="190">
        <f t="shared" si="5"/>
        <v>0</v>
      </c>
      <c r="V18" s="190">
        <f t="shared" si="5"/>
        <v>0</v>
      </c>
      <c r="W18" s="190">
        <f t="shared" si="5"/>
        <v>0</v>
      </c>
      <c r="X18" s="190">
        <f t="shared" si="5"/>
        <v>0</v>
      </c>
      <c r="Y18" s="190">
        <f t="shared" si="5"/>
        <v>0</v>
      </c>
      <c r="Z18" s="190">
        <f t="shared" si="5"/>
        <v>0</v>
      </c>
      <c r="AA18" s="190">
        <f t="shared" si="5"/>
        <v>0</v>
      </c>
      <c r="AB18" s="190">
        <f t="shared" si="5"/>
        <v>0</v>
      </c>
      <c r="AC18" s="190">
        <f t="shared" si="5"/>
        <v>0</v>
      </c>
      <c r="AD18" s="190">
        <f t="shared" si="5"/>
        <v>0</v>
      </c>
      <c r="AE18" s="190">
        <f t="shared" si="5"/>
        <v>0</v>
      </c>
      <c r="AF18" s="190">
        <f t="shared" si="5"/>
        <v>0</v>
      </c>
      <c r="AG18" s="190">
        <f t="shared" si="5"/>
        <v>0</v>
      </c>
      <c r="AH18" s="190">
        <f t="shared" si="5"/>
        <v>0</v>
      </c>
      <c r="AI18" s="190">
        <f t="shared" si="5"/>
        <v>0</v>
      </c>
      <c r="AJ18" s="190">
        <f t="shared" si="5"/>
        <v>0</v>
      </c>
      <c r="AK18" s="190">
        <f t="shared" si="5"/>
        <v>0</v>
      </c>
      <c r="AL18" s="190">
        <f t="shared" si="5"/>
        <v>0</v>
      </c>
      <c r="AM18" s="195"/>
      <c r="AN18" s="195"/>
      <c r="AO18" s="195"/>
    </row>
    <row r="19" s="12" customFormat="1" ht="30" hidden="1" customHeight="1" spans="1:41">
      <c r="A19" s="183" t="s">
        <v>56</v>
      </c>
      <c r="B19" s="180" t="s">
        <v>60</v>
      </c>
      <c r="C19" s="181"/>
      <c r="D19" s="181"/>
      <c r="E19" s="184"/>
      <c r="F19" s="184"/>
      <c r="G19" s="184"/>
      <c r="H19" s="184"/>
      <c r="I19" s="190"/>
      <c r="J19" s="190"/>
      <c r="K19" s="190"/>
      <c r="L19" s="190"/>
      <c r="M19" s="190"/>
      <c r="N19" s="190"/>
      <c r="O19" s="190"/>
      <c r="P19" s="190"/>
      <c r="Q19" s="190"/>
      <c r="R19" s="190"/>
      <c r="S19" s="190"/>
      <c r="T19" s="190"/>
      <c r="U19" s="190"/>
      <c r="V19" s="190"/>
      <c r="W19" s="190"/>
      <c r="X19" s="190"/>
      <c r="Y19" s="190"/>
      <c r="Z19" s="190"/>
      <c r="AA19" s="190"/>
      <c r="AB19" s="190"/>
      <c r="AC19" s="190"/>
      <c r="AD19" s="190"/>
      <c r="AE19" s="190"/>
      <c r="AF19" s="190"/>
      <c r="AG19" s="190"/>
      <c r="AH19" s="190"/>
      <c r="AI19" s="190"/>
      <c r="AJ19" s="190"/>
      <c r="AK19" s="190"/>
      <c r="AL19" s="190"/>
      <c r="AM19" s="195"/>
      <c r="AN19" s="195"/>
      <c r="AO19" s="195"/>
    </row>
    <row r="20" s="12" customFormat="1" ht="30" hidden="1" customHeight="1" spans="1:41">
      <c r="A20" s="183" t="s">
        <v>56</v>
      </c>
      <c r="B20" s="187" t="s">
        <v>61</v>
      </c>
      <c r="C20" s="187"/>
      <c r="D20" s="187"/>
      <c r="E20" s="184"/>
      <c r="F20" s="184"/>
      <c r="G20" s="184"/>
      <c r="H20" s="184"/>
      <c r="I20" s="190"/>
      <c r="J20" s="190"/>
      <c r="K20" s="190"/>
      <c r="L20" s="190"/>
      <c r="M20" s="190"/>
      <c r="N20" s="190"/>
      <c r="O20" s="190"/>
      <c r="P20" s="190"/>
      <c r="Q20" s="190"/>
      <c r="R20" s="190"/>
      <c r="S20" s="190"/>
      <c r="T20" s="190"/>
      <c r="U20" s="190"/>
      <c r="V20" s="190"/>
      <c r="W20" s="190"/>
      <c r="X20" s="190"/>
      <c r="Y20" s="190"/>
      <c r="Z20" s="190"/>
      <c r="AA20" s="190"/>
      <c r="AB20" s="190"/>
      <c r="AC20" s="190"/>
      <c r="AD20" s="190"/>
      <c r="AE20" s="190"/>
      <c r="AF20" s="190"/>
      <c r="AG20" s="190"/>
      <c r="AH20" s="190"/>
      <c r="AI20" s="190"/>
      <c r="AJ20" s="190"/>
      <c r="AK20" s="190"/>
      <c r="AL20" s="190"/>
      <c r="AM20" s="195"/>
      <c r="AN20" s="195"/>
      <c r="AO20" s="195"/>
    </row>
    <row r="21" s="12" customFormat="1" ht="30" hidden="1" customHeight="1" spans="1:41">
      <c r="A21" s="183" t="s">
        <v>56</v>
      </c>
      <c r="B21" s="187" t="s">
        <v>62</v>
      </c>
      <c r="C21" s="187"/>
      <c r="D21" s="187"/>
      <c r="E21" s="184"/>
      <c r="F21" s="184"/>
      <c r="G21" s="184"/>
      <c r="H21" s="184"/>
      <c r="I21" s="190"/>
      <c r="J21" s="190"/>
      <c r="K21" s="190"/>
      <c r="L21" s="190"/>
      <c r="M21" s="190"/>
      <c r="N21" s="190"/>
      <c r="O21" s="190"/>
      <c r="P21" s="190"/>
      <c r="Q21" s="190"/>
      <c r="R21" s="190"/>
      <c r="S21" s="190"/>
      <c r="T21" s="190"/>
      <c r="U21" s="190"/>
      <c r="V21" s="190"/>
      <c r="W21" s="190"/>
      <c r="X21" s="190"/>
      <c r="Y21" s="190"/>
      <c r="Z21" s="190"/>
      <c r="AA21" s="190"/>
      <c r="AB21" s="190"/>
      <c r="AC21" s="190"/>
      <c r="AD21" s="190"/>
      <c r="AE21" s="190"/>
      <c r="AF21" s="190"/>
      <c r="AG21" s="190"/>
      <c r="AH21" s="190"/>
      <c r="AI21" s="190"/>
      <c r="AJ21" s="190"/>
      <c r="AK21" s="190"/>
      <c r="AL21" s="190"/>
      <c r="AM21" s="195"/>
      <c r="AN21" s="195"/>
      <c r="AO21" s="195"/>
    </row>
    <row r="22" s="12" customFormat="1" ht="30" hidden="1" customHeight="1" spans="1:41">
      <c r="A22" s="183" t="s">
        <v>56</v>
      </c>
      <c r="B22" s="187" t="s">
        <v>63</v>
      </c>
      <c r="C22" s="187"/>
      <c r="D22" s="187"/>
      <c r="E22" s="184"/>
      <c r="F22" s="184"/>
      <c r="G22" s="184"/>
      <c r="H22" s="184"/>
      <c r="I22" s="190"/>
      <c r="J22" s="190"/>
      <c r="K22" s="190"/>
      <c r="L22" s="190"/>
      <c r="M22" s="190"/>
      <c r="N22" s="190"/>
      <c r="O22" s="190"/>
      <c r="P22" s="190"/>
      <c r="Q22" s="190"/>
      <c r="R22" s="190"/>
      <c r="S22" s="190"/>
      <c r="T22" s="190"/>
      <c r="U22" s="190"/>
      <c r="V22" s="190"/>
      <c r="W22" s="190"/>
      <c r="X22" s="190"/>
      <c r="Y22" s="190"/>
      <c r="Z22" s="190"/>
      <c r="AA22" s="190"/>
      <c r="AB22" s="190"/>
      <c r="AC22" s="190"/>
      <c r="AD22" s="190"/>
      <c r="AE22" s="190"/>
      <c r="AF22" s="190"/>
      <c r="AG22" s="190"/>
      <c r="AH22" s="190"/>
      <c r="AI22" s="190"/>
      <c r="AJ22" s="190"/>
      <c r="AK22" s="190"/>
      <c r="AL22" s="190"/>
      <c r="AM22" s="195"/>
      <c r="AN22" s="195"/>
      <c r="AO22" s="195"/>
    </row>
    <row r="23" s="12" customFormat="1" ht="30" hidden="1" customHeight="1" spans="1:41">
      <c r="A23" s="182" t="s">
        <v>54</v>
      </c>
      <c r="B23" s="187" t="s">
        <v>64</v>
      </c>
      <c r="C23" s="187"/>
      <c r="D23" s="187"/>
      <c r="E23" s="184"/>
      <c r="F23" s="184"/>
      <c r="G23" s="184"/>
      <c r="H23" s="184"/>
      <c r="I23" s="190"/>
      <c r="J23" s="190"/>
      <c r="K23" s="190"/>
      <c r="L23" s="190"/>
      <c r="M23" s="190"/>
      <c r="N23" s="190"/>
      <c r="O23" s="190"/>
      <c r="P23" s="190"/>
      <c r="Q23" s="190"/>
      <c r="R23" s="190"/>
      <c r="S23" s="190"/>
      <c r="T23" s="190"/>
      <c r="U23" s="190"/>
      <c r="V23" s="190"/>
      <c r="W23" s="190"/>
      <c r="X23" s="190"/>
      <c r="Y23" s="190"/>
      <c r="Z23" s="190"/>
      <c r="AA23" s="190"/>
      <c r="AB23" s="190"/>
      <c r="AC23" s="190"/>
      <c r="AD23" s="190"/>
      <c r="AE23" s="190"/>
      <c r="AF23" s="190"/>
      <c r="AG23" s="190"/>
      <c r="AH23" s="190"/>
      <c r="AI23" s="190"/>
      <c r="AJ23" s="190"/>
      <c r="AK23" s="190"/>
      <c r="AL23" s="190"/>
      <c r="AM23" s="195"/>
      <c r="AN23" s="195"/>
      <c r="AO23" s="195"/>
    </row>
    <row r="24" s="12" customFormat="1" ht="30" hidden="1" customHeight="1" spans="1:41">
      <c r="A24" s="182" t="s">
        <v>54</v>
      </c>
      <c r="B24" s="187" t="s">
        <v>65</v>
      </c>
      <c r="C24" s="187"/>
      <c r="D24" s="187"/>
      <c r="E24" s="184"/>
      <c r="F24" s="184"/>
      <c r="G24" s="184"/>
      <c r="H24" s="184"/>
      <c r="I24" s="190">
        <f t="shared" ref="I24:AL24" si="6">I25+I26+I27+I34</f>
        <v>6</v>
      </c>
      <c r="J24" s="190">
        <f t="shared" si="6"/>
        <v>13181.6</v>
      </c>
      <c r="K24" s="190">
        <f t="shared" si="6"/>
        <v>5</v>
      </c>
      <c r="L24" s="190">
        <f t="shared" si="6"/>
        <v>0</v>
      </c>
      <c r="M24" s="190">
        <f t="shared" si="6"/>
        <v>1</v>
      </c>
      <c r="N24" s="190">
        <f t="shared" si="6"/>
        <v>0</v>
      </c>
      <c r="O24" s="190">
        <f t="shared" si="6"/>
        <v>0</v>
      </c>
      <c r="P24" s="190">
        <f t="shared" si="6"/>
        <v>0</v>
      </c>
      <c r="Q24" s="190">
        <f t="shared" si="6"/>
        <v>0</v>
      </c>
      <c r="R24" s="190">
        <f t="shared" si="6"/>
        <v>0</v>
      </c>
      <c r="S24" s="190">
        <f t="shared" si="6"/>
        <v>5389</v>
      </c>
      <c r="T24" s="190">
        <f t="shared" si="6"/>
        <v>18950</v>
      </c>
      <c r="U24" s="190">
        <f t="shared" si="6"/>
        <v>0</v>
      </c>
      <c r="V24" s="190">
        <f t="shared" si="6"/>
        <v>0</v>
      </c>
      <c r="W24" s="190">
        <f t="shared" si="6"/>
        <v>0</v>
      </c>
      <c r="X24" s="190">
        <f t="shared" si="6"/>
        <v>0</v>
      </c>
      <c r="Y24" s="190">
        <f t="shared" si="6"/>
        <v>0</v>
      </c>
      <c r="Z24" s="190">
        <f t="shared" si="6"/>
        <v>6732.75</v>
      </c>
      <c r="AA24" s="190">
        <f t="shared" si="6"/>
        <v>6746</v>
      </c>
      <c r="AB24" s="190">
        <f t="shared" si="6"/>
        <v>5246</v>
      </c>
      <c r="AC24" s="190">
        <f t="shared" si="6"/>
        <v>1500</v>
      </c>
      <c r="AD24" s="190">
        <f t="shared" si="6"/>
        <v>0</v>
      </c>
      <c r="AE24" s="190">
        <f t="shared" si="6"/>
        <v>0</v>
      </c>
      <c r="AF24" s="190">
        <f t="shared" si="6"/>
        <v>0</v>
      </c>
      <c r="AG24" s="190">
        <f t="shared" si="6"/>
        <v>0</v>
      </c>
      <c r="AH24" s="190">
        <f t="shared" si="6"/>
        <v>0</v>
      </c>
      <c r="AI24" s="190">
        <f t="shared" si="6"/>
        <v>0</v>
      </c>
      <c r="AJ24" s="190">
        <f t="shared" si="6"/>
        <v>0</v>
      </c>
      <c r="AK24" s="190">
        <f t="shared" si="6"/>
        <v>0</v>
      </c>
      <c r="AL24" s="190">
        <f t="shared" si="6"/>
        <v>0</v>
      </c>
      <c r="AM24" s="195"/>
      <c r="AN24" s="195"/>
      <c r="AO24" s="195"/>
    </row>
    <row r="25" s="12" customFormat="1" ht="30" hidden="1" customHeight="1" spans="1:41">
      <c r="A25" s="183" t="s">
        <v>56</v>
      </c>
      <c r="B25" s="187" t="s">
        <v>66</v>
      </c>
      <c r="C25" s="187"/>
      <c r="D25" s="187"/>
      <c r="E25" s="184"/>
      <c r="F25" s="184"/>
      <c r="G25" s="184"/>
      <c r="H25" s="184"/>
      <c r="I25" s="190"/>
      <c r="J25" s="190"/>
      <c r="K25" s="190"/>
      <c r="L25" s="190"/>
      <c r="M25" s="190"/>
      <c r="N25" s="190"/>
      <c r="O25" s="190"/>
      <c r="P25" s="190"/>
      <c r="Q25" s="190"/>
      <c r="R25" s="190"/>
      <c r="S25" s="190"/>
      <c r="T25" s="190"/>
      <c r="U25" s="190"/>
      <c r="V25" s="190"/>
      <c r="W25" s="190"/>
      <c r="X25" s="190"/>
      <c r="Y25" s="190"/>
      <c r="Z25" s="190"/>
      <c r="AA25" s="190"/>
      <c r="AB25" s="190"/>
      <c r="AC25" s="190"/>
      <c r="AD25" s="190"/>
      <c r="AE25" s="190"/>
      <c r="AF25" s="190"/>
      <c r="AG25" s="190"/>
      <c r="AH25" s="190"/>
      <c r="AI25" s="190"/>
      <c r="AJ25" s="190"/>
      <c r="AK25" s="190"/>
      <c r="AL25" s="190"/>
      <c r="AM25" s="195"/>
      <c r="AN25" s="195"/>
      <c r="AO25" s="195"/>
    </row>
    <row r="26" s="12" customFormat="1" ht="30" hidden="1" customHeight="1" spans="1:41">
      <c r="A26" s="183" t="s">
        <v>56</v>
      </c>
      <c r="B26" s="187" t="s">
        <v>67</v>
      </c>
      <c r="C26" s="187"/>
      <c r="D26" s="187"/>
      <c r="E26" s="184"/>
      <c r="F26" s="184"/>
      <c r="G26" s="184"/>
      <c r="H26" s="184"/>
      <c r="I26" s="190"/>
      <c r="J26" s="190"/>
      <c r="K26" s="190"/>
      <c r="L26" s="190"/>
      <c r="M26" s="190"/>
      <c r="N26" s="190"/>
      <c r="O26" s="190"/>
      <c r="P26" s="190"/>
      <c r="Q26" s="190"/>
      <c r="R26" s="190"/>
      <c r="S26" s="190"/>
      <c r="T26" s="190"/>
      <c r="U26" s="190"/>
      <c r="V26" s="190"/>
      <c r="W26" s="190"/>
      <c r="X26" s="190"/>
      <c r="Y26" s="190"/>
      <c r="Z26" s="190"/>
      <c r="AA26" s="190"/>
      <c r="AB26" s="190"/>
      <c r="AC26" s="190"/>
      <c r="AD26" s="190"/>
      <c r="AE26" s="190"/>
      <c r="AF26" s="190"/>
      <c r="AG26" s="190"/>
      <c r="AH26" s="190"/>
      <c r="AI26" s="190"/>
      <c r="AJ26" s="190"/>
      <c r="AK26" s="190"/>
      <c r="AL26" s="190"/>
      <c r="AM26" s="195"/>
      <c r="AN26" s="195"/>
      <c r="AO26" s="195"/>
    </row>
    <row r="27" s="12" customFormat="1" ht="30" hidden="1" customHeight="1" spans="1:41">
      <c r="A27" s="183" t="s">
        <v>56</v>
      </c>
      <c r="B27" s="187" t="s">
        <v>68</v>
      </c>
      <c r="C27" s="187"/>
      <c r="D27" s="187"/>
      <c r="E27" s="184"/>
      <c r="F27" s="184"/>
      <c r="G27" s="184"/>
      <c r="H27" s="184"/>
      <c r="I27" s="190">
        <f t="shared" ref="I27:AL27" si="7">SUM(I28:I33)</f>
        <v>6</v>
      </c>
      <c r="J27" s="190">
        <f t="shared" si="7"/>
        <v>13181.6</v>
      </c>
      <c r="K27" s="190">
        <f t="shared" si="7"/>
        <v>5</v>
      </c>
      <c r="L27" s="190">
        <f t="shared" si="7"/>
        <v>0</v>
      </c>
      <c r="M27" s="190">
        <f t="shared" si="7"/>
        <v>1</v>
      </c>
      <c r="N27" s="190">
        <f t="shared" si="7"/>
        <v>0</v>
      </c>
      <c r="O27" s="190">
        <f t="shared" si="7"/>
        <v>0</v>
      </c>
      <c r="P27" s="190">
        <f t="shared" si="7"/>
        <v>0</v>
      </c>
      <c r="Q27" s="190">
        <f t="shared" si="7"/>
        <v>0</v>
      </c>
      <c r="R27" s="190">
        <f t="shared" si="7"/>
        <v>0</v>
      </c>
      <c r="S27" s="190">
        <f t="shared" si="7"/>
        <v>5389</v>
      </c>
      <c r="T27" s="190">
        <f t="shared" si="7"/>
        <v>18950</v>
      </c>
      <c r="U27" s="190">
        <f t="shared" si="7"/>
        <v>0</v>
      </c>
      <c r="V27" s="190">
        <f t="shared" si="7"/>
        <v>0</v>
      </c>
      <c r="W27" s="190">
        <f t="shared" si="7"/>
        <v>0</v>
      </c>
      <c r="X27" s="190">
        <f t="shared" si="7"/>
        <v>0</v>
      </c>
      <c r="Y27" s="190">
        <f t="shared" si="7"/>
        <v>0</v>
      </c>
      <c r="Z27" s="190">
        <f t="shared" si="7"/>
        <v>6732.75</v>
      </c>
      <c r="AA27" s="190">
        <f t="shared" si="7"/>
        <v>6746</v>
      </c>
      <c r="AB27" s="190">
        <f t="shared" si="7"/>
        <v>5246</v>
      </c>
      <c r="AC27" s="190">
        <f t="shared" si="7"/>
        <v>1500</v>
      </c>
      <c r="AD27" s="190">
        <f t="shared" si="7"/>
        <v>0</v>
      </c>
      <c r="AE27" s="190">
        <f t="shared" si="7"/>
        <v>0</v>
      </c>
      <c r="AF27" s="190">
        <f t="shared" si="7"/>
        <v>0</v>
      </c>
      <c r="AG27" s="190">
        <f t="shared" si="7"/>
        <v>0</v>
      </c>
      <c r="AH27" s="190">
        <f t="shared" si="7"/>
        <v>0</v>
      </c>
      <c r="AI27" s="190">
        <f t="shared" si="7"/>
        <v>0</v>
      </c>
      <c r="AJ27" s="190">
        <f t="shared" si="7"/>
        <v>0</v>
      </c>
      <c r="AK27" s="190">
        <f t="shared" si="7"/>
        <v>0</v>
      </c>
      <c r="AL27" s="190">
        <f t="shared" si="7"/>
        <v>0</v>
      </c>
      <c r="AM27" s="195"/>
      <c r="AN27" s="195"/>
      <c r="AO27" s="195"/>
    </row>
    <row r="28" s="7" customFormat="1" ht="409" customHeight="1" spans="1:42">
      <c r="A28" s="22">
        <v>2</v>
      </c>
      <c r="B28" s="22" t="s">
        <v>1138</v>
      </c>
      <c r="C28" s="22">
        <v>2024</v>
      </c>
      <c r="D28" s="84" t="s">
        <v>983</v>
      </c>
      <c r="E28" s="24" t="s">
        <v>178</v>
      </c>
      <c r="F28" s="24" t="s">
        <v>984</v>
      </c>
      <c r="G28" s="24" t="s">
        <v>180</v>
      </c>
      <c r="H28" s="84" t="s">
        <v>1294</v>
      </c>
      <c r="I28" s="22">
        <v>1</v>
      </c>
      <c r="J28" s="22">
        <v>3896</v>
      </c>
      <c r="K28" s="22">
        <v>1</v>
      </c>
      <c r="L28" s="22"/>
      <c r="M28" s="22"/>
      <c r="N28" s="22"/>
      <c r="O28" s="22"/>
      <c r="P28" s="22"/>
      <c r="Q28" s="22"/>
      <c r="R28" s="22"/>
      <c r="S28" s="22">
        <v>338</v>
      </c>
      <c r="T28" s="22">
        <v>1345</v>
      </c>
      <c r="U28" s="24" t="s">
        <v>985</v>
      </c>
      <c r="V28" s="22" t="s">
        <v>944</v>
      </c>
      <c r="W28" s="24" t="s">
        <v>183</v>
      </c>
      <c r="X28" s="22" t="s">
        <v>811</v>
      </c>
      <c r="Y28" s="22" t="s">
        <v>1286</v>
      </c>
      <c r="Z28" s="24">
        <v>2000</v>
      </c>
      <c r="AA28" s="22">
        <v>2000</v>
      </c>
      <c r="AB28" s="60">
        <v>1600</v>
      </c>
      <c r="AC28" s="60">
        <v>400</v>
      </c>
      <c r="AD28" s="60"/>
      <c r="AE28" s="60"/>
      <c r="AF28" s="22"/>
      <c r="AG28" s="22"/>
      <c r="AH28" s="22"/>
      <c r="AI28" s="22"/>
      <c r="AJ28" s="22"/>
      <c r="AK28" s="22"/>
      <c r="AL28" s="22"/>
      <c r="AM28" s="33" t="s">
        <v>1139</v>
      </c>
      <c r="AN28" s="33" t="s">
        <v>1140</v>
      </c>
      <c r="AO28" s="60" t="s">
        <v>1386</v>
      </c>
      <c r="AP28" s="75" t="s">
        <v>1386</v>
      </c>
    </row>
    <row r="29" s="7" customFormat="1" ht="409" customHeight="1" spans="1:42">
      <c r="A29" s="22">
        <v>3</v>
      </c>
      <c r="B29" s="22" t="s">
        <v>1142</v>
      </c>
      <c r="C29" s="22">
        <v>2024</v>
      </c>
      <c r="D29" s="23" t="s">
        <v>185</v>
      </c>
      <c r="E29" s="24" t="s">
        <v>178</v>
      </c>
      <c r="F29" s="24" t="s">
        <v>984</v>
      </c>
      <c r="G29" s="24" t="s">
        <v>1295</v>
      </c>
      <c r="H29" s="23" t="s">
        <v>1387</v>
      </c>
      <c r="I29" s="22">
        <v>1</v>
      </c>
      <c r="J29" s="22">
        <v>3949</v>
      </c>
      <c r="K29" s="22">
        <v>1</v>
      </c>
      <c r="L29" s="22"/>
      <c r="M29" s="22"/>
      <c r="N29" s="22"/>
      <c r="O29" s="22"/>
      <c r="P29" s="22"/>
      <c r="Q29" s="22"/>
      <c r="R29" s="22"/>
      <c r="S29" s="22">
        <v>737</v>
      </c>
      <c r="T29" s="22">
        <v>2312</v>
      </c>
      <c r="U29" s="24" t="s">
        <v>183</v>
      </c>
      <c r="V29" s="22" t="s">
        <v>1144</v>
      </c>
      <c r="W29" s="24" t="s">
        <v>183</v>
      </c>
      <c r="X29" s="22" t="s">
        <v>1144</v>
      </c>
      <c r="Y29" s="22" t="s">
        <v>1286</v>
      </c>
      <c r="Z29" s="59">
        <v>1370</v>
      </c>
      <c r="AA29" s="22">
        <v>1370</v>
      </c>
      <c r="AB29" s="60">
        <v>970</v>
      </c>
      <c r="AC29" s="60">
        <v>400</v>
      </c>
      <c r="AD29" s="60"/>
      <c r="AE29" s="60"/>
      <c r="AF29" s="22"/>
      <c r="AG29" s="22"/>
      <c r="AH29" s="22"/>
      <c r="AI29" s="22"/>
      <c r="AJ29" s="22"/>
      <c r="AK29" s="22"/>
      <c r="AL29" s="22"/>
      <c r="AM29" s="33" t="s">
        <v>1145</v>
      </c>
      <c r="AN29" s="33" t="s">
        <v>1146</v>
      </c>
      <c r="AO29" s="60" t="s">
        <v>1386</v>
      </c>
      <c r="AP29" s="75" t="s">
        <v>1386</v>
      </c>
    </row>
    <row r="30" s="7" customFormat="1" ht="382" customHeight="1" spans="1:42">
      <c r="A30" s="22">
        <v>4</v>
      </c>
      <c r="B30" s="22" t="s">
        <v>1297</v>
      </c>
      <c r="C30" s="22">
        <v>2024</v>
      </c>
      <c r="D30" s="31" t="s">
        <v>1388</v>
      </c>
      <c r="E30" s="24" t="s">
        <v>178</v>
      </c>
      <c r="F30" s="31" t="s">
        <v>402</v>
      </c>
      <c r="G30" s="24" t="s">
        <v>198</v>
      </c>
      <c r="H30" s="32" t="s">
        <v>1402</v>
      </c>
      <c r="I30" s="22">
        <v>1</v>
      </c>
      <c r="J30" s="22">
        <v>408</v>
      </c>
      <c r="K30" s="22">
        <v>1</v>
      </c>
      <c r="L30" s="22"/>
      <c r="M30" s="22"/>
      <c r="N30" s="22"/>
      <c r="O30" s="22"/>
      <c r="P30" s="22"/>
      <c r="Q30" s="22"/>
      <c r="R30" s="22"/>
      <c r="S30" s="28">
        <v>11</v>
      </c>
      <c r="T30" s="28">
        <v>43</v>
      </c>
      <c r="U30" s="24" t="s">
        <v>192</v>
      </c>
      <c r="V30" s="22" t="s">
        <v>810</v>
      </c>
      <c r="W30" s="24" t="s">
        <v>183</v>
      </c>
      <c r="X30" s="22" t="s">
        <v>1144</v>
      </c>
      <c r="Y30" s="22" t="s">
        <v>1286</v>
      </c>
      <c r="Z30" s="193">
        <v>146.75</v>
      </c>
      <c r="AA30" s="22">
        <v>160</v>
      </c>
      <c r="AB30" s="60">
        <v>160</v>
      </c>
      <c r="AC30" s="60"/>
      <c r="AD30" s="60"/>
      <c r="AE30" s="60"/>
      <c r="AF30" s="22"/>
      <c r="AG30" s="22"/>
      <c r="AH30" s="22"/>
      <c r="AI30" s="22"/>
      <c r="AJ30" s="22"/>
      <c r="AK30" s="22"/>
      <c r="AL30" s="22"/>
      <c r="AM30" s="33" t="s">
        <v>1403</v>
      </c>
      <c r="AN30" s="33" t="s">
        <v>1301</v>
      </c>
      <c r="AO30" s="60" t="s">
        <v>1386</v>
      </c>
      <c r="AP30" s="75" t="s">
        <v>1386</v>
      </c>
    </row>
    <row r="31" s="7" customFormat="1" ht="409" customHeight="1" spans="1:42">
      <c r="A31" s="22">
        <v>5</v>
      </c>
      <c r="B31" s="22" t="s">
        <v>1148</v>
      </c>
      <c r="C31" s="22">
        <v>2024</v>
      </c>
      <c r="D31" s="23" t="s">
        <v>988</v>
      </c>
      <c r="E31" s="24" t="s">
        <v>178</v>
      </c>
      <c r="F31" s="24" t="s">
        <v>984</v>
      </c>
      <c r="G31" s="24" t="s">
        <v>198</v>
      </c>
      <c r="H31" s="23" t="s">
        <v>1149</v>
      </c>
      <c r="I31" s="22">
        <v>1</v>
      </c>
      <c r="J31" s="22">
        <v>4600</v>
      </c>
      <c r="K31" s="22">
        <v>1</v>
      </c>
      <c r="L31" s="22"/>
      <c r="M31" s="22"/>
      <c r="N31" s="22"/>
      <c r="O31" s="22"/>
      <c r="P31" s="22"/>
      <c r="Q31" s="22"/>
      <c r="R31" s="22"/>
      <c r="S31" s="22">
        <v>998</v>
      </c>
      <c r="T31" s="22">
        <v>3640</v>
      </c>
      <c r="U31" s="36" t="s">
        <v>192</v>
      </c>
      <c r="V31" s="36" t="s">
        <v>810</v>
      </c>
      <c r="W31" s="24" t="s">
        <v>183</v>
      </c>
      <c r="X31" s="22" t="s">
        <v>811</v>
      </c>
      <c r="Y31" s="22" t="s">
        <v>1286</v>
      </c>
      <c r="Z31" s="59">
        <v>3000</v>
      </c>
      <c r="AA31" s="22">
        <v>3000</v>
      </c>
      <c r="AB31" s="60">
        <v>2300</v>
      </c>
      <c r="AC31" s="60">
        <v>700</v>
      </c>
      <c r="AD31" s="60"/>
      <c r="AE31" s="60"/>
      <c r="AF31" s="22"/>
      <c r="AG31" s="22"/>
      <c r="AH31" s="22"/>
      <c r="AI31" s="22"/>
      <c r="AJ31" s="22"/>
      <c r="AK31" s="22"/>
      <c r="AL31" s="22"/>
      <c r="AM31" s="33" t="s">
        <v>1150</v>
      </c>
      <c r="AN31" s="33" t="s">
        <v>1151</v>
      </c>
      <c r="AO31" s="60" t="s">
        <v>1390</v>
      </c>
      <c r="AP31" s="22" t="s">
        <v>1390</v>
      </c>
    </row>
    <row r="32" s="8" customFormat="1" ht="221" customHeight="1" spans="1:42">
      <c r="A32" s="22">
        <v>6</v>
      </c>
      <c r="B32" s="22" t="s">
        <v>1216</v>
      </c>
      <c r="C32" s="22">
        <v>2024</v>
      </c>
      <c r="D32" s="33" t="s">
        <v>648</v>
      </c>
      <c r="E32" s="22" t="s">
        <v>178</v>
      </c>
      <c r="F32" s="24" t="s">
        <v>1011</v>
      </c>
      <c r="G32" s="22" t="s">
        <v>1391</v>
      </c>
      <c r="H32" s="33" t="s">
        <v>1060</v>
      </c>
      <c r="I32" s="22">
        <v>1</v>
      </c>
      <c r="J32" s="22">
        <v>38.6</v>
      </c>
      <c r="K32" s="22"/>
      <c r="L32" s="22"/>
      <c r="M32" s="22">
        <v>1</v>
      </c>
      <c r="N32" s="22"/>
      <c r="O32" s="22"/>
      <c r="P32" s="22"/>
      <c r="Q32" s="22"/>
      <c r="R32" s="22"/>
      <c r="S32" s="22">
        <v>2833</v>
      </c>
      <c r="T32" s="22">
        <v>9916</v>
      </c>
      <c r="U32" s="22" t="s">
        <v>183</v>
      </c>
      <c r="V32" s="22" t="s">
        <v>1144</v>
      </c>
      <c r="W32" s="22" t="s">
        <v>183</v>
      </c>
      <c r="X32" s="22" t="s">
        <v>811</v>
      </c>
      <c r="Y32" s="22" t="s">
        <v>1286</v>
      </c>
      <c r="Z32" s="22">
        <v>116</v>
      </c>
      <c r="AA32" s="22">
        <v>116</v>
      </c>
      <c r="AB32" s="22">
        <v>116</v>
      </c>
      <c r="AC32" s="22"/>
      <c r="AD32" s="22"/>
      <c r="AE32" s="22"/>
      <c r="AF32" s="22"/>
      <c r="AG32" s="22"/>
      <c r="AH32" s="22"/>
      <c r="AI32" s="22"/>
      <c r="AJ32" s="22"/>
      <c r="AK32" s="22"/>
      <c r="AL32" s="22"/>
      <c r="AM32" s="33" t="s">
        <v>1217</v>
      </c>
      <c r="AN32" s="33" t="s">
        <v>1218</v>
      </c>
      <c r="AO32" s="60" t="s">
        <v>1392</v>
      </c>
      <c r="AP32" s="75" t="s">
        <v>1392</v>
      </c>
    </row>
    <row r="33" s="7" customFormat="1" ht="189" customHeight="1" spans="1:42">
      <c r="A33" s="22">
        <v>7</v>
      </c>
      <c r="B33" s="22" t="s">
        <v>1302</v>
      </c>
      <c r="C33" s="22">
        <v>2024</v>
      </c>
      <c r="D33" s="22" t="s">
        <v>1303</v>
      </c>
      <c r="E33" s="22" t="s">
        <v>178</v>
      </c>
      <c r="F33" s="22" t="s">
        <v>984</v>
      </c>
      <c r="G33" s="22" t="s">
        <v>1304</v>
      </c>
      <c r="H33" s="33" t="s">
        <v>1404</v>
      </c>
      <c r="I33" s="85">
        <v>1</v>
      </c>
      <c r="J33" s="22">
        <v>290</v>
      </c>
      <c r="K33" s="22">
        <v>1</v>
      </c>
      <c r="L33" s="22"/>
      <c r="M33" s="22"/>
      <c r="N33" s="22"/>
      <c r="O33" s="22"/>
      <c r="P33" s="22"/>
      <c r="Q33" s="22"/>
      <c r="R33" s="22"/>
      <c r="S33" s="47">
        <v>472</v>
      </c>
      <c r="T33" s="47">
        <v>1694</v>
      </c>
      <c r="U33" s="22" t="s">
        <v>192</v>
      </c>
      <c r="V33" s="91" t="s">
        <v>810</v>
      </c>
      <c r="W33" s="22" t="s">
        <v>183</v>
      </c>
      <c r="X33" s="85" t="s">
        <v>1144</v>
      </c>
      <c r="Y33" s="22" t="s">
        <v>1286</v>
      </c>
      <c r="Z33" s="22">
        <v>100</v>
      </c>
      <c r="AA33" s="28">
        <v>100</v>
      </c>
      <c r="AB33" s="22">
        <v>100</v>
      </c>
      <c r="AC33" s="22"/>
      <c r="AD33" s="22"/>
      <c r="AE33" s="22"/>
      <c r="AF33" s="22"/>
      <c r="AG33" s="22"/>
      <c r="AH33" s="22"/>
      <c r="AI33" s="22"/>
      <c r="AJ33" s="22"/>
      <c r="AK33" s="22"/>
      <c r="AL33" s="22"/>
      <c r="AM33" s="47" t="s">
        <v>1405</v>
      </c>
      <c r="AN33" s="47" t="s">
        <v>1307</v>
      </c>
      <c r="AO33" s="76" t="s">
        <v>1386</v>
      </c>
      <c r="AP33" s="75" t="s">
        <v>1386</v>
      </c>
    </row>
    <row r="34" s="12" customFormat="1" ht="51" hidden="1" customHeight="1" spans="1:41">
      <c r="A34" s="183" t="s">
        <v>56</v>
      </c>
      <c r="B34" s="187" t="s">
        <v>69</v>
      </c>
      <c r="C34" s="187"/>
      <c r="D34" s="187"/>
      <c r="E34" s="184"/>
      <c r="F34" s="184"/>
      <c r="G34" s="184"/>
      <c r="H34" s="184"/>
      <c r="I34" s="190"/>
      <c r="J34" s="190"/>
      <c r="K34" s="190"/>
      <c r="L34" s="190"/>
      <c r="M34" s="190"/>
      <c r="N34" s="190"/>
      <c r="O34" s="190"/>
      <c r="P34" s="190"/>
      <c r="Q34" s="190"/>
      <c r="R34" s="190"/>
      <c r="S34" s="190"/>
      <c r="T34" s="190"/>
      <c r="U34" s="190"/>
      <c r="V34" s="190"/>
      <c r="W34" s="190"/>
      <c r="X34" s="190"/>
      <c r="Y34" s="190"/>
      <c r="Z34" s="190"/>
      <c r="AA34" s="190"/>
      <c r="AB34" s="190"/>
      <c r="AC34" s="190"/>
      <c r="AD34" s="190"/>
      <c r="AE34" s="190"/>
      <c r="AF34" s="190"/>
      <c r="AG34" s="190"/>
      <c r="AH34" s="190"/>
      <c r="AI34" s="190"/>
      <c r="AJ34" s="190"/>
      <c r="AK34" s="190"/>
      <c r="AL34" s="190"/>
      <c r="AM34" s="195"/>
      <c r="AN34" s="195"/>
      <c r="AO34" s="195"/>
    </row>
    <row r="35" s="12" customFormat="1" ht="30" hidden="1" customHeight="1" spans="1:41">
      <c r="A35" s="182" t="s">
        <v>54</v>
      </c>
      <c r="B35" s="187" t="s">
        <v>70</v>
      </c>
      <c r="C35" s="187"/>
      <c r="D35" s="187"/>
      <c r="E35" s="184"/>
      <c r="F35" s="184"/>
      <c r="G35" s="184"/>
      <c r="H35" s="184"/>
      <c r="I35" s="190"/>
      <c r="J35" s="190"/>
      <c r="K35" s="190"/>
      <c r="L35" s="190"/>
      <c r="M35" s="190"/>
      <c r="N35" s="190"/>
      <c r="O35" s="190"/>
      <c r="P35" s="190"/>
      <c r="Q35" s="190"/>
      <c r="R35" s="190"/>
      <c r="S35" s="190"/>
      <c r="T35" s="190"/>
      <c r="U35" s="190"/>
      <c r="V35" s="190"/>
      <c r="W35" s="190"/>
      <c r="X35" s="190"/>
      <c r="Y35" s="190"/>
      <c r="Z35" s="190"/>
      <c r="AA35" s="190"/>
      <c r="AB35" s="190"/>
      <c r="AC35" s="190"/>
      <c r="AD35" s="190"/>
      <c r="AE35" s="190"/>
      <c r="AF35" s="190"/>
      <c r="AG35" s="190"/>
      <c r="AH35" s="190"/>
      <c r="AI35" s="190"/>
      <c r="AJ35" s="190"/>
      <c r="AK35" s="190"/>
      <c r="AL35" s="190"/>
      <c r="AM35" s="195"/>
      <c r="AN35" s="195"/>
      <c r="AO35" s="195"/>
    </row>
    <row r="36" s="12" customFormat="1" ht="30" hidden="1" customHeight="1" spans="1:41">
      <c r="A36" s="182" t="s">
        <v>54</v>
      </c>
      <c r="B36" s="187" t="s">
        <v>71</v>
      </c>
      <c r="C36" s="187"/>
      <c r="D36" s="187"/>
      <c r="E36" s="184"/>
      <c r="F36" s="184"/>
      <c r="G36" s="184"/>
      <c r="H36" s="184"/>
      <c r="I36" s="190"/>
      <c r="J36" s="190"/>
      <c r="K36" s="190"/>
      <c r="L36" s="190"/>
      <c r="M36" s="190"/>
      <c r="N36" s="190"/>
      <c r="O36" s="190"/>
      <c r="P36" s="190"/>
      <c r="Q36" s="190"/>
      <c r="R36" s="190"/>
      <c r="S36" s="190"/>
      <c r="T36" s="190"/>
      <c r="U36" s="190"/>
      <c r="V36" s="190"/>
      <c r="W36" s="190"/>
      <c r="X36" s="190"/>
      <c r="Y36" s="190"/>
      <c r="Z36" s="190"/>
      <c r="AA36" s="190"/>
      <c r="AB36" s="190"/>
      <c r="AC36" s="190"/>
      <c r="AD36" s="190"/>
      <c r="AE36" s="190"/>
      <c r="AF36" s="190"/>
      <c r="AG36" s="190"/>
      <c r="AH36" s="190"/>
      <c r="AI36" s="190"/>
      <c r="AJ36" s="190"/>
      <c r="AK36" s="190"/>
      <c r="AL36" s="190"/>
      <c r="AM36" s="195"/>
      <c r="AN36" s="195"/>
      <c r="AO36" s="195"/>
    </row>
    <row r="37" s="12" customFormat="1" ht="51" hidden="1" customHeight="1" spans="1:41">
      <c r="A37" s="182" t="s">
        <v>54</v>
      </c>
      <c r="B37" s="187" t="s">
        <v>72</v>
      </c>
      <c r="C37" s="187"/>
      <c r="D37" s="187"/>
      <c r="E37" s="184"/>
      <c r="F37" s="184"/>
      <c r="G37" s="184"/>
      <c r="H37" s="184"/>
      <c r="I37" s="190"/>
      <c r="J37" s="190"/>
      <c r="K37" s="190"/>
      <c r="L37" s="190"/>
      <c r="M37" s="190"/>
      <c r="N37" s="190"/>
      <c r="O37" s="190"/>
      <c r="P37" s="190"/>
      <c r="Q37" s="190"/>
      <c r="R37" s="190"/>
      <c r="S37" s="190"/>
      <c r="T37" s="190"/>
      <c r="U37" s="190"/>
      <c r="V37" s="190"/>
      <c r="W37" s="190"/>
      <c r="X37" s="190"/>
      <c r="Y37" s="190"/>
      <c r="Z37" s="190"/>
      <c r="AA37" s="190"/>
      <c r="AB37" s="190"/>
      <c r="AC37" s="190"/>
      <c r="AD37" s="190"/>
      <c r="AE37" s="190"/>
      <c r="AF37" s="190"/>
      <c r="AG37" s="190"/>
      <c r="AH37" s="190"/>
      <c r="AI37" s="190"/>
      <c r="AJ37" s="190"/>
      <c r="AK37" s="190"/>
      <c r="AL37" s="190"/>
      <c r="AM37" s="195"/>
      <c r="AN37" s="195"/>
      <c r="AO37" s="195"/>
    </row>
    <row r="38" s="12" customFormat="1" ht="30" hidden="1" customHeight="1" spans="1:41">
      <c r="A38" s="182" t="s">
        <v>52</v>
      </c>
      <c r="B38" s="187" t="s">
        <v>73</v>
      </c>
      <c r="C38" s="187"/>
      <c r="D38" s="187"/>
      <c r="E38" s="184"/>
      <c r="F38" s="184"/>
      <c r="G38" s="184"/>
      <c r="H38" s="184"/>
      <c r="I38" s="190">
        <f t="shared" ref="I38:AL38" si="8">I39+I40+I42+I43</f>
        <v>1</v>
      </c>
      <c r="J38" s="190">
        <f t="shared" si="8"/>
        <v>1</v>
      </c>
      <c r="K38" s="190">
        <f t="shared" si="8"/>
        <v>1</v>
      </c>
      <c r="L38" s="190">
        <f t="shared" si="8"/>
        <v>0</v>
      </c>
      <c r="M38" s="190">
        <f t="shared" si="8"/>
        <v>0</v>
      </c>
      <c r="N38" s="190">
        <f t="shared" si="8"/>
        <v>0</v>
      </c>
      <c r="O38" s="190">
        <f t="shared" si="8"/>
        <v>0</v>
      </c>
      <c r="P38" s="190">
        <f t="shared" si="8"/>
        <v>0</v>
      </c>
      <c r="Q38" s="190">
        <f t="shared" si="8"/>
        <v>0</v>
      </c>
      <c r="R38" s="190">
        <f t="shared" si="8"/>
        <v>0</v>
      </c>
      <c r="S38" s="190">
        <f t="shared" si="8"/>
        <v>523</v>
      </c>
      <c r="T38" s="190">
        <f t="shared" si="8"/>
        <v>2189</v>
      </c>
      <c r="U38" s="190">
        <f t="shared" si="8"/>
        <v>0</v>
      </c>
      <c r="V38" s="190">
        <f t="shared" si="8"/>
        <v>0</v>
      </c>
      <c r="W38" s="190">
        <f t="shared" si="8"/>
        <v>0</v>
      </c>
      <c r="X38" s="190">
        <f t="shared" si="8"/>
        <v>0</v>
      </c>
      <c r="Y38" s="190">
        <f t="shared" si="8"/>
        <v>0</v>
      </c>
      <c r="Z38" s="190">
        <f t="shared" si="8"/>
        <v>1000</v>
      </c>
      <c r="AA38" s="190">
        <f t="shared" si="8"/>
        <v>1000</v>
      </c>
      <c r="AB38" s="190">
        <f t="shared" si="8"/>
        <v>1000</v>
      </c>
      <c r="AC38" s="190">
        <f t="shared" si="8"/>
        <v>0</v>
      </c>
      <c r="AD38" s="190">
        <f t="shared" si="8"/>
        <v>0</v>
      </c>
      <c r="AE38" s="190">
        <f t="shared" si="8"/>
        <v>0</v>
      </c>
      <c r="AF38" s="190">
        <f t="shared" si="8"/>
        <v>0</v>
      </c>
      <c r="AG38" s="190">
        <f t="shared" si="8"/>
        <v>0</v>
      </c>
      <c r="AH38" s="190">
        <f t="shared" si="8"/>
        <v>0</v>
      </c>
      <c r="AI38" s="190">
        <f t="shared" si="8"/>
        <v>0</v>
      </c>
      <c r="AJ38" s="190">
        <f t="shared" si="8"/>
        <v>0</v>
      </c>
      <c r="AK38" s="190">
        <f t="shared" si="8"/>
        <v>0</v>
      </c>
      <c r="AL38" s="190">
        <f t="shared" si="8"/>
        <v>0</v>
      </c>
      <c r="AM38" s="195"/>
      <c r="AN38" s="195"/>
      <c r="AO38" s="195"/>
    </row>
    <row r="39" s="12" customFormat="1" ht="47" hidden="1" customHeight="1" spans="1:41">
      <c r="A39" s="182" t="s">
        <v>54</v>
      </c>
      <c r="B39" s="187" t="s">
        <v>74</v>
      </c>
      <c r="C39" s="187"/>
      <c r="D39" s="187"/>
      <c r="E39" s="184"/>
      <c r="F39" s="184"/>
      <c r="G39" s="184"/>
      <c r="H39" s="184"/>
      <c r="I39" s="190"/>
      <c r="J39" s="190"/>
      <c r="K39" s="190"/>
      <c r="L39" s="190"/>
      <c r="M39" s="190"/>
      <c r="N39" s="190"/>
      <c r="O39" s="190"/>
      <c r="P39" s="190"/>
      <c r="Q39" s="190"/>
      <c r="R39" s="190"/>
      <c r="S39" s="190"/>
      <c r="T39" s="190"/>
      <c r="U39" s="190"/>
      <c r="V39" s="190"/>
      <c r="W39" s="190"/>
      <c r="X39" s="190"/>
      <c r="Y39" s="190"/>
      <c r="Z39" s="190"/>
      <c r="AA39" s="190"/>
      <c r="AB39" s="190"/>
      <c r="AC39" s="190"/>
      <c r="AD39" s="190"/>
      <c r="AE39" s="190"/>
      <c r="AF39" s="190"/>
      <c r="AG39" s="190"/>
      <c r="AH39" s="190"/>
      <c r="AI39" s="190"/>
      <c r="AJ39" s="190"/>
      <c r="AK39" s="190"/>
      <c r="AL39" s="190"/>
      <c r="AM39" s="195"/>
      <c r="AN39" s="195"/>
      <c r="AO39" s="195"/>
    </row>
    <row r="40" s="12" customFormat="1" ht="30" hidden="1" customHeight="1" spans="1:41">
      <c r="A40" s="182" t="s">
        <v>54</v>
      </c>
      <c r="B40" s="187" t="s">
        <v>75</v>
      </c>
      <c r="C40" s="187"/>
      <c r="D40" s="187"/>
      <c r="E40" s="184"/>
      <c r="F40" s="184"/>
      <c r="G40" s="184"/>
      <c r="H40" s="184"/>
      <c r="I40" s="190">
        <f t="shared" ref="I40:AL40" si="9">SUM(I41)</f>
        <v>1</v>
      </c>
      <c r="J40" s="190">
        <f t="shared" si="9"/>
        <v>1</v>
      </c>
      <c r="K40" s="190">
        <f t="shared" si="9"/>
        <v>1</v>
      </c>
      <c r="L40" s="190">
        <f t="shared" si="9"/>
        <v>0</v>
      </c>
      <c r="M40" s="190">
        <f t="shared" si="9"/>
        <v>0</v>
      </c>
      <c r="N40" s="190">
        <f t="shared" si="9"/>
        <v>0</v>
      </c>
      <c r="O40" s="190">
        <f t="shared" si="9"/>
        <v>0</v>
      </c>
      <c r="P40" s="190">
        <f t="shared" si="9"/>
        <v>0</v>
      </c>
      <c r="Q40" s="190">
        <f t="shared" si="9"/>
        <v>0</v>
      </c>
      <c r="R40" s="190">
        <f t="shared" si="9"/>
        <v>0</v>
      </c>
      <c r="S40" s="190">
        <f t="shared" si="9"/>
        <v>523</v>
      </c>
      <c r="T40" s="190">
        <f t="shared" si="9"/>
        <v>2189</v>
      </c>
      <c r="U40" s="190">
        <f t="shared" si="9"/>
        <v>0</v>
      </c>
      <c r="V40" s="190">
        <f t="shared" si="9"/>
        <v>0</v>
      </c>
      <c r="W40" s="190">
        <f t="shared" si="9"/>
        <v>0</v>
      </c>
      <c r="X40" s="190">
        <f t="shared" si="9"/>
        <v>0</v>
      </c>
      <c r="Y40" s="190">
        <f t="shared" si="9"/>
        <v>0</v>
      </c>
      <c r="Z40" s="190">
        <f t="shared" si="9"/>
        <v>1000</v>
      </c>
      <c r="AA40" s="190">
        <f t="shared" si="9"/>
        <v>1000</v>
      </c>
      <c r="AB40" s="190">
        <f t="shared" si="9"/>
        <v>1000</v>
      </c>
      <c r="AC40" s="190">
        <f t="shared" si="9"/>
        <v>0</v>
      </c>
      <c r="AD40" s="190">
        <f t="shared" si="9"/>
        <v>0</v>
      </c>
      <c r="AE40" s="190">
        <f t="shared" si="9"/>
        <v>0</v>
      </c>
      <c r="AF40" s="190">
        <f t="shared" si="9"/>
        <v>0</v>
      </c>
      <c r="AG40" s="190">
        <f t="shared" si="9"/>
        <v>0</v>
      </c>
      <c r="AH40" s="190">
        <f t="shared" si="9"/>
        <v>0</v>
      </c>
      <c r="AI40" s="190">
        <f t="shared" si="9"/>
        <v>0</v>
      </c>
      <c r="AJ40" s="190">
        <f t="shared" si="9"/>
        <v>0</v>
      </c>
      <c r="AK40" s="190">
        <f t="shared" si="9"/>
        <v>0</v>
      </c>
      <c r="AL40" s="190">
        <f t="shared" si="9"/>
        <v>0</v>
      </c>
      <c r="AM40" s="190"/>
      <c r="AN40" s="195"/>
      <c r="AO40" s="195"/>
    </row>
    <row r="41" s="7" customFormat="1" ht="362" customHeight="1" spans="1:42">
      <c r="A41" s="22">
        <v>8</v>
      </c>
      <c r="B41" s="22" t="s">
        <v>1308</v>
      </c>
      <c r="C41" s="22">
        <v>2024</v>
      </c>
      <c r="D41" s="41" t="s">
        <v>1406</v>
      </c>
      <c r="E41" s="22" t="s">
        <v>365</v>
      </c>
      <c r="F41" s="22" t="s">
        <v>1289</v>
      </c>
      <c r="G41" s="42" t="s">
        <v>403</v>
      </c>
      <c r="H41" s="42" t="s">
        <v>1407</v>
      </c>
      <c r="I41" s="22">
        <v>1</v>
      </c>
      <c r="J41" s="22">
        <v>1</v>
      </c>
      <c r="K41" s="22">
        <v>1</v>
      </c>
      <c r="L41" s="22"/>
      <c r="M41" s="22"/>
      <c r="N41" s="22"/>
      <c r="O41" s="22"/>
      <c r="P41" s="22"/>
      <c r="Q41" s="22"/>
      <c r="R41" s="22"/>
      <c r="S41" s="22">
        <v>523</v>
      </c>
      <c r="T41" s="22">
        <v>2189</v>
      </c>
      <c r="U41" s="22" t="s">
        <v>192</v>
      </c>
      <c r="V41" s="92" t="s">
        <v>810</v>
      </c>
      <c r="W41" s="22" t="s">
        <v>183</v>
      </c>
      <c r="X41" s="93" t="s">
        <v>1144</v>
      </c>
      <c r="Y41" s="94" t="s">
        <v>1286</v>
      </c>
      <c r="Z41" s="22">
        <v>1000</v>
      </c>
      <c r="AA41" s="28">
        <v>1000</v>
      </c>
      <c r="AB41" s="28">
        <v>1000</v>
      </c>
      <c r="AC41" s="28"/>
      <c r="AD41" s="28"/>
      <c r="AE41" s="28"/>
      <c r="AF41" s="28"/>
      <c r="AG41" s="28"/>
      <c r="AH41" s="28"/>
      <c r="AI41" s="28"/>
      <c r="AJ41" s="28"/>
      <c r="AK41" s="28"/>
      <c r="AL41" s="28"/>
      <c r="AM41" s="28" t="s">
        <v>1408</v>
      </c>
      <c r="AN41" s="28" t="s">
        <v>1313</v>
      </c>
      <c r="AO41" s="22" t="s">
        <v>1390</v>
      </c>
      <c r="AP41" s="22" t="s">
        <v>1390</v>
      </c>
    </row>
    <row r="42" s="12" customFormat="1" ht="30" hidden="1" customHeight="1" spans="1:41">
      <c r="A42" s="182" t="s">
        <v>54</v>
      </c>
      <c r="B42" s="187" t="s">
        <v>76</v>
      </c>
      <c r="C42" s="187"/>
      <c r="D42" s="187"/>
      <c r="E42" s="184"/>
      <c r="F42" s="184"/>
      <c r="G42" s="184"/>
      <c r="H42" s="184"/>
      <c r="I42" s="190">
        <v>0</v>
      </c>
      <c r="J42" s="190">
        <v>0</v>
      </c>
      <c r="K42" s="190">
        <v>0</v>
      </c>
      <c r="L42" s="190">
        <v>0</v>
      </c>
      <c r="M42" s="190">
        <v>0</v>
      </c>
      <c r="N42" s="190">
        <v>0</v>
      </c>
      <c r="O42" s="190">
        <v>0</v>
      </c>
      <c r="P42" s="190">
        <v>0</v>
      </c>
      <c r="Q42" s="190">
        <v>0</v>
      </c>
      <c r="R42" s="190">
        <v>0</v>
      </c>
      <c r="S42" s="190">
        <v>0</v>
      </c>
      <c r="T42" s="190">
        <v>0</v>
      </c>
      <c r="U42" s="190">
        <v>0</v>
      </c>
      <c r="V42" s="190">
        <v>0</v>
      </c>
      <c r="W42" s="190">
        <v>0</v>
      </c>
      <c r="X42" s="190">
        <v>0</v>
      </c>
      <c r="Y42" s="190">
        <v>0</v>
      </c>
      <c r="Z42" s="190">
        <v>0</v>
      </c>
      <c r="AA42" s="190">
        <v>0</v>
      </c>
      <c r="AB42" s="190">
        <v>0</v>
      </c>
      <c r="AC42" s="190">
        <v>0</v>
      </c>
      <c r="AD42" s="190">
        <v>0</v>
      </c>
      <c r="AE42" s="190">
        <v>0</v>
      </c>
      <c r="AF42" s="190">
        <v>0</v>
      </c>
      <c r="AG42" s="190">
        <v>0</v>
      </c>
      <c r="AH42" s="190">
        <v>0</v>
      </c>
      <c r="AI42" s="190">
        <v>0</v>
      </c>
      <c r="AJ42" s="190">
        <v>0</v>
      </c>
      <c r="AK42" s="190">
        <v>0</v>
      </c>
      <c r="AL42" s="190">
        <v>0</v>
      </c>
      <c r="AM42" s="195"/>
      <c r="AN42" s="195"/>
      <c r="AO42" s="195"/>
    </row>
    <row r="43" s="12" customFormat="1" ht="30" hidden="1" customHeight="1" spans="1:41">
      <c r="A43" s="182" t="s">
        <v>54</v>
      </c>
      <c r="B43" s="187" t="s">
        <v>77</v>
      </c>
      <c r="C43" s="187"/>
      <c r="D43" s="187"/>
      <c r="E43" s="184"/>
      <c r="F43" s="184"/>
      <c r="G43" s="184"/>
      <c r="H43" s="184"/>
      <c r="I43" s="190"/>
      <c r="J43" s="190"/>
      <c r="K43" s="190"/>
      <c r="L43" s="190"/>
      <c r="M43" s="190"/>
      <c r="N43" s="190"/>
      <c r="O43" s="190"/>
      <c r="P43" s="190"/>
      <c r="Q43" s="190"/>
      <c r="R43" s="190"/>
      <c r="S43" s="190"/>
      <c r="T43" s="190"/>
      <c r="U43" s="190"/>
      <c r="V43" s="190"/>
      <c r="W43" s="190"/>
      <c r="X43" s="190"/>
      <c r="Y43" s="190"/>
      <c r="Z43" s="190"/>
      <c r="AA43" s="190"/>
      <c r="AB43" s="190"/>
      <c r="AC43" s="190"/>
      <c r="AD43" s="190"/>
      <c r="AE43" s="190"/>
      <c r="AF43" s="190"/>
      <c r="AG43" s="190"/>
      <c r="AH43" s="190"/>
      <c r="AI43" s="190"/>
      <c r="AJ43" s="190"/>
      <c r="AK43" s="190"/>
      <c r="AL43" s="190"/>
      <c r="AM43" s="195"/>
      <c r="AN43" s="195"/>
      <c r="AO43" s="195"/>
    </row>
    <row r="44" s="12" customFormat="1" ht="30" hidden="1" customHeight="1" spans="1:41">
      <c r="A44" s="182" t="s">
        <v>52</v>
      </c>
      <c r="B44" s="187" t="s">
        <v>78</v>
      </c>
      <c r="C44" s="187"/>
      <c r="D44" s="187"/>
      <c r="E44" s="184"/>
      <c r="F44" s="184"/>
      <c r="G44" s="184"/>
      <c r="H44" s="184"/>
      <c r="I44" s="190">
        <f t="shared" ref="I44:AL44" si="10">I45+I55</f>
        <v>5</v>
      </c>
      <c r="J44" s="190">
        <f t="shared" si="10"/>
        <v>122.7</v>
      </c>
      <c r="K44" s="190">
        <f t="shared" si="10"/>
        <v>0</v>
      </c>
      <c r="L44" s="190">
        <f t="shared" si="10"/>
        <v>0</v>
      </c>
      <c r="M44" s="190">
        <f t="shared" si="10"/>
        <v>5</v>
      </c>
      <c r="N44" s="190">
        <f t="shared" si="10"/>
        <v>0</v>
      </c>
      <c r="O44" s="190">
        <f t="shared" si="10"/>
        <v>0</v>
      </c>
      <c r="P44" s="190">
        <f t="shared" si="10"/>
        <v>0</v>
      </c>
      <c r="Q44" s="190">
        <f t="shared" si="10"/>
        <v>0</v>
      </c>
      <c r="R44" s="190">
        <f t="shared" si="10"/>
        <v>0</v>
      </c>
      <c r="S44" s="190">
        <f t="shared" si="10"/>
        <v>4311</v>
      </c>
      <c r="T44" s="190">
        <f t="shared" si="10"/>
        <v>17009</v>
      </c>
      <c r="U44" s="190">
        <f t="shared" si="10"/>
        <v>0</v>
      </c>
      <c r="V44" s="190">
        <f t="shared" si="10"/>
        <v>0</v>
      </c>
      <c r="W44" s="190">
        <f t="shared" si="10"/>
        <v>0</v>
      </c>
      <c r="X44" s="190">
        <f t="shared" si="10"/>
        <v>0</v>
      </c>
      <c r="Y44" s="190">
        <f t="shared" si="10"/>
        <v>0</v>
      </c>
      <c r="Z44" s="190">
        <f t="shared" si="10"/>
        <v>9800</v>
      </c>
      <c r="AA44" s="190">
        <f t="shared" si="10"/>
        <v>5850</v>
      </c>
      <c r="AB44" s="190">
        <f t="shared" si="10"/>
        <v>4450</v>
      </c>
      <c r="AC44" s="190">
        <f t="shared" si="10"/>
        <v>400</v>
      </c>
      <c r="AD44" s="190">
        <f t="shared" si="10"/>
        <v>1000</v>
      </c>
      <c r="AE44" s="190">
        <f t="shared" si="10"/>
        <v>0</v>
      </c>
      <c r="AF44" s="190">
        <f t="shared" si="10"/>
        <v>3400</v>
      </c>
      <c r="AG44" s="190">
        <f t="shared" si="10"/>
        <v>0</v>
      </c>
      <c r="AH44" s="190">
        <f t="shared" si="10"/>
        <v>0</v>
      </c>
      <c r="AI44" s="190">
        <f t="shared" si="10"/>
        <v>0</v>
      </c>
      <c r="AJ44" s="190">
        <f t="shared" si="10"/>
        <v>150</v>
      </c>
      <c r="AK44" s="190">
        <f t="shared" si="10"/>
        <v>0</v>
      </c>
      <c r="AL44" s="190">
        <f t="shared" si="10"/>
        <v>0</v>
      </c>
      <c r="AM44" s="195"/>
      <c r="AN44" s="195"/>
      <c r="AO44" s="195"/>
    </row>
    <row r="45" s="12" customFormat="1" ht="30" hidden="1" customHeight="1" spans="1:41">
      <c r="A45" s="182" t="s">
        <v>54</v>
      </c>
      <c r="B45" s="187" t="s">
        <v>79</v>
      </c>
      <c r="C45" s="187"/>
      <c r="D45" s="187"/>
      <c r="E45" s="184"/>
      <c r="F45" s="184"/>
      <c r="G45" s="184"/>
      <c r="H45" s="184"/>
      <c r="I45" s="190">
        <f t="shared" ref="I45:AL45" si="11">I46+I47+I48+I49</f>
        <v>5</v>
      </c>
      <c r="J45" s="190">
        <f t="shared" si="11"/>
        <v>122.7</v>
      </c>
      <c r="K45" s="190">
        <f t="shared" si="11"/>
        <v>0</v>
      </c>
      <c r="L45" s="190">
        <f t="shared" si="11"/>
        <v>0</v>
      </c>
      <c r="M45" s="190">
        <f t="shared" si="11"/>
        <v>5</v>
      </c>
      <c r="N45" s="190">
        <f t="shared" si="11"/>
        <v>0</v>
      </c>
      <c r="O45" s="190">
        <f t="shared" si="11"/>
        <v>0</v>
      </c>
      <c r="P45" s="190">
        <f t="shared" si="11"/>
        <v>0</v>
      </c>
      <c r="Q45" s="190">
        <f t="shared" si="11"/>
        <v>0</v>
      </c>
      <c r="R45" s="190">
        <f t="shared" si="11"/>
        <v>0</v>
      </c>
      <c r="S45" s="190">
        <f t="shared" si="11"/>
        <v>4311</v>
      </c>
      <c r="T45" s="190">
        <f t="shared" si="11"/>
        <v>17009</v>
      </c>
      <c r="U45" s="190">
        <f t="shared" si="11"/>
        <v>0</v>
      </c>
      <c r="V45" s="190">
        <f t="shared" si="11"/>
        <v>0</v>
      </c>
      <c r="W45" s="190">
        <f t="shared" si="11"/>
        <v>0</v>
      </c>
      <c r="X45" s="190">
        <f t="shared" si="11"/>
        <v>0</v>
      </c>
      <c r="Y45" s="190">
        <f t="shared" si="11"/>
        <v>0</v>
      </c>
      <c r="Z45" s="190">
        <f t="shared" si="11"/>
        <v>9800</v>
      </c>
      <c r="AA45" s="190">
        <f t="shared" si="11"/>
        <v>5850</v>
      </c>
      <c r="AB45" s="190">
        <f t="shared" si="11"/>
        <v>4450</v>
      </c>
      <c r="AC45" s="190">
        <f t="shared" si="11"/>
        <v>400</v>
      </c>
      <c r="AD45" s="190">
        <f t="shared" si="11"/>
        <v>1000</v>
      </c>
      <c r="AE45" s="190">
        <f t="shared" si="11"/>
        <v>0</v>
      </c>
      <c r="AF45" s="190">
        <f t="shared" si="11"/>
        <v>3400</v>
      </c>
      <c r="AG45" s="190">
        <f t="shared" si="11"/>
        <v>0</v>
      </c>
      <c r="AH45" s="190">
        <f t="shared" si="11"/>
        <v>0</v>
      </c>
      <c r="AI45" s="190">
        <f t="shared" si="11"/>
        <v>0</v>
      </c>
      <c r="AJ45" s="190">
        <f t="shared" si="11"/>
        <v>150</v>
      </c>
      <c r="AK45" s="190">
        <f t="shared" si="11"/>
        <v>0</v>
      </c>
      <c r="AL45" s="190">
        <f t="shared" si="11"/>
        <v>0</v>
      </c>
      <c r="AM45" s="195"/>
      <c r="AN45" s="195"/>
      <c r="AO45" s="195"/>
    </row>
    <row r="46" s="12" customFormat="1" ht="30" hidden="1" customHeight="1" spans="1:41">
      <c r="A46" s="183" t="s">
        <v>56</v>
      </c>
      <c r="B46" s="187" t="s">
        <v>80</v>
      </c>
      <c r="C46" s="187"/>
      <c r="D46" s="187"/>
      <c r="E46" s="184"/>
      <c r="F46" s="184"/>
      <c r="G46" s="184"/>
      <c r="H46" s="184"/>
      <c r="I46" s="190"/>
      <c r="J46" s="190"/>
      <c r="K46" s="190"/>
      <c r="L46" s="190"/>
      <c r="M46" s="190"/>
      <c r="N46" s="190"/>
      <c r="O46" s="190"/>
      <c r="P46" s="190"/>
      <c r="Q46" s="190"/>
      <c r="R46" s="190"/>
      <c r="S46" s="190"/>
      <c r="T46" s="190"/>
      <c r="U46" s="190"/>
      <c r="V46" s="190"/>
      <c r="W46" s="190"/>
      <c r="X46" s="190"/>
      <c r="Y46" s="190"/>
      <c r="Z46" s="190"/>
      <c r="AA46" s="190"/>
      <c r="AB46" s="190"/>
      <c r="AC46" s="190"/>
      <c r="AD46" s="190"/>
      <c r="AE46" s="190"/>
      <c r="AF46" s="190"/>
      <c r="AG46" s="190"/>
      <c r="AH46" s="190"/>
      <c r="AI46" s="190"/>
      <c r="AJ46" s="190"/>
      <c r="AK46" s="190"/>
      <c r="AL46" s="190"/>
      <c r="AM46" s="195"/>
      <c r="AN46" s="195"/>
      <c r="AO46" s="195"/>
    </row>
    <row r="47" s="12" customFormat="1" ht="30" hidden="1" customHeight="1" spans="1:41">
      <c r="A47" s="183" t="s">
        <v>56</v>
      </c>
      <c r="B47" s="187" t="s">
        <v>81</v>
      </c>
      <c r="C47" s="187"/>
      <c r="D47" s="187"/>
      <c r="E47" s="184"/>
      <c r="F47" s="184"/>
      <c r="G47" s="184"/>
      <c r="H47" s="184"/>
      <c r="I47" s="190"/>
      <c r="J47" s="190"/>
      <c r="K47" s="190"/>
      <c r="L47" s="190"/>
      <c r="M47" s="190"/>
      <c r="N47" s="190"/>
      <c r="O47" s="190"/>
      <c r="P47" s="190"/>
      <c r="Q47" s="190"/>
      <c r="R47" s="190"/>
      <c r="S47" s="190"/>
      <c r="T47" s="190"/>
      <c r="U47" s="190"/>
      <c r="V47" s="190"/>
      <c r="W47" s="190"/>
      <c r="X47" s="190"/>
      <c r="Y47" s="190"/>
      <c r="Z47" s="190"/>
      <c r="AA47" s="190"/>
      <c r="AB47" s="190"/>
      <c r="AC47" s="190"/>
      <c r="AD47" s="190"/>
      <c r="AE47" s="190"/>
      <c r="AF47" s="190"/>
      <c r="AG47" s="190"/>
      <c r="AH47" s="190"/>
      <c r="AI47" s="190"/>
      <c r="AJ47" s="190"/>
      <c r="AK47" s="190"/>
      <c r="AL47" s="190"/>
      <c r="AM47" s="195"/>
      <c r="AN47" s="195"/>
      <c r="AO47" s="195"/>
    </row>
    <row r="48" s="12" customFormat="1" ht="30" hidden="1" customHeight="1" spans="1:41">
      <c r="A48" s="183" t="s">
        <v>56</v>
      </c>
      <c r="B48" s="187" t="s">
        <v>82</v>
      </c>
      <c r="C48" s="187"/>
      <c r="D48" s="187"/>
      <c r="E48" s="184"/>
      <c r="F48" s="184"/>
      <c r="G48" s="184"/>
      <c r="H48" s="184"/>
      <c r="I48" s="190"/>
      <c r="J48" s="190"/>
      <c r="K48" s="190"/>
      <c r="L48" s="190"/>
      <c r="M48" s="190"/>
      <c r="N48" s="190"/>
      <c r="O48" s="190"/>
      <c r="P48" s="190"/>
      <c r="Q48" s="190"/>
      <c r="R48" s="190"/>
      <c r="S48" s="190"/>
      <c r="T48" s="190"/>
      <c r="U48" s="190"/>
      <c r="V48" s="190"/>
      <c r="W48" s="190"/>
      <c r="X48" s="190"/>
      <c r="Y48" s="190"/>
      <c r="Z48" s="190"/>
      <c r="AA48" s="190"/>
      <c r="AB48" s="190"/>
      <c r="AC48" s="190"/>
      <c r="AD48" s="190"/>
      <c r="AE48" s="190"/>
      <c r="AF48" s="190"/>
      <c r="AG48" s="190"/>
      <c r="AH48" s="190"/>
      <c r="AI48" s="190"/>
      <c r="AJ48" s="190"/>
      <c r="AK48" s="190"/>
      <c r="AL48" s="190"/>
      <c r="AM48" s="195"/>
      <c r="AN48" s="195"/>
      <c r="AO48" s="195"/>
    </row>
    <row r="49" s="12" customFormat="1" ht="50" hidden="1" customHeight="1" spans="1:41">
      <c r="A49" s="183" t="s">
        <v>56</v>
      </c>
      <c r="B49" s="187" t="s">
        <v>83</v>
      </c>
      <c r="C49" s="187"/>
      <c r="D49" s="187"/>
      <c r="E49" s="184"/>
      <c r="F49" s="184"/>
      <c r="G49" s="184"/>
      <c r="H49" s="184"/>
      <c r="I49" s="190">
        <f t="shared" ref="I49:AL49" si="12">SUM(I50:I54)</f>
        <v>5</v>
      </c>
      <c r="J49" s="190">
        <f t="shared" si="12"/>
        <v>122.7</v>
      </c>
      <c r="K49" s="190">
        <f t="shared" si="12"/>
        <v>0</v>
      </c>
      <c r="L49" s="190">
        <f t="shared" si="12"/>
        <v>0</v>
      </c>
      <c r="M49" s="190">
        <f t="shared" si="12"/>
        <v>5</v>
      </c>
      <c r="N49" s="190">
        <f t="shared" si="12"/>
        <v>0</v>
      </c>
      <c r="O49" s="190">
        <f t="shared" si="12"/>
        <v>0</v>
      </c>
      <c r="P49" s="190">
        <f t="shared" si="12"/>
        <v>0</v>
      </c>
      <c r="Q49" s="190">
        <f t="shared" si="12"/>
        <v>0</v>
      </c>
      <c r="R49" s="190">
        <f t="shared" si="12"/>
        <v>0</v>
      </c>
      <c r="S49" s="190">
        <f t="shared" si="12"/>
        <v>4311</v>
      </c>
      <c r="T49" s="190">
        <f t="shared" si="12"/>
        <v>17009</v>
      </c>
      <c r="U49" s="190">
        <f t="shared" si="12"/>
        <v>0</v>
      </c>
      <c r="V49" s="190">
        <f t="shared" si="12"/>
        <v>0</v>
      </c>
      <c r="W49" s="190">
        <f t="shared" si="12"/>
        <v>0</v>
      </c>
      <c r="X49" s="190">
        <f t="shared" si="12"/>
        <v>0</v>
      </c>
      <c r="Y49" s="190">
        <f t="shared" si="12"/>
        <v>0</v>
      </c>
      <c r="Z49" s="190">
        <f t="shared" si="12"/>
        <v>9800</v>
      </c>
      <c r="AA49" s="190">
        <f t="shared" si="12"/>
        <v>5850</v>
      </c>
      <c r="AB49" s="190">
        <f t="shared" si="12"/>
        <v>4450</v>
      </c>
      <c r="AC49" s="190">
        <f t="shared" si="12"/>
        <v>400</v>
      </c>
      <c r="AD49" s="190">
        <f t="shared" si="12"/>
        <v>1000</v>
      </c>
      <c r="AE49" s="190">
        <f t="shared" si="12"/>
        <v>0</v>
      </c>
      <c r="AF49" s="190">
        <f t="shared" si="12"/>
        <v>3400</v>
      </c>
      <c r="AG49" s="190">
        <f t="shared" si="12"/>
        <v>0</v>
      </c>
      <c r="AH49" s="190">
        <f t="shared" si="12"/>
        <v>0</v>
      </c>
      <c r="AI49" s="190">
        <f t="shared" si="12"/>
        <v>0</v>
      </c>
      <c r="AJ49" s="190">
        <f t="shared" si="12"/>
        <v>150</v>
      </c>
      <c r="AK49" s="190">
        <f t="shared" si="12"/>
        <v>0</v>
      </c>
      <c r="AL49" s="190">
        <f t="shared" si="12"/>
        <v>0</v>
      </c>
      <c r="AM49" s="195"/>
      <c r="AN49" s="195"/>
      <c r="AO49" s="195"/>
    </row>
    <row r="50" s="7" customFormat="1" ht="309" customHeight="1" spans="1:42">
      <c r="A50" s="22">
        <v>9</v>
      </c>
      <c r="B50" s="22" t="s">
        <v>1155</v>
      </c>
      <c r="C50" s="22">
        <v>2024</v>
      </c>
      <c r="D50" s="34" t="s">
        <v>203</v>
      </c>
      <c r="E50" s="24" t="s">
        <v>178</v>
      </c>
      <c r="F50" s="24" t="s">
        <v>990</v>
      </c>
      <c r="G50" s="24" t="s">
        <v>204</v>
      </c>
      <c r="H50" s="35" t="s">
        <v>1409</v>
      </c>
      <c r="I50" s="22">
        <v>1</v>
      </c>
      <c r="J50" s="22">
        <v>2</v>
      </c>
      <c r="K50" s="22"/>
      <c r="L50" s="22"/>
      <c r="M50" s="22">
        <v>1</v>
      </c>
      <c r="N50" s="22"/>
      <c r="O50" s="22"/>
      <c r="P50" s="22"/>
      <c r="Q50" s="22"/>
      <c r="R50" s="22"/>
      <c r="S50" s="95">
        <v>788</v>
      </c>
      <c r="T50" s="95">
        <v>2878</v>
      </c>
      <c r="U50" s="49" t="s">
        <v>206</v>
      </c>
      <c r="V50" s="22" t="s">
        <v>902</v>
      </c>
      <c r="W50" s="49" t="s">
        <v>207</v>
      </c>
      <c r="X50" s="22" t="s">
        <v>715</v>
      </c>
      <c r="Y50" s="22" t="s">
        <v>1286</v>
      </c>
      <c r="Z50" s="39">
        <v>2100</v>
      </c>
      <c r="AA50" s="22">
        <v>1700</v>
      </c>
      <c r="AB50" s="60">
        <v>1300</v>
      </c>
      <c r="AC50" s="60">
        <v>400</v>
      </c>
      <c r="AD50" s="60"/>
      <c r="AE50" s="60"/>
      <c r="AF50" s="22"/>
      <c r="AG50" s="22"/>
      <c r="AH50" s="22"/>
      <c r="AI50" s="22"/>
      <c r="AJ50" s="22"/>
      <c r="AK50" s="22"/>
      <c r="AL50" s="22"/>
      <c r="AM50" s="33" t="s">
        <v>1410</v>
      </c>
      <c r="AN50" s="33" t="s">
        <v>1157</v>
      </c>
      <c r="AO50" s="60" t="s">
        <v>1386</v>
      </c>
      <c r="AP50" s="75" t="s">
        <v>1386</v>
      </c>
    </row>
    <row r="51" s="9" customFormat="1" ht="320" customHeight="1" spans="1:42">
      <c r="A51" s="22">
        <v>10</v>
      </c>
      <c r="B51" s="22" t="s">
        <v>1189</v>
      </c>
      <c r="C51" s="22">
        <v>2024</v>
      </c>
      <c r="D51" s="22" t="s">
        <v>1190</v>
      </c>
      <c r="E51" s="22" t="s">
        <v>178</v>
      </c>
      <c r="F51" s="22" t="s">
        <v>990</v>
      </c>
      <c r="G51" s="22" t="s">
        <v>357</v>
      </c>
      <c r="H51" s="22" t="s">
        <v>1411</v>
      </c>
      <c r="I51" s="86">
        <v>1</v>
      </c>
      <c r="J51" s="36">
        <v>16</v>
      </c>
      <c r="K51" s="36"/>
      <c r="L51" s="36"/>
      <c r="M51" s="36">
        <v>1</v>
      </c>
      <c r="N51" s="36"/>
      <c r="O51" s="36"/>
      <c r="P51" s="36"/>
      <c r="Q51" s="36"/>
      <c r="R51" s="36"/>
      <c r="S51" s="36">
        <v>114</v>
      </c>
      <c r="T51" s="36">
        <v>456</v>
      </c>
      <c r="U51" s="36" t="s">
        <v>1016</v>
      </c>
      <c r="V51" s="22" t="s">
        <v>749</v>
      </c>
      <c r="W51" s="49" t="s">
        <v>207</v>
      </c>
      <c r="X51" s="22" t="s">
        <v>715</v>
      </c>
      <c r="Y51" s="22" t="s">
        <v>1286</v>
      </c>
      <c r="Z51" s="22">
        <v>1400</v>
      </c>
      <c r="AA51" s="36"/>
      <c r="AB51" s="36"/>
      <c r="AC51" s="36"/>
      <c r="AD51" s="36"/>
      <c r="AE51" s="36"/>
      <c r="AF51" s="36">
        <v>1400</v>
      </c>
      <c r="AG51" s="36"/>
      <c r="AH51" s="36"/>
      <c r="AI51" s="36"/>
      <c r="AJ51" s="36"/>
      <c r="AK51" s="36"/>
      <c r="AL51" s="36"/>
      <c r="AM51" s="37" t="s">
        <v>1192</v>
      </c>
      <c r="AN51" s="37" t="s">
        <v>1193</v>
      </c>
      <c r="AO51" s="77" t="s">
        <v>1386</v>
      </c>
      <c r="AP51" s="75" t="s">
        <v>1386</v>
      </c>
    </row>
    <row r="52" s="7" customFormat="1" ht="189" customHeight="1" spans="1:42">
      <c r="A52" s="22">
        <v>11</v>
      </c>
      <c r="B52" s="25" t="s">
        <v>1194</v>
      </c>
      <c r="C52" s="25">
        <v>2024</v>
      </c>
      <c r="D52" s="38" t="s">
        <v>208</v>
      </c>
      <c r="E52" s="27" t="s">
        <v>178</v>
      </c>
      <c r="F52" s="27" t="s">
        <v>990</v>
      </c>
      <c r="G52" s="27" t="s">
        <v>209</v>
      </c>
      <c r="H52" s="38" t="s">
        <v>1412</v>
      </c>
      <c r="I52" s="25">
        <v>1</v>
      </c>
      <c r="J52" s="25">
        <v>90</v>
      </c>
      <c r="K52" s="25"/>
      <c r="L52" s="25"/>
      <c r="M52" s="25">
        <v>1</v>
      </c>
      <c r="N52" s="25"/>
      <c r="O52" s="25"/>
      <c r="P52" s="25"/>
      <c r="Q52" s="25"/>
      <c r="R52" s="25"/>
      <c r="S52" s="25">
        <v>1867</v>
      </c>
      <c r="T52" s="25">
        <v>7902</v>
      </c>
      <c r="U52" s="51" t="s">
        <v>211</v>
      </c>
      <c r="V52" s="25" t="s">
        <v>715</v>
      </c>
      <c r="W52" s="96" t="s">
        <v>207</v>
      </c>
      <c r="X52" s="25" t="s">
        <v>715</v>
      </c>
      <c r="Y52" s="22" t="s">
        <v>1286</v>
      </c>
      <c r="Z52" s="25">
        <v>350</v>
      </c>
      <c r="AA52" s="25">
        <v>200</v>
      </c>
      <c r="AB52" s="57">
        <v>200</v>
      </c>
      <c r="AC52" s="57"/>
      <c r="AD52" s="57"/>
      <c r="AE52" s="57"/>
      <c r="AF52" s="25"/>
      <c r="AG52" s="25"/>
      <c r="AH52" s="25"/>
      <c r="AI52" s="25"/>
      <c r="AJ52" s="25">
        <v>150</v>
      </c>
      <c r="AK52" s="25"/>
      <c r="AL52" s="25"/>
      <c r="AM52" s="68" t="s">
        <v>1413</v>
      </c>
      <c r="AN52" s="68" t="s">
        <v>1414</v>
      </c>
      <c r="AO52" s="57" t="s">
        <v>1386</v>
      </c>
      <c r="AP52" s="75" t="s">
        <v>1386</v>
      </c>
    </row>
    <row r="53" s="7" customFormat="1" ht="266" customHeight="1" spans="1:42">
      <c r="A53" s="22">
        <v>12</v>
      </c>
      <c r="B53" s="22" t="s">
        <v>1244</v>
      </c>
      <c r="C53" s="22">
        <v>2024</v>
      </c>
      <c r="D53" s="33" t="s">
        <v>646</v>
      </c>
      <c r="E53" s="22" t="s">
        <v>302</v>
      </c>
      <c r="F53" s="24" t="s">
        <v>990</v>
      </c>
      <c r="G53" s="22" t="s">
        <v>503</v>
      </c>
      <c r="H53" s="33" t="s">
        <v>647</v>
      </c>
      <c r="I53" s="22">
        <v>1</v>
      </c>
      <c r="J53" s="22">
        <v>7</v>
      </c>
      <c r="K53" s="22"/>
      <c r="L53" s="22"/>
      <c r="M53" s="22">
        <v>1</v>
      </c>
      <c r="N53" s="22"/>
      <c r="O53" s="22"/>
      <c r="P53" s="22"/>
      <c r="Q53" s="22"/>
      <c r="R53" s="22"/>
      <c r="S53" s="22">
        <v>754</v>
      </c>
      <c r="T53" s="22">
        <v>2895</v>
      </c>
      <c r="U53" s="36" t="s">
        <v>211</v>
      </c>
      <c r="V53" s="22" t="s">
        <v>715</v>
      </c>
      <c r="W53" s="49" t="s">
        <v>207</v>
      </c>
      <c r="X53" s="22" t="s">
        <v>715</v>
      </c>
      <c r="Y53" s="22" t="s">
        <v>1286</v>
      </c>
      <c r="Z53" s="22">
        <v>5000</v>
      </c>
      <c r="AA53" s="22">
        <v>3000</v>
      </c>
      <c r="AB53" s="60">
        <v>2000</v>
      </c>
      <c r="AC53" s="60"/>
      <c r="AD53" s="60">
        <v>1000</v>
      </c>
      <c r="AE53" s="60"/>
      <c r="AF53" s="22">
        <v>2000</v>
      </c>
      <c r="AG53" s="22"/>
      <c r="AH53" s="22"/>
      <c r="AI53" s="22"/>
      <c r="AJ53" s="22"/>
      <c r="AK53" s="22"/>
      <c r="AL53" s="22"/>
      <c r="AM53" s="33" t="s">
        <v>1245</v>
      </c>
      <c r="AN53" s="33" t="s">
        <v>1246</v>
      </c>
      <c r="AO53" s="60" t="s">
        <v>1390</v>
      </c>
      <c r="AP53" s="22" t="s">
        <v>1390</v>
      </c>
    </row>
    <row r="54" s="13" customFormat="1" ht="145" customHeight="1" spans="1:42">
      <c r="A54" s="22">
        <v>13</v>
      </c>
      <c r="B54" s="22" t="s">
        <v>1322</v>
      </c>
      <c r="C54" s="33">
        <v>2024</v>
      </c>
      <c r="D54" s="33" t="s">
        <v>1323</v>
      </c>
      <c r="E54" s="33" t="s">
        <v>178</v>
      </c>
      <c r="F54" s="22" t="s">
        <v>1009</v>
      </c>
      <c r="G54" s="33" t="s">
        <v>1324</v>
      </c>
      <c r="H54" s="33" t="s">
        <v>1325</v>
      </c>
      <c r="I54" s="33">
        <v>1</v>
      </c>
      <c r="J54" s="33">
        <v>7.7</v>
      </c>
      <c r="K54" s="33"/>
      <c r="L54" s="33"/>
      <c r="M54" s="33">
        <v>1</v>
      </c>
      <c r="N54" s="33"/>
      <c r="O54" s="33"/>
      <c r="P54" s="33"/>
      <c r="Q54" s="33"/>
      <c r="R54" s="33"/>
      <c r="S54" s="39">
        <v>788</v>
      </c>
      <c r="T54" s="39">
        <v>2878</v>
      </c>
      <c r="U54" s="22" t="s">
        <v>206</v>
      </c>
      <c r="V54" s="33" t="s">
        <v>902</v>
      </c>
      <c r="W54" s="33" t="s">
        <v>207</v>
      </c>
      <c r="X54" s="22" t="s">
        <v>715</v>
      </c>
      <c r="Y54" s="33" t="s">
        <v>1286</v>
      </c>
      <c r="Z54" s="22">
        <v>950</v>
      </c>
      <c r="AA54" s="33">
        <v>950</v>
      </c>
      <c r="AB54" s="33">
        <v>950</v>
      </c>
      <c r="AC54" s="33"/>
      <c r="AD54" s="33"/>
      <c r="AE54" s="33"/>
      <c r="AF54" s="33"/>
      <c r="AG54" s="33"/>
      <c r="AH54" s="33"/>
      <c r="AI54" s="33"/>
      <c r="AJ54" s="33"/>
      <c r="AK54" s="33"/>
      <c r="AL54" s="33"/>
      <c r="AM54" s="33" t="s">
        <v>1326</v>
      </c>
      <c r="AN54" s="33" t="s">
        <v>913</v>
      </c>
      <c r="AO54" s="60" t="s">
        <v>1392</v>
      </c>
      <c r="AP54" s="75" t="s">
        <v>1392</v>
      </c>
    </row>
    <row r="55" s="12" customFormat="1" ht="30" hidden="1" customHeight="1" spans="1:41">
      <c r="A55" s="182" t="s">
        <v>54</v>
      </c>
      <c r="B55" s="187" t="s">
        <v>84</v>
      </c>
      <c r="C55" s="187"/>
      <c r="D55" s="187"/>
      <c r="E55" s="184"/>
      <c r="F55" s="184"/>
      <c r="G55" s="184"/>
      <c r="H55" s="184"/>
      <c r="I55" s="190"/>
      <c r="J55" s="190"/>
      <c r="K55" s="190"/>
      <c r="L55" s="190"/>
      <c r="M55" s="190"/>
      <c r="N55" s="190"/>
      <c r="O55" s="190"/>
      <c r="P55" s="190"/>
      <c r="Q55" s="190"/>
      <c r="R55" s="190"/>
      <c r="S55" s="190"/>
      <c r="T55" s="190"/>
      <c r="U55" s="190"/>
      <c r="V55" s="190"/>
      <c r="W55" s="190"/>
      <c r="X55" s="190"/>
      <c r="Y55" s="190"/>
      <c r="Z55" s="190"/>
      <c r="AA55" s="190"/>
      <c r="AB55" s="190"/>
      <c r="AC55" s="190"/>
      <c r="AD55" s="190"/>
      <c r="AE55" s="190"/>
      <c r="AF55" s="190"/>
      <c r="AG55" s="190"/>
      <c r="AH55" s="190"/>
      <c r="AI55" s="190"/>
      <c r="AJ55" s="190"/>
      <c r="AK55" s="190"/>
      <c r="AL55" s="190"/>
      <c r="AM55" s="195"/>
      <c r="AN55" s="195"/>
      <c r="AO55" s="195"/>
    </row>
    <row r="56" s="12" customFormat="1" ht="30" hidden="1" customHeight="1" spans="1:41">
      <c r="A56" s="182" t="s">
        <v>52</v>
      </c>
      <c r="B56" s="187" t="s">
        <v>85</v>
      </c>
      <c r="C56" s="187"/>
      <c r="D56" s="187"/>
      <c r="E56" s="184"/>
      <c r="F56" s="184"/>
      <c r="G56" s="184"/>
      <c r="H56" s="184"/>
      <c r="I56" s="190">
        <f t="shared" ref="I56:AL56" si="13">I57+I59+I60+I61</f>
        <v>1</v>
      </c>
      <c r="J56" s="190">
        <f t="shared" si="13"/>
        <v>100</v>
      </c>
      <c r="K56" s="190">
        <f t="shared" si="13"/>
        <v>1</v>
      </c>
      <c r="L56" s="190">
        <f t="shared" si="13"/>
        <v>0</v>
      </c>
      <c r="M56" s="190">
        <f t="shared" si="13"/>
        <v>0</v>
      </c>
      <c r="N56" s="190">
        <f t="shared" si="13"/>
        <v>0</v>
      </c>
      <c r="O56" s="190">
        <f t="shared" si="13"/>
        <v>0</v>
      </c>
      <c r="P56" s="190">
        <f t="shared" si="13"/>
        <v>0</v>
      </c>
      <c r="Q56" s="190">
        <f t="shared" si="13"/>
        <v>0</v>
      </c>
      <c r="R56" s="190">
        <f t="shared" si="13"/>
        <v>0</v>
      </c>
      <c r="S56" s="190">
        <f t="shared" si="13"/>
        <v>26</v>
      </c>
      <c r="T56" s="190">
        <f t="shared" si="13"/>
        <v>83</v>
      </c>
      <c r="U56" s="190">
        <f t="shared" si="13"/>
        <v>0</v>
      </c>
      <c r="V56" s="190">
        <f t="shared" si="13"/>
        <v>0</v>
      </c>
      <c r="W56" s="190">
        <f t="shared" si="13"/>
        <v>0</v>
      </c>
      <c r="X56" s="190">
        <f t="shared" si="13"/>
        <v>0</v>
      </c>
      <c r="Y56" s="190">
        <f t="shared" si="13"/>
        <v>0</v>
      </c>
      <c r="Z56" s="190">
        <f t="shared" si="13"/>
        <v>60</v>
      </c>
      <c r="AA56" s="190">
        <f t="shared" si="13"/>
        <v>60</v>
      </c>
      <c r="AB56" s="190">
        <f t="shared" si="13"/>
        <v>60</v>
      </c>
      <c r="AC56" s="190">
        <f t="shared" si="13"/>
        <v>0</v>
      </c>
      <c r="AD56" s="190">
        <f t="shared" si="13"/>
        <v>0</v>
      </c>
      <c r="AE56" s="190">
        <f t="shared" si="13"/>
        <v>0</v>
      </c>
      <c r="AF56" s="190">
        <f t="shared" si="13"/>
        <v>0</v>
      </c>
      <c r="AG56" s="190">
        <f t="shared" si="13"/>
        <v>0</v>
      </c>
      <c r="AH56" s="190">
        <f t="shared" si="13"/>
        <v>0</v>
      </c>
      <c r="AI56" s="190">
        <f t="shared" si="13"/>
        <v>0</v>
      </c>
      <c r="AJ56" s="190">
        <f t="shared" si="13"/>
        <v>0</v>
      </c>
      <c r="AK56" s="190">
        <f t="shared" si="13"/>
        <v>0</v>
      </c>
      <c r="AL56" s="190">
        <f t="shared" si="13"/>
        <v>0</v>
      </c>
      <c r="AM56" s="195"/>
      <c r="AN56" s="195"/>
      <c r="AO56" s="195"/>
    </row>
    <row r="57" s="12" customFormat="1" ht="30" hidden="1" customHeight="1" spans="1:41">
      <c r="A57" s="182" t="s">
        <v>54</v>
      </c>
      <c r="B57" s="187" t="s">
        <v>86</v>
      </c>
      <c r="C57" s="187"/>
      <c r="D57" s="187"/>
      <c r="E57" s="184"/>
      <c r="F57" s="184"/>
      <c r="G57" s="184"/>
      <c r="H57" s="184"/>
      <c r="I57" s="190">
        <f t="shared" ref="I57:AL57" si="14">SUM(I58)</f>
        <v>1</v>
      </c>
      <c r="J57" s="190">
        <f t="shared" si="14"/>
        <v>100</v>
      </c>
      <c r="K57" s="190">
        <f t="shared" si="14"/>
        <v>1</v>
      </c>
      <c r="L57" s="190">
        <f t="shared" si="14"/>
        <v>0</v>
      </c>
      <c r="M57" s="190">
        <f t="shared" si="14"/>
        <v>0</v>
      </c>
      <c r="N57" s="190">
        <f t="shared" si="14"/>
        <v>0</v>
      </c>
      <c r="O57" s="190">
        <f t="shared" si="14"/>
        <v>0</v>
      </c>
      <c r="P57" s="190">
        <f t="shared" si="14"/>
        <v>0</v>
      </c>
      <c r="Q57" s="190">
        <f t="shared" si="14"/>
        <v>0</v>
      </c>
      <c r="R57" s="190">
        <f t="shared" si="14"/>
        <v>0</v>
      </c>
      <c r="S57" s="190">
        <f t="shared" si="14"/>
        <v>26</v>
      </c>
      <c r="T57" s="190">
        <f t="shared" si="14"/>
        <v>83</v>
      </c>
      <c r="U57" s="190">
        <f t="shared" si="14"/>
        <v>0</v>
      </c>
      <c r="V57" s="190">
        <f t="shared" si="14"/>
        <v>0</v>
      </c>
      <c r="W57" s="190">
        <f t="shared" si="14"/>
        <v>0</v>
      </c>
      <c r="X57" s="190">
        <f t="shared" si="14"/>
        <v>0</v>
      </c>
      <c r="Y57" s="190">
        <f t="shared" si="14"/>
        <v>0</v>
      </c>
      <c r="Z57" s="190">
        <f t="shared" si="14"/>
        <v>60</v>
      </c>
      <c r="AA57" s="190">
        <f t="shared" si="14"/>
        <v>60</v>
      </c>
      <c r="AB57" s="190">
        <f t="shared" si="14"/>
        <v>60</v>
      </c>
      <c r="AC57" s="190">
        <f t="shared" si="14"/>
        <v>0</v>
      </c>
      <c r="AD57" s="190">
        <f t="shared" si="14"/>
        <v>0</v>
      </c>
      <c r="AE57" s="190">
        <f t="shared" si="14"/>
        <v>0</v>
      </c>
      <c r="AF57" s="190">
        <f t="shared" si="14"/>
        <v>0</v>
      </c>
      <c r="AG57" s="190">
        <f t="shared" si="14"/>
        <v>0</v>
      </c>
      <c r="AH57" s="190">
        <f t="shared" si="14"/>
        <v>0</v>
      </c>
      <c r="AI57" s="190">
        <f t="shared" si="14"/>
        <v>0</v>
      </c>
      <c r="AJ57" s="190">
        <f t="shared" si="14"/>
        <v>0</v>
      </c>
      <c r="AK57" s="190">
        <f t="shared" si="14"/>
        <v>0</v>
      </c>
      <c r="AL57" s="190">
        <f t="shared" si="14"/>
        <v>0</v>
      </c>
      <c r="AM57" s="190"/>
      <c r="AN57" s="195"/>
      <c r="AO57" s="195"/>
    </row>
    <row r="58" s="10" customFormat="1" ht="408" customHeight="1" spans="1:42">
      <c r="A58" s="22">
        <v>14</v>
      </c>
      <c r="B58" s="22" t="s">
        <v>1327</v>
      </c>
      <c r="C58" s="33">
        <v>2024</v>
      </c>
      <c r="D58" s="33" t="s">
        <v>1328</v>
      </c>
      <c r="E58" s="33" t="s">
        <v>178</v>
      </c>
      <c r="F58" s="22" t="s">
        <v>1009</v>
      </c>
      <c r="G58" s="33" t="s">
        <v>548</v>
      </c>
      <c r="H58" s="33" t="s">
        <v>1329</v>
      </c>
      <c r="I58" s="33">
        <v>1</v>
      </c>
      <c r="J58" s="33">
        <v>100</v>
      </c>
      <c r="K58" s="33">
        <v>1</v>
      </c>
      <c r="L58" s="33"/>
      <c r="M58" s="33"/>
      <c r="N58" s="33"/>
      <c r="O58" s="33"/>
      <c r="P58" s="33"/>
      <c r="Q58" s="33"/>
      <c r="R58" s="33"/>
      <c r="S58" s="33">
        <v>26</v>
      </c>
      <c r="T58" s="33">
        <v>83</v>
      </c>
      <c r="U58" s="33" t="s">
        <v>183</v>
      </c>
      <c r="V58" s="33" t="s">
        <v>1144</v>
      </c>
      <c r="W58" s="33" t="s">
        <v>183</v>
      </c>
      <c r="X58" s="33" t="s">
        <v>1144</v>
      </c>
      <c r="Y58" s="33" t="s">
        <v>1286</v>
      </c>
      <c r="Z58" s="22">
        <v>60</v>
      </c>
      <c r="AA58" s="33">
        <v>60</v>
      </c>
      <c r="AB58" s="33">
        <v>60</v>
      </c>
      <c r="AC58" s="33"/>
      <c r="AD58" s="33"/>
      <c r="AE58" s="33"/>
      <c r="AF58" s="33"/>
      <c r="AG58" s="33"/>
      <c r="AH58" s="33"/>
      <c r="AI58" s="33"/>
      <c r="AJ58" s="33"/>
      <c r="AK58" s="9"/>
      <c r="AL58" s="33"/>
      <c r="AM58" s="33" t="s">
        <v>1331</v>
      </c>
      <c r="AN58" s="33" t="s">
        <v>1332</v>
      </c>
      <c r="AO58" s="60" t="s">
        <v>1386</v>
      </c>
      <c r="AP58" s="22" t="s">
        <v>1390</v>
      </c>
    </row>
    <row r="59" s="12" customFormat="1" ht="30" hidden="1" customHeight="1" spans="1:41">
      <c r="A59" s="182" t="s">
        <v>54</v>
      </c>
      <c r="B59" s="187" t="s">
        <v>87</v>
      </c>
      <c r="C59" s="187"/>
      <c r="D59" s="187"/>
      <c r="E59" s="184"/>
      <c r="F59" s="184"/>
      <c r="G59" s="184"/>
      <c r="H59" s="184"/>
      <c r="I59" s="190"/>
      <c r="J59" s="190"/>
      <c r="K59" s="190"/>
      <c r="L59" s="190"/>
      <c r="M59" s="190"/>
      <c r="N59" s="190"/>
      <c r="O59" s="190"/>
      <c r="P59" s="190"/>
      <c r="Q59" s="190"/>
      <c r="R59" s="190"/>
      <c r="S59" s="190"/>
      <c r="T59" s="190"/>
      <c r="U59" s="190"/>
      <c r="V59" s="190"/>
      <c r="W59" s="190"/>
      <c r="X59" s="190"/>
      <c r="Y59" s="190"/>
      <c r="Z59" s="190"/>
      <c r="AA59" s="190"/>
      <c r="AB59" s="190"/>
      <c r="AC59" s="190"/>
      <c r="AD59" s="190"/>
      <c r="AE59" s="190"/>
      <c r="AF59" s="190"/>
      <c r="AG59" s="190"/>
      <c r="AH59" s="190"/>
      <c r="AI59" s="190"/>
      <c r="AJ59" s="190"/>
      <c r="AK59" s="190"/>
      <c r="AL59" s="190"/>
      <c r="AM59" s="195"/>
      <c r="AN59" s="195"/>
      <c r="AO59" s="195"/>
    </row>
    <row r="60" s="12" customFormat="1" ht="30" hidden="1" customHeight="1" spans="1:41">
      <c r="A60" s="182" t="s">
        <v>54</v>
      </c>
      <c r="B60" s="187" t="s">
        <v>88</v>
      </c>
      <c r="C60" s="187"/>
      <c r="D60" s="187"/>
      <c r="E60" s="184"/>
      <c r="F60" s="184"/>
      <c r="G60" s="184"/>
      <c r="H60" s="184"/>
      <c r="I60" s="190"/>
      <c r="J60" s="190"/>
      <c r="K60" s="190"/>
      <c r="L60" s="190"/>
      <c r="M60" s="190"/>
      <c r="N60" s="190"/>
      <c r="O60" s="190"/>
      <c r="P60" s="190"/>
      <c r="Q60" s="190"/>
      <c r="R60" s="190"/>
      <c r="S60" s="190"/>
      <c r="T60" s="190"/>
      <c r="U60" s="190"/>
      <c r="V60" s="190"/>
      <c r="W60" s="190"/>
      <c r="X60" s="190"/>
      <c r="Y60" s="190"/>
      <c r="Z60" s="190"/>
      <c r="AA60" s="190"/>
      <c r="AB60" s="190"/>
      <c r="AC60" s="190"/>
      <c r="AD60" s="190"/>
      <c r="AE60" s="190"/>
      <c r="AF60" s="190"/>
      <c r="AG60" s="190"/>
      <c r="AH60" s="190"/>
      <c r="AI60" s="190"/>
      <c r="AJ60" s="190"/>
      <c r="AK60" s="190"/>
      <c r="AL60" s="190"/>
      <c r="AM60" s="195"/>
      <c r="AN60" s="195"/>
      <c r="AO60" s="195"/>
    </row>
    <row r="61" s="12" customFormat="1" ht="30" hidden="1" customHeight="1" spans="1:41">
      <c r="A61" s="182" t="s">
        <v>54</v>
      </c>
      <c r="B61" s="187" t="s">
        <v>89</v>
      </c>
      <c r="C61" s="187"/>
      <c r="D61" s="187"/>
      <c r="E61" s="184"/>
      <c r="F61" s="184"/>
      <c r="G61" s="184"/>
      <c r="H61" s="184"/>
      <c r="I61" s="190"/>
      <c r="J61" s="190"/>
      <c r="K61" s="190"/>
      <c r="L61" s="190"/>
      <c r="M61" s="190"/>
      <c r="N61" s="190"/>
      <c r="O61" s="190"/>
      <c r="P61" s="190"/>
      <c r="Q61" s="190"/>
      <c r="R61" s="190"/>
      <c r="S61" s="190"/>
      <c r="T61" s="190"/>
      <c r="U61" s="190"/>
      <c r="V61" s="190"/>
      <c r="W61" s="190"/>
      <c r="X61" s="190"/>
      <c r="Y61" s="190"/>
      <c r="Z61" s="190"/>
      <c r="AA61" s="190"/>
      <c r="AB61" s="190"/>
      <c r="AC61" s="190"/>
      <c r="AD61" s="190"/>
      <c r="AE61" s="190"/>
      <c r="AF61" s="190"/>
      <c r="AG61" s="190"/>
      <c r="AH61" s="190"/>
      <c r="AI61" s="190"/>
      <c r="AJ61" s="190"/>
      <c r="AK61" s="190"/>
      <c r="AL61" s="190"/>
      <c r="AM61" s="195"/>
      <c r="AN61" s="195"/>
      <c r="AO61" s="195"/>
    </row>
    <row r="62" s="12" customFormat="1" ht="30" hidden="1" customHeight="1" spans="1:41">
      <c r="A62" s="182" t="s">
        <v>52</v>
      </c>
      <c r="B62" s="187" t="s">
        <v>90</v>
      </c>
      <c r="C62" s="187"/>
      <c r="D62" s="187"/>
      <c r="E62" s="184"/>
      <c r="F62" s="184"/>
      <c r="G62" s="184"/>
      <c r="H62" s="184"/>
      <c r="I62" s="190">
        <f t="shared" ref="I62:AL62" si="15">I63+I65+I68+I66+I67+I69</f>
        <v>1</v>
      </c>
      <c r="J62" s="190">
        <f t="shared" si="15"/>
        <v>1200</v>
      </c>
      <c r="K62" s="190">
        <f t="shared" si="15"/>
        <v>1</v>
      </c>
      <c r="L62" s="190">
        <f t="shared" si="15"/>
        <v>0</v>
      </c>
      <c r="M62" s="190">
        <f t="shared" si="15"/>
        <v>0</v>
      </c>
      <c r="N62" s="190">
        <f t="shared" si="15"/>
        <v>0</v>
      </c>
      <c r="O62" s="190">
        <f t="shared" si="15"/>
        <v>0</v>
      </c>
      <c r="P62" s="190">
        <f t="shared" si="15"/>
        <v>0</v>
      </c>
      <c r="Q62" s="190">
        <f t="shared" si="15"/>
        <v>0</v>
      </c>
      <c r="R62" s="190">
        <f t="shared" si="15"/>
        <v>0</v>
      </c>
      <c r="S62" s="190">
        <f t="shared" si="15"/>
        <v>1200</v>
      </c>
      <c r="T62" s="190">
        <f t="shared" si="15"/>
        <v>1200</v>
      </c>
      <c r="U62" s="190">
        <f t="shared" si="15"/>
        <v>0</v>
      </c>
      <c r="V62" s="190">
        <f t="shared" si="15"/>
        <v>0</v>
      </c>
      <c r="W62" s="190">
        <f t="shared" si="15"/>
        <v>0</v>
      </c>
      <c r="X62" s="190">
        <f t="shared" si="15"/>
        <v>0</v>
      </c>
      <c r="Y62" s="190">
        <f t="shared" si="15"/>
        <v>0</v>
      </c>
      <c r="Z62" s="190">
        <f t="shared" si="15"/>
        <v>200</v>
      </c>
      <c r="AA62" s="190">
        <f t="shared" si="15"/>
        <v>0</v>
      </c>
      <c r="AB62" s="190">
        <f t="shared" si="15"/>
        <v>0</v>
      </c>
      <c r="AC62" s="190">
        <f t="shared" si="15"/>
        <v>0</v>
      </c>
      <c r="AD62" s="190">
        <f t="shared" si="15"/>
        <v>0</v>
      </c>
      <c r="AE62" s="190">
        <f t="shared" si="15"/>
        <v>0</v>
      </c>
      <c r="AF62" s="190">
        <f t="shared" si="15"/>
        <v>200</v>
      </c>
      <c r="AG62" s="190">
        <f t="shared" si="15"/>
        <v>0</v>
      </c>
      <c r="AH62" s="190">
        <f t="shared" si="15"/>
        <v>0</v>
      </c>
      <c r="AI62" s="190">
        <f t="shared" si="15"/>
        <v>0</v>
      </c>
      <c r="AJ62" s="190">
        <f t="shared" si="15"/>
        <v>0</v>
      </c>
      <c r="AK62" s="190">
        <f t="shared" si="15"/>
        <v>0</v>
      </c>
      <c r="AL62" s="190">
        <f t="shared" si="15"/>
        <v>0</v>
      </c>
      <c r="AM62" s="195"/>
      <c r="AN62" s="195"/>
      <c r="AO62" s="195"/>
    </row>
    <row r="63" s="12" customFormat="1" ht="30" hidden="1" customHeight="1" spans="1:41">
      <c r="A63" s="182" t="s">
        <v>54</v>
      </c>
      <c r="B63" s="187" t="s">
        <v>91</v>
      </c>
      <c r="C63" s="187"/>
      <c r="D63" s="187"/>
      <c r="E63" s="184"/>
      <c r="F63" s="184"/>
      <c r="G63" s="184"/>
      <c r="H63" s="184"/>
      <c r="I63" s="190">
        <f t="shared" ref="I63:AL63" si="16">SUM(I64)</f>
        <v>1</v>
      </c>
      <c r="J63" s="190">
        <f t="shared" si="16"/>
        <v>1200</v>
      </c>
      <c r="K63" s="190">
        <f t="shared" si="16"/>
        <v>1</v>
      </c>
      <c r="L63" s="190">
        <f t="shared" si="16"/>
        <v>0</v>
      </c>
      <c r="M63" s="190">
        <f t="shared" si="16"/>
        <v>0</v>
      </c>
      <c r="N63" s="190">
        <f t="shared" si="16"/>
        <v>0</v>
      </c>
      <c r="O63" s="190">
        <f t="shared" si="16"/>
        <v>0</v>
      </c>
      <c r="P63" s="190">
        <f t="shared" si="16"/>
        <v>0</v>
      </c>
      <c r="Q63" s="190">
        <f t="shared" si="16"/>
        <v>0</v>
      </c>
      <c r="R63" s="190">
        <f t="shared" si="16"/>
        <v>0</v>
      </c>
      <c r="S63" s="190">
        <f t="shared" si="16"/>
        <v>1200</v>
      </c>
      <c r="T63" s="190">
        <f t="shared" si="16"/>
        <v>1200</v>
      </c>
      <c r="U63" s="190">
        <f t="shared" si="16"/>
        <v>0</v>
      </c>
      <c r="V63" s="190">
        <f t="shared" si="16"/>
        <v>0</v>
      </c>
      <c r="W63" s="190">
        <f t="shared" si="16"/>
        <v>0</v>
      </c>
      <c r="X63" s="190">
        <f t="shared" si="16"/>
        <v>0</v>
      </c>
      <c r="Y63" s="190">
        <f t="shared" si="16"/>
        <v>0</v>
      </c>
      <c r="Z63" s="190">
        <f t="shared" si="16"/>
        <v>200</v>
      </c>
      <c r="AA63" s="190">
        <f t="shared" si="16"/>
        <v>0</v>
      </c>
      <c r="AB63" s="190">
        <f t="shared" si="16"/>
        <v>0</v>
      </c>
      <c r="AC63" s="190">
        <f t="shared" si="16"/>
        <v>0</v>
      </c>
      <c r="AD63" s="190">
        <f t="shared" si="16"/>
        <v>0</v>
      </c>
      <c r="AE63" s="190">
        <f t="shared" si="16"/>
        <v>0</v>
      </c>
      <c r="AF63" s="190">
        <f t="shared" si="16"/>
        <v>200</v>
      </c>
      <c r="AG63" s="190">
        <f t="shared" si="16"/>
        <v>0</v>
      </c>
      <c r="AH63" s="190">
        <f t="shared" si="16"/>
        <v>0</v>
      </c>
      <c r="AI63" s="190">
        <f t="shared" si="16"/>
        <v>0</v>
      </c>
      <c r="AJ63" s="190">
        <f t="shared" si="16"/>
        <v>0</v>
      </c>
      <c r="AK63" s="190">
        <f t="shared" si="16"/>
        <v>0</v>
      </c>
      <c r="AL63" s="190">
        <f t="shared" si="16"/>
        <v>0</v>
      </c>
      <c r="AM63" s="195"/>
      <c r="AN63" s="195"/>
      <c r="AO63" s="195"/>
    </row>
    <row r="64" s="7" customFormat="1" ht="178" customHeight="1" spans="1:42">
      <c r="A64" s="22">
        <v>15</v>
      </c>
      <c r="B64" s="22" t="s">
        <v>1180</v>
      </c>
      <c r="C64" s="22">
        <v>2024</v>
      </c>
      <c r="D64" s="33" t="s">
        <v>998</v>
      </c>
      <c r="E64" s="22" t="s">
        <v>178</v>
      </c>
      <c r="F64" s="22" t="s">
        <v>1175</v>
      </c>
      <c r="G64" s="22" t="s">
        <v>995</v>
      </c>
      <c r="H64" s="33" t="s">
        <v>999</v>
      </c>
      <c r="I64" s="22">
        <v>1</v>
      </c>
      <c r="J64" s="22">
        <v>1200</v>
      </c>
      <c r="K64" s="22">
        <v>1</v>
      </c>
      <c r="L64" s="22"/>
      <c r="M64" s="22"/>
      <c r="N64" s="22"/>
      <c r="O64" s="22"/>
      <c r="P64" s="22"/>
      <c r="Q64" s="22"/>
      <c r="R64" s="22"/>
      <c r="S64" s="22">
        <v>1200</v>
      </c>
      <c r="T64" s="22">
        <v>1200</v>
      </c>
      <c r="U64" s="36" t="s">
        <v>183</v>
      </c>
      <c r="V64" s="22" t="s">
        <v>1144</v>
      </c>
      <c r="W64" s="36" t="s">
        <v>183</v>
      </c>
      <c r="X64" s="22" t="s">
        <v>1144</v>
      </c>
      <c r="Y64" s="22" t="s">
        <v>1286</v>
      </c>
      <c r="Z64" s="22">
        <v>200</v>
      </c>
      <c r="AA64" s="22"/>
      <c r="AB64" s="60"/>
      <c r="AC64" s="60"/>
      <c r="AD64" s="60"/>
      <c r="AE64" s="60"/>
      <c r="AF64" s="22">
        <v>200</v>
      </c>
      <c r="AG64" s="22"/>
      <c r="AH64" s="22"/>
      <c r="AI64" s="22"/>
      <c r="AJ64" s="22"/>
      <c r="AK64" s="22"/>
      <c r="AL64" s="22"/>
      <c r="AM64" s="33" t="s">
        <v>1181</v>
      </c>
      <c r="AN64" s="33" t="s">
        <v>1182</v>
      </c>
      <c r="AO64" s="60" t="s">
        <v>1386</v>
      </c>
      <c r="AP64" s="75" t="s">
        <v>1386</v>
      </c>
    </row>
    <row r="65" s="12" customFormat="1" ht="30" hidden="1" customHeight="1" spans="1:41">
      <c r="A65" s="182" t="s">
        <v>54</v>
      </c>
      <c r="B65" s="187" t="s">
        <v>92</v>
      </c>
      <c r="C65" s="187"/>
      <c r="D65" s="187"/>
      <c r="E65" s="184"/>
      <c r="F65" s="184"/>
      <c r="G65" s="184"/>
      <c r="H65" s="184"/>
      <c r="I65" s="190"/>
      <c r="J65" s="190"/>
      <c r="K65" s="190"/>
      <c r="L65" s="190"/>
      <c r="M65" s="190"/>
      <c r="N65" s="190"/>
      <c r="O65" s="190"/>
      <c r="P65" s="190"/>
      <c r="Q65" s="190"/>
      <c r="R65" s="190"/>
      <c r="S65" s="190"/>
      <c r="T65" s="190"/>
      <c r="U65" s="190"/>
      <c r="V65" s="190"/>
      <c r="W65" s="190"/>
      <c r="X65" s="190"/>
      <c r="Y65" s="190"/>
      <c r="Z65" s="190"/>
      <c r="AA65" s="190"/>
      <c r="AB65" s="190"/>
      <c r="AC65" s="190"/>
      <c r="AD65" s="190"/>
      <c r="AE65" s="190"/>
      <c r="AF65" s="190"/>
      <c r="AG65" s="190"/>
      <c r="AH65" s="190"/>
      <c r="AI65" s="190"/>
      <c r="AJ65" s="190"/>
      <c r="AK65" s="190"/>
      <c r="AL65" s="190"/>
      <c r="AM65" s="195"/>
      <c r="AN65" s="195"/>
      <c r="AO65" s="195"/>
    </row>
    <row r="66" s="12" customFormat="1" ht="30" hidden="1" customHeight="1" spans="1:41">
      <c r="A66" s="182" t="s">
        <v>54</v>
      </c>
      <c r="B66" s="187" t="s">
        <v>93</v>
      </c>
      <c r="C66" s="187"/>
      <c r="D66" s="187"/>
      <c r="E66" s="184"/>
      <c r="F66" s="184"/>
      <c r="G66" s="184"/>
      <c r="H66" s="184"/>
      <c r="I66" s="190"/>
      <c r="J66" s="190"/>
      <c r="K66" s="190"/>
      <c r="L66" s="190"/>
      <c r="M66" s="190"/>
      <c r="N66" s="190"/>
      <c r="O66" s="190"/>
      <c r="P66" s="190"/>
      <c r="Q66" s="190"/>
      <c r="R66" s="190"/>
      <c r="S66" s="190"/>
      <c r="T66" s="190"/>
      <c r="U66" s="190"/>
      <c r="V66" s="190"/>
      <c r="W66" s="190"/>
      <c r="X66" s="190"/>
      <c r="Y66" s="190"/>
      <c r="Z66" s="190"/>
      <c r="AA66" s="190"/>
      <c r="AB66" s="190"/>
      <c r="AC66" s="190"/>
      <c r="AD66" s="190"/>
      <c r="AE66" s="190"/>
      <c r="AF66" s="190"/>
      <c r="AG66" s="190"/>
      <c r="AH66" s="190"/>
      <c r="AI66" s="190"/>
      <c r="AJ66" s="190"/>
      <c r="AK66" s="190"/>
      <c r="AL66" s="190"/>
      <c r="AM66" s="195"/>
      <c r="AN66" s="195"/>
      <c r="AO66" s="195"/>
    </row>
    <row r="67" s="12" customFormat="1" ht="30" hidden="1" customHeight="1" spans="1:41">
      <c r="A67" s="182" t="s">
        <v>54</v>
      </c>
      <c r="B67" s="187" t="s">
        <v>94</v>
      </c>
      <c r="C67" s="187"/>
      <c r="D67" s="187"/>
      <c r="E67" s="184"/>
      <c r="F67" s="184"/>
      <c r="G67" s="184"/>
      <c r="H67" s="184"/>
      <c r="I67" s="190"/>
      <c r="J67" s="190"/>
      <c r="K67" s="190"/>
      <c r="L67" s="190"/>
      <c r="M67" s="190"/>
      <c r="N67" s="190"/>
      <c r="O67" s="190"/>
      <c r="P67" s="190"/>
      <c r="Q67" s="190"/>
      <c r="R67" s="190"/>
      <c r="S67" s="190"/>
      <c r="T67" s="190"/>
      <c r="U67" s="190"/>
      <c r="V67" s="190"/>
      <c r="W67" s="190"/>
      <c r="X67" s="190"/>
      <c r="Y67" s="190"/>
      <c r="Z67" s="190"/>
      <c r="AA67" s="190"/>
      <c r="AB67" s="190"/>
      <c r="AC67" s="190"/>
      <c r="AD67" s="190"/>
      <c r="AE67" s="190"/>
      <c r="AF67" s="190"/>
      <c r="AG67" s="190"/>
      <c r="AH67" s="190"/>
      <c r="AI67" s="190"/>
      <c r="AJ67" s="190"/>
      <c r="AK67" s="190"/>
      <c r="AL67" s="190"/>
      <c r="AM67" s="195"/>
      <c r="AN67" s="195"/>
      <c r="AO67" s="195"/>
    </row>
    <row r="68" s="12" customFormat="1" ht="30" hidden="1" customHeight="1" spans="1:41">
      <c r="A68" s="182" t="s">
        <v>54</v>
      </c>
      <c r="B68" s="187" t="s">
        <v>95</v>
      </c>
      <c r="C68" s="187"/>
      <c r="D68" s="187"/>
      <c r="E68" s="184"/>
      <c r="F68" s="184"/>
      <c r="G68" s="184"/>
      <c r="H68" s="184"/>
      <c r="I68" s="190"/>
      <c r="J68" s="190"/>
      <c r="K68" s="190"/>
      <c r="L68" s="190"/>
      <c r="M68" s="190"/>
      <c r="N68" s="190"/>
      <c r="O68" s="190"/>
      <c r="P68" s="190"/>
      <c r="Q68" s="190"/>
      <c r="R68" s="190"/>
      <c r="S68" s="190"/>
      <c r="T68" s="190"/>
      <c r="U68" s="190"/>
      <c r="V68" s="190"/>
      <c r="W68" s="190"/>
      <c r="X68" s="190"/>
      <c r="Y68" s="190"/>
      <c r="Z68" s="190"/>
      <c r="AA68" s="190"/>
      <c r="AB68" s="190"/>
      <c r="AC68" s="190"/>
      <c r="AD68" s="190"/>
      <c r="AE68" s="190"/>
      <c r="AF68" s="190"/>
      <c r="AG68" s="190"/>
      <c r="AH68" s="190"/>
      <c r="AI68" s="190"/>
      <c r="AJ68" s="190"/>
      <c r="AK68" s="190"/>
      <c r="AL68" s="190"/>
      <c r="AM68" s="195"/>
      <c r="AN68" s="195"/>
      <c r="AO68" s="195"/>
    </row>
    <row r="69" s="12" customFormat="1" ht="30" hidden="1" customHeight="1" spans="1:41">
      <c r="A69" s="182" t="s">
        <v>54</v>
      </c>
      <c r="B69" s="187" t="s">
        <v>96</v>
      </c>
      <c r="C69" s="187"/>
      <c r="D69" s="187"/>
      <c r="E69" s="184"/>
      <c r="F69" s="184"/>
      <c r="G69" s="184"/>
      <c r="H69" s="184"/>
      <c r="I69" s="190"/>
      <c r="J69" s="190"/>
      <c r="K69" s="190"/>
      <c r="L69" s="190"/>
      <c r="M69" s="190"/>
      <c r="N69" s="190"/>
      <c r="O69" s="190"/>
      <c r="P69" s="190"/>
      <c r="Q69" s="190"/>
      <c r="R69" s="190"/>
      <c r="S69" s="190"/>
      <c r="T69" s="190"/>
      <c r="U69" s="190"/>
      <c r="V69" s="190"/>
      <c r="W69" s="190"/>
      <c r="X69" s="190"/>
      <c r="Y69" s="190"/>
      <c r="Z69" s="190"/>
      <c r="AA69" s="190"/>
      <c r="AB69" s="190"/>
      <c r="AC69" s="190"/>
      <c r="AD69" s="190"/>
      <c r="AE69" s="190"/>
      <c r="AF69" s="190"/>
      <c r="AG69" s="190"/>
      <c r="AH69" s="190"/>
      <c r="AI69" s="190"/>
      <c r="AJ69" s="190"/>
      <c r="AK69" s="190"/>
      <c r="AL69" s="190"/>
      <c r="AM69" s="195"/>
      <c r="AN69" s="195"/>
      <c r="AO69" s="195"/>
    </row>
    <row r="70" s="12" customFormat="1" ht="30" hidden="1" customHeight="1" spans="1:41">
      <c r="A70" s="179" t="s">
        <v>50</v>
      </c>
      <c r="B70" s="187" t="s">
        <v>97</v>
      </c>
      <c r="C70" s="187"/>
      <c r="D70" s="187"/>
      <c r="E70" s="184"/>
      <c r="F70" s="184"/>
      <c r="G70" s="184"/>
      <c r="H70" s="184"/>
      <c r="I70" s="191">
        <f t="shared" ref="I70:AL70" si="17">I71+I75+I78+I81+I85</f>
        <v>1</v>
      </c>
      <c r="J70" s="191">
        <f t="shared" si="17"/>
        <v>0</v>
      </c>
      <c r="K70" s="191">
        <f t="shared" si="17"/>
        <v>0</v>
      </c>
      <c r="L70" s="191">
        <f t="shared" si="17"/>
        <v>1</v>
      </c>
      <c r="M70" s="191">
        <f t="shared" si="17"/>
        <v>0</v>
      </c>
      <c r="N70" s="191">
        <f t="shared" si="17"/>
        <v>0</v>
      </c>
      <c r="O70" s="191">
        <f t="shared" si="17"/>
        <v>0</v>
      </c>
      <c r="P70" s="191">
        <f t="shared" si="17"/>
        <v>0</v>
      </c>
      <c r="Q70" s="191">
        <f t="shared" si="17"/>
        <v>0</v>
      </c>
      <c r="R70" s="191">
        <f t="shared" si="17"/>
        <v>0</v>
      </c>
      <c r="S70" s="191">
        <f t="shared" si="17"/>
        <v>0</v>
      </c>
      <c r="T70" s="191">
        <f t="shared" si="17"/>
        <v>0</v>
      </c>
      <c r="U70" s="191">
        <f t="shared" si="17"/>
        <v>0</v>
      </c>
      <c r="V70" s="191">
        <f t="shared" si="17"/>
        <v>0</v>
      </c>
      <c r="W70" s="191">
        <f t="shared" si="17"/>
        <v>0</v>
      </c>
      <c r="X70" s="191">
        <f t="shared" si="17"/>
        <v>0</v>
      </c>
      <c r="Y70" s="191">
        <f t="shared" si="17"/>
        <v>0</v>
      </c>
      <c r="Z70" s="191">
        <f t="shared" si="17"/>
        <v>10</v>
      </c>
      <c r="AA70" s="191">
        <f t="shared" si="17"/>
        <v>0</v>
      </c>
      <c r="AB70" s="191">
        <f t="shared" si="17"/>
        <v>0</v>
      </c>
      <c r="AC70" s="191">
        <f t="shared" si="17"/>
        <v>0</v>
      </c>
      <c r="AD70" s="191">
        <f t="shared" si="17"/>
        <v>0</v>
      </c>
      <c r="AE70" s="191">
        <f t="shared" si="17"/>
        <v>0</v>
      </c>
      <c r="AF70" s="191">
        <f t="shared" si="17"/>
        <v>10</v>
      </c>
      <c r="AG70" s="191">
        <f t="shared" si="17"/>
        <v>0</v>
      </c>
      <c r="AH70" s="191">
        <f t="shared" si="17"/>
        <v>0</v>
      </c>
      <c r="AI70" s="191">
        <f t="shared" si="17"/>
        <v>0</v>
      </c>
      <c r="AJ70" s="191">
        <f t="shared" si="17"/>
        <v>0</v>
      </c>
      <c r="AK70" s="191">
        <f t="shared" si="17"/>
        <v>0</v>
      </c>
      <c r="AL70" s="191">
        <f t="shared" si="17"/>
        <v>0</v>
      </c>
      <c r="AM70" s="195"/>
      <c r="AN70" s="195"/>
      <c r="AO70" s="195"/>
    </row>
    <row r="71" s="12" customFormat="1" ht="30" hidden="1" customHeight="1" spans="1:41">
      <c r="A71" s="179" t="s">
        <v>52</v>
      </c>
      <c r="B71" s="187" t="s">
        <v>98</v>
      </c>
      <c r="C71" s="187"/>
      <c r="D71" s="187"/>
      <c r="E71" s="184"/>
      <c r="F71" s="184"/>
      <c r="G71" s="184"/>
      <c r="H71" s="184"/>
      <c r="I71" s="190">
        <f t="shared" ref="I71:AL71" si="18">I72+I74</f>
        <v>1</v>
      </c>
      <c r="J71" s="190">
        <f t="shared" si="18"/>
        <v>0</v>
      </c>
      <c r="K71" s="190">
        <f t="shared" si="18"/>
        <v>0</v>
      </c>
      <c r="L71" s="190">
        <f t="shared" si="18"/>
        <v>1</v>
      </c>
      <c r="M71" s="190">
        <f t="shared" si="18"/>
        <v>0</v>
      </c>
      <c r="N71" s="190">
        <f t="shared" si="18"/>
        <v>0</v>
      </c>
      <c r="O71" s="190">
        <f t="shared" si="18"/>
        <v>0</v>
      </c>
      <c r="P71" s="190">
        <f t="shared" si="18"/>
        <v>0</v>
      </c>
      <c r="Q71" s="190">
        <f t="shared" si="18"/>
        <v>0</v>
      </c>
      <c r="R71" s="190">
        <f t="shared" si="18"/>
        <v>0</v>
      </c>
      <c r="S71" s="190">
        <f t="shared" si="18"/>
        <v>0</v>
      </c>
      <c r="T71" s="190">
        <f t="shared" si="18"/>
        <v>0</v>
      </c>
      <c r="U71" s="190">
        <f t="shared" si="18"/>
        <v>0</v>
      </c>
      <c r="V71" s="190">
        <f t="shared" si="18"/>
        <v>0</v>
      </c>
      <c r="W71" s="190">
        <f t="shared" si="18"/>
        <v>0</v>
      </c>
      <c r="X71" s="190">
        <f t="shared" si="18"/>
        <v>0</v>
      </c>
      <c r="Y71" s="190">
        <f t="shared" si="18"/>
        <v>0</v>
      </c>
      <c r="Z71" s="190">
        <f t="shared" si="18"/>
        <v>10</v>
      </c>
      <c r="AA71" s="190">
        <f t="shared" si="18"/>
        <v>0</v>
      </c>
      <c r="AB71" s="190">
        <f t="shared" si="18"/>
        <v>0</v>
      </c>
      <c r="AC71" s="190">
        <f t="shared" si="18"/>
        <v>0</v>
      </c>
      <c r="AD71" s="190">
        <f t="shared" si="18"/>
        <v>0</v>
      </c>
      <c r="AE71" s="190">
        <f t="shared" si="18"/>
        <v>0</v>
      </c>
      <c r="AF71" s="190">
        <f t="shared" si="18"/>
        <v>10</v>
      </c>
      <c r="AG71" s="190">
        <f t="shared" si="18"/>
        <v>0</v>
      </c>
      <c r="AH71" s="190">
        <f t="shared" si="18"/>
        <v>0</v>
      </c>
      <c r="AI71" s="190">
        <f t="shared" si="18"/>
        <v>0</v>
      </c>
      <c r="AJ71" s="190">
        <f t="shared" si="18"/>
        <v>0</v>
      </c>
      <c r="AK71" s="190">
        <f t="shared" si="18"/>
        <v>0</v>
      </c>
      <c r="AL71" s="190">
        <f t="shared" si="18"/>
        <v>0</v>
      </c>
      <c r="AM71" s="195"/>
      <c r="AN71" s="195"/>
      <c r="AO71" s="195"/>
    </row>
    <row r="72" s="12" customFormat="1" ht="30" hidden="1" customHeight="1" spans="1:41">
      <c r="A72" s="182" t="s">
        <v>54</v>
      </c>
      <c r="B72" s="187" t="s">
        <v>99</v>
      </c>
      <c r="C72" s="187"/>
      <c r="D72" s="187"/>
      <c r="E72" s="184"/>
      <c r="F72" s="184"/>
      <c r="G72" s="184"/>
      <c r="H72" s="184"/>
      <c r="I72" s="190">
        <f t="shared" ref="I72:AL72" si="19">SUM(I73)</f>
        <v>1</v>
      </c>
      <c r="J72" s="190">
        <f t="shared" si="19"/>
        <v>0</v>
      </c>
      <c r="K72" s="190">
        <f t="shared" si="19"/>
        <v>0</v>
      </c>
      <c r="L72" s="190">
        <f t="shared" si="19"/>
        <v>1</v>
      </c>
      <c r="M72" s="190">
        <f t="shared" si="19"/>
        <v>0</v>
      </c>
      <c r="N72" s="190">
        <f t="shared" si="19"/>
        <v>0</v>
      </c>
      <c r="O72" s="190">
        <f t="shared" si="19"/>
        <v>0</v>
      </c>
      <c r="P72" s="190">
        <f t="shared" si="19"/>
        <v>0</v>
      </c>
      <c r="Q72" s="190">
        <f t="shared" si="19"/>
        <v>0</v>
      </c>
      <c r="R72" s="190">
        <f t="shared" si="19"/>
        <v>0</v>
      </c>
      <c r="S72" s="190">
        <f t="shared" si="19"/>
        <v>0</v>
      </c>
      <c r="T72" s="190">
        <f t="shared" si="19"/>
        <v>0</v>
      </c>
      <c r="U72" s="190">
        <f t="shared" si="19"/>
        <v>0</v>
      </c>
      <c r="V72" s="190">
        <f t="shared" si="19"/>
        <v>0</v>
      </c>
      <c r="W72" s="190">
        <f t="shared" si="19"/>
        <v>0</v>
      </c>
      <c r="X72" s="190">
        <f t="shared" si="19"/>
        <v>0</v>
      </c>
      <c r="Y72" s="190">
        <f t="shared" si="19"/>
        <v>0</v>
      </c>
      <c r="Z72" s="190">
        <f t="shared" si="19"/>
        <v>10</v>
      </c>
      <c r="AA72" s="190">
        <f t="shared" si="19"/>
        <v>0</v>
      </c>
      <c r="AB72" s="190">
        <f t="shared" si="19"/>
        <v>0</v>
      </c>
      <c r="AC72" s="190">
        <f t="shared" si="19"/>
        <v>0</v>
      </c>
      <c r="AD72" s="190">
        <f t="shared" si="19"/>
        <v>0</v>
      </c>
      <c r="AE72" s="190">
        <f t="shared" si="19"/>
        <v>0</v>
      </c>
      <c r="AF72" s="190">
        <f t="shared" si="19"/>
        <v>10</v>
      </c>
      <c r="AG72" s="190">
        <f t="shared" si="19"/>
        <v>0</v>
      </c>
      <c r="AH72" s="190">
        <f t="shared" si="19"/>
        <v>0</v>
      </c>
      <c r="AI72" s="190">
        <f t="shared" si="19"/>
        <v>0</v>
      </c>
      <c r="AJ72" s="190">
        <f t="shared" si="19"/>
        <v>0</v>
      </c>
      <c r="AK72" s="190">
        <f t="shared" si="19"/>
        <v>0</v>
      </c>
      <c r="AL72" s="190">
        <f t="shared" si="19"/>
        <v>0</v>
      </c>
      <c r="AM72" s="195"/>
      <c r="AN72" s="195"/>
      <c r="AO72" s="195"/>
    </row>
    <row r="73" s="7" customFormat="1" ht="189" customHeight="1" spans="1:42">
      <c r="A73" s="22">
        <v>16</v>
      </c>
      <c r="B73" s="25" t="s">
        <v>1219</v>
      </c>
      <c r="C73" s="25">
        <v>2024</v>
      </c>
      <c r="D73" s="68" t="s">
        <v>1333</v>
      </c>
      <c r="E73" s="25" t="s">
        <v>178</v>
      </c>
      <c r="F73" s="25" t="s">
        <v>1175</v>
      </c>
      <c r="G73" s="25" t="s">
        <v>995</v>
      </c>
      <c r="H73" s="68" t="s">
        <v>1114</v>
      </c>
      <c r="I73" s="22">
        <v>1</v>
      </c>
      <c r="J73" s="22"/>
      <c r="K73" s="22"/>
      <c r="L73" s="22">
        <v>1</v>
      </c>
      <c r="M73" s="22"/>
      <c r="N73" s="22"/>
      <c r="O73" s="22"/>
      <c r="P73" s="22"/>
      <c r="Q73" s="22"/>
      <c r="R73" s="22"/>
      <c r="S73" s="22"/>
      <c r="T73" s="22"/>
      <c r="U73" s="51" t="s">
        <v>1003</v>
      </c>
      <c r="V73" s="22" t="s">
        <v>810</v>
      </c>
      <c r="W73" s="51" t="s">
        <v>1003</v>
      </c>
      <c r="X73" s="22" t="s">
        <v>810</v>
      </c>
      <c r="Y73" s="22" t="s">
        <v>1220</v>
      </c>
      <c r="Z73" s="25">
        <v>10</v>
      </c>
      <c r="AA73" s="22"/>
      <c r="AB73" s="60"/>
      <c r="AC73" s="60"/>
      <c r="AD73" s="60"/>
      <c r="AE73" s="60"/>
      <c r="AF73" s="22">
        <v>10</v>
      </c>
      <c r="AG73" s="22"/>
      <c r="AH73" s="22"/>
      <c r="AI73" s="22"/>
      <c r="AJ73" s="22"/>
      <c r="AK73" s="22"/>
      <c r="AL73" s="22"/>
      <c r="AM73" s="33" t="s">
        <v>1221</v>
      </c>
      <c r="AN73" s="33" t="s">
        <v>1334</v>
      </c>
      <c r="AO73" s="60" t="s">
        <v>1392</v>
      </c>
      <c r="AP73" s="75" t="s">
        <v>1392</v>
      </c>
    </row>
    <row r="74" s="12" customFormat="1" ht="30" hidden="1" customHeight="1" spans="1:41">
      <c r="A74" s="182" t="s">
        <v>54</v>
      </c>
      <c r="B74" s="187" t="s">
        <v>100</v>
      </c>
      <c r="C74" s="187"/>
      <c r="D74" s="187"/>
      <c r="E74" s="184"/>
      <c r="F74" s="184"/>
      <c r="G74" s="184"/>
      <c r="H74" s="184"/>
      <c r="I74" s="190"/>
      <c r="J74" s="190"/>
      <c r="K74" s="190"/>
      <c r="L74" s="190"/>
      <c r="M74" s="190"/>
      <c r="N74" s="190"/>
      <c r="O74" s="190"/>
      <c r="P74" s="190"/>
      <c r="Q74" s="190"/>
      <c r="R74" s="190"/>
      <c r="S74" s="190"/>
      <c r="T74" s="190"/>
      <c r="U74" s="190"/>
      <c r="V74" s="190"/>
      <c r="W74" s="190"/>
      <c r="X74" s="190"/>
      <c r="Y74" s="190"/>
      <c r="Z74" s="190"/>
      <c r="AA74" s="190"/>
      <c r="AB74" s="190"/>
      <c r="AC74" s="190"/>
      <c r="AD74" s="190"/>
      <c r="AE74" s="190"/>
      <c r="AF74" s="190"/>
      <c r="AG74" s="190"/>
      <c r="AH74" s="190"/>
      <c r="AI74" s="190"/>
      <c r="AJ74" s="190"/>
      <c r="AK74" s="190"/>
      <c r="AL74" s="190"/>
      <c r="AM74" s="195"/>
      <c r="AN74" s="195"/>
      <c r="AO74" s="195"/>
    </row>
    <row r="75" s="12" customFormat="1" ht="30" hidden="1" customHeight="1" spans="1:41">
      <c r="A75" s="182" t="s">
        <v>52</v>
      </c>
      <c r="B75" s="187" t="s">
        <v>101</v>
      </c>
      <c r="C75" s="187"/>
      <c r="D75" s="187"/>
      <c r="E75" s="184"/>
      <c r="F75" s="184"/>
      <c r="G75" s="184"/>
      <c r="H75" s="184"/>
      <c r="I75" s="190">
        <f t="shared" ref="I75:AL75" si="20">I76+I77</f>
        <v>0</v>
      </c>
      <c r="J75" s="190">
        <f t="shared" si="20"/>
        <v>0</v>
      </c>
      <c r="K75" s="190">
        <f t="shared" si="20"/>
        <v>0</v>
      </c>
      <c r="L75" s="190">
        <f t="shared" si="20"/>
        <v>0</v>
      </c>
      <c r="M75" s="190">
        <f t="shared" si="20"/>
        <v>0</v>
      </c>
      <c r="N75" s="190">
        <f t="shared" si="20"/>
        <v>0</v>
      </c>
      <c r="O75" s="190">
        <f t="shared" si="20"/>
        <v>0</v>
      </c>
      <c r="P75" s="190">
        <f t="shared" si="20"/>
        <v>0</v>
      </c>
      <c r="Q75" s="190">
        <f t="shared" si="20"/>
        <v>0</v>
      </c>
      <c r="R75" s="190">
        <f t="shared" si="20"/>
        <v>0</v>
      </c>
      <c r="S75" s="190">
        <f t="shared" si="20"/>
        <v>0</v>
      </c>
      <c r="T75" s="190">
        <f t="shared" si="20"/>
        <v>0</v>
      </c>
      <c r="U75" s="190">
        <f t="shared" si="20"/>
        <v>0</v>
      </c>
      <c r="V75" s="190">
        <f t="shared" si="20"/>
        <v>0</v>
      </c>
      <c r="W75" s="190">
        <f t="shared" si="20"/>
        <v>0</v>
      </c>
      <c r="X75" s="190">
        <f t="shared" si="20"/>
        <v>0</v>
      </c>
      <c r="Y75" s="190">
        <f t="shared" si="20"/>
        <v>0</v>
      </c>
      <c r="Z75" s="190">
        <f t="shared" si="20"/>
        <v>0</v>
      </c>
      <c r="AA75" s="190">
        <f t="shared" si="20"/>
        <v>0</v>
      </c>
      <c r="AB75" s="190">
        <f t="shared" si="20"/>
        <v>0</v>
      </c>
      <c r="AC75" s="190">
        <f t="shared" si="20"/>
        <v>0</v>
      </c>
      <c r="AD75" s="190">
        <f t="shared" si="20"/>
        <v>0</v>
      </c>
      <c r="AE75" s="190">
        <f t="shared" si="20"/>
        <v>0</v>
      </c>
      <c r="AF75" s="190">
        <f t="shared" si="20"/>
        <v>0</v>
      </c>
      <c r="AG75" s="190">
        <f t="shared" si="20"/>
        <v>0</v>
      </c>
      <c r="AH75" s="190">
        <f t="shared" si="20"/>
        <v>0</v>
      </c>
      <c r="AI75" s="190">
        <f t="shared" si="20"/>
        <v>0</v>
      </c>
      <c r="AJ75" s="190">
        <f t="shared" si="20"/>
        <v>0</v>
      </c>
      <c r="AK75" s="190">
        <f t="shared" si="20"/>
        <v>0</v>
      </c>
      <c r="AL75" s="190">
        <f t="shared" si="20"/>
        <v>0</v>
      </c>
      <c r="AM75" s="195"/>
      <c r="AN75" s="195"/>
      <c r="AO75" s="195"/>
    </row>
    <row r="76" s="12" customFormat="1" ht="30" hidden="1" customHeight="1" spans="1:41">
      <c r="A76" s="182" t="s">
        <v>54</v>
      </c>
      <c r="B76" s="187" t="s">
        <v>102</v>
      </c>
      <c r="C76" s="187"/>
      <c r="D76" s="187"/>
      <c r="E76" s="184"/>
      <c r="F76" s="184"/>
      <c r="G76" s="184"/>
      <c r="H76" s="184"/>
      <c r="I76" s="190"/>
      <c r="J76" s="190"/>
      <c r="K76" s="190"/>
      <c r="L76" s="190"/>
      <c r="M76" s="190"/>
      <c r="N76" s="190"/>
      <c r="O76" s="190"/>
      <c r="P76" s="190"/>
      <c r="Q76" s="190"/>
      <c r="R76" s="190"/>
      <c r="S76" s="190"/>
      <c r="T76" s="190"/>
      <c r="U76" s="190"/>
      <c r="V76" s="190"/>
      <c r="W76" s="190"/>
      <c r="X76" s="190"/>
      <c r="Y76" s="190"/>
      <c r="Z76" s="190"/>
      <c r="AA76" s="190"/>
      <c r="AB76" s="190"/>
      <c r="AC76" s="190"/>
      <c r="AD76" s="190"/>
      <c r="AE76" s="190"/>
      <c r="AF76" s="190"/>
      <c r="AG76" s="190"/>
      <c r="AH76" s="190"/>
      <c r="AI76" s="190"/>
      <c r="AJ76" s="190"/>
      <c r="AK76" s="190"/>
      <c r="AL76" s="190"/>
      <c r="AM76" s="195"/>
      <c r="AN76" s="195"/>
      <c r="AO76" s="195"/>
    </row>
    <row r="77" s="12" customFormat="1" ht="30" hidden="1" customHeight="1" spans="1:41">
      <c r="A77" s="182" t="s">
        <v>54</v>
      </c>
      <c r="B77" s="187" t="s">
        <v>103</v>
      </c>
      <c r="C77" s="187"/>
      <c r="D77" s="187"/>
      <c r="E77" s="184"/>
      <c r="F77" s="184"/>
      <c r="G77" s="184"/>
      <c r="H77" s="184"/>
      <c r="I77" s="190"/>
      <c r="J77" s="190"/>
      <c r="K77" s="190"/>
      <c r="L77" s="190"/>
      <c r="M77" s="190"/>
      <c r="N77" s="190"/>
      <c r="O77" s="190"/>
      <c r="P77" s="190"/>
      <c r="Q77" s="190"/>
      <c r="R77" s="190"/>
      <c r="S77" s="190"/>
      <c r="T77" s="190"/>
      <c r="U77" s="190"/>
      <c r="V77" s="190"/>
      <c r="W77" s="190"/>
      <c r="X77" s="190"/>
      <c r="Y77" s="190"/>
      <c r="Z77" s="190"/>
      <c r="AA77" s="190"/>
      <c r="AB77" s="190"/>
      <c r="AC77" s="190"/>
      <c r="AD77" s="190"/>
      <c r="AE77" s="190"/>
      <c r="AF77" s="190"/>
      <c r="AG77" s="190"/>
      <c r="AH77" s="190"/>
      <c r="AI77" s="190"/>
      <c r="AJ77" s="190"/>
      <c r="AK77" s="190"/>
      <c r="AL77" s="190"/>
      <c r="AM77" s="195"/>
      <c r="AN77" s="195"/>
      <c r="AO77" s="195"/>
    </row>
    <row r="78" s="12" customFormat="1" ht="30" hidden="1" customHeight="1" spans="1:41">
      <c r="A78" s="182" t="s">
        <v>52</v>
      </c>
      <c r="B78" s="187" t="s">
        <v>104</v>
      </c>
      <c r="C78" s="187"/>
      <c r="D78" s="187"/>
      <c r="E78" s="184"/>
      <c r="F78" s="184"/>
      <c r="G78" s="184"/>
      <c r="H78" s="184"/>
      <c r="I78" s="190">
        <f t="shared" ref="I78:AL78" si="21">I79+I80</f>
        <v>0</v>
      </c>
      <c r="J78" s="190">
        <f t="shared" si="21"/>
        <v>0</v>
      </c>
      <c r="K78" s="190">
        <f t="shared" si="21"/>
        <v>0</v>
      </c>
      <c r="L78" s="190">
        <f t="shared" si="21"/>
        <v>0</v>
      </c>
      <c r="M78" s="190">
        <f t="shared" si="21"/>
        <v>0</v>
      </c>
      <c r="N78" s="190">
        <f t="shared" si="21"/>
        <v>0</v>
      </c>
      <c r="O78" s="190">
        <f t="shared" si="21"/>
        <v>0</v>
      </c>
      <c r="P78" s="190">
        <f t="shared" si="21"/>
        <v>0</v>
      </c>
      <c r="Q78" s="190">
        <f t="shared" si="21"/>
        <v>0</v>
      </c>
      <c r="R78" s="190">
        <f t="shared" si="21"/>
        <v>0</v>
      </c>
      <c r="S78" s="190">
        <f t="shared" si="21"/>
        <v>0</v>
      </c>
      <c r="T78" s="190">
        <f t="shared" si="21"/>
        <v>0</v>
      </c>
      <c r="U78" s="190">
        <f t="shared" si="21"/>
        <v>0</v>
      </c>
      <c r="V78" s="190">
        <f t="shared" si="21"/>
        <v>0</v>
      </c>
      <c r="W78" s="190">
        <f t="shared" si="21"/>
        <v>0</v>
      </c>
      <c r="X78" s="190">
        <f t="shared" si="21"/>
        <v>0</v>
      </c>
      <c r="Y78" s="190">
        <f t="shared" si="21"/>
        <v>0</v>
      </c>
      <c r="Z78" s="190">
        <f t="shared" si="21"/>
        <v>0</v>
      </c>
      <c r="AA78" s="190">
        <f t="shared" si="21"/>
        <v>0</v>
      </c>
      <c r="AB78" s="190">
        <f t="shared" si="21"/>
        <v>0</v>
      </c>
      <c r="AC78" s="190">
        <f t="shared" si="21"/>
        <v>0</v>
      </c>
      <c r="AD78" s="190">
        <f t="shared" si="21"/>
        <v>0</v>
      </c>
      <c r="AE78" s="190">
        <f t="shared" si="21"/>
        <v>0</v>
      </c>
      <c r="AF78" s="190">
        <f t="shared" si="21"/>
        <v>0</v>
      </c>
      <c r="AG78" s="190">
        <f t="shared" si="21"/>
        <v>0</v>
      </c>
      <c r="AH78" s="190">
        <f t="shared" si="21"/>
        <v>0</v>
      </c>
      <c r="AI78" s="190">
        <f t="shared" si="21"/>
        <v>0</v>
      </c>
      <c r="AJ78" s="190">
        <f t="shared" si="21"/>
        <v>0</v>
      </c>
      <c r="AK78" s="190">
        <f t="shared" si="21"/>
        <v>0</v>
      </c>
      <c r="AL78" s="190">
        <f t="shared" si="21"/>
        <v>0</v>
      </c>
      <c r="AM78" s="195"/>
      <c r="AN78" s="195"/>
      <c r="AO78" s="195"/>
    </row>
    <row r="79" s="12" customFormat="1" ht="30" hidden="1" customHeight="1" spans="1:41">
      <c r="A79" s="182" t="s">
        <v>54</v>
      </c>
      <c r="B79" s="187" t="s">
        <v>105</v>
      </c>
      <c r="C79" s="187"/>
      <c r="D79" s="187"/>
      <c r="E79" s="184"/>
      <c r="F79" s="184"/>
      <c r="G79" s="184"/>
      <c r="H79" s="184"/>
      <c r="I79" s="190"/>
      <c r="J79" s="190"/>
      <c r="K79" s="190"/>
      <c r="L79" s="190"/>
      <c r="M79" s="190"/>
      <c r="N79" s="190"/>
      <c r="O79" s="190"/>
      <c r="P79" s="190"/>
      <c r="Q79" s="190"/>
      <c r="R79" s="190"/>
      <c r="S79" s="190"/>
      <c r="T79" s="190"/>
      <c r="U79" s="190"/>
      <c r="V79" s="190"/>
      <c r="W79" s="190"/>
      <c r="X79" s="190"/>
      <c r="Y79" s="190"/>
      <c r="Z79" s="190"/>
      <c r="AA79" s="190"/>
      <c r="AB79" s="190"/>
      <c r="AC79" s="190"/>
      <c r="AD79" s="190"/>
      <c r="AE79" s="190"/>
      <c r="AF79" s="190"/>
      <c r="AG79" s="190"/>
      <c r="AH79" s="190"/>
      <c r="AI79" s="190"/>
      <c r="AJ79" s="190"/>
      <c r="AK79" s="190"/>
      <c r="AL79" s="190"/>
      <c r="AM79" s="195"/>
      <c r="AN79" s="195"/>
      <c r="AO79" s="195"/>
    </row>
    <row r="80" s="12" customFormat="1" ht="30" hidden="1" customHeight="1" spans="1:41">
      <c r="A80" s="182" t="s">
        <v>54</v>
      </c>
      <c r="B80" s="187" t="s">
        <v>106</v>
      </c>
      <c r="C80" s="187"/>
      <c r="D80" s="187"/>
      <c r="E80" s="184"/>
      <c r="F80" s="184"/>
      <c r="G80" s="184"/>
      <c r="H80" s="184"/>
      <c r="I80" s="190"/>
      <c r="J80" s="190"/>
      <c r="K80" s="190"/>
      <c r="L80" s="190"/>
      <c r="M80" s="190"/>
      <c r="N80" s="190"/>
      <c r="O80" s="190"/>
      <c r="P80" s="190"/>
      <c r="Q80" s="190"/>
      <c r="R80" s="190"/>
      <c r="S80" s="190"/>
      <c r="T80" s="190"/>
      <c r="U80" s="190"/>
      <c r="V80" s="190"/>
      <c r="W80" s="190"/>
      <c r="X80" s="190"/>
      <c r="Y80" s="190"/>
      <c r="Z80" s="190"/>
      <c r="AA80" s="190"/>
      <c r="AB80" s="190"/>
      <c r="AC80" s="190"/>
      <c r="AD80" s="190"/>
      <c r="AE80" s="190"/>
      <c r="AF80" s="190"/>
      <c r="AG80" s="190"/>
      <c r="AH80" s="190"/>
      <c r="AI80" s="190"/>
      <c r="AJ80" s="190"/>
      <c r="AK80" s="190"/>
      <c r="AL80" s="190"/>
      <c r="AM80" s="195"/>
      <c r="AN80" s="195"/>
      <c r="AO80" s="195"/>
    </row>
    <row r="81" s="12" customFormat="1" ht="30" hidden="1" customHeight="1" spans="1:41">
      <c r="A81" s="182" t="s">
        <v>52</v>
      </c>
      <c r="B81" s="187" t="s">
        <v>107</v>
      </c>
      <c r="C81" s="187"/>
      <c r="D81" s="187"/>
      <c r="E81" s="184"/>
      <c r="F81" s="184"/>
      <c r="G81" s="184"/>
      <c r="H81" s="184"/>
      <c r="I81" s="190">
        <f t="shared" ref="I81:AL81" si="22">I82+I84+I83</f>
        <v>0</v>
      </c>
      <c r="J81" s="190">
        <f t="shared" si="22"/>
        <v>0</v>
      </c>
      <c r="K81" s="190">
        <f t="shared" si="22"/>
        <v>0</v>
      </c>
      <c r="L81" s="190">
        <f t="shared" si="22"/>
        <v>0</v>
      </c>
      <c r="M81" s="190">
        <f t="shared" si="22"/>
        <v>0</v>
      </c>
      <c r="N81" s="190">
        <f t="shared" si="22"/>
        <v>0</v>
      </c>
      <c r="O81" s="190">
        <f t="shared" si="22"/>
        <v>0</v>
      </c>
      <c r="P81" s="190">
        <f t="shared" si="22"/>
        <v>0</v>
      </c>
      <c r="Q81" s="190">
        <f t="shared" si="22"/>
        <v>0</v>
      </c>
      <c r="R81" s="190">
        <f t="shared" si="22"/>
        <v>0</v>
      </c>
      <c r="S81" s="190">
        <f t="shared" si="22"/>
        <v>0</v>
      </c>
      <c r="T81" s="190">
        <f t="shared" si="22"/>
        <v>0</v>
      </c>
      <c r="U81" s="190">
        <f t="shared" si="22"/>
        <v>0</v>
      </c>
      <c r="V81" s="190">
        <f t="shared" si="22"/>
        <v>0</v>
      </c>
      <c r="W81" s="190">
        <f t="shared" si="22"/>
        <v>0</v>
      </c>
      <c r="X81" s="190">
        <f t="shared" si="22"/>
        <v>0</v>
      </c>
      <c r="Y81" s="190">
        <f t="shared" si="22"/>
        <v>0</v>
      </c>
      <c r="Z81" s="190">
        <f t="shared" si="22"/>
        <v>0</v>
      </c>
      <c r="AA81" s="190">
        <f t="shared" si="22"/>
        <v>0</v>
      </c>
      <c r="AB81" s="190">
        <f t="shared" si="22"/>
        <v>0</v>
      </c>
      <c r="AC81" s="190">
        <f t="shared" si="22"/>
        <v>0</v>
      </c>
      <c r="AD81" s="190">
        <f t="shared" si="22"/>
        <v>0</v>
      </c>
      <c r="AE81" s="190">
        <f t="shared" si="22"/>
        <v>0</v>
      </c>
      <c r="AF81" s="190">
        <f t="shared" si="22"/>
        <v>0</v>
      </c>
      <c r="AG81" s="190">
        <f t="shared" si="22"/>
        <v>0</v>
      </c>
      <c r="AH81" s="190">
        <f t="shared" si="22"/>
        <v>0</v>
      </c>
      <c r="AI81" s="190">
        <f t="shared" si="22"/>
        <v>0</v>
      </c>
      <c r="AJ81" s="190">
        <f t="shared" si="22"/>
        <v>0</v>
      </c>
      <c r="AK81" s="190">
        <f t="shared" si="22"/>
        <v>0</v>
      </c>
      <c r="AL81" s="190">
        <f t="shared" si="22"/>
        <v>0</v>
      </c>
      <c r="AM81" s="195"/>
      <c r="AN81" s="195"/>
      <c r="AO81" s="195"/>
    </row>
    <row r="82" s="12" customFormat="1" ht="30" hidden="1" customHeight="1" spans="1:41">
      <c r="A82" s="182" t="s">
        <v>54</v>
      </c>
      <c r="B82" s="187" t="s">
        <v>108</v>
      </c>
      <c r="C82" s="187"/>
      <c r="D82" s="187"/>
      <c r="E82" s="184"/>
      <c r="F82" s="184"/>
      <c r="G82" s="184"/>
      <c r="H82" s="184"/>
      <c r="I82" s="190"/>
      <c r="J82" s="190"/>
      <c r="K82" s="190"/>
      <c r="L82" s="190"/>
      <c r="M82" s="190"/>
      <c r="N82" s="190"/>
      <c r="O82" s="190"/>
      <c r="P82" s="190"/>
      <c r="Q82" s="190"/>
      <c r="R82" s="190"/>
      <c r="S82" s="190"/>
      <c r="T82" s="190"/>
      <c r="U82" s="190"/>
      <c r="V82" s="190"/>
      <c r="W82" s="190"/>
      <c r="X82" s="190"/>
      <c r="Y82" s="190"/>
      <c r="Z82" s="190"/>
      <c r="AA82" s="190"/>
      <c r="AB82" s="190"/>
      <c r="AC82" s="190"/>
      <c r="AD82" s="190"/>
      <c r="AE82" s="190"/>
      <c r="AF82" s="190"/>
      <c r="AG82" s="190"/>
      <c r="AH82" s="190"/>
      <c r="AI82" s="190"/>
      <c r="AJ82" s="190"/>
      <c r="AK82" s="190"/>
      <c r="AL82" s="190"/>
      <c r="AM82" s="195"/>
      <c r="AN82" s="195"/>
      <c r="AO82" s="195"/>
    </row>
    <row r="83" s="12" customFormat="1" ht="30" hidden="1" customHeight="1" spans="1:41">
      <c r="A83" s="182" t="s">
        <v>54</v>
      </c>
      <c r="B83" s="187" t="s">
        <v>109</v>
      </c>
      <c r="C83" s="187"/>
      <c r="D83" s="187"/>
      <c r="E83" s="184"/>
      <c r="F83" s="184"/>
      <c r="G83" s="184"/>
      <c r="H83" s="184"/>
      <c r="I83" s="190"/>
      <c r="J83" s="190"/>
      <c r="K83" s="190"/>
      <c r="L83" s="190"/>
      <c r="M83" s="190"/>
      <c r="N83" s="190"/>
      <c r="O83" s="190"/>
      <c r="P83" s="190"/>
      <c r="Q83" s="190"/>
      <c r="R83" s="190"/>
      <c r="S83" s="190"/>
      <c r="T83" s="190"/>
      <c r="U83" s="190"/>
      <c r="V83" s="190"/>
      <c r="W83" s="190"/>
      <c r="X83" s="190"/>
      <c r="Y83" s="190"/>
      <c r="Z83" s="190"/>
      <c r="AA83" s="190"/>
      <c r="AB83" s="190"/>
      <c r="AC83" s="190"/>
      <c r="AD83" s="190"/>
      <c r="AE83" s="190"/>
      <c r="AF83" s="190"/>
      <c r="AG83" s="190"/>
      <c r="AH83" s="190"/>
      <c r="AI83" s="190"/>
      <c r="AJ83" s="190"/>
      <c r="AK83" s="190"/>
      <c r="AL83" s="190"/>
      <c r="AM83" s="195"/>
      <c r="AN83" s="195"/>
      <c r="AO83" s="195"/>
    </row>
    <row r="84" s="12" customFormat="1" ht="30" hidden="1" customHeight="1" spans="1:41">
      <c r="A84" s="182" t="s">
        <v>54</v>
      </c>
      <c r="B84" s="187" t="s">
        <v>110</v>
      </c>
      <c r="C84" s="187"/>
      <c r="D84" s="187"/>
      <c r="E84" s="184"/>
      <c r="F84" s="184"/>
      <c r="G84" s="184"/>
      <c r="H84" s="184"/>
      <c r="I84" s="190"/>
      <c r="J84" s="190"/>
      <c r="K84" s="190"/>
      <c r="L84" s="190"/>
      <c r="M84" s="190"/>
      <c r="N84" s="190"/>
      <c r="O84" s="190"/>
      <c r="P84" s="190"/>
      <c r="Q84" s="190"/>
      <c r="R84" s="190"/>
      <c r="S84" s="190"/>
      <c r="T84" s="190"/>
      <c r="U84" s="190"/>
      <c r="V84" s="190"/>
      <c r="W84" s="190"/>
      <c r="X84" s="190"/>
      <c r="Y84" s="190"/>
      <c r="Z84" s="190"/>
      <c r="AA84" s="190"/>
      <c r="AB84" s="190"/>
      <c r="AC84" s="190"/>
      <c r="AD84" s="190"/>
      <c r="AE84" s="190"/>
      <c r="AF84" s="190"/>
      <c r="AG84" s="190"/>
      <c r="AH84" s="190"/>
      <c r="AI84" s="190"/>
      <c r="AJ84" s="190"/>
      <c r="AK84" s="190"/>
      <c r="AL84" s="190"/>
      <c r="AM84" s="195"/>
      <c r="AN84" s="195"/>
      <c r="AO84" s="195"/>
    </row>
    <row r="85" s="12" customFormat="1" ht="30" hidden="1" customHeight="1" spans="1:41">
      <c r="A85" s="182" t="s">
        <v>52</v>
      </c>
      <c r="B85" s="187" t="s">
        <v>111</v>
      </c>
      <c r="C85" s="187"/>
      <c r="D85" s="187"/>
      <c r="E85" s="184"/>
      <c r="F85" s="184"/>
      <c r="G85" s="184"/>
      <c r="H85" s="184"/>
      <c r="I85" s="190">
        <f t="shared" ref="I85:AL85" si="23">I86</f>
        <v>0</v>
      </c>
      <c r="J85" s="190">
        <f t="shared" si="23"/>
        <v>0</v>
      </c>
      <c r="K85" s="190">
        <f t="shared" si="23"/>
        <v>0</v>
      </c>
      <c r="L85" s="190">
        <f t="shared" si="23"/>
        <v>0</v>
      </c>
      <c r="M85" s="190">
        <f t="shared" si="23"/>
        <v>0</v>
      </c>
      <c r="N85" s="190">
        <f t="shared" si="23"/>
        <v>0</v>
      </c>
      <c r="O85" s="190">
        <f t="shared" si="23"/>
        <v>0</v>
      </c>
      <c r="P85" s="190">
        <f t="shared" si="23"/>
        <v>0</v>
      </c>
      <c r="Q85" s="190">
        <f t="shared" si="23"/>
        <v>0</v>
      </c>
      <c r="R85" s="190">
        <f t="shared" si="23"/>
        <v>0</v>
      </c>
      <c r="S85" s="190">
        <f t="shared" si="23"/>
        <v>0</v>
      </c>
      <c r="T85" s="190">
        <f t="shared" si="23"/>
        <v>0</v>
      </c>
      <c r="U85" s="190">
        <f t="shared" si="23"/>
        <v>0</v>
      </c>
      <c r="V85" s="190">
        <f t="shared" si="23"/>
        <v>0</v>
      </c>
      <c r="W85" s="190">
        <f t="shared" si="23"/>
        <v>0</v>
      </c>
      <c r="X85" s="190">
        <f t="shared" si="23"/>
        <v>0</v>
      </c>
      <c r="Y85" s="190">
        <f t="shared" si="23"/>
        <v>0</v>
      </c>
      <c r="Z85" s="190">
        <f t="shared" si="23"/>
        <v>0</v>
      </c>
      <c r="AA85" s="190">
        <f t="shared" si="23"/>
        <v>0</v>
      </c>
      <c r="AB85" s="190">
        <f t="shared" si="23"/>
        <v>0</v>
      </c>
      <c r="AC85" s="190">
        <f t="shared" si="23"/>
        <v>0</v>
      </c>
      <c r="AD85" s="190">
        <f t="shared" si="23"/>
        <v>0</v>
      </c>
      <c r="AE85" s="190">
        <f t="shared" si="23"/>
        <v>0</v>
      </c>
      <c r="AF85" s="190">
        <f t="shared" si="23"/>
        <v>0</v>
      </c>
      <c r="AG85" s="190">
        <f t="shared" si="23"/>
        <v>0</v>
      </c>
      <c r="AH85" s="190">
        <f t="shared" si="23"/>
        <v>0</v>
      </c>
      <c r="AI85" s="190">
        <f t="shared" si="23"/>
        <v>0</v>
      </c>
      <c r="AJ85" s="190">
        <f t="shared" si="23"/>
        <v>0</v>
      </c>
      <c r="AK85" s="190">
        <f t="shared" si="23"/>
        <v>0</v>
      </c>
      <c r="AL85" s="190">
        <f t="shared" si="23"/>
        <v>0</v>
      </c>
      <c r="AM85" s="195"/>
      <c r="AN85" s="195"/>
      <c r="AO85" s="195"/>
    </row>
    <row r="86" s="12" customFormat="1" ht="30" hidden="1" customHeight="1" spans="1:41">
      <c r="A86" s="182" t="s">
        <v>54</v>
      </c>
      <c r="B86" s="187" t="s">
        <v>111</v>
      </c>
      <c r="C86" s="187"/>
      <c r="D86" s="187"/>
      <c r="E86" s="184"/>
      <c r="F86" s="184"/>
      <c r="G86" s="184"/>
      <c r="H86" s="184"/>
      <c r="I86" s="190"/>
      <c r="J86" s="190"/>
      <c r="K86" s="190"/>
      <c r="L86" s="190"/>
      <c r="M86" s="190"/>
      <c r="N86" s="190"/>
      <c r="O86" s="190"/>
      <c r="P86" s="190"/>
      <c r="Q86" s="190"/>
      <c r="R86" s="190"/>
      <c r="S86" s="190"/>
      <c r="T86" s="190"/>
      <c r="U86" s="190"/>
      <c r="V86" s="190"/>
      <c r="W86" s="190"/>
      <c r="X86" s="190"/>
      <c r="Y86" s="190"/>
      <c r="Z86" s="190"/>
      <c r="AA86" s="190"/>
      <c r="AB86" s="190"/>
      <c r="AC86" s="190"/>
      <c r="AD86" s="190"/>
      <c r="AE86" s="190"/>
      <c r="AF86" s="190"/>
      <c r="AG86" s="190"/>
      <c r="AH86" s="190"/>
      <c r="AI86" s="190"/>
      <c r="AJ86" s="190"/>
      <c r="AK86" s="190"/>
      <c r="AL86" s="190"/>
      <c r="AM86" s="195"/>
      <c r="AN86" s="195"/>
      <c r="AO86" s="195"/>
    </row>
    <row r="87" s="12" customFormat="1" ht="30" hidden="1" customHeight="1" spans="1:41">
      <c r="A87" s="179" t="s">
        <v>50</v>
      </c>
      <c r="B87" s="187" t="s">
        <v>112</v>
      </c>
      <c r="C87" s="187"/>
      <c r="D87" s="187"/>
      <c r="E87" s="184"/>
      <c r="F87" s="184"/>
      <c r="G87" s="184"/>
      <c r="H87" s="184"/>
      <c r="I87" s="191">
        <f t="shared" ref="I87:AL87" si="24">I88+I103+I112</f>
        <v>9</v>
      </c>
      <c r="J87" s="191">
        <f t="shared" si="24"/>
        <v>274.13</v>
      </c>
      <c r="K87" s="191">
        <f t="shared" si="24"/>
        <v>1</v>
      </c>
      <c r="L87" s="191">
        <f t="shared" si="24"/>
        <v>0</v>
      </c>
      <c r="M87" s="191">
        <f t="shared" si="24"/>
        <v>8</v>
      </c>
      <c r="N87" s="191">
        <f t="shared" si="24"/>
        <v>0</v>
      </c>
      <c r="O87" s="191">
        <f t="shared" si="24"/>
        <v>0</v>
      </c>
      <c r="P87" s="191">
        <f t="shared" si="24"/>
        <v>0</v>
      </c>
      <c r="Q87" s="191">
        <f t="shared" si="24"/>
        <v>0</v>
      </c>
      <c r="R87" s="191">
        <f t="shared" si="24"/>
        <v>0</v>
      </c>
      <c r="S87" s="191">
        <f t="shared" si="24"/>
        <v>6407</v>
      </c>
      <c r="T87" s="191">
        <f t="shared" si="24"/>
        <v>25403</v>
      </c>
      <c r="U87" s="191">
        <f t="shared" si="24"/>
        <v>0</v>
      </c>
      <c r="V87" s="191">
        <f t="shared" si="24"/>
        <v>0</v>
      </c>
      <c r="W87" s="191">
        <f t="shared" si="24"/>
        <v>0</v>
      </c>
      <c r="X87" s="191">
        <f t="shared" si="24"/>
        <v>0</v>
      </c>
      <c r="Y87" s="191">
        <f t="shared" si="24"/>
        <v>0</v>
      </c>
      <c r="Z87" s="191">
        <f t="shared" si="24"/>
        <v>11000</v>
      </c>
      <c r="AA87" s="191">
        <f t="shared" si="24"/>
        <v>8500</v>
      </c>
      <c r="AB87" s="191">
        <f t="shared" si="24"/>
        <v>8500</v>
      </c>
      <c r="AC87" s="191">
        <f t="shared" si="24"/>
        <v>0</v>
      </c>
      <c r="AD87" s="191">
        <f t="shared" si="24"/>
        <v>0</v>
      </c>
      <c r="AE87" s="191">
        <f t="shared" si="24"/>
        <v>0</v>
      </c>
      <c r="AF87" s="191">
        <f t="shared" si="24"/>
        <v>0</v>
      </c>
      <c r="AG87" s="191">
        <f t="shared" si="24"/>
        <v>0</v>
      </c>
      <c r="AH87" s="191">
        <f t="shared" si="24"/>
        <v>2000</v>
      </c>
      <c r="AI87" s="191">
        <f t="shared" si="24"/>
        <v>0</v>
      </c>
      <c r="AJ87" s="191">
        <f t="shared" si="24"/>
        <v>400</v>
      </c>
      <c r="AK87" s="191">
        <f t="shared" si="24"/>
        <v>0</v>
      </c>
      <c r="AL87" s="191">
        <f t="shared" si="24"/>
        <v>0</v>
      </c>
      <c r="AM87" s="195"/>
      <c r="AN87" s="195"/>
      <c r="AO87" s="195"/>
    </row>
    <row r="88" s="12" customFormat="1" ht="30" hidden="1" customHeight="1" spans="1:41">
      <c r="A88" s="179" t="s">
        <v>52</v>
      </c>
      <c r="B88" s="187" t="s">
        <v>113</v>
      </c>
      <c r="C88" s="187"/>
      <c r="D88" s="187"/>
      <c r="E88" s="184"/>
      <c r="F88" s="184"/>
      <c r="G88" s="184"/>
      <c r="H88" s="184"/>
      <c r="I88" s="190">
        <f t="shared" ref="I88:AL88" si="25">I89+I90+I91+I93+I98+I99+I100+I101+I102</f>
        <v>5</v>
      </c>
      <c r="J88" s="190">
        <f t="shared" si="25"/>
        <v>269</v>
      </c>
      <c r="K88" s="190">
        <f t="shared" si="25"/>
        <v>1</v>
      </c>
      <c r="L88" s="190">
        <f t="shared" si="25"/>
        <v>0</v>
      </c>
      <c r="M88" s="190">
        <f t="shared" si="25"/>
        <v>4</v>
      </c>
      <c r="N88" s="190">
        <f t="shared" si="25"/>
        <v>0</v>
      </c>
      <c r="O88" s="190">
        <f t="shared" si="25"/>
        <v>0</v>
      </c>
      <c r="P88" s="190">
        <f t="shared" si="25"/>
        <v>0</v>
      </c>
      <c r="Q88" s="190">
        <f t="shared" si="25"/>
        <v>0</v>
      </c>
      <c r="R88" s="190">
        <f t="shared" si="25"/>
        <v>0</v>
      </c>
      <c r="S88" s="190">
        <f t="shared" si="25"/>
        <v>4080</v>
      </c>
      <c r="T88" s="190">
        <f t="shared" si="25"/>
        <v>16624</v>
      </c>
      <c r="U88" s="190">
        <f t="shared" si="25"/>
        <v>0</v>
      </c>
      <c r="V88" s="190">
        <f t="shared" si="25"/>
        <v>0</v>
      </c>
      <c r="W88" s="190">
        <f t="shared" si="25"/>
        <v>0</v>
      </c>
      <c r="X88" s="190">
        <f t="shared" si="25"/>
        <v>0</v>
      </c>
      <c r="Y88" s="190">
        <f t="shared" si="25"/>
        <v>0</v>
      </c>
      <c r="Z88" s="190">
        <f t="shared" si="25"/>
        <v>7220</v>
      </c>
      <c r="AA88" s="190">
        <f t="shared" si="25"/>
        <v>4820</v>
      </c>
      <c r="AB88" s="190">
        <f t="shared" si="25"/>
        <v>4820</v>
      </c>
      <c r="AC88" s="190">
        <f t="shared" si="25"/>
        <v>0</v>
      </c>
      <c r="AD88" s="190">
        <f t="shared" si="25"/>
        <v>0</v>
      </c>
      <c r="AE88" s="190">
        <f t="shared" si="25"/>
        <v>0</v>
      </c>
      <c r="AF88" s="190">
        <f t="shared" si="25"/>
        <v>0</v>
      </c>
      <c r="AG88" s="190">
        <f t="shared" si="25"/>
        <v>0</v>
      </c>
      <c r="AH88" s="190">
        <f t="shared" si="25"/>
        <v>2000</v>
      </c>
      <c r="AI88" s="190">
        <f t="shared" si="25"/>
        <v>0</v>
      </c>
      <c r="AJ88" s="190">
        <f t="shared" si="25"/>
        <v>400</v>
      </c>
      <c r="AK88" s="190">
        <f t="shared" si="25"/>
        <v>0</v>
      </c>
      <c r="AL88" s="190">
        <f t="shared" si="25"/>
        <v>0</v>
      </c>
      <c r="AM88" s="195"/>
      <c r="AN88" s="195"/>
      <c r="AO88" s="195"/>
    </row>
    <row r="89" s="12" customFormat="1" ht="43" hidden="1" customHeight="1" spans="1:41">
      <c r="A89" s="182" t="s">
        <v>54</v>
      </c>
      <c r="B89" s="187" t="s">
        <v>114</v>
      </c>
      <c r="C89" s="187"/>
      <c r="D89" s="187"/>
      <c r="E89" s="184"/>
      <c r="F89" s="184"/>
      <c r="G89" s="184"/>
      <c r="H89" s="184"/>
      <c r="I89" s="190"/>
      <c r="J89" s="190"/>
      <c r="K89" s="190"/>
      <c r="L89" s="190"/>
      <c r="M89" s="190"/>
      <c r="N89" s="190"/>
      <c r="O89" s="190"/>
      <c r="P89" s="190"/>
      <c r="Q89" s="190"/>
      <c r="R89" s="190"/>
      <c r="S89" s="190"/>
      <c r="T89" s="190"/>
      <c r="U89" s="190"/>
      <c r="V89" s="190"/>
      <c r="W89" s="190"/>
      <c r="X89" s="190"/>
      <c r="Y89" s="190"/>
      <c r="Z89" s="190"/>
      <c r="AA89" s="190"/>
      <c r="AB89" s="190"/>
      <c r="AC89" s="190"/>
      <c r="AD89" s="190"/>
      <c r="AE89" s="190"/>
      <c r="AF89" s="190"/>
      <c r="AG89" s="190"/>
      <c r="AH89" s="190"/>
      <c r="AI89" s="190"/>
      <c r="AJ89" s="190"/>
      <c r="AK89" s="190"/>
      <c r="AL89" s="190"/>
      <c r="AM89" s="195"/>
      <c r="AN89" s="195"/>
      <c r="AO89" s="195"/>
    </row>
    <row r="90" s="12" customFormat="1" ht="43" hidden="1" customHeight="1" spans="1:41">
      <c r="A90" s="182" t="s">
        <v>54</v>
      </c>
      <c r="B90" s="187" t="s">
        <v>115</v>
      </c>
      <c r="C90" s="187"/>
      <c r="D90" s="187"/>
      <c r="E90" s="184"/>
      <c r="F90" s="184"/>
      <c r="G90" s="184"/>
      <c r="H90" s="184"/>
      <c r="I90" s="190"/>
      <c r="J90" s="190"/>
      <c r="K90" s="190"/>
      <c r="L90" s="190"/>
      <c r="M90" s="190"/>
      <c r="N90" s="190"/>
      <c r="O90" s="190"/>
      <c r="P90" s="190"/>
      <c r="Q90" s="190"/>
      <c r="R90" s="190"/>
      <c r="S90" s="190"/>
      <c r="T90" s="190"/>
      <c r="U90" s="190"/>
      <c r="V90" s="190"/>
      <c r="W90" s="190"/>
      <c r="X90" s="190"/>
      <c r="Y90" s="190"/>
      <c r="Z90" s="190"/>
      <c r="AA90" s="190"/>
      <c r="AB90" s="190"/>
      <c r="AC90" s="190"/>
      <c r="AD90" s="190"/>
      <c r="AE90" s="190"/>
      <c r="AF90" s="190"/>
      <c r="AG90" s="190"/>
      <c r="AH90" s="190"/>
      <c r="AI90" s="190"/>
      <c r="AJ90" s="190"/>
      <c r="AK90" s="190"/>
      <c r="AL90" s="190"/>
      <c r="AM90" s="195"/>
      <c r="AN90" s="195"/>
      <c r="AO90" s="195"/>
    </row>
    <row r="91" s="12" customFormat="1" ht="43" hidden="1" customHeight="1" spans="1:41">
      <c r="A91" s="196" t="s">
        <v>54</v>
      </c>
      <c r="B91" s="197" t="s">
        <v>116</v>
      </c>
      <c r="C91" s="197"/>
      <c r="D91" s="197"/>
      <c r="E91" s="198"/>
      <c r="F91" s="198"/>
      <c r="G91" s="198"/>
      <c r="H91" s="198"/>
      <c r="I91" s="203">
        <f t="shared" ref="I91:AL91" si="26">SUM(I92)</f>
        <v>1</v>
      </c>
      <c r="J91" s="203">
        <f t="shared" si="26"/>
        <v>30</v>
      </c>
      <c r="K91" s="203">
        <f t="shared" si="26"/>
        <v>1</v>
      </c>
      <c r="L91" s="203">
        <f t="shared" si="26"/>
        <v>0</v>
      </c>
      <c r="M91" s="203">
        <f t="shared" si="26"/>
        <v>0</v>
      </c>
      <c r="N91" s="203">
        <f t="shared" si="26"/>
        <v>0</v>
      </c>
      <c r="O91" s="203">
        <f t="shared" si="26"/>
        <v>0</v>
      </c>
      <c r="P91" s="203">
        <f t="shared" si="26"/>
        <v>0</v>
      </c>
      <c r="Q91" s="203">
        <f t="shared" si="26"/>
        <v>0</v>
      </c>
      <c r="R91" s="203">
        <f t="shared" si="26"/>
        <v>0</v>
      </c>
      <c r="S91" s="203">
        <f t="shared" si="26"/>
        <v>431</v>
      </c>
      <c r="T91" s="203">
        <f t="shared" si="26"/>
        <v>1548</v>
      </c>
      <c r="U91" s="203">
        <f t="shared" si="26"/>
        <v>0</v>
      </c>
      <c r="V91" s="203">
        <f t="shared" si="26"/>
        <v>0</v>
      </c>
      <c r="W91" s="203">
        <f t="shared" si="26"/>
        <v>0</v>
      </c>
      <c r="X91" s="203">
        <f t="shared" si="26"/>
        <v>0</v>
      </c>
      <c r="Y91" s="203">
        <f t="shared" si="26"/>
        <v>0</v>
      </c>
      <c r="Z91" s="203">
        <f t="shared" si="26"/>
        <v>1800</v>
      </c>
      <c r="AA91" s="203">
        <f t="shared" si="26"/>
        <v>1400</v>
      </c>
      <c r="AB91" s="203">
        <f t="shared" si="26"/>
        <v>1400</v>
      </c>
      <c r="AC91" s="203">
        <f t="shared" si="26"/>
        <v>0</v>
      </c>
      <c r="AD91" s="203">
        <f t="shared" si="26"/>
        <v>0</v>
      </c>
      <c r="AE91" s="203">
        <f t="shared" si="26"/>
        <v>0</v>
      </c>
      <c r="AF91" s="203">
        <f t="shared" si="26"/>
        <v>0</v>
      </c>
      <c r="AG91" s="203">
        <f t="shared" si="26"/>
        <v>0</v>
      </c>
      <c r="AH91" s="203">
        <f t="shared" si="26"/>
        <v>0</v>
      </c>
      <c r="AI91" s="203">
        <f t="shared" si="26"/>
        <v>0</v>
      </c>
      <c r="AJ91" s="203">
        <f t="shared" si="26"/>
        <v>400</v>
      </c>
      <c r="AK91" s="203">
        <f t="shared" si="26"/>
        <v>0</v>
      </c>
      <c r="AL91" s="203">
        <f t="shared" si="26"/>
        <v>0</v>
      </c>
      <c r="AM91" s="205"/>
      <c r="AN91" s="205"/>
      <c r="AO91" s="205"/>
    </row>
    <row r="92" s="11" customFormat="1" ht="189" customHeight="1" spans="1:16383">
      <c r="A92" s="22">
        <v>17</v>
      </c>
      <c r="B92" s="22" t="s">
        <v>1335</v>
      </c>
      <c r="C92" s="22">
        <v>2024</v>
      </c>
      <c r="D92" s="37" t="s">
        <v>1336</v>
      </c>
      <c r="E92" s="24" t="s">
        <v>178</v>
      </c>
      <c r="F92" s="24" t="s">
        <v>1337</v>
      </c>
      <c r="G92" s="24" t="s">
        <v>1304</v>
      </c>
      <c r="H92" s="37" t="s">
        <v>1338</v>
      </c>
      <c r="I92" s="22">
        <v>1</v>
      </c>
      <c r="J92" s="22">
        <v>30</v>
      </c>
      <c r="K92" s="22">
        <v>1</v>
      </c>
      <c r="L92" s="22"/>
      <c r="M92" s="22"/>
      <c r="N92" s="22"/>
      <c r="O92" s="22"/>
      <c r="P92" s="22"/>
      <c r="Q92" s="22"/>
      <c r="R92" s="22"/>
      <c r="S92" s="22">
        <v>431</v>
      </c>
      <c r="T92" s="22">
        <v>1548</v>
      </c>
      <c r="U92" s="36" t="s">
        <v>215</v>
      </c>
      <c r="V92" s="22" t="s">
        <v>853</v>
      </c>
      <c r="W92" s="36" t="s">
        <v>215</v>
      </c>
      <c r="X92" s="22" t="s">
        <v>853</v>
      </c>
      <c r="Y92" s="22" t="s">
        <v>1286</v>
      </c>
      <c r="Z92" s="22">
        <v>1800</v>
      </c>
      <c r="AA92" s="22">
        <v>1400</v>
      </c>
      <c r="AB92" s="60">
        <v>1400</v>
      </c>
      <c r="AC92" s="60"/>
      <c r="AD92" s="60"/>
      <c r="AE92" s="60"/>
      <c r="AF92" s="22"/>
      <c r="AG92" s="22"/>
      <c r="AH92" s="22"/>
      <c r="AI92" s="22"/>
      <c r="AJ92" s="22">
        <v>400</v>
      </c>
      <c r="AK92" s="22"/>
      <c r="AL92" s="22"/>
      <c r="AM92" s="33" t="s">
        <v>1339</v>
      </c>
      <c r="AN92" s="33" t="s">
        <v>1340</v>
      </c>
      <c r="AO92" s="60" t="s">
        <v>1386</v>
      </c>
      <c r="AP92" s="75" t="s">
        <v>1386</v>
      </c>
      <c r="AQ92" s="207"/>
      <c r="AR92" s="207"/>
      <c r="AS92" s="207"/>
      <c r="AT92" s="207"/>
      <c r="AU92" s="207"/>
      <c r="AV92" s="207"/>
      <c r="AW92" s="207"/>
      <c r="AX92" s="207"/>
      <c r="AY92" s="207"/>
      <c r="AZ92" s="207"/>
      <c r="BA92" s="207"/>
      <c r="BB92" s="207"/>
      <c r="BC92" s="207"/>
      <c r="BD92" s="207"/>
      <c r="BE92" s="207"/>
      <c r="BF92" s="207"/>
      <c r="BG92" s="207"/>
      <c r="BH92" s="207"/>
      <c r="BI92" s="207"/>
      <c r="BJ92" s="207"/>
      <c r="BK92" s="207"/>
      <c r="BL92" s="207"/>
      <c r="BM92" s="207"/>
      <c r="BN92" s="207"/>
      <c r="BO92" s="207"/>
      <c r="BP92" s="207"/>
      <c r="BQ92" s="207"/>
      <c r="BR92" s="207"/>
      <c r="BS92" s="207"/>
      <c r="BT92" s="207"/>
      <c r="BU92" s="207"/>
      <c r="BV92" s="207"/>
      <c r="BW92" s="207"/>
      <c r="BX92" s="207"/>
      <c r="BY92" s="207"/>
      <c r="BZ92" s="207"/>
      <c r="CA92" s="207"/>
      <c r="CB92" s="207"/>
      <c r="CC92" s="207"/>
      <c r="CD92" s="207"/>
      <c r="CE92" s="207"/>
      <c r="CF92" s="207"/>
      <c r="CG92" s="207"/>
      <c r="CH92" s="207"/>
      <c r="CI92" s="207"/>
      <c r="CJ92" s="207"/>
      <c r="CK92" s="207"/>
      <c r="CL92" s="207"/>
      <c r="CM92" s="207"/>
      <c r="CN92" s="207"/>
      <c r="CO92" s="207"/>
      <c r="CP92" s="207"/>
      <c r="CQ92" s="207"/>
      <c r="CR92" s="207"/>
      <c r="CS92" s="207"/>
      <c r="CT92" s="207"/>
      <c r="CU92" s="207"/>
      <c r="CV92" s="207"/>
      <c r="CW92" s="207"/>
      <c r="CX92" s="207"/>
      <c r="CY92" s="207"/>
      <c r="CZ92" s="207"/>
      <c r="DA92" s="207"/>
      <c r="DB92" s="207"/>
      <c r="DC92" s="207"/>
      <c r="DD92" s="207"/>
      <c r="DE92" s="207"/>
      <c r="DF92" s="207"/>
      <c r="DG92" s="207"/>
      <c r="DH92" s="207"/>
      <c r="DI92" s="207"/>
      <c r="DJ92" s="207"/>
      <c r="DK92" s="207"/>
      <c r="DL92" s="207"/>
      <c r="DM92" s="207"/>
      <c r="DN92" s="207"/>
      <c r="DO92" s="207"/>
      <c r="DP92" s="207"/>
      <c r="DQ92" s="207"/>
      <c r="DR92" s="207"/>
      <c r="DS92" s="207"/>
      <c r="DT92" s="207"/>
      <c r="DU92" s="207"/>
      <c r="DV92" s="207"/>
      <c r="DW92" s="207"/>
      <c r="DX92" s="207"/>
      <c r="DY92" s="207"/>
      <c r="DZ92" s="207"/>
      <c r="EA92" s="207"/>
      <c r="EB92" s="207"/>
      <c r="EC92" s="207"/>
      <c r="ED92" s="207"/>
      <c r="EE92" s="207"/>
      <c r="EF92" s="207"/>
      <c r="EG92" s="207"/>
      <c r="EH92" s="207"/>
      <c r="EI92" s="207"/>
      <c r="EJ92" s="207"/>
      <c r="EK92" s="207"/>
      <c r="EL92" s="207"/>
      <c r="EM92" s="207"/>
      <c r="EN92" s="207"/>
      <c r="EO92" s="207"/>
      <c r="EP92" s="207"/>
      <c r="EQ92" s="207"/>
      <c r="ER92" s="207"/>
      <c r="ES92" s="207"/>
      <c r="ET92" s="207"/>
      <c r="EU92" s="207"/>
      <c r="EV92" s="207"/>
      <c r="EW92" s="207"/>
      <c r="EX92" s="207"/>
      <c r="EY92" s="207"/>
      <c r="EZ92" s="207"/>
      <c r="FA92" s="207"/>
      <c r="FB92" s="207"/>
      <c r="FC92" s="207"/>
      <c r="FD92" s="207"/>
      <c r="FE92" s="207"/>
      <c r="FF92" s="207"/>
      <c r="FG92" s="207"/>
      <c r="FH92" s="207"/>
      <c r="FI92" s="207"/>
      <c r="FJ92" s="207"/>
      <c r="FK92" s="207"/>
      <c r="FL92" s="207"/>
      <c r="FM92" s="207"/>
      <c r="FN92" s="207"/>
      <c r="FO92" s="207"/>
      <c r="FP92" s="207"/>
      <c r="FQ92" s="207"/>
      <c r="FR92" s="207"/>
      <c r="FS92" s="207"/>
      <c r="FT92" s="207"/>
      <c r="FU92" s="207"/>
      <c r="FV92" s="207"/>
      <c r="FW92" s="207"/>
      <c r="FX92" s="207"/>
      <c r="FY92" s="207"/>
      <c r="FZ92" s="207"/>
      <c r="GA92" s="207"/>
      <c r="GB92" s="207"/>
      <c r="GC92" s="207"/>
      <c r="GD92" s="207"/>
      <c r="GE92" s="207"/>
      <c r="GF92" s="207"/>
      <c r="GG92" s="207"/>
      <c r="GH92" s="207"/>
      <c r="GI92" s="207"/>
      <c r="GJ92" s="207"/>
      <c r="GK92" s="207"/>
      <c r="GL92" s="207"/>
      <c r="GM92" s="207"/>
      <c r="GN92" s="207"/>
      <c r="GO92" s="207"/>
      <c r="GP92" s="207"/>
      <c r="GQ92" s="207"/>
      <c r="GR92" s="207"/>
      <c r="GS92" s="207"/>
      <c r="GT92" s="207"/>
      <c r="GU92" s="207"/>
      <c r="GV92" s="207"/>
      <c r="GW92" s="207"/>
      <c r="GX92" s="207"/>
      <c r="GY92" s="207"/>
      <c r="GZ92" s="207"/>
      <c r="HA92" s="207"/>
      <c r="HB92" s="207"/>
      <c r="HC92" s="207"/>
      <c r="HD92" s="207"/>
      <c r="HE92" s="207"/>
      <c r="HF92" s="207"/>
      <c r="HG92" s="207"/>
      <c r="HH92" s="207"/>
      <c r="HI92" s="207"/>
      <c r="HJ92" s="207"/>
      <c r="HK92" s="207"/>
      <c r="HL92" s="207"/>
      <c r="HM92" s="207"/>
      <c r="HN92" s="207"/>
      <c r="HO92" s="207"/>
      <c r="HP92" s="207"/>
      <c r="HQ92" s="207"/>
      <c r="HR92" s="207"/>
      <c r="HS92" s="207"/>
      <c r="HT92" s="207"/>
      <c r="HU92" s="207"/>
      <c r="HV92" s="207"/>
      <c r="HW92" s="207"/>
      <c r="HX92" s="207"/>
      <c r="HY92" s="207"/>
      <c r="HZ92" s="207"/>
      <c r="IA92" s="207"/>
      <c r="IB92" s="207"/>
      <c r="IC92" s="207"/>
      <c r="ID92" s="207"/>
      <c r="IE92" s="207"/>
      <c r="IF92" s="207"/>
      <c r="IG92" s="207"/>
      <c r="IH92" s="207"/>
      <c r="II92" s="207"/>
      <c r="IJ92" s="207"/>
      <c r="IK92" s="207"/>
      <c r="IL92" s="207"/>
      <c r="IM92" s="207"/>
      <c r="IN92" s="207"/>
      <c r="IO92" s="207"/>
      <c r="IP92" s="207"/>
      <c r="IQ92" s="207"/>
      <c r="IR92" s="207"/>
      <c r="IS92" s="207"/>
      <c r="IT92" s="207"/>
      <c r="IU92" s="207"/>
      <c r="IV92" s="207"/>
      <c r="IW92" s="207"/>
      <c r="IX92" s="207"/>
      <c r="IY92" s="207"/>
      <c r="IZ92" s="207"/>
      <c r="JA92" s="207"/>
      <c r="JB92" s="207"/>
      <c r="JC92" s="207"/>
      <c r="JD92" s="207"/>
      <c r="JE92" s="207"/>
      <c r="JF92" s="207"/>
      <c r="JG92" s="207"/>
      <c r="JH92" s="207"/>
      <c r="JI92" s="207"/>
      <c r="JJ92" s="207"/>
      <c r="JK92" s="207"/>
      <c r="JL92" s="207"/>
      <c r="JM92" s="207"/>
      <c r="JN92" s="207"/>
      <c r="JO92" s="207"/>
      <c r="JP92" s="207"/>
      <c r="JQ92" s="207"/>
      <c r="JR92" s="207"/>
      <c r="JS92" s="207"/>
      <c r="JT92" s="207"/>
      <c r="JU92" s="207"/>
      <c r="JV92" s="207"/>
      <c r="JW92" s="207"/>
      <c r="JX92" s="207"/>
      <c r="JY92" s="207"/>
      <c r="JZ92" s="207"/>
      <c r="KA92" s="207"/>
      <c r="KB92" s="207"/>
      <c r="KC92" s="207"/>
      <c r="KD92" s="207"/>
      <c r="KE92" s="207"/>
      <c r="KF92" s="207"/>
      <c r="KG92" s="207"/>
      <c r="KH92" s="207"/>
      <c r="KI92" s="207"/>
      <c r="KJ92" s="207"/>
      <c r="KK92" s="207"/>
      <c r="KL92" s="207"/>
      <c r="KM92" s="207"/>
      <c r="KN92" s="207"/>
      <c r="KO92" s="207"/>
      <c r="KP92" s="207"/>
      <c r="KQ92" s="207"/>
      <c r="KR92" s="207"/>
      <c r="KS92" s="207"/>
      <c r="KT92" s="207"/>
      <c r="KU92" s="207"/>
      <c r="KV92" s="207"/>
      <c r="KW92" s="207"/>
      <c r="KX92" s="207"/>
      <c r="KY92" s="207"/>
      <c r="KZ92" s="207"/>
      <c r="LA92" s="207"/>
      <c r="LB92" s="207"/>
      <c r="LC92" s="207"/>
      <c r="LD92" s="207"/>
      <c r="LE92" s="207"/>
      <c r="LF92" s="207"/>
      <c r="LG92" s="207"/>
      <c r="LH92" s="207"/>
      <c r="LI92" s="207"/>
      <c r="LJ92" s="207"/>
      <c r="LK92" s="207"/>
      <c r="LL92" s="207"/>
      <c r="LM92" s="207"/>
      <c r="LN92" s="207"/>
      <c r="LO92" s="207"/>
      <c r="LP92" s="207"/>
      <c r="LQ92" s="207"/>
      <c r="LR92" s="207"/>
      <c r="LS92" s="207"/>
      <c r="LT92" s="207"/>
      <c r="LU92" s="207"/>
      <c r="LV92" s="207"/>
      <c r="LW92" s="207"/>
      <c r="LX92" s="207"/>
      <c r="LY92" s="207"/>
      <c r="LZ92" s="207"/>
      <c r="MA92" s="207"/>
      <c r="MB92" s="207"/>
      <c r="MC92" s="207"/>
      <c r="MD92" s="207"/>
      <c r="ME92" s="207"/>
      <c r="MF92" s="207"/>
      <c r="MG92" s="207"/>
      <c r="MH92" s="207"/>
      <c r="MI92" s="207"/>
      <c r="MJ92" s="207"/>
      <c r="MK92" s="207"/>
      <c r="ML92" s="207"/>
      <c r="MM92" s="207"/>
      <c r="MN92" s="207"/>
      <c r="MO92" s="207"/>
      <c r="MP92" s="207"/>
      <c r="MQ92" s="207"/>
      <c r="MR92" s="207"/>
      <c r="MS92" s="207"/>
      <c r="MT92" s="207"/>
      <c r="MU92" s="207"/>
      <c r="MV92" s="207"/>
      <c r="MW92" s="207"/>
      <c r="MX92" s="207"/>
      <c r="MY92" s="207"/>
      <c r="MZ92" s="207"/>
      <c r="NA92" s="207"/>
      <c r="NB92" s="207"/>
      <c r="NC92" s="207"/>
      <c r="ND92" s="207"/>
      <c r="NE92" s="207"/>
      <c r="NF92" s="207"/>
      <c r="NG92" s="207"/>
      <c r="NH92" s="207"/>
      <c r="NI92" s="207"/>
      <c r="NJ92" s="207"/>
      <c r="NK92" s="207"/>
      <c r="NL92" s="207"/>
      <c r="NM92" s="207"/>
      <c r="NN92" s="207"/>
      <c r="NO92" s="207"/>
      <c r="NP92" s="207"/>
      <c r="NQ92" s="207"/>
      <c r="NR92" s="207"/>
      <c r="NS92" s="207"/>
      <c r="NT92" s="207"/>
      <c r="NU92" s="207"/>
      <c r="NV92" s="207"/>
      <c r="NW92" s="207"/>
      <c r="NX92" s="207"/>
      <c r="NY92" s="207"/>
      <c r="NZ92" s="207"/>
      <c r="OA92" s="207"/>
      <c r="OB92" s="207"/>
      <c r="OC92" s="207"/>
      <c r="OD92" s="207"/>
      <c r="OE92" s="207"/>
      <c r="OF92" s="207"/>
      <c r="OG92" s="207"/>
      <c r="OH92" s="207"/>
      <c r="OI92" s="207"/>
      <c r="OJ92" s="207"/>
      <c r="OK92" s="207"/>
      <c r="OL92" s="207"/>
      <c r="OM92" s="207"/>
      <c r="ON92" s="207"/>
      <c r="OO92" s="207"/>
      <c r="OP92" s="207"/>
      <c r="OQ92" s="207"/>
      <c r="OR92" s="207"/>
      <c r="OS92" s="207"/>
      <c r="OT92" s="207"/>
      <c r="OU92" s="207"/>
      <c r="OV92" s="207"/>
      <c r="OW92" s="207"/>
      <c r="OX92" s="207"/>
      <c r="OY92" s="207"/>
      <c r="OZ92" s="207"/>
      <c r="PA92" s="207"/>
      <c r="PB92" s="207"/>
      <c r="PC92" s="207"/>
      <c r="PD92" s="207"/>
      <c r="PE92" s="207"/>
      <c r="PF92" s="207"/>
      <c r="PG92" s="207"/>
      <c r="PH92" s="207"/>
      <c r="PI92" s="207"/>
      <c r="PJ92" s="207"/>
      <c r="PK92" s="207"/>
      <c r="PL92" s="207"/>
      <c r="PM92" s="207"/>
      <c r="PN92" s="207"/>
      <c r="PO92" s="207"/>
      <c r="PP92" s="207"/>
      <c r="PQ92" s="207"/>
      <c r="PR92" s="207"/>
      <c r="PS92" s="207"/>
      <c r="PT92" s="207"/>
      <c r="PU92" s="207"/>
      <c r="PV92" s="207"/>
      <c r="PW92" s="207"/>
      <c r="PX92" s="207"/>
      <c r="PY92" s="207"/>
      <c r="PZ92" s="207"/>
      <c r="QA92" s="207"/>
      <c r="QB92" s="207"/>
      <c r="QC92" s="207"/>
      <c r="QD92" s="207"/>
      <c r="QE92" s="207"/>
      <c r="QF92" s="207"/>
      <c r="QG92" s="207"/>
      <c r="QH92" s="207"/>
      <c r="QI92" s="207"/>
      <c r="QJ92" s="207"/>
      <c r="QK92" s="207"/>
      <c r="QL92" s="207"/>
      <c r="QM92" s="207"/>
      <c r="QN92" s="207"/>
      <c r="QO92" s="207"/>
      <c r="QP92" s="207"/>
      <c r="QQ92" s="207"/>
      <c r="QR92" s="207"/>
      <c r="QS92" s="207"/>
      <c r="QT92" s="207"/>
      <c r="QU92" s="207"/>
      <c r="QV92" s="207"/>
      <c r="QW92" s="207"/>
      <c r="QX92" s="207"/>
      <c r="QY92" s="207"/>
      <c r="QZ92" s="207"/>
      <c r="RA92" s="207"/>
      <c r="RB92" s="207"/>
      <c r="RC92" s="207"/>
      <c r="RD92" s="207"/>
      <c r="RE92" s="207"/>
      <c r="RF92" s="207"/>
      <c r="RG92" s="207"/>
      <c r="RH92" s="207"/>
      <c r="RI92" s="207"/>
      <c r="RJ92" s="207"/>
      <c r="RK92" s="207"/>
      <c r="RL92" s="207"/>
      <c r="RM92" s="207"/>
      <c r="RN92" s="207"/>
      <c r="RO92" s="207"/>
      <c r="RP92" s="207"/>
      <c r="RQ92" s="207"/>
      <c r="RR92" s="207"/>
      <c r="RS92" s="207"/>
      <c r="RT92" s="207"/>
      <c r="RU92" s="207"/>
      <c r="RV92" s="207"/>
      <c r="RW92" s="207"/>
      <c r="RX92" s="207"/>
      <c r="RY92" s="207"/>
      <c r="RZ92" s="207"/>
      <c r="SA92" s="207"/>
      <c r="SB92" s="207"/>
      <c r="SC92" s="207"/>
      <c r="SD92" s="207"/>
      <c r="SE92" s="207"/>
      <c r="SF92" s="207"/>
      <c r="SG92" s="207"/>
      <c r="SH92" s="207"/>
      <c r="SI92" s="207"/>
      <c r="SJ92" s="207"/>
      <c r="SK92" s="207"/>
      <c r="SL92" s="207"/>
      <c r="SM92" s="207"/>
      <c r="SN92" s="207"/>
      <c r="SO92" s="207"/>
      <c r="SP92" s="207"/>
      <c r="SQ92" s="207"/>
      <c r="SR92" s="207"/>
      <c r="SS92" s="207"/>
      <c r="ST92" s="207"/>
      <c r="SU92" s="207"/>
      <c r="SV92" s="207"/>
      <c r="SW92" s="207"/>
      <c r="SX92" s="207"/>
      <c r="SY92" s="207"/>
      <c r="SZ92" s="207"/>
      <c r="TA92" s="207"/>
      <c r="TB92" s="207"/>
      <c r="TC92" s="207"/>
      <c r="TD92" s="207"/>
      <c r="TE92" s="207"/>
      <c r="TF92" s="207"/>
      <c r="TG92" s="207"/>
      <c r="TH92" s="207"/>
      <c r="TI92" s="207"/>
      <c r="TJ92" s="207"/>
      <c r="TK92" s="207"/>
      <c r="TL92" s="207"/>
      <c r="TM92" s="207"/>
      <c r="TN92" s="207"/>
      <c r="TO92" s="207"/>
      <c r="TP92" s="207"/>
      <c r="TQ92" s="207"/>
      <c r="TR92" s="207"/>
      <c r="TS92" s="207"/>
      <c r="TT92" s="207"/>
      <c r="TU92" s="207"/>
      <c r="TV92" s="207"/>
      <c r="TW92" s="207"/>
      <c r="TX92" s="207"/>
      <c r="TY92" s="207"/>
      <c r="TZ92" s="207"/>
      <c r="UA92" s="207"/>
      <c r="UB92" s="207"/>
      <c r="UC92" s="207"/>
      <c r="UD92" s="207"/>
      <c r="UE92" s="207"/>
      <c r="UF92" s="207"/>
      <c r="UG92" s="207"/>
      <c r="UH92" s="207"/>
      <c r="UI92" s="207"/>
      <c r="UJ92" s="207"/>
      <c r="UK92" s="207"/>
      <c r="UL92" s="207"/>
      <c r="UM92" s="207"/>
      <c r="UN92" s="207"/>
      <c r="UO92" s="207"/>
      <c r="UP92" s="207"/>
      <c r="UQ92" s="207"/>
      <c r="UR92" s="207"/>
      <c r="US92" s="207"/>
      <c r="UT92" s="207"/>
      <c r="UU92" s="207"/>
      <c r="UV92" s="207"/>
      <c r="UW92" s="207"/>
      <c r="UX92" s="207"/>
      <c r="UY92" s="207"/>
      <c r="UZ92" s="207"/>
      <c r="VA92" s="207"/>
      <c r="VB92" s="207"/>
      <c r="VC92" s="207"/>
      <c r="VD92" s="207"/>
      <c r="VE92" s="207"/>
      <c r="VF92" s="207"/>
      <c r="VG92" s="207"/>
      <c r="VH92" s="207"/>
      <c r="VI92" s="207"/>
      <c r="VJ92" s="207"/>
      <c r="VK92" s="207"/>
      <c r="VL92" s="207"/>
      <c r="VM92" s="207"/>
      <c r="VN92" s="207"/>
      <c r="VO92" s="207"/>
      <c r="VP92" s="207"/>
      <c r="VQ92" s="207"/>
      <c r="VR92" s="207"/>
      <c r="VS92" s="207"/>
      <c r="VT92" s="207"/>
      <c r="VU92" s="207"/>
      <c r="VV92" s="207"/>
      <c r="VW92" s="207"/>
      <c r="VX92" s="207"/>
      <c r="VY92" s="207"/>
      <c r="VZ92" s="207"/>
      <c r="WA92" s="207"/>
      <c r="WB92" s="207"/>
      <c r="WC92" s="207"/>
      <c r="WD92" s="207"/>
      <c r="WE92" s="207"/>
      <c r="WF92" s="207"/>
      <c r="WG92" s="207"/>
      <c r="WH92" s="207"/>
      <c r="WI92" s="207"/>
      <c r="WJ92" s="207"/>
      <c r="WK92" s="207"/>
      <c r="WL92" s="207"/>
      <c r="WM92" s="207"/>
      <c r="WN92" s="207"/>
      <c r="WO92" s="207"/>
      <c r="WP92" s="207"/>
      <c r="WQ92" s="207"/>
      <c r="WR92" s="207"/>
      <c r="WS92" s="207"/>
      <c r="WT92" s="207"/>
      <c r="WU92" s="207"/>
      <c r="WV92" s="207"/>
      <c r="WW92" s="207"/>
      <c r="WX92" s="207"/>
      <c r="WY92" s="207"/>
      <c r="WZ92" s="207"/>
      <c r="XA92" s="207"/>
      <c r="XB92" s="207"/>
      <c r="XC92" s="207"/>
      <c r="XD92" s="207"/>
      <c r="XE92" s="207"/>
      <c r="XF92" s="207"/>
      <c r="XG92" s="207"/>
      <c r="XH92" s="207"/>
      <c r="XI92" s="207"/>
      <c r="XJ92" s="207"/>
      <c r="XK92" s="207"/>
      <c r="XL92" s="207"/>
      <c r="XM92" s="207"/>
      <c r="XN92" s="207"/>
      <c r="XO92" s="207"/>
      <c r="XP92" s="207"/>
      <c r="XQ92" s="207"/>
      <c r="XR92" s="207"/>
      <c r="XS92" s="207"/>
      <c r="XT92" s="207"/>
      <c r="XU92" s="207"/>
      <c r="XV92" s="207"/>
      <c r="XW92" s="207"/>
      <c r="XX92" s="207"/>
      <c r="XY92" s="207"/>
      <c r="XZ92" s="207"/>
      <c r="YA92" s="207"/>
      <c r="YB92" s="207"/>
      <c r="YC92" s="207"/>
      <c r="YD92" s="207"/>
      <c r="YE92" s="207"/>
      <c r="YF92" s="207"/>
      <c r="YG92" s="207"/>
      <c r="YH92" s="207"/>
      <c r="YI92" s="207"/>
      <c r="YJ92" s="207"/>
      <c r="YK92" s="207"/>
      <c r="YL92" s="207"/>
      <c r="YM92" s="207"/>
      <c r="YN92" s="207"/>
      <c r="YO92" s="207"/>
      <c r="YP92" s="207"/>
      <c r="YQ92" s="207"/>
      <c r="YR92" s="207"/>
      <c r="YS92" s="207"/>
      <c r="YT92" s="207"/>
      <c r="YU92" s="207"/>
      <c r="YV92" s="207"/>
      <c r="YW92" s="207"/>
      <c r="YX92" s="207"/>
      <c r="YY92" s="207"/>
      <c r="YZ92" s="207"/>
      <c r="ZA92" s="207"/>
      <c r="ZB92" s="207"/>
      <c r="ZC92" s="207"/>
      <c r="ZD92" s="207"/>
      <c r="ZE92" s="207"/>
      <c r="ZF92" s="207"/>
      <c r="ZG92" s="207"/>
      <c r="ZH92" s="207"/>
      <c r="ZI92" s="207"/>
      <c r="ZJ92" s="207"/>
      <c r="ZK92" s="207"/>
      <c r="ZL92" s="207"/>
      <c r="ZM92" s="207"/>
      <c r="ZN92" s="207"/>
      <c r="ZO92" s="207"/>
      <c r="ZP92" s="207"/>
      <c r="ZQ92" s="207"/>
      <c r="ZR92" s="207"/>
      <c r="ZS92" s="207"/>
      <c r="ZT92" s="207"/>
      <c r="ZU92" s="207"/>
      <c r="ZV92" s="207"/>
      <c r="ZW92" s="207"/>
      <c r="ZX92" s="207"/>
      <c r="ZY92" s="207"/>
      <c r="ZZ92" s="207"/>
      <c r="AAA92" s="207"/>
      <c r="AAB92" s="207"/>
      <c r="AAC92" s="207"/>
      <c r="AAD92" s="207"/>
      <c r="AAE92" s="207"/>
      <c r="AAF92" s="207"/>
      <c r="AAG92" s="207"/>
      <c r="AAH92" s="207"/>
      <c r="AAI92" s="207"/>
      <c r="AAJ92" s="207"/>
      <c r="AAK92" s="207"/>
      <c r="AAL92" s="207"/>
      <c r="AAM92" s="207"/>
      <c r="AAN92" s="207"/>
      <c r="AAO92" s="207"/>
      <c r="AAP92" s="207"/>
      <c r="AAQ92" s="207"/>
      <c r="AAR92" s="207"/>
      <c r="AAS92" s="207"/>
      <c r="AAT92" s="207"/>
      <c r="AAU92" s="207"/>
      <c r="AAV92" s="207"/>
      <c r="AAW92" s="207"/>
      <c r="AAX92" s="207"/>
      <c r="AAY92" s="207"/>
      <c r="AAZ92" s="207"/>
      <c r="ABA92" s="207"/>
      <c r="ABB92" s="207"/>
      <c r="ABC92" s="207"/>
      <c r="ABD92" s="207"/>
      <c r="ABE92" s="207"/>
      <c r="ABF92" s="207"/>
      <c r="ABG92" s="207"/>
      <c r="ABH92" s="207"/>
      <c r="ABI92" s="207"/>
      <c r="ABJ92" s="207"/>
      <c r="ABK92" s="207"/>
      <c r="ABL92" s="207"/>
      <c r="ABM92" s="207"/>
      <c r="ABN92" s="207"/>
      <c r="ABO92" s="207"/>
      <c r="ABP92" s="207"/>
      <c r="ABQ92" s="207"/>
      <c r="ABR92" s="207"/>
      <c r="ABS92" s="207"/>
      <c r="ABT92" s="207"/>
      <c r="ABU92" s="207"/>
      <c r="ABV92" s="207"/>
      <c r="ABW92" s="207"/>
      <c r="ABX92" s="207"/>
      <c r="ABY92" s="207"/>
      <c r="ABZ92" s="207"/>
      <c r="ACA92" s="207"/>
      <c r="ACB92" s="207"/>
      <c r="ACC92" s="207"/>
      <c r="ACD92" s="207"/>
      <c r="ACE92" s="207"/>
      <c r="ACF92" s="207"/>
      <c r="ACG92" s="207"/>
      <c r="ACH92" s="207"/>
      <c r="ACI92" s="207"/>
      <c r="ACJ92" s="207"/>
      <c r="ACK92" s="207"/>
      <c r="ACL92" s="207"/>
      <c r="ACM92" s="207"/>
      <c r="ACN92" s="207"/>
      <c r="ACO92" s="207"/>
      <c r="ACP92" s="207"/>
      <c r="ACQ92" s="207"/>
      <c r="ACR92" s="207"/>
      <c r="ACS92" s="207"/>
      <c r="ACT92" s="207"/>
      <c r="ACU92" s="207"/>
      <c r="ACV92" s="207"/>
      <c r="ACW92" s="207"/>
      <c r="ACX92" s="207"/>
      <c r="ACY92" s="207"/>
      <c r="ACZ92" s="207"/>
      <c r="ADA92" s="207"/>
      <c r="ADB92" s="207"/>
      <c r="ADC92" s="207"/>
      <c r="ADD92" s="207"/>
      <c r="ADE92" s="207"/>
      <c r="ADF92" s="207"/>
      <c r="ADG92" s="207"/>
      <c r="ADH92" s="207"/>
      <c r="ADI92" s="207"/>
      <c r="ADJ92" s="207"/>
      <c r="ADK92" s="207"/>
      <c r="ADL92" s="207"/>
      <c r="ADM92" s="207"/>
      <c r="ADN92" s="207"/>
      <c r="ADO92" s="207"/>
      <c r="ADP92" s="207"/>
      <c r="ADQ92" s="207"/>
      <c r="ADR92" s="207"/>
      <c r="ADS92" s="207"/>
      <c r="ADT92" s="207"/>
      <c r="ADU92" s="207"/>
      <c r="ADV92" s="207"/>
      <c r="ADW92" s="207"/>
      <c r="ADX92" s="207"/>
      <c r="ADY92" s="207"/>
      <c r="ADZ92" s="207"/>
      <c r="AEA92" s="207"/>
      <c r="AEB92" s="207"/>
      <c r="AEC92" s="207"/>
      <c r="AED92" s="207"/>
      <c r="AEE92" s="207"/>
      <c r="AEF92" s="207"/>
      <c r="AEG92" s="207"/>
      <c r="AEH92" s="207"/>
      <c r="AEI92" s="207"/>
      <c r="AEJ92" s="207"/>
      <c r="AEK92" s="207"/>
      <c r="AEL92" s="207"/>
      <c r="AEM92" s="207"/>
      <c r="AEN92" s="207"/>
      <c r="AEO92" s="207"/>
      <c r="AEP92" s="207"/>
      <c r="AEQ92" s="207"/>
      <c r="AER92" s="207"/>
      <c r="AES92" s="207"/>
      <c r="AET92" s="207"/>
      <c r="AEU92" s="207"/>
      <c r="AEV92" s="207"/>
      <c r="AEW92" s="207"/>
      <c r="AEX92" s="207"/>
      <c r="AEY92" s="207"/>
      <c r="AEZ92" s="207"/>
      <c r="AFA92" s="207"/>
      <c r="AFB92" s="207"/>
      <c r="AFC92" s="207"/>
      <c r="AFD92" s="207"/>
      <c r="AFE92" s="207"/>
      <c r="AFF92" s="207"/>
      <c r="AFG92" s="207"/>
      <c r="AFH92" s="207"/>
      <c r="AFI92" s="207"/>
      <c r="AFJ92" s="207"/>
      <c r="AFK92" s="207"/>
      <c r="AFL92" s="207"/>
      <c r="AFM92" s="207"/>
      <c r="AFN92" s="207"/>
      <c r="AFO92" s="207"/>
      <c r="AFP92" s="207"/>
      <c r="AFQ92" s="207"/>
      <c r="AFR92" s="207"/>
      <c r="AFS92" s="207"/>
      <c r="AFT92" s="207"/>
      <c r="AFU92" s="207"/>
      <c r="AFV92" s="207"/>
      <c r="AFW92" s="207"/>
      <c r="AFX92" s="207"/>
      <c r="AFY92" s="207"/>
      <c r="AFZ92" s="207"/>
      <c r="AGA92" s="207"/>
      <c r="AGB92" s="207"/>
      <c r="AGC92" s="207"/>
      <c r="AGD92" s="207"/>
      <c r="AGE92" s="207"/>
      <c r="AGF92" s="207"/>
      <c r="AGG92" s="207"/>
      <c r="AGH92" s="207"/>
      <c r="AGI92" s="207"/>
      <c r="AGJ92" s="207"/>
      <c r="AGK92" s="207"/>
      <c r="AGL92" s="207"/>
      <c r="AGM92" s="207"/>
      <c r="AGN92" s="207"/>
      <c r="AGO92" s="207"/>
      <c r="AGP92" s="207"/>
      <c r="AGQ92" s="207"/>
      <c r="AGR92" s="207"/>
      <c r="AGS92" s="207"/>
      <c r="AGT92" s="207"/>
      <c r="AGU92" s="207"/>
      <c r="AGV92" s="207"/>
      <c r="AGW92" s="207"/>
      <c r="AGX92" s="207"/>
      <c r="AGY92" s="207"/>
      <c r="AGZ92" s="207"/>
      <c r="AHA92" s="207"/>
      <c r="AHB92" s="207"/>
      <c r="AHC92" s="207"/>
      <c r="AHD92" s="207"/>
      <c r="AHE92" s="207"/>
      <c r="AHF92" s="207"/>
      <c r="AHG92" s="207"/>
      <c r="AHH92" s="207"/>
      <c r="AHI92" s="207"/>
      <c r="AHJ92" s="207"/>
      <c r="AHK92" s="207"/>
      <c r="AHL92" s="207"/>
      <c r="AHM92" s="207"/>
      <c r="AHN92" s="207"/>
      <c r="AHO92" s="207"/>
      <c r="AHP92" s="207"/>
      <c r="AHQ92" s="207"/>
      <c r="AHR92" s="207"/>
      <c r="AHS92" s="207"/>
      <c r="AHT92" s="207"/>
      <c r="AHU92" s="207"/>
      <c r="AHV92" s="207"/>
      <c r="AHW92" s="207"/>
      <c r="AHX92" s="207"/>
      <c r="AHY92" s="207"/>
      <c r="AHZ92" s="207"/>
      <c r="AIA92" s="207"/>
      <c r="AIB92" s="207"/>
      <c r="AIC92" s="207"/>
      <c r="AID92" s="207"/>
      <c r="AIE92" s="207"/>
      <c r="AIF92" s="207"/>
      <c r="AIG92" s="207"/>
      <c r="AIH92" s="207"/>
      <c r="AII92" s="207"/>
      <c r="AIJ92" s="207"/>
      <c r="AIK92" s="207"/>
      <c r="AIL92" s="207"/>
      <c r="AIM92" s="207"/>
      <c r="AIN92" s="207"/>
      <c r="AIO92" s="207"/>
      <c r="AIP92" s="207"/>
      <c r="AIQ92" s="207"/>
      <c r="AIR92" s="207"/>
      <c r="AIS92" s="207"/>
      <c r="AIT92" s="207"/>
      <c r="AIU92" s="207"/>
      <c r="AIV92" s="207"/>
      <c r="AIW92" s="207"/>
      <c r="AIX92" s="207"/>
      <c r="AIY92" s="207"/>
      <c r="AIZ92" s="207"/>
      <c r="AJA92" s="207"/>
      <c r="AJB92" s="207"/>
      <c r="AJC92" s="207"/>
      <c r="AJD92" s="207"/>
      <c r="AJE92" s="207"/>
      <c r="AJF92" s="207"/>
      <c r="AJG92" s="207"/>
      <c r="AJH92" s="207"/>
      <c r="AJI92" s="207"/>
      <c r="AJJ92" s="207"/>
      <c r="AJK92" s="207"/>
      <c r="AJL92" s="207"/>
      <c r="AJM92" s="207"/>
      <c r="AJN92" s="207"/>
      <c r="AJO92" s="207"/>
      <c r="AJP92" s="207"/>
      <c r="AJQ92" s="207"/>
      <c r="AJR92" s="207"/>
      <c r="AJS92" s="207"/>
      <c r="AJT92" s="207"/>
      <c r="AJU92" s="207"/>
      <c r="AJV92" s="207"/>
      <c r="AJW92" s="207"/>
      <c r="AJX92" s="207"/>
      <c r="AJY92" s="207"/>
      <c r="AJZ92" s="207"/>
      <c r="AKA92" s="207"/>
      <c r="AKB92" s="207"/>
      <c r="AKC92" s="207"/>
      <c r="AKD92" s="207"/>
      <c r="AKE92" s="207"/>
      <c r="AKF92" s="207"/>
      <c r="AKG92" s="207"/>
      <c r="AKH92" s="207"/>
      <c r="AKI92" s="207"/>
      <c r="AKJ92" s="207"/>
      <c r="AKK92" s="207"/>
      <c r="AKL92" s="207"/>
      <c r="AKM92" s="207"/>
      <c r="AKN92" s="207"/>
      <c r="AKO92" s="207"/>
      <c r="AKP92" s="207"/>
      <c r="AKQ92" s="207"/>
      <c r="AKR92" s="207"/>
      <c r="AKS92" s="207"/>
      <c r="AKT92" s="207"/>
      <c r="AKU92" s="207"/>
      <c r="AKV92" s="207"/>
      <c r="AKW92" s="207"/>
      <c r="AKX92" s="207"/>
      <c r="AKY92" s="207"/>
      <c r="AKZ92" s="207"/>
      <c r="ALA92" s="207"/>
      <c r="ALB92" s="207"/>
      <c r="ALC92" s="207"/>
      <c r="ALD92" s="207"/>
      <c r="ALE92" s="207"/>
      <c r="ALF92" s="207"/>
      <c r="ALG92" s="207"/>
      <c r="ALH92" s="207"/>
      <c r="ALI92" s="207"/>
      <c r="ALJ92" s="207"/>
      <c r="ALK92" s="207"/>
      <c r="ALL92" s="207"/>
      <c r="ALM92" s="207"/>
      <c r="ALN92" s="207"/>
      <c r="ALO92" s="207"/>
      <c r="ALP92" s="207"/>
      <c r="ALQ92" s="207"/>
      <c r="ALR92" s="207"/>
      <c r="ALS92" s="207"/>
      <c r="ALT92" s="207"/>
      <c r="ALU92" s="207"/>
      <c r="ALV92" s="207"/>
      <c r="ALW92" s="207"/>
      <c r="ALX92" s="207"/>
      <c r="ALY92" s="207"/>
      <c r="ALZ92" s="207"/>
      <c r="AMA92" s="207"/>
      <c r="AMB92" s="207"/>
      <c r="AMC92" s="207"/>
      <c r="AMD92" s="207"/>
      <c r="AME92" s="207"/>
      <c r="AMF92" s="207"/>
      <c r="AMG92" s="207"/>
      <c r="AMH92" s="207"/>
      <c r="AMI92" s="207"/>
      <c r="AMJ92" s="207"/>
      <c r="AMK92" s="207"/>
      <c r="AML92" s="207"/>
      <c r="AMM92" s="207"/>
      <c r="AMN92" s="207"/>
      <c r="AMO92" s="207"/>
      <c r="AMP92" s="207"/>
      <c r="AMQ92" s="207"/>
      <c r="AMR92" s="207"/>
      <c r="AMS92" s="207"/>
      <c r="AMT92" s="207"/>
      <c r="AMU92" s="207"/>
      <c r="AMV92" s="207"/>
      <c r="AMW92" s="207"/>
      <c r="AMX92" s="207"/>
      <c r="AMY92" s="207"/>
      <c r="AMZ92" s="207"/>
      <c r="ANA92" s="207"/>
      <c r="ANB92" s="207"/>
      <c r="ANC92" s="207"/>
      <c r="AND92" s="207"/>
      <c r="ANE92" s="207"/>
      <c r="ANF92" s="207"/>
      <c r="ANG92" s="207"/>
      <c r="ANH92" s="207"/>
      <c r="ANI92" s="207"/>
      <c r="ANJ92" s="207"/>
      <c r="ANK92" s="207"/>
      <c r="ANL92" s="207"/>
      <c r="ANM92" s="207"/>
      <c r="ANN92" s="207"/>
      <c r="ANO92" s="207"/>
      <c r="ANP92" s="207"/>
      <c r="ANQ92" s="207"/>
      <c r="ANR92" s="207"/>
      <c r="ANS92" s="207"/>
      <c r="ANT92" s="207"/>
      <c r="ANU92" s="207"/>
      <c r="ANV92" s="207"/>
      <c r="ANW92" s="207"/>
      <c r="ANX92" s="207"/>
      <c r="ANY92" s="207"/>
      <c r="ANZ92" s="207"/>
      <c r="AOA92" s="207"/>
      <c r="AOB92" s="207"/>
      <c r="AOC92" s="207"/>
      <c r="AOD92" s="207"/>
      <c r="AOE92" s="207"/>
      <c r="AOF92" s="207"/>
      <c r="AOG92" s="207"/>
      <c r="AOH92" s="207"/>
      <c r="AOI92" s="207"/>
      <c r="AOJ92" s="207"/>
      <c r="AOK92" s="207"/>
      <c r="AOL92" s="207"/>
      <c r="AOM92" s="207"/>
      <c r="AON92" s="207"/>
      <c r="AOO92" s="207"/>
      <c r="AOP92" s="207"/>
      <c r="AOQ92" s="207"/>
      <c r="AOR92" s="207"/>
      <c r="AOS92" s="207"/>
      <c r="AOT92" s="207"/>
      <c r="AOU92" s="207"/>
      <c r="AOV92" s="207"/>
      <c r="AOW92" s="207"/>
      <c r="AOX92" s="207"/>
      <c r="AOY92" s="207"/>
      <c r="AOZ92" s="207"/>
      <c r="APA92" s="207"/>
      <c r="APB92" s="207"/>
      <c r="APC92" s="207"/>
      <c r="APD92" s="207"/>
      <c r="APE92" s="207"/>
      <c r="APF92" s="207"/>
      <c r="APG92" s="207"/>
      <c r="APH92" s="207"/>
      <c r="API92" s="207"/>
      <c r="APJ92" s="207"/>
      <c r="APK92" s="207"/>
      <c r="APL92" s="207"/>
      <c r="APM92" s="207"/>
      <c r="APN92" s="207"/>
      <c r="APO92" s="207"/>
      <c r="APP92" s="207"/>
      <c r="APQ92" s="207"/>
      <c r="APR92" s="207"/>
      <c r="APS92" s="207"/>
      <c r="APT92" s="207"/>
      <c r="APU92" s="207"/>
      <c r="APV92" s="207"/>
      <c r="APW92" s="207"/>
      <c r="APX92" s="207"/>
      <c r="APY92" s="207"/>
      <c r="APZ92" s="207"/>
      <c r="AQA92" s="207"/>
      <c r="AQB92" s="207"/>
      <c r="AQC92" s="207"/>
      <c r="AQD92" s="207"/>
      <c r="AQE92" s="207"/>
      <c r="AQF92" s="207"/>
      <c r="AQG92" s="207"/>
      <c r="AQH92" s="207"/>
      <c r="AQI92" s="207"/>
      <c r="AQJ92" s="207"/>
      <c r="AQK92" s="207"/>
      <c r="AQL92" s="207"/>
      <c r="AQM92" s="207"/>
      <c r="AQN92" s="207"/>
      <c r="AQO92" s="207"/>
      <c r="AQP92" s="207"/>
      <c r="AQQ92" s="207"/>
      <c r="AQR92" s="207"/>
      <c r="AQS92" s="207"/>
      <c r="AQT92" s="207"/>
      <c r="AQU92" s="207"/>
      <c r="AQV92" s="207"/>
      <c r="AQW92" s="207"/>
      <c r="AQX92" s="207"/>
      <c r="AQY92" s="207"/>
      <c r="AQZ92" s="207"/>
      <c r="ARA92" s="207"/>
      <c r="ARB92" s="207"/>
      <c r="ARC92" s="207"/>
      <c r="ARD92" s="207"/>
      <c r="ARE92" s="207"/>
      <c r="ARF92" s="207"/>
      <c r="ARG92" s="207"/>
      <c r="ARH92" s="207"/>
      <c r="ARI92" s="207"/>
      <c r="ARJ92" s="207"/>
      <c r="ARK92" s="207"/>
      <c r="ARL92" s="207"/>
      <c r="ARM92" s="207"/>
      <c r="ARN92" s="207"/>
      <c r="ARO92" s="207"/>
      <c r="ARP92" s="207"/>
      <c r="ARQ92" s="207"/>
      <c r="ARR92" s="207"/>
      <c r="ARS92" s="207"/>
      <c r="ART92" s="207"/>
      <c r="ARU92" s="207"/>
      <c r="ARV92" s="207"/>
      <c r="ARW92" s="207"/>
      <c r="ARX92" s="207"/>
      <c r="ARY92" s="207"/>
      <c r="ARZ92" s="207"/>
      <c r="ASA92" s="207"/>
      <c r="ASB92" s="207"/>
      <c r="ASC92" s="207"/>
      <c r="ASD92" s="207"/>
      <c r="ASE92" s="207"/>
      <c r="ASF92" s="207"/>
      <c r="ASG92" s="207"/>
      <c r="ASH92" s="207"/>
      <c r="ASI92" s="207"/>
      <c r="ASJ92" s="207"/>
      <c r="ASK92" s="207"/>
      <c r="ASL92" s="207"/>
      <c r="ASM92" s="207"/>
      <c r="ASN92" s="207"/>
      <c r="ASO92" s="207"/>
      <c r="ASP92" s="207"/>
      <c r="ASQ92" s="207"/>
      <c r="ASR92" s="207"/>
      <c r="ASS92" s="207"/>
      <c r="AST92" s="207"/>
      <c r="ASU92" s="207"/>
      <c r="ASV92" s="207"/>
      <c r="ASW92" s="207"/>
      <c r="ASX92" s="207"/>
      <c r="ASY92" s="207"/>
      <c r="ASZ92" s="207"/>
      <c r="ATA92" s="207"/>
      <c r="ATB92" s="207"/>
      <c r="ATC92" s="207"/>
      <c r="ATD92" s="207"/>
      <c r="ATE92" s="207"/>
      <c r="ATF92" s="207"/>
      <c r="ATG92" s="207"/>
      <c r="ATH92" s="207"/>
      <c r="ATI92" s="207"/>
      <c r="ATJ92" s="207"/>
      <c r="ATK92" s="207"/>
      <c r="ATL92" s="207"/>
      <c r="ATM92" s="207"/>
      <c r="ATN92" s="207"/>
      <c r="ATO92" s="207"/>
      <c r="ATP92" s="207"/>
      <c r="ATQ92" s="207"/>
      <c r="ATR92" s="207"/>
      <c r="ATS92" s="207"/>
      <c r="ATT92" s="207"/>
      <c r="ATU92" s="207"/>
      <c r="ATV92" s="207"/>
      <c r="ATW92" s="207"/>
      <c r="ATX92" s="207"/>
      <c r="ATY92" s="207"/>
      <c r="ATZ92" s="207"/>
      <c r="AUA92" s="207"/>
      <c r="AUB92" s="207"/>
      <c r="AUC92" s="207"/>
      <c r="AUD92" s="207"/>
      <c r="AUE92" s="207"/>
      <c r="AUF92" s="207"/>
      <c r="AUG92" s="207"/>
      <c r="AUH92" s="207"/>
      <c r="AUI92" s="207"/>
      <c r="AUJ92" s="207"/>
      <c r="AUK92" s="207"/>
      <c r="AUL92" s="207"/>
      <c r="AUM92" s="207"/>
      <c r="AUN92" s="207"/>
      <c r="AUO92" s="207"/>
      <c r="AUP92" s="207"/>
      <c r="AUQ92" s="207"/>
      <c r="AUR92" s="207"/>
      <c r="AUS92" s="207"/>
      <c r="AUT92" s="207"/>
      <c r="AUU92" s="207"/>
      <c r="AUV92" s="207"/>
      <c r="AUW92" s="207"/>
      <c r="AUX92" s="207"/>
      <c r="AUY92" s="207"/>
      <c r="AUZ92" s="207"/>
      <c r="AVA92" s="207"/>
      <c r="AVB92" s="207"/>
      <c r="AVC92" s="207"/>
      <c r="AVD92" s="207"/>
      <c r="AVE92" s="207"/>
      <c r="AVF92" s="207"/>
      <c r="AVG92" s="207"/>
      <c r="AVH92" s="207"/>
      <c r="AVI92" s="207"/>
      <c r="AVJ92" s="207"/>
      <c r="AVK92" s="207"/>
      <c r="AVL92" s="207"/>
      <c r="AVM92" s="207"/>
      <c r="AVN92" s="207"/>
      <c r="AVO92" s="207"/>
      <c r="AVP92" s="207"/>
      <c r="AVQ92" s="207"/>
      <c r="AVR92" s="207"/>
      <c r="AVS92" s="207"/>
      <c r="AVT92" s="207"/>
      <c r="AVU92" s="207"/>
      <c r="AVV92" s="207"/>
      <c r="AVW92" s="207"/>
      <c r="AVX92" s="207"/>
      <c r="AVY92" s="207"/>
      <c r="AVZ92" s="207"/>
      <c r="AWA92" s="207"/>
      <c r="AWB92" s="207"/>
      <c r="AWC92" s="207"/>
      <c r="AWD92" s="207"/>
      <c r="AWE92" s="207"/>
      <c r="AWF92" s="207"/>
      <c r="AWG92" s="207"/>
      <c r="AWH92" s="207"/>
      <c r="AWI92" s="207"/>
      <c r="AWJ92" s="207"/>
      <c r="AWK92" s="207"/>
      <c r="AWL92" s="207"/>
      <c r="AWM92" s="207"/>
      <c r="AWN92" s="207"/>
      <c r="AWO92" s="207"/>
      <c r="AWP92" s="207"/>
      <c r="AWQ92" s="207"/>
      <c r="AWR92" s="207"/>
      <c r="AWS92" s="207"/>
      <c r="AWT92" s="207"/>
      <c r="AWU92" s="207"/>
      <c r="AWV92" s="207"/>
      <c r="AWW92" s="207"/>
      <c r="AWX92" s="207"/>
      <c r="AWY92" s="207"/>
      <c r="AWZ92" s="207"/>
      <c r="AXA92" s="207"/>
      <c r="AXB92" s="207"/>
      <c r="AXC92" s="207"/>
      <c r="AXD92" s="207"/>
      <c r="AXE92" s="207"/>
      <c r="AXF92" s="207"/>
      <c r="AXG92" s="207"/>
      <c r="AXH92" s="207"/>
      <c r="AXI92" s="207"/>
      <c r="AXJ92" s="207"/>
      <c r="AXK92" s="207"/>
      <c r="AXL92" s="207"/>
      <c r="AXM92" s="207"/>
      <c r="AXN92" s="207"/>
      <c r="AXO92" s="207"/>
      <c r="AXP92" s="207"/>
      <c r="AXQ92" s="207"/>
      <c r="AXR92" s="207"/>
      <c r="AXS92" s="207"/>
      <c r="AXT92" s="207"/>
      <c r="AXU92" s="207"/>
      <c r="AXV92" s="207"/>
      <c r="AXW92" s="207"/>
      <c r="AXX92" s="207"/>
      <c r="AXY92" s="207"/>
      <c r="AXZ92" s="207"/>
      <c r="AYA92" s="207"/>
      <c r="AYB92" s="207"/>
      <c r="AYC92" s="207"/>
      <c r="AYD92" s="207"/>
      <c r="AYE92" s="207"/>
      <c r="AYF92" s="207"/>
      <c r="AYG92" s="207"/>
      <c r="AYH92" s="207"/>
      <c r="AYI92" s="207"/>
      <c r="AYJ92" s="207"/>
      <c r="AYK92" s="207"/>
      <c r="AYL92" s="207"/>
      <c r="AYM92" s="207"/>
      <c r="AYN92" s="207"/>
      <c r="AYO92" s="207"/>
      <c r="AYP92" s="207"/>
      <c r="AYQ92" s="207"/>
      <c r="AYR92" s="207"/>
      <c r="AYS92" s="207"/>
      <c r="AYT92" s="207"/>
      <c r="AYU92" s="207"/>
      <c r="AYV92" s="207"/>
      <c r="AYW92" s="207"/>
      <c r="AYX92" s="207"/>
      <c r="AYY92" s="207"/>
      <c r="AYZ92" s="207"/>
      <c r="AZA92" s="207"/>
      <c r="AZB92" s="207"/>
      <c r="AZC92" s="207"/>
      <c r="AZD92" s="207"/>
      <c r="AZE92" s="207"/>
      <c r="AZF92" s="207"/>
      <c r="AZG92" s="207"/>
      <c r="AZH92" s="207"/>
      <c r="AZI92" s="207"/>
      <c r="AZJ92" s="207"/>
      <c r="AZK92" s="207"/>
      <c r="AZL92" s="207"/>
      <c r="AZM92" s="207"/>
      <c r="AZN92" s="207"/>
      <c r="AZO92" s="207"/>
      <c r="AZP92" s="207"/>
      <c r="AZQ92" s="207"/>
      <c r="AZR92" s="207"/>
      <c r="AZS92" s="207"/>
      <c r="AZT92" s="207"/>
      <c r="AZU92" s="207"/>
      <c r="AZV92" s="207"/>
      <c r="AZW92" s="207"/>
      <c r="AZX92" s="207"/>
      <c r="AZY92" s="207"/>
      <c r="AZZ92" s="207"/>
      <c r="BAA92" s="207"/>
      <c r="BAB92" s="207"/>
      <c r="BAC92" s="207"/>
      <c r="BAD92" s="207"/>
      <c r="BAE92" s="207"/>
      <c r="BAF92" s="207"/>
      <c r="BAG92" s="207"/>
      <c r="BAH92" s="207"/>
      <c r="BAI92" s="207"/>
      <c r="BAJ92" s="207"/>
      <c r="BAK92" s="207"/>
      <c r="BAL92" s="207"/>
      <c r="BAM92" s="207"/>
      <c r="BAN92" s="207"/>
      <c r="BAO92" s="207"/>
      <c r="BAP92" s="207"/>
      <c r="BAQ92" s="207"/>
      <c r="BAR92" s="207"/>
      <c r="BAS92" s="207"/>
      <c r="BAT92" s="207"/>
      <c r="BAU92" s="207"/>
      <c r="BAV92" s="207"/>
      <c r="BAW92" s="207"/>
      <c r="BAX92" s="207"/>
      <c r="BAY92" s="207"/>
      <c r="BAZ92" s="207"/>
      <c r="BBA92" s="207"/>
      <c r="BBB92" s="207"/>
      <c r="BBC92" s="207"/>
      <c r="BBD92" s="207"/>
      <c r="BBE92" s="207"/>
      <c r="BBF92" s="207"/>
      <c r="BBG92" s="207"/>
      <c r="BBH92" s="207"/>
      <c r="BBI92" s="207"/>
      <c r="BBJ92" s="207"/>
      <c r="BBK92" s="207"/>
      <c r="BBL92" s="207"/>
      <c r="BBM92" s="207"/>
      <c r="BBN92" s="207"/>
      <c r="BBO92" s="207"/>
      <c r="BBP92" s="207"/>
      <c r="BBQ92" s="207"/>
      <c r="BBR92" s="207"/>
      <c r="BBS92" s="207"/>
      <c r="BBT92" s="207"/>
      <c r="BBU92" s="207"/>
      <c r="BBV92" s="207"/>
      <c r="BBW92" s="207"/>
      <c r="BBX92" s="207"/>
      <c r="BBY92" s="207"/>
      <c r="BBZ92" s="207"/>
      <c r="BCA92" s="207"/>
      <c r="BCB92" s="207"/>
      <c r="BCC92" s="207"/>
      <c r="BCD92" s="207"/>
      <c r="BCE92" s="207"/>
      <c r="BCF92" s="207"/>
      <c r="BCG92" s="207"/>
      <c r="BCH92" s="207"/>
      <c r="BCI92" s="207"/>
      <c r="BCJ92" s="207"/>
      <c r="BCK92" s="207"/>
      <c r="BCL92" s="207"/>
      <c r="BCM92" s="207"/>
      <c r="BCN92" s="207"/>
      <c r="BCO92" s="207"/>
      <c r="BCP92" s="207"/>
      <c r="BCQ92" s="207"/>
      <c r="BCR92" s="207"/>
      <c r="BCS92" s="207"/>
      <c r="BCT92" s="207"/>
      <c r="BCU92" s="207"/>
      <c r="BCV92" s="207"/>
      <c r="BCW92" s="207"/>
      <c r="BCX92" s="207"/>
      <c r="BCY92" s="207"/>
      <c r="BCZ92" s="207"/>
      <c r="BDA92" s="207"/>
      <c r="BDB92" s="207"/>
      <c r="BDC92" s="207"/>
      <c r="BDD92" s="207"/>
      <c r="BDE92" s="207"/>
      <c r="BDF92" s="207"/>
      <c r="BDG92" s="207"/>
      <c r="BDH92" s="207"/>
      <c r="BDI92" s="207"/>
      <c r="BDJ92" s="207"/>
      <c r="BDK92" s="207"/>
      <c r="BDL92" s="207"/>
      <c r="BDM92" s="207"/>
      <c r="BDN92" s="207"/>
      <c r="BDO92" s="207"/>
      <c r="BDP92" s="207"/>
      <c r="BDQ92" s="207"/>
      <c r="BDR92" s="207"/>
      <c r="BDS92" s="207"/>
      <c r="BDT92" s="207"/>
      <c r="BDU92" s="207"/>
      <c r="BDV92" s="207"/>
      <c r="BDW92" s="207"/>
      <c r="BDX92" s="207"/>
      <c r="BDY92" s="207"/>
      <c r="BDZ92" s="207"/>
      <c r="BEA92" s="207"/>
      <c r="BEB92" s="207"/>
      <c r="BEC92" s="207"/>
      <c r="BED92" s="207"/>
      <c r="BEE92" s="207"/>
      <c r="BEF92" s="207"/>
      <c r="BEG92" s="207"/>
      <c r="BEH92" s="207"/>
      <c r="BEI92" s="207"/>
      <c r="BEJ92" s="207"/>
      <c r="BEK92" s="207"/>
      <c r="BEL92" s="207"/>
      <c r="BEM92" s="207"/>
      <c r="BEN92" s="207"/>
      <c r="BEO92" s="207"/>
      <c r="BEP92" s="207"/>
      <c r="BEQ92" s="207"/>
      <c r="BER92" s="207"/>
      <c r="BES92" s="207"/>
      <c r="BET92" s="207"/>
      <c r="BEU92" s="207"/>
      <c r="BEV92" s="207"/>
      <c r="BEW92" s="207"/>
      <c r="BEX92" s="207"/>
      <c r="BEY92" s="207"/>
      <c r="BEZ92" s="207"/>
      <c r="BFA92" s="207"/>
      <c r="BFB92" s="207"/>
      <c r="BFC92" s="207"/>
      <c r="BFD92" s="207"/>
      <c r="BFE92" s="207"/>
      <c r="BFF92" s="207"/>
      <c r="BFG92" s="207"/>
      <c r="BFH92" s="207"/>
      <c r="BFI92" s="207"/>
      <c r="BFJ92" s="207"/>
      <c r="BFK92" s="207"/>
      <c r="BFL92" s="207"/>
      <c r="BFM92" s="207"/>
      <c r="BFN92" s="207"/>
      <c r="BFO92" s="207"/>
      <c r="BFP92" s="207"/>
      <c r="BFQ92" s="207"/>
      <c r="BFR92" s="207"/>
      <c r="BFS92" s="207"/>
      <c r="BFT92" s="207"/>
      <c r="BFU92" s="207"/>
      <c r="BFV92" s="207"/>
      <c r="BFW92" s="207"/>
      <c r="BFX92" s="207"/>
      <c r="BFY92" s="207"/>
      <c r="BFZ92" s="207"/>
      <c r="BGA92" s="207"/>
      <c r="BGB92" s="207"/>
      <c r="BGC92" s="207"/>
      <c r="BGD92" s="207"/>
      <c r="BGE92" s="207"/>
      <c r="BGF92" s="207"/>
      <c r="BGG92" s="207"/>
      <c r="BGH92" s="207"/>
      <c r="BGI92" s="207"/>
      <c r="BGJ92" s="207"/>
      <c r="BGK92" s="207"/>
      <c r="BGL92" s="207"/>
      <c r="BGM92" s="207"/>
      <c r="BGN92" s="207"/>
      <c r="BGO92" s="207"/>
      <c r="BGP92" s="207"/>
      <c r="BGQ92" s="207"/>
      <c r="BGR92" s="207"/>
      <c r="BGS92" s="207"/>
      <c r="BGT92" s="207"/>
      <c r="BGU92" s="207"/>
      <c r="BGV92" s="207"/>
      <c r="BGW92" s="207"/>
      <c r="BGX92" s="207"/>
      <c r="BGY92" s="207"/>
      <c r="BGZ92" s="207"/>
      <c r="BHA92" s="207"/>
      <c r="BHB92" s="207"/>
      <c r="BHC92" s="207"/>
      <c r="BHD92" s="207"/>
      <c r="BHE92" s="207"/>
      <c r="BHF92" s="207"/>
      <c r="BHG92" s="207"/>
      <c r="BHH92" s="207"/>
      <c r="BHI92" s="207"/>
      <c r="BHJ92" s="207"/>
      <c r="BHK92" s="207"/>
      <c r="BHL92" s="207"/>
      <c r="BHM92" s="207"/>
      <c r="BHN92" s="207"/>
      <c r="BHO92" s="207"/>
      <c r="BHP92" s="207"/>
      <c r="BHQ92" s="207"/>
      <c r="BHR92" s="207"/>
      <c r="BHS92" s="207"/>
      <c r="BHT92" s="207"/>
      <c r="BHU92" s="207"/>
      <c r="BHV92" s="207"/>
      <c r="BHW92" s="207"/>
      <c r="BHX92" s="207"/>
      <c r="BHY92" s="207"/>
      <c r="BHZ92" s="207"/>
      <c r="BIA92" s="207"/>
      <c r="BIB92" s="207"/>
      <c r="BIC92" s="207"/>
      <c r="BID92" s="207"/>
      <c r="BIE92" s="207"/>
      <c r="BIF92" s="207"/>
      <c r="BIG92" s="207"/>
      <c r="BIH92" s="207"/>
      <c r="BII92" s="207"/>
      <c r="BIJ92" s="207"/>
      <c r="BIK92" s="207"/>
      <c r="BIL92" s="207"/>
      <c r="BIM92" s="207"/>
      <c r="BIN92" s="207"/>
      <c r="BIO92" s="207"/>
      <c r="BIP92" s="207"/>
      <c r="BIQ92" s="207"/>
      <c r="BIR92" s="207"/>
      <c r="BIS92" s="207"/>
      <c r="BIT92" s="207"/>
      <c r="BIU92" s="207"/>
      <c r="BIV92" s="207"/>
      <c r="BIW92" s="207"/>
      <c r="BIX92" s="207"/>
      <c r="BIY92" s="207"/>
      <c r="BIZ92" s="207"/>
      <c r="BJA92" s="207"/>
      <c r="BJB92" s="207"/>
      <c r="BJC92" s="207"/>
      <c r="BJD92" s="207"/>
      <c r="BJE92" s="207"/>
      <c r="BJF92" s="207"/>
      <c r="BJG92" s="207"/>
      <c r="BJH92" s="207"/>
      <c r="BJI92" s="207"/>
      <c r="BJJ92" s="207"/>
      <c r="BJK92" s="207"/>
      <c r="BJL92" s="207"/>
      <c r="BJM92" s="207"/>
      <c r="BJN92" s="207"/>
      <c r="BJO92" s="207"/>
      <c r="BJP92" s="207"/>
      <c r="BJQ92" s="207"/>
      <c r="BJR92" s="207"/>
      <c r="BJS92" s="207"/>
      <c r="BJT92" s="207"/>
      <c r="BJU92" s="207"/>
      <c r="BJV92" s="207"/>
      <c r="BJW92" s="207"/>
      <c r="BJX92" s="207"/>
      <c r="BJY92" s="207"/>
      <c r="BJZ92" s="207"/>
      <c r="BKA92" s="207"/>
      <c r="BKB92" s="207"/>
      <c r="BKC92" s="207"/>
      <c r="BKD92" s="207"/>
      <c r="BKE92" s="207"/>
      <c r="BKF92" s="207"/>
      <c r="BKG92" s="207"/>
      <c r="BKH92" s="207"/>
      <c r="BKI92" s="207"/>
      <c r="BKJ92" s="207"/>
      <c r="BKK92" s="207"/>
      <c r="BKL92" s="207"/>
      <c r="BKM92" s="207"/>
      <c r="BKN92" s="207"/>
      <c r="BKO92" s="207"/>
      <c r="BKP92" s="207"/>
      <c r="BKQ92" s="207"/>
      <c r="BKR92" s="207"/>
      <c r="BKS92" s="207"/>
      <c r="BKT92" s="207"/>
      <c r="BKU92" s="207"/>
      <c r="BKV92" s="207"/>
      <c r="BKW92" s="207"/>
      <c r="BKX92" s="207"/>
      <c r="BKY92" s="207"/>
      <c r="BKZ92" s="207"/>
      <c r="BLA92" s="207"/>
      <c r="BLB92" s="207"/>
      <c r="BLC92" s="207"/>
      <c r="BLD92" s="207"/>
      <c r="BLE92" s="207"/>
      <c r="BLF92" s="207"/>
      <c r="BLG92" s="207"/>
      <c r="BLH92" s="207"/>
      <c r="BLI92" s="207"/>
      <c r="BLJ92" s="207"/>
      <c r="BLK92" s="207"/>
      <c r="BLL92" s="207"/>
      <c r="BLM92" s="207"/>
      <c r="BLN92" s="207"/>
      <c r="BLO92" s="207"/>
      <c r="BLP92" s="207"/>
      <c r="BLQ92" s="207"/>
      <c r="BLR92" s="207"/>
      <c r="BLS92" s="207"/>
      <c r="BLT92" s="207"/>
      <c r="BLU92" s="207"/>
      <c r="BLV92" s="207"/>
      <c r="BLW92" s="207"/>
      <c r="BLX92" s="207"/>
      <c r="BLY92" s="207"/>
      <c r="BLZ92" s="207"/>
      <c r="BMA92" s="207"/>
      <c r="BMB92" s="207"/>
      <c r="BMC92" s="207"/>
      <c r="BMD92" s="207"/>
      <c r="BME92" s="207"/>
      <c r="BMF92" s="207"/>
      <c r="BMG92" s="207"/>
      <c r="BMH92" s="207"/>
      <c r="BMI92" s="207"/>
      <c r="BMJ92" s="207"/>
      <c r="BMK92" s="207"/>
      <c r="BML92" s="207"/>
      <c r="BMM92" s="207"/>
      <c r="BMN92" s="207"/>
      <c r="BMO92" s="207"/>
      <c r="BMP92" s="207"/>
      <c r="BMQ92" s="207"/>
      <c r="BMR92" s="207"/>
      <c r="BMS92" s="207"/>
      <c r="BMT92" s="207"/>
      <c r="BMU92" s="207"/>
      <c r="BMV92" s="207"/>
      <c r="BMW92" s="207"/>
      <c r="BMX92" s="207"/>
      <c r="BMY92" s="207"/>
      <c r="BMZ92" s="207"/>
      <c r="BNA92" s="207"/>
      <c r="BNB92" s="207"/>
      <c r="BNC92" s="207"/>
      <c r="BND92" s="207"/>
      <c r="BNE92" s="207"/>
      <c r="BNF92" s="207"/>
      <c r="BNG92" s="207"/>
      <c r="BNH92" s="207"/>
      <c r="BNI92" s="207"/>
      <c r="BNJ92" s="207"/>
      <c r="BNK92" s="207"/>
      <c r="BNL92" s="207"/>
      <c r="BNM92" s="207"/>
      <c r="BNN92" s="207"/>
      <c r="BNO92" s="207"/>
      <c r="BNP92" s="207"/>
      <c r="BNQ92" s="207"/>
      <c r="BNR92" s="207"/>
      <c r="BNS92" s="207"/>
      <c r="BNT92" s="207"/>
      <c r="BNU92" s="207"/>
      <c r="BNV92" s="207"/>
      <c r="BNW92" s="207"/>
      <c r="BNX92" s="207"/>
      <c r="BNY92" s="207"/>
      <c r="BNZ92" s="207"/>
      <c r="BOA92" s="207"/>
      <c r="BOB92" s="207"/>
      <c r="BOC92" s="207"/>
      <c r="BOD92" s="207"/>
      <c r="BOE92" s="207"/>
      <c r="BOF92" s="207"/>
      <c r="BOG92" s="207"/>
      <c r="BOH92" s="207"/>
      <c r="BOI92" s="207"/>
      <c r="BOJ92" s="207"/>
      <c r="BOK92" s="207"/>
      <c r="BOL92" s="207"/>
      <c r="BOM92" s="207"/>
      <c r="BON92" s="207"/>
      <c r="BOO92" s="207"/>
      <c r="BOP92" s="207"/>
      <c r="BOQ92" s="207"/>
      <c r="BOR92" s="207"/>
      <c r="BOS92" s="207"/>
      <c r="BOT92" s="207"/>
      <c r="BOU92" s="207"/>
      <c r="BOV92" s="207"/>
      <c r="BOW92" s="207"/>
      <c r="BOX92" s="207"/>
      <c r="BOY92" s="207"/>
      <c r="BOZ92" s="207"/>
      <c r="BPA92" s="207"/>
      <c r="BPB92" s="207"/>
      <c r="BPC92" s="207"/>
      <c r="BPD92" s="207"/>
      <c r="BPE92" s="207"/>
      <c r="BPF92" s="207"/>
      <c r="BPG92" s="207"/>
      <c r="BPH92" s="207"/>
      <c r="BPI92" s="207"/>
      <c r="BPJ92" s="207"/>
      <c r="BPK92" s="207"/>
      <c r="BPL92" s="207"/>
      <c r="BPM92" s="207"/>
      <c r="BPN92" s="207"/>
      <c r="BPO92" s="207"/>
      <c r="BPP92" s="207"/>
      <c r="BPQ92" s="207"/>
      <c r="BPR92" s="207"/>
      <c r="BPS92" s="207"/>
      <c r="BPT92" s="207"/>
      <c r="BPU92" s="207"/>
      <c r="BPV92" s="207"/>
      <c r="BPW92" s="207"/>
      <c r="BPX92" s="207"/>
      <c r="BPY92" s="207"/>
      <c r="BPZ92" s="207"/>
      <c r="BQA92" s="207"/>
      <c r="BQB92" s="207"/>
      <c r="BQC92" s="207"/>
      <c r="BQD92" s="207"/>
      <c r="BQE92" s="207"/>
      <c r="BQF92" s="207"/>
      <c r="BQG92" s="207"/>
      <c r="BQH92" s="207"/>
      <c r="BQI92" s="207"/>
      <c r="BQJ92" s="207"/>
      <c r="BQK92" s="207"/>
      <c r="BQL92" s="207"/>
      <c r="BQM92" s="207"/>
      <c r="BQN92" s="207"/>
      <c r="BQO92" s="207"/>
      <c r="BQP92" s="207"/>
      <c r="BQQ92" s="207"/>
      <c r="BQR92" s="207"/>
      <c r="BQS92" s="207"/>
      <c r="BQT92" s="207"/>
      <c r="BQU92" s="207"/>
      <c r="BQV92" s="207"/>
      <c r="BQW92" s="207"/>
      <c r="BQX92" s="207"/>
      <c r="BQY92" s="207"/>
      <c r="BQZ92" s="207"/>
      <c r="BRA92" s="207"/>
      <c r="BRB92" s="207"/>
      <c r="BRC92" s="207"/>
      <c r="BRD92" s="207"/>
      <c r="BRE92" s="207"/>
      <c r="BRF92" s="207"/>
      <c r="BRG92" s="207"/>
      <c r="BRH92" s="207"/>
      <c r="BRI92" s="207"/>
      <c r="BRJ92" s="207"/>
      <c r="BRK92" s="207"/>
      <c r="BRL92" s="207"/>
      <c r="BRM92" s="207"/>
      <c r="BRN92" s="207"/>
      <c r="BRO92" s="207"/>
      <c r="BRP92" s="207"/>
      <c r="BRQ92" s="207"/>
      <c r="BRR92" s="207"/>
      <c r="BRS92" s="207"/>
      <c r="BRT92" s="207"/>
      <c r="BRU92" s="207"/>
      <c r="BRV92" s="207"/>
      <c r="BRW92" s="207"/>
      <c r="BRX92" s="207"/>
      <c r="BRY92" s="207"/>
      <c r="BRZ92" s="207"/>
      <c r="BSA92" s="207"/>
      <c r="BSB92" s="207"/>
      <c r="BSC92" s="207"/>
      <c r="BSD92" s="207"/>
      <c r="BSE92" s="207"/>
      <c r="BSF92" s="207"/>
      <c r="BSG92" s="207"/>
      <c r="BSH92" s="207"/>
      <c r="BSI92" s="207"/>
      <c r="BSJ92" s="207"/>
      <c r="BSK92" s="207"/>
      <c r="BSL92" s="207"/>
      <c r="BSM92" s="207"/>
      <c r="BSN92" s="207"/>
      <c r="BSO92" s="207"/>
      <c r="BSP92" s="207"/>
      <c r="BSQ92" s="207"/>
      <c r="BSR92" s="207"/>
      <c r="BSS92" s="207"/>
      <c r="BST92" s="207"/>
      <c r="BSU92" s="207"/>
      <c r="BSV92" s="207"/>
      <c r="BSW92" s="207"/>
      <c r="BSX92" s="207"/>
      <c r="BSY92" s="207"/>
      <c r="BSZ92" s="207"/>
      <c r="BTA92" s="207"/>
      <c r="BTB92" s="207"/>
      <c r="BTC92" s="207"/>
      <c r="BTD92" s="207"/>
      <c r="BTE92" s="207"/>
      <c r="BTF92" s="207"/>
      <c r="BTG92" s="207"/>
      <c r="BTH92" s="207"/>
      <c r="BTI92" s="207"/>
      <c r="BTJ92" s="207"/>
      <c r="BTK92" s="207"/>
      <c r="BTL92" s="207"/>
      <c r="BTM92" s="207"/>
      <c r="BTN92" s="207"/>
      <c r="BTO92" s="207"/>
      <c r="BTP92" s="207"/>
      <c r="BTQ92" s="207"/>
      <c r="BTR92" s="207"/>
      <c r="BTS92" s="207"/>
      <c r="BTT92" s="207"/>
      <c r="BTU92" s="207"/>
      <c r="BTV92" s="207"/>
      <c r="BTW92" s="207"/>
      <c r="BTX92" s="207"/>
      <c r="BTY92" s="207"/>
      <c r="BTZ92" s="207"/>
      <c r="BUA92" s="207"/>
      <c r="BUB92" s="207"/>
      <c r="BUC92" s="207"/>
      <c r="BUD92" s="207"/>
      <c r="BUE92" s="207"/>
      <c r="BUF92" s="207"/>
      <c r="BUG92" s="207"/>
      <c r="BUH92" s="207"/>
      <c r="BUI92" s="207"/>
      <c r="BUJ92" s="207"/>
      <c r="BUK92" s="207"/>
      <c r="BUL92" s="207"/>
      <c r="BUM92" s="207"/>
      <c r="BUN92" s="207"/>
      <c r="BUO92" s="207"/>
      <c r="BUP92" s="207"/>
      <c r="BUQ92" s="207"/>
      <c r="BUR92" s="207"/>
      <c r="BUS92" s="207"/>
      <c r="BUT92" s="207"/>
      <c r="BUU92" s="207"/>
      <c r="BUV92" s="207"/>
      <c r="BUW92" s="207"/>
      <c r="BUX92" s="207"/>
      <c r="BUY92" s="207"/>
      <c r="BUZ92" s="207"/>
      <c r="BVA92" s="207"/>
      <c r="BVB92" s="207"/>
      <c r="BVC92" s="207"/>
      <c r="BVD92" s="207"/>
      <c r="BVE92" s="207"/>
      <c r="BVF92" s="207"/>
      <c r="BVG92" s="207"/>
      <c r="BVH92" s="207"/>
      <c r="BVI92" s="207"/>
      <c r="BVJ92" s="207"/>
      <c r="BVK92" s="207"/>
      <c r="BVL92" s="207"/>
      <c r="BVM92" s="207"/>
      <c r="BVN92" s="207"/>
      <c r="BVO92" s="207"/>
      <c r="BVP92" s="207"/>
      <c r="BVQ92" s="207"/>
      <c r="BVR92" s="207"/>
      <c r="BVS92" s="207"/>
      <c r="BVT92" s="207"/>
      <c r="BVU92" s="207"/>
      <c r="BVV92" s="207"/>
      <c r="BVW92" s="207"/>
      <c r="BVX92" s="207"/>
      <c r="BVY92" s="207"/>
      <c r="BVZ92" s="207"/>
      <c r="BWA92" s="207"/>
      <c r="BWB92" s="207"/>
      <c r="BWC92" s="207"/>
      <c r="BWD92" s="207"/>
      <c r="BWE92" s="207"/>
      <c r="BWF92" s="207"/>
      <c r="BWG92" s="207"/>
      <c r="BWH92" s="207"/>
      <c r="BWI92" s="207"/>
      <c r="BWJ92" s="207"/>
      <c r="BWK92" s="207"/>
      <c r="BWL92" s="207"/>
      <c r="BWM92" s="207"/>
      <c r="BWN92" s="207"/>
      <c r="BWO92" s="207"/>
      <c r="BWP92" s="207"/>
      <c r="BWQ92" s="207"/>
      <c r="BWR92" s="207"/>
      <c r="BWS92" s="207"/>
      <c r="BWT92" s="207"/>
      <c r="BWU92" s="207"/>
      <c r="BWV92" s="207"/>
      <c r="BWW92" s="207"/>
      <c r="BWX92" s="207"/>
      <c r="BWY92" s="207"/>
      <c r="BWZ92" s="207"/>
      <c r="BXA92" s="207"/>
      <c r="BXB92" s="207"/>
      <c r="BXC92" s="207"/>
      <c r="BXD92" s="207"/>
      <c r="BXE92" s="207"/>
      <c r="BXF92" s="207"/>
      <c r="BXG92" s="207"/>
      <c r="BXH92" s="207"/>
      <c r="BXI92" s="207"/>
      <c r="BXJ92" s="207"/>
      <c r="BXK92" s="207"/>
      <c r="BXL92" s="207"/>
      <c r="BXM92" s="207"/>
      <c r="BXN92" s="207"/>
      <c r="BXO92" s="207"/>
      <c r="BXP92" s="207"/>
      <c r="BXQ92" s="207"/>
      <c r="BXR92" s="207"/>
      <c r="BXS92" s="207"/>
      <c r="BXT92" s="207"/>
      <c r="BXU92" s="207"/>
      <c r="BXV92" s="207"/>
      <c r="BXW92" s="207"/>
      <c r="BXX92" s="207"/>
      <c r="BXY92" s="207"/>
      <c r="BXZ92" s="207"/>
      <c r="BYA92" s="207"/>
      <c r="BYB92" s="207"/>
      <c r="BYC92" s="207"/>
      <c r="BYD92" s="207"/>
      <c r="BYE92" s="207"/>
      <c r="BYF92" s="207"/>
      <c r="BYG92" s="207"/>
      <c r="BYH92" s="207"/>
      <c r="BYI92" s="207"/>
      <c r="BYJ92" s="207"/>
      <c r="BYK92" s="207"/>
      <c r="BYL92" s="207"/>
      <c r="BYM92" s="207"/>
      <c r="BYN92" s="207"/>
      <c r="BYO92" s="207"/>
      <c r="BYP92" s="207"/>
      <c r="BYQ92" s="207"/>
      <c r="BYR92" s="207"/>
      <c r="BYS92" s="207"/>
      <c r="BYT92" s="207"/>
      <c r="BYU92" s="207"/>
      <c r="BYV92" s="207"/>
      <c r="BYW92" s="207"/>
      <c r="BYX92" s="207"/>
      <c r="BYY92" s="207"/>
      <c r="BYZ92" s="207"/>
      <c r="BZA92" s="207"/>
      <c r="BZB92" s="207"/>
      <c r="BZC92" s="207"/>
      <c r="BZD92" s="207"/>
      <c r="BZE92" s="207"/>
      <c r="BZF92" s="207"/>
      <c r="BZG92" s="207"/>
      <c r="BZH92" s="207"/>
      <c r="BZI92" s="207"/>
      <c r="BZJ92" s="207"/>
      <c r="BZK92" s="207"/>
      <c r="BZL92" s="207"/>
      <c r="BZM92" s="207"/>
      <c r="BZN92" s="207"/>
      <c r="BZO92" s="207"/>
      <c r="BZP92" s="207"/>
      <c r="BZQ92" s="207"/>
      <c r="BZR92" s="207"/>
      <c r="BZS92" s="207"/>
      <c r="BZT92" s="207"/>
      <c r="BZU92" s="207"/>
      <c r="BZV92" s="207"/>
      <c r="BZW92" s="207"/>
      <c r="BZX92" s="207"/>
      <c r="BZY92" s="207"/>
      <c r="BZZ92" s="207"/>
      <c r="CAA92" s="207"/>
      <c r="CAB92" s="207"/>
      <c r="CAC92" s="207"/>
      <c r="CAD92" s="207"/>
      <c r="CAE92" s="207"/>
      <c r="CAF92" s="207"/>
      <c r="CAG92" s="207"/>
      <c r="CAH92" s="207"/>
      <c r="CAI92" s="207"/>
      <c r="CAJ92" s="207"/>
      <c r="CAK92" s="207"/>
      <c r="CAL92" s="207"/>
      <c r="CAM92" s="207"/>
      <c r="CAN92" s="207"/>
      <c r="CAO92" s="207"/>
      <c r="CAP92" s="207"/>
      <c r="CAQ92" s="207"/>
      <c r="CAR92" s="207"/>
      <c r="CAS92" s="207"/>
      <c r="CAT92" s="207"/>
      <c r="CAU92" s="207"/>
      <c r="CAV92" s="207"/>
      <c r="CAW92" s="207"/>
      <c r="CAX92" s="207"/>
      <c r="CAY92" s="207"/>
      <c r="CAZ92" s="207"/>
      <c r="CBA92" s="207"/>
      <c r="CBB92" s="207"/>
      <c r="CBC92" s="207"/>
      <c r="CBD92" s="207"/>
      <c r="CBE92" s="207"/>
      <c r="CBF92" s="207"/>
      <c r="CBG92" s="207"/>
      <c r="CBH92" s="207"/>
      <c r="CBI92" s="207"/>
      <c r="CBJ92" s="207"/>
      <c r="CBK92" s="207"/>
      <c r="CBL92" s="207"/>
      <c r="CBM92" s="207"/>
      <c r="CBN92" s="207"/>
      <c r="CBO92" s="207"/>
      <c r="CBP92" s="207"/>
      <c r="CBQ92" s="207"/>
      <c r="CBR92" s="207"/>
      <c r="CBS92" s="207"/>
      <c r="CBT92" s="207"/>
      <c r="CBU92" s="207"/>
      <c r="CBV92" s="207"/>
      <c r="CBW92" s="207"/>
      <c r="CBX92" s="207"/>
      <c r="CBY92" s="207"/>
      <c r="CBZ92" s="207"/>
      <c r="CCA92" s="207"/>
      <c r="CCB92" s="207"/>
      <c r="CCC92" s="207"/>
      <c r="CCD92" s="207"/>
      <c r="CCE92" s="207"/>
      <c r="CCF92" s="207"/>
      <c r="CCG92" s="207"/>
      <c r="CCH92" s="207"/>
      <c r="CCI92" s="207"/>
      <c r="CCJ92" s="207"/>
      <c r="CCK92" s="207"/>
      <c r="CCL92" s="207"/>
      <c r="CCM92" s="207"/>
      <c r="CCN92" s="207"/>
      <c r="CCO92" s="207"/>
      <c r="CCP92" s="207"/>
      <c r="CCQ92" s="207"/>
      <c r="CCR92" s="207"/>
      <c r="CCS92" s="207"/>
      <c r="CCT92" s="207"/>
      <c r="CCU92" s="207"/>
      <c r="CCV92" s="207"/>
      <c r="CCW92" s="207"/>
      <c r="CCX92" s="207"/>
      <c r="CCY92" s="207"/>
      <c r="CCZ92" s="207"/>
      <c r="CDA92" s="207"/>
      <c r="CDB92" s="207"/>
      <c r="CDC92" s="207"/>
      <c r="CDD92" s="207"/>
      <c r="CDE92" s="207"/>
      <c r="CDF92" s="207"/>
      <c r="CDG92" s="207"/>
      <c r="CDH92" s="207"/>
      <c r="CDI92" s="207"/>
      <c r="CDJ92" s="207"/>
      <c r="CDK92" s="207"/>
      <c r="CDL92" s="207"/>
      <c r="CDM92" s="207"/>
      <c r="CDN92" s="207"/>
      <c r="CDO92" s="207"/>
      <c r="CDP92" s="207"/>
      <c r="CDQ92" s="207"/>
      <c r="CDR92" s="207"/>
      <c r="CDS92" s="207"/>
      <c r="CDT92" s="207"/>
      <c r="CDU92" s="207"/>
      <c r="CDV92" s="207"/>
      <c r="CDW92" s="207"/>
      <c r="CDX92" s="207"/>
      <c r="CDY92" s="207"/>
      <c r="CDZ92" s="207"/>
      <c r="CEA92" s="207"/>
      <c r="CEB92" s="207"/>
      <c r="CEC92" s="207"/>
      <c r="CED92" s="207"/>
      <c r="CEE92" s="207"/>
      <c r="CEF92" s="207"/>
      <c r="CEG92" s="207"/>
      <c r="CEH92" s="207"/>
      <c r="CEI92" s="207"/>
      <c r="CEJ92" s="207"/>
      <c r="CEK92" s="207"/>
      <c r="CEL92" s="207"/>
      <c r="CEM92" s="207"/>
      <c r="CEN92" s="207"/>
      <c r="CEO92" s="207"/>
      <c r="CEP92" s="207"/>
      <c r="CEQ92" s="207"/>
      <c r="CER92" s="207"/>
      <c r="CES92" s="207"/>
      <c r="CET92" s="207"/>
      <c r="CEU92" s="207"/>
      <c r="CEV92" s="207"/>
      <c r="CEW92" s="207"/>
      <c r="CEX92" s="207"/>
      <c r="CEY92" s="207"/>
      <c r="CEZ92" s="207"/>
      <c r="CFA92" s="207"/>
      <c r="CFB92" s="207"/>
      <c r="CFC92" s="207"/>
      <c r="CFD92" s="207"/>
      <c r="CFE92" s="207"/>
      <c r="CFF92" s="207"/>
      <c r="CFG92" s="207"/>
      <c r="CFH92" s="207"/>
      <c r="CFI92" s="207"/>
      <c r="CFJ92" s="207"/>
      <c r="CFK92" s="207"/>
      <c r="CFL92" s="207"/>
      <c r="CFM92" s="207"/>
      <c r="CFN92" s="207"/>
      <c r="CFO92" s="207"/>
      <c r="CFP92" s="207"/>
      <c r="CFQ92" s="207"/>
      <c r="CFR92" s="207"/>
      <c r="CFS92" s="207"/>
      <c r="CFT92" s="207"/>
      <c r="CFU92" s="207"/>
      <c r="CFV92" s="207"/>
      <c r="CFW92" s="207"/>
      <c r="CFX92" s="207"/>
      <c r="CFY92" s="207"/>
      <c r="CFZ92" s="207"/>
      <c r="CGA92" s="207"/>
      <c r="CGB92" s="207"/>
      <c r="CGC92" s="207"/>
      <c r="CGD92" s="207"/>
      <c r="CGE92" s="207"/>
      <c r="CGF92" s="207"/>
      <c r="CGG92" s="207"/>
      <c r="CGH92" s="207"/>
      <c r="CGI92" s="207"/>
      <c r="CGJ92" s="207"/>
      <c r="CGK92" s="207"/>
      <c r="CGL92" s="207"/>
      <c r="CGM92" s="207"/>
      <c r="CGN92" s="207"/>
      <c r="CGO92" s="207"/>
      <c r="CGP92" s="207"/>
      <c r="CGQ92" s="207"/>
      <c r="CGR92" s="207"/>
      <c r="CGS92" s="207"/>
      <c r="CGT92" s="207"/>
      <c r="CGU92" s="207"/>
      <c r="CGV92" s="207"/>
      <c r="CGW92" s="207"/>
      <c r="CGX92" s="207"/>
      <c r="CGY92" s="207"/>
      <c r="CGZ92" s="207"/>
      <c r="CHA92" s="207"/>
      <c r="CHB92" s="207"/>
      <c r="CHC92" s="207"/>
      <c r="CHD92" s="207"/>
      <c r="CHE92" s="207"/>
      <c r="CHF92" s="207"/>
      <c r="CHG92" s="207"/>
      <c r="CHH92" s="207"/>
      <c r="CHI92" s="207"/>
      <c r="CHJ92" s="207"/>
      <c r="CHK92" s="207"/>
      <c r="CHL92" s="207"/>
      <c r="CHM92" s="207"/>
      <c r="CHN92" s="207"/>
      <c r="CHO92" s="207"/>
      <c r="CHP92" s="207"/>
      <c r="CHQ92" s="207"/>
      <c r="CHR92" s="207"/>
      <c r="CHS92" s="207"/>
      <c r="CHT92" s="207"/>
      <c r="CHU92" s="207"/>
      <c r="CHV92" s="207"/>
      <c r="CHW92" s="207"/>
      <c r="CHX92" s="207"/>
      <c r="CHY92" s="207"/>
      <c r="CHZ92" s="207"/>
      <c r="CIA92" s="207"/>
      <c r="CIB92" s="207"/>
      <c r="CIC92" s="207"/>
      <c r="CID92" s="207"/>
      <c r="CIE92" s="207"/>
      <c r="CIF92" s="207"/>
      <c r="CIG92" s="207"/>
      <c r="CIH92" s="207"/>
      <c r="CII92" s="207"/>
      <c r="CIJ92" s="207"/>
      <c r="CIK92" s="207"/>
      <c r="CIL92" s="207"/>
      <c r="CIM92" s="207"/>
      <c r="CIN92" s="207"/>
      <c r="CIO92" s="207"/>
      <c r="CIP92" s="207"/>
      <c r="CIQ92" s="207"/>
      <c r="CIR92" s="207"/>
      <c r="CIS92" s="207"/>
      <c r="CIT92" s="207"/>
      <c r="CIU92" s="207"/>
      <c r="CIV92" s="207"/>
      <c r="CIW92" s="207"/>
      <c r="CIX92" s="207"/>
      <c r="CIY92" s="207"/>
      <c r="CIZ92" s="207"/>
      <c r="CJA92" s="207"/>
      <c r="CJB92" s="207"/>
      <c r="CJC92" s="207"/>
      <c r="CJD92" s="207"/>
      <c r="CJE92" s="207"/>
      <c r="CJF92" s="207"/>
      <c r="CJG92" s="207"/>
      <c r="CJH92" s="207"/>
      <c r="CJI92" s="207"/>
      <c r="CJJ92" s="207"/>
      <c r="CJK92" s="207"/>
      <c r="CJL92" s="207"/>
      <c r="CJM92" s="207"/>
      <c r="CJN92" s="207"/>
      <c r="CJO92" s="207"/>
      <c r="CJP92" s="207"/>
      <c r="CJQ92" s="207"/>
      <c r="CJR92" s="207"/>
      <c r="CJS92" s="207"/>
      <c r="CJT92" s="207"/>
      <c r="CJU92" s="207"/>
      <c r="CJV92" s="207"/>
      <c r="CJW92" s="207"/>
      <c r="CJX92" s="207"/>
      <c r="CJY92" s="207"/>
      <c r="CJZ92" s="207"/>
      <c r="CKA92" s="207"/>
      <c r="CKB92" s="207"/>
      <c r="CKC92" s="207"/>
      <c r="CKD92" s="207"/>
      <c r="CKE92" s="207"/>
      <c r="CKF92" s="207"/>
      <c r="CKG92" s="207"/>
      <c r="CKH92" s="207"/>
      <c r="CKI92" s="207"/>
      <c r="CKJ92" s="207"/>
      <c r="CKK92" s="207"/>
      <c r="CKL92" s="207"/>
      <c r="CKM92" s="207"/>
      <c r="CKN92" s="207"/>
      <c r="CKO92" s="207"/>
      <c r="CKP92" s="207"/>
      <c r="CKQ92" s="207"/>
      <c r="CKR92" s="207"/>
      <c r="CKS92" s="207"/>
      <c r="CKT92" s="207"/>
      <c r="CKU92" s="207"/>
      <c r="CKV92" s="207"/>
      <c r="CKW92" s="207"/>
      <c r="CKX92" s="207"/>
      <c r="CKY92" s="207"/>
      <c r="CKZ92" s="207"/>
      <c r="CLA92" s="207"/>
      <c r="CLB92" s="207"/>
      <c r="CLC92" s="207"/>
      <c r="CLD92" s="207"/>
      <c r="CLE92" s="207"/>
      <c r="CLF92" s="207"/>
      <c r="CLG92" s="207"/>
      <c r="CLH92" s="207"/>
      <c r="CLI92" s="207"/>
      <c r="CLJ92" s="207"/>
      <c r="CLK92" s="207"/>
      <c r="CLL92" s="207"/>
      <c r="CLM92" s="207"/>
      <c r="CLN92" s="207"/>
      <c r="CLO92" s="207"/>
      <c r="CLP92" s="207"/>
      <c r="CLQ92" s="207"/>
      <c r="CLR92" s="207"/>
      <c r="CLS92" s="207"/>
      <c r="CLT92" s="207"/>
      <c r="CLU92" s="207"/>
      <c r="CLV92" s="207"/>
      <c r="CLW92" s="207"/>
      <c r="CLX92" s="207"/>
      <c r="CLY92" s="207"/>
      <c r="CLZ92" s="207"/>
      <c r="CMA92" s="207"/>
      <c r="CMB92" s="207"/>
      <c r="CMC92" s="207"/>
      <c r="CMD92" s="207"/>
      <c r="CME92" s="207"/>
      <c r="CMF92" s="207"/>
      <c r="CMG92" s="207"/>
      <c r="CMH92" s="207"/>
      <c r="CMI92" s="207"/>
      <c r="CMJ92" s="207"/>
      <c r="CMK92" s="207"/>
      <c r="CML92" s="207"/>
      <c r="CMM92" s="207"/>
      <c r="CMN92" s="207"/>
      <c r="CMO92" s="207"/>
      <c r="CMP92" s="207"/>
      <c r="CMQ92" s="207"/>
      <c r="CMR92" s="207"/>
      <c r="CMS92" s="207"/>
      <c r="CMT92" s="207"/>
      <c r="CMU92" s="207"/>
      <c r="CMV92" s="207"/>
      <c r="CMW92" s="207"/>
      <c r="CMX92" s="207"/>
      <c r="CMY92" s="207"/>
      <c r="CMZ92" s="207"/>
      <c r="CNA92" s="207"/>
      <c r="CNB92" s="207"/>
      <c r="CNC92" s="207"/>
      <c r="CND92" s="207"/>
      <c r="CNE92" s="207"/>
      <c r="CNF92" s="207"/>
      <c r="CNG92" s="207"/>
      <c r="CNH92" s="207"/>
      <c r="CNI92" s="207"/>
      <c r="CNJ92" s="207"/>
      <c r="CNK92" s="207"/>
      <c r="CNL92" s="207"/>
      <c r="CNM92" s="207"/>
      <c r="CNN92" s="207"/>
      <c r="CNO92" s="207"/>
      <c r="CNP92" s="207"/>
      <c r="CNQ92" s="207"/>
      <c r="CNR92" s="207"/>
      <c r="CNS92" s="207"/>
      <c r="CNT92" s="207"/>
      <c r="CNU92" s="207"/>
      <c r="CNV92" s="207"/>
      <c r="CNW92" s="207"/>
      <c r="CNX92" s="207"/>
      <c r="CNY92" s="207"/>
      <c r="CNZ92" s="207"/>
      <c r="COA92" s="207"/>
      <c r="COB92" s="207"/>
      <c r="COC92" s="207"/>
      <c r="COD92" s="207"/>
      <c r="COE92" s="207"/>
      <c r="COF92" s="207"/>
      <c r="COG92" s="207"/>
      <c r="COH92" s="207"/>
      <c r="COI92" s="207"/>
      <c r="COJ92" s="207"/>
      <c r="COK92" s="207"/>
      <c r="COL92" s="207"/>
      <c r="COM92" s="207"/>
      <c r="CON92" s="207"/>
      <c r="COO92" s="207"/>
      <c r="COP92" s="207"/>
      <c r="COQ92" s="207"/>
      <c r="COR92" s="207"/>
      <c r="COS92" s="207"/>
      <c r="COT92" s="207"/>
      <c r="COU92" s="207"/>
      <c r="COV92" s="207"/>
      <c r="COW92" s="207"/>
      <c r="COX92" s="207"/>
      <c r="COY92" s="207"/>
      <c r="COZ92" s="207"/>
      <c r="CPA92" s="207"/>
      <c r="CPB92" s="207"/>
      <c r="CPC92" s="207"/>
      <c r="CPD92" s="207"/>
      <c r="CPE92" s="207"/>
      <c r="CPF92" s="207"/>
      <c r="CPG92" s="207"/>
      <c r="CPH92" s="207"/>
      <c r="CPI92" s="207"/>
      <c r="CPJ92" s="207"/>
      <c r="CPK92" s="207"/>
      <c r="CPL92" s="207"/>
      <c r="CPM92" s="207"/>
      <c r="CPN92" s="207"/>
      <c r="CPO92" s="207"/>
      <c r="CPP92" s="207"/>
      <c r="CPQ92" s="207"/>
      <c r="CPR92" s="207"/>
      <c r="CPS92" s="207"/>
      <c r="CPT92" s="207"/>
      <c r="CPU92" s="207"/>
      <c r="CPV92" s="207"/>
      <c r="CPW92" s="207"/>
      <c r="CPX92" s="207"/>
      <c r="CPY92" s="207"/>
      <c r="CPZ92" s="207"/>
      <c r="CQA92" s="207"/>
      <c r="CQB92" s="207"/>
      <c r="CQC92" s="207"/>
      <c r="CQD92" s="207"/>
      <c r="CQE92" s="207"/>
      <c r="CQF92" s="207"/>
      <c r="CQG92" s="207"/>
      <c r="CQH92" s="207"/>
      <c r="CQI92" s="207"/>
      <c r="CQJ92" s="207"/>
      <c r="CQK92" s="207"/>
      <c r="CQL92" s="207"/>
      <c r="CQM92" s="207"/>
      <c r="CQN92" s="207"/>
      <c r="CQO92" s="207"/>
      <c r="CQP92" s="207"/>
      <c r="CQQ92" s="207"/>
      <c r="CQR92" s="207"/>
      <c r="CQS92" s="207"/>
      <c r="CQT92" s="207"/>
      <c r="CQU92" s="207"/>
      <c r="CQV92" s="207"/>
      <c r="CQW92" s="207"/>
      <c r="CQX92" s="207"/>
      <c r="CQY92" s="207"/>
      <c r="CQZ92" s="207"/>
      <c r="CRA92" s="207"/>
      <c r="CRB92" s="207"/>
      <c r="CRC92" s="207"/>
      <c r="CRD92" s="207"/>
      <c r="CRE92" s="207"/>
      <c r="CRF92" s="207"/>
      <c r="CRG92" s="207"/>
      <c r="CRH92" s="207"/>
      <c r="CRI92" s="207"/>
      <c r="CRJ92" s="207"/>
      <c r="CRK92" s="207"/>
      <c r="CRL92" s="207"/>
      <c r="CRM92" s="207"/>
      <c r="CRN92" s="207"/>
      <c r="CRO92" s="207"/>
      <c r="CRP92" s="207"/>
      <c r="CRQ92" s="207"/>
      <c r="CRR92" s="207"/>
      <c r="CRS92" s="207"/>
      <c r="CRT92" s="207"/>
      <c r="CRU92" s="207"/>
      <c r="CRV92" s="207"/>
      <c r="CRW92" s="207"/>
      <c r="CRX92" s="207"/>
      <c r="CRY92" s="207"/>
      <c r="CRZ92" s="207"/>
      <c r="CSA92" s="207"/>
      <c r="CSB92" s="207"/>
      <c r="CSC92" s="207"/>
      <c r="CSD92" s="207"/>
      <c r="CSE92" s="207"/>
      <c r="CSF92" s="207"/>
      <c r="CSG92" s="207"/>
      <c r="CSH92" s="207"/>
      <c r="CSI92" s="207"/>
      <c r="CSJ92" s="207"/>
      <c r="CSK92" s="207"/>
      <c r="CSL92" s="207"/>
      <c r="CSM92" s="207"/>
      <c r="CSN92" s="207"/>
      <c r="CSO92" s="207"/>
      <c r="CSP92" s="207"/>
      <c r="CSQ92" s="207"/>
      <c r="CSR92" s="207"/>
      <c r="CSS92" s="207"/>
      <c r="CST92" s="207"/>
      <c r="CSU92" s="207"/>
      <c r="CSV92" s="207"/>
      <c r="CSW92" s="207"/>
      <c r="CSX92" s="207"/>
      <c r="CSY92" s="207"/>
      <c r="CSZ92" s="207"/>
      <c r="CTA92" s="207"/>
      <c r="CTB92" s="207"/>
      <c r="CTC92" s="207"/>
      <c r="CTD92" s="207"/>
      <c r="CTE92" s="207"/>
      <c r="CTF92" s="207"/>
      <c r="CTG92" s="207"/>
      <c r="CTH92" s="207"/>
      <c r="CTI92" s="207"/>
      <c r="CTJ92" s="207"/>
      <c r="CTK92" s="207"/>
      <c r="CTL92" s="207"/>
      <c r="CTM92" s="207"/>
      <c r="CTN92" s="207"/>
      <c r="CTO92" s="207"/>
      <c r="CTP92" s="207"/>
      <c r="CTQ92" s="207"/>
      <c r="CTR92" s="207"/>
      <c r="CTS92" s="207"/>
      <c r="CTT92" s="207"/>
      <c r="CTU92" s="207"/>
      <c r="CTV92" s="207"/>
      <c r="CTW92" s="207"/>
      <c r="CTX92" s="207"/>
      <c r="CTY92" s="207"/>
      <c r="CTZ92" s="207"/>
      <c r="CUA92" s="207"/>
      <c r="CUB92" s="207"/>
      <c r="CUC92" s="207"/>
      <c r="CUD92" s="207"/>
      <c r="CUE92" s="207"/>
      <c r="CUF92" s="207"/>
      <c r="CUG92" s="207"/>
      <c r="CUH92" s="207"/>
      <c r="CUI92" s="207"/>
      <c r="CUJ92" s="207"/>
      <c r="CUK92" s="207"/>
      <c r="CUL92" s="207"/>
      <c r="CUM92" s="207"/>
      <c r="CUN92" s="207"/>
      <c r="CUO92" s="207"/>
      <c r="CUP92" s="207"/>
      <c r="CUQ92" s="207"/>
      <c r="CUR92" s="207"/>
      <c r="CUS92" s="207"/>
      <c r="CUT92" s="207"/>
      <c r="CUU92" s="207"/>
      <c r="CUV92" s="207"/>
      <c r="CUW92" s="207"/>
      <c r="CUX92" s="207"/>
      <c r="CUY92" s="207"/>
      <c r="CUZ92" s="207"/>
      <c r="CVA92" s="207"/>
      <c r="CVB92" s="207"/>
      <c r="CVC92" s="207"/>
      <c r="CVD92" s="207"/>
      <c r="CVE92" s="207"/>
      <c r="CVF92" s="207"/>
      <c r="CVG92" s="207"/>
      <c r="CVH92" s="207"/>
      <c r="CVI92" s="207"/>
      <c r="CVJ92" s="207"/>
      <c r="CVK92" s="207"/>
      <c r="CVL92" s="207"/>
      <c r="CVM92" s="207"/>
      <c r="CVN92" s="207"/>
      <c r="CVO92" s="207"/>
      <c r="CVP92" s="207"/>
      <c r="CVQ92" s="207"/>
      <c r="CVR92" s="207"/>
      <c r="CVS92" s="207"/>
      <c r="CVT92" s="207"/>
      <c r="CVU92" s="207"/>
      <c r="CVV92" s="207"/>
      <c r="CVW92" s="207"/>
      <c r="CVX92" s="207"/>
      <c r="CVY92" s="207"/>
      <c r="CVZ92" s="207"/>
      <c r="CWA92" s="207"/>
      <c r="CWB92" s="207"/>
      <c r="CWC92" s="207"/>
      <c r="CWD92" s="207"/>
      <c r="CWE92" s="207"/>
      <c r="CWF92" s="207"/>
      <c r="CWG92" s="207"/>
      <c r="CWH92" s="207"/>
      <c r="CWI92" s="207"/>
      <c r="CWJ92" s="207"/>
      <c r="CWK92" s="207"/>
      <c r="CWL92" s="207"/>
      <c r="CWM92" s="207"/>
      <c r="CWN92" s="207"/>
      <c r="CWO92" s="207"/>
      <c r="CWP92" s="207"/>
      <c r="CWQ92" s="207"/>
      <c r="CWR92" s="207"/>
      <c r="CWS92" s="207"/>
      <c r="CWT92" s="207"/>
      <c r="CWU92" s="207"/>
      <c r="CWV92" s="207"/>
      <c r="CWW92" s="207"/>
      <c r="CWX92" s="207"/>
      <c r="CWY92" s="207"/>
      <c r="CWZ92" s="207"/>
      <c r="CXA92" s="207"/>
      <c r="CXB92" s="207"/>
      <c r="CXC92" s="207"/>
      <c r="CXD92" s="207"/>
      <c r="CXE92" s="207"/>
      <c r="CXF92" s="207"/>
      <c r="CXG92" s="207"/>
      <c r="CXH92" s="207"/>
      <c r="CXI92" s="207"/>
      <c r="CXJ92" s="207"/>
      <c r="CXK92" s="207"/>
      <c r="CXL92" s="207"/>
      <c r="CXM92" s="207"/>
      <c r="CXN92" s="207"/>
      <c r="CXO92" s="207"/>
      <c r="CXP92" s="207"/>
      <c r="CXQ92" s="207"/>
      <c r="CXR92" s="207"/>
      <c r="CXS92" s="207"/>
      <c r="CXT92" s="207"/>
      <c r="CXU92" s="207"/>
      <c r="CXV92" s="207"/>
      <c r="CXW92" s="207"/>
      <c r="CXX92" s="207"/>
      <c r="CXY92" s="207"/>
      <c r="CXZ92" s="207"/>
      <c r="CYA92" s="207"/>
      <c r="CYB92" s="207"/>
      <c r="CYC92" s="207"/>
      <c r="CYD92" s="207"/>
      <c r="CYE92" s="207"/>
      <c r="CYF92" s="207"/>
      <c r="CYG92" s="207"/>
      <c r="CYH92" s="207"/>
      <c r="CYI92" s="207"/>
      <c r="CYJ92" s="207"/>
      <c r="CYK92" s="207"/>
      <c r="CYL92" s="207"/>
      <c r="CYM92" s="207"/>
      <c r="CYN92" s="207"/>
      <c r="CYO92" s="207"/>
      <c r="CYP92" s="207"/>
      <c r="CYQ92" s="207"/>
      <c r="CYR92" s="207"/>
      <c r="CYS92" s="207"/>
      <c r="CYT92" s="207"/>
      <c r="CYU92" s="207"/>
      <c r="CYV92" s="207"/>
      <c r="CYW92" s="207"/>
      <c r="CYX92" s="207"/>
      <c r="CYY92" s="207"/>
      <c r="CYZ92" s="207"/>
      <c r="CZA92" s="207"/>
      <c r="CZB92" s="207"/>
      <c r="CZC92" s="207"/>
      <c r="CZD92" s="207"/>
      <c r="CZE92" s="207"/>
      <c r="CZF92" s="207"/>
      <c r="CZG92" s="207"/>
      <c r="CZH92" s="207"/>
      <c r="CZI92" s="207"/>
      <c r="CZJ92" s="207"/>
      <c r="CZK92" s="207"/>
      <c r="CZL92" s="207"/>
      <c r="CZM92" s="207"/>
      <c r="CZN92" s="207"/>
      <c r="CZO92" s="207"/>
      <c r="CZP92" s="207"/>
      <c r="CZQ92" s="207"/>
      <c r="CZR92" s="207"/>
      <c r="CZS92" s="207"/>
      <c r="CZT92" s="207"/>
      <c r="CZU92" s="207"/>
      <c r="CZV92" s="207"/>
      <c r="CZW92" s="207"/>
      <c r="CZX92" s="207"/>
      <c r="CZY92" s="207"/>
      <c r="CZZ92" s="207"/>
      <c r="DAA92" s="207"/>
      <c r="DAB92" s="207"/>
      <c r="DAC92" s="207"/>
      <c r="DAD92" s="207"/>
      <c r="DAE92" s="207"/>
      <c r="DAF92" s="207"/>
      <c r="DAG92" s="207"/>
      <c r="DAH92" s="207"/>
      <c r="DAI92" s="207"/>
      <c r="DAJ92" s="207"/>
      <c r="DAK92" s="207"/>
      <c r="DAL92" s="207"/>
      <c r="DAM92" s="207"/>
      <c r="DAN92" s="207"/>
      <c r="DAO92" s="207"/>
      <c r="DAP92" s="207"/>
      <c r="DAQ92" s="207"/>
      <c r="DAR92" s="207"/>
      <c r="DAS92" s="207"/>
      <c r="DAT92" s="207"/>
      <c r="DAU92" s="207"/>
      <c r="DAV92" s="207"/>
      <c r="DAW92" s="207"/>
      <c r="DAX92" s="207"/>
      <c r="DAY92" s="207"/>
      <c r="DAZ92" s="207"/>
      <c r="DBA92" s="207"/>
      <c r="DBB92" s="207"/>
      <c r="DBC92" s="207"/>
      <c r="DBD92" s="207"/>
      <c r="DBE92" s="207"/>
      <c r="DBF92" s="207"/>
      <c r="DBG92" s="207"/>
      <c r="DBH92" s="207"/>
      <c r="DBI92" s="207"/>
      <c r="DBJ92" s="207"/>
      <c r="DBK92" s="207"/>
      <c r="DBL92" s="207"/>
      <c r="DBM92" s="207"/>
      <c r="DBN92" s="207"/>
      <c r="DBO92" s="207"/>
      <c r="DBP92" s="207"/>
      <c r="DBQ92" s="207"/>
      <c r="DBR92" s="207"/>
      <c r="DBS92" s="207"/>
      <c r="DBT92" s="207"/>
      <c r="DBU92" s="207"/>
      <c r="DBV92" s="207"/>
      <c r="DBW92" s="207"/>
      <c r="DBX92" s="207"/>
      <c r="DBY92" s="207"/>
      <c r="DBZ92" s="207"/>
      <c r="DCA92" s="207"/>
      <c r="DCB92" s="207"/>
      <c r="DCC92" s="207"/>
      <c r="DCD92" s="207"/>
      <c r="DCE92" s="207"/>
      <c r="DCF92" s="207"/>
      <c r="DCG92" s="207"/>
      <c r="DCH92" s="207"/>
      <c r="DCI92" s="207"/>
      <c r="DCJ92" s="207"/>
      <c r="DCK92" s="207"/>
      <c r="DCL92" s="207"/>
      <c r="DCM92" s="207"/>
      <c r="DCN92" s="207"/>
      <c r="DCO92" s="207"/>
      <c r="DCP92" s="207"/>
      <c r="DCQ92" s="207"/>
      <c r="DCR92" s="207"/>
      <c r="DCS92" s="207"/>
      <c r="DCT92" s="207"/>
      <c r="DCU92" s="207"/>
      <c r="DCV92" s="207"/>
      <c r="DCW92" s="207"/>
      <c r="DCX92" s="207"/>
      <c r="DCY92" s="207"/>
      <c r="DCZ92" s="207"/>
      <c r="DDA92" s="207"/>
      <c r="DDB92" s="207"/>
      <c r="DDC92" s="207"/>
      <c r="DDD92" s="207"/>
      <c r="DDE92" s="207"/>
      <c r="DDF92" s="207"/>
      <c r="DDG92" s="207"/>
      <c r="DDH92" s="207"/>
      <c r="DDI92" s="207"/>
      <c r="DDJ92" s="207"/>
      <c r="DDK92" s="207"/>
      <c r="DDL92" s="207"/>
      <c r="DDM92" s="207"/>
      <c r="DDN92" s="207"/>
      <c r="DDO92" s="207"/>
      <c r="DDP92" s="207"/>
      <c r="DDQ92" s="207"/>
      <c r="DDR92" s="207"/>
      <c r="DDS92" s="207"/>
      <c r="DDT92" s="207"/>
      <c r="DDU92" s="207"/>
      <c r="DDV92" s="207"/>
      <c r="DDW92" s="207"/>
      <c r="DDX92" s="207"/>
      <c r="DDY92" s="207"/>
      <c r="DDZ92" s="207"/>
      <c r="DEA92" s="207"/>
      <c r="DEB92" s="207"/>
      <c r="DEC92" s="207"/>
      <c r="DED92" s="207"/>
      <c r="DEE92" s="207"/>
      <c r="DEF92" s="207"/>
      <c r="DEG92" s="207"/>
      <c r="DEH92" s="207"/>
      <c r="DEI92" s="207"/>
      <c r="DEJ92" s="207"/>
      <c r="DEK92" s="207"/>
      <c r="DEL92" s="207"/>
      <c r="DEM92" s="207"/>
      <c r="DEN92" s="207"/>
      <c r="DEO92" s="207"/>
      <c r="DEP92" s="207"/>
      <c r="DEQ92" s="207"/>
      <c r="DER92" s="207"/>
      <c r="DES92" s="207"/>
      <c r="DET92" s="207"/>
      <c r="DEU92" s="207"/>
      <c r="DEV92" s="207"/>
      <c r="DEW92" s="207"/>
      <c r="DEX92" s="207"/>
      <c r="DEY92" s="207"/>
      <c r="DEZ92" s="207"/>
      <c r="DFA92" s="207"/>
      <c r="DFB92" s="207"/>
      <c r="DFC92" s="207"/>
      <c r="DFD92" s="207"/>
      <c r="DFE92" s="207"/>
      <c r="DFF92" s="207"/>
      <c r="DFG92" s="207"/>
      <c r="DFH92" s="207"/>
      <c r="DFI92" s="207"/>
      <c r="DFJ92" s="207"/>
      <c r="DFK92" s="207"/>
      <c r="DFL92" s="207"/>
      <c r="DFM92" s="207"/>
      <c r="DFN92" s="207"/>
      <c r="DFO92" s="207"/>
      <c r="DFP92" s="207"/>
      <c r="DFQ92" s="207"/>
      <c r="DFR92" s="207"/>
      <c r="DFS92" s="207"/>
      <c r="DFT92" s="207"/>
      <c r="DFU92" s="207"/>
      <c r="DFV92" s="207"/>
      <c r="DFW92" s="207"/>
      <c r="DFX92" s="207"/>
      <c r="DFY92" s="207"/>
      <c r="DFZ92" s="207"/>
      <c r="DGA92" s="207"/>
      <c r="DGB92" s="207"/>
      <c r="DGC92" s="207"/>
      <c r="DGD92" s="207"/>
      <c r="DGE92" s="207"/>
      <c r="DGF92" s="207"/>
      <c r="DGG92" s="207"/>
      <c r="DGH92" s="207"/>
      <c r="DGI92" s="207"/>
      <c r="DGJ92" s="207"/>
      <c r="DGK92" s="207"/>
      <c r="DGL92" s="207"/>
      <c r="DGM92" s="207"/>
      <c r="DGN92" s="207"/>
      <c r="DGO92" s="207"/>
      <c r="DGP92" s="207"/>
      <c r="DGQ92" s="207"/>
      <c r="DGR92" s="207"/>
      <c r="DGS92" s="207"/>
      <c r="DGT92" s="207"/>
      <c r="DGU92" s="207"/>
      <c r="DGV92" s="207"/>
      <c r="DGW92" s="207"/>
      <c r="DGX92" s="207"/>
      <c r="DGY92" s="207"/>
      <c r="DGZ92" s="207"/>
      <c r="DHA92" s="207"/>
      <c r="DHB92" s="207"/>
      <c r="DHC92" s="207"/>
      <c r="DHD92" s="207"/>
      <c r="DHE92" s="207"/>
      <c r="DHF92" s="207"/>
      <c r="DHG92" s="207"/>
      <c r="DHH92" s="207"/>
      <c r="DHI92" s="207"/>
      <c r="DHJ92" s="207"/>
      <c r="DHK92" s="207"/>
      <c r="DHL92" s="207"/>
      <c r="DHM92" s="207"/>
      <c r="DHN92" s="207"/>
      <c r="DHO92" s="207"/>
      <c r="DHP92" s="207"/>
      <c r="DHQ92" s="207"/>
      <c r="DHR92" s="207"/>
      <c r="DHS92" s="207"/>
      <c r="DHT92" s="207"/>
      <c r="DHU92" s="207"/>
      <c r="DHV92" s="207"/>
      <c r="DHW92" s="207"/>
      <c r="DHX92" s="207"/>
      <c r="DHY92" s="207"/>
      <c r="DHZ92" s="207"/>
      <c r="DIA92" s="207"/>
      <c r="DIB92" s="207"/>
      <c r="DIC92" s="207"/>
      <c r="DID92" s="207"/>
      <c r="DIE92" s="207"/>
      <c r="DIF92" s="207"/>
      <c r="DIG92" s="207"/>
      <c r="DIH92" s="207"/>
      <c r="DII92" s="207"/>
      <c r="DIJ92" s="207"/>
      <c r="DIK92" s="207"/>
      <c r="DIL92" s="207"/>
      <c r="DIM92" s="207"/>
      <c r="DIN92" s="207"/>
      <c r="DIO92" s="207"/>
      <c r="DIP92" s="207"/>
      <c r="DIQ92" s="207"/>
      <c r="DIR92" s="207"/>
      <c r="DIS92" s="207"/>
      <c r="DIT92" s="207"/>
      <c r="DIU92" s="207"/>
      <c r="DIV92" s="207"/>
      <c r="DIW92" s="207"/>
      <c r="DIX92" s="207"/>
      <c r="DIY92" s="207"/>
      <c r="DIZ92" s="207"/>
      <c r="DJA92" s="207"/>
      <c r="DJB92" s="207"/>
      <c r="DJC92" s="207"/>
      <c r="DJD92" s="207"/>
      <c r="DJE92" s="207"/>
      <c r="DJF92" s="207"/>
      <c r="DJG92" s="207"/>
      <c r="DJH92" s="207"/>
      <c r="DJI92" s="207"/>
      <c r="DJJ92" s="207"/>
      <c r="DJK92" s="207"/>
      <c r="DJL92" s="207"/>
      <c r="DJM92" s="207"/>
      <c r="DJN92" s="207"/>
      <c r="DJO92" s="207"/>
      <c r="DJP92" s="207"/>
      <c r="DJQ92" s="207"/>
      <c r="DJR92" s="207"/>
      <c r="DJS92" s="207"/>
      <c r="DJT92" s="207"/>
      <c r="DJU92" s="207"/>
      <c r="DJV92" s="207"/>
      <c r="DJW92" s="207"/>
      <c r="DJX92" s="207"/>
      <c r="DJY92" s="207"/>
      <c r="DJZ92" s="207"/>
      <c r="DKA92" s="207"/>
      <c r="DKB92" s="207"/>
      <c r="DKC92" s="207"/>
      <c r="DKD92" s="207"/>
      <c r="DKE92" s="207"/>
      <c r="DKF92" s="207"/>
      <c r="DKG92" s="207"/>
      <c r="DKH92" s="207"/>
      <c r="DKI92" s="207"/>
      <c r="DKJ92" s="207"/>
      <c r="DKK92" s="207"/>
      <c r="DKL92" s="207"/>
      <c r="DKM92" s="207"/>
      <c r="DKN92" s="207"/>
      <c r="DKO92" s="207"/>
      <c r="DKP92" s="207"/>
      <c r="DKQ92" s="207"/>
      <c r="DKR92" s="207"/>
      <c r="DKS92" s="207"/>
      <c r="DKT92" s="207"/>
      <c r="DKU92" s="207"/>
      <c r="DKV92" s="207"/>
      <c r="DKW92" s="207"/>
      <c r="DKX92" s="207"/>
      <c r="DKY92" s="207"/>
      <c r="DKZ92" s="207"/>
      <c r="DLA92" s="207"/>
      <c r="DLB92" s="207"/>
      <c r="DLC92" s="207"/>
      <c r="DLD92" s="207"/>
      <c r="DLE92" s="207"/>
      <c r="DLF92" s="207"/>
      <c r="DLG92" s="207"/>
      <c r="DLH92" s="207"/>
      <c r="DLI92" s="207"/>
      <c r="DLJ92" s="207"/>
      <c r="DLK92" s="207"/>
      <c r="DLL92" s="207"/>
      <c r="DLM92" s="207"/>
      <c r="DLN92" s="207"/>
      <c r="DLO92" s="207"/>
      <c r="DLP92" s="207"/>
      <c r="DLQ92" s="207"/>
      <c r="DLR92" s="207"/>
      <c r="DLS92" s="207"/>
      <c r="DLT92" s="207"/>
      <c r="DLU92" s="207"/>
      <c r="DLV92" s="207"/>
      <c r="DLW92" s="207"/>
      <c r="DLX92" s="207"/>
      <c r="DLY92" s="207"/>
      <c r="DLZ92" s="207"/>
      <c r="DMA92" s="207"/>
      <c r="DMB92" s="207"/>
      <c r="DMC92" s="207"/>
      <c r="DMD92" s="207"/>
      <c r="DME92" s="207"/>
      <c r="DMF92" s="207"/>
      <c r="DMG92" s="207"/>
      <c r="DMH92" s="207"/>
      <c r="DMI92" s="207"/>
      <c r="DMJ92" s="207"/>
      <c r="DMK92" s="207"/>
      <c r="DML92" s="207"/>
      <c r="DMM92" s="207"/>
      <c r="DMN92" s="207"/>
      <c r="DMO92" s="207"/>
      <c r="DMP92" s="207"/>
      <c r="DMQ92" s="207"/>
      <c r="DMR92" s="207"/>
      <c r="DMS92" s="207"/>
      <c r="DMT92" s="207"/>
      <c r="DMU92" s="207"/>
      <c r="DMV92" s="207"/>
      <c r="DMW92" s="207"/>
      <c r="DMX92" s="207"/>
      <c r="DMY92" s="207"/>
      <c r="DMZ92" s="207"/>
      <c r="DNA92" s="207"/>
      <c r="DNB92" s="207"/>
      <c r="DNC92" s="207"/>
      <c r="DND92" s="207"/>
      <c r="DNE92" s="207"/>
      <c r="DNF92" s="207"/>
      <c r="DNG92" s="207"/>
      <c r="DNH92" s="207"/>
      <c r="DNI92" s="207"/>
      <c r="DNJ92" s="207"/>
      <c r="DNK92" s="207"/>
      <c r="DNL92" s="207"/>
      <c r="DNM92" s="207"/>
      <c r="DNN92" s="207"/>
      <c r="DNO92" s="207"/>
      <c r="DNP92" s="207"/>
      <c r="DNQ92" s="207"/>
      <c r="DNR92" s="207"/>
      <c r="DNS92" s="207"/>
      <c r="DNT92" s="207"/>
      <c r="DNU92" s="207"/>
      <c r="DNV92" s="207"/>
      <c r="DNW92" s="207"/>
      <c r="DNX92" s="207"/>
      <c r="DNY92" s="207"/>
      <c r="DNZ92" s="207"/>
      <c r="DOA92" s="207"/>
      <c r="DOB92" s="207"/>
      <c r="DOC92" s="207"/>
      <c r="DOD92" s="207"/>
      <c r="DOE92" s="207"/>
      <c r="DOF92" s="207"/>
      <c r="DOG92" s="207"/>
      <c r="DOH92" s="207"/>
      <c r="DOI92" s="207"/>
      <c r="DOJ92" s="207"/>
      <c r="DOK92" s="207"/>
      <c r="DOL92" s="207"/>
      <c r="DOM92" s="207"/>
      <c r="DON92" s="207"/>
      <c r="DOO92" s="207"/>
      <c r="DOP92" s="207"/>
      <c r="DOQ92" s="207"/>
      <c r="DOR92" s="207"/>
      <c r="DOS92" s="207"/>
      <c r="DOT92" s="207"/>
      <c r="DOU92" s="207"/>
      <c r="DOV92" s="207"/>
      <c r="DOW92" s="207"/>
      <c r="DOX92" s="207"/>
      <c r="DOY92" s="207"/>
      <c r="DOZ92" s="207"/>
      <c r="DPA92" s="207"/>
      <c r="DPB92" s="207"/>
      <c r="DPC92" s="207"/>
      <c r="DPD92" s="207"/>
      <c r="DPE92" s="207"/>
      <c r="DPF92" s="207"/>
      <c r="DPG92" s="207"/>
      <c r="DPH92" s="207"/>
      <c r="DPI92" s="207"/>
      <c r="DPJ92" s="207"/>
      <c r="DPK92" s="207"/>
      <c r="DPL92" s="207"/>
      <c r="DPM92" s="207"/>
      <c r="DPN92" s="207"/>
      <c r="DPO92" s="207"/>
      <c r="DPP92" s="207"/>
      <c r="DPQ92" s="207"/>
      <c r="DPR92" s="207"/>
      <c r="DPS92" s="207"/>
      <c r="DPT92" s="207"/>
      <c r="DPU92" s="207"/>
      <c r="DPV92" s="207"/>
      <c r="DPW92" s="207"/>
      <c r="DPX92" s="207"/>
      <c r="DPY92" s="207"/>
      <c r="DPZ92" s="207"/>
      <c r="DQA92" s="207"/>
      <c r="DQB92" s="207"/>
      <c r="DQC92" s="207"/>
      <c r="DQD92" s="207"/>
      <c r="DQE92" s="207"/>
      <c r="DQF92" s="207"/>
      <c r="DQG92" s="207"/>
      <c r="DQH92" s="207"/>
      <c r="DQI92" s="207"/>
      <c r="DQJ92" s="207"/>
      <c r="DQK92" s="207"/>
      <c r="DQL92" s="207"/>
      <c r="DQM92" s="207"/>
      <c r="DQN92" s="207"/>
      <c r="DQO92" s="207"/>
      <c r="DQP92" s="207"/>
      <c r="DQQ92" s="207"/>
      <c r="DQR92" s="207"/>
      <c r="DQS92" s="207"/>
      <c r="DQT92" s="207"/>
      <c r="DQU92" s="207"/>
      <c r="DQV92" s="207"/>
      <c r="DQW92" s="207"/>
      <c r="DQX92" s="207"/>
      <c r="DQY92" s="207"/>
      <c r="DQZ92" s="207"/>
      <c r="DRA92" s="207"/>
      <c r="DRB92" s="207"/>
      <c r="DRC92" s="207"/>
      <c r="DRD92" s="207"/>
      <c r="DRE92" s="207"/>
      <c r="DRF92" s="207"/>
      <c r="DRG92" s="207"/>
      <c r="DRH92" s="207"/>
      <c r="DRI92" s="207"/>
      <c r="DRJ92" s="207"/>
      <c r="DRK92" s="207"/>
      <c r="DRL92" s="207"/>
      <c r="DRM92" s="207"/>
      <c r="DRN92" s="207"/>
      <c r="DRO92" s="207"/>
      <c r="DRP92" s="207"/>
      <c r="DRQ92" s="207"/>
      <c r="DRR92" s="207"/>
      <c r="DRS92" s="207"/>
      <c r="DRT92" s="207"/>
      <c r="DRU92" s="207"/>
      <c r="DRV92" s="207"/>
      <c r="DRW92" s="207"/>
      <c r="DRX92" s="207"/>
      <c r="DRY92" s="207"/>
      <c r="DRZ92" s="207"/>
      <c r="DSA92" s="207"/>
      <c r="DSB92" s="207"/>
      <c r="DSC92" s="207"/>
      <c r="DSD92" s="207"/>
      <c r="DSE92" s="207"/>
      <c r="DSF92" s="207"/>
      <c r="DSG92" s="207"/>
      <c r="DSH92" s="207"/>
      <c r="DSI92" s="207"/>
      <c r="DSJ92" s="207"/>
      <c r="DSK92" s="207"/>
      <c r="DSL92" s="207"/>
      <c r="DSM92" s="207"/>
      <c r="DSN92" s="207"/>
      <c r="DSO92" s="207"/>
      <c r="DSP92" s="207"/>
      <c r="DSQ92" s="207"/>
      <c r="DSR92" s="207"/>
      <c r="DSS92" s="207"/>
      <c r="DST92" s="207"/>
      <c r="DSU92" s="207"/>
      <c r="DSV92" s="207"/>
      <c r="DSW92" s="207"/>
      <c r="DSX92" s="207"/>
      <c r="DSY92" s="207"/>
      <c r="DSZ92" s="207"/>
      <c r="DTA92" s="207"/>
      <c r="DTB92" s="207"/>
      <c r="DTC92" s="207"/>
      <c r="DTD92" s="207"/>
      <c r="DTE92" s="207"/>
      <c r="DTF92" s="207"/>
      <c r="DTG92" s="207"/>
      <c r="DTH92" s="207"/>
      <c r="DTI92" s="207"/>
      <c r="DTJ92" s="207"/>
      <c r="DTK92" s="207"/>
      <c r="DTL92" s="207"/>
      <c r="DTM92" s="207"/>
      <c r="DTN92" s="207"/>
      <c r="DTO92" s="207"/>
      <c r="DTP92" s="207"/>
      <c r="DTQ92" s="207"/>
      <c r="DTR92" s="207"/>
      <c r="DTS92" s="207"/>
      <c r="DTT92" s="207"/>
      <c r="DTU92" s="207"/>
      <c r="DTV92" s="207"/>
      <c r="DTW92" s="207"/>
      <c r="DTX92" s="207"/>
      <c r="DTY92" s="207"/>
      <c r="DTZ92" s="207"/>
      <c r="DUA92" s="207"/>
      <c r="DUB92" s="207"/>
      <c r="DUC92" s="207"/>
      <c r="DUD92" s="207"/>
      <c r="DUE92" s="207"/>
      <c r="DUF92" s="207"/>
      <c r="DUG92" s="207"/>
      <c r="DUH92" s="207"/>
      <c r="DUI92" s="207"/>
      <c r="DUJ92" s="207"/>
      <c r="DUK92" s="207"/>
      <c r="DUL92" s="207"/>
      <c r="DUM92" s="207"/>
      <c r="DUN92" s="207"/>
      <c r="DUO92" s="207"/>
      <c r="DUP92" s="207"/>
      <c r="DUQ92" s="207"/>
      <c r="DUR92" s="207"/>
      <c r="DUS92" s="207"/>
      <c r="DUT92" s="207"/>
      <c r="DUU92" s="207"/>
      <c r="DUV92" s="207"/>
      <c r="DUW92" s="207"/>
      <c r="DUX92" s="207"/>
      <c r="DUY92" s="207"/>
      <c r="DUZ92" s="207"/>
      <c r="DVA92" s="207"/>
      <c r="DVB92" s="207"/>
      <c r="DVC92" s="207"/>
      <c r="DVD92" s="207"/>
      <c r="DVE92" s="207"/>
      <c r="DVF92" s="207"/>
      <c r="DVG92" s="207"/>
      <c r="DVH92" s="207"/>
      <c r="DVI92" s="207"/>
      <c r="DVJ92" s="207"/>
      <c r="DVK92" s="207"/>
      <c r="DVL92" s="207"/>
      <c r="DVM92" s="207"/>
      <c r="DVN92" s="207"/>
      <c r="DVO92" s="207"/>
      <c r="DVP92" s="207"/>
      <c r="DVQ92" s="207"/>
      <c r="DVR92" s="207"/>
      <c r="DVS92" s="207"/>
      <c r="DVT92" s="207"/>
      <c r="DVU92" s="207"/>
      <c r="DVV92" s="207"/>
      <c r="DVW92" s="207"/>
      <c r="DVX92" s="207"/>
      <c r="DVY92" s="207"/>
      <c r="DVZ92" s="207"/>
      <c r="DWA92" s="207"/>
      <c r="DWB92" s="207"/>
      <c r="DWC92" s="207"/>
      <c r="DWD92" s="207"/>
      <c r="DWE92" s="207"/>
      <c r="DWF92" s="207"/>
      <c r="DWG92" s="207"/>
      <c r="DWH92" s="207"/>
      <c r="DWI92" s="207"/>
      <c r="DWJ92" s="207"/>
      <c r="DWK92" s="207"/>
      <c r="DWL92" s="207"/>
      <c r="DWM92" s="207"/>
      <c r="DWN92" s="207"/>
      <c r="DWO92" s="207"/>
      <c r="DWP92" s="207"/>
      <c r="DWQ92" s="207"/>
      <c r="DWR92" s="207"/>
      <c r="DWS92" s="207"/>
      <c r="DWT92" s="207"/>
      <c r="DWU92" s="207"/>
      <c r="DWV92" s="207"/>
      <c r="DWW92" s="207"/>
      <c r="DWX92" s="207"/>
      <c r="DWY92" s="207"/>
      <c r="DWZ92" s="207"/>
      <c r="DXA92" s="207"/>
      <c r="DXB92" s="207"/>
      <c r="DXC92" s="207"/>
      <c r="DXD92" s="207"/>
      <c r="DXE92" s="207"/>
      <c r="DXF92" s="207"/>
      <c r="DXG92" s="207"/>
      <c r="DXH92" s="207"/>
      <c r="DXI92" s="207"/>
      <c r="DXJ92" s="207"/>
      <c r="DXK92" s="207"/>
      <c r="DXL92" s="207"/>
      <c r="DXM92" s="207"/>
      <c r="DXN92" s="207"/>
      <c r="DXO92" s="207"/>
      <c r="DXP92" s="207"/>
      <c r="DXQ92" s="207"/>
      <c r="DXR92" s="207"/>
      <c r="DXS92" s="207"/>
      <c r="DXT92" s="207"/>
      <c r="DXU92" s="207"/>
      <c r="DXV92" s="207"/>
      <c r="DXW92" s="207"/>
      <c r="DXX92" s="207"/>
      <c r="DXY92" s="207"/>
      <c r="DXZ92" s="207"/>
      <c r="DYA92" s="207"/>
      <c r="DYB92" s="207"/>
      <c r="DYC92" s="207"/>
      <c r="DYD92" s="207"/>
      <c r="DYE92" s="207"/>
      <c r="DYF92" s="207"/>
      <c r="DYG92" s="207"/>
      <c r="DYH92" s="207"/>
      <c r="DYI92" s="207"/>
      <c r="DYJ92" s="207"/>
      <c r="DYK92" s="207"/>
      <c r="DYL92" s="207"/>
      <c r="DYM92" s="207"/>
      <c r="DYN92" s="207"/>
      <c r="DYO92" s="207"/>
      <c r="DYP92" s="207"/>
      <c r="DYQ92" s="207"/>
      <c r="DYR92" s="207"/>
      <c r="DYS92" s="207"/>
      <c r="DYT92" s="207"/>
      <c r="DYU92" s="207"/>
      <c r="DYV92" s="207"/>
      <c r="DYW92" s="207"/>
      <c r="DYX92" s="207"/>
      <c r="DYY92" s="207"/>
      <c r="DYZ92" s="207"/>
      <c r="DZA92" s="207"/>
      <c r="DZB92" s="207"/>
      <c r="DZC92" s="207"/>
      <c r="DZD92" s="207"/>
      <c r="DZE92" s="207"/>
      <c r="DZF92" s="207"/>
      <c r="DZG92" s="207"/>
      <c r="DZH92" s="207"/>
      <c r="DZI92" s="207"/>
      <c r="DZJ92" s="207"/>
      <c r="DZK92" s="207"/>
      <c r="DZL92" s="207"/>
      <c r="DZM92" s="207"/>
      <c r="DZN92" s="207"/>
      <c r="DZO92" s="207"/>
      <c r="DZP92" s="207"/>
      <c r="DZQ92" s="207"/>
      <c r="DZR92" s="207"/>
      <c r="DZS92" s="207"/>
      <c r="DZT92" s="207"/>
      <c r="DZU92" s="207"/>
      <c r="DZV92" s="207"/>
      <c r="DZW92" s="207"/>
      <c r="DZX92" s="207"/>
      <c r="DZY92" s="207"/>
      <c r="DZZ92" s="207"/>
      <c r="EAA92" s="207"/>
      <c r="EAB92" s="207"/>
      <c r="EAC92" s="207"/>
      <c r="EAD92" s="207"/>
      <c r="EAE92" s="207"/>
      <c r="EAF92" s="207"/>
      <c r="EAG92" s="207"/>
      <c r="EAH92" s="207"/>
      <c r="EAI92" s="207"/>
      <c r="EAJ92" s="207"/>
      <c r="EAK92" s="207"/>
      <c r="EAL92" s="207"/>
      <c r="EAM92" s="207"/>
      <c r="EAN92" s="207"/>
      <c r="EAO92" s="207"/>
      <c r="EAP92" s="207"/>
      <c r="EAQ92" s="207"/>
      <c r="EAR92" s="207"/>
      <c r="EAS92" s="207"/>
      <c r="EAT92" s="207"/>
      <c r="EAU92" s="207"/>
      <c r="EAV92" s="207"/>
      <c r="EAW92" s="207"/>
      <c r="EAX92" s="207"/>
      <c r="EAY92" s="207"/>
      <c r="EAZ92" s="207"/>
      <c r="EBA92" s="207"/>
      <c r="EBB92" s="207"/>
      <c r="EBC92" s="207"/>
      <c r="EBD92" s="207"/>
      <c r="EBE92" s="207"/>
      <c r="EBF92" s="207"/>
      <c r="EBG92" s="207"/>
      <c r="EBH92" s="207"/>
      <c r="EBI92" s="207"/>
      <c r="EBJ92" s="207"/>
      <c r="EBK92" s="207"/>
      <c r="EBL92" s="207"/>
      <c r="EBM92" s="207"/>
      <c r="EBN92" s="207"/>
      <c r="EBO92" s="207"/>
      <c r="EBP92" s="207"/>
      <c r="EBQ92" s="207"/>
      <c r="EBR92" s="207"/>
      <c r="EBS92" s="207"/>
      <c r="EBT92" s="207"/>
      <c r="EBU92" s="207"/>
      <c r="EBV92" s="207"/>
      <c r="EBW92" s="207"/>
      <c r="EBX92" s="207"/>
      <c r="EBY92" s="207"/>
      <c r="EBZ92" s="207"/>
      <c r="ECA92" s="207"/>
      <c r="ECB92" s="207"/>
      <c r="ECC92" s="207"/>
      <c r="ECD92" s="207"/>
      <c r="ECE92" s="207"/>
      <c r="ECF92" s="207"/>
      <c r="ECG92" s="207"/>
      <c r="ECH92" s="207"/>
      <c r="ECI92" s="207"/>
      <c r="ECJ92" s="207"/>
      <c r="ECK92" s="207"/>
      <c r="ECL92" s="207"/>
      <c r="ECM92" s="207"/>
      <c r="ECN92" s="207"/>
      <c r="ECO92" s="207"/>
      <c r="ECP92" s="207"/>
      <c r="ECQ92" s="207"/>
      <c r="ECR92" s="207"/>
      <c r="ECS92" s="207"/>
      <c r="ECT92" s="207"/>
      <c r="ECU92" s="207"/>
      <c r="ECV92" s="207"/>
      <c r="ECW92" s="207"/>
      <c r="ECX92" s="207"/>
      <c r="ECY92" s="207"/>
      <c r="ECZ92" s="207"/>
      <c r="EDA92" s="207"/>
      <c r="EDB92" s="207"/>
      <c r="EDC92" s="207"/>
      <c r="EDD92" s="207"/>
      <c r="EDE92" s="207"/>
      <c r="EDF92" s="207"/>
      <c r="EDG92" s="207"/>
      <c r="EDH92" s="207"/>
      <c r="EDI92" s="207"/>
      <c r="EDJ92" s="207"/>
      <c r="EDK92" s="207"/>
      <c r="EDL92" s="207"/>
      <c r="EDM92" s="207"/>
      <c r="EDN92" s="207"/>
      <c r="EDO92" s="207"/>
      <c r="EDP92" s="207"/>
      <c r="EDQ92" s="207"/>
      <c r="EDR92" s="207"/>
      <c r="EDS92" s="207"/>
      <c r="EDT92" s="207"/>
      <c r="EDU92" s="207"/>
      <c r="EDV92" s="207"/>
      <c r="EDW92" s="207"/>
      <c r="EDX92" s="207"/>
      <c r="EDY92" s="207"/>
      <c r="EDZ92" s="207"/>
      <c r="EEA92" s="207"/>
      <c r="EEB92" s="207"/>
      <c r="EEC92" s="207"/>
      <c r="EED92" s="207"/>
      <c r="EEE92" s="207"/>
      <c r="EEF92" s="207"/>
      <c r="EEG92" s="207"/>
      <c r="EEH92" s="207"/>
      <c r="EEI92" s="207"/>
      <c r="EEJ92" s="207"/>
      <c r="EEK92" s="207"/>
      <c r="EEL92" s="207"/>
      <c r="EEM92" s="207"/>
      <c r="EEN92" s="207"/>
      <c r="EEO92" s="207"/>
      <c r="EEP92" s="207"/>
      <c r="EEQ92" s="207"/>
      <c r="EER92" s="207"/>
      <c r="EES92" s="207"/>
      <c r="EET92" s="207"/>
      <c r="EEU92" s="207"/>
      <c r="EEV92" s="207"/>
      <c r="EEW92" s="207"/>
      <c r="EEX92" s="207"/>
      <c r="EEY92" s="207"/>
      <c r="EEZ92" s="207"/>
      <c r="EFA92" s="207"/>
      <c r="EFB92" s="207"/>
      <c r="EFC92" s="207"/>
      <c r="EFD92" s="207"/>
      <c r="EFE92" s="207"/>
      <c r="EFF92" s="207"/>
      <c r="EFG92" s="207"/>
      <c r="EFH92" s="207"/>
      <c r="EFI92" s="207"/>
      <c r="EFJ92" s="207"/>
      <c r="EFK92" s="207"/>
      <c r="EFL92" s="207"/>
      <c r="EFM92" s="207"/>
      <c r="EFN92" s="207"/>
      <c r="EFO92" s="207"/>
      <c r="EFP92" s="207"/>
      <c r="EFQ92" s="207"/>
      <c r="EFR92" s="207"/>
      <c r="EFS92" s="207"/>
      <c r="EFT92" s="207"/>
      <c r="EFU92" s="207"/>
      <c r="EFV92" s="207"/>
      <c r="EFW92" s="207"/>
      <c r="EFX92" s="207"/>
      <c r="EFY92" s="207"/>
      <c r="EFZ92" s="207"/>
      <c r="EGA92" s="207"/>
      <c r="EGB92" s="207"/>
      <c r="EGC92" s="207"/>
      <c r="EGD92" s="207"/>
      <c r="EGE92" s="207"/>
      <c r="EGF92" s="207"/>
      <c r="EGG92" s="207"/>
      <c r="EGH92" s="207"/>
      <c r="EGI92" s="207"/>
      <c r="EGJ92" s="207"/>
      <c r="EGK92" s="207"/>
      <c r="EGL92" s="207"/>
      <c r="EGM92" s="207"/>
      <c r="EGN92" s="207"/>
      <c r="EGO92" s="207"/>
      <c r="EGP92" s="207"/>
      <c r="EGQ92" s="207"/>
      <c r="EGR92" s="207"/>
      <c r="EGS92" s="207"/>
      <c r="EGT92" s="207"/>
      <c r="EGU92" s="207"/>
      <c r="EGV92" s="207"/>
      <c r="EGW92" s="207"/>
      <c r="EGX92" s="207"/>
      <c r="EGY92" s="207"/>
      <c r="EGZ92" s="207"/>
      <c r="EHA92" s="207"/>
      <c r="EHB92" s="207"/>
      <c r="EHC92" s="207"/>
      <c r="EHD92" s="207"/>
      <c r="EHE92" s="207"/>
      <c r="EHF92" s="207"/>
      <c r="EHG92" s="207"/>
      <c r="EHH92" s="207"/>
      <c r="EHI92" s="207"/>
      <c r="EHJ92" s="207"/>
      <c r="EHK92" s="207"/>
      <c r="EHL92" s="207"/>
      <c r="EHM92" s="207"/>
      <c r="EHN92" s="207"/>
      <c r="EHO92" s="207"/>
      <c r="EHP92" s="207"/>
      <c r="EHQ92" s="207"/>
      <c r="EHR92" s="207"/>
      <c r="EHS92" s="207"/>
      <c r="EHT92" s="207"/>
      <c r="EHU92" s="207"/>
      <c r="EHV92" s="207"/>
      <c r="EHW92" s="207"/>
      <c r="EHX92" s="207"/>
      <c r="EHY92" s="207"/>
      <c r="EHZ92" s="207"/>
      <c r="EIA92" s="207"/>
      <c r="EIB92" s="207"/>
      <c r="EIC92" s="207"/>
      <c r="EID92" s="207"/>
      <c r="EIE92" s="207"/>
      <c r="EIF92" s="207"/>
      <c r="EIG92" s="207"/>
      <c r="EIH92" s="207"/>
      <c r="EII92" s="207"/>
      <c r="EIJ92" s="207"/>
      <c r="EIK92" s="207"/>
      <c r="EIL92" s="207"/>
      <c r="EIM92" s="207"/>
      <c r="EIN92" s="207"/>
      <c r="EIO92" s="207"/>
      <c r="EIP92" s="207"/>
      <c r="EIQ92" s="207"/>
      <c r="EIR92" s="207"/>
      <c r="EIS92" s="207"/>
      <c r="EIT92" s="207"/>
      <c r="EIU92" s="207"/>
      <c r="EIV92" s="207"/>
      <c r="EIW92" s="207"/>
      <c r="EIX92" s="207"/>
      <c r="EIY92" s="207"/>
      <c r="EIZ92" s="207"/>
      <c r="EJA92" s="207"/>
      <c r="EJB92" s="207"/>
      <c r="EJC92" s="207"/>
      <c r="EJD92" s="207"/>
      <c r="EJE92" s="207"/>
      <c r="EJF92" s="207"/>
      <c r="EJG92" s="207"/>
      <c r="EJH92" s="207"/>
      <c r="EJI92" s="207"/>
      <c r="EJJ92" s="207"/>
      <c r="EJK92" s="207"/>
      <c r="EJL92" s="207"/>
      <c r="EJM92" s="207"/>
      <c r="EJN92" s="207"/>
      <c r="EJO92" s="207"/>
      <c r="EJP92" s="207"/>
      <c r="EJQ92" s="207"/>
      <c r="EJR92" s="207"/>
      <c r="EJS92" s="207"/>
      <c r="EJT92" s="207"/>
      <c r="EJU92" s="207"/>
      <c r="EJV92" s="207"/>
      <c r="EJW92" s="207"/>
      <c r="EJX92" s="207"/>
      <c r="EJY92" s="207"/>
      <c r="EJZ92" s="207"/>
      <c r="EKA92" s="207"/>
      <c r="EKB92" s="207"/>
      <c r="EKC92" s="207"/>
      <c r="EKD92" s="207"/>
      <c r="EKE92" s="207"/>
      <c r="EKF92" s="207"/>
      <c r="EKG92" s="207"/>
      <c r="EKH92" s="207"/>
      <c r="EKI92" s="207"/>
      <c r="EKJ92" s="207"/>
      <c r="EKK92" s="207"/>
      <c r="EKL92" s="207"/>
      <c r="EKM92" s="207"/>
      <c r="EKN92" s="207"/>
      <c r="EKO92" s="207"/>
      <c r="EKP92" s="207"/>
      <c r="EKQ92" s="207"/>
      <c r="EKR92" s="207"/>
      <c r="EKS92" s="207"/>
      <c r="EKT92" s="207"/>
      <c r="EKU92" s="207"/>
      <c r="EKV92" s="207"/>
      <c r="EKW92" s="207"/>
      <c r="EKX92" s="207"/>
      <c r="EKY92" s="207"/>
      <c r="EKZ92" s="207"/>
      <c r="ELA92" s="207"/>
      <c r="ELB92" s="207"/>
      <c r="ELC92" s="207"/>
      <c r="ELD92" s="207"/>
      <c r="ELE92" s="207"/>
      <c r="ELF92" s="207"/>
      <c r="ELG92" s="207"/>
      <c r="ELH92" s="207"/>
      <c r="ELI92" s="207"/>
      <c r="ELJ92" s="207"/>
      <c r="ELK92" s="207"/>
      <c r="ELL92" s="207"/>
      <c r="ELM92" s="207"/>
      <c r="ELN92" s="207"/>
      <c r="ELO92" s="207"/>
      <c r="ELP92" s="207"/>
      <c r="ELQ92" s="207"/>
      <c r="ELR92" s="207"/>
      <c r="ELS92" s="207"/>
      <c r="ELT92" s="207"/>
      <c r="ELU92" s="207"/>
      <c r="ELV92" s="207"/>
      <c r="ELW92" s="207"/>
      <c r="ELX92" s="207"/>
      <c r="ELY92" s="207"/>
      <c r="ELZ92" s="207"/>
      <c r="EMA92" s="207"/>
      <c r="EMB92" s="207"/>
      <c r="EMC92" s="207"/>
      <c r="EMD92" s="207"/>
      <c r="EME92" s="207"/>
      <c r="EMF92" s="207"/>
      <c r="EMG92" s="207"/>
      <c r="EMH92" s="207"/>
      <c r="EMI92" s="207"/>
      <c r="EMJ92" s="207"/>
      <c r="EMK92" s="207"/>
      <c r="EML92" s="207"/>
      <c r="EMM92" s="207"/>
      <c r="EMN92" s="207"/>
      <c r="EMO92" s="207"/>
      <c r="EMP92" s="207"/>
      <c r="EMQ92" s="207"/>
      <c r="EMR92" s="207"/>
      <c r="EMS92" s="207"/>
      <c r="EMT92" s="207"/>
      <c r="EMU92" s="207"/>
      <c r="EMV92" s="207"/>
      <c r="EMW92" s="207"/>
      <c r="EMX92" s="207"/>
      <c r="EMY92" s="207"/>
      <c r="EMZ92" s="207"/>
      <c r="ENA92" s="207"/>
      <c r="ENB92" s="207"/>
      <c r="ENC92" s="207"/>
      <c r="END92" s="207"/>
      <c r="ENE92" s="207"/>
      <c r="ENF92" s="207"/>
      <c r="ENG92" s="207"/>
      <c r="ENH92" s="207"/>
      <c r="ENI92" s="207"/>
      <c r="ENJ92" s="207"/>
      <c r="ENK92" s="207"/>
      <c r="ENL92" s="207"/>
      <c r="ENM92" s="207"/>
      <c r="ENN92" s="207"/>
      <c r="ENO92" s="207"/>
      <c r="ENP92" s="207"/>
      <c r="ENQ92" s="207"/>
      <c r="ENR92" s="207"/>
      <c r="ENS92" s="207"/>
      <c r="ENT92" s="207"/>
      <c r="ENU92" s="207"/>
      <c r="ENV92" s="207"/>
      <c r="ENW92" s="207"/>
      <c r="ENX92" s="207"/>
      <c r="ENY92" s="207"/>
      <c r="ENZ92" s="207"/>
      <c r="EOA92" s="207"/>
      <c r="EOB92" s="207"/>
      <c r="EOC92" s="207"/>
      <c r="EOD92" s="207"/>
      <c r="EOE92" s="207"/>
      <c r="EOF92" s="207"/>
      <c r="EOG92" s="207"/>
      <c r="EOH92" s="207"/>
      <c r="EOI92" s="207"/>
      <c r="EOJ92" s="207"/>
      <c r="EOK92" s="207"/>
      <c r="EOL92" s="207"/>
      <c r="EOM92" s="207"/>
      <c r="EON92" s="207"/>
      <c r="EOO92" s="207"/>
      <c r="EOP92" s="207"/>
      <c r="EOQ92" s="207"/>
      <c r="EOR92" s="207"/>
      <c r="EOS92" s="207"/>
      <c r="EOT92" s="207"/>
      <c r="EOU92" s="207"/>
      <c r="EOV92" s="207"/>
      <c r="EOW92" s="207"/>
      <c r="EOX92" s="207"/>
      <c r="EOY92" s="207"/>
      <c r="EOZ92" s="207"/>
      <c r="EPA92" s="207"/>
      <c r="EPB92" s="207"/>
      <c r="EPC92" s="207"/>
      <c r="EPD92" s="207"/>
      <c r="EPE92" s="207"/>
      <c r="EPF92" s="207"/>
      <c r="EPG92" s="207"/>
      <c r="EPH92" s="207"/>
      <c r="EPI92" s="207"/>
      <c r="EPJ92" s="207"/>
      <c r="EPK92" s="207"/>
      <c r="EPL92" s="207"/>
      <c r="EPM92" s="207"/>
      <c r="EPN92" s="207"/>
      <c r="EPO92" s="207"/>
      <c r="EPP92" s="207"/>
      <c r="EPQ92" s="207"/>
      <c r="EPR92" s="207"/>
      <c r="EPS92" s="207"/>
      <c r="EPT92" s="207"/>
      <c r="EPU92" s="207"/>
      <c r="EPV92" s="207"/>
      <c r="EPW92" s="207"/>
      <c r="EPX92" s="207"/>
      <c r="EPY92" s="207"/>
      <c r="EPZ92" s="207"/>
      <c r="EQA92" s="207"/>
      <c r="EQB92" s="207"/>
      <c r="EQC92" s="207"/>
      <c r="EQD92" s="207"/>
      <c r="EQE92" s="207"/>
      <c r="EQF92" s="207"/>
      <c r="EQG92" s="207"/>
      <c r="EQH92" s="207"/>
      <c r="EQI92" s="207"/>
      <c r="EQJ92" s="207"/>
      <c r="EQK92" s="207"/>
      <c r="EQL92" s="207"/>
      <c r="EQM92" s="207"/>
      <c r="EQN92" s="207"/>
      <c r="EQO92" s="207"/>
      <c r="EQP92" s="207"/>
      <c r="EQQ92" s="207"/>
      <c r="EQR92" s="207"/>
      <c r="EQS92" s="207"/>
      <c r="EQT92" s="207"/>
      <c r="EQU92" s="207"/>
      <c r="EQV92" s="207"/>
      <c r="EQW92" s="207"/>
      <c r="EQX92" s="207"/>
      <c r="EQY92" s="207"/>
      <c r="EQZ92" s="207"/>
      <c r="ERA92" s="207"/>
      <c r="ERB92" s="207"/>
      <c r="ERC92" s="207"/>
      <c r="ERD92" s="207"/>
      <c r="ERE92" s="207"/>
      <c r="ERF92" s="207"/>
      <c r="ERG92" s="207"/>
      <c r="ERH92" s="207"/>
      <c r="ERI92" s="207"/>
      <c r="ERJ92" s="207"/>
      <c r="ERK92" s="207"/>
      <c r="ERL92" s="207"/>
      <c r="ERM92" s="207"/>
      <c r="ERN92" s="207"/>
      <c r="ERO92" s="207"/>
      <c r="ERP92" s="207"/>
      <c r="ERQ92" s="207"/>
      <c r="ERR92" s="207"/>
      <c r="ERS92" s="207"/>
      <c r="ERT92" s="207"/>
      <c r="ERU92" s="207"/>
      <c r="ERV92" s="207"/>
      <c r="ERW92" s="207"/>
      <c r="ERX92" s="207"/>
      <c r="ERY92" s="207"/>
      <c r="ERZ92" s="207"/>
      <c r="ESA92" s="207"/>
      <c r="ESB92" s="207"/>
      <c r="ESC92" s="207"/>
      <c r="ESD92" s="207"/>
      <c r="ESE92" s="207"/>
      <c r="ESF92" s="207"/>
      <c r="ESG92" s="207"/>
      <c r="ESH92" s="207"/>
      <c r="ESI92" s="207"/>
      <c r="ESJ92" s="207"/>
      <c r="ESK92" s="207"/>
      <c r="ESL92" s="207"/>
      <c r="ESM92" s="207"/>
      <c r="ESN92" s="207"/>
      <c r="ESO92" s="207"/>
      <c r="ESP92" s="207"/>
      <c r="ESQ92" s="207"/>
      <c r="ESR92" s="207"/>
      <c r="ESS92" s="207"/>
      <c r="EST92" s="207"/>
      <c r="ESU92" s="207"/>
      <c r="ESV92" s="207"/>
      <c r="ESW92" s="207"/>
      <c r="ESX92" s="207"/>
      <c r="ESY92" s="207"/>
      <c r="ESZ92" s="207"/>
      <c r="ETA92" s="207"/>
      <c r="ETB92" s="207"/>
      <c r="ETC92" s="207"/>
      <c r="ETD92" s="207"/>
      <c r="ETE92" s="207"/>
      <c r="ETF92" s="207"/>
      <c r="ETG92" s="207"/>
      <c r="ETH92" s="207"/>
      <c r="ETI92" s="207"/>
      <c r="ETJ92" s="207"/>
      <c r="ETK92" s="207"/>
      <c r="ETL92" s="207"/>
      <c r="ETM92" s="207"/>
      <c r="ETN92" s="207"/>
      <c r="ETO92" s="207"/>
      <c r="ETP92" s="207"/>
      <c r="ETQ92" s="207"/>
      <c r="ETR92" s="207"/>
      <c r="ETS92" s="207"/>
      <c r="ETT92" s="207"/>
      <c r="ETU92" s="207"/>
      <c r="ETV92" s="207"/>
      <c r="ETW92" s="207"/>
      <c r="ETX92" s="207"/>
      <c r="ETY92" s="207"/>
      <c r="ETZ92" s="207"/>
      <c r="EUA92" s="207"/>
      <c r="EUB92" s="207"/>
      <c r="EUC92" s="207"/>
      <c r="EUD92" s="207"/>
      <c r="EUE92" s="207"/>
      <c r="EUF92" s="207"/>
      <c r="EUG92" s="207"/>
      <c r="EUH92" s="207"/>
      <c r="EUI92" s="207"/>
      <c r="EUJ92" s="207"/>
      <c r="EUK92" s="207"/>
      <c r="EUL92" s="207"/>
      <c r="EUM92" s="207"/>
      <c r="EUN92" s="207"/>
      <c r="EUO92" s="207"/>
      <c r="EUP92" s="207"/>
      <c r="EUQ92" s="207"/>
      <c r="EUR92" s="207"/>
      <c r="EUS92" s="207"/>
      <c r="EUT92" s="207"/>
      <c r="EUU92" s="207"/>
      <c r="EUV92" s="207"/>
      <c r="EUW92" s="207"/>
      <c r="EUX92" s="207"/>
      <c r="EUY92" s="207"/>
      <c r="EUZ92" s="207"/>
      <c r="EVA92" s="207"/>
      <c r="EVB92" s="207"/>
      <c r="EVC92" s="207"/>
      <c r="EVD92" s="207"/>
      <c r="EVE92" s="207"/>
      <c r="EVF92" s="207"/>
      <c r="EVG92" s="207"/>
      <c r="EVH92" s="207"/>
      <c r="EVI92" s="207"/>
      <c r="EVJ92" s="207"/>
      <c r="EVK92" s="207"/>
      <c r="EVL92" s="207"/>
      <c r="EVM92" s="207"/>
      <c r="EVN92" s="207"/>
      <c r="EVO92" s="207"/>
      <c r="EVP92" s="207"/>
      <c r="EVQ92" s="207"/>
      <c r="EVR92" s="207"/>
      <c r="EVS92" s="207"/>
      <c r="EVT92" s="207"/>
      <c r="EVU92" s="207"/>
      <c r="EVV92" s="207"/>
      <c r="EVW92" s="207"/>
      <c r="EVX92" s="207"/>
      <c r="EVY92" s="207"/>
      <c r="EVZ92" s="207"/>
      <c r="EWA92" s="207"/>
      <c r="EWB92" s="207"/>
      <c r="EWC92" s="207"/>
      <c r="EWD92" s="207"/>
      <c r="EWE92" s="207"/>
      <c r="EWF92" s="207"/>
      <c r="EWG92" s="207"/>
      <c r="EWH92" s="207"/>
      <c r="EWI92" s="207"/>
      <c r="EWJ92" s="207"/>
      <c r="EWK92" s="207"/>
      <c r="EWL92" s="207"/>
      <c r="EWM92" s="207"/>
      <c r="EWN92" s="207"/>
      <c r="EWO92" s="207"/>
      <c r="EWP92" s="207"/>
      <c r="EWQ92" s="207"/>
      <c r="EWR92" s="207"/>
      <c r="EWS92" s="207"/>
      <c r="EWT92" s="207"/>
      <c r="EWU92" s="207"/>
      <c r="EWV92" s="207"/>
      <c r="EWW92" s="207"/>
      <c r="EWX92" s="207"/>
      <c r="EWY92" s="207"/>
      <c r="EWZ92" s="207"/>
      <c r="EXA92" s="207"/>
      <c r="EXB92" s="207"/>
      <c r="EXC92" s="207"/>
      <c r="EXD92" s="207"/>
      <c r="EXE92" s="207"/>
      <c r="EXF92" s="207"/>
      <c r="EXG92" s="207"/>
      <c r="EXH92" s="207"/>
      <c r="EXI92" s="207"/>
      <c r="EXJ92" s="207"/>
      <c r="EXK92" s="207"/>
      <c r="EXL92" s="207"/>
      <c r="EXM92" s="207"/>
      <c r="EXN92" s="207"/>
      <c r="EXO92" s="207"/>
      <c r="EXP92" s="207"/>
      <c r="EXQ92" s="207"/>
      <c r="EXR92" s="207"/>
      <c r="EXS92" s="207"/>
      <c r="EXT92" s="207"/>
      <c r="EXU92" s="207"/>
      <c r="EXV92" s="207"/>
      <c r="EXW92" s="207"/>
      <c r="EXX92" s="207"/>
      <c r="EXY92" s="207"/>
      <c r="EXZ92" s="207"/>
      <c r="EYA92" s="207"/>
      <c r="EYB92" s="207"/>
      <c r="EYC92" s="207"/>
      <c r="EYD92" s="207"/>
      <c r="EYE92" s="207"/>
      <c r="EYF92" s="207"/>
      <c r="EYG92" s="207"/>
      <c r="EYH92" s="207"/>
      <c r="EYI92" s="207"/>
      <c r="EYJ92" s="207"/>
      <c r="EYK92" s="207"/>
      <c r="EYL92" s="207"/>
      <c r="EYM92" s="207"/>
      <c r="EYN92" s="207"/>
      <c r="EYO92" s="207"/>
      <c r="EYP92" s="207"/>
      <c r="EYQ92" s="207"/>
      <c r="EYR92" s="207"/>
      <c r="EYS92" s="207"/>
      <c r="EYT92" s="207"/>
      <c r="EYU92" s="207"/>
      <c r="EYV92" s="207"/>
      <c r="EYW92" s="207"/>
      <c r="EYX92" s="207"/>
      <c r="EYY92" s="207"/>
      <c r="EYZ92" s="207"/>
      <c r="EZA92" s="207"/>
      <c r="EZB92" s="207"/>
      <c r="EZC92" s="207"/>
      <c r="EZD92" s="207"/>
      <c r="EZE92" s="207"/>
      <c r="EZF92" s="207"/>
      <c r="EZG92" s="207"/>
      <c r="EZH92" s="207"/>
      <c r="EZI92" s="207"/>
      <c r="EZJ92" s="207"/>
      <c r="EZK92" s="207"/>
      <c r="EZL92" s="207"/>
      <c r="EZM92" s="207"/>
      <c r="EZN92" s="207"/>
      <c r="EZO92" s="207"/>
      <c r="EZP92" s="207"/>
      <c r="EZQ92" s="207"/>
      <c r="EZR92" s="207"/>
      <c r="EZS92" s="207"/>
      <c r="EZT92" s="207"/>
      <c r="EZU92" s="207"/>
      <c r="EZV92" s="207"/>
      <c r="EZW92" s="207"/>
      <c r="EZX92" s="207"/>
      <c r="EZY92" s="207"/>
      <c r="EZZ92" s="207"/>
      <c r="FAA92" s="207"/>
      <c r="FAB92" s="207"/>
      <c r="FAC92" s="207"/>
      <c r="FAD92" s="207"/>
      <c r="FAE92" s="207"/>
      <c r="FAF92" s="207"/>
      <c r="FAG92" s="207"/>
      <c r="FAH92" s="207"/>
      <c r="FAI92" s="207"/>
      <c r="FAJ92" s="207"/>
      <c r="FAK92" s="207"/>
      <c r="FAL92" s="207"/>
      <c r="FAM92" s="207"/>
      <c r="FAN92" s="207"/>
      <c r="FAO92" s="207"/>
      <c r="FAP92" s="207"/>
      <c r="FAQ92" s="207"/>
      <c r="FAR92" s="207"/>
      <c r="FAS92" s="207"/>
      <c r="FAT92" s="207"/>
      <c r="FAU92" s="207"/>
      <c r="FAV92" s="207"/>
      <c r="FAW92" s="207"/>
      <c r="FAX92" s="207"/>
      <c r="FAY92" s="207"/>
      <c r="FAZ92" s="207"/>
      <c r="FBA92" s="207"/>
      <c r="FBB92" s="207"/>
      <c r="FBC92" s="207"/>
      <c r="FBD92" s="207"/>
      <c r="FBE92" s="207"/>
      <c r="FBF92" s="207"/>
      <c r="FBG92" s="207"/>
      <c r="FBH92" s="207"/>
      <c r="FBI92" s="207"/>
      <c r="FBJ92" s="207"/>
      <c r="FBK92" s="207"/>
      <c r="FBL92" s="207"/>
      <c r="FBM92" s="207"/>
      <c r="FBN92" s="207"/>
      <c r="FBO92" s="207"/>
      <c r="FBP92" s="207"/>
      <c r="FBQ92" s="207"/>
      <c r="FBR92" s="207"/>
      <c r="FBS92" s="207"/>
      <c r="FBT92" s="207"/>
      <c r="FBU92" s="207"/>
      <c r="FBV92" s="207"/>
      <c r="FBW92" s="207"/>
      <c r="FBX92" s="207"/>
      <c r="FBY92" s="207"/>
      <c r="FBZ92" s="207"/>
      <c r="FCA92" s="207"/>
      <c r="FCB92" s="207"/>
      <c r="FCC92" s="207"/>
      <c r="FCD92" s="207"/>
      <c r="FCE92" s="207"/>
      <c r="FCF92" s="207"/>
      <c r="FCG92" s="207"/>
      <c r="FCH92" s="207"/>
      <c r="FCI92" s="207"/>
      <c r="FCJ92" s="207"/>
      <c r="FCK92" s="207"/>
      <c r="FCL92" s="207"/>
      <c r="FCM92" s="207"/>
      <c r="FCN92" s="207"/>
      <c r="FCO92" s="207"/>
      <c r="FCP92" s="207"/>
      <c r="FCQ92" s="207"/>
      <c r="FCR92" s="207"/>
      <c r="FCS92" s="207"/>
      <c r="FCT92" s="207"/>
      <c r="FCU92" s="207"/>
      <c r="FCV92" s="207"/>
      <c r="FCW92" s="207"/>
      <c r="FCX92" s="207"/>
      <c r="FCY92" s="207"/>
      <c r="FCZ92" s="207"/>
      <c r="FDA92" s="207"/>
      <c r="FDB92" s="207"/>
      <c r="FDC92" s="207"/>
      <c r="FDD92" s="207"/>
      <c r="FDE92" s="207"/>
      <c r="FDF92" s="207"/>
      <c r="FDG92" s="207"/>
      <c r="FDH92" s="207"/>
      <c r="FDI92" s="207"/>
      <c r="FDJ92" s="207"/>
      <c r="FDK92" s="207"/>
      <c r="FDL92" s="207"/>
      <c r="FDM92" s="207"/>
      <c r="FDN92" s="207"/>
      <c r="FDO92" s="207"/>
      <c r="FDP92" s="207"/>
      <c r="FDQ92" s="207"/>
      <c r="FDR92" s="207"/>
      <c r="FDS92" s="207"/>
      <c r="FDT92" s="207"/>
      <c r="FDU92" s="207"/>
      <c r="FDV92" s="207"/>
      <c r="FDW92" s="207"/>
      <c r="FDX92" s="207"/>
      <c r="FDY92" s="207"/>
      <c r="FDZ92" s="207"/>
      <c r="FEA92" s="207"/>
      <c r="FEB92" s="207"/>
      <c r="FEC92" s="207"/>
      <c r="FED92" s="207"/>
      <c r="FEE92" s="207"/>
      <c r="FEF92" s="207"/>
      <c r="FEG92" s="207"/>
      <c r="FEH92" s="207"/>
      <c r="FEI92" s="207"/>
      <c r="FEJ92" s="207"/>
      <c r="FEK92" s="207"/>
      <c r="FEL92" s="207"/>
      <c r="FEM92" s="207"/>
      <c r="FEN92" s="207"/>
      <c r="FEO92" s="207"/>
      <c r="FEP92" s="207"/>
      <c r="FEQ92" s="207"/>
      <c r="FER92" s="207"/>
      <c r="FES92" s="207"/>
      <c r="FET92" s="207"/>
      <c r="FEU92" s="207"/>
      <c r="FEV92" s="207"/>
      <c r="FEW92" s="207"/>
      <c r="FEX92" s="207"/>
      <c r="FEY92" s="207"/>
      <c r="FEZ92" s="207"/>
      <c r="FFA92" s="207"/>
      <c r="FFB92" s="207"/>
      <c r="FFC92" s="207"/>
      <c r="FFD92" s="207"/>
      <c r="FFE92" s="207"/>
      <c r="FFF92" s="207"/>
      <c r="FFG92" s="207"/>
      <c r="FFH92" s="207"/>
      <c r="FFI92" s="207"/>
      <c r="FFJ92" s="207"/>
      <c r="FFK92" s="207"/>
      <c r="FFL92" s="207"/>
      <c r="FFM92" s="207"/>
      <c r="FFN92" s="207"/>
      <c r="FFO92" s="207"/>
      <c r="FFP92" s="207"/>
      <c r="FFQ92" s="207"/>
      <c r="FFR92" s="207"/>
      <c r="FFS92" s="207"/>
      <c r="FFT92" s="207"/>
      <c r="FFU92" s="207"/>
      <c r="FFV92" s="207"/>
      <c r="FFW92" s="207"/>
      <c r="FFX92" s="207"/>
      <c r="FFY92" s="207"/>
      <c r="FFZ92" s="207"/>
      <c r="FGA92" s="207"/>
      <c r="FGB92" s="207"/>
      <c r="FGC92" s="207"/>
      <c r="FGD92" s="207"/>
      <c r="FGE92" s="207"/>
      <c r="FGF92" s="207"/>
      <c r="FGG92" s="207"/>
      <c r="FGH92" s="207"/>
      <c r="FGI92" s="207"/>
      <c r="FGJ92" s="207"/>
      <c r="FGK92" s="207"/>
      <c r="FGL92" s="207"/>
      <c r="FGM92" s="207"/>
      <c r="FGN92" s="207"/>
      <c r="FGO92" s="207"/>
      <c r="FGP92" s="207"/>
      <c r="FGQ92" s="207"/>
      <c r="FGR92" s="207"/>
      <c r="FGS92" s="207"/>
      <c r="FGT92" s="207"/>
      <c r="FGU92" s="207"/>
      <c r="FGV92" s="207"/>
      <c r="FGW92" s="207"/>
      <c r="FGX92" s="207"/>
      <c r="FGY92" s="207"/>
      <c r="FGZ92" s="207"/>
      <c r="FHA92" s="207"/>
      <c r="FHB92" s="207"/>
      <c r="FHC92" s="207"/>
      <c r="FHD92" s="207"/>
      <c r="FHE92" s="207"/>
      <c r="FHF92" s="207"/>
      <c r="FHG92" s="207"/>
      <c r="FHH92" s="207"/>
      <c r="FHI92" s="207"/>
      <c r="FHJ92" s="207"/>
      <c r="FHK92" s="207"/>
      <c r="FHL92" s="207"/>
      <c r="FHM92" s="207"/>
      <c r="FHN92" s="207"/>
      <c r="FHO92" s="207"/>
      <c r="FHP92" s="207"/>
      <c r="FHQ92" s="207"/>
      <c r="FHR92" s="207"/>
      <c r="FHS92" s="207"/>
      <c r="FHT92" s="207"/>
      <c r="FHU92" s="207"/>
      <c r="FHV92" s="207"/>
      <c r="FHW92" s="207"/>
      <c r="FHX92" s="207"/>
      <c r="FHY92" s="207"/>
      <c r="FHZ92" s="207"/>
      <c r="FIA92" s="207"/>
      <c r="FIB92" s="207"/>
      <c r="FIC92" s="207"/>
      <c r="FID92" s="207"/>
      <c r="FIE92" s="207"/>
      <c r="FIF92" s="207"/>
      <c r="FIG92" s="207"/>
      <c r="FIH92" s="207"/>
      <c r="FII92" s="207"/>
      <c r="FIJ92" s="207"/>
      <c r="FIK92" s="207"/>
      <c r="FIL92" s="207"/>
      <c r="FIM92" s="207"/>
      <c r="FIN92" s="207"/>
      <c r="FIO92" s="207"/>
      <c r="FIP92" s="207"/>
      <c r="FIQ92" s="207"/>
      <c r="FIR92" s="207"/>
      <c r="FIS92" s="207"/>
      <c r="FIT92" s="207"/>
      <c r="FIU92" s="207"/>
      <c r="FIV92" s="207"/>
      <c r="FIW92" s="207"/>
      <c r="FIX92" s="207"/>
      <c r="FIY92" s="207"/>
      <c r="FIZ92" s="207"/>
      <c r="FJA92" s="207"/>
      <c r="FJB92" s="207"/>
      <c r="FJC92" s="207"/>
      <c r="FJD92" s="207"/>
      <c r="FJE92" s="207"/>
      <c r="FJF92" s="207"/>
      <c r="FJG92" s="207"/>
      <c r="FJH92" s="207"/>
      <c r="FJI92" s="207"/>
      <c r="FJJ92" s="207"/>
      <c r="FJK92" s="207"/>
      <c r="FJL92" s="207"/>
      <c r="FJM92" s="207"/>
      <c r="FJN92" s="207"/>
      <c r="FJO92" s="207"/>
      <c r="FJP92" s="207"/>
      <c r="FJQ92" s="207"/>
      <c r="FJR92" s="207"/>
      <c r="FJS92" s="207"/>
      <c r="FJT92" s="207"/>
      <c r="FJU92" s="207"/>
      <c r="FJV92" s="207"/>
      <c r="FJW92" s="207"/>
      <c r="FJX92" s="207"/>
      <c r="FJY92" s="207"/>
      <c r="FJZ92" s="207"/>
      <c r="FKA92" s="207"/>
      <c r="FKB92" s="207"/>
      <c r="FKC92" s="207"/>
      <c r="FKD92" s="207"/>
      <c r="FKE92" s="207"/>
      <c r="FKF92" s="207"/>
      <c r="FKG92" s="207"/>
      <c r="FKH92" s="207"/>
      <c r="FKI92" s="207"/>
      <c r="FKJ92" s="207"/>
      <c r="FKK92" s="207"/>
      <c r="FKL92" s="207"/>
      <c r="FKM92" s="207"/>
      <c r="FKN92" s="207"/>
      <c r="FKO92" s="207"/>
      <c r="FKP92" s="207"/>
      <c r="FKQ92" s="207"/>
      <c r="FKR92" s="207"/>
      <c r="FKS92" s="207"/>
      <c r="FKT92" s="207"/>
      <c r="FKU92" s="207"/>
      <c r="FKV92" s="207"/>
      <c r="FKW92" s="207"/>
      <c r="FKX92" s="207"/>
      <c r="FKY92" s="207"/>
      <c r="FKZ92" s="207"/>
      <c r="FLA92" s="207"/>
      <c r="FLB92" s="207"/>
      <c r="FLC92" s="207"/>
      <c r="FLD92" s="207"/>
      <c r="FLE92" s="207"/>
      <c r="FLF92" s="207"/>
      <c r="FLG92" s="207"/>
      <c r="FLH92" s="207"/>
      <c r="FLI92" s="207"/>
      <c r="FLJ92" s="207"/>
      <c r="FLK92" s="207"/>
      <c r="FLL92" s="207"/>
      <c r="FLM92" s="207"/>
      <c r="FLN92" s="207"/>
      <c r="FLO92" s="207"/>
      <c r="FLP92" s="207"/>
      <c r="FLQ92" s="207"/>
      <c r="FLR92" s="207"/>
      <c r="FLS92" s="207"/>
      <c r="FLT92" s="207"/>
      <c r="FLU92" s="207"/>
      <c r="FLV92" s="207"/>
      <c r="FLW92" s="207"/>
      <c r="FLX92" s="207"/>
      <c r="FLY92" s="207"/>
      <c r="FLZ92" s="207"/>
      <c r="FMA92" s="207"/>
      <c r="FMB92" s="207"/>
      <c r="FMC92" s="207"/>
      <c r="FMD92" s="207"/>
      <c r="FME92" s="207"/>
      <c r="FMF92" s="207"/>
      <c r="FMG92" s="207"/>
      <c r="FMH92" s="207"/>
      <c r="FMI92" s="207"/>
      <c r="FMJ92" s="207"/>
      <c r="FMK92" s="207"/>
      <c r="FML92" s="207"/>
      <c r="FMM92" s="207"/>
      <c r="FMN92" s="207"/>
      <c r="FMO92" s="207"/>
      <c r="FMP92" s="207"/>
      <c r="FMQ92" s="207"/>
      <c r="FMR92" s="207"/>
      <c r="FMS92" s="207"/>
      <c r="FMT92" s="207"/>
      <c r="FMU92" s="207"/>
      <c r="FMV92" s="207"/>
      <c r="FMW92" s="207"/>
      <c r="FMX92" s="207"/>
      <c r="FMY92" s="207"/>
      <c r="FMZ92" s="207"/>
      <c r="FNA92" s="207"/>
      <c r="FNB92" s="207"/>
      <c r="FNC92" s="207"/>
      <c r="FND92" s="207"/>
      <c r="FNE92" s="207"/>
      <c r="FNF92" s="207"/>
      <c r="FNG92" s="207"/>
      <c r="FNH92" s="207"/>
      <c r="FNI92" s="207"/>
      <c r="FNJ92" s="207"/>
      <c r="FNK92" s="207"/>
      <c r="FNL92" s="207"/>
      <c r="FNM92" s="207"/>
      <c r="FNN92" s="207"/>
      <c r="FNO92" s="207"/>
      <c r="FNP92" s="207"/>
      <c r="FNQ92" s="207"/>
      <c r="FNR92" s="207"/>
      <c r="FNS92" s="207"/>
      <c r="FNT92" s="207"/>
      <c r="FNU92" s="207"/>
      <c r="FNV92" s="207"/>
      <c r="FNW92" s="207"/>
      <c r="FNX92" s="207"/>
      <c r="FNY92" s="207"/>
      <c r="FNZ92" s="207"/>
      <c r="FOA92" s="207"/>
      <c r="FOB92" s="207"/>
      <c r="FOC92" s="207"/>
      <c r="FOD92" s="207"/>
      <c r="FOE92" s="207"/>
      <c r="FOF92" s="207"/>
      <c r="FOG92" s="207"/>
      <c r="FOH92" s="207"/>
      <c r="FOI92" s="207"/>
      <c r="FOJ92" s="207"/>
      <c r="FOK92" s="207"/>
      <c r="FOL92" s="207"/>
      <c r="FOM92" s="207"/>
      <c r="FON92" s="207"/>
      <c r="FOO92" s="207"/>
      <c r="FOP92" s="207"/>
      <c r="FOQ92" s="207"/>
      <c r="FOR92" s="207"/>
      <c r="FOS92" s="207"/>
      <c r="FOT92" s="207"/>
      <c r="FOU92" s="207"/>
      <c r="FOV92" s="207"/>
      <c r="FOW92" s="207"/>
      <c r="FOX92" s="207"/>
      <c r="FOY92" s="207"/>
      <c r="FOZ92" s="207"/>
      <c r="FPA92" s="207"/>
      <c r="FPB92" s="207"/>
      <c r="FPC92" s="207"/>
      <c r="FPD92" s="207"/>
      <c r="FPE92" s="207"/>
      <c r="FPF92" s="207"/>
      <c r="FPG92" s="207"/>
      <c r="FPH92" s="207"/>
      <c r="FPI92" s="207"/>
      <c r="FPJ92" s="207"/>
      <c r="FPK92" s="207"/>
      <c r="FPL92" s="207"/>
      <c r="FPM92" s="207"/>
      <c r="FPN92" s="207"/>
      <c r="FPO92" s="207"/>
      <c r="FPP92" s="207"/>
      <c r="FPQ92" s="207"/>
      <c r="FPR92" s="207"/>
      <c r="FPS92" s="207"/>
      <c r="FPT92" s="207"/>
      <c r="FPU92" s="207"/>
      <c r="FPV92" s="207"/>
      <c r="FPW92" s="207"/>
      <c r="FPX92" s="207"/>
      <c r="FPY92" s="207"/>
      <c r="FPZ92" s="207"/>
      <c r="FQA92" s="207"/>
      <c r="FQB92" s="207"/>
      <c r="FQC92" s="207"/>
      <c r="FQD92" s="207"/>
      <c r="FQE92" s="207"/>
      <c r="FQF92" s="207"/>
      <c r="FQG92" s="207"/>
      <c r="FQH92" s="207"/>
      <c r="FQI92" s="207"/>
      <c r="FQJ92" s="207"/>
      <c r="FQK92" s="207"/>
      <c r="FQL92" s="207"/>
      <c r="FQM92" s="207"/>
      <c r="FQN92" s="207"/>
      <c r="FQO92" s="207"/>
      <c r="FQP92" s="207"/>
      <c r="FQQ92" s="207"/>
      <c r="FQR92" s="207"/>
      <c r="FQS92" s="207"/>
      <c r="FQT92" s="207"/>
      <c r="FQU92" s="207"/>
      <c r="FQV92" s="207"/>
      <c r="FQW92" s="207"/>
      <c r="FQX92" s="207"/>
      <c r="FQY92" s="207"/>
      <c r="FQZ92" s="207"/>
      <c r="FRA92" s="207"/>
      <c r="FRB92" s="207"/>
      <c r="FRC92" s="207"/>
      <c r="FRD92" s="207"/>
      <c r="FRE92" s="207"/>
      <c r="FRF92" s="207"/>
      <c r="FRG92" s="207"/>
      <c r="FRH92" s="207"/>
      <c r="FRI92" s="207"/>
      <c r="FRJ92" s="207"/>
      <c r="FRK92" s="207"/>
      <c r="FRL92" s="207"/>
      <c r="FRM92" s="207"/>
      <c r="FRN92" s="207"/>
      <c r="FRO92" s="207"/>
      <c r="FRP92" s="207"/>
      <c r="FRQ92" s="207"/>
      <c r="FRR92" s="207"/>
      <c r="FRS92" s="207"/>
      <c r="FRT92" s="207"/>
      <c r="FRU92" s="207"/>
      <c r="FRV92" s="207"/>
      <c r="FRW92" s="207"/>
      <c r="FRX92" s="207"/>
      <c r="FRY92" s="207"/>
      <c r="FRZ92" s="207"/>
      <c r="FSA92" s="207"/>
      <c r="FSB92" s="207"/>
      <c r="FSC92" s="207"/>
      <c r="FSD92" s="207"/>
      <c r="FSE92" s="207"/>
      <c r="FSF92" s="207"/>
      <c r="FSG92" s="207"/>
      <c r="FSH92" s="207"/>
      <c r="FSI92" s="207"/>
      <c r="FSJ92" s="207"/>
      <c r="FSK92" s="207"/>
      <c r="FSL92" s="207"/>
      <c r="FSM92" s="207"/>
      <c r="FSN92" s="207"/>
      <c r="FSO92" s="207"/>
      <c r="FSP92" s="207"/>
      <c r="FSQ92" s="207"/>
      <c r="FSR92" s="207"/>
      <c r="FSS92" s="207"/>
      <c r="FST92" s="207"/>
      <c r="FSU92" s="207"/>
      <c r="FSV92" s="207"/>
      <c r="FSW92" s="207"/>
      <c r="FSX92" s="207"/>
      <c r="FSY92" s="207"/>
      <c r="FSZ92" s="207"/>
      <c r="FTA92" s="207"/>
      <c r="FTB92" s="207"/>
      <c r="FTC92" s="207"/>
      <c r="FTD92" s="207"/>
      <c r="FTE92" s="207"/>
      <c r="FTF92" s="207"/>
      <c r="FTG92" s="207"/>
      <c r="FTH92" s="207"/>
      <c r="FTI92" s="207"/>
      <c r="FTJ92" s="207"/>
      <c r="FTK92" s="207"/>
      <c r="FTL92" s="207"/>
      <c r="FTM92" s="207"/>
      <c r="FTN92" s="207"/>
      <c r="FTO92" s="207"/>
      <c r="FTP92" s="207"/>
      <c r="FTQ92" s="207"/>
      <c r="FTR92" s="207"/>
      <c r="FTS92" s="207"/>
      <c r="FTT92" s="207"/>
      <c r="FTU92" s="207"/>
      <c r="FTV92" s="207"/>
      <c r="FTW92" s="207"/>
      <c r="FTX92" s="207"/>
      <c r="FTY92" s="207"/>
      <c r="FTZ92" s="207"/>
      <c r="FUA92" s="207"/>
      <c r="FUB92" s="207"/>
      <c r="FUC92" s="207"/>
      <c r="FUD92" s="207"/>
      <c r="FUE92" s="207"/>
      <c r="FUF92" s="207"/>
      <c r="FUG92" s="207"/>
      <c r="FUH92" s="207"/>
      <c r="FUI92" s="207"/>
      <c r="FUJ92" s="207"/>
      <c r="FUK92" s="207"/>
      <c r="FUL92" s="207"/>
      <c r="FUM92" s="207"/>
      <c r="FUN92" s="207"/>
      <c r="FUO92" s="207"/>
      <c r="FUP92" s="207"/>
      <c r="FUQ92" s="207"/>
      <c r="FUR92" s="207"/>
      <c r="FUS92" s="207"/>
      <c r="FUT92" s="207"/>
      <c r="FUU92" s="207"/>
      <c r="FUV92" s="207"/>
      <c r="FUW92" s="207"/>
      <c r="FUX92" s="207"/>
      <c r="FUY92" s="207"/>
      <c r="FUZ92" s="207"/>
      <c r="FVA92" s="207"/>
      <c r="FVB92" s="207"/>
      <c r="FVC92" s="207"/>
      <c r="FVD92" s="207"/>
      <c r="FVE92" s="207"/>
      <c r="FVF92" s="207"/>
      <c r="FVG92" s="207"/>
      <c r="FVH92" s="207"/>
      <c r="FVI92" s="207"/>
      <c r="FVJ92" s="207"/>
      <c r="FVK92" s="207"/>
      <c r="FVL92" s="207"/>
      <c r="FVM92" s="207"/>
      <c r="FVN92" s="207"/>
      <c r="FVO92" s="207"/>
      <c r="FVP92" s="207"/>
      <c r="FVQ92" s="207"/>
      <c r="FVR92" s="207"/>
      <c r="FVS92" s="207"/>
      <c r="FVT92" s="207"/>
      <c r="FVU92" s="207"/>
      <c r="FVV92" s="207"/>
      <c r="FVW92" s="207"/>
      <c r="FVX92" s="207"/>
      <c r="FVY92" s="207"/>
      <c r="FVZ92" s="207"/>
      <c r="FWA92" s="207"/>
      <c r="FWB92" s="207"/>
      <c r="FWC92" s="207"/>
      <c r="FWD92" s="207"/>
      <c r="FWE92" s="207"/>
      <c r="FWF92" s="207"/>
      <c r="FWG92" s="207"/>
      <c r="FWH92" s="207"/>
      <c r="FWI92" s="207"/>
      <c r="FWJ92" s="207"/>
      <c r="FWK92" s="207"/>
      <c r="FWL92" s="207"/>
      <c r="FWM92" s="207"/>
      <c r="FWN92" s="207"/>
      <c r="FWO92" s="207"/>
      <c r="FWP92" s="207"/>
      <c r="FWQ92" s="207"/>
      <c r="FWR92" s="207"/>
      <c r="FWS92" s="207"/>
      <c r="FWT92" s="207"/>
      <c r="FWU92" s="207"/>
      <c r="FWV92" s="207"/>
      <c r="FWW92" s="207"/>
      <c r="FWX92" s="207"/>
      <c r="FWY92" s="207"/>
      <c r="FWZ92" s="207"/>
      <c r="FXA92" s="207"/>
      <c r="FXB92" s="207"/>
      <c r="FXC92" s="207"/>
      <c r="FXD92" s="207"/>
      <c r="FXE92" s="207"/>
      <c r="FXF92" s="207"/>
      <c r="FXG92" s="207"/>
      <c r="FXH92" s="207"/>
      <c r="FXI92" s="207"/>
      <c r="FXJ92" s="207"/>
      <c r="FXK92" s="207"/>
      <c r="FXL92" s="207"/>
      <c r="FXM92" s="207"/>
      <c r="FXN92" s="207"/>
      <c r="FXO92" s="207"/>
      <c r="FXP92" s="207"/>
      <c r="FXQ92" s="207"/>
      <c r="FXR92" s="207"/>
      <c r="FXS92" s="207"/>
      <c r="FXT92" s="207"/>
      <c r="FXU92" s="207"/>
      <c r="FXV92" s="207"/>
      <c r="FXW92" s="207"/>
      <c r="FXX92" s="207"/>
      <c r="FXY92" s="207"/>
      <c r="FXZ92" s="207"/>
      <c r="FYA92" s="207"/>
      <c r="FYB92" s="207"/>
      <c r="FYC92" s="207"/>
      <c r="FYD92" s="207"/>
      <c r="FYE92" s="207"/>
      <c r="FYF92" s="207"/>
      <c r="FYG92" s="207"/>
      <c r="FYH92" s="207"/>
      <c r="FYI92" s="207"/>
      <c r="FYJ92" s="207"/>
      <c r="FYK92" s="207"/>
      <c r="FYL92" s="207"/>
      <c r="FYM92" s="207"/>
      <c r="FYN92" s="207"/>
      <c r="FYO92" s="207"/>
      <c r="FYP92" s="207"/>
      <c r="FYQ92" s="207"/>
      <c r="FYR92" s="207"/>
      <c r="FYS92" s="207"/>
      <c r="FYT92" s="207"/>
      <c r="FYU92" s="207"/>
      <c r="FYV92" s="207"/>
      <c r="FYW92" s="207"/>
      <c r="FYX92" s="207"/>
      <c r="FYY92" s="207"/>
      <c r="FYZ92" s="207"/>
      <c r="FZA92" s="207"/>
      <c r="FZB92" s="207"/>
      <c r="FZC92" s="207"/>
      <c r="FZD92" s="207"/>
      <c r="FZE92" s="207"/>
      <c r="FZF92" s="207"/>
      <c r="FZG92" s="207"/>
      <c r="FZH92" s="207"/>
      <c r="FZI92" s="207"/>
      <c r="FZJ92" s="207"/>
      <c r="FZK92" s="207"/>
      <c r="FZL92" s="207"/>
      <c r="FZM92" s="207"/>
      <c r="FZN92" s="207"/>
      <c r="FZO92" s="207"/>
      <c r="FZP92" s="207"/>
      <c r="FZQ92" s="207"/>
      <c r="FZR92" s="207"/>
      <c r="FZS92" s="207"/>
      <c r="FZT92" s="207"/>
      <c r="FZU92" s="207"/>
      <c r="FZV92" s="207"/>
      <c r="FZW92" s="207"/>
      <c r="FZX92" s="207"/>
      <c r="FZY92" s="207"/>
      <c r="FZZ92" s="207"/>
      <c r="GAA92" s="207"/>
      <c r="GAB92" s="207"/>
      <c r="GAC92" s="207"/>
      <c r="GAD92" s="207"/>
      <c r="GAE92" s="207"/>
      <c r="GAF92" s="207"/>
      <c r="GAG92" s="207"/>
      <c r="GAH92" s="207"/>
      <c r="GAI92" s="207"/>
      <c r="GAJ92" s="207"/>
      <c r="GAK92" s="207"/>
      <c r="GAL92" s="207"/>
      <c r="GAM92" s="207"/>
      <c r="GAN92" s="207"/>
      <c r="GAO92" s="207"/>
      <c r="GAP92" s="207"/>
      <c r="GAQ92" s="207"/>
      <c r="GAR92" s="207"/>
      <c r="GAS92" s="207"/>
      <c r="GAT92" s="207"/>
      <c r="GAU92" s="207"/>
      <c r="GAV92" s="207"/>
      <c r="GAW92" s="207"/>
      <c r="GAX92" s="207"/>
      <c r="GAY92" s="207"/>
      <c r="GAZ92" s="207"/>
      <c r="GBA92" s="207"/>
      <c r="GBB92" s="207"/>
      <c r="GBC92" s="207"/>
      <c r="GBD92" s="207"/>
      <c r="GBE92" s="207"/>
      <c r="GBF92" s="207"/>
      <c r="GBG92" s="207"/>
      <c r="GBH92" s="207"/>
      <c r="GBI92" s="207"/>
      <c r="GBJ92" s="207"/>
      <c r="GBK92" s="207"/>
      <c r="GBL92" s="207"/>
      <c r="GBM92" s="207"/>
      <c r="GBN92" s="207"/>
      <c r="GBO92" s="207"/>
      <c r="GBP92" s="207"/>
      <c r="GBQ92" s="207"/>
      <c r="GBR92" s="207"/>
      <c r="GBS92" s="207"/>
      <c r="GBT92" s="207"/>
      <c r="GBU92" s="207"/>
      <c r="GBV92" s="207"/>
      <c r="GBW92" s="207"/>
      <c r="GBX92" s="207"/>
      <c r="GBY92" s="207"/>
      <c r="GBZ92" s="207"/>
      <c r="GCA92" s="207"/>
      <c r="GCB92" s="207"/>
      <c r="GCC92" s="207"/>
      <c r="GCD92" s="207"/>
      <c r="GCE92" s="207"/>
      <c r="GCF92" s="207"/>
      <c r="GCG92" s="207"/>
      <c r="GCH92" s="207"/>
      <c r="GCI92" s="207"/>
      <c r="GCJ92" s="207"/>
      <c r="GCK92" s="207"/>
      <c r="GCL92" s="207"/>
      <c r="GCM92" s="207"/>
      <c r="GCN92" s="207"/>
      <c r="GCO92" s="207"/>
      <c r="GCP92" s="207"/>
      <c r="GCQ92" s="207"/>
      <c r="GCR92" s="207"/>
      <c r="GCS92" s="207"/>
      <c r="GCT92" s="207"/>
      <c r="GCU92" s="207"/>
      <c r="GCV92" s="207"/>
      <c r="GCW92" s="207"/>
      <c r="GCX92" s="207"/>
      <c r="GCY92" s="207"/>
      <c r="GCZ92" s="207"/>
      <c r="GDA92" s="207"/>
      <c r="GDB92" s="207"/>
      <c r="GDC92" s="207"/>
      <c r="GDD92" s="207"/>
      <c r="GDE92" s="207"/>
      <c r="GDF92" s="207"/>
      <c r="GDG92" s="207"/>
      <c r="GDH92" s="207"/>
      <c r="GDI92" s="207"/>
      <c r="GDJ92" s="207"/>
      <c r="GDK92" s="207"/>
      <c r="GDL92" s="207"/>
      <c r="GDM92" s="207"/>
      <c r="GDN92" s="207"/>
      <c r="GDO92" s="207"/>
      <c r="GDP92" s="207"/>
      <c r="GDQ92" s="207"/>
      <c r="GDR92" s="207"/>
      <c r="GDS92" s="207"/>
      <c r="GDT92" s="207"/>
      <c r="GDU92" s="207"/>
      <c r="GDV92" s="207"/>
      <c r="GDW92" s="207"/>
      <c r="GDX92" s="207"/>
      <c r="GDY92" s="207"/>
      <c r="GDZ92" s="207"/>
      <c r="GEA92" s="207"/>
      <c r="GEB92" s="207"/>
      <c r="GEC92" s="207"/>
      <c r="GED92" s="207"/>
      <c r="GEE92" s="207"/>
      <c r="GEF92" s="207"/>
      <c r="GEG92" s="207"/>
      <c r="GEH92" s="207"/>
      <c r="GEI92" s="207"/>
      <c r="GEJ92" s="207"/>
      <c r="GEK92" s="207"/>
      <c r="GEL92" s="207"/>
      <c r="GEM92" s="207"/>
      <c r="GEN92" s="207"/>
      <c r="GEO92" s="207"/>
      <c r="GEP92" s="207"/>
      <c r="GEQ92" s="207"/>
      <c r="GER92" s="207"/>
      <c r="GES92" s="207"/>
      <c r="GET92" s="207"/>
      <c r="GEU92" s="207"/>
      <c r="GEV92" s="207"/>
      <c r="GEW92" s="207"/>
      <c r="GEX92" s="207"/>
      <c r="GEY92" s="207"/>
      <c r="GEZ92" s="207"/>
      <c r="GFA92" s="207"/>
      <c r="GFB92" s="207"/>
      <c r="GFC92" s="207"/>
      <c r="GFD92" s="207"/>
      <c r="GFE92" s="207"/>
      <c r="GFF92" s="207"/>
      <c r="GFG92" s="207"/>
      <c r="GFH92" s="207"/>
      <c r="GFI92" s="207"/>
      <c r="GFJ92" s="207"/>
      <c r="GFK92" s="207"/>
      <c r="GFL92" s="207"/>
      <c r="GFM92" s="207"/>
      <c r="GFN92" s="207"/>
      <c r="GFO92" s="207"/>
      <c r="GFP92" s="207"/>
      <c r="GFQ92" s="207"/>
      <c r="GFR92" s="207"/>
      <c r="GFS92" s="207"/>
      <c r="GFT92" s="207"/>
      <c r="GFU92" s="207"/>
      <c r="GFV92" s="207"/>
      <c r="GFW92" s="207"/>
      <c r="GFX92" s="207"/>
      <c r="GFY92" s="207"/>
      <c r="GFZ92" s="207"/>
      <c r="GGA92" s="207"/>
      <c r="GGB92" s="207"/>
      <c r="GGC92" s="207"/>
      <c r="GGD92" s="207"/>
      <c r="GGE92" s="207"/>
      <c r="GGF92" s="207"/>
      <c r="GGG92" s="207"/>
      <c r="GGH92" s="207"/>
      <c r="GGI92" s="207"/>
      <c r="GGJ92" s="207"/>
      <c r="GGK92" s="207"/>
      <c r="GGL92" s="207"/>
      <c r="GGM92" s="207"/>
      <c r="GGN92" s="207"/>
      <c r="GGO92" s="207"/>
      <c r="GGP92" s="207"/>
      <c r="GGQ92" s="207"/>
      <c r="GGR92" s="207"/>
      <c r="GGS92" s="207"/>
      <c r="GGT92" s="207"/>
      <c r="GGU92" s="207"/>
      <c r="GGV92" s="207"/>
      <c r="GGW92" s="207"/>
      <c r="GGX92" s="207"/>
      <c r="GGY92" s="207"/>
      <c r="GGZ92" s="207"/>
      <c r="GHA92" s="207"/>
      <c r="GHB92" s="207"/>
      <c r="GHC92" s="207"/>
      <c r="GHD92" s="207"/>
      <c r="GHE92" s="207"/>
      <c r="GHF92" s="207"/>
      <c r="GHG92" s="207"/>
      <c r="GHH92" s="207"/>
      <c r="GHI92" s="207"/>
      <c r="GHJ92" s="207"/>
      <c r="GHK92" s="207"/>
      <c r="GHL92" s="207"/>
      <c r="GHM92" s="207"/>
      <c r="GHN92" s="207"/>
      <c r="GHO92" s="207"/>
      <c r="GHP92" s="207"/>
      <c r="GHQ92" s="207"/>
      <c r="GHR92" s="207"/>
      <c r="GHS92" s="207"/>
      <c r="GHT92" s="207"/>
      <c r="GHU92" s="207"/>
      <c r="GHV92" s="207"/>
      <c r="GHW92" s="207"/>
      <c r="GHX92" s="207"/>
      <c r="GHY92" s="207"/>
      <c r="GHZ92" s="207"/>
      <c r="GIA92" s="207"/>
      <c r="GIB92" s="207"/>
      <c r="GIC92" s="207"/>
      <c r="GID92" s="207"/>
      <c r="GIE92" s="207"/>
      <c r="GIF92" s="207"/>
      <c r="GIG92" s="207"/>
      <c r="GIH92" s="207"/>
      <c r="GII92" s="207"/>
      <c r="GIJ92" s="207"/>
      <c r="GIK92" s="207"/>
      <c r="GIL92" s="207"/>
      <c r="GIM92" s="207"/>
      <c r="GIN92" s="207"/>
      <c r="GIO92" s="207"/>
      <c r="GIP92" s="207"/>
      <c r="GIQ92" s="207"/>
      <c r="GIR92" s="207"/>
      <c r="GIS92" s="207"/>
      <c r="GIT92" s="207"/>
      <c r="GIU92" s="207"/>
      <c r="GIV92" s="207"/>
      <c r="GIW92" s="207"/>
      <c r="GIX92" s="207"/>
      <c r="GIY92" s="207"/>
      <c r="GIZ92" s="207"/>
      <c r="GJA92" s="207"/>
      <c r="GJB92" s="207"/>
      <c r="GJC92" s="207"/>
      <c r="GJD92" s="207"/>
      <c r="GJE92" s="207"/>
      <c r="GJF92" s="207"/>
      <c r="GJG92" s="207"/>
      <c r="GJH92" s="207"/>
      <c r="GJI92" s="207"/>
      <c r="GJJ92" s="207"/>
      <c r="GJK92" s="207"/>
      <c r="GJL92" s="207"/>
      <c r="GJM92" s="207"/>
      <c r="GJN92" s="207"/>
      <c r="GJO92" s="207"/>
      <c r="GJP92" s="207"/>
      <c r="GJQ92" s="207"/>
      <c r="GJR92" s="207"/>
      <c r="GJS92" s="207"/>
      <c r="GJT92" s="207"/>
      <c r="GJU92" s="207"/>
      <c r="GJV92" s="207"/>
      <c r="GJW92" s="207"/>
      <c r="GJX92" s="207"/>
      <c r="GJY92" s="207"/>
      <c r="GJZ92" s="207"/>
      <c r="GKA92" s="207"/>
      <c r="GKB92" s="207"/>
      <c r="GKC92" s="207"/>
      <c r="GKD92" s="207"/>
      <c r="GKE92" s="207"/>
      <c r="GKF92" s="207"/>
      <c r="GKG92" s="207"/>
      <c r="GKH92" s="207"/>
      <c r="GKI92" s="207"/>
      <c r="GKJ92" s="207"/>
      <c r="GKK92" s="207"/>
      <c r="GKL92" s="207"/>
      <c r="GKM92" s="207"/>
      <c r="GKN92" s="207"/>
      <c r="GKO92" s="207"/>
      <c r="GKP92" s="207"/>
      <c r="GKQ92" s="207"/>
      <c r="GKR92" s="207"/>
      <c r="GKS92" s="207"/>
      <c r="GKT92" s="207"/>
      <c r="GKU92" s="207"/>
      <c r="GKV92" s="207"/>
      <c r="GKW92" s="207"/>
      <c r="GKX92" s="207"/>
      <c r="GKY92" s="207"/>
      <c r="GKZ92" s="207"/>
      <c r="GLA92" s="207"/>
      <c r="GLB92" s="207"/>
      <c r="GLC92" s="207"/>
      <c r="GLD92" s="207"/>
      <c r="GLE92" s="207"/>
      <c r="GLF92" s="207"/>
      <c r="GLG92" s="207"/>
      <c r="GLH92" s="207"/>
      <c r="GLI92" s="207"/>
      <c r="GLJ92" s="207"/>
      <c r="GLK92" s="207"/>
      <c r="GLL92" s="207"/>
      <c r="GLM92" s="207"/>
      <c r="GLN92" s="207"/>
      <c r="GLO92" s="207"/>
      <c r="GLP92" s="207"/>
      <c r="GLQ92" s="207"/>
      <c r="GLR92" s="207"/>
      <c r="GLS92" s="207"/>
      <c r="GLT92" s="207"/>
      <c r="GLU92" s="207"/>
      <c r="GLV92" s="207"/>
      <c r="GLW92" s="207"/>
      <c r="GLX92" s="207"/>
      <c r="GLY92" s="207"/>
      <c r="GLZ92" s="207"/>
      <c r="GMA92" s="207"/>
      <c r="GMB92" s="207"/>
      <c r="GMC92" s="207"/>
      <c r="GMD92" s="207"/>
      <c r="GME92" s="207"/>
      <c r="GMF92" s="207"/>
      <c r="GMG92" s="207"/>
      <c r="GMH92" s="207"/>
      <c r="GMI92" s="207"/>
      <c r="GMJ92" s="207"/>
      <c r="GMK92" s="207"/>
      <c r="GML92" s="207"/>
      <c r="GMM92" s="207"/>
      <c r="GMN92" s="207"/>
      <c r="GMO92" s="207"/>
      <c r="GMP92" s="207"/>
      <c r="GMQ92" s="207"/>
      <c r="GMR92" s="207"/>
      <c r="GMS92" s="207"/>
      <c r="GMT92" s="207"/>
      <c r="GMU92" s="207"/>
      <c r="GMV92" s="207"/>
      <c r="GMW92" s="207"/>
      <c r="GMX92" s="207"/>
      <c r="GMY92" s="207"/>
      <c r="GMZ92" s="207"/>
      <c r="GNA92" s="207"/>
      <c r="GNB92" s="207"/>
      <c r="GNC92" s="207"/>
      <c r="GND92" s="207"/>
      <c r="GNE92" s="207"/>
      <c r="GNF92" s="207"/>
      <c r="GNG92" s="207"/>
      <c r="GNH92" s="207"/>
      <c r="GNI92" s="207"/>
      <c r="GNJ92" s="207"/>
      <c r="GNK92" s="207"/>
      <c r="GNL92" s="207"/>
      <c r="GNM92" s="207"/>
      <c r="GNN92" s="207"/>
      <c r="GNO92" s="207"/>
      <c r="GNP92" s="207"/>
      <c r="GNQ92" s="207"/>
      <c r="GNR92" s="207"/>
      <c r="GNS92" s="207"/>
      <c r="GNT92" s="207"/>
      <c r="GNU92" s="207"/>
      <c r="GNV92" s="207"/>
      <c r="GNW92" s="207"/>
      <c r="GNX92" s="207"/>
      <c r="GNY92" s="207"/>
      <c r="GNZ92" s="207"/>
      <c r="GOA92" s="207"/>
      <c r="GOB92" s="207"/>
      <c r="GOC92" s="207"/>
      <c r="GOD92" s="207"/>
      <c r="GOE92" s="207"/>
      <c r="GOF92" s="207"/>
      <c r="GOG92" s="207"/>
      <c r="GOH92" s="207"/>
      <c r="GOI92" s="207"/>
      <c r="GOJ92" s="207"/>
      <c r="GOK92" s="207"/>
      <c r="GOL92" s="207"/>
      <c r="GOM92" s="207"/>
      <c r="GON92" s="207"/>
      <c r="GOO92" s="207"/>
      <c r="GOP92" s="207"/>
      <c r="GOQ92" s="207"/>
      <c r="GOR92" s="207"/>
      <c r="GOS92" s="207"/>
      <c r="GOT92" s="207"/>
      <c r="GOU92" s="207"/>
      <c r="GOV92" s="207"/>
      <c r="GOW92" s="207"/>
      <c r="GOX92" s="207"/>
      <c r="GOY92" s="207"/>
      <c r="GOZ92" s="207"/>
      <c r="GPA92" s="207"/>
      <c r="GPB92" s="207"/>
      <c r="GPC92" s="207"/>
      <c r="GPD92" s="207"/>
      <c r="GPE92" s="207"/>
      <c r="GPF92" s="207"/>
      <c r="GPG92" s="207"/>
      <c r="GPH92" s="207"/>
      <c r="GPI92" s="207"/>
      <c r="GPJ92" s="207"/>
      <c r="GPK92" s="207"/>
      <c r="GPL92" s="207"/>
      <c r="GPM92" s="207"/>
      <c r="GPN92" s="207"/>
      <c r="GPO92" s="207"/>
      <c r="GPP92" s="207"/>
      <c r="GPQ92" s="207"/>
      <c r="GPR92" s="207"/>
      <c r="GPS92" s="207"/>
      <c r="GPT92" s="207"/>
      <c r="GPU92" s="207"/>
      <c r="GPV92" s="207"/>
      <c r="GPW92" s="207"/>
      <c r="GPX92" s="207"/>
      <c r="GPY92" s="207"/>
      <c r="GPZ92" s="207"/>
      <c r="GQA92" s="207"/>
      <c r="GQB92" s="207"/>
      <c r="GQC92" s="207"/>
      <c r="GQD92" s="207"/>
      <c r="GQE92" s="207"/>
      <c r="GQF92" s="207"/>
      <c r="GQG92" s="207"/>
      <c r="GQH92" s="207"/>
      <c r="GQI92" s="207"/>
      <c r="GQJ92" s="207"/>
      <c r="GQK92" s="207"/>
      <c r="GQL92" s="207"/>
      <c r="GQM92" s="207"/>
      <c r="GQN92" s="207"/>
      <c r="GQO92" s="207"/>
      <c r="GQP92" s="207"/>
      <c r="GQQ92" s="207"/>
      <c r="GQR92" s="207"/>
      <c r="GQS92" s="207"/>
      <c r="GQT92" s="207"/>
      <c r="GQU92" s="207"/>
      <c r="GQV92" s="207"/>
      <c r="GQW92" s="207"/>
      <c r="GQX92" s="207"/>
      <c r="GQY92" s="207"/>
      <c r="GQZ92" s="207"/>
      <c r="GRA92" s="207"/>
      <c r="GRB92" s="207"/>
      <c r="GRC92" s="207"/>
      <c r="GRD92" s="207"/>
      <c r="GRE92" s="207"/>
      <c r="GRF92" s="207"/>
      <c r="GRG92" s="207"/>
      <c r="GRH92" s="207"/>
      <c r="GRI92" s="207"/>
      <c r="GRJ92" s="207"/>
      <c r="GRK92" s="207"/>
      <c r="GRL92" s="207"/>
      <c r="GRM92" s="207"/>
      <c r="GRN92" s="207"/>
      <c r="GRO92" s="207"/>
      <c r="GRP92" s="207"/>
      <c r="GRQ92" s="207"/>
      <c r="GRR92" s="207"/>
      <c r="GRS92" s="207"/>
      <c r="GRT92" s="207"/>
      <c r="GRU92" s="207"/>
      <c r="GRV92" s="207"/>
      <c r="GRW92" s="207"/>
      <c r="GRX92" s="207"/>
      <c r="GRY92" s="207"/>
      <c r="GRZ92" s="207"/>
      <c r="GSA92" s="207"/>
      <c r="GSB92" s="207"/>
      <c r="GSC92" s="207"/>
      <c r="GSD92" s="207"/>
      <c r="GSE92" s="207"/>
      <c r="GSF92" s="207"/>
      <c r="GSG92" s="207"/>
      <c r="GSH92" s="207"/>
      <c r="GSI92" s="207"/>
      <c r="GSJ92" s="207"/>
      <c r="GSK92" s="207"/>
      <c r="GSL92" s="207"/>
      <c r="GSM92" s="207"/>
      <c r="GSN92" s="207"/>
      <c r="GSO92" s="207"/>
      <c r="GSP92" s="207"/>
      <c r="GSQ92" s="207"/>
      <c r="GSR92" s="207"/>
      <c r="GSS92" s="207"/>
      <c r="GST92" s="207"/>
      <c r="GSU92" s="207"/>
      <c r="GSV92" s="207"/>
      <c r="GSW92" s="207"/>
      <c r="GSX92" s="207"/>
      <c r="GSY92" s="207"/>
      <c r="GSZ92" s="207"/>
      <c r="GTA92" s="207"/>
      <c r="GTB92" s="207"/>
      <c r="GTC92" s="207"/>
      <c r="GTD92" s="207"/>
      <c r="GTE92" s="207"/>
      <c r="GTF92" s="207"/>
      <c r="GTG92" s="207"/>
      <c r="GTH92" s="207"/>
      <c r="GTI92" s="207"/>
      <c r="GTJ92" s="207"/>
      <c r="GTK92" s="207"/>
      <c r="GTL92" s="207"/>
      <c r="GTM92" s="207"/>
      <c r="GTN92" s="207"/>
      <c r="GTO92" s="207"/>
      <c r="GTP92" s="207"/>
      <c r="GTQ92" s="207"/>
      <c r="GTR92" s="207"/>
      <c r="GTS92" s="207"/>
      <c r="GTT92" s="207"/>
      <c r="GTU92" s="207"/>
      <c r="GTV92" s="207"/>
      <c r="GTW92" s="207"/>
      <c r="GTX92" s="207"/>
      <c r="GTY92" s="207"/>
      <c r="GTZ92" s="207"/>
      <c r="GUA92" s="207"/>
      <c r="GUB92" s="207"/>
      <c r="GUC92" s="207"/>
      <c r="GUD92" s="207"/>
      <c r="GUE92" s="207"/>
      <c r="GUF92" s="207"/>
      <c r="GUG92" s="207"/>
      <c r="GUH92" s="207"/>
      <c r="GUI92" s="207"/>
      <c r="GUJ92" s="207"/>
      <c r="GUK92" s="207"/>
      <c r="GUL92" s="207"/>
      <c r="GUM92" s="207"/>
      <c r="GUN92" s="207"/>
      <c r="GUO92" s="207"/>
      <c r="GUP92" s="207"/>
      <c r="GUQ92" s="207"/>
      <c r="GUR92" s="207"/>
      <c r="GUS92" s="207"/>
      <c r="GUT92" s="207"/>
      <c r="GUU92" s="207"/>
      <c r="GUV92" s="207"/>
      <c r="GUW92" s="207"/>
      <c r="GUX92" s="207"/>
      <c r="GUY92" s="207"/>
      <c r="GUZ92" s="207"/>
      <c r="GVA92" s="207"/>
      <c r="GVB92" s="207"/>
      <c r="GVC92" s="207"/>
      <c r="GVD92" s="207"/>
      <c r="GVE92" s="207"/>
      <c r="GVF92" s="207"/>
      <c r="GVG92" s="207"/>
      <c r="GVH92" s="207"/>
      <c r="GVI92" s="207"/>
      <c r="GVJ92" s="207"/>
      <c r="GVK92" s="207"/>
      <c r="GVL92" s="207"/>
      <c r="GVM92" s="207"/>
      <c r="GVN92" s="207"/>
      <c r="GVO92" s="207"/>
      <c r="GVP92" s="207"/>
      <c r="GVQ92" s="207"/>
      <c r="GVR92" s="207"/>
      <c r="GVS92" s="207"/>
      <c r="GVT92" s="207"/>
      <c r="GVU92" s="207"/>
      <c r="GVV92" s="207"/>
      <c r="GVW92" s="207"/>
      <c r="GVX92" s="207"/>
      <c r="GVY92" s="207"/>
      <c r="GVZ92" s="207"/>
      <c r="GWA92" s="207"/>
      <c r="GWB92" s="207"/>
      <c r="GWC92" s="207"/>
      <c r="GWD92" s="207"/>
      <c r="GWE92" s="207"/>
      <c r="GWF92" s="207"/>
      <c r="GWG92" s="207"/>
      <c r="GWH92" s="207"/>
      <c r="GWI92" s="207"/>
      <c r="GWJ92" s="207"/>
      <c r="GWK92" s="207"/>
      <c r="GWL92" s="207"/>
      <c r="GWM92" s="207"/>
      <c r="GWN92" s="207"/>
      <c r="GWO92" s="207"/>
      <c r="GWP92" s="207"/>
      <c r="GWQ92" s="207"/>
      <c r="GWR92" s="207"/>
      <c r="GWS92" s="207"/>
      <c r="GWT92" s="207"/>
      <c r="GWU92" s="207"/>
      <c r="GWV92" s="207"/>
      <c r="GWW92" s="207"/>
      <c r="GWX92" s="207"/>
      <c r="GWY92" s="207"/>
      <c r="GWZ92" s="207"/>
      <c r="GXA92" s="207"/>
      <c r="GXB92" s="207"/>
      <c r="GXC92" s="207"/>
      <c r="GXD92" s="207"/>
      <c r="GXE92" s="207"/>
      <c r="GXF92" s="207"/>
      <c r="GXG92" s="207"/>
      <c r="GXH92" s="207"/>
      <c r="GXI92" s="207"/>
      <c r="GXJ92" s="207"/>
      <c r="GXK92" s="207"/>
      <c r="GXL92" s="207"/>
      <c r="GXM92" s="207"/>
      <c r="GXN92" s="207"/>
      <c r="GXO92" s="207"/>
      <c r="GXP92" s="207"/>
      <c r="GXQ92" s="207"/>
      <c r="GXR92" s="207"/>
      <c r="GXS92" s="207"/>
      <c r="GXT92" s="207"/>
      <c r="GXU92" s="207"/>
      <c r="GXV92" s="207"/>
      <c r="GXW92" s="207"/>
      <c r="GXX92" s="207"/>
      <c r="GXY92" s="207"/>
      <c r="GXZ92" s="207"/>
      <c r="GYA92" s="207"/>
      <c r="GYB92" s="207"/>
      <c r="GYC92" s="207"/>
      <c r="GYD92" s="207"/>
      <c r="GYE92" s="207"/>
      <c r="GYF92" s="207"/>
      <c r="GYG92" s="207"/>
      <c r="GYH92" s="207"/>
      <c r="GYI92" s="207"/>
      <c r="GYJ92" s="207"/>
      <c r="GYK92" s="207"/>
      <c r="GYL92" s="207"/>
      <c r="GYM92" s="207"/>
      <c r="GYN92" s="207"/>
      <c r="GYO92" s="207"/>
      <c r="GYP92" s="207"/>
      <c r="GYQ92" s="207"/>
      <c r="GYR92" s="207"/>
      <c r="GYS92" s="207"/>
      <c r="GYT92" s="207"/>
      <c r="GYU92" s="207"/>
      <c r="GYV92" s="207"/>
      <c r="GYW92" s="207"/>
      <c r="GYX92" s="207"/>
      <c r="GYY92" s="207"/>
      <c r="GYZ92" s="207"/>
      <c r="GZA92" s="207"/>
      <c r="GZB92" s="207"/>
      <c r="GZC92" s="207"/>
      <c r="GZD92" s="207"/>
      <c r="GZE92" s="207"/>
      <c r="GZF92" s="207"/>
      <c r="GZG92" s="207"/>
      <c r="GZH92" s="207"/>
      <c r="GZI92" s="207"/>
      <c r="GZJ92" s="207"/>
      <c r="GZK92" s="207"/>
      <c r="GZL92" s="207"/>
      <c r="GZM92" s="207"/>
      <c r="GZN92" s="207"/>
      <c r="GZO92" s="207"/>
      <c r="GZP92" s="207"/>
      <c r="GZQ92" s="207"/>
      <c r="GZR92" s="207"/>
      <c r="GZS92" s="207"/>
      <c r="GZT92" s="207"/>
      <c r="GZU92" s="207"/>
      <c r="GZV92" s="207"/>
      <c r="GZW92" s="207"/>
      <c r="GZX92" s="207"/>
      <c r="GZY92" s="207"/>
      <c r="GZZ92" s="207"/>
      <c r="HAA92" s="207"/>
      <c r="HAB92" s="207"/>
      <c r="HAC92" s="207"/>
      <c r="HAD92" s="207"/>
      <c r="HAE92" s="207"/>
      <c r="HAF92" s="207"/>
      <c r="HAG92" s="207"/>
      <c r="HAH92" s="207"/>
      <c r="HAI92" s="207"/>
      <c r="HAJ92" s="207"/>
      <c r="HAK92" s="207"/>
      <c r="HAL92" s="207"/>
      <c r="HAM92" s="207"/>
      <c r="HAN92" s="207"/>
      <c r="HAO92" s="207"/>
      <c r="HAP92" s="207"/>
      <c r="HAQ92" s="207"/>
      <c r="HAR92" s="207"/>
      <c r="HAS92" s="207"/>
      <c r="HAT92" s="207"/>
      <c r="HAU92" s="207"/>
      <c r="HAV92" s="207"/>
      <c r="HAW92" s="207"/>
      <c r="HAX92" s="207"/>
      <c r="HAY92" s="207"/>
      <c r="HAZ92" s="207"/>
      <c r="HBA92" s="207"/>
      <c r="HBB92" s="207"/>
      <c r="HBC92" s="207"/>
      <c r="HBD92" s="207"/>
      <c r="HBE92" s="207"/>
      <c r="HBF92" s="207"/>
      <c r="HBG92" s="207"/>
      <c r="HBH92" s="207"/>
      <c r="HBI92" s="207"/>
      <c r="HBJ92" s="207"/>
      <c r="HBK92" s="207"/>
      <c r="HBL92" s="207"/>
      <c r="HBM92" s="207"/>
      <c r="HBN92" s="207"/>
      <c r="HBO92" s="207"/>
      <c r="HBP92" s="207"/>
      <c r="HBQ92" s="207"/>
      <c r="HBR92" s="207"/>
      <c r="HBS92" s="207"/>
      <c r="HBT92" s="207"/>
      <c r="HBU92" s="207"/>
      <c r="HBV92" s="207"/>
      <c r="HBW92" s="207"/>
      <c r="HBX92" s="207"/>
      <c r="HBY92" s="207"/>
      <c r="HBZ92" s="207"/>
      <c r="HCA92" s="207"/>
      <c r="HCB92" s="207"/>
      <c r="HCC92" s="207"/>
      <c r="HCD92" s="207"/>
      <c r="HCE92" s="207"/>
      <c r="HCF92" s="207"/>
      <c r="HCG92" s="207"/>
      <c r="HCH92" s="207"/>
      <c r="HCI92" s="207"/>
      <c r="HCJ92" s="207"/>
      <c r="HCK92" s="207"/>
      <c r="HCL92" s="207"/>
      <c r="HCM92" s="207"/>
      <c r="HCN92" s="207"/>
      <c r="HCO92" s="207"/>
      <c r="HCP92" s="207"/>
      <c r="HCQ92" s="207"/>
      <c r="HCR92" s="207"/>
      <c r="HCS92" s="207"/>
      <c r="HCT92" s="207"/>
      <c r="HCU92" s="207"/>
      <c r="HCV92" s="207"/>
      <c r="HCW92" s="207"/>
      <c r="HCX92" s="207"/>
      <c r="HCY92" s="207"/>
      <c r="HCZ92" s="207"/>
      <c r="HDA92" s="207"/>
      <c r="HDB92" s="207"/>
      <c r="HDC92" s="207"/>
      <c r="HDD92" s="207"/>
      <c r="HDE92" s="207"/>
      <c r="HDF92" s="207"/>
      <c r="HDG92" s="207"/>
      <c r="HDH92" s="207"/>
      <c r="HDI92" s="207"/>
      <c r="HDJ92" s="207"/>
      <c r="HDK92" s="207"/>
      <c r="HDL92" s="207"/>
      <c r="HDM92" s="207"/>
      <c r="HDN92" s="207"/>
      <c r="HDO92" s="207"/>
      <c r="HDP92" s="207"/>
      <c r="HDQ92" s="207"/>
      <c r="HDR92" s="207"/>
      <c r="HDS92" s="207"/>
      <c r="HDT92" s="207"/>
      <c r="HDU92" s="207"/>
      <c r="HDV92" s="207"/>
      <c r="HDW92" s="207"/>
      <c r="HDX92" s="207"/>
      <c r="HDY92" s="207"/>
      <c r="HDZ92" s="207"/>
      <c r="HEA92" s="207"/>
      <c r="HEB92" s="207"/>
      <c r="HEC92" s="207"/>
      <c r="HED92" s="207"/>
      <c r="HEE92" s="207"/>
      <c r="HEF92" s="207"/>
      <c r="HEG92" s="207"/>
      <c r="HEH92" s="207"/>
      <c r="HEI92" s="207"/>
      <c r="HEJ92" s="207"/>
      <c r="HEK92" s="207"/>
      <c r="HEL92" s="207"/>
      <c r="HEM92" s="207"/>
      <c r="HEN92" s="207"/>
      <c r="HEO92" s="207"/>
      <c r="HEP92" s="207"/>
      <c r="HEQ92" s="207"/>
      <c r="HER92" s="207"/>
      <c r="HES92" s="207"/>
      <c r="HET92" s="207"/>
      <c r="HEU92" s="207"/>
      <c r="HEV92" s="207"/>
      <c r="HEW92" s="207"/>
      <c r="HEX92" s="207"/>
      <c r="HEY92" s="207"/>
      <c r="HEZ92" s="207"/>
      <c r="HFA92" s="207"/>
      <c r="HFB92" s="207"/>
      <c r="HFC92" s="207"/>
      <c r="HFD92" s="207"/>
      <c r="HFE92" s="207"/>
      <c r="HFF92" s="207"/>
      <c r="HFG92" s="207"/>
      <c r="HFH92" s="207"/>
      <c r="HFI92" s="207"/>
      <c r="HFJ92" s="207"/>
      <c r="HFK92" s="207"/>
      <c r="HFL92" s="207"/>
      <c r="HFM92" s="207"/>
      <c r="HFN92" s="207"/>
      <c r="HFO92" s="207"/>
      <c r="HFP92" s="207"/>
      <c r="HFQ92" s="207"/>
      <c r="HFR92" s="207"/>
      <c r="HFS92" s="207"/>
      <c r="HFT92" s="207"/>
      <c r="HFU92" s="207"/>
      <c r="HFV92" s="207"/>
      <c r="HFW92" s="207"/>
      <c r="HFX92" s="207"/>
      <c r="HFY92" s="207"/>
      <c r="HFZ92" s="207"/>
      <c r="HGA92" s="207"/>
      <c r="HGB92" s="207"/>
      <c r="HGC92" s="207"/>
      <c r="HGD92" s="207"/>
      <c r="HGE92" s="207"/>
      <c r="HGF92" s="207"/>
      <c r="HGG92" s="207"/>
      <c r="HGH92" s="207"/>
      <c r="HGI92" s="207"/>
      <c r="HGJ92" s="207"/>
      <c r="HGK92" s="207"/>
      <c r="HGL92" s="207"/>
      <c r="HGM92" s="207"/>
      <c r="HGN92" s="207"/>
      <c r="HGO92" s="207"/>
      <c r="HGP92" s="207"/>
      <c r="HGQ92" s="207"/>
      <c r="HGR92" s="207"/>
      <c r="HGS92" s="207"/>
      <c r="HGT92" s="207"/>
      <c r="HGU92" s="207"/>
      <c r="HGV92" s="207"/>
      <c r="HGW92" s="207"/>
      <c r="HGX92" s="207"/>
      <c r="HGY92" s="207"/>
      <c r="HGZ92" s="207"/>
      <c r="HHA92" s="207"/>
      <c r="HHB92" s="207"/>
      <c r="HHC92" s="207"/>
      <c r="HHD92" s="207"/>
      <c r="HHE92" s="207"/>
      <c r="HHF92" s="207"/>
      <c r="HHG92" s="207"/>
      <c r="HHH92" s="207"/>
      <c r="HHI92" s="207"/>
      <c r="HHJ92" s="207"/>
      <c r="HHK92" s="207"/>
      <c r="HHL92" s="207"/>
      <c r="HHM92" s="207"/>
      <c r="HHN92" s="207"/>
      <c r="HHO92" s="207"/>
      <c r="HHP92" s="207"/>
      <c r="HHQ92" s="207"/>
      <c r="HHR92" s="207"/>
      <c r="HHS92" s="207"/>
      <c r="HHT92" s="207"/>
      <c r="HHU92" s="207"/>
      <c r="HHV92" s="207"/>
      <c r="HHW92" s="207"/>
      <c r="HHX92" s="207"/>
      <c r="HHY92" s="207"/>
      <c r="HHZ92" s="207"/>
      <c r="HIA92" s="207"/>
      <c r="HIB92" s="207"/>
      <c r="HIC92" s="207"/>
      <c r="HID92" s="207"/>
      <c r="HIE92" s="207"/>
      <c r="HIF92" s="207"/>
      <c r="HIG92" s="207"/>
      <c r="HIH92" s="207"/>
      <c r="HII92" s="207"/>
      <c r="HIJ92" s="207"/>
      <c r="HIK92" s="207"/>
      <c r="HIL92" s="207"/>
      <c r="HIM92" s="207"/>
      <c r="HIN92" s="207"/>
      <c r="HIO92" s="207"/>
      <c r="HIP92" s="207"/>
      <c r="HIQ92" s="207"/>
      <c r="HIR92" s="207"/>
      <c r="HIS92" s="207"/>
      <c r="HIT92" s="207"/>
      <c r="HIU92" s="207"/>
      <c r="HIV92" s="207"/>
      <c r="HIW92" s="207"/>
      <c r="HIX92" s="207"/>
      <c r="HIY92" s="207"/>
      <c r="HIZ92" s="207"/>
      <c r="HJA92" s="207"/>
      <c r="HJB92" s="207"/>
      <c r="HJC92" s="207"/>
      <c r="HJD92" s="207"/>
      <c r="HJE92" s="207"/>
      <c r="HJF92" s="207"/>
      <c r="HJG92" s="207"/>
      <c r="HJH92" s="207"/>
      <c r="HJI92" s="207"/>
      <c r="HJJ92" s="207"/>
      <c r="HJK92" s="207"/>
      <c r="HJL92" s="207"/>
      <c r="HJM92" s="207"/>
      <c r="HJN92" s="207"/>
      <c r="HJO92" s="207"/>
      <c r="HJP92" s="207"/>
      <c r="HJQ92" s="207"/>
      <c r="HJR92" s="207"/>
      <c r="HJS92" s="207"/>
      <c r="HJT92" s="207"/>
      <c r="HJU92" s="207"/>
      <c r="HJV92" s="207"/>
      <c r="HJW92" s="207"/>
      <c r="HJX92" s="207"/>
      <c r="HJY92" s="207"/>
      <c r="HJZ92" s="207"/>
      <c r="HKA92" s="207"/>
      <c r="HKB92" s="207"/>
      <c r="HKC92" s="207"/>
      <c r="HKD92" s="207"/>
      <c r="HKE92" s="207"/>
      <c r="HKF92" s="207"/>
      <c r="HKG92" s="207"/>
      <c r="HKH92" s="207"/>
      <c r="HKI92" s="207"/>
      <c r="HKJ92" s="207"/>
      <c r="HKK92" s="207"/>
      <c r="HKL92" s="207"/>
      <c r="HKM92" s="207"/>
      <c r="HKN92" s="207"/>
      <c r="HKO92" s="207"/>
      <c r="HKP92" s="207"/>
      <c r="HKQ92" s="207"/>
      <c r="HKR92" s="207"/>
      <c r="HKS92" s="207"/>
      <c r="HKT92" s="207"/>
      <c r="HKU92" s="207"/>
      <c r="HKV92" s="207"/>
      <c r="HKW92" s="207"/>
      <c r="HKX92" s="207"/>
      <c r="HKY92" s="207"/>
      <c r="HKZ92" s="207"/>
      <c r="HLA92" s="207"/>
      <c r="HLB92" s="207"/>
      <c r="HLC92" s="207"/>
      <c r="HLD92" s="207"/>
      <c r="HLE92" s="207"/>
      <c r="HLF92" s="207"/>
      <c r="HLG92" s="207"/>
      <c r="HLH92" s="207"/>
      <c r="HLI92" s="207"/>
      <c r="HLJ92" s="207"/>
      <c r="HLK92" s="207"/>
      <c r="HLL92" s="207"/>
      <c r="HLM92" s="207"/>
      <c r="HLN92" s="207"/>
      <c r="HLO92" s="207"/>
      <c r="HLP92" s="207"/>
      <c r="HLQ92" s="207"/>
      <c r="HLR92" s="207"/>
      <c r="HLS92" s="207"/>
      <c r="HLT92" s="207"/>
      <c r="HLU92" s="207"/>
      <c r="HLV92" s="207"/>
      <c r="HLW92" s="207"/>
      <c r="HLX92" s="207"/>
      <c r="HLY92" s="207"/>
      <c r="HLZ92" s="207"/>
      <c r="HMA92" s="207"/>
      <c r="HMB92" s="207"/>
      <c r="HMC92" s="207"/>
      <c r="HMD92" s="207"/>
      <c r="HME92" s="207"/>
      <c r="HMF92" s="207"/>
      <c r="HMG92" s="207"/>
      <c r="HMH92" s="207"/>
      <c r="HMI92" s="207"/>
      <c r="HMJ92" s="207"/>
      <c r="HMK92" s="207"/>
      <c r="HML92" s="207"/>
      <c r="HMM92" s="207"/>
      <c r="HMN92" s="207"/>
      <c r="HMO92" s="207"/>
      <c r="HMP92" s="207"/>
      <c r="HMQ92" s="207"/>
      <c r="HMR92" s="207"/>
      <c r="HMS92" s="207"/>
      <c r="HMT92" s="207"/>
      <c r="HMU92" s="207"/>
      <c r="HMV92" s="207"/>
      <c r="HMW92" s="207"/>
      <c r="HMX92" s="207"/>
      <c r="HMY92" s="207"/>
      <c r="HMZ92" s="207"/>
      <c r="HNA92" s="207"/>
      <c r="HNB92" s="207"/>
      <c r="HNC92" s="207"/>
      <c r="HND92" s="207"/>
      <c r="HNE92" s="207"/>
      <c r="HNF92" s="207"/>
      <c r="HNG92" s="207"/>
      <c r="HNH92" s="207"/>
      <c r="HNI92" s="207"/>
      <c r="HNJ92" s="207"/>
      <c r="HNK92" s="207"/>
      <c r="HNL92" s="207"/>
      <c r="HNM92" s="207"/>
      <c r="HNN92" s="207"/>
      <c r="HNO92" s="207"/>
      <c r="HNP92" s="207"/>
      <c r="HNQ92" s="207"/>
      <c r="HNR92" s="207"/>
      <c r="HNS92" s="207"/>
      <c r="HNT92" s="207"/>
      <c r="HNU92" s="207"/>
      <c r="HNV92" s="207"/>
      <c r="HNW92" s="207"/>
      <c r="HNX92" s="207"/>
      <c r="HNY92" s="207"/>
      <c r="HNZ92" s="207"/>
      <c r="HOA92" s="207"/>
      <c r="HOB92" s="207"/>
      <c r="HOC92" s="207"/>
      <c r="HOD92" s="207"/>
      <c r="HOE92" s="207"/>
      <c r="HOF92" s="207"/>
      <c r="HOG92" s="207"/>
      <c r="HOH92" s="207"/>
      <c r="HOI92" s="207"/>
      <c r="HOJ92" s="207"/>
      <c r="HOK92" s="207"/>
      <c r="HOL92" s="207"/>
      <c r="HOM92" s="207"/>
      <c r="HON92" s="207"/>
      <c r="HOO92" s="207"/>
      <c r="HOP92" s="207"/>
      <c r="HOQ92" s="207"/>
      <c r="HOR92" s="207"/>
      <c r="HOS92" s="207"/>
      <c r="HOT92" s="207"/>
      <c r="HOU92" s="207"/>
      <c r="HOV92" s="207"/>
      <c r="HOW92" s="207"/>
      <c r="HOX92" s="207"/>
      <c r="HOY92" s="207"/>
      <c r="HOZ92" s="207"/>
      <c r="HPA92" s="207"/>
      <c r="HPB92" s="207"/>
      <c r="HPC92" s="207"/>
      <c r="HPD92" s="207"/>
      <c r="HPE92" s="207"/>
      <c r="HPF92" s="207"/>
      <c r="HPG92" s="207"/>
      <c r="HPH92" s="207"/>
      <c r="HPI92" s="207"/>
      <c r="HPJ92" s="207"/>
      <c r="HPK92" s="207"/>
      <c r="HPL92" s="207"/>
      <c r="HPM92" s="207"/>
      <c r="HPN92" s="207"/>
      <c r="HPO92" s="207"/>
      <c r="HPP92" s="207"/>
      <c r="HPQ92" s="207"/>
      <c r="HPR92" s="207"/>
      <c r="HPS92" s="207"/>
      <c r="HPT92" s="207"/>
      <c r="HPU92" s="207"/>
      <c r="HPV92" s="207"/>
      <c r="HPW92" s="207"/>
      <c r="HPX92" s="207"/>
      <c r="HPY92" s="207"/>
      <c r="HPZ92" s="207"/>
      <c r="HQA92" s="207"/>
      <c r="HQB92" s="207"/>
      <c r="HQC92" s="207"/>
      <c r="HQD92" s="207"/>
      <c r="HQE92" s="207"/>
      <c r="HQF92" s="207"/>
      <c r="HQG92" s="207"/>
      <c r="HQH92" s="207"/>
      <c r="HQI92" s="207"/>
      <c r="HQJ92" s="207"/>
      <c r="HQK92" s="207"/>
      <c r="HQL92" s="207"/>
      <c r="HQM92" s="207"/>
      <c r="HQN92" s="207"/>
      <c r="HQO92" s="207"/>
      <c r="HQP92" s="207"/>
      <c r="HQQ92" s="207"/>
      <c r="HQR92" s="207"/>
      <c r="HQS92" s="207"/>
      <c r="HQT92" s="207"/>
      <c r="HQU92" s="207"/>
      <c r="HQV92" s="207"/>
      <c r="HQW92" s="207"/>
      <c r="HQX92" s="207"/>
      <c r="HQY92" s="207"/>
      <c r="HQZ92" s="207"/>
      <c r="HRA92" s="207"/>
      <c r="HRB92" s="207"/>
      <c r="HRC92" s="207"/>
      <c r="HRD92" s="207"/>
      <c r="HRE92" s="207"/>
      <c r="HRF92" s="207"/>
      <c r="HRG92" s="207"/>
      <c r="HRH92" s="207"/>
      <c r="HRI92" s="207"/>
      <c r="HRJ92" s="207"/>
      <c r="HRK92" s="207"/>
      <c r="HRL92" s="207"/>
      <c r="HRM92" s="207"/>
      <c r="HRN92" s="207"/>
      <c r="HRO92" s="207"/>
      <c r="HRP92" s="207"/>
      <c r="HRQ92" s="207"/>
      <c r="HRR92" s="207"/>
      <c r="HRS92" s="207"/>
      <c r="HRT92" s="207"/>
      <c r="HRU92" s="207"/>
      <c r="HRV92" s="207"/>
      <c r="HRW92" s="207"/>
      <c r="HRX92" s="207"/>
      <c r="HRY92" s="207"/>
      <c r="HRZ92" s="207"/>
      <c r="HSA92" s="207"/>
      <c r="HSB92" s="207"/>
      <c r="HSC92" s="207"/>
      <c r="HSD92" s="207"/>
      <c r="HSE92" s="207"/>
      <c r="HSF92" s="207"/>
      <c r="HSG92" s="207"/>
      <c r="HSH92" s="207"/>
      <c r="HSI92" s="207"/>
      <c r="HSJ92" s="207"/>
      <c r="HSK92" s="207"/>
      <c r="HSL92" s="207"/>
      <c r="HSM92" s="207"/>
      <c r="HSN92" s="207"/>
      <c r="HSO92" s="207"/>
      <c r="HSP92" s="207"/>
      <c r="HSQ92" s="207"/>
      <c r="HSR92" s="207"/>
      <c r="HSS92" s="207"/>
      <c r="HST92" s="207"/>
      <c r="HSU92" s="207"/>
      <c r="HSV92" s="207"/>
      <c r="HSW92" s="207"/>
      <c r="HSX92" s="207"/>
      <c r="HSY92" s="207"/>
      <c r="HSZ92" s="207"/>
      <c r="HTA92" s="207"/>
      <c r="HTB92" s="207"/>
      <c r="HTC92" s="207"/>
      <c r="HTD92" s="207"/>
      <c r="HTE92" s="207"/>
      <c r="HTF92" s="207"/>
      <c r="HTG92" s="207"/>
      <c r="HTH92" s="207"/>
      <c r="HTI92" s="207"/>
      <c r="HTJ92" s="207"/>
      <c r="HTK92" s="207"/>
      <c r="HTL92" s="207"/>
      <c r="HTM92" s="207"/>
      <c r="HTN92" s="207"/>
      <c r="HTO92" s="207"/>
      <c r="HTP92" s="207"/>
      <c r="HTQ92" s="207"/>
      <c r="HTR92" s="207"/>
      <c r="HTS92" s="207"/>
      <c r="HTT92" s="207"/>
      <c r="HTU92" s="207"/>
      <c r="HTV92" s="207"/>
      <c r="HTW92" s="207"/>
      <c r="HTX92" s="207"/>
      <c r="HTY92" s="207"/>
      <c r="HTZ92" s="207"/>
      <c r="HUA92" s="207"/>
      <c r="HUB92" s="207"/>
      <c r="HUC92" s="207"/>
      <c r="HUD92" s="207"/>
      <c r="HUE92" s="207"/>
      <c r="HUF92" s="207"/>
      <c r="HUG92" s="207"/>
      <c r="HUH92" s="207"/>
      <c r="HUI92" s="207"/>
      <c r="HUJ92" s="207"/>
      <c r="HUK92" s="207"/>
      <c r="HUL92" s="207"/>
      <c r="HUM92" s="207"/>
      <c r="HUN92" s="207"/>
      <c r="HUO92" s="207"/>
      <c r="HUP92" s="207"/>
      <c r="HUQ92" s="207"/>
      <c r="HUR92" s="207"/>
      <c r="HUS92" s="207"/>
      <c r="HUT92" s="207"/>
      <c r="HUU92" s="207"/>
      <c r="HUV92" s="207"/>
      <c r="HUW92" s="207"/>
      <c r="HUX92" s="207"/>
      <c r="HUY92" s="207"/>
      <c r="HUZ92" s="207"/>
      <c r="HVA92" s="207"/>
      <c r="HVB92" s="207"/>
      <c r="HVC92" s="207"/>
      <c r="HVD92" s="207"/>
      <c r="HVE92" s="207"/>
      <c r="HVF92" s="207"/>
      <c r="HVG92" s="207"/>
      <c r="HVH92" s="207"/>
      <c r="HVI92" s="207"/>
      <c r="HVJ92" s="207"/>
      <c r="HVK92" s="207"/>
      <c r="HVL92" s="207"/>
      <c r="HVM92" s="207"/>
      <c r="HVN92" s="207"/>
      <c r="HVO92" s="207"/>
      <c r="HVP92" s="207"/>
      <c r="HVQ92" s="207"/>
      <c r="HVR92" s="207"/>
      <c r="HVS92" s="207"/>
      <c r="HVT92" s="207"/>
      <c r="HVU92" s="207"/>
      <c r="HVV92" s="207"/>
      <c r="HVW92" s="207"/>
      <c r="HVX92" s="207"/>
      <c r="HVY92" s="207"/>
      <c r="HVZ92" s="207"/>
      <c r="HWA92" s="207"/>
      <c r="HWB92" s="207"/>
      <c r="HWC92" s="207"/>
      <c r="HWD92" s="207"/>
      <c r="HWE92" s="207"/>
      <c r="HWF92" s="207"/>
      <c r="HWG92" s="207"/>
      <c r="HWH92" s="207"/>
      <c r="HWI92" s="207"/>
      <c r="HWJ92" s="207"/>
      <c r="HWK92" s="207"/>
      <c r="HWL92" s="207"/>
      <c r="HWM92" s="207"/>
      <c r="HWN92" s="207"/>
      <c r="HWO92" s="207"/>
      <c r="HWP92" s="207"/>
      <c r="HWQ92" s="207"/>
      <c r="HWR92" s="207"/>
      <c r="HWS92" s="207"/>
      <c r="HWT92" s="207"/>
      <c r="HWU92" s="207"/>
      <c r="HWV92" s="207"/>
      <c r="HWW92" s="207"/>
      <c r="HWX92" s="207"/>
      <c r="HWY92" s="207"/>
      <c r="HWZ92" s="207"/>
      <c r="HXA92" s="207"/>
      <c r="HXB92" s="207"/>
      <c r="HXC92" s="207"/>
      <c r="HXD92" s="207"/>
      <c r="HXE92" s="207"/>
      <c r="HXF92" s="207"/>
      <c r="HXG92" s="207"/>
      <c r="HXH92" s="207"/>
      <c r="HXI92" s="207"/>
      <c r="HXJ92" s="207"/>
      <c r="HXK92" s="207"/>
      <c r="HXL92" s="207"/>
      <c r="HXM92" s="207"/>
      <c r="HXN92" s="207"/>
      <c r="HXO92" s="207"/>
      <c r="HXP92" s="207"/>
      <c r="HXQ92" s="207"/>
      <c r="HXR92" s="207"/>
      <c r="HXS92" s="207"/>
      <c r="HXT92" s="207"/>
      <c r="HXU92" s="207"/>
      <c r="HXV92" s="207"/>
      <c r="HXW92" s="207"/>
      <c r="HXX92" s="207"/>
      <c r="HXY92" s="207"/>
      <c r="HXZ92" s="207"/>
      <c r="HYA92" s="207"/>
      <c r="HYB92" s="207"/>
      <c r="HYC92" s="207"/>
      <c r="HYD92" s="207"/>
      <c r="HYE92" s="207"/>
      <c r="HYF92" s="207"/>
      <c r="HYG92" s="207"/>
      <c r="HYH92" s="207"/>
      <c r="HYI92" s="207"/>
      <c r="HYJ92" s="207"/>
      <c r="HYK92" s="207"/>
      <c r="HYL92" s="207"/>
      <c r="HYM92" s="207"/>
      <c r="HYN92" s="207"/>
      <c r="HYO92" s="207"/>
      <c r="HYP92" s="207"/>
      <c r="HYQ92" s="207"/>
      <c r="HYR92" s="207"/>
      <c r="HYS92" s="207"/>
      <c r="HYT92" s="207"/>
      <c r="HYU92" s="207"/>
      <c r="HYV92" s="207"/>
      <c r="HYW92" s="207"/>
      <c r="HYX92" s="207"/>
      <c r="HYY92" s="207"/>
      <c r="HYZ92" s="207"/>
      <c r="HZA92" s="207"/>
      <c r="HZB92" s="207"/>
      <c r="HZC92" s="207"/>
      <c r="HZD92" s="207"/>
      <c r="HZE92" s="207"/>
      <c r="HZF92" s="207"/>
      <c r="HZG92" s="207"/>
      <c r="HZH92" s="207"/>
      <c r="HZI92" s="207"/>
      <c r="HZJ92" s="207"/>
      <c r="HZK92" s="207"/>
      <c r="HZL92" s="207"/>
      <c r="HZM92" s="207"/>
      <c r="HZN92" s="207"/>
      <c r="HZO92" s="207"/>
      <c r="HZP92" s="207"/>
      <c r="HZQ92" s="207"/>
      <c r="HZR92" s="207"/>
      <c r="HZS92" s="207"/>
      <c r="HZT92" s="207"/>
      <c r="HZU92" s="207"/>
      <c r="HZV92" s="207"/>
      <c r="HZW92" s="207"/>
      <c r="HZX92" s="207"/>
      <c r="HZY92" s="207"/>
      <c r="HZZ92" s="207"/>
      <c r="IAA92" s="207"/>
      <c r="IAB92" s="207"/>
      <c r="IAC92" s="207"/>
      <c r="IAD92" s="207"/>
      <c r="IAE92" s="207"/>
      <c r="IAF92" s="207"/>
      <c r="IAG92" s="207"/>
      <c r="IAH92" s="207"/>
      <c r="IAI92" s="207"/>
      <c r="IAJ92" s="207"/>
      <c r="IAK92" s="207"/>
      <c r="IAL92" s="207"/>
      <c r="IAM92" s="207"/>
      <c r="IAN92" s="207"/>
      <c r="IAO92" s="207"/>
      <c r="IAP92" s="207"/>
      <c r="IAQ92" s="207"/>
      <c r="IAR92" s="207"/>
      <c r="IAS92" s="207"/>
      <c r="IAT92" s="207"/>
      <c r="IAU92" s="207"/>
      <c r="IAV92" s="207"/>
      <c r="IAW92" s="207"/>
      <c r="IAX92" s="207"/>
      <c r="IAY92" s="207"/>
      <c r="IAZ92" s="207"/>
      <c r="IBA92" s="207"/>
      <c r="IBB92" s="207"/>
      <c r="IBC92" s="207"/>
      <c r="IBD92" s="207"/>
      <c r="IBE92" s="207"/>
      <c r="IBF92" s="207"/>
      <c r="IBG92" s="207"/>
      <c r="IBH92" s="207"/>
      <c r="IBI92" s="207"/>
      <c r="IBJ92" s="207"/>
      <c r="IBK92" s="207"/>
      <c r="IBL92" s="207"/>
      <c r="IBM92" s="207"/>
      <c r="IBN92" s="207"/>
      <c r="IBO92" s="207"/>
      <c r="IBP92" s="207"/>
      <c r="IBQ92" s="207"/>
      <c r="IBR92" s="207"/>
      <c r="IBS92" s="207"/>
      <c r="IBT92" s="207"/>
      <c r="IBU92" s="207"/>
      <c r="IBV92" s="207"/>
      <c r="IBW92" s="207"/>
      <c r="IBX92" s="207"/>
      <c r="IBY92" s="207"/>
      <c r="IBZ92" s="207"/>
      <c r="ICA92" s="207"/>
      <c r="ICB92" s="207"/>
      <c r="ICC92" s="207"/>
      <c r="ICD92" s="207"/>
      <c r="ICE92" s="207"/>
      <c r="ICF92" s="207"/>
      <c r="ICG92" s="207"/>
      <c r="ICH92" s="207"/>
      <c r="ICI92" s="207"/>
      <c r="ICJ92" s="207"/>
      <c r="ICK92" s="207"/>
      <c r="ICL92" s="207"/>
      <c r="ICM92" s="207"/>
      <c r="ICN92" s="207"/>
      <c r="ICO92" s="207"/>
      <c r="ICP92" s="207"/>
      <c r="ICQ92" s="207"/>
      <c r="ICR92" s="207"/>
      <c r="ICS92" s="207"/>
      <c r="ICT92" s="207"/>
      <c r="ICU92" s="207"/>
      <c r="ICV92" s="207"/>
      <c r="ICW92" s="207"/>
      <c r="ICX92" s="207"/>
      <c r="ICY92" s="207"/>
      <c r="ICZ92" s="207"/>
      <c r="IDA92" s="207"/>
      <c r="IDB92" s="207"/>
      <c r="IDC92" s="207"/>
      <c r="IDD92" s="207"/>
      <c r="IDE92" s="207"/>
      <c r="IDF92" s="207"/>
      <c r="IDG92" s="207"/>
      <c r="IDH92" s="207"/>
      <c r="IDI92" s="207"/>
      <c r="IDJ92" s="207"/>
      <c r="IDK92" s="207"/>
      <c r="IDL92" s="207"/>
      <c r="IDM92" s="207"/>
      <c r="IDN92" s="207"/>
      <c r="IDO92" s="207"/>
      <c r="IDP92" s="207"/>
      <c r="IDQ92" s="207"/>
      <c r="IDR92" s="207"/>
      <c r="IDS92" s="207"/>
      <c r="IDT92" s="207"/>
      <c r="IDU92" s="207"/>
      <c r="IDV92" s="207"/>
      <c r="IDW92" s="207"/>
      <c r="IDX92" s="207"/>
      <c r="IDY92" s="207"/>
      <c r="IDZ92" s="207"/>
      <c r="IEA92" s="207"/>
      <c r="IEB92" s="207"/>
      <c r="IEC92" s="207"/>
      <c r="IED92" s="207"/>
      <c r="IEE92" s="207"/>
      <c r="IEF92" s="207"/>
      <c r="IEG92" s="207"/>
      <c r="IEH92" s="207"/>
      <c r="IEI92" s="207"/>
      <c r="IEJ92" s="207"/>
      <c r="IEK92" s="207"/>
      <c r="IEL92" s="207"/>
      <c r="IEM92" s="207"/>
      <c r="IEN92" s="207"/>
      <c r="IEO92" s="207"/>
      <c r="IEP92" s="207"/>
      <c r="IEQ92" s="207"/>
      <c r="IER92" s="207"/>
      <c r="IES92" s="207"/>
      <c r="IET92" s="207"/>
      <c r="IEU92" s="207"/>
      <c r="IEV92" s="207"/>
      <c r="IEW92" s="207"/>
      <c r="IEX92" s="207"/>
      <c r="IEY92" s="207"/>
      <c r="IEZ92" s="207"/>
      <c r="IFA92" s="207"/>
      <c r="IFB92" s="207"/>
      <c r="IFC92" s="207"/>
      <c r="IFD92" s="207"/>
      <c r="IFE92" s="207"/>
      <c r="IFF92" s="207"/>
      <c r="IFG92" s="207"/>
      <c r="IFH92" s="207"/>
      <c r="IFI92" s="207"/>
      <c r="IFJ92" s="207"/>
      <c r="IFK92" s="207"/>
      <c r="IFL92" s="207"/>
      <c r="IFM92" s="207"/>
      <c r="IFN92" s="207"/>
      <c r="IFO92" s="207"/>
      <c r="IFP92" s="207"/>
      <c r="IFQ92" s="207"/>
      <c r="IFR92" s="207"/>
      <c r="IFS92" s="207"/>
      <c r="IFT92" s="207"/>
      <c r="IFU92" s="207"/>
      <c r="IFV92" s="207"/>
      <c r="IFW92" s="207"/>
      <c r="IFX92" s="207"/>
      <c r="IFY92" s="207"/>
      <c r="IFZ92" s="207"/>
      <c r="IGA92" s="207"/>
      <c r="IGB92" s="207"/>
      <c r="IGC92" s="207"/>
      <c r="IGD92" s="207"/>
      <c r="IGE92" s="207"/>
      <c r="IGF92" s="207"/>
      <c r="IGG92" s="207"/>
      <c r="IGH92" s="207"/>
      <c r="IGI92" s="207"/>
      <c r="IGJ92" s="207"/>
      <c r="IGK92" s="207"/>
      <c r="IGL92" s="207"/>
      <c r="IGM92" s="207"/>
      <c r="IGN92" s="207"/>
      <c r="IGO92" s="207"/>
      <c r="IGP92" s="207"/>
      <c r="IGQ92" s="207"/>
      <c r="IGR92" s="207"/>
      <c r="IGS92" s="207"/>
      <c r="IGT92" s="207"/>
      <c r="IGU92" s="207"/>
      <c r="IGV92" s="207"/>
      <c r="IGW92" s="207"/>
      <c r="IGX92" s="207"/>
      <c r="IGY92" s="207"/>
      <c r="IGZ92" s="207"/>
      <c r="IHA92" s="207"/>
      <c r="IHB92" s="207"/>
      <c r="IHC92" s="207"/>
      <c r="IHD92" s="207"/>
      <c r="IHE92" s="207"/>
      <c r="IHF92" s="207"/>
      <c r="IHG92" s="207"/>
      <c r="IHH92" s="207"/>
      <c r="IHI92" s="207"/>
      <c r="IHJ92" s="207"/>
      <c r="IHK92" s="207"/>
      <c r="IHL92" s="207"/>
      <c r="IHM92" s="207"/>
      <c r="IHN92" s="207"/>
      <c r="IHO92" s="207"/>
      <c r="IHP92" s="207"/>
      <c r="IHQ92" s="207"/>
      <c r="IHR92" s="207"/>
      <c r="IHS92" s="207"/>
      <c r="IHT92" s="207"/>
      <c r="IHU92" s="207"/>
      <c r="IHV92" s="207"/>
      <c r="IHW92" s="207"/>
      <c r="IHX92" s="207"/>
      <c r="IHY92" s="207"/>
      <c r="IHZ92" s="207"/>
      <c r="IIA92" s="207"/>
      <c r="IIB92" s="207"/>
      <c r="IIC92" s="207"/>
      <c r="IID92" s="207"/>
      <c r="IIE92" s="207"/>
      <c r="IIF92" s="207"/>
      <c r="IIG92" s="207"/>
      <c r="IIH92" s="207"/>
      <c r="III92" s="207"/>
      <c r="IIJ92" s="207"/>
      <c r="IIK92" s="207"/>
      <c r="IIL92" s="207"/>
      <c r="IIM92" s="207"/>
      <c r="IIN92" s="207"/>
      <c r="IIO92" s="207"/>
      <c r="IIP92" s="207"/>
      <c r="IIQ92" s="207"/>
      <c r="IIR92" s="207"/>
      <c r="IIS92" s="207"/>
      <c r="IIT92" s="207"/>
      <c r="IIU92" s="207"/>
      <c r="IIV92" s="207"/>
      <c r="IIW92" s="207"/>
      <c r="IIX92" s="207"/>
      <c r="IIY92" s="207"/>
      <c r="IIZ92" s="207"/>
      <c r="IJA92" s="207"/>
      <c r="IJB92" s="207"/>
      <c r="IJC92" s="207"/>
      <c r="IJD92" s="207"/>
      <c r="IJE92" s="207"/>
      <c r="IJF92" s="207"/>
      <c r="IJG92" s="207"/>
      <c r="IJH92" s="207"/>
      <c r="IJI92" s="207"/>
      <c r="IJJ92" s="207"/>
      <c r="IJK92" s="207"/>
      <c r="IJL92" s="207"/>
      <c r="IJM92" s="207"/>
      <c r="IJN92" s="207"/>
      <c r="IJO92" s="207"/>
      <c r="IJP92" s="207"/>
      <c r="IJQ92" s="207"/>
      <c r="IJR92" s="207"/>
      <c r="IJS92" s="207"/>
      <c r="IJT92" s="207"/>
      <c r="IJU92" s="207"/>
      <c r="IJV92" s="207"/>
      <c r="IJW92" s="207"/>
      <c r="IJX92" s="207"/>
      <c r="IJY92" s="207"/>
      <c r="IJZ92" s="207"/>
      <c r="IKA92" s="207"/>
      <c r="IKB92" s="207"/>
      <c r="IKC92" s="207"/>
      <c r="IKD92" s="207"/>
      <c r="IKE92" s="207"/>
      <c r="IKF92" s="207"/>
      <c r="IKG92" s="207"/>
      <c r="IKH92" s="207"/>
      <c r="IKI92" s="207"/>
      <c r="IKJ92" s="207"/>
      <c r="IKK92" s="207"/>
      <c r="IKL92" s="207"/>
      <c r="IKM92" s="207"/>
      <c r="IKN92" s="207"/>
      <c r="IKO92" s="207"/>
      <c r="IKP92" s="207"/>
      <c r="IKQ92" s="207"/>
      <c r="IKR92" s="207"/>
      <c r="IKS92" s="207"/>
      <c r="IKT92" s="207"/>
      <c r="IKU92" s="207"/>
      <c r="IKV92" s="207"/>
      <c r="IKW92" s="207"/>
      <c r="IKX92" s="207"/>
      <c r="IKY92" s="207"/>
      <c r="IKZ92" s="207"/>
      <c r="ILA92" s="207"/>
      <c r="ILB92" s="207"/>
      <c r="ILC92" s="207"/>
      <c r="ILD92" s="207"/>
      <c r="ILE92" s="207"/>
      <c r="ILF92" s="207"/>
      <c r="ILG92" s="207"/>
      <c r="ILH92" s="207"/>
      <c r="ILI92" s="207"/>
      <c r="ILJ92" s="207"/>
      <c r="ILK92" s="207"/>
      <c r="ILL92" s="207"/>
      <c r="ILM92" s="207"/>
      <c r="ILN92" s="207"/>
      <c r="ILO92" s="207"/>
      <c r="ILP92" s="207"/>
      <c r="ILQ92" s="207"/>
      <c r="ILR92" s="207"/>
      <c r="ILS92" s="207"/>
      <c r="ILT92" s="207"/>
      <c r="ILU92" s="207"/>
      <c r="ILV92" s="207"/>
      <c r="ILW92" s="207"/>
      <c r="ILX92" s="207"/>
      <c r="ILY92" s="207"/>
      <c r="ILZ92" s="207"/>
      <c r="IMA92" s="207"/>
      <c r="IMB92" s="207"/>
      <c r="IMC92" s="207"/>
      <c r="IMD92" s="207"/>
      <c r="IME92" s="207"/>
      <c r="IMF92" s="207"/>
      <c r="IMG92" s="207"/>
      <c r="IMH92" s="207"/>
      <c r="IMI92" s="207"/>
      <c r="IMJ92" s="207"/>
      <c r="IMK92" s="207"/>
      <c r="IML92" s="207"/>
      <c r="IMM92" s="207"/>
      <c r="IMN92" s="207"/>
      <c r="IMO92" s="207"/>
      <c r="IMP92" s="207"/>
      <c r="IMQ92" s="207"/>
      <c r="IMR92" s="207"/>
      <c r="IMS92" s="207"/>
      <c r="IMT92" s="207"/>
      <c r="IMU92" s="207"/>
      <c r="IMV92" s="207"/>
      <c r="IMW92" s="207"/>
      <c r="IMX92" s="207"/>
      <c r="IMY92" s="207"/>
      <c r="IMZ92" s="207"/>
      <c r="INA92" s="207"/>
      <c r="INB92" s="207"/>
      <c r="INC92" s="207"/>
      <c r="IND92" s="207"/>
      <c r="INE92" s="207"/>
      <c r="INF92" s="207"/>
      <c r="ING92" s="207"/>
      <c r="INH92" s="207"/>
      <c r="INI92" s="207"/>
      <c r="INJ92" s="207"/>
      <c r="INK92" s="207"/>
      <c r="INL92" s="207"/>
      <c r="INM92" s="207"/>
      <c r="INN92" s="207"/>
      <c r="INO92" s="207"/>
      <c r="INP92" s="207"/>
      <c r="INQ92" s="207"/>
      <c r="INR92" s="207"/>
      <c r="INS92" s="207"/>
      <c r="INT92" s="207"/>
      <c r="INU92" s="207"/>
      <c r="INV92" s="207"/>
      <c r="INW92" s="207"/>
      <c r="INX92" s="207"/>
      <c r="INY92" s="207"/>
      <c r="INZ92" s="207"/>
      <c r="IOA92" s="207"/>
      <c r="IOB92" s="207"/>
      <c r="IOC92" s="207"/>
      <c r="IOD92" s="207"/>
      <c r="IOE92" s="207"/>
      <c r="IOF92" s="207"/>
      <c r="IOG92" s="207"/>
      <c r="IOH92" s="207"/>
      <c r="IOI92" s="207"/>
      <c r="IOJ92" s="207"/>
      <c r="IOK92" s="207"/>
      <c r="IOL92" s="207"/>
      <c r="IOM92" s="207"/>
      <c r="ION92" s="207"/>
      <c r="IOO92" s="207"/>
      <c r="IOP92" s="207"/>
      <c r="IOQ92" s="207"/>
      <c r="IOR92" s="207"/>
      <c r="IOS92" s="207"/>
      <c r="IOT92" s="207"/>
      <c r="IOU92" s="207"/>
      <c r="IOV92" s="207"/>
      <c r="IOW92" s="207"/>
      <c r="IOX92" s="207"/>
      <c r="IOY92" s="207"/>
      <c r="IOZ92" s="207"/>
      <c r="IPA92" s="207"/>
      <c r="IPB92" s="207"/>
      <c r="IPC92" s="207"/>
      <c r="IPD92" s="207"/>
      <c r="IPE92" s="207"/>
      <c r="IPF92" s="207"/>
      <c r="IPG92" s="207"/>
      <c r="IPH92" s="207"/>
      <c r="IPI92" s="207"/>
      <c r="IPJ92" s="207"/>
      <c r="IPK92" s="207"/>
      <c r="IPL92" s="207"/>
      <c r="IPM92" s="207"/>
      <c r="IPN92" s="207"/>
      <c r="IPO92" s="207"/>
      <c r="IPP92" s="207"/>
      <c r="IPQ92" s="207"/>
      <c r="IPR92" s="207"/>
      <c r="IPS92" s="207"/>
      <c r="IPT92" s="207"/>
      <c r="IPU92" s="207"/>
      <c r="IPV92" s="207"/>
      <c r="IPW92" s="207"/>
      <c r="IPX92" s="207"/>
      <c r="IPY92" s="207"/>
      <c r="IPZ92" s="207"/>
      <c r="IQA92" s="207"/>
      <c r="IQB92" s="207"/>
      <c r="IQC92" s="207"/>
      <c r="IQD92" s="207"/>
      <c r="IQE92" s="207"/>
      <c r="IQF92" s="207"/>
      <c r="IQG92" s="207"/>
      <c r="IQH92" s="207"/>
      <c r="IQI92" s="207"/>
      <c r="IQJ92" s="207"/>
      <c r="IQK92" s="207"/>
      <c r="IQL92" s="207"/>
      <c r="IQM92" s="207"/>
      <c r="IQN92" s="207"/>
      <c r="IQO92" s="207"/>
      <c r="IQP92" s="207"/>
      <c r="IQQ92" s="207"/>
      <c r="IQR92" s="207"/>
      <c r="IQS92" s="207"/>
      <c r="IQT92" s="207"/>
      <c r="IQU92" s="207"/>
      <c r="IQV92" s="207"/>
      <c r="IQW92" s="207"/>
      <c r="IQX92" s="207"/>
      <c r="IQY92" s="207"/>
      <c r="IQZ92" s="207"/>
      <c r="IRA92" s="207"/>
      <c r="IRB92" s="207"/>
      <c r="IRC92" s="207"/>
      <c r="IRD92" s="207"/>
      <c r="IRE92" s="207"/>
      <c r="IRF92" s="207"/>
      <c r="IRG92" s="207"/>
      <c r="IRH92" s="207"/>
      <c r="IRI92" s="207"/>
      <c r="IRJ92" s="207"/>
      <c r="IRK92" s="207"/>
      <c r="IRL92" s="207"/>
      <c r="IRM92" s="207"/>
      <c r="IRN92" s="207"/>
      <c r="IRO92" s="207"/>
      <c r="IRP92" s="207"/>
      <c r="IRQ92" s="207"/>
      <c r="IRR92" s="207"/>
      <c r="IRS92" s="207"/>
      <c r="IRT92" s="207"/>
      <c r="IRU92" s="207"/>
      <c r="IRV92" s="207"/>
      <c r="IRW92" s="207"/>
      <c r="IRX92" s="207"/>
      <c r="IRY92" s="207"/>
      <c r="IRZ92" s="207"/>
      <c r="ISA92" s="207"/>
      <c r="ISB92" s="207"/>
      <c r="ISC92" s="207"/>
      <c r="ISD92" s="207"/>
      <c r="ISE92" s="207"/>
      <c r="ISF92" s="207"/>
      <c r="ISG92" s="207"/>
      <c r="ISH92" s="207"/>
      <c r="ISI92" s="207"/>
      <c r="ISJ92" s="207"/>
      <c r="ISK92" s="207"/>
      <c r="ISL92" s="207"/>
      <c r="ISM92" s="207"/>
      <c r="ISN92" s="207"/>
      <c r="ISO92" s="207"/>
      <c r="ISP92" s="207"/>
      <c r="ISQ92" s="207"/>
      <c r="ISR92" s="207"/>
      <c r="ISS92" s="207"/>
      <c r="IST92" s="207"/>
      <c r="ISU92" s="207"/>
      <c r="ISV92" s="207"/>
      <c r="ISW92" s="207"/>
      <c r="ISX92" s="207"/>
      <c r="ISY92" s="207"/>
      <c r="ISZ92" s="207"/>
      <c r="ITA92" s="207"/>
      <c r="ITB92" s="207"/>
      <c r="ITC92" s="207"/>
      <c r="ITD92" s="207"/>
      <c r="ITE92" s="207"/>
      <c r="ITF92" s="207"/>
      <c r="ITG92" s="207"/>
      <c r="ITH92" s="207"/>
      <c r="ITI92" s="207"/>
      <c r="ITJ92" s="207"/>
      <c r="ITK92" s="207"/>
      <c r="ITL92" s="207"/>
      <c r="ITM92" s="207"/>
      <c r="ITN92" s="207"/>
      <c r="ITO92" s="207"/>
      <c r="ITP92" s="207"/>
      <c r="ITQ92" s="207"/>
      <c r="ITR92" s="207"/>
      <c r="ITS92" s="207"/>
      <c r="ITT92" s="207"/>
      <c r="ITU92" s="207"/>
      <c r="ITV92" s="207"/>
      <c r="ITW92" s="207"/>
      <c r="ITX92" s="207"/>
      <c r="ITY92" s="207"/>
      <c r="ITZ92" s="207"/>
      <c r="IUA92" s="207"/>
      <c r="IUB92" s="207"/>
      <c r="IUC92" s="207"/>
      <c r="IUD92" s="207"/>
      <c r="IUE92" s="207"/>
      <c r="IUF92" s="207"/>
      <c r="IUG92" s="207"/>
      <c r="IUH92" s="207"/>
      <c r="IUI92" s="207"/>
      <c r="IUJ92" s="207"/>
      <c r="IUK92" s="207"/>
      <c r="IUL92" s="207"/>
      <c r="IUM92" s="207"/>
      <c r="IUN92" s="207"/>
      <c r="IUO92" s="207"/>
      <c r="IUP92" s="207"/>
      <c r="IUQ92" s="207"/>
      <c r="IUR92" s="207"/>
      <c r="IUS92" s="207"/>
      <c r="IUT92" s="207"/>
      <c r="IUU92" s="207"/>
      <c r="IUV92" s="207"/>
      <c r="IUW92" s="207"/>
      <c r="IUX92" s="207"/>
      <c r="IUY92" s="207"/>
      <c r="IUZ92" s="207"/>
      <c r="IVA92" s="207"/>
      <c r="IVB92" s="207"/>
      <c r="IVC92" s="207"/>
      <c r="IVD92" s="207"/>
      <c r="IVE92" s="207"/>
      <c r="IVF92" s="207"/>
      <c r="IVG92" s="207"/>
      <c r="IVH92" s="207"/>
      <c r="IVI92" s="207"/>
      <c r="IVJ92" s="207"/>
      <c r="IVK92" s="207"/>
      <c r="IVL92" s="207"/>
      <c r="IVM92" s="207"/>
      <c r="IVN92" s="207"/>
      <c r="IVO92" s="207"/>
      <c r="IVP92" s="207"/>
      <c r="IVQ92" s="207"/>
      <c r="IVR92" s="207"/>
      <c r="IVS92" s="207"/>
      <c r="IVT92" s="207"/>
      <c r="IVU92" s="207"/>
      <c r="IVV92" s="207"/>
      <c r="IVW92" s="207"/>
      <c r="IVX92" s="207"/>
      <c r="IVY92" s="207"/>
      <c r="IVZ92" s="207"/>
      <c r="IWA92" s="207"/>
      <c r="IWB92" s="207"/>
      <c r="IWC92" s="207"/>
      <c r="IWD92" s="207"/>
      <c r="IWE92" s="207"/>
      <c r="IWF92" s="207"/>
      <c r="IWG92" s="207"/>
      <c r="IWH92" s="207"/>
      <c r="IWI92" s="207"/>
      <c r="IWJ92" s="207"/>
      <c r="IWK92" s="207"/>
      <c r="IWL92" s="207"/>
      <c r="IWM92" s="207"/>
      <c r="IWN92" s="207"/>
      <c r="IWO92" s="207"/>
      <c r="IWP92" s="207"/>
      <c r="IWQ92" s="207"/>
      <c r="IWR92" s="207"/>
      <c r="IWS92" s="207"/>
      <c r="IWT92" s="207"/>
      <c r="IWU92" s="207"/>
      <c r="IWV92" s="207"/>
      <c r="IWW92" s="207"/>
      <c r="IWX92" s="207"/>
      <c r="IWY92" s="207"/>
      <c r="IWZ92" s="207"/>
      <c r="IXA92" s="207"/>
      <c r="IXB92" s="207"/>
      <c r="IXC92" s="207"/>
      <c r="IXD92" s="207"/>
      <c r="IXE92" s="207"/>
      <c r="IXF92" s="207"/>
      <c r="IXG92" s="207"/>
      <c r="IXH92" s="207"/>
      <c r="IXI92" s="207"/>
      <c r="IXJ92" s="207"/>
      <c r="IXK92" s="207"/>
      <c r="IXL92" s="207"/>
      <c r="IXM92" s="207"/>
      <c r="IXN92" s="207"/>
      <c r="IXO92" s="207"/>
      <c r="IXP92" s="207"/>
      <c r="IXQ92" s="207"/>
      <c r="IXR92" s="207"/>
      <c r="IXS92" s="207"/>
      <c r="IXT92" s="207"/>
      <c r="IXU92" s="207"/>
      <c r="IXV92" s="207"/>
      <c r="IXW92" s="207"/>
      <c r="IXX92" s="207"/>
      <c r="IXY92" s="207"/>
      <c r="IXZ92" s="207"/>
      <c r="IYA92" s="207"/>
      <c r="IYB92" s="207"/>
      <c r="IYC92" s="207"/>
      <c r="IYD92" s="207"/>
      <c r="IYE92" s="207"/>
      <c r="IYF92" s="207"/>
      <c r="IYG92" s="207"/>
      <c r="IYH92" s="207"/>
      <c r="IYI92" s="207"/>
      <c r="IYJ92" s="207"/>
      <c r="IYK92" s="207"/>
      <c r="IYL92" s="207"/>
      <c r="IYM92" s="207"/>
      <c r="IYN92" s="207"/>
      <c r="IYO92" s="207"/>
      <c r="IYP92" s="207"/>
      <c r="IYQ92" s="207"/>
      <c r="IYR92" s="207"/>
      <c r="IYS92" s="207"/>
      <c r="IYT92" s="207"/>
      <c r="IYU92" s="207"/>
      <c r="IYV92" s="207"/>
      <c r="IYW92" s="207"/>
      <c r="IYX92" s="207"/>
      <c r="IYY92" s="207"/>
      <c r="IYZ92" s="207"/>
      <c r="IZA92" s="207"/>
      <c r="IZB92" s="207"/>
      <c r="IZC92" s="207"/>
      <c r="IZD92" s="207"/>
      <c r="IZE92" s="207"/>
      <c r="IZF92" s="207"/>
      <c r="IZG92" s="207"/>
      <c r="IZH92" s="207"/>
      <c r="IZI92" s="207"/>
      <c r="IZJ92" s="207"/>
      <c r="IZK92" s="207"/>
      <c r="IZL92" s="207"/>
      <c r="IZM92" s="207"/>
      <c r="IZN92" s="207"/>
      <c r="IZO92" s="207"/>
      <c r="IZP92" s="207"/>
      <c r="IZQ92" s="207"/>
      <c r="IZR92" s="207"/>
      <c r="IZS92" s="207"/>
      <c r="IZT92" s="207"/>
      <c r="IZU92" s="207"/>
      <c r="IZV92" s="207"/>
      <c r="IZW92" s="207"/>
      <c r="IZX92" s="207"/>
      <c r="IZY92" s="207"/>
      <c r="IZZ92" s="207"/>
      <c r="JAA92" s="207"/>
      <c r="JAB92" s="207"/>
      <c r="JAC92" s="207"/>
      <c r="JAD92" s="207"/>
      <c r="JAE92" s="207"/>
      <c r="JAF92" s="207"/>
      <c r="JAG92" s="207"/>
      <c r="JAH92" s="207"/>
      <c r="JAI92" s="207"/>
      <c r="JAJ92" s="207"/>
      <c r="JAK92" s="207"/>
      <c r="JAL92" s="207"/>
      <c r="JAM92" s="207"/>
      <c r="JAN92" s="207"/>
      <c r="JAO92" s="207"/>
      <c r="JAP92" s="207"/>
      <c r="JAQ92" s="207"/>
      <c r="JAR92" s="207"/>
      <c r="JAS92" s="207"/>
      <c r="JAT92" s="207"/>
      <c r="JAU92" s="207"/>
      <c r="JAV92" s="207"/>
      <c r="JAW92" s="207"/>
      <c r="JAX92" s="207"/>
      <c r="JAY92" s="207"/>
      <c r="JAZ92" s="207"/>
      <c r="JBA92" s="207"/>
      <c r="JBB92" s="207"/>
      <c r="JBC92" s="207"/>
      <c r="JBD92" s="207"/>
      <c r="JBE92" s="207"/>
      <c r="JBF92" s="207"/>
      <c r="JBG92" s="207"/>
      <c r="JBH92" s="207"/>
      <c r="JBI92" s="207"/>
      <c r="JBJ92" s="207"/>
      <c r="JBK92" s="207"/>
      <c r="JBL92" s="207"/>
      <c r="JBM92" s="207"/>
      <c r="JBN92" s="207"/>
      <c r="JBO92" s="207"/>
      <c r="JBP92" s="207"/>
      <c r="JBQ92" s="207"/>
      <c r="JBR92" s="207"/>
      <c r="JBS92" s="207"/>
      <c r="JBT92" s="207"/>
      <c r="JBU92" s="207"/>
      <c r="JBV92" s="207"/>
      <c r="JBW92" s="207"/>
      <c r="JBX92" s="207"/>
      <c r="JBY92" s="207"/>
      <c r="JBZ92" s="207"/>
      <c r="JCA92" s="207"/>
      <c r="JCB92" s="207"/>
      <c r="JCC92" s="207"/>
      <c r="JCD92" s="207"/>
      <c r="JCE92" s="207"/>
      <c r="JCF92" s="207"/>
      <c r="JCG92" s="207"/>
      <c r="JCH92" s="207"/>
      <c r="JCI92" s="207"/>
      <c r="JCJ92" s="207"/>
      <c r="JCK92" s="207"/>
      <c r="JCL92" s="207"/>
      <c r="JCM92" s="207"/>
      <c r="JCN92" s="207"/>
      <c r="JCO92" s="207"/>
      <c r="JCP92" s="207"/>
      <c r="JCQ92" s="207"/>
      <c r="JCR92" s="207"/>
      <c r="JCS92" s="207"/>
      <c r="JCT92" s="207"/>
      <c r="JCU92" s="207"/>
      <c r="JCV92" s="207"/>
      <c r="JCW92" s="207"/>
      <c r="JCX92" s="207"/>
      <c r="JCY92" s="207"/>
      <c r="JCZ92" s="207"/>
      <c r="JDA92" s="207"/>
      <c r="JDB92" s="207"/>
      <c r="JDC92" s="207"/>
      <c r="JDD92" s="207"/>
      <c r="JDE92" s="207"/>
      <c r="JDF92" s="207"/>
      <c r="JDG92" s="207"/>
      <c r="JDH92" s="207"/>
      <c r="JDI92" s="207"/>
      <c r="JDJ92" s="207"/>
      <c r="JDK92" s="207"/>
      <c r="JDL92" s="207"/>
      <c r="JDM92" s="207"/>
      <c r="JDN92" s="207"/>
      <c r="JDO92" s="207"/>
      <c r="JDP92" s="207"/>
      <c r="JDQ92" s="207"/>
      <c r="JDR92" s="207"/>
      <c r="JDS92" s="207"/>
      <c r="JDT92" s="207"/>
      <c r="JDU92" s="207"/>
      <c r="JDV92" s="207"/>
      <c r="JDW92" s="207"/>
      <c r="JDX92" s="207"/>
      <c r="JDY92" s="207"/>
      <c r="JDZ92" s="207"/>
      <c r="JEA92" s="207"/>
      <c r="JEB92" s="207"/>
      <c r="JEC92" s="207"/>
      <c r="JED92" s="207"/>
      <c r="JEE92" s="207"/>
      <c r="JEF92" s="207"/>
      <c r="JEG92" s="207"/>
      <c r="JEH92" s="207"/>
      <c r="JEI92" s="207"/>
      <c r="JEJ92" s="207"/>
      <c r="JEK92" s="207"/>
      <c r="JEL92" s="207"/>
      <c r="JEM92" s="207"/>
      <c r="JEN92" s="207"/>
      <c r="JEO92" s="207"/>
      <c r="JEP92" s="207"/>
      <c r="JEQ92" s="207"/>
      <c r="JER92" s="207"/>
      <c r="JES92" s="207"/>
      <c r="JET92" s="207"/>
      <c r="JEU92" s="207"/>
      <c r="JEV92" s="207"/>
      <c r="JEW92" s="207"/>
      <c r="JEX92" s="207"/>
      <c r="JEY92" s="207"/>
      <c r="JEZ92" s="207"/>
      <c r="JFA92" s="207"/>
      <c r="JFB92" s="207"/>
      <c r="JFC92" s="207"/>
      <c r="JFD92" s="207"/>
      <c r="JFE92" s="207"/>
      <c r="JFF92" s="207"/>
      <c r="JFG92" s="207"/>
      <c r="JFH92" s="207"/>
      <c r="JFI92" s="207"/>
      <c r="JFJ92" s="207"/>
      <c r="JFK92" s="207"/>
      <c r="JFL92" s="207"/>
      <c r="JFM92" s="207"/>
      <c r="JFN92" s="207"/>
      <c r="JFO92" s="207"/>
      <c r="JFP92" s="207"/>
      <c r="JFQ92" s="207"/>
      <c r="JFR92" s="207"/>
      <c r="JFS92" s="207"/>
      <c r="JFT92" s="207"/>
      <c r="JFU92" s="207"/>
      <c r="JFV92" s="207"/>
      <c r="JFW92" s="207"/>
      <c r="JFX92" s="207"/>
      <c r="JFY92" s="207"/>
      <c r="JFZ92" s="207"/>
      <c r="JGA92" s="207"/>
      <c r="JGB92" s="207"/>
      <c r="JGC92" s="207"/>
      <c r="JGD92" s="207"/>
      <c r="JGE92" s="207"/>
      <c r="JGF92" s="207"/>
      <c r="JGG92" s="207"/>
      <c r="JGH92" s="207"/>
      <c r="JGI92" s="207"/>
      <c r="JGJ92" s="207"/>
      <c r="JGK92" s="207"/>
      <c r="JGL92" s="207"/>
      <c r="JGM92" s="207"/>
      <c r="JGN92" s="207"/>
      <c r="JGO92" s="207"/>
      <c r="JGP92" s="207"/>
      <c r="JGQ92" s="207"/>
      <c r="JGR92" s="207"/>
      <c r="JGS92" s="207"/>
      <c r="JGT92" s="207"/>
      <c r="JGU92" s="207"/>
      <c r="JGV92" s="207"/>
      <c r="JGW92" s="207"/>
      <c r="JGX92" s="207"/>
      <c r="JGY92" s="207"/>
      <c r="JGZ92" s="207"/>
      <c r="JHA92" s="207"/>
      <c r="JHB92" s="207"/>
      <c r="JHC92" s="207"/>
      <c r="JHD92" s="207"/>
      <c r="JHE92" s="207"/>
      <c r="JHF92" s="207"/>
      <c r="JHG92" s="207"/>
      <c r="JHH92" s="207"/>
      <c r="JHI92" s="207"/>
      <c r="JHJ92" s="207"/>
      <c r="JHK92" s="207"/>
      <c r="JHL92" s="207"/>
      <c r="JHM92" s="207"/>
      <c r="JHN92" s="207"/>
      <c r="JHO92" s="207"/>
      <c r="JHP92" s="207"/>
      <c r="JHQ92" s="207"/>
      <c r="JHR92" s="207"/>
      <c r="JHS92" s="207"/>
      <c r="JHT92" s="207"/>
      <c r="JHU92" s="207"/>
      <c r="JHV92" s="207"/>
      <c r="JHW92" s="207"/>
      <c r="JHX92" s="207"/>
      <c r="JHY92" s="207"/>
      <c r="JHZ92" s="207"/>
      <c r="JIA92" s="207"/>
      <c r="JIB92" s="207"/>
      <c r="JIC92" s="207"/>
      <c r="JID92" s="207"/>
      <c r="JIE92" s="207"/>
      <c r="JIF92" s="207"/>
      <c r="JIG92" s="207"/>
      <c r="JIH92" s="207"/>
      <c r="JII92" s="207"/>
      <c r="JIJ92" s="207"/>
      <c r="JIK92" s="207"/>
      <c r="JIL92" s="207"/>
      <c r="JIM92" s="207"/>
      <c r="JIN92" s="207"/>
      <c r="JIO92" s="207"/>
      <c r="JIP92" s="207"/>
      <c r="JIQ92" s="207"/>
      <c r="JIR92" s="207"/>
      <c r="JIS92" s="207"/>
      <c r="JIT92" s="207"/>
      <c r="JIU92" s="207"/>
      <c r="JIV92" s="207"/>
      <c r="JIW92" s="207"/>
      <c r="JIX92" s="207"/>
      <c r="JIY92" s="207"/>
      <c r="JIZ92" s="207"/>
      <c r="JJA92" s="207"/>
      <c r="JJB92" s="207"/>
      <c r="JJC92" s="207"/>
      <c r="JJD92" s="207"/>
      <c r="JJE92" s="207"/>
      <c r="JJF92" s="207"/>
      <c r="JJG92" s="207"/>
      <c r="JJH92" s="207"/>
      <c r="JJI92" s="207"/>
      <c r="JJJ92" s="207"/>
      <c r="JJK92" s="207"/>
      <c r="JJL92" s="207"/>
      <c r="JJM92" s="207"/>
      <c r="JJN92" s="207"/>
      <c r="JJO92" s="207"/>
      <c r="JJP92" s="207"/>
      <c r="JJQ92" s="207"/>
      <c r="JJR92" s="207"/>
      <c r="JJS92" s="207"/>
      <c r="JJT92" s="207"/>
      <c r="JJU92" s="207"/>
      <c r="JJV92" s="207"/>
      <c r="JJW92" s="207"/>
      <c r="JJX92" s="207"/>
      <c r="JJY92" s="207"/>
      <c r="JJZ92" s="207"/>
      <c r="JKA92" s="207"/>
      <c r="JKB92" s="207"/>
      <c r="JKC92" s="207"/>
      <c r="JKD92" s="207"/>
      <c r="JKE92" s="207"/>
      <c r="JKF92" s="207"/>
      <c r="JKG92" s="207"/>
      <c r="JKH92" s="207"/>
      <c r="JKI92" s="207"/>
      <c r="JKJ92" s="207"/>
      <c r="JKK92" s="207"/>
      <c r="JKL92" s="207"/>
      <c r="JKM92" s="207"/>
      <c r="JKN92" s="207"/>
      <c r="JKO92" s="207"/>
      <c r="JKP92" s="207"/>
      <c r="JKQ92" s="207"/>
      <c r="JKR92" s="207"/>
      <c r="JKS92" s="207"/>
      <c r="JKT92" s="207"/>
      <c r="JKU92" s="207"/>
      <c r="JKV92" s="207"/>
      <c r="JKW92" s="207"/>
      <c r="JKX92" s="207"/>
      <c r="JKY92" s="207"/>
      <c r="JKZ92" s="207"/>
      <c r="JLA92" s="207"/>
      <c r="JLB92" s="207"/>
      <c r="JLC92" s="207"/>
      <c r="JLD92" s="207"/>
      <c r="JLE92" s="207"/>
      <c r="JLF92" s="207"/>
      <c r="JLG92" s="207"/>
      <c r="JLH92" s="207"/>
      <c r="JLI92" s="207"/>
      <c r="JLJ92" s="207"/>
      <c r="JLK92" s="207"/>
      <c r="JLL92" s="207"/>
      <c r="JLM92" s="207"/>
      <c r="JLN92" s="207"/>
      <c r="JLO92" s="207"/>
      <c r="JLP92" s="207"/>
      <c r="JLQ92" s="207"/>
      <c r="JLR92" s="207"/>
      <c r="JLS92" s="207"/>
      <c r="JLT92" s="207"/>
      <c r="JLU92" s="207"/>
      <c r="JLV92" s="207"/>
      <c r="JLW92" s="207"/>
      <c r="JLX92" s="207"/>
      <c r="JLY92" s="207"/>
      <c r="JLZ92" s="207"/>
      <c r="JMA92" s="207"/>
      <c r="JMB92" s="207"/>
      <c r="JMC92" s="207"/>
      <c r="JMD92" s="207"/>
      <c r="JME92" s="207"/>
      <c r="JMF92" s="207"/>
      <c r="JMG92" s="207"/>
      <c r="JMH92" s="207"/>
      <c r="JMI92" s="207"/>
      <c r="JMJ92" s="207"/>
      <c r="JMK92" s="207"/>
      <c r="JML92" s="207"/>
      <c r="JMM92" s="207"/>
      <c r="JMN92" s="207"/>
      <c r="JMO92" s="207"/>
      <c r="JMP92" s="207"/>
      <c r="JMQ92" s="207"/>
      <c r="JMR92" s="207"/>
      <c r="JMS92" s="207"/>
      <c r="JMT92" s="207"/>
      <c r="JMU92" s="207"/>
      <c r="JMV92" s="207"/>
      <c r="JMW92" s="207"/>
      <c r="JMX92" s="207"/>
      <c r="JMY92" s="207"/>
      <c r="JMZ92" s="207"/>
      <c r="JNA92" s="207"/>
      <c r="JNB92" s="207"/>
      <c r="JNC92" s="207"/>
      <c r="JND92" s="207"/>
      <c r="JNE92" s="207"/>
      <c r="JNF92" s="207"/>
      <c r="JNG92" s="207"/>
      <c r="JNH92" s="207"/>
      <c r="JNI92" s="207"/>
      <c r="JNJ92" s="207"/>
      <c r="JNK92" s="207"/>
      <c r="JNL92" s="207"/>
      <c r="JNM92" s="207"/>
      <c r="JNN92" s="207"/>
      <c r="JNO92" s="207"/>
      <c r="JNP92" s="207"/>
      <c r="JNQ92" s="207"/>
      <c r="JNR92" s="207"/>
      <c r="JNS92" s="207"/>
      <c r="JNT92" s="207"/>
      <c r="JNU92" s="207"/>
      <c r="JNV92" s="207"/>
      <c r="JNW92" s="207"/>
      <c r="JNX92" s="207"/>
      <c r="JNY92" s="207"/>
      <c r="JNZ92" s="207"/>
      <c r="JOA92" s="207"/>
      <c r="JOB92" s="207"/>
      <c r="JOC92" s="207"/>
      <c r="JOD92" s="207"/>
      <c r="JOE92" s="207"/>
      <c r="JOF92" s="207"/>
      <c r="JOG92" s="207"/>
      <c r="JOH92" s="207"/>
      <c r="JOI92" s="207"/>
      <c r="JOJ92" s="207"/>
      <c r="JOK92" s="207"/>
      <c r="JOL92" s="207"/>
      <c r="JOM92" s="207"/>
      <c r="JON92" s="207"/>
      <c r="JOO92" s="207"/>
      <c r="JOP92" s="207"/>
      <c r="JOQ92" s="207"/>
      <c r="JOR92" s="207"/>
      <c r="JOS92" s="207"/>
      <c r="JOT92" s="207"/>
      <c r="JOU92" s="207"/>
      <c r="JOV92" s="207"/>
      <c r="JOW92" s="207"/>
      <c r="JOX92" s="207"/>
      <c r="JOY92" s="207"/>
      <c r="JOZ92" s="207"/>
      <c r="JPA92" s="207"/>
      <c r="JPB92" s="207"/>
      <c r="JPC92" s="207"/>
      <c r="JPD92" s="207"/>
      <c r="JPE92" s="207"/>
      <c r="JPF92" s="207"/>
      <c r="JPG92" s="207"/>
      <c r="JPH92" s="207"/>
      <c r="JPI92" s="207"/>
      <c r="JPJ92" s="207"/>
      <c r="JPK92" s="207"/>
      <c r="JPL92" s="207"/>
      <c r="JPM92" s="207"/>
      <c r="JPN92" s="207"/>
      <c r="JPO92" s="207"/>
      <c r="JPP92" s="207"/>
      <c r="JPQ92" s="207"/>
      <c r="JPR92" s="207"/>
      <c r="JPS92" s="207"/>
      <c r="JPT92" s="207"/>
      <c r="JPU92" s="207"/>
      <c r="JPV92" s="207"/>
      <c r="JPW92" s="207"/>
      <c r="JPX92" s="207"/>
      <c r="JPY92" s="207"/>
      <c r="JPZ92" s="207"/>
      <c r="JQA92" s="207"/>
      <c r="JQB92" s="207"/>
      <c r="JQC92" s="207"/>
      <c r="JQD92" s="207"/>
      <c r="JQE92" s="207"/>
      <c r="JQF92" s="207"/>
      <c r="JQG92" s="207"/>
      <c r="JQH92" s="207"/>
      <c r="JQI92" s="207"/>
      <c r="JQJ92" s="207"/>
      <c r="JQK92" s="207"/>
      <c r="JQL92" s="207"/>
      <c r="JQM92" s="207"/>
      <c r="JQN92" s="207"/>
      <c r="JQO92" s="207"/>
      <c r="JQP92" s="207"/>
      <c r="JQQ92" s="207"/>
      <c r="JQR92" s="207"/>
      <c r="JQS92" s="207"/>
      <c r="JQT92" s="207"/>
      <c r="JQU92" s="207"/>
      <c r="JQV92" s="207"/>
      <c r="JQW92" s="207"/>
      <c r="JQX92" s="207"/>
      <c r="JQY92" s="207"/>
      <c r="JQZ92" s="207"/>
      <c r="JRA92" s="207"/>
      <c r="JRB92" s="207"/>
      <c r="JRC92" s="207"/>
      <c r="JRD92" s="207"/>
      <c r="JRE92" s="207"/>
      <c r="JRF92" s="207"/>
      <c r="JRG92" s="207"/>
      <c r="JRH92" s="207"/>
      <c r="JRI92" s="207"/>
      <c r="JRJ92" s="207"/>
      <c r="JRK92" s="207"/>
      <c r="JRL92" s="207"/>
      <c r="JRM92" s="207"/>
      <c r="JRN92" s="207"/>
      <c r="JRO92" s="207"/>
      <c r="JRP92" s="207"/>
      <c r="JRQ92" s="207"/>
      <c r="JRR92" s="207"/>
      <c r="JRS92" s="207"/>
      <c r="JRT92" s="207"/>
      <c r="JRU92" s="207"/>
      <c r="JRV92" s="207"/>
      <c r="JRW92" s="207"/>
      <c r="JRX92" s="207"/>
      <c r="JRY92" s="207"/>
      <c r="JRZ92" s="207"/>
      <c r="JSA92" s="207"/>
      <c r="JSB92" s="207"/>
      <c r="JSC92" s="207"/>
      <c r="JSD92" s="207"/>
      <c r="JSE92" s="207"/>
      <c r="JSF92" s="207"/>
      <c r="JSG92" s="207"/>
      <c r="JSH92" s="207"/>
      <c r="JSI92" s="207"/>
      <c r="JSJ92" s="207"/>
      <c r="JSK92" s="207"/>
      <c r="JSL92" s="207"/>
      <c r="JSM92" s="207"/>
      <c r="JSN92" s="207"/>
      <c r="JSO92" s="207"/>
      <c r="JSP92" s="207"/>
      <c r="JSQ92" s="207"/>
      <c r="JSR92" s="207"/>
      <c r="JSS92" s="207"/>
      <c r="JST92" s="207"/>
      <c r="JSU92" s="207"/>
      <c r="JSV92" s="207"/>
      <c r="JSW92" s="207"/>
      <c r="JSX92" s="207"/>
      <c r="JSY92" s="207"/>
      <c r="JSZ92" s="207"/>
      <c r="JTA92" s="207"/>
      <c r="JTB92" s="207"/>
      <c r="JTC92" s="207"/>
      <c r="JTD92" s="207"/>
      <c r="JTE92" s="207"/>
      <c r="JTF92" s="207"/>
      <c r="JTG92" s="207"/>
      <c r="JTH92" s="207"/>
      <c r="JTI92" s="207"/>
      <c r="JTJ92" s="207"/>
      <c r="JTK92" s="207"/>
      <c r="JTL92" s="207"/>
      <c r="JTM92" s="207"/>
      <c r="JTN92" s="207"/>
      <c r="JTO92" s="207"/>
      <c r="JTP92" s="207"/>
      <c r="JTQ92" s="207"/>
      <c r="JTR92" s="207"/>
      <c r="JTS92" s="207"/>
      <c r="JTT92" s="207"/>
      <c r="JTU92" s="207"/>
      <c r="JTV92" s="207"/>
      <c r="JTW92" s="207"/>
      <c r="JTX92" s="207"/>
      <c r="JTY92" s="207"/>
      <c r="JTZ92" s="207"/>
      <c r="JUA92" s="207"/>
      <c r="JUB92" s="207"/>
      <c r="JUC92" s="207"/>
      <c r="JUD92" s="207"/>
      <c r="JUE92" s="207"/>
      <c r="JUF92" s="207"/>
      <c r="JUG92" s="207"/>
      <c r="JUH92" s="207"/>
      <c r="JUI92" s="207"/>
      <c r="JUJ92" s="207"/>
      <c r="JUK92" s="207"/>
      <c r="JUL92" s="207"/>
      <c r="JUM92" s="207"/>
      <c r="JUN92" s="207"/>
      <c r="JUO92" s="207"/>
      <c r="JUP92" s="207"/>
      <c r="JUQ92" s="207"/>
      <c r="JUR92" s="207"/>
      <c r="JUS92" s="207"/>
      <c r="JUT92" s="207"/>
      <c r="JUU92" s="207"/>
      <c r="JUV92" s="207"/>
      <c r="JUW92" s="207"/>
      <c r="JUX92" s="207"/>
      <c r="JUY92" s="207"/>
      <c r="JUZ92" s="207"/>
      <c r="JVA92" s="207"/>
      <c r="JVB92" s="207"/>
      <c r="JVC92" s="207"/>
      <c r="JVD92" s="207"/>
      <c r="JVE92" s="207"/>
      <c r="JVF92" s="207"/>
      <c r="JVG92" s="207"/>
      <c r="JVH92" s="207"/>
      <c r="JVI92" s="207"/>
      <c r="JVJ92" s="207"/>
      <c r="JVK92" s="207"/>
      <c r="JVL92" s="207"/>
      <c r="JVM92" s="207"/>
      <c r="JVN92" s="207"/>
      <c r="JVO92" s="207"/>
      <c r="JVP92" s="207"/>
      <c r="JVQ92" s="207"/>
      <c r="JVR92" s="207"/>
      <c r="JVS92" s="207"/>
      <c r="JVT92" s="207"/>
      <c r="JVU92" s="207"/>
      <c r="JVV92" s="207"/>
      <c r="JVW92" s="207"/>
      <c r="JVX92" s="207"/>
      <c r="JVY92" s="207"/>
      <c r="JVZ92" s="207"/>
      <c r="JWA92" s="207"/>
      <c r="JWB92" s="207"/>
      <c r="JWC92" s="207"/>
      <c r="JWD92" s="207"/>
      <c r="JWE92" s="207"/>
      <c r="JWF92" s="207"/>
      <c r="JWG92" s="207"/>
      <c r="JWH92" s="207"/>
      <c r="JWI92" s="207"/>
      <c r="JWJ92" s="207"/>
      <c r="JWK92" s="207"/>
      <c r="JWL92" s="207"/>
      <c r="JWM92" s="207"/>
      <c r="JWN92" s="207"/>
      <c r="JWO92" s="207"/>
      <c r="JWP92" s="207"/>
      <c r="JWQ92" s="207"/>
      <c r="JWR92" s="207"/>
      <c r="JWS92" s="207"/>
      <c r="JWT92" s="207"/>
      <c r="JWU92" s="207"/>
      <c r="JWV92" s="207"/>
      <c r="JWW92" s="207"/>
      <c r="JWX92" s="207"/>
      <c r="JWY92" s="207"/>
      <c r="JWZ92" s="207"/>
      <c r="JXA92" s="207"/>
      <c r="JXB92" s="207"/>
      <c r="JXC92" s="207"/>
      <c r="JXD92" s="207"/>
      <c r="JXE92" s="207"/>
      <c r="JXF92" s="207"/>
      <c r="JXG92" s="207"/>
      <c r="JXH92" s="207"/>
      <c r="JXI92" s="207"/>
      <c r="JXJ92" s="207"/>
      <c r="JXK92" s="207"/>
      <c r="JXL92" s="207"/>
      <c r="JXM92" s="207"/>
      <c r="JXN92" s="207"/>
      <c r="JXO92" s="207"/>
      <c r="JXP92" s="207"/>
      <c r="JXQ92" s="207"/>
      <c r="JXR92" s="207"/>
      <c r="JXS92" s="207"/>
      <c r="JXT92" s="207"/>
      <c r="JXU92" s="207"/>
      <c r="JXV92" s="207"/>
      <c r="JXW92" s="207"/>
      <c r="JXX92" s="207"/>
      <c r="JXY92" s="207"/>
      <c r="JXZ92" s="207"/>
      <c r="JYA92" s="207"/>
      <c r="JYB92" s="207"/>
      <c r="JYC92" s="207"/>
      <c r="JYD92" s="207"/>
      <c r="JYE92" s="207"/>
      <c r="JYF92" s="207"/>
      <c r="JYG92" s="207"/>
      <c r="JYH92" s="207"/>
      <c r="JYI92" s="207"/>
      <c r="JYJ92" s="207"/>
      <c r="JYK92" s="207"/>
      <c r="JYL92" s="207"/>
      <c r="JYM92" s="207"/>
      <c r="JYN92" s="207"/>
      <c r="JYO92" s="207"/>
      <c r="JYP92" s="207"/>
      <c r="JYQ92" s="207"/>
      <c r="JYR92" s="207"/>
      <c r="JYS92" s="207"/>
      <c r="JYT92" s="207"/>
      <c r="JYU92" s="207"/>
      <c r="JYV92" s="207"/>
      <c r="JYW92" s="207"/>
      <c r="JYX92" s="207"/>
      <c r="JYY92" s="207"/>
      <c r="JYZ92" s="207"/>
      <c r="JZA92" s="207"/>
      <c r="JZB92" s="207"/>
      <c r="JZC92" s="207"/>
      <c r="JZD92" s="207"/>
      <c r="JZE92" s="207"/>
      <c r="JZF92" s="207"/>
      <c r="JZG92" s="207"/>
      <c r="JZH92" s="207"/>
      <c r="JZI92" s="207"/>
      <c r="JZJ92" s="207"/>
      <c r="JZK92" s="207"/>
      <c r="JZL92" s="207"/>
      <c r="JZM92" s="207"/>
      <c r="JZN92" s="207"/>
      <c r="JZO92" s="207"/>
      <c r="JZP92" s="207"/>
      <c r="JZQ92" s="207"/>
      <c r="JZR92" s="207"/>
      <c r="JZS92" s="207"/>
      <c r="JZT92" s="207"/>
      <c r="JZU92" s="207"/>
      <c r="JZV92" s="207"/>
      <c r="JZW92" s="207"/>
      <c r="JZX92" s="207"/>
      <c r="JZY92" s="207"/>
      <c r="JZZ92" s="207"/>
      <c r="KAA92" s="207"/>
      <c r="KAB92" s="207"/>
      <c r="KAC92" s="207"/>
      <c r="KAD92" s="207"/>
      <c r="KAE92" s="207"/>
      <c r="KAF92" s="207"/>
      <c r="KAG92" s="207"/>
      <c r="KAH92" s="207"/>
      <c r="KAI92" s="207"/>
      <c r="KAJ92" s="207"/>
      <c r="KAK92" s="207"/>
      <c r="KAL92" s="207"/>
      <c r="KAM92" s="207"/>
      <c r="KAN92" s="207"/>
      <c r="KAO92" s="207"/>
      <c r="KAP92" s="207"/>
      <c r="KAQ92" s="207"/>
      <c r="KAR92" s="207"/>
      <c r="KAS92" s="207"/>
      <c r="KAT92" s="207"/>
      <c r="KAU92" s="207"/>
      <c r="KAV92" s="207"/>
      <c r="KAW92" s="207"/>
      <c r="KAX92" s="207"/>
      <c r="KAY92" s="207"/>
      <c r="KAZ92" s="207"/>
      <c r="KBA92" s="207"/>
      <c r="KBB92" s="207"/>
      <c r="KBC92" s="207"/>
      <c r="KBD92" s="207"/>
      <c r="KBE92" s="207"/>
      <c r="KBF92" s="207"/>
      <c r="KBG92" s="207"/>
      <c r="KBH92" s="207"/>
      <c r="KBI92" s="207"/>
      <c r="KBJ92" s="207"/>
      <c r="KBK92" s="207"/>
      <c r="KBL92" s="207"/>
      <c r="KBM92" s="207"/>
      <c r="KBN92" s="207"/>
      <c r="KBO92" s="207"/>
      <c r="KBP92" s="207"/>
      <c r="KBQ92" s="207"/>
      <c r="KBR92" s="207"/>
      <c r="KBS92" s="207"/>
      <c r="KBT92" s="207"/>
      <c r="KBU92" s="207"/>
      <c r="KBV92" s="207"/>
      <c r="KBW92" s="207"/>
      <c r="KBX92" s="207"/>
      <c r="KBY92" s="207"/>
      <c r="KBZ92" s="207"/>
      <c r="KCA92" s="207"/>
      <c r="KCB92" s="207"/>
      <c r="KCC92" s="207"/>
      <c r="KCD92" s="207"/>
      <c r="KCE92" s="207"/>
      <c r="KCF92" s="207"/>
      <c r="KCG92" s="207"/>
      <c r="KCH92" s="207"/>
      <c r="KCI92" s="207"/>
      <c r="KCJ92" s="207"/>
      <c r="KCK92" s="207"/>
      <c r="KCL92" s="207"/>
      <c r="KCM92" s="207"/>
      <c r="KCN92" s="207"/>
      <c r="KCO92" s="207"/>
      <c r="KCP92" s="207"/>
      <c r="KCQ92" s="207"/>
      <c r="KCR92" s="207"/>
      <c r="KCS92" s="207"/>
      <c r="KCT92" s="207"/>
      <c r="KCU92" s="207"/>
      <c r="KCV92" s="207"/>
      <c r="KCW92" s="207"/>
      <c r="KCX92" s="207"/>
      <c r="KCY92" s="207"/>
      <c r="KCZ92" s="207"/>
      <c r="KDA92" s="207"/>
      <c r="KDB92" s="207"/>
      <c r="KDC92" s="207"/>
      <c r="KDD92" s="207"/>
      <c r="KDE92" s="207"/>
      <c r="KDF92" s="207"/>
      <c r="KDG92" s="207"/>
      <c r="KDH92" s="207"/>
      <c r="KDI92" s="207"/>
      <c r="KDJ92" s="207"/>
      <c r="KDK92" s="207"/>
      <c r="KDL92" s="207"/>
      <c r="KDM92" s="207"/>
      <c r="KDN92" s="207"/>
      <c r="KDO92" s="207"/>
      <c r="KDP92" s="207"/>
      <c r="KDQ92" s="207"/>
      <c r="KDR92" s="207"/>
      <c r="KDS92" s="207"/>
      <c r="KDT92" s="207"/>
      <c r="KDU92" s="207"/>
      <c r="KDV92" s="207"/>
      <c r="KDW92" s="207"/>
      <c r="KDX92" s="207"/>
      <c r="KDY92" s="207"/>
      <c r="KDZ92" s="207"/>
      <c r="KEA92" s="207"/>
      <c r="KEB92" s="207"/>
      <c r="KEC92" s="207"/>
      <c r="KED92" s="207"/>
      <c r="KEE92" s="207"/>
      <c r="KEF92" s="207"/>
      <c r="KEG92" s="207"/>
      <c r="KEH92" s="207"/>
      <c r="KEI92" s="207"/>
      <c r="KEJ92" s="207"/>
      <c r="KEK92" s="207"/>
      <c r="KEL92" s="207"/>
      <c r="KEM92" s="207"/>
      <c r="KEN92" s="207"/>
      <c r="KEO92" s="207"/>
      <c r="KEP92" s="207"/>
      <c r="KEQ92" s="207"/>
      <c r="KER92" s="207"/>
      <c r="KES92" s="207"/>
      <c r="KET92" s="207"/>
      <c r="KEU92" s="207"/>
      <c r="KEV92" s="207"/>
      <c r="KEW92" s="207"/>
      <c r="KEX92" s="207"/>
      <c r="KEY92" s="207"/>
      <c r="KEZ92" s="207"/>
      <c r="KFA92" s="207"/>
      <c r="KFB92" s="207"/>
      <c r="KFC92" s="207"/>
      <c r="KFD92" s="207"/>
      <c r="KFE92" s="207"/>
      <c r="KFF92" s="207"/>
      <c r="KFG92" s="207"/>
      <c r="KFH92" s="207"/>
      <c r="KFI92" s="207"/>
      <c r="KFJ92" s="207"/>
      <c r="KFK92" s="207"/>
      <c r="KFL92" s="207"/>
      <c r="KFM92" s="207"/>
      <c r="KFN92" s="207"/>
      <c r="KFO92" s="207"/>
      <c r="KFP92" s="207"/>
      <c r="KFQ92" s="207"/>
      <c r="KFR92" s="207"/>
      <c r="KFS92" s="207"/>
      <c r="KFT92" s="207"/>
      <c r="KFU92" s="207"/>
      <c r="KFV92" s="207"/>
      <c r="KFW92" s="207"/>
      <c r="KFX92" s="207"/>
      <c r="KFY92" s="207"/>
      <c r="KFZ92" s="207"/>
      <c r="KGA92" s="207"/>
      <c r="KGB92" s="207"/>
      <c r="KGC92" s="207"/>
      <c r="KGD92" s="207"/>
      <c r="KGE92" s="207"/>
      <c r="KGF92" s="207"/>
      <c r="KGG92" s="207"/>
      <c r="KGH92" s="207"/>
      <c r="KGI92" s="207"/>
      <c r="KGJ92" s="207"/>
      <c r="KGK92" s="207"/>
      <c r="KGL92" s="207"/>
      <c r="KGM92" s="207"/>
      <c r="KGN92" s="207"/>
      <c r="KGO92" s="207"/>
      <c r="KGP92" s="207"/>
      <c r="KGQ92" s="207"/>
      <c r="KGR92" s="207"/>
      <c r="KGS92" s="207"/>
      <c r="KGT92" s="207"/>
      <c r="KGU92" s="207"/>
      <c r="KGV92" s="207"/>
      <c r="KGW92" s="207"/>
      <c r="KGX92" s="207"/>
      <c r="KGY92" s="207"/>
      <c r="KGZ92" s="207"/>
      <c r="KHA92" s="207"/>
      <c r="KHB92" s="207"/>
      <c r="KHC92" s="207"/>
      <c r="KHD92" s="207"/>
      <c r="KHE92" s="207"/>
      <c r="KHF92" s="207"/>
      <c r="KHG92" s="207"/>
      <c r="KHH92" s="207"/>
      <c r="KHI92" s="207"/>
      <c r="KHJ92" s="207"/>
      <c r="KHK92" s="207"/>
      <c r="KHL92" s="207"/>
      <c r="KHM92" s="207"/>
      <c r="KHN92" s="207"/>
      <c r="KHO92" s="207"/>
      <c r="KHP92" s="207"/>
      <c r="KHQ92" s="207"/>
      <c r="KHR92" s="207"/>
      <c r="KHS92" s="207"/>
      <c r="KHT92" s="207"/>
      <c r="KHU92" s="207"/>
      <c r="KHV92" s="207"/>
      <c r="KHW92" s="207"/>
      <c r="KHX92" s="207"/>
      <c r="KHY92" s="207"/>
      <c r="KHZ92" s="207"/>
      <c r="KIA92" s="207"/>
      <c r="KIB92" s="207"/>
      <c r="KIC92" s="207"/>
      <c r="KID92" s="207"/>
      <c r="KIE92" s="207"/>
      <c r="KIF92" s="207"/>
      <c r="KIG92" s="207"/>
      <c r="KIH92" s="207"/>
      <c r="KII92" s="207"/>
      <c r="KIJ92" s="207"/>
      <c r="KIK92" s="207"/>
      <c r="KIL92" s="207"/>
      <c r="KIM92" s="207"/>
      <c r="KIN92" s="207"/>
      <c r="KIO92" s="207"/>
      <c r="KIP92" s="207"/>
      <c r="KIQ92" s="207"/>
      <c r="KIR92" s="207"/>
      <c r="KIS92" s="207"/>
      <c r="KIT92" s="207"/>
      <c r="KIU92" s="207"/>
      <c r="KIV92" s="207"/>
      <c r="KIW92" s="207"/>
      <c r="KIX92" s="207"/>
      <c r="KIY92" s="207"/>
      <c r="KIZ92" s="207"/>
      <c r="KJA92" s="207"/>
      <c r="KJB92" s="207"/>
      <c r="KJC92" s="207"/>
      <c r="KJD92" s="207"/>
      <c r="KJE92" s="207"/>
      <c r="KJF92" s="207"/>
      <c r="KJG92" s="207"/>
      <c r="KJH92" s="207"/>
      <c r="KJI92" s="207"/>
      <c r="KJJ92" s="207"/>
      <c r="KJK92" s="207"/>
      <c r="KJL92" s="207"/>
      <c r="KJM92" s="207"/>
      <c r="KJN92" s="207"/>
      <c r="KJO92" s="207"/>
      <c r="KJP92" s="207"/>
      <c r="KJQ92" s="207"/>
      <c r="KJR92" s="207"/>
      <c r="KJS92" s="207"/>
      <c r="KJT92" s="207"/>
      <c r="KJU92" s="207"/>
      <c r="KJV92" s="207"/>
      <c r="KJW92" s="207"/>
      <c r="KJX92" s="207"/>
      <c r="KJY92" s="207"/>
      <c r="KJZ92" s="207"/>
      <c r="KKA92" s="207"/>
      <c r="KKB92" s="207"/>
      <c r="KKC92" s="207"/>
      <c r="KKD92" s="207"/>
      <c r="KKE92" s="207"/>
      <c r="KKF92" s="207"/>
      <c r="KKG92" s="207"/>
      <c r="KKH92" s="207"/>
      <c r="KKI92" s="207"/>
      <c r="KKJ92" s="207"/>
      <c r="KKK92" s="207"/>
      <c r="KKL92" s="207"/>
      <c r="KKM92" s="207"/>
      <c r="KKN92" s="207"/>
      <c r="KKO92" s="207"/>
      <c r="KKP92" s="207"/>
      <c r="KKQ92" s="207"/>
      <c r="KKR92" s="207"/>
      <c r="KKS92" s="207"/>
      <c r="KKT92" s="207"/>
      <c r="KKU92" s="207"/>
      <c r="KKV92" s="207"/>
      <c r="KKW92" s="207"/>
      <c r="KKX92" s="207"/>
      <c r="KKY92" s="207"/>
      <c r="KKZ92" s="207"/>
      <c r="KLA92" s="207"/>
      <c r="KLB92" s="207"/>
      <c r="KLC92" s="207"/>
      <c r="KLD92" s="207"/>
      <c r="KLE92" s="207"/>
      <c r="KLF92" s="207"/>
      <c r="KLG92" s="207"/>
      <c r="KLH92" s="207"/>
      <c r="KLI92" s="207"/>
      <c r="KLJ92" s="207"/>
      <c r="KLK92" s="207"/>
      <c r="KLL92" s="207"/>
      <c r="KLM92" s="207"/>
      <c r="KLN92" s="207"/>
      <c r="KLO92" s="207"/>
      <c r="KLP92" s="207"/>
      <c r="KLQ92" s="207"/>
      <c r="KLR92" s="207"/>
      <c r="KLS92" s="207"/>
      <c r="KLT92" s="207"/>
      <c r="KLU92" s="207"/>
      <c r="KLV92" s="207"/>
      <c r="KLW92" s="207"/>
      <c r="KLX92" s="207"/>
      <c r="KLY92" s="207"/>
      <c r="KLZ92" s="207"/>
      <c r="KMA92" s="207"/>
      <c r="KMB92" s="207"/>
      <c r="KMC92" s="207"/>
      <c r="KMD92" s="207"/>
      <c r="KME92" s="207"/>
      <c r="KMF92" s="207"/>
      <c r="KMG92" s="207"/>
      <c r="KMH92" s="207"/>
      <c r="KMI92" s="207"/>
      <c r="KMJ92" s="207"/>
      <c r="KMK92" s="207"/>
      <c r="KML92" s="207"/>
      <c r="KMM92" s="207"/>
      <c r="KMN92" s="207"/>
      <c r="KMO92" s="207"/>
      <c r="KMP92" s="207"/>
      <c r="KMQ92" s="207"/>
      <c r="KMR92" s="207"/>
      <c r="KMS92" s="207"/>
      <c r="KMT92" s="207"/>
      <c r="KMU92" s="207"/>
      <c r="KMV92" s="207"/>
      <c r="KMW92" s="207"/>
      <c r="KMX92" s="207"/>
      <c r="KMY92" s="207"/>
      <c r="KMZ92" s="207"/>
      <c r="KNA92" s="207"/>
      <c r="KNB92" s="207"/>
      <c r="KNC92" s="207"/>
      <c r="KND92" s="207"/>
      <c r="KNE92" s="207"/>
      <c r="KNF92" s="207"/>
      <c r="KNG92" s="207"/>
      <c r="KNH92" s="207"/>
      <c r="KNI92" s="207"/>
      <c r="KNJ92" s="207"/>
      <c r="KNK92" s="207"/>
      <c r="KNL92" s="207"/>
      <c r="KNM92" s="207"/>
      <c r="KNN92" s="207"/>
      <c r="KNO92" s="207"/>
      <c r="KNP92" s="207"/>
      <c r="KNQ92" s="207"/>
      <c r="KNR92" s="207"/>
      <c r="KNS92" s="207"/>
      <c r="KNT92" s="207"/>
      <c r="KNU92" s="207"/>
      <c r="KNV92" s="207"/>
      <c r="KNW92" s="207"/>
      <c r="KNX92" s="207"/>
      <c r="KNY92" s="207"/>
      <c r="KNZ92" s="207"/>
      <c r="KOA92" s="207"/>
      <c r="KOB92" s="207"/>
      <c r="KOC92" s="207"/>
      <c r="KOD92" s="207"/>
      <c r="KOE92" s="207"/>
      <c r="KOF92" s="207"/>
      <c r="KOG92" s="207"/>
      <c r="KOH92" s="207"/>
      <c r="KOI92" s="207"/>
      <c r="KOJ92" s="207"/>
      <c r="KOK92" s="207"/>
      <c r="KOL92" s="207"/>
      <c r="KOM92" s="207"/>
      <c r="KON92" s="207"/>
      <c r="KOO92" s="207"/>
      <c r="KOP92" s="207"/>
      <c r="KOQ92" s="207"/>
      <c r="KOR92" s="207"/>
      <c r="KOS92" s="207"/>
      <c r="KOT92" s="207"/>
      <c r="KOU92" s="207"/>
      <c r="KOV92" s="207"/>
      <c r="KOW92" s="207"/>
      <c r="KOX92" s="207"/>
      <c r="KOY92" s="207"/>
      <c r="KOZ92" s="207"/>
      <c r="KPA92" s="207"/>
      <c r="KPB92" s="207"/>
      <c r="KPC92" s="207"/>
      <c r="KPD92" s="207"/>
      <c r="KPE92" s="207"/>
      <c r="KPF92" s="207"/>
      <c r="KPG92" s="207"/>
      <c r="KPH92" s="207"/>
      <c r="KPI92" s="207"/>
      <c r="KPJ92" s="207"/>
      <c r="KPK92" s="207"/>
      <c r="KPL92" s="207"/>
      <c r="KPM92" s="207"/>
      <c r="KPN92" s="207"/>
      <c r="KPO92" s="207"/>
      <c r="KPP92" s="207"/>
      <c r="KPQ92" s="207"/>
      <c r="KPR92" s="207"/>
      <c r="KPS92" s="207"/>
      <c r="KPT92" s="207"/>
      <c r="KPU92" s="207"/>
      <c r="KPV92" s="207"/>
      <c r="KPW92" s="207"/>
      <c r="KPX92" s="207"/>
      <c r="KPY92" s="207"/>
      <c r="KPZ92" s="207"/>
      <c r="KQA92" s="207"/>
      <c r="KQB92" s="207"/>
      <c r="KQC92" s="207"/>
      <c r="KQD92" s="207"/>
      <c r="KQE92" s="207"/>
      <c r="KQF92" s="207"/>
      <c r="KQG92" s="207"/>
      <c r="KQH92" s="207"/>
      <c r="KQI92" s="207"/>
      <c r="KQJ92" s="207"/>
      <c r="KQK92" s="207"/>
      <c r="KQL92" s="207"/>
      <c r="KQM92" s="207"/>
      <c r="KQN92" s="207"/>
      <c r="KQO92" s="207"/>
      <c r="KQP92" s="207"/>
      <c r="KQQ92" s="207"/>
      <c r="KQR92" s="207"/>
      <c r="KQS92" s="207"/>
      <c r="KQT92" s="207"/>
      <c r="KQU92" s="207"/>
      <c r="KQV92" s="207"/>
      <c r="KQW92" s="207"/>
      <c r="KQX92" s="207"/>
      <c r="KQY92" s="207"/>
      <c r="KQZ92" s="207"/>
      <c r="KRA92" s="207"/>
      <c r="KRB92" s="207"/>
      <c r="KRC92" s="207"/>
      <c r="KRD92" s="207"/>
      <c r="KRE92" s="207"/>
      <c r="KRF92" s="207"/>
      <c r="KRG92" s="207"/>
      <c r="KRH92" s="207"/>
      <c r="KRI92" s="207"/>
      <c r="KRJ92" s="207"/>
      <c r="KRK92" s="207"/>
      <c r="KRL92" s="207"/>
      <c r="KRM92" s="207"/>
      <c r="KRN92" s="207"/>
      <c r="KRO92" s="207"/>
      <c r="KRP92" s="207"/>
      <c r="KRQ92" s="207"/>
      <c r="KRR92" s="207"/>
      <c r="KRS92" s="207"/>
      <c r="KRT92" s="207"/>
      <c r="KRU92" s="207"/>
      <c r="KRV92" s="207"/>
      <c r="KRW92" s="207"/>
      <c r="KRX92" s="207"/>
      <c r="KRY92" s="207"/>
      <c r="KRZ92" s="207"/>
      <c r="KSA92" s="207"/>
      <c r="KSB92" s="207"/>
      <c r="KSC92" s="207"/>
      <c r="KSD92" s="207"/>
      <c r="KSE92" s="207"/>
      <c r="KSF92" s="207"/>
      <c r="KSG92" s="207"/>
      <c r="KSH92" s="207"/>
      <c r="KSI92" s="207"/>
      <c r="KSJ92" s="207"/>
      <c r="KSK92" s="207"/>
      <c r="KSL92" s="207"/>
      <c r="KSM92" s="207"/>
      <c r="KSN92" s="207"/>
      <c r="KSO92" s="207"/>
      <c r="KSP92" s="207"/>
      <c r="KSQ92" s="207"/>
      <c r="KSR92" s="207"/>
      <c r="KSS92" s="207"/>
      <c r="KST92" s="207"/>
      <c r="KSU92" s="207"/>
      <c r="KSV92" s="207"/>
      <c r="KSW92" s="207"/>
      <c r="KSX92" s="207"/>
      <c r="KSY92" s="207"/>
      <c r="KSZ92" s="207"/>
      <c r="KTA92" s="207"/>
      <c r="KTB92" s="207"/>
      <c r="KTC92" s="207"/>
      <c r="KTD92" s="207"/>
      <c r="KTE92" s="207"/>
      <c r="KTF92" s="207"/>
      <c r="KTG92" s="207"/>
      <c r="KTH92" s="207"/>
      <c r="KTI92" s="207"/>
      <c r="KTJ92" s="207"/>
      <c r="KTK92" s="207"/>
      <c r="KTL92" s="207"/>
      <c r="KTM92" s="207"/>
      <c r="KTN92" s="207"/>
      <c r="KTO92" s="207"/>
      <c r="KTP92" s="207"/>
      <c r="KTQ92" s="207"/>
      <c r="KTR92" s="207"/>
      <c r="KTS92" s="207"/>
      <c r="KTT92" s="207"/>
      <c r="KTU92" s="207"/>
      <c r="KTV92" s="207"/>
      <c r="KTW92" s="207"/>
      <c r="KTX92" s="207"/>
      <c r="KTY92" s="207"/>
      <c r="KTZ92" s="207"/>
      <c r="KUA92" s="207"/>
      <c r="KUB92" s="207"/>
      <c r="KUC92" s="207"/>
      <c r="KUD92" s="207"/>
      <c r="KUE92" s="207"/>
      <c r="KUF92" s="207"/>
      <c r="KUG92" s="207"/>
      <c r="KUH92" s="207"/>
      <c r="KUI92" s="207"/>
      <c r="KUJ92" s="207"/>
      <c r="KUK92" s="207"/>
      <c r="KUL92" s="207"/>
      <c r="KUM92" s="207"/>
      <c r="KUN92" s="207"/>
      <c r="KUO92" s="207"/>
      <c r="KUP92" s="207"/>
      <c r="KUQ92" s="207"/>
      <c r="KUR92" s="207"/>
      <c r="KUS92" s="207"/>
      <c r="KUT92" s="207"/>
      <c r="KUU92" s="207"/>
      <c r="KUV92" s="207"/>
      <c r="KUW92" s="207"/>
      <c r="KUX92" s="207"/>
      <c r="KUY92" s="207"/>
      <c r="KUZ92" s="207"/>
      <c r="KVA92" s="207"/>
      <c r="KVB92" s="207"/>
      <c r="KVC92" s="207"/>
      <c r="KVD92" s="207"/>
      <c r="KVE92" s="207"/>
      <c r="KVF92" s="207"/>
      <c r="KVG92" s="207"/>
      <c r="KVH92" s="207"/>
      <c r="KVI92" s="207"/>
      <c r="KVJ92" s="207"/>
      <c r="KVK92" s="207"/>
      <c r="KVL92" s="207"/>
      <c r="KVM92" s="207"/>
      <c r="KVN92" s="207"/>
      <c r="KVO92" s="207"/>
      <c r="KVP92" s="207"/>
      <c r="KVQ92" s="207"/>
      <c r="KVR92" s="207"/>
      <c r="KVS92" s="207"/>
      <c r="KVT92" s="207"/>
      <c r="KVU92" s="207"/>
      <c r="KVV92" s="207"/>
      <c r="KVW92" s="207"/>
      <c r="KVX92" s="207"/>
      <c r="KVY92" s="207"/>
      <c r="KVZ92" s="207"/>
      <c r="KWA92" s="207"/>
      <c r="KWB92" s="207"/>
      <c r="KWC92" s="207"/>
      <c r="KWD92" s="207"/>
      <c r="KWE92" s="207"/>
      <c r="KWF92" s="207"/>
      <c r="KWG92" s="207"/>
      <c r="KWH92" s="207"/>
      <c r="KWI92" s="207"/>
      <c r="KWJ92" s="207"/>
      <c r="KWK92" s="207"/>
      <c r="KWL92" s="207"/>
      <c r="KWM92" s="207"/>
      <c r="KWN92" s="207"/>
      <c r="KWO92" s="207"/>
      <c r="KWP92" s="207"/>
      <c r="KWQ92" s="207"/>
      <c r="KWR92" s="207"/>
      <c r="KWS92" s="207"/>
      <c r="KWT92" s="207"/>
      <c r="KWU92" s="207"/>
      <c r="KWV92" s="207"/>
      <c r="KWW92" s="207"/>
      <c r="KWX92" s="207"/>
      <c r="KWY92" s="207"/>
      <c r="KWZ92" s="207"/>
      <c r="KXA92" s="207"/>
      <c r="KXB92" s="207"/>
      <c r="KXC92" s="207"/>
      <c r="KXD92" s="207"/>
      <c r="KXE92" s="207"/>
      <c r="KXF92" s="207"/>
      <c r="KXG92" s="207"/>
      <c r="KXH92" s="207"/>
      <c r="KXI92" s="207"/>
      <c r="KXJ92" s="207"/>
      <c r="KXK92" s="207"/>
      <c r="KXL92" s="207"/>
      <c r="KXM92" s="207"/>
      <c r="KXN92" s="207"/>
      <c r="KXO92" s="207"/>
      <c r="KXP92" s="207"/>
      <c r="KXQ92" s="207"/>
      <c r="KXR92" s="207"/>
      <c r="KXS92" s="207"/>
      <c r="KXT92" s="207"/>
      <c r="KXU92" s="207"/>
      <c r="KXV92" s="207"/>
      <c r="KXW92" s="207"/>
      <c r="KXX92" s="207"/>
      <c r="KXY92" s="207"/>
      <c r="KXZ92" s="207"/>
      <c r="KYA92" s="207"/>
      <c r="KYB92" s="207"/>
      <c r="KYC92" s="207"/>
      <c r="KYD92" s="207"/>
      <c r="KYE92" s="207"/>
      <c r="KYF92" s="207"/>
      <c r="KYG92" s="207"/>
      <c r="KYH92" s="207"/>
      <c r="KYI92" s="207"/>
      <c r="KYJ92" s="207"/>
      <c r="KYK92" s="207"/>
      <c r="KYL92" s="207"/>
      <c r="KYM92" s="207"/>
      <c r="KYN92" s="207"/>
      <c r="KYO92" s="207"/>
      <c r="KYP92" s="207"/>
      <c r="KYQ92" s="207"/>
      <c r="KYR92" s="207"/>
      <c r="KYS92" s="207"/>
      <c r="KYT92" s="207"/>
      <c r="KYU92" s="207"/>
      <c r="KYV92" s="207"/>
      <c r="KYW92" s="207"/>
      <c r="KYX92" s="207"/>
      <c r="KYY92" s="207"/>
      <c r="KYZ92" s="207"/>
      <c r="KZA92" s="207"/>
      <c r="KZB92" s="207"/>
      <c r="KZC92" s="207"/>
      <c r="KZD92" s="207"/>
      <c r="KZE92" s="207"/>
      <c r="KZF92" s="207"/>
      <c r="KZG92" s="207"/>
      <c r="KZH92" s="207"/>
      <c r="KZI92" s="207"/>
      <c r="KZJ92" s="207"/>
      <c r="KZK92" s="207"/>
      <c r="KZL92" s="207"/>
      <c r="KZM92" s="207"/>
      <c r="KZN92" s="207"/>
      <c r="KZO92" s="207"/>
      <c r="KZP92" s="207"/>
      <c r="KZQ92" s="207"/>
      <c r="KZR92" s="207"/>
      <c r="KZS92" s="207"/>
      <c r="KZT92" s="207"/>
      <c r="KZU92" s="207"/>
      <c r="KZV92" s="207"/>
      <c r="KZW92" s="207"/>
      <c r="KZX92" s="207"/>
      <c r="KZY92" s="207"/>
      <c r="KZZ92" s="207"/>
      <c r="LAA92" s="207"/>
      <c r="LAB92" s="207"/>
      <c r="LAC92" s="207"/>
      <c r="LAD92" s="207"/>
      <c r="LAE92" s="207"/>
      <c r="LAF92" s="207"/>
      <c r="LAG92" s="207"/>
      <c r="LAH92" s="207"/>
      <c r="LAI92" s="207"/>
      <c r="LAJ92" s="207"/>
      <c r="LAK92" s="207"/>
      <c r="LAL92" s="207"/>
      <c r="LAM92" s="207"/>
      <c r="LAN92" s="207"/>
      <c r="LAO92" s="207"/>
      <c r="LAP92" s="207"/>
      <c r="LAQ92" s="207"/>
      <c r="LAR92" s="207"/>
      <c r="LAS92" s="207"/>
      <c r="LAT92" s="207"/>
      <c r="LAU92" s="207"/>
      <c r="LAV92" s="207"/>
      <c r="LAW92" s="207"/>
      <c r="LAX92" s="207"/>
      <c r="LAY92" s="207"/>
      <c r="LAZ92" s="207"/>
      <c r="LBA92" s="207"/>
      <c r="LBB92" s="207"/>
      <c r="LBC92" s="207"/>
      <c r="LBD92" s="207"/>
      <c r="LBE92" s="207"/>
      <c r="LBF92" s="207"/>
      <c r="LBG92" s="207"/>
      <c r="LBH92" s="207"/>
      <c r="LBI92" s="207"/>
      <c r="LBJ92" s="207"/>
      <c r="LBK92" s="207"/>
      <c r="LBL92" s="207"/>
      <c r="LBM92" s="207"/>
      <c r="LBN92" s="207"/>
      <c r="LBO92" s="207"/>
      <c r="LBP92" s="207"/>
      <c r="LBQ92" s="207"/>
      <c r="LBR92" s="207"/>
      <c r="LBS92" s="207"/>
      <c r="LBT92" s="207"/>
      <c r="LBU92" s="207"/>
      <c r="LBV92" s="207"/>
      <c r="LBW92" s="207"/>
      <c r="LBX92" s="207"/>
      <c r="LBY92" s="207"/>
      <c r="LBZ92" s="207"/>
      <c r="LCA92" s="207"/>
      <c r="LCB92" s="207"/>
      <c r="LCC92" s="207"/>
      <c r="LCD92" s="207"/>
      <c r="LCE92" s="207"/>
      <c r="LCF92" s="207"/>
      <c r="LCG92" s="207"/>
      <c r="LCH92" s="207"/>
      <c r="LCI92" s="207"/>
      <c r="LCJ92" s="207"/>
      <c r="LCK92" s="207"/>
      <c r="LCL92" s="207"/>
      <c r="LCM92" s="207"/>
      <c r="LCN92" s="207"/>
      <c r="LCO92" s="207"/>
      <c r="LCP92" s="207"/>
      <c r="LCQ92" s="207"/>
      <c r="LCR92" s="207"/>
      <c r="LCS92" s="207"/>
      <c r="LCT92" s="207"/>
      <c r="LCU92" s="207"/>
      <c r="LCV92" s="207"/>
      <c r="LCW92" s="207"/>
      <c r="LCX92" s="207"/>
      <c r="LCY92" s="207"/>
      <c r="LCZ92" s="207"/>
      <c r="LDA92" s="207"/>
      <c r="LDB92" s="207"/>
      <c r="LDC92" s="207"/>
      <c r="LDD92" s="207"/>
      <c r="LDE92" s="207"/>
      <c r="LDF92" s="207"/>
      <c r="LDG92" s="207"/>
      <c r="LDH92" s="207"/>
      <c r="LDI92" s="207"/>
      <c r="LDJ92" s="207"/>
      <c r="LDK92" s="207"/>
      <c r="LDL92" s="207"/>
      <c r="LDM92" s="207"/>
      <c r="LDN92" s="207"/>
      <c r="LDO92" s="207"/>
      <c r="LDP92" s="207"/>
      <c r="LDQ92" s="207"/>
      <c r="LDR92" s="207"/>
      <c r="LDS92" s="207"/>
      <c r="LDT92" s="207"/>
      <c r="LDU92" s="207"/>
      <c r="LDV92" s="207"/>
      <c r="LDW92" s="207"/>
      <c r="LDX92" s="207"/>
      <c r="LDY92" s="207"/>
      <c r="LDZ92" s="207"/>
      <c r="LEA92" s="207"/>
      <c r="LEB92" s="207"/>
      <c r="LEC92" s="207"/>
      <c r="LED92" s="207"/>
      <c r="LEE92" s="207"/>
      <c r="LEF92" s="207"/>
      <c r="LEG92" s="207"/>
      <c r="LEH92" s="207"/>
      <c r="LEI92" s="207"/>
      <c r="LEJ92" s="207"/>
      <c r="LEK92" s="207"/>
      <c r="LEL92" s="207"/>
      <c r="LEM92" s="207"/>
      <c r="LEN92" s="207"/>
      <c r="LEO92" s="207"/>
      <c r="LEP92" s="207"/>
      <c r="LEQ92" s="207"/>
      <c r="LER92" s="207"/>
      <c r="LES92" s="207"/>
      <c r="LET92" s="207"/>
      <c r="LEU92" s="207"/>
      <c r="LEV92" s="207"/>
      <c r="LEW92" s="207"/>
      <c r="LEX92" s="207"/>
      <c r="LEY92" s="207"/>
      <c r="LEZ92" s="207"/>
      <c r="LFA92" s="207"/>
      <c r="LFB92" s="207"/>
      <c r="LFC92" s="207"/>
      <c r="LFD92" s="207"/>
      <c r="LFE92" s="207"/>
      <c r="LFF92" s="207"/>
      <c r="LFG92" s="207"/>
      <c r="LFH92" s="207"/>
      <c r="LFI92" s="207"/>
      <c r="LFJ92" s="207"/>
      <c r="LFK92" s="207"/>
      <c r="LFL92" s="207"/>
      <c r="LFM92" s="207"/>
      <c r="LFN92" s="207"/>
      <c r="LFO92" s="207"/>
      <c r="LFP92" s="207"/>
      <c r="LFQ92" s="207"/>
      <c r="LFR92" s="207"/>
      <c r="LFS92" s="207"/>
      <c r="LFT92" s="207"/>
      <c r="LFU92" s="207"/>
      <c r="LFV92" s="207"/>
      <c r="LFW92" s="207"/>
      <c r="LFX92" s="207"/>
      <c r="LFY92" s="207"/>
      <c r="LFZ92" s="207"/>
      <c r="LGA92" s="207"/>
      <c r="LGB92" s="207"/>
      <c r="LGC92" s="207"/>
      <c r="LGD92" s="207"/>
      <c r="LGE92" s="207"/>
      <c r="LGF92" s="207"/>
      <c r="LGG92" s="207"/>
      <c r="LGH92" s="207"/>
      <c r="LGI92" s="207"/>
      <c r="LGJ92" s="207"/>
      <c r="LGK92" s="207"/>
      <c r="LGL92" s="207"/>
      <c r="LGM92" s="207"/>
      <c r="LGN92" s="207"/>
      <c r="LGO92" s="207"/>
      <c r="LGP92" s="207"/>
      <c r="LGQ92" s="207"/>
      <c r="LGR92" s="207"/>
      <c r="LGS92" s="207"/>
      <c r="LGT92" s="207"/>
      <c r="LGU92" s="207"/>
      <c r="LGV92" s="207"/>
      <c r="LGW92" s="207"/>
      <c r="LGX92" s="207"/>
      <c r="LGY92" s="207"/>
      <c r="LGZ92" s="207"/>
      <c r="LHA92" s="207"/>
      <c r="LHB92" s="207"/>
      <c r="LHC92" s="207"/>
      <c r="LHD92" s="207"/>
      <c r="LHE92" s="207"/>
      <c r="LHF92" s="207"/>
      <c r="LHG92" s="207"/>
      <c r="LHH92" s="207"/>
      <c r="LHI92" s="207"/>
      <c r="LHJ92" s="207"/>
      <c r="LHK92" s="207"/>
      <c r="LHL92" s="207"/>
      <c r="LHM92" s="207"/>
      <c r="LHN92" s="207"/>
      <c r="LHO92" s="207"/>
      <c r="LHP92" s="207"/>
      <c r="LHQ92" s="207"/>
      <c r="LHR92" s="207"/>
      <c r="LHS92" s="207"/>
      <c r="LHT92" s="207"/>
      <c r="LHU92" s="207"/>
      <c r="LHV92" s="207"/>
      <c r="LHW92" s="207"/>
      <c r="LHX92" s="207"/>
      <c r="LHY92" s="207"/>
      <c r="LHZ92" s="207"/>
      <c r="LIA92" s="207"/>
      <c r="LIB92" s="207"/>
      <c r="LIC92" s="207"/>
      <c r="LID92" s="207"/>
      <c r="LIE92" s="207"/>
      <c r="LIF92" s="207"/>
      <c r="LIG92" s="207"/>
      <c r="LIH92" s="207"/>
      <c r="LII92" s="207"/>
      <c r="LIJ92" s="207"/>
      <c r="LIK92" s="207"/>
      <c r="LIL92" s="207"/>
      <c r="LIM92" s="207"/>
      <c r="LIN92" s="207"/>
      <c r="LIO92" s="207"/>
      <c r="LIP92" s="207"/>
      <c r="LIQ92" s="207"/>
      <c r="LIR92" s="207"/>
      <c r="LIS92" s="207"/>
      <c r="LIT92" s="207"/>
      <c r="LIU92" s="207"/>
      <c r="LIV92" s="207"/>
      <c r="LIW92" s="207"/>
      <c r="LIX92" s="207"/>
      <c r="LIY92" s="207"/>
      <c r="LIZ92" s="207"/>
      <c r="LJA92" s="207"/>
      <c r="LJB92" s="207"/>
      <c r="LJC92" s="207"/>
      <c r="LJD92" s="207"/>
      <c r="LJE92" s="207"/>
      <c r="LJF92" s="207"/>
      <c r="LJG92" s="207"/>
      <c r="LJH92" s="207"/>
      <c r="LJI92" s="207"/>
      <c r="LJJ92" s="207"/>
      <c r="LJK92" s="207"/>
      <c r="LJL92" s="207"/>
      <c r="LJM92" s="207"/>
      <c r="LJN92" s="207"/>
      <c r="LJO92" s="207"/>
      <c r="LJP92" s="207"/>
      <c r="LJQ92" s="207"/>
      <c r="LJR92" s="207"/>
      <c r="LJS92" s="207"/>
      <c r="LJT92" s="207"/>
      <c r="LJU92" s="207"/>
      <c r="LJV92" s="207"/>
      <c r="LJW92" s="207"/>
      <c r="LJX92" s="207"/>
      <c r="LJY92" s="207"/>
      <c r="LJZ92" s="207"/>
      <c r="LKA92" s="207"/>
      <c r="LKB92" s="207"/>
      <c r="LKC92" s="207"/>
      <c r="LKD92" s="207"/>
      <c r="LKE92" s="207"/>
      <c r="LKF92" s="207"/>
      <c r="LKG92" s="207"/>
      <c r="LKH92" s="207"/>
      <c r="LKI92" s="207"/>
      <c r="LKJ92" s="207"/>
      <c r="LKK92" s="207"/>
      <c r="LKL92" s="207"/>
      <c r="LKM92" s="207"/>
      <c r="LKN92" s="207"/>
      <c r="LKO92" s="207"/>
      <c r="LKP92" s="207"/>
      <c r="LKQ92" s="207"/>
      <c r="LKR92" s="207"/>
      <c r="LKS92" s="207"/>
      <c r="LKT92" s="207"/>
      <c r="LKU92" s="207"/>
      <c r="LKV92" s="207"/>
      <c r="LKW92" s="207"/>
      <c r="LKX92" s="207"/>
      <c r="LKY92" s="207"/>
      <c r="LKZ92" s="207"/>
      <c r="LLA92" s="207"/>
      <c r="LLB92" s="207"/>
      <c r="LLC92" s="207"/>
      <c r="LLD92" s="207"/>
      <c r="LLE92" s="207"/>
      <c r="LLF92" s="207"/>
      <c r="LLG92" s="207"/>
      <c r="LLH92" s="207"/>
      <c r="LLI92" s="207"/>
      <c r="LLJ92" s="207"/>
      <c r="LLK92" s="207"/>
      <c r="LLL92" s="207"/>
      <c r="LLM92" s="207"/>
      <c r="LLN92" s="207"/>
      <c r="LLO92" s="207"/>
      <c r="LLP92" s="207"/>
      <c r="LLQ92" s="207"/>
      <c r="LLR92" s="207"/>
      <c r="LLS92" s="207"/>
      <c r="LLT92" s="207"/>
      <c r="LLU92" s="207"/>
      <c r="LLV92" s="207"/>
      <c r="LLW92" s="207"/>
      <c r="LLX92" s="207"/>
      <c r="LLY92" s="207"/>
      <c r="LLZ92" s="207"/>
      <c r="LMA92" s="207"/>
      <c r="LMB92" s="207"/>
      <c r="LMC92" s="207"/>
      <c r="LMD92" s="207"/>
      <c r="LME92" s="207"/>
      <c r="LMF92" s="207"/>
      <c r="LMG92" s="207"/>
      <c r="LMH92" s="207"/>
      <c r="LMI92" s="207"/>
      <c r="LMJ92" s="207"/>
      <c r="LMK92" s="207"/>
      <c r="LML92" s="207"/>
      <c r="LMM92" s="207"/>
      <c r="LMN92" s="207"/>
      <c r="LMO92" s="207"/>
      <c r="LMP92" s="207"/>
      <c r="LMQ92" s="207"/>
      <c r="LMR92" s="207"/>
      <c r="LMS92" s="207"/>
      <c r="LMT92" s="207"/>
      <c r="LMU92" s="207"/>
      <c r="LMV92" s="207"/>
      <c r="LMW92" s="207"/>
      <c r="LMX92" s="207"/>
      <c r="LMY92" s="207"/>
      <c r="LMZ92" s="207"/>
      <c r="LNA92" s="207"/>
      <c r="LNB92" s="207"/>
      <c r="LNC92" s="207"/>
      <c r="LND92" s="207"/>
      <c r="LNE92" s="207"/>
      <c r="LNF92" s="207"/>
      <c r="LNG92" s="207"/>
      <c r="LNH92" s="207"/>
      <c r="LNI92" s="207"/>
      <c r="LNJ92" s="207"/>
      <c r="LNK92" s="207"/>
      <c r="LNL92" s="207"/>
      <c r="LNM92" s="207"/>
      <c r="LNN92" s="207"/>
      <c r="LNO92" s="207"/>
      <c r="LNP92" s="207"/>
      <c r="LNQ92" s="207"/>
      <c r="LNR92" s="207"/>
      <c r="LNS92" s="207"/>
      <c r="LNT92" s="207"/>
      <c r="LNU92" s="207"/>
      <c r="LNV92" s="207"/>
      <c r="LNW92" s="207"/>
      <c r="LNX92" s="207"/>
      <c r="LNY92" s="207"/>
      <c r="LNZ92" s="207"/>
      <c r="LOA92" s="207"/>
      <c r="LOB92" s="207"/>
      <c r="LOC92" s="207"/>
      <c r="LOD92" s="207"/>
      <c r="LOE92" s="207"/>
      <c r="LOF92" s="207"/>
      <c r="LOG92" s="207"/>
      <c r="LOH92" s="207"/>
      <c r="LOI92" s="207"/>
      <c r="LOJ92" s="207"/>
      <c r="LOK92" s="207"/>
      <c r="LOL92" s="207"/>
      <c r="LOM92" s="207"/>
      <c r="LON92" s="207"/>
      <c r="LOO92" s="207"/>
      <c r="LOP92" s="207"/>
      <c r="LOQ92" s="207"/>
      <c r="LOR92" s="207"/>
      <c r="LOS92" s="207"/>
      <c r="LOT92" s="207"/>
      <c r="LOU92" s="207"/>
      <c r="LOV92" s="207"/>
      <c r="LOW92" s="207"/>
      <c r="LOX92" s="207"/>
      <c r="LOY92" s="207"/>
      <c r="LOZ92" s="207"/>
      <c r="LPA92" s="207"/>
      <c r="LPB92" s="207"/>
      <c r="LPC92" s="207"/>
      <c r="LPD92" s="207"/>
      <c r="LPE92" s="207"/>
      <c r="LPF92" s="207"/>
      <c r="LPG92" s="207"/>
      <c r="LPH92" s="207"/>
      <c r="LPI92" s="207"/>
      <c r="LPJ92" s="207"/>
      <c r="LPK92" s="207"/>
      <c r="LPL92" s="207"/>
      <c r="LPM92" s="207"/>
      <c r="LPN92" s="207"/>
      <c r="LPO92" s="207"/>
      <c r="LPP92" s="207"/>
      <c r="LPQ92" s="207"/>
      <c r="LPR92" s="207"/>
      <c r="LPS92" s="207"/>
      <c r="LPT92" s="207"/>
      <c r="LPU92" s="207"/>
      <c r="LPV92" s="207"/>
      <c r="LPW92" s="207"/>
      <c r="LPX92" s="207"/>
      <c r="LPY92" s="207"/>
      <c r="LPZ92" s="207"/>
      <c r="LQA92" s="207"/>
      <c r="LQB92" s="207"/>
      <c r="LQC92" s="207"/>
      <c r="LQD92" s="207"/>
      <c r="LQE92" s="207"/>
      <c r="LQF92" s="207"/>
      <c r="LQG92" s="207"/>
      <c r="LQH92" s="207"/>
      <c r="LQI92" s="207"/>
      <c r="LQJ92" s="207"/>
      <c r="LQK92" s="207"/>
      <c r="LQL92" s="207"/>
      <c r="LQM92" s="207"/>
      <c r="LQN92" s="207"/>
      <c r="LQO92" s="207"/>
      <c r="LQP92" s="207"/>
      <c r="LQQ92" s="207"/>
      <c r="LQR92" s="207"/>
      <c r="LQS92" s="207"/>
      <c r="LQT92" s="207"/>
      <c r="LQU92" s="207"/>
      <c r="LQV92" s="207"/>
      <c r="LQW92" s="207"/>
      <c r="LQX92" s="207"/>
      <c r="LQY92" s="207"/>
      <c r="LQZ92" s="207"/>
      <c r="LRA92" s="207"/>
      <c r="LRB92" s="207"/>
      <c r="LRC92" s="207"/>
      <c r="LRD92" s="207"/>
      <c r="LRE92" s="207"/>
      <c r="LRF92" s="207"/>
      <c r="LRG92" s="207"/>
      <c r="LRH92" s="207"/>
      <c r="LRI92" s="207"/>
      <c r="LRJ92" s="207"/>
      <c r="LRK92" s="207"/>
      <c r="LRL92" s="207"/>
      <c r="LRM92" s="207"/>
      <c r="LRN92" s="207"/>
      <c r="LRO92" s="207"/>
      <c r="LRP92" s="207"/>
      <c r="LRQ92" s="207"/>
      <c r="LRR92" s="207"/>
      <c r="LRS92" s="207"/>
      <c r="LRT92" s="207"/>
      <c r="LRU92" s="207"/>
      <c r="LRV92" s="207"/>
      <c r="LRW92" s="207"/>
      <c r="LRX92" s="207"/>
      <c r="LRY92" s="207"/>
      <c r="LRZ92" s="207"/>
      <c r="LSA92" s="207"/>
      <c r="LSB92" s="207"/>
      <c r="LSC92" s="207"/>
      <c r="LSD92" s="207"/>
      <c r="LSE92" s="207"/>
      <c r="LSF92" s="207"/>
      <c r="LSG92" s="207"/>
      <c r="LSH92" s="207"/>
      <c r="LSI92" s="207"/>
      <c r="LSJ92" s="207"/>
      <c r="LSK92" s="207"/>
      <c r="LSL92" s="207"/>
      <c r="LSM92" s="207"/>
      <c r="LSN92" s="207"/>
      <c r="LSO92" s="207"/>
      <c r="LSP92" s="207"/>
      <c r="LSQ92" s="207"/>
      <c r="LSR92" s="207"/>
      <c r="LSS92" s="207"/>
      <c r="LST92" s="207"/>
      <c r="LSU92" s="207"/>
      <c r="LSV92" s="207"/>
      <c r="LSW92" s="207"/>
      <c r="LSX92" s="207"/>
      <c r="LSY92" s="207"/>
      <c r="LSZ92" s="207"/>
      <c r="LTA92" s="207"/>
      <c r="LTB92" s="207"/>
      <c r="LTC92" s="207"/>
      <c r="LTD92" s="207"/>
      <c r="LTE92" s="207"/>
      <c r="LTF92" s="207"/>
      <c r="LTG92" s="207"/>
      <c r="LTH92" s="207"/>
      <c r="LTI92" s="207"/>
      <c r="LTJ92" s="207"/>
      <c r="LTK92" s="207"/>
      <c r="LTL92" s="207"/>
      <c r="LTM92" s="207"/>
      <c r="LTN92" s="207"/>
      <c r="LTO92" s="207"/>
      <c r="LTP92" s="207"/>
      <c r="LTQ92" s="207"/>
      <c r="LTR92" s="207"/>
      <c r="LTS92" s="207"/>
      <c r="LTT92" s="207"/>
      <c r="LTU92" s="207"/>
      <c r="LTV92" s="207"/>
      <c r="LTW92" s="207"/>
      <c r="LTX92" s="207"/>
      <c r="LTY92" s="207"/>
      <c r="LTZ92" s="207"/>
      <c r="LUA92" s="207"/>
      <c r="LUB92" s="207"/>
      <c r="LUC92" s="207"/>
      <c r="LUD92" s="207"/>
      <c r="LUE92" s="207"/>
      <c r="LUF92" s="207"/>
      <c r="LUG92" s="207"/>
      <c r="LUH92" s="207"/>
      <c r="LUI92" s="207"/>
      <c r="LUJ92" s="207"/>
      <c r="LUK92" s="207"/>
      <c r="LUL92" s="207"/>
      <c r="LUM92" s="207"/>
      <c r="LUN92" s="207"/>
      <c r="LUO92" s="207"/>
      <c r="LUP92" s="207"/>
      <c r="LUQ92" s="207"/>
      <c r="LUR92" s="207"/>
      <c r="LUS92" s="207"/>
      <c r="LUT92" s="207"/>
      <c r="LUU92" s="207"/>
      <c r="LUV92" s="207"/>
      <c r="LUW92" s="207"/>
      <c r="LUX92" s="207"/>
      <c r="LUY92" s="207"/>
      <c r="LUZ92" s="207"/>
      <c r="LVA92" s="207"/>
      <c r="LVB92" s="207"/>
      <c r="LVC92" s="207"/>
      <c r="LVD92" s="207"/>
      <c r="LVE92" s="207"/>
      <c r="LVF92" s="207"/>
      <c r="LVG92" s="207"/>
      <c r="LVH92" s="207"/>
      <c r="LVI92" s="207"/>
      <c r="LVJ92" s="207"/>
      <c r="LVK92" s="207"/>
      <c r="LVL92" s="207"/>
      <c r="LVM92" s="207"/>
      <c r="LVN92" s="207"/>
      <c r="LVO92" s="207"/>
      <c r="LVP92" s="207"/>
      <c r="LVQ92" s="207"/>
      <c r="LVR92" s="207"/>
      <c r="LVS92" s="207"/>
      <c r="LVT92" s="207"/>
      <c r="LVU92" s="207"/>
      <c r="LVV92" s="207"/>
      <c r="LVW92" s="207"/>
      <c r="LVX92" s="207"/>
      <c r="LVY92" s="207"/>
      <c r="LVZ92" s="207"/>
      <c r="LWA92" s="207"/>
      <c r="LWB92" s="207"/>
      <c r="LWC92" s="207"/>
      <c r="LWD92" s="207"/>
      <c r="LWE92" s="207"/>
      <c r="LWF92" s="207"/>
      <c r="LWG92" s="207"/>
      <c r="LWH92" s="207"/>
      <c r="LWI92" s="207"/>
      <c r="LWJ92" s="207"/>
      <c r="LWK92" s="207"/>
      <c r="LWL92" s="207"/>
      <c r="LWM92" s="207"/>
      <c r="LWN92" s="207"/>
      <c r="LWO92" s="207"/>
      <c r="LWP92" s="207"/>
      <c r="LWQ92" s="207"/>
      <c r="LWR92" s="207"/>
      <c r="LWS92" s="207"/>
      <c r="LWT92" s="207"/>
      <c r="LWU92" s="207"/>
      <c r="LWV92" s="207"/>
      <c r="LWW92" s="207"/>
      <c r="LWX92" s="207"/>
      <c r="LWY92" s="207"/>
      <c r="LWZ92" s="207"/>
      <c r="LXA92" s="207"/>
      <c r="LXB92" s="207"/>
      <c r="LXC92" s="207"/>
      <c r="LXD92" s="207"/>
      <c r="LXE92" s="207"/>
      <c r="LXF92" s="207"/>
      <c r="LXG92" s="207"/>
      <c r="LXH92" s="207"/>
      <c r="LXI92" s="207"/>
      <c r="LXJ92" s="207"/>
      <c r="LXK92" s="207"/>
      <c r="LXL92" s="207"/>
      <c r="LXM92" s="207"/>
      <c r="LXN92" s="207"/>
      <c r="LXO92" s="207"/>
      <c r="LXP92" s="207"/>
      <c r="LXQ92" s="207"/>
      <c r="LXR92" s="207"/>
      <c r="LXS92" s="207"/>
      <c r="LXT92" s="207"/>
      <c r="LXU92" s="207"/>
      <c r="LXV92" s="207"/>
      <c r="LXW92" s="207"/>
      <c r="LXX92" s="207"/>
      <c r="LXY92" s="207"/>
      <c r="LXZ92" s="207"/>
      <c r="LYA92" s="207"/>
      <c r="LYB92" s="207"/>
      <c r="LYC92" s="207"/>
      <c r="LYD92" s="207"/>
      <c r="LYE92" s="207"/>
      <c r="LYF92" s="207"/>
      <c r="LYG92" s="207"/>
      <c r="LYH92" s="207"/>
      <c r="LYI92" s="207"/>
      <c r="LYJ92" s="207"/>
      <c r="LYK92" s="207"/>
      <c r="LYL92" s="207"/>
      <c r="LYM92" s="207"/>
      <c r="LYN92" s="207"/>
      <c r="LYO92" s="207"/>
      <c r="LYP92" s="207"/>
      <c r="LYQ92" s="207"/>
      <c r="LYR92" s="207"/>
      <c r="LYS92" s="207"/>
      <c r="LYT92" s="207"/>
      <c r="LYU92" s="207"/>
      <c r="LYV92" s="207"/>
      <c r="LYW92" s="207"/>
      <c r="LYX92" s="207"/>
      <c r="LYY92" s="207"/>
      <c r="LYZ92" s="207"/>
      <c r="LZA92" s="207"/>
      <c r="LZB92" s="207"/>
      <c r="LZC92" s="207"/>
      <c r="LZD92" s="207"/>
      <c r="LZE92" s="207"/>
      <c r="LZF92" s="207"/>
      <c r="LZG92" s="207"/>
      <c r="LZH92" s="207"/>
      <c r="LZI92" s="207"/>
      <c r="LZJ92" s="207"/>
      <c r="LZK92" s="207"/>
      <c r="LZL92" s="207"/>
      <c r="LZM92" s="207"/>
      <c r="LZN92" s="207"/>
      <c r="LZO92" s="207"/>
      <c r="LZP92" s="207"/>
      <c r="LZQ92" s="207"/>
      <c r="LZR92" s="207"/>
      <c r="LZS92" s="207"/>
      <c r="LZT92" s="207"/>
      <c r="LZU92" s="207"/>
      <c r="LZV92" s="207"/>
      <c r="LZW92" s="207"/>
      <c r="LZX92" s="207"/>
      <c r="LZY92" s="207"/>
      <c r="LZZ92" s="207"/>
      <c r="MAA92" s="207"/>
      <c r="MAB92" s="207"/>
      <c r="MAC92" s="207"/>
      <c r="MAD92" s="207"/>
      <c r="MAE92" s="207"/>
      <c r="MAF92" s="207"/>
      <c r="MAG92" s="207"/>
      <c r="MAH92" s="207"/>
      <c r="MAI92" s="207"/>
      <c r="MAJ92" s="207"/>
      <c r="MAK92" s="207"/>
      <c r="MAL92" s="207"/>
      <c r="MAM92" s="207"/>
      <c r="MAN92" s="207"/>
      <c r="MAO92" s="207"/>
      <c r="MAP92" s="207"/>
      <c r="MAQ92" s="207"/>
      <c r="MAR92" s="207"/>
      <c r="MAS92" s="207"/>
      <c r="MAT92" s="207"/>
      <c r="MAU92" s="207"/>
      <c r="MAV92" s="207"/>
      <c r="MAW92" s="207"/>
      <c r="MAX92" s="207"/>
      <c r="MAY92" s="207"/>
      <c r="MAZ92" s="207"/>
      <c r="MBA92" s="207"/>
      <c r="MBB92" s="207"/>
      <c r="MBC92" s="207"/>
      <c r="MBD92" s="207"/>
      <c r="MBE92" s="207"/>
      <c r="MBF92" s="207"/>
      <c r="MBG92" s="207"/>
      <c r="MBH92" s="207"/>
      <c r="MBI92" s="207"/>
      <c r="MBJ92" s="207"/>
      <c r="MBK92" s="207"/>
      <c r="MBL92" s="207"/>
      <c r="MBM92" s="207"/>
      <c r="MBN92" s="207"/>
      <c r="MBO92" s="207"/>
      <c r="MBP92" s="207"/>
      <c r="MBQ92" s="207"/>
      <c r="MBR92" s="207"/>
      <c r="MBS92" s="207"/>
      <c r="MBT92" s="207"/>
      <c r="MBU92" s="207"/>
      <c r="MBV92" s="207"/>
      <c r="MBW92" s="207"/>
      <c r="MBX92" s="207"/>
      <c r="MBY92" s="207"/>
      <c r="MBZ92" s="207"/>
      <c r="MCA92" s="207"/>
      <c r="MCB92" s="207"/>
      <c r="MCC92" s="207"/>
      <c r="MCD92" s="207"/>
      <c r="MCE92" s="207"/>
      <c r="MCF92" s="207"/>
      <c r="MCG92" s="207"/>
      <c r="MCH92" s="207"/>
      <c r="MCI92" s="207"/>
      <c r="MCJ92" s="207"/>
      <c r="MCK92" s="207"/>
      <c r="MCL92" s="207"/>
      <c r="MCM92" s="207"/>
      <c r="MCN92" s="207"/>
      <c r="MCO92" s="207"/>
      <c r="MCP92" s="207"/>
      <c r="MCQ92" s="207"/>
      <c r="MCR92" s="207"/>
      <c r="MCS92" s="207"/>
      <c r="MCT92" s="207"/>
      <c r="MCU92" s="207"/>
      <c r="MCV92" s="207"/>
      <c r="MCW92" s="207"/>
      <c r="MCX92" s="207"/>
      <c r="MCY92" s="207"/>
      <c r="MCZ92" s="207"/>
      <c r="MDA92" s="207"/>
      <c r="MDB92" s="207"/>
      <c r="MDC92" s="207"/>
      <c r="MDD92" s="207"/>
      <c r="MDE92" s="207"/>
      <c r="MDF92" s="207"/>
      <c r="MDG92" s="207"/>
      <c r="MDH92" s="207"/>
      <c r="MDI92" s="207"/>
      <c r="MDJ92" s="207"/>
      <c r="MDK92" s="207"/>
      <c r="MDL92" s="207"/>
      <c r="MDM92" s="207"/>
      <c r="MDN92" s="207"/>
      <c r="MDO92" s="207"/>
      <c r="MDP92" s="207"/>
      <c r="MDQ92" s="207"/>
      <c r="MDR92" s="207"/>
      <c r="MDS92" s="207"/>
      <c r="MDT92" s="207"/>
      <c r="MDU92" s="207"/>
      <c r="MDV92" s="207"/>
      <c r="MDW92" s="207"/>
      <c r="MDX92" s="207"/>
      <c r="MDY92" s="207"/>
      <c r="MDZ92" s="207"/>
      <c r="MEA92" s="207"/>
      <c r="MEB92" s="207"/>
      <c r="MEC92" s="207"/>
      <c r="MED92" s="207"/>
      <c r="MEE92" s="207"/>
      <c r="MEF92" s="207"/>
      <c r="MEG92" s="207"/>
      <c r="MEH92" s="207"/>
      <c r="MEI92" s="207"/>
      <c r="MEJ92" s="207"/>
      <c r="MEK92" s="207"/>
      <c r="MEL92" s="207"/>
      <c r="MEM92" s="207"/>
      <c r="MEN92" s="207"/>
      <c r="MEO92" s="207"/>
      <c r="MEP92" s="207"/>
      <c r="MEQ92" s="207"/>
      <c r="MER92" s="207"/>
      <c r="MES92" s="207"/>
      <c r="MET92" s="207"/>
      <c r="MEU92" s="207"/>
      <c r="MEV92" s="207"/>
      <c r="MEW92" s="207"/>
      <c r="MEX92" s="207"/>
      <c r="MEY92" s="207"/>
      <c r="MEZ92" s="207"/>
      <c r="MFA92" s="207"/>
      <c r="MFB92" s="207"/>
      <c r="MFC92" s="207"/>
      <c r="MFD92" s="207"/>
      <c r="MFE92" s="207"/>
      <c r="MFF92" s="207"/>
      <c r="MFG92" s="207"/>
      <c r="MFH92" s="207"/>
      <c r="MFI92" s="207"/>
      <c r="MFJ92" s="207"/>
      <c r="MFK92" s="207"/>
      <c r="MFL92" s="207"/>
      <c r="MFM92" s="207"/>
      <c r="MFN92" s="207"/>
      <c r="MFO92" s="207"/>
      <c r="MFP92" s="207"/>
      <c r="MFQ92" s="207"/>
      <c r="MFR92" s="207"/>
      <c r="MFS92" s="207"/>
      <c r="MFT92" s="207"/>
      <c r="MFU92" s="207"/>
      <c r="MFV92" s="207"/>
      <c r="MFW92" s="207"/>
      <c r="MFX92" s="207"/>
      <c r="MFY92" s="207"/>
      <c r="MFZ92" s="207"/>
      <c r="MGA92" s="207"/>
      <c r="MGB92" s="207"/>
      <c r="MGC92" s="207"/>
      <c r="MGD92" s="207"/>
      <c r="MGE92" s="207"/>
      <c r="MGF92" s="207"/>
      <c r="MGG92" s="207"/>
      <c r="MGH92" s="207"/>
      <c r="MGI92" s="207"/>
      <c r="MGJ92" s="207"/>
      <c r="MGK92" s="207"/>
      <c r="MGL92" s="207"/>
      <c r="MGM92" s="207"/>
      <c r="MGN92" s="207"/>
      <c r="MGO92" s="207"/>
      <c r="MGP92" s="207"/>
      <c r="MGQ92" s="207"/>
      <c r="MGR92" s="207"/>
      <c r="MGS92" s="207"/>
      <c r="MGT92" s="207"/>
      <c r="MGU92" s="207"/>
      <c r="MGV92" s="207"/>
      <c r="MGW92" s="207"/>
      <c r="MGX92" s="207"/>
      <c r="MGY92" s="207"/>
      <c r="MGZ92" s="207"/>
      <c r="MHA92" s="207"/>
      <c r="MHB92" s="207"/>
      <c r="MHC92" s="207"/>
      <c r="MHD92" s="207"/>
      <c r="MHE92" s="207"/>
      <c r="MHF92" s="207"/>
      <c r="MHG92" s="207"/>
      <c r="MHH92" s="207"/>
      <c r="MHI92" s="207"/>
      <c r="MHJ92" s="207"/>
      <c r="MHK92" s="207"/>
      <c r="MHL92" s="207"/>
      <c r="MHM92" s="207"/>
      <c r="MHN92" s="207"/>
      <c r="MHO92" s="207"/>
      <c r="MHP92" s="207"/>
      <c r="MHQ92" s="207"/>
      <c r="MHR92" s="207"/>
      <c r="MHS92" s="207"/>
      <c r="MHT92" s="207"/>
      <c r="MHU92" s="207"/>
      <c r="MHV92" s="207"/>
      <c r="MHW92" s="207"/>
      <c r="MHX92" s="207"/>
      <c r="MHY92" s="207"/>
      <c r="MHZ92" s="207"/>
      <c r="MIA92" s="207"/>
      <c r="MIB92" s="207"/>
      <c r="MIC92" s="207"/>
      <c r="MID92" s="207"/>
      <c r="MIE92" s="207"/>
      <c r="MIF92" s="207"/>
      <c r="MIG92" s="207"/>
      <c r="MIH92" s="207"/>
      <c r="MII92" s="207"/>
      <c r="MIJ92" s="207"/>
      <c r="MIK92" s="207"/>
      <c r="MIL92" s="207"/>
      <c r="MIM92" s="207"/>
      <c r="MIN92" s="207"/>
      <c r="MIO92" s="207"/>
      <c r="MIP92" s="207"/>
      <c r="MIQ92" s="207"/>
      <c r="MIR92" s="207"/>
      <c r="MIS92" s="207"/>
      <c r="MIT92" s="207"/>
      <c r="MIU92" s="207"/>
      <c r="MIV92" s="207"/>
      <c r="MIW92" s="207"/>
      <c r="MIX92" s="207"/>
      <c r="MIY92" s="207"/>
      <c r="MIZ92" s="207"/>
      <c r="MJA92" s="207"/>
      <c r="MJB92" s="207"/>
      <c r="MJC92" s="207"/>
      <c r="MJD92" s="207"/>
      <c r="MJE92" s="207"/>
      <c r="MJF92" s="207"/>
      <c r="MJG92" s="207"/>
      <c r="MJH92" s="207"/>
      <c r="MJI92" s="207"/>
      <c r="MJJ92" s="207"/>
      <c r="MJK92" s="207"/>
      <c r="MJL92" s="207"/>
      <c r="MJM92" s="207"/>
      <c r="MJN92" s="207"/>
      <c r="MJO92" s="207"/>
      <c r="MJP92" s="207"/>
      <c r="MJQ92" s="207"/>
      <c r="MJR92" s="207"/>
      <c r="MJS92" s="207"/>
      <c r="MJT92" s="207"/>
      <c r="MJU92" s="207"/>
      <c r="MJV92" s="207"/>
      <c r="MJW92" s="207"/>
      <c r="MJX92" s="207"/>
      <c r="MJY92" s="207"/>
      <c r="MJZ92" s="207"/>
      <c r="MKA92" s="207"/>
      <c r="MKB92" s="207"/>
      <c r="MKC92" s="207"/>
      <c r="MKD92" s="207"/>
      <c r="MKE92" s="207"/>
      <c r="MKF92" s="207"/>
      <c r="MKG92" s="207"/>
      <c r="MKH92" s="207"/>
      <c r="MKI92" s="207"/>
      <c r="MKJ92" s="207"/>
      <c r="MKK92" s="207"/>
      <c r="MKL92" s="207"/>
      <c r="MKM92" s="207"/>
      <c r="MKN92" s="207"/>
      <c r="MKO92" s="207"/>
      <c r="MKP92" s="207"/>
      <c r="MKQ92" s="207"/>
      <c r="MKR92" s="207"/>
      <c r="MKS92" s="207"/>
      <c r="MKT92" s="207"/>
      <c r="MKU92" s="207"/>
      <c r="MKV92" s="207"/>
      <c r="MKW92" s="207"/>
      <c r="MKX92" s="207"/>
      <c r="MKY92" s="207"/>
      <c r="MKZ92" s="207"/>
      <c r="MLA92" s="207"/>
      <c r="MLB92" s="207"/>
      <c r="MLC92" s="207"/>
      <c r="MLD92" s="207"/>
      <c r="MLE92" s="207"/>
      <c r="MLF92" s="207"/>
      <c r="MLG92" s="207"/>
      <c r="MLH92" s="207"/>
      <c r="MLI92" s="207"/>
      <c r="MLJ92" s="207"/>
      <c r="MLK92" s="207"/>
      <c r="MLL92" s="207"/>
      <c r="MLM92" s="207"/>
      <c r="MLN92" s="207"/>
      <c r="MLO92" s="207"/>
      <c r="MLP92" s="207"/>
      <c r="MLQ92" s="207"/>
      <c r="MLR92" s="207"/>
      <c r="MLS92" s="207"/>
      <c r="MLT92" s="207"/>
      <c r="MLU92" s="207"/>
      <c r="MLV92" s="207"/>
      <c r="MLW92" s="207"/>
      <c r="MLX92" s="207"/>
      <c r="MLY92" s="207"/>
      <c r="MLZ92" s="207"/>
      <c r="MMA92" s="207"/>
      <c r="MMB92" s="207"/>
      <c r="MMC92" s="207"/>
      <c r="MMD92" s="207"/>
      <c r="MME92" s="207"/>
      <c r="MMF92" s="207"/>
      <c r="MMG92" s="207"/>
      <c r="MMH92" s="207"/>
      <c r="MMI92" s="207"/>
      <c r="MMJ92" s="207"/>
      <c r="MMK92" s="207"/>
      <c r="MML92" s="207"/>
      <c r="MMM92" s="207"/>
      <c r="MMN92" s="207"/>
      <c r="MMO92" s="207"/>
      <c r="MMP92" s="207"/>
      <c r="MMQ92" s="207"/>
      <c r="MMR92" s="207"/>
      <c r="MMS92" s="207"/>
      <c r="MMT92" s="207"/>
      <c r="MMU92" s="207"/>
      <c r="MMV92" s="207"/>
      <c r="MMW92" s="207"/>
      <c r="MMX92" s="207"/>
      <c r="MMY92" s="207"/>
      <c r="MMZ92" s="207"/>
      <c r="MNA92" s="207"/>
      <c r="MNB92" s="207"/>
      <c r="MNC92" s="207"/>
      <c r="MND92" s="207"/>
      <c r="MNE92" s="207"/>
      <c r="MNF92" s="207"/>
      <c r="MNG92" s="207"/>
      <c r="MNH92" s="207"/>
      <c r="MNI92" s="207"/>
      <c r="MNJ92" s="207"/>
      <c r="MNK92" s="207"/>
      <c r="MNL92" s="207"/>
      <c r="MNM92" s="207"/>
      <c r="MNN92" s="207"/>
      <c r="MNO92" s="207"/>
      <c r="MNP92" s="207"/>
      <c r="MNQ92" s="207"/>
      <c r="MNR92" s="207"/>
      <c r="MNS92" s="207"/>
      <c r="MNT92" s="207"/>
      <c r="MNU92" s="207"/>
      <c r="MNV92" s="207"/>
      <c r="MNW92" s="207"/>
      <c r="MNX92" s="207"/>
      <c r="MNY92" s="207"/>
      <c r="MNZ92" s="207"/>
      <c r="MOA92" s="207"/>
      <c r="MOB92" s="207"/>
      <c r="MOC92" s="207"/>
      <c r="MOD92" s="207"/>
      <c r="MOE92" s="207"/>
      <c r="MOF92" s="207"/>
      <c r="MOG92" s="207"/>
      <c r="MOH92" s="207"/>
      <c r="MOI92" s="207"/>
      <c r="MOJ92" s="207"/>
      <c r="MOK92" s="207"/>
      <c r="MOL92" s="207"/>
      <c r="MOM92" s="207"/>
      <c r="MON92" s="207"/>
      <c r="MOO92" s="207"/>
      <c r="MOP92" s="207"/>
      <c r="MOQ92" s="207"/>
      <c r="MOR92" s="207"/>
      <c r="MOS92" s="207"/>
      <c r="MOT92" s="207"/>
      <c r="MOU92" s="207"/>
      <c r="MOV92" s="207"/>
      <c r="MOW92" s="207"/>
      <c r="MOX92" s="207"/>
      <c r="MOY92" s="207"/>
      <c r="MOZ92" s="207"/>
      <c r="MPA92" s="207"/>
      <c r="MPB92" s="207"/>
      <c r="MPC92" s="207"/>
      <c r="MPD92" s="207"/>
      <c r="MPE92" s="207"/>
      <c r="MPF92" s="207"/>
      <c r="MPG92" s="207"/>
      <c r="MPH92" s="207"/>
      <c r="MPI92" s="207"/>
      <c r="MPJ92" s="207"/>
      <c r="MPK92" s="207"/>
      <c r="MPL92" s="207"/>
      <c r="MPM92" s="207"/>
      <c r="MPN92" s="207"/>
      <c r="MPO92" s="207"/>
      <c r="MPP92" s="207"/>
      <c r="MPQ92" s="207"/>
      <c r="MPR92" s="207"/>
      <c r="MPS92" s="207"/>
      <c r="MPT92" s="207"/>
      <c r="MPU92" s="207"/>
      <c r="MPV92" s="207"/>
      <c r="MPW92" s="207"/>
      <c r="MPX92" s="207"/>
      <c r="MPY92" s="207"/>
      <c r="MPZ92" s="207"/>
      <c r="MQA92" s="207"/>
      <c r="MQB92" s="207"/>
      <c r="MQC92" s="207"/>
      <c r="MQD92" s="207"/>
      <c r="MQE92" s="207"/>
      <c r="MQF92" s="207"/>
      <c r="MQG92" s="207"/>
      <c r="MQH92" s="207"/>
      <c r="MQI92" s="207"/>
      <c r="MQJ92" s="207"/>
      <c r="MQK92" s="207"/>
      <c r="MQL92" s="207"/>
      <c r="MQM92" s="207"/>
      <c r="MQN92" s="207"/>
      <c r="MQO92" s="207"/>
      <c r="MQP92" s="207"/>
      <c r="MQQ92" s="207"/>
      <c r="MQR92" s="207"/>
      <c r="MQS92" s="207"/>
      <c r="MQT92" s="207"/>
      <c r="MQU92" s="207"/>
      <c r="MQV92" s="207"/>
      <c r="MQW92" s="207"/>
      <c r="MQX92" s="207"/>
      <c r="MQY92" s="207"/>
      <c r="MQZ92" s="207"/>
      <c r="MRA92" s="207"/>
      <c r="MRB92" s="207"/>
      <c r="MRC92" s="207"/>
      <c r="MRD92" s="207"/>
      <c r="MRE92" s="207"/>
      <c r="MRF92" s="207"/>
      <c r="MRG92" s="207"/>
      <c r="MRH92" s="207"/>
      <c r="MRI92" s="207"/>
      <c r="MRJ92" s="207"/>
      <c r="MRK92" s="207"/>
      <c r="MRL92" s="207"/>
      <c r="MRM92" s="207"/>
      <c r="MRN92" s="207"/>
      <c r="MRO92" s="207"/>
      <c r="MRP92" s="207"/>
      <c r="MRQ92" s="207"/>
      <c r="MRR92" s="207"/>
      <c r="MRS92" s="207"/>
      <c r="MRT92" s="207"/>
      <c r="MRU92" s="207"/>
      <c r="MRV92" s="207"/>
      <c r="MRW92" s="207"/>
      <c r="MRX92" s="207"/>
      <c r="MRY92" s="207"/>
      <c r="MRZ92" s="207"/>
      <c r="MSA92" s="207"/>
      <c r="MSB92" s="207"/>
      <c r="MSC92" s="207"/>
      <c r="MSD92" s="207"/>
      <c r="MSE92" s="207"/>
      <c r="MSF92" s="207"/>
      <c r="MSG92" s="207"/>
      <c r="MSH92" s="207"/>
      <c r="MSI92" s="207"/>
      <c r="MSJ92" s="207"/>
      <c r="MSK92" s="207"/>
      <c r="MSL92" s="207"/>
      <c r="MSM92" s="207"/>
      <c r="MSN92" s="207"/>
      <c r="MSO92" s="207"/>
      <c r="MSP92" s="207"/>
      <c r="MSQ92" s="207"/>
      <c r="MSR92" s="207"/>
      <c r="MSS92" s="207"/>
      <c r="MST92" s="207"/>
      <c r="MSU92" s="207"/>
      <c r="MSV92" s="207"/>
      <c r="MSW92" s="207"/>
      <c r="MSX92" s="207"/>
      <c r="MSY92" s="207"/>
      <c r="MSZ92" s="207"/>
      <c r="MTA92" s="207"/>
      <c r="MTB92" s="207"/>
      <c r="MTC92" s="207"/>
      <c r="MTD92" s="207"/>
      <c r="MTE92" s="207"/>
      <c r="MTF92" s="207"/>
      <c r="MTG92" s="207"/>
      <c r="MTH92" s="207"/>
      <c r="MTI92" s="207"/>
      <c r="MTJ92" s="207"/>
      <c r="MTK92" s="207"/>
      <c r="MTL92" s="207"/>
      <c r="MTM92" s="207"/>
      <c r="MTN92" s="207"/>
      <c r="MTO92" s="207"/>
      <c r="MTP92" s="207"/>
      <c r="MTQ92" s="207"/>
      <c r="MTR92" s="207"/>
      <c r="MTS92" s="207"/>
      <c r="MTT92" s="207"/>
      <c r="MTU92" s="207"/>
      <c r="MTV92" s="207"/>
      <c r="MTW92" s="207"/>
      <c r="MTX92" s="207"/>
      <c r="MTY92" s="207"/>
      <c r="MTZ92" s="207"/>
      <c r="MUA92" s="207"/>
      <c r="MUB92" s="207"/>
      <c r="MUC92" s="207"/>
      <c r="MUD92" s="207"/>
      <c r="MUE92" s="207"/>
      <c r="MUF92" s="207"/>
      <c r="MUG92" s="207"/>
      <c r="MUH92" s="207"/>
      <c r="MUI92" s="207"/>
      <c r="MUJ92" s="207"/>
      <c r="MUK92" s="207"/>
      <c r="MUL92" s="207"/>
      <c r="MUM92" s="207"/>
      <c r="MUN92" s="207"/>
      <c r="MUO92" s="207"/>
      <c r="MUP92" s="207"/>
      <c r="MUQ92" s="207"/>
      <c r="MUR92" s="207"/>
      <c r="MUS92" s="207"/>
      <c r="MUT92" s="207"/>
      <c r="MUU92" s="207"/>
      <c r="MUV92" s="207"/>
      <c r="MUW92" s="207"/>
      <c r="MUX92" s="207"/>
      <c r="MUY92" s="207"/>
      <c r="MUZ92" s="207"/>
      <c r="MVA92" s="207"/>
      <c r="MVB92" s="207"/>
      <c r="MVC92" s="207"/>
      <c r="MVD92" s="207"/>
      <c r="MVE92" s="207"/>
      <c r="MVF92" s="207"/>
      <c r="MVG92" s="207"/>
      <c r="MVH92" s="207"/>
      <c r="MVI92" s="207"/>
      <c r="MVJ92" s="207"/>
      <c r="MVK92" s="207"/>
      <c r="MVL92" s="207"/>
      <c r="MVM92" s="207"/>
      <c r="MVN92" s="207"/>
      <c r="MVO92" s="207"/>
      <c r="MVP92" s="207"/>
      <c r="MVQ92" s="207"/>
      <c r="MVR92" s="207"/>
      <c r="MVS92" s="207"/>
      <c r="MVT92" s="207"/>
      <c r="MVU92" s="207"/>
      <c r="MVV92" s="207"/>
      <c r="MVW92" s="207"/>
      <c r="MVX92" s="207"/>
      <c r="MVY92" s="207"/>
      <c r="MVZ92" s="207"/>
      <c r="MWA92" s="207"/>
      <c r="MWB92" s="207"/>
      <c r="MWC92" s="207"/>
      <c r="MWD92" s="207"/>
      <c r="MWE92" s="207"/>
      <c r="MWF92" s="207"/>
      <c r="MWG92" s="207"/>
      <c r="MWH92" s="207"/>
      <c r="MWI92" s="207"/>
      <c r="MWJ92" s="207"/>
      <c r="MWK92" s="207"/>
      <c r="MWL92" s="207"/>
      <c r="MWM92" s="207"/>
      <c r="MWN92" s="207"/>
      <c r="MWO92" s="207"/>
      <c r="MWP92" s="207"/>
      <c r="MWQ92" s="207"/>
      <c r="MWR92" s="207"/>
      <c r="MWS92" s="207"/>
      <c r="MWT92" s="207"/>
      <c r="MWU92" s="207"/>
      <c r="MWV92" s="207"/>
      <c r="MWW92" s="207"/>
      <c r="MWX92" s="207"/>
      <c r="MWY92" s="207"/>
      <c r="MWZ92" s="207"/>
      <c r="MXA92" s="207"/>
      <c r="MXB92" s="207"/>
      <c r="MXC92" s="207"/>
      <c r="MXD92" s="207"/>
      <c r="MXE92" s="207"/>
      <c r="MXF92" s="207"/>
      <c r="MXG92" s="207"/>
      <c r="MXH92" s="207"/>
      <c r="MXI92" s="207"/>
      <c r="MXJ92" s="207"/>
      <c r="MXK92" s="207"/>
      <c r="MXL92" s="207"/>
      <c r="MXM92" s="207"/>
      <c r="MXN92" s="207"/>
      <c r="MXO92" s="207"/>
      <c r="MXP92" s="207"/>
      <c r="MXQ92" s="207"/>
      <c r="MXR92" s="207"/>
      <c r="MXS92" s="207"/>
      <c r="MXT92" s="207"/>
      <c r="MXU92" s="207"/>
      <c r="MXV92" s="207"/>
      <c r="MXW92" s="207"/>
      <c r="MXX92" s="207"/>
      <c r="MXY92" s="207"/>
      <c r="MXZ92" s="207"/>
      <c r="MYA92" s="207"/>
      <c r="MYB92" s="207"/>
      <c r="MYC92" s="207"/>
      <c r="MYD92" s="207"/>
      <c r="MYE92" s="207"/>
      <c r="MYF92" s="207"/>
      <c r="MYG92" s="207"/>
      <c r="MYH92" s="207"/>
      <c r="MYI92" s="207"/>
      <c r="MYJ92" s="207"/>
      <c r="MYK92" s="207"/>
      <c r="MYL92" s="207"/>
      <c r="MYM92" s="207"/>
      <c r="MYN92" s="207"/>
      <c r="MYO92" s="207"/>
      <c r="MYP92" s="207"/>
      <c r="MYQ92" s="207"/>
      <c r="MYR92" s="207"/>
      <c r="MYS92" s="207"/>
      <c r="MYT92" s="207"/>
      <c r="MYU92" s="207"/>
      <c r="MYV92" s="207"/>
      <c r="MYW92" s="207"/>
      <c r="MYX92" s="207"/>
      <c r="MYY92" s="207"/>
      <c r="MYZ92" s="207"/>
      <c r="MZA92" s="207"/>
      <c r="MZB92" s="207"/>
      <c r="MZC92" s="207"/>
      <c r="MZD92" s="207"/>
      <c r="MZE92" s="207"/>
      <c r="MZF92" s="207"/>
      <c r="MZG92" s="207"/>
      <c r="MZH92" s="207"/>
      <c r="MZI92" s="207"/>
      <c r="MZJ92" s="207"/>
      <c r="MZK92" s="207"/>
      <c r="MZL92" s="207"/>
      <c r="MZM92" s="207"/>
      <c r="MZN92" s="207"/>
      <c r="MZO92" s="207"/>
      <c r="MZP92" s="207"/>
      <c r="MZQ92" s="207"/>
      <c r="MZR92" s="207"/>
      <c r="MZS92" s="207"/>
      <c r="MZT92" s="207"/>
      <c r="MZU92" s="207"/>
      <c r="MZV92" s="207"/>
      <c r="MZW92" s="207"/>
      <c r="MZX92" s="207"/>
      <c r="MZY92" s="207"/>
      <c r="MZZ92" s="207"/>
      <c r="NAA92" s="207"/>
      <c r="NAB92" s="207"/>
      <c r="NAC92" s="207"/>
      <c r="NAD92" s="207"/>
      <c r="NAE92" s="207"/>
      <c r="NAF92" s="207"/>
      <c r="NAG92" s="207"/>
      <c r="NAH92" s="207"/>
      <c r="NAI92" s="207"/>
      <c r="NAJ92" s="207"/>
      <c r="NAK92" s="207"/>
      <c r="NAL92" s="207"/>
      <c r="NAM92" s="207"/>
      <c r="NAN92" s="207"/>
      <c r="NAO92" s="207"/>
      <c r="NAP92" s="207"/>
      <c r="NAQ92" s="207"/>
      <c r="NAR92" s="207"/>
      <c r="NAS92" s="207"/>
      <c r="NAT92" s="207"/>
      <c r="NAU92" s="207"/>
      <c r="NAV92" s="207"/>
      <c r="NAW92" s="207"/>
      <c r="NAX92" s="207"/>
      <c r="NAY92" s="207"/>
      <c r="NAZ92" s="207"/>
      <c r="NBA92" s="207"/>
      <c r="NBB92" s="207"/>
      <c r="NBC92" s="207"/>
      <c r="NBD92" s="207"/>
      <c r="NBE92" s="207"/>
      <c r="NBF92" s="207"/>
      <c r="NBG92" s="207"/>
      <c r="NBH92" s="207"/>
      <c r="NBI92" s="207"/>
      <c r="NBJ92" s="207"/>
      <c r="NBK92" s="207"/>
      <c r="NBL92" s="207"/>
      <c r="NBM92" s="207"/>
      <c r="NBN92" s="207"/>
      <c r="NBO92" s="207"/>
      <c r="NBP92" s="207"/>
      <c r="NBQ92" s="207"/>
      <c r="NBR92" s="207"/>
      <c r="NBS92" s="207"/>
      <c r="NBT92" s="207"/>
      <c r="NBU92" s="207"/>
      <c r="NBV92" s="207"/>
      <c r="NBW92" s="207"/>
      <c r="NBX92" s="207"/>
      <c r="NBY92" s="207"/>
      <c r="NBZ92" s="207"/>
      <c r="NCA92" s="207"/>
      <c r="NCB92" s="207"/>
      <c r="NCC92" s="207"/>
      <c r="NCD92" s="207"/>
      <c r="NCE92" s="207"/>
      <c r="NCF92" s="207"/>
      <c r="NCG92" s="207"/>
      <c r="NCH92" s="207"/>
      <c r="NCI92" s="207"/>
      <c r="NCJ92" s="207"/>
      <c r="NCK92" s="207"/>
      <c r="NCL92" s="207"/>
      <c r="NCM92" s="207"/>
      <c r="NCN92" s="207"/>
      <c r="NCO92" s="207"/>
      <c r="NCP92" s="207"/>
      <c r="NCQ92" s="207"/>
      <c r="NCR92" s="207"/>
      <c r="NCS92" s="207"/>
      <c r="NCT92" s="207"/>
      <c r="NCU92" s="207"/>
      <c r="NCV92" s="207"/>
      <c r="NCW92" s="207"/>
      <c r="NCX92" s="207"/>
      <c r="NCY92" s="207"/>
      <c r="NCZ92" s="207"/>
      <c r="NDA92" s="207"/>
      <c r="NDB92" s="207"/>
      <c r="NDC92" s="207"/>
      <c r="NDD92" s="207"/>
      <c r="NDE92" s="207"/>
      <c r="NDF92" s="207"/>
      <c r="NDG92" s="207"/>
      <c r="NDH92" s="207"/>
      <c r="NDI92" s="207"/>
      <c r="NDJ92" s="207"/>
      <c r="NDK92" s="207"/>
      <c r="NDL92" s="207"/>
      <c r="NDM92" s="207"/>
      <c r="NDN92" s="207"/>
      <c r="NDO92" s="207"/>
      <c r="NDP92" s="207"/>
      <c r="NDQ92" s="207"/>
      <c r="NDR92" s="207"/>
      <c r="NDS92" s="207"/>
      <c r="NDT92" s="207"/>
      <c r="NDU92" s="207"/>
      <c r="NDV92" s="207"/>
      <c r="NDW92" s="207"/>
      <c r="NDX92" s="207"/>
      <c r="NDY92" s="207"/>
      <c r="NDZ92" s="207"/>
      <c r="NEA92" s="207"/>
      <c r="NEB92" s="207"/>
      <c r="NEC92" s="207"/>
      <c r="NED92" s="207"/>
      <c r="NEE92" s="207"/>
      <c r="NEF92" s="207"/>
      <c r="NEG92" s="207"/>
      <c r="NEH92" s="207"/>
      <c r="NEI92" s="207"/>
      <c r="NEJ92" s="207"/>
      <c r="NEK92" s="207"/>
      <c r="NEL92" s="207"/>
      <c r="NEM92" s="207"/>
      <c r="NEN92" s="207"/>
      <c r="NEO92" s="207"/>
      <c r="NEP92" s="207"/>
      <c r="NEQ92" s="207"/>
      <c r="NER92" s="207"/>
      <c r="NES92" s="207"/>
      <c r="NET92" s="207"/>
      <c r="NEU92" s="207"/>
      <c r="NEV92" s="207"/>
      <c r="NEW92" s="207"/>
      <c r="NEX92" s="207"/>
      <c r="NEY92" s="207"/>
      <c r="NEZ92" s="207"/>
      <c r="NFA92" s="207"/>
      <c r="NFB92" s="207"/>
      <c r="NFC92" s="207"/>
      <c r="NFD92" s="207"/>
      <c r="NFE92" s="207"/>
      <c r="NFF92" s="207"/>
      <c r="NFG92" s="207"/>
      <c r="NFH92" s="207"/>
      <c r="NFI92" s="207"/>
      <c r="NFJ92" s="207"/>
      <c r="NFK92" s="207"/>
      <c r="NFL92" s="207"/>
      <c r="NFM92" s="207"/>
      <c r="NFN92" s="207"/>
      <c r="NFO92" s="207"/>
      <c r="NFP92" s="207"/>
      <c r="NFQ92" s="207"/>
      <c r="NFR92" s="207"/>
      <c r="NFS92" s="207"/>
      <c r="NFT92" s="207"/>
      <c r="NFU92" s="207"/>
      <c r="NFV92" s="207"/>
      <c r="NFW92" s="207"/>
      <c r="NFX92" s="207"/>
      <c r="NFY92" s="207"/>
      <c r="NFZ92" s="207"/>
      <c r="NGA92" s="207"/>
      <c r="NGB92" s="207"/>
      <c r="NGC92" s="207"/>
      <c r="NGD92" s="207"/>
      <c r="NGE92" s="207"/>
      <c r="NGF92" s="207"/>
      <c r="NGG92" s="207"/>
      <c r="NGH92" s="207"/>
      <c r="NGI92" s="207"/>
      <c r="NGJ92" s="207"/>
      <c r="NGK92" s="207"/>
      <c r="NGL92" s="207"/>
      <c r="NGM92" s="207"/>
      <c r="NGN92" s="207"/>
      <c r="NGO92" s="207"/>
      <c r="NGP92" s="207"/>
      <c r="NGQ92" s="207"/>
      <c r="NGR92" s="207"/>
      <c r="NGS92" s="207"/>
      <c r="NGT92" s="207"/>
      <c r="NGU92" s="207"/>
      <c r="NGV92" s="207"/>
      <c r="NGW92" s="207"/>
      <c r="NGX92" s="207"/>
      <c r="NGY92" s="207"/>
      <c r="NGZ92" s="207"/>
      <c r="NHA92" s="207"/>
      <c r="NHB92" s="207"/>
      <c r="NHC92" s="207"/>
      <c r="NHD92" s="207"/>
      <c r="NHE92" s="207"/>
      <c r="NHF92" s="207"/>
      <c r="NHG92" s="207"/>
      <c r="NHH92" s="207"/>
      <c r="NHI92" s="207"/>
      <c r="NHJ92" s="207"/>
      <c r="NHK92" s="207"/>
      <c r="NHL92" s="207"/>
      <c r="NHM92" s="207"/>
      <c r="NHN92" s="207"/>
      <c r="NHO92" s="207"/>
      <c r="NHP92" s="207"/>
      <c r="NHQ92" s="207"/>
      <c r="NHR92" s="207"/>
      <c r="NHS92" s="207"/>
      <c r="NHT92" s="207"/>
      <c r="NHU92" s="207"/>
      <c r="NHV92" s="207"/>
      <c r="NHW92" s="207"/>
      <c r="NHX92" s="207"/>
      <c r="NHY92" s="207"/>
      <c r="NHZ92" s="207"/>
      <c r="NIA92" s="207"/>
      <c r="NIB92" s="207"/>
      <c r="NIC92" s="207"/>
      <c r="NID92" s="207"/>
      <c r="NIE92" s="207"/>
      <c r="NIF92" s="207"/>
      <c r="NIG92" s="207"/>
      <c r="NIH92" s="207"/>
      <c r="NII92" s="207"/>
      <c r="NIJ92" s="207"/>
      <c r="NIK92" s="207"/>
      <c r="NIL92" s="207"/>
      <c r="NIM92" s="207"/>
      <c r="NIN92" s="207"/>
      <c r="NIO92" s="207"/>
      <c r="NIP92" s="207"/>
      <c r="NIQ92" s="207"/>
      <c r="NIR92" s="207"/>
      <c r="NIS92" s="207"/>
      <c r="NIT92" s="207"/>
      <c r="NIU92" s="207"/>
      <c r="NIV92" s="207"/>
      <c r="NIW92" s="207"/>
      <c r="NIX92" s="207"/>
      <c r="NIY92" s="207"/>
      <c r="NIZ92" s="207"/>
      <c r="NJA92" s="207"/>
      <c r="NJB92" s="207"/>
      <c r="NJC92" s="207"/>
      <c r="NJD92" s="207"/>
      <c r="NJE92" s="207"/>
      <c r="NJF92" s="207"/>
      <c r="NJG92" s="207"/>
      <c r="NJH92" s="207"/>
      <c r="NJI92" s="207"/>
      <c r="NJJ92" s="207"/>
      <c r="NJK92" s="207"/>
      <c r="NJL92" s="207"/>
      <c r="NJM92" s="207"/>
      <c r="NJN92" s="207"/>
      <c r="NJO92" s="207"/>
      <c r="NJP92" s="207"/>
      <c r="NJQ92" s="207"/>
      <c r="NJR92" s="207"/>
      <c r="NJS92" s="207"/>
      <c r="NJT92" s="207"/>
      <c r="NJU92" s="207"/>
      <c r="NJV92" s="207"/>
      <c r="NJW92" s="207"/>
      <c r="NJX92" s="207"/>
      <c r="NJY92" s="207"/>
      <c r="NJZ92" s="207"/>
      <c r="NKA92" s="207"/>
      <c r="NKB92" s="207"/>
      <c r="NKC92" s="207"/>
      <c r="NKD92" s="207"/>
      <c r="NKE92" s="207"/>
      <c r="NKF92" s="207"/>
      <c r="NKG92" s="207"/>
      <c r="NKH92" s="207"/>
      <c r="NKI92" s="207"/>
      <c r="NKJ92" s="207"/>
      <c r="NKK92" s="207"/>
      <c r="NKL92" s="207"/>
      <c r="NKM92" s="207"/>
      <c r="NKN92" s="207"/>
      <c r="NKO92" s="207"/>
      <c r="NKP92" s="207"/>
      <c r="NKQ92" s="207"/>
      <c r="NKR92" s="207"/>
      <c r="NKS92" s="207"/>
      <c r="NKT92" s="207"/>
      <c r="NKU92" s="207"/>
      <c r="NKV92" s="207"/>
      <c r="NKW92" s="207"/>
      <c r="NKX92" s="207"/>
      <c r="NKY92" s="207"/>
      <c r="NKZ92" s="207"/>
      <c r="NLA92" s="207"/>
      <c r="NLB92" s="207"/>
      <c r="NLC92" s="207"/>
      <c r="NLD92" s="207"/>
      <c r="NLE92" s="207"/>
      <c r="NLF92" s="207"/>
      <c r="NLG92" s="207"/>
      <c r="NLH92" s="207"/>
      <c r="NLI92" s="207"/>
      <c r="NLJ92" s="207"/>
      <c r="NLK92" s="207"/>
      <c r="NLL92" s="207"/>
      <c r="NLM92" s="207"/>
      <c r="NLN92" s="207"/>
      <c r="NLO92" s="207"/>
      <c r="NLP92" s="207"/>
      <c r="NLQ92" s="207"/>
      <c r="NLR92" s="207"/>
      <c r="NLS92" s="207"/>
      <c r="NLT92" s="207"/>
      <c r="NLU92" s="207"/>
      <c r="NLV92" s="207"/>
      <c r="NLW92" s="207"/>
      <c r="NLX92" s="207"/>
      <c r="NLY92" s="207"/>
      <c r="NLZ92" s="207"/>
      <c r="NMA92" s="207"/>
      <c r="NMB92" s="207"/>
      <c r="NMC92" s="207"/>
      <c r="NMD92" s="207"/>
      <c r="NME92" s="207"/>
      <c r="NMF92" s="207"/>
      <c r="NMG92" s="207"/>
      <c r="NMH92" s="207"/>
      <c r="NMI92" s="207"/>
      <c r="NMJ92" s="207"/>
      <c r="NMK92" s="207"/>
      <c r="NML92" s="207"/>
      <c r="NMM92" s="207"/>
      <c r="NMN92" s="207"/>
      <c r="NMO92" s="207"/>
      <c r="NMP92" s="207"/>
      <c r="NMQ92" s="207"/>
      <c r="NMR92" s="207"/>
      <c r="NMS92" s="207"/>
      <c r="NMT92" s="207"/>
      <c r="NMU92" s="207"/>
      <c r="NMV92" s="207"/>
      <c r="NMW92" s="207"/>
      <c r="NMX92" s="207"/>
      <c r="NMY92" s="207"/>
      <c r="NMZ92" s="207"/>
      <c r="NNA92" s="207"/>
      <c r="NNB92" s="207"/>
      <c r="NNC92" s="207"/>
      <c r="NND92" s="207"/>
      <c r="NNE92" s="207"/>
      <c r="NNF92" s="207"/>
      <c r="NNG92" s="207"/>
      <c r="NNH92" s="207"/>
      <c r="NNI92" s="207"/>
      <c r="NNJ92" s="207"/>
      <c r="NNK92" s="207"/>
      <c r="NNL92" s="207"/>
      <c r="NNM92" s="207"/>
      <c r="NNN92" s="207"/>
      <c r="NNO92" s="207"/>
      <c r="NNP92" s="207"/>
      <c r="NNQ92" s="207"/>
      <c r="NNR92" s="207"/>
      <c r="NNS92" s="207"/>
      <c r="NNT92" s="207"/>
      <c r="NNU92" s="207"/>
      <c r="NNV92" s="207"/>
      <c r="NNW92" s="207"/>
      <c r="NNX92" s="207"/>
      <c r="NNY92" s="207"/>
      <c r="NNZ92" s="207"/>
      <c r="NOA92" s="207"/>
      <c r="NOB92" s="207"/>
      <c r="NOC92" s="207"/>
      <c r="NOD92" s="207"/>
      <c r="NOE92" s="207"/>
      <c r="NOF92" s="207"/>
      <c r="NOG92" s="207"/>
      <c r="NOH92" s="207"/>
      <c r="NOI92" s="207"/>
      <c r="NOJ92" s="207"/>
      <c r="NOK92" s="207"/>
      <c r="NOL92" s="207"/>
      <c r="NOM92" s="207"/>
      <c r="NON92" s="207"/>
      <c r="NOO92" s="207"/>
      <c r="NOP92" s="207"/>
      <c r="NOQ92" s="207"/>
      <c r="NOR92" s="207"/>
      <c r="NOS92" s="207"/>
      <c r="NOT92" s="207"/>
      <c r="NOU92" s="207"/>
      <c r="NOV92" s="207"/>
      <c r="NOW92" s="207"/>
      <c r="NOX92" s="207"/>
      <c r="NOY92" s="207"/>
      <c r="NOZ92" s="207"/>
      <c r="NPA92" s="207"/>
      <c r="NPB92" s="207"/>
      <c r="NPC92" s="207"/>
      <c r="NPD92" s="207"/>
      <c r="NPE92" s="207"/>
      <c r="NPF92" s="207"/>
      <c r="NPG92" s="207"/>
      <c r="NPH92" s="207"/>
      <c r="NPI92" s="207"/>
      <c r="NPJ92" s="207"/>
      <c r="NPK92" s="207"/>
      <c r="NPL92" s="207"/>
      <c r="NPM92" s="207"/>
      <c r="NPN92" s="207"/>
      <c r="NPO92" s="207"/>
      <c r="NPP92" s="207"/>
      <c r="NPQ92" s="207"/>
      <c r="NPR92" s="207"/>
      <c r="NPS92" s="207"/>
      <c r="NPT92" s="207"/>
      <c r="NPU92" s="207"/>
      <c r="NPV92" s="207"/>
      <c r="NPW92" s="207"/>
      <c r="NPX92" s="207"/>
      <c r="NPY92" s="207"/>
      <c r="NPZ92" s="207"/>
      <c r="NQA92" s="207"/>
      <c r="NQB92" s="207"/>
      <c r="NQC92" s="207"/>
      <c r="NQD92" s="207"/>
      <c r="NQE92" s="207"/>
      <c r="NQF92" s="207"/>
      <c r="NQG92" s="207"/>
      <c r="NQH92" s="207"/>
      <c r="NQI92" s="207"/>
      <c r="NQJ92" s="207"/>
      <c r="NQK92" s="207"/>
      <c r="NQL92" s="207"/>
      <c r="NQM92" s="207"/>
      <c r="NQN92" s="207"/>
      <c r="NQO92" s="207"/>
      <c r="NQP92" s="207"/>
      <c r="NQQ92" s="207"/>
      <c r="NQR92" s="207"/>
      <c r="NQS92" s="207"/>
      <c r="NQT92" s="207"/>
      <c r="NQU92" s="207"/>
      <c r="NQV92" s="207"/>
      <c r="NQW92" s="207"/>
      <c r="NQX92" s="207"/>
      <c r="NQY92" s="207"/>
      <c r="NQZ92" s="207"/>
      <c r="NRA92" s="207"/>
      <c r="NRB92" s="207"/>
      <c r="NRC92" s="207"/>
      <c r="NRD92" s="207"/>
      <c r="NRE92" s="207"/>
      <c r="NRF92" s="207"/>
      <c r="NRG92" s="207"/>
      <c r="NRH92" s="207"/>
      <c r="NRI92" s="207"/>
      <c r="NRJ92" s="207"/>
      <c r="NRK92" s="207"/>
      <c r="NRL92" s="207"/>
      <c r="NRM92" s="207"/>
      <c r="NRN92" s="207"/>
      <c r="NRO92" s="207"/>
      <c r="NRP92" s="207"/>
      <c r="NRQ92" s="207"/>
      <c r="NRR92" s="207"/>
      <c r="NRS92" s="207"/>
      <c r="NRT92" s="207"/>
      <c r="NRU92" s="207"/>
      <c r="NRV92" s="207"/>
      <c r="NRW92" s="207"/>
      <c r="NRX92" s="207"/>
      <c r="NRY92" s="207"/>
      <c r="NRZ92" s="207"/>
      <c r="NSA92" s="207"/>
      <c r="NSB92" s="207"/>
      <c r="NSC92" s="207"/>
      <c r="NSD92" s="207"/>
      <c r="NSE92" s="207"/>
      <c r="NSF92" s="207"/>
      <c r="NSG92" s="207"/>
      <c r="NSH92" s="207"/>
      <c r="NSI92" s="207"/>
      <c r="NSJ92" s="207"/>
      <c r="NSK92" s="207"/>
      <c r="NSL92" s="207"/>
      <c r="NSM92" s="207"/>
      <c r="NSN92" s="207"/>
      <c r="NSO92" s="207"/>
      <c r="NSP92" s="207"/>
      <c r="NSQ92" s="207"/>
      <c r="NSR92" s="207"/>
      <c r="NSS92" s="207"/>
      <c r="NST92" s="207"/>
      <c r="NSU92" s="207"/>
      <c r="NSV92" s="207"/>
      <c r="NSW92" s="207"/>
      <c r="NSX92" s="207"/>
      <c r="NSY92" s="207"/>
      <c r="NSZ92" s="207"/>
      <c r="NTA92" s="207"/>
      <c r="NTB92" s="207"/>
      <c r="NTC92" s="207"/>
      <c r="NTD92" s="207"/>
      <c r="NTE92" s="207"/>
      <c r="NTF92" s="207"/>
      <c r="NTG92" s="207"/>
      <c r="NTH92" s="207"/>
      <c r="NTI92" s="207"/>
      <c r="NTJ92" s="207"/>
      <c r="NTK92" s="207"/>
      <c r="NTL92" s="207"/>
      <c r="NTM92" s="207"/>
      <c r="NTN92" s="207"/>
      <c r="NTO92" s="207"/>
      <c r="NTP92" s="207"/>
      <c r="NTQ92" s="207"/>
      <c r="NTR92" s="207"/>
      <c r="NTS92" s="207"/>
      <c r="NTT92" s="207"/>
      <c r="NTU92" s="207"/>
      <c r="NTV92" s="207"/>
      <c r="NTW92" s="207"/>
      <c r="NTX92" s="207"/>
      <c r="NTY92" s="207"/>
      <c r="NTZ92" s="207"/>
      <c r="NUA92" s="207"/>
      <c r="NUB92" s="207"/>
      <c r="NUC92" s="207"/>
      <c r="NUD92" s="207"/>
      <c r="NUE92" s="207"/>
      <c r="NUF92" s="207"/>
      <c r="NUG92" s="207"/>
      <c r="NUH92" s="207"/>
      <c r="NUI92" s="207"/>
      <c r="NUJ92" s="207"/>
      <c r="NUK92" s="207"/>
      <c r="NUL92" s="207"/>
      <c r="NUM92" s="207"/>
      <c r="NUN92" s="207"/>
      <c r="NUO92" s="207"/>
      <c r="NUP92" s="207"/>
      <c r="NUQ92" s="207"/>
      <c r="NUR92" s="207"/>
      <c r="NUS92" s="207"/>
      <c r="NUT92" s="207"/>
      <c r="NUU92" s="207"/>
      <c r="NUV92" s="207"/>
      <c r="NUW92" s="207"/>
      <c r="NUX92" s="207"/>
      <c r="NUY92" s="207"/>
      <c r="NUZ92" s="207"/>
      <c r="NVA92" s="207"/>
      <c r="NVB92" s="207"/>
      <c r="NVC92" s="207"/>
      <c r="NVD92" s="207"/>
      <c r="NVE92" s="207"/>
      <c r="NVF92" s="207"/>
      <c r="NVG92" s="207"/>
      <c r="NVH92" s="207"/>
      <c r="NVI92" s="207"/>
      <c r="NVJ92" s="207"/>
      <c r="NVK92" s="207"/>
      <c r="NVL92" s="207"/>
      <c r="NVM92" s="207"/>
      <c r="NVN92" s="207"/>
      <c r="NVO92" s="207"/>
      <c r="NVP92" s="207"/>
      <c r="NVQ92" s="207"/>
      <c r="NVR92" s="207"/>
      <c r="NVS92" s="207"/>
      <c r="NVT92" s="207"/>
      <c r="NVU92" s="207"/>
      <c r="NVV92" s="207"/>
      <c r="NVW92" s="207"/>
      <c r="NVX92" s="207"/>
      <c r="NVY92" s="207"/>
      <c r="NVZ92" s="207"/>
      <c r="NWA92" s="207"/>
      <c r="NWB92" s="207"/>
      <c r="NWC92" s="207"/>
      <c r="NWD92" s="207"/>
      <c r="NWE92" s="207"/>
      <c r="NWF92" s="207"/>
      <c r="NWG92" s="207"/>
      <c r="NWH92" s="207"/>
      <c r="NWI92" s="207"/>
      <c r="NWJ92" s="207"/>
      <c r="NWK92" s="207"/>
      <c r="NWL92" s="207"/>
      <c r="NWM92" s="207"/>
      <c r="NWN92" s="207"/>
      <c r="NWO92" s="207"/>
      <c r="NWP92" s="207"/>
      <c r="NWQ92" s="207"/>
      <c r="NWR92" s="207"/>
      <c r="NWS92" s="207"/>
      <c r="NWT92" s="207"/>
      <c r="NWU92" s="207"/>
      <c r="NWV92" s="207"/>
      <c r="NWW92" s="207"/>
      <c r="NWX92" s="207"/>
      <c r="NWY92" s="207"/>
      <c r="NWZ92" s="207"/>
      <c r="NXA92" s="207"/>
      <c r="NXB92" s="207"/>
      <c r="NXC92" s="207"/>
      <c r="NXD92" s="207"/>
      <c r="NXE92" s="207"/>
      <c r="NXF92" s="207"/>
      <c r="NXG92" s="207"/>
      <c r="NXH92" s="207"/>
      <c r="NXI92" s="207"/>
      <c r="NXJ92" s="207"/>
      <c r="NXK92" s="207"/>
      <c r="NXL92" s="207"/>
      <c r="NXM92" s="207"/>
      <c r="NXN92" s="207"/>
      <c r="NXO92" s="207"/>
      <c r="NXP92" s="207"/>
      <c r="NXQ92" s="207"/>
      <c r="NXR92" s="207"/>
      <c r="NXS92" s="207"/>
      <c r="NXT92" s="207"/>
      <c r="NXU92" s="207"/>
      <c r="NXV92" s="207"/>
      <c r="NXW92" s="207"/>
      <c r="NXX92" s="207"/>
      <c r="NXY92" s="207"/>
      <c r="NXZ92" s="207"/>
      <c r="NYA92" s="207"/>
      <c r="NYB92" s="207"/>
      <c r="NYC92" s="207"/>
      <c r="NYD92" s="207"/>
      <c r="NYE92" s="207"/>
      <c r="NYF92" s="207"/>
      <c r="NYG92" s="207"/>
      <c r="NYH92" s="207"/>
      <c r="NYI92" s="207"/>
      <c r="NYJ92" s="207"/>
      <c r="NYK92" s="207"/>
      <c r="NYL92" s="207"/>
      <c r="NYM92" s="207"/>
      <c r="NYN92" s="207"/>
      <c r="NYO92" s="207"/>
      <c r="NYP92" s="207"/>
      <c r="NYQ92" s="207"/>
      <c r="NYR92" s="207"/>
      <c r="NYS92" s="207"/>
      <c r="NYT92" s="207"/>
      <c r="NYU92" s="207"/>
      <c r="NYV92" s="207"/>
      <c r="NYW92" s="207"/>
      <c r="NYX92" s="207"/>
      <c r="NYY92" s="207"/>
      <c r="NYZ92" s="207"/>
      <c r="NZA92" s="207"/>
      <c r="NZB92" s="207"/>
      <c r="NZC92" s="207"/>
      <c r="NZD92" s="207"/>
      <c r="NZE92" s="207"/>
      <c r="NZF92" s="207"/>
      <c r="NZG92" s="207"/>
      <c r="NZH92" s="207"/>
      <c r="NZI92" s="207"/>
      <c r="NZJ92" s="207"/>
      <c r="NZK92" s="207"/>
      <c r="NZL92" s="207"/>
      <c r="NZM92" s="207"/>
      <c r="NZN92" s="207"/>
      <c r="NZO92" s="207"/>
      <c r="NZP92" s="207"/>
      <c r="NZQ92" s="207"/>
      <c r="NZR92" s="207"/>
      <c r="NZS92" s="207"/>
      <c r="NZT92" s="207"/>
      <c r="NZU92" s="207"/>
      <c r="NZV92" s="207"/>
      <c r="NZW92" s="207"/>
      <c r="NZX92" s="207"/>
      <c r="NZY92" s="207"/>
      <c r="NZZ92" s="207"/>
      <c r="OAA92" s="207"/>
      <c r="OAB92" s="207"/>
      <c r="OAC92" s="207"/>
      <c r="OAD92" s="207"/>
      <c r="OAE92" s="207"/>
      <c r="OAF92" s="207"/>
      <c r="OAG92" s="207"/>
      <c r="OAH92" s="207"/>
      <c r="OAI92" s="207"/>
      <c r="OAJ92" s="207"/>
      <c r="OAK92" s="207"/>
      <c r="OAL92" s="207"/>
      <c r="OAM92" s="207"/>
      <c r="OAN92" s="207"/>
      <c r="OAO92" s="207"/>
      <c r="OAP92" s="207"/>
      <c r="OAQ92" s="207"/>
      <c r="OAR92" s="207"/>
      <c r="OAS92" s="207"/>
      <c r="OAT92" s="207"/>
      <c r="OAU92" s="207"/>
      <c r="OAV92" s="207"/>
      <c r="OAW92" s="207"/>
      <c r="OAX92" s="207"/>
      <c r="OAY92" s="207"/>
      <c r="OAZ92" s="207"/>
      <c r="OBA92" s="207"/>
      <c r="OBB92" s="207"/>
      <c r="OBC92" s="207"/>
      <c r="OBD92" s="207"/>
      <c r="OBE92" s="207"/>
      <c r="OBF92" s="207"/>
      <c r="OBG92" s="207"/>
      <c r="OBH92" s="207"/>
      <c r="OBI92" s="207"/>
      <c r="OBJ92" s="207"/>
      <c r="OBK92" s="207"/>
      <c r="OBL92" s="207"/>
      <c r="OBM92" s="207"/>
      <c r="OBN92" s="207"/>
      <c r="OBO92" s="207"/>
      <c r="OBP92" s="207"/>
      <c r="OBQ92" s="207"/>
      <c r="OBR92" s="207"/>
      <c r="OBS92" s="207"/>
      <c r="OBT92" s="207"/>
      <c r="OBU92" s="207"/>
      <c r="OBV92" s="207"/>
      <c r="OBW92" s="207"/>
      <c r="OBX92" s="207"/>
      <c r="OBY92" s="207"/>
      <c r="OBZ92" s="207"/>
      <c r="OCA92" s="207"/>
      <c r="OCB92" s="207"/>
      <c r="OCC92" s="207"/>
      <c r="OCD92" s="207"/>
      <c r="OCE92" s="207"/>
      <c r="OCF92" s="207"/>
      <c r="OCG92" s="207"/>
      <c r="OCH92" s="207"/>
      <c r="OCI92" s="207"/>
      <c r="OCJ92" s="207"/>
      <c r="OCK92" s="207"/>
      <c r="OCL92" s="207"/>
      <c r="OCM92" s="207"/>
      <c r="OCN92" s="207"/>
      <c r="OCO92" s="207"/>
      <c r="OCP92" s="207"/>
      <c r="OCQ92" s="207"/>
      <c r="OCR92" s="207"/>
      <c r="OCS92" s="207"/>
      <c r="OCT92" s="207"/>
      <c r="OCU92" s="207"/>
      <c r="OCV92" s="207"/>
      <c r="OCW92" s="207"/>
      <c r="OCX92" s="207"/>
      <c r="OCY92" s="207"/>
      <c r="OCZ92" s="207"/>
      <c r="ODA92" s="207"/>
      <c r="ODB92" s="207"/>
      <c r="ODC92" s="207"/>
      <c r="ODD92" s="207"/>
      <c r="ODE92" s="207"/>
      <c r="ODF92" s="207"/>
      <c r="ODG92" s="207"/>
      <c r="ODH92" s="207"/>
      <c r="ODI92" s="207"/>
      <c r="ODJ92" s="207"/>
      <c r="ODK92" s="207"/>
      <c r="ODL92" s="207"/>
      <c r="ODM92" s="207"/>
      <c r="ODN92" s="207"/>
      <c r="ODO92" s="207"/>
      <c r="ODP92" s="207"/>
      <c r="ODQ92" s="207"/>
      <c r="ODR92" s="207"/>
      <c r="ODS92" s="207"/>
      <c r="ODT92" s="207"/>
      <c r="ODU92" s="207"/>
      <c r="ODV92" s="207"/>
      <c r="ODW92" s="207"/>
      <c r="ODX92" s="207"/>
      <c r="ODY92" s="207"/>
      <c r="ODZ92" s="207"/>
      <c r="OEA92" s="207"/>
      <c r="OEB92" s="207"/>
      <c r="OEC92" s="207"/>
      <c r="OED92" s="207"/>
      <c r="OEE92" s="207"/>
      <c r="OEF92" s="207"/>
      <c r="OEG92" s="207"/>
      <c r="OEH92" s="207"/>
      <c r="OEI92" s="207"/>
      <c r="OEJ92" s="207"/>
      <c r="OEK92" s="207"/>
      <c r="OEL92" s="207"/>
      <c r="OEM92" s="207"/>
      <c r="OEN92" s="207"/>
      <c r="OEO92" s="207"/>
      <c r="OEP92" s="207"/>
      <c r="OEQ92" s="207"/>
      <c r="OER92" s="207"/>
      <c r="OES92" s="207"/>
      <c r="OET92" s="207"/>
      <c r="OEU92" s="207"/>
      <c r="OEV92" s="207"/>
      <c r="OEW92" s="207"/>
      <c r="OEX92" s="207"/>
      <c r="OEY92" s="207"/>
      <c r="OEZ92" s="207"/>
      <c r="OFA92" s="207"/>
      <c r="OFB92" s="207"/>
      <c r="OFC92" s="207"/>
      <c r="OFD92" s="207"/>
      <c r="OFE92" s="207"/>
      <c r="OFF92" s="207"/>
      <c r="OFG92" s="207"/>
      <c r="OFH92" s="207"/>
      <c r="OFI92" s="207"/>
      <c r="OFJ92" s="207"/>
      <c r="OFK92" s="207"/>
      <c r="OFL92" s="207"/>
      <c r="OFM92" s="207"/>
      <c r="OFN92" s="207"/>
      <c r="OFO92" s="207"/>
      <c r="OFP92" s="207"/>
      <c r="OFQ92" s="207"/>
      <c r="OFR92" s="207"/>
      <c r="OFS92" s="207"/>
      <c r="OFT92" s="207"/>
      <c r="OFU92" s="207"/>
      <c r="OFV92" s="207"/>
      <c r="OFW92" s="207"/>
      <c r="OFX92" s="207"/>
      <c r="OFY92" s="207"/>
      <c r="OFZ92" s="207"/>
      <c r="OGA92" s="207"/>
      <c r="OGB92" s="207"/>
      <c r="OGC92" s="207"/>
      <c r="OGD92" s="207"/>
      <c r="OGE92" s="207"/>
      <c r="OGF92" s="207"/>
      <c r="OGG92" s="207"/>
      <c r="OGH92" s="207"/>
      <c r="OGI92" s="207"/>
      <c r="OGJ92" s="207"/>
      <c r="OGK92" s="207"/>
      <c r="OGL92" s="207"/>
      <c r="OGM92" s="207"/>
      <c r="OGN92" s="207"/>
      <c r="OGO92" s="207"/>
      <c r="OGP92" s="207"/>
      <c r="OGQ92" s="207"/>
      <c r="OGR92" s="207"/>
      <c r="OGS92" s="207"/>
      <c r="OGT92" s="207"/>
      <c r="OGU92" s="207"/>
      <c r="OGV92" s="207"/>
      <c r="OGW92" s="207"/>
      <c r="OGX92" s="207"/>
      <c r="OGY92" s="207"/>
      <c r="OGZ92" s="207"/>
      <c r="OHA92" s="207"/>
      <c r="OHB92" s="207"/>
      <c r="OHC92" s="207"/>
      <c r="OHD92" s="207"/>
      <c r="OHE92" s="207"/>
      <c r="OHF92" s="207"/>
      <c r="OHG92" s="207"/>
      <c r="OHH92" s="207"/>
      <c r="OHI92" s="207"/>
      <c r="OHJ92" s="207"/>
      <c r="OHK92" s="207"/>
      <c r="OHL92" s="207"/>
      <c r="OHM92" s="207"/>
      <c r="OHN92" s="207"/>
      <c r="OHO92" s="207"/>
      <c r="OHP92" s="207"/>
      <c r="OHQ92" s="207"/>
      <c r="OHR92" s="207"/>
      <c r="OHS92" s="207"/>
      <c r="OHT92" s="207"/>
      <c r="OHU92" s="207"/>
      <c r="OHV92" s="207"/>
      <c r="OHW92" s="207"/>
      <c r="OHX92" s="207"/>
      <c r="OHY92" s="207"/>
      <c r="OHZ92" s="207"/>
      <c r="OIA92" s="207"/>
      <c r="OIB92" s="207"/>
      <c r="OIC92" s="207"/>
      <c r="OID92" s="207"/>
      <c r="OIE92" s="207"/>
      <c r="OIF92" s="207"/>
      <c r="OIG92" s="207"/>
      <c r="OIH92" s="207"/>
      <c r="OII92" s="207"/>
      <c r="OIJ92" s="207"/>
      <c r="OIK92" s="207"/>
      <c r="OIL92" s="207"/>
      <c r="OIM92" s="207"/>
      <c r="OIN92" s="207"/>
      <c r="OIO92" s="207"/>
      <c r="OIP92" s="207"/>
      <c r="OIQ92" s="207"/>
      <c r="OIR92" s="207"/>
      <c r="OIS92" s="207"/>
      <c r="OIT92" s="207"/>
      <c r="OIU92" s="207"/>
      <c r="OIV92" s="207"/>
      <c r="OIW92" s="207"/>
      <c r="OIX92" s="207"/>
      <c r="OIY92" s="207"/>
      <c r="OIZ92" s="207"/>
      <c r="OJA92" s="207"/>
      <c r="OJB92" s="207"/>
      <c r="OJC92" s="207"/>
      <c r="OJD92" s="207"/>
      <c r="OJE92" s="207"/>
      <c r="OJF92" s="207"/>
      <c r="OJG92" s="207"/>
      <c r="OJH92" s="207"/>
      <c r="OJI92" s="207"/>
      <c r="OJJ92" s="207"/>
      <c r="OJK92" s="207"/>
      <c r="OJL92" s="207"/>
      <c r="OJM92" s="207"/>
      <c r="OJN92" s="207"/>
      <c r="OJO92" s="207"/>
      <c r="OJP92" s="207"/>
      <c r="OJQ92" s="207"/>
      <c r="OJR92" s="207"/>
      <c r="OJS92" s="207"/>
      <c r="OJT92" s="207"/>
      <c r="OJU92" s="207"/>
      <c r="OJV92" s="207"/>
      <c r="OJW92" s="207"/>
      <c r="OJX92" s="207"/>
      <c r="OJY92" s="207"/>
      <c r="OJZ92" s="207"/>
      <c r="OKA92" s="207"/>
      <c r="OKB92" s="207"/>
      <c r="OKC92" s="207"/>
      <c r="OKD92" s="207"/>
      <c r="OKE92" s="207"/>
      <c r="OKF92" s="207"/>
      <c r="OKG92" s="207"/>
      <c r="OKH92" s="207"/>
      <c r="OKI92" s="207"/>
      <c r="OKJ92" s="207"/>
      <c r="OKK92" s="207"/>
      <c r="OKL92" s="207"/>
      <c r="OKM92" s="207"/>
      <c r="OKN92" s="207"/>
      <c r="OKO92" s="207"/>
      <c r="OKP92" s="207"/>
      <c r="OKQ92" s="207"/>
      <c r="OKR92" s="207"/>
      <c r="OKS92" s="207"/>
      <c r="OKT92" s="207"/>
      <c r="OKU92" s="207"/>
      <c r="OKV92" s="207"/>
      <c r="OKW92" s="207"/>
      <c r="OKX92" s="207"/>
      <c r="OKY92" s="207"/>
      <c r="OKZ92" s="207"/>
      <c r="OLA92" s="207"/>
      <c r="OLB92" s="207"/>
      <c r="OLC92" s="207"/>
      <c r="OLD92" s="207"/>
      <c r="OLE92" s="207"/>
      <c r="OLF92" s="207"/>
      <c r="OLG92" s="207"/>
      <c r="OLH92" s="207"/>
      <c r="OLI92" s="207"/>
      <c r="OLJ92" s="207"/>
      <c r="OLK92" s="207"/>
      <c r="OLL92" s="207"/>
      <c r="OLM92" s="207"/>
      <c r="OLN92" s="207"/>
      <c r="OLO92" s="207"/>
      <c r="OLP92" s="207"/>
      <c r="OLQ92" s="207"/>
      <c r="OLR92" s="207"/>
      <c r="OLS92" s="207"/>
      <c r="OLT92" s="207"/>
      <c r="OLU92" s="207"/>
      <c r="OLV92" s="207"/>
      <c r="OLW92" s="207"/>
      <c r="OLX92" s="207"/>
      <c r="OLY92" s="207"/>
      <c r="OLZ92" s="207"/>
      <c r="OMA92" s="207"/>
      <c r="OMB92" s="207"/>
      <c r="OMC92" s="207"/>
      <c r="OMD92" s="207"/>
      <c r="OME92" s="207"/>
      <c r="OMF92" s="207"/>
      <c r="OMG92" s="207"/>
      <c r="OMH92" s="207"/>
      <c r="OMI92" s="207"/>
      <c r="OMJ92" s="207"/>
      <c r="OMK92" s="207"/>
      <c r="OML92" s="207"/>
      <c r="OMM92" s="207"/>
      <c r="OMN92" s="207"/>
      <c r="OMO92" s="207"/>
      <c r="OMP92" s="207"/>
      <c r="OMQ92" s="207"/>
      <c r="OMR92" s="207"/>
      <c r="OMS92" s="207"/>
      <c r="OMT92" s="207"/>
      <c r="OMU92" s="207"/>
      <c r="OMV92" s="207"/>
      <c r="OMW92" s="207"/>
      <c r="OMX92" s="207"/>
      <c r="OMY92" s="207"/>
      <c r="OMZ92" s="207"/>
      <c r="ONA92" s="207"/>
      <c r="ONB92" s="207"/>
      <c r="ONC92" s="207"/>
      <c r="OND92" s="207"/>
      <c r="ONE92" s="207"/>
      <c r="ONF92" s="207"/>
      <c r="ONG92" s="207"/>
      <c r="ONH92" s="207"/>
      <c r="ONI92" s="207"/>
      <c r="ONJ92" s="207"/>
      <c r="ONK92" s="207"/>
      <c r="ONL92" s="207"/>
      <c r="ONM92" s="207"/>
      <c r="ONN92" s="207"/>
      <c r="ONO92" s="207"/>
      <c r="ONP92" s="207"/>
      <c r="ONQ92" s="207"/>
      <c r="ONR92" s="207"/>
      <c r="ONS92" s="207"/>
      <c r="ONT92" s="207"/>
      <c r="ONU92" s="207"/>
      <c r="ONV92" s="207"/>
      <c r="ONW92" s="207"/>
      <c r="ONX92" s="207"/>
      <c r="ONY92" s="207"/>
      <c r="ONZ92" s="207"/>
      <c r="OOA92" s="207"/>
      <c r="OOB92" s="207"/>
      <c r="OOC92" s="207"/>
      <c r="OOD92" s="207"/>
      <c r="OOE92" s="207"/>
      <c r="OOF92" s="207"/>
      <c r="OOG92" s="207"/>
      <c r="OOH92" s="207"/>
      <c r="OOI92" s="207"/>
      <c r="OOJ92" s="207"/>
      <c r="OOK92" s="207"/>
      <c r="OOL92" s="207"/>
      <c r="OOM92" s="207"/>
      <c r="OON92" s="207"/>
      <c r="OOO92" s="207"/>
      <c r="OOP92" s="207"/>
      <c r="OOQ92" s="207"/>
      <c r="OOR92" s="207"/>
      <c r="OOS92" s="207"/>
      <c r="OOT92" s="207"/>
      <c r="OOU92" s="207"/>
      <c r="OOV92" s="207"/>
      <c r="OOW92" s="207"/>
      <c r="OOX92" s="207"/>
      <c r="OOY92" s="207"/>
      <c r="OOZ92" s="207"/>
      <c r="OPA92" s="207"/>
      <c r="OPB92" s="207"/>
      <c r="OPC92" s="207"/>
      <c r="OPD92" s="207"/>
      <c r="OPE92" s="207"/>
      <c r="OPF92" s="207"/>
      <c r="OPG92" s="207"/>
      <c r="OPH92" s="207"/>
      <c r="OPI92" s="207"/>
      <c r="OPJ92" s="207"/>
      <c r="OPK92" s="207"/>
      <c r="OPL92" s="207"/>
      <c r="OPM92" s="207"/>
      <c r="OPN92" s="207"/>
      <c r="OPO92" s="207"/>
      <c r="OPP92" s="207"/>
      <c r="OPQ92" s="207"/>
      <c r="OPR92" s="207"/>
      <c r="OPS92" s="207"/>
      <c r="OPT92" s="207"/>
      <c r="OPU92" s="207"/>
      <c r="OPV92" s="207"/>
      <c r="OPW92" s="207"/>
      <c r="OPX92" s="207"/>
      <c r="OPY92" s="207"/>
      <c r="OPZ92" s="207"/>
      <c r="OQA92" s="207"/>
      <c r="OQB92" s="207"/>
      <c r="OQC92" s="207"/>
      <c r="OQD92" s="207"/>
      <c r="OQE92" s="207"/>
      <c r="OQF92" s="207"/>
      <c r="OQG92" s="207"/>
      <c r="OQH92" s="207"/>
      <c r="OQI92" s="207"/>
      <c r="OQJ92" s="207"/>
      <c r="OQK92" s="207"/>
      <c r="OQL92" s="207"/>
      <c r="OQM92" s="207"/>
      <c r="OQN92" s="207"/>
      <c r="OQO92" s="207"/>
      <c r="OQP92" s="207"/>
      <c r="OQQ92" s="207"/>
      <c r="OQR92" s="207"/>
      <c r="OQS92" s="207"/>
      <c r="OQT92" s="207"/>
      <c r="OQU92" s="207"/>
      <c r="OQV92" s="207"/>
      <c r="OQW92" s="207"/>
      <c r="OQX92" s="207"/>
      <c r="OQY92" s="207"/>
      <c r="OQZ92" s="207"/>
      <c r="ORA92" s="207"/>
      <c r="ORB92" s="207"/>
      <c r="ORC92" s="207"/>
      <c r="ORD92" s="207"/>
      <c r="ORE92" s="207"/>
      <c r="ORF92" s="207"/>
      <c r="ORG92" s="207"/>
      <c r="ORH92" s="207"/>
      <c r="ORI92" s="207"/>
      <c r="ORJ92" s="207"/>
      <c r="ORK92" s="207"/>
      <c r="ORL92" s="207"/>
      <c r="ORM92" s="207"/>
      <c r="ORN92" s="207"/>
      <c r="ORO92" s="207"/>
      <c r="ORP92" s="207"/>
      <c r="ORQ92" s="207"/>
      <c r="ORR92" s="207"/>
      <c r="ORS92" s="207"/>
      <c r="ORT92" s="207"/>
      <c r="ORU92" s="207"/>
      <c r="ORV92" s="207"/>
      <c r="ORW92" s="207"/>
      <c r="ORX92" s="207"/>
      <c r="ORY92" s="207"/>
      <c r="ORZ92" s="207"/>
      <c r="OSA92" s="207"/>
      <c r="OSB92" s="207"/>
      <c r="OSC92" s="207"/>
      <c r="OSD92" s="207"/>
      <c r="OSE92" s="207"/>
      <c r="OSF92" s="207"/>
      <c r="OSG92" s="207"/>
      <c r="OSH92" s="207"/>
      <c r="OSI92" s="207"/>
      <c r="OSJ92" s="207"/>
      <c r="OSK92" s="207"/>
      <c r="OSL92" s="207"/>
      <c r="OSM92" s="207"/>
      <c r="OSN92" s="207"/>
      <c r="OSO92" s="207"/>
      <c r="OSP92" s="207"/>
      <c r="OSQ92" s="207"/>
      <c r="OSR92" s="207"/>
      <c r="OSS92" s="207"/>
      <c r="OST92" s="207"/>
      <c r="OSU92" s="207"/>
      <c r="OSV92" s="207"/>
      <c r="OSW92" s="207"/>
      <c r="OSX92" s="207"/>
      <c r="OSY92" s="207"/>
      <c r="OSZ92" s="207"/>
      <c r="OTA92" s="207"/>
      <c r="OTB92" s="207"/>
      <c r="OTC92" s="207"/>
      <c r="OTD92" s="207"/>
      <c r="OTE92" s="207"/>
      <c r="OTF92" s="207"/>
      <c r="OTG92" s="207"/>
      <c r="OTH92" s="207"/>
      <c r="OTI92" s="207"/>
      <c r="OTJ92" s="207"/>
      <c r="OTK92" s="207"/>
      <c r="OTL92" s="207"/>
      <c r="OTM92" s="207"/>
      <c r="OTN92" s="207"/>
      <c r="OTO92" s="207"/>
      <c r="OTP92" s="207"/>
      <c r="OTQ92" s="207"/>
      <c r="OTR92" s="207"/>
      <c r="OTS92" s="207"/>
      <c r="OTT92" s="207"/>
      <c r="OTU92" s="207"/>
      <c r="OTV92" s="207"/>
      <c r="OTW92" s="207"/>
      <c r="OTX92" s="207"/>
      <c r="OTY92" s="207"/>
      <c r="OTZ92" s="207"/>
      <c r="OUA92" s="207"/>
      <c r="OUB92" s="207"/>
      <c r="OUC92" s="207"/>
      <c r="OUD92" s="207"/>
      <c r="OUE92" s="207"/>
      <c r="OUF92" s="207"/>
      <c r="OUG92" s="207"/>
      <c r="OUH92" s="207"/>
      <c r="OUI92" s="207"/>
      <c r="OUJ92" s="207"/>
      <c r="OUK92" s="207"/>
      <c r="OUL92" s="207"/>
      <c r="OUM92" s="207"/>
      <c r="OUN92" s="207"/>
      <c r="OUO92" s="207"/>
      <c r="OUP92" s="207"/>
      <c r="OUQ92" s="207"/>
      <c r="OUR92" s="207"/>
      <c r="OUS92" s="207"/>
      <c r="OUT92" s="207"/>
      <c r="OUU92" s="207"/>
      <c r="OUV92" s="207"/>
      <c r="OUW92" s="207"/>
      <c r="OUX92" s="207"/>
      <c r="OUY92" s="207"/>
      <c r="OUZ92" s="207"/>
      <c r="OVA92" s="207"/>
      <c r="OVB92" s="207"/>
      <c r="OVC92" s="207"/>
      <c r="OVD92" s="207"/>
      <c r="OVE92" s="207"/>
      <c r="OVF92" s="207"/>
      <c r="OVG92" s="207"/>
      <c r="OVH92" s="207"/>
      <c r="OVI92" s="207"/>
      <c r="OVJ92" s="207"/>
      <c r="OVK92" s="207"/>
      <c r="OVL92" s="207"/>
      <c r="OVM92" s="207"/>
      <c r="OVN92" s="207"/>
      <c r="OVO92" s="207"/>
      <c r="OVP92" s="207"/>
      <c r="OVQ92" s="207"/>
      <c r="OVR92" s="207"/>
      <c r="OVS92" s="207"/>
      <c r="OVT92" s="207"/>
      <c r="OVU92" s="207"/>
      <c r="OVV92" s="207"/>
      <c r="OVW92" s="207"/>
      <c r="OVX92" s="207"/>
      <c r="OVY92" s="207"/>
      <c r="OVZ92" s="207"/>
      <c r="OWA92" s="207"/>
      <c r="OWB92" s="207"/>
      <c r="OWC92" s="207"/>
      <c r="OWD92" s="207"/>
      <c r="OWE92" s="207"/>
      <c r="OWF92" s="207"/>
      <c r="OWG92" s="207"/>
      <c r="OWH92" s="207"/>
      <c r="OWI92" s="207"/>
      <c r="OWJ92" s="207"/>
      <c r="OWK92" s="207"/>
      <c r="OWL92" s="207"/>
      <c r="OWM92" s="207"/>
      <c r="OWN92" s="207"/>
      <c r="OWO92" s="207"/>
      <c r="OWP92" s="207"/>
      <c r="OWQ92" s="207"/>
      <c r="OWR92" s="207"/>
      <c r="OWS92" s="207"/>
      <c r="OWT92" s="207"/>
      <c r="OWU92" s="207"/>
      <c r="OWV92" s="207"/>
      <c r="OWW92" s="207"/>
      <c r="OWX92" s="207"/>
      <c r="OWY92" s="207"/>
      <c r="OWZ92" s="207"/>
      <c r="OXA92" s="207"/>
      <c r="OXB92" s="207"/>
      <c r="OXC92" s="207"/>
      <c r="OXD92" s="207"/>
      <c r="OXE92" s="207"/>
      <c r="OXF92" s="207"/>
      <c r="OXG92" s="207"/>
      <c r="OXH92" s="207"/>
      <c r="OXI92" s="207"/>
      <c r="OXJ92" s="207"/>
      <c r="OXK92" s="207"/>
      <c r="OXL92" s="207"/>
      <c r="OXM92" s="207"/>
      <c r="OXN92" s="207"/>
      <c r="OXO92" s="207"/>
      <c r="OXP92" s="207"/>
      <c r="OXQ92" s="207"/>
      <c r="OXR92" s="207"/>
      <c r="OXS92" s="207"/>
      <c r="OXT92" s="207"/>
      <c r="OXU92" s="207"/>
      <c r="OXV92" s="207"/>
      <c r="OXW92" s="207"/>
      <c r="OXX92" s="207"/>
      <c r="OXY92" s="207"/>
      <c r="OXZ92" s="207"/>
      <c r="OYA92" s="207"/>
      <c r="OYB92" s="207"/>
      <c r="OYC92" s="207"/>
      <c r="OYD92" s="207"/>
      <c r="OYE92" s="207"/>
      <c r="OYF92" s="207"/>
      <c r="OYG92" s="207"/>
      <c r="OYH92" s="207"/>
      <c r="OYI92" s="207"/>
      <c r="OYJ92" s="207"/>
      <c r="OYK92" s="207"/>
      <c r="OYL92" s="207"/>
      <c r="OYM92" s="207"/>
      <c r="OYN92" s="207"/>
      <c r="OYO92" s="207"/>
      <c r="OYP92" s="207"/>
      <c r="OYQ92" s="207"/>
      <c r="OYR92" s="207"/>
      <c r="OYS92" s="207"/>
      <c r="OYT92" s="207"/>
      <c r="OYU92" s="207"/>
      <c r="OYV92" s="207"/>
      <c r="OYW92" s="207"/>
      <c r="OYX92" s="207"/>
      <c r="OYY92" s="207"/>
      <c r="OYZ92" s="207"/>
      <c r="OZA92" s="207"/>
      <c r="OZB92" s="207"/>
      <c r="OZC92" s="207"/>
      <c r="OZD92" s="207"/>
      <c r="OZE92" s="207"/>
      <c r="OZF92" s="207"/>
      <c r="OZG92" s="207"/>
      <c r="OZH92" s="207"/>
      <c r="OZI92" s="207"/>
      <c r="OZJ92" s="207"/>
      <c r="OZK92" s="207"/>
      <c r="OZL92" s="207"/>
      <c r="OZM92" s="207"/>
      <c r="OZN92" s="207"/>
      <c r="OZO92" s="207"/>
      <c r="OZP92" s="207"/>
      <c r="OZQ92" s="207"/>
      <c r="OZR92" s="207"/>
      <c r="OZS92" s="207"/>
      <c r="OZT92" s="207"/>
      <c r="OZU92" s="207"/>
      <c r="OZV92" s="207"/>
      <c r="OZW92" s="207"/>
      <c r="OZX92" s="207"/>
      <c r="OZY92" s="207"/>
      <c r="OZZ92" s="207"/>
      <c r="PAA92" s="207"/>
      <c r="PAB92" s="207"/>
      <c r="PAC92" s="207"/>
      <c r="PAD92" s="207"/>
      <c r="PAE92" s="207"/>
      <c r="PAF92" s="207"/>
      <c r="PAG92" s="207"/>
      <c r="PAH92" s="207"/>
      <c r="PAI92" s="207"/>
      <c r="PAJ92" s="207"/>
      <c r="PAK92" s="207"/>
      <c r="PAL92" s="207"/>
      <c r="PAM92" s="207"/>
      <c r="PAN92" s="207"/>
      <c r="PAO92" s="207"/>
      <c r="PAP92" s="207"/>
      <c r="PAQ92" s="207"/>
      <c r="PAR92" s="207"/>
      <c r="PAS92" s="207"/>
      <c r="PAT92" s="207"/>
      <c r="PAU92" s="207"/>
      <c r="PAV92" s="207"/>
      <c r="PAW92" s="207"/>
      <c r="PAX92" s="207"/>
      <c r="PAY92" s="207"/>
      <c r="PAZ92" s="207"/>
      <c r="PBA92" s="207"/>
      <c r="PBB92" s="207"/>
      <c r="PBC92" s="207"/>
      <c r="PBD92" s="207"/>
      <c r="PBE92" s="207"/>
      <c r="PBF92" s="207"/>
      <c r="PBG92" s="207"/>
      <c r="PBH92" s="207"/>
      <c r="PBI92" s="207"/>
      <c r="PBJ92" s="207"/>
      <c r="PBK92" s="207"/>
      <c r="PBL92" s="207"/>
      <c r="PBM92" s="207"/>
      <c r="PBN92" s="207"/>
      <c r="PBO92" s="207"/>
      <c r="PBP92" s="207"/>
      <c r="PBQ92" s="207"/>
      <c r="PBR92" s="207"/>
      <c r="PBS92" s="207"/>
      <c r="PBT92" s="207"/>
      <c r="PBU92" s="207"/>
      <c r="PBV92" s="207"/>
      <c r="PBW92" s="207"/>
      <c r="PBX92" s="207"/>
      <c r="PBY92" s="207"/>
      <c r="PBZ92" s="207"/>
      <c r="PCA92" s="207"/>
      <c r="PCB92" s="207"/>
      <c r="PCC92" s="207"/>
      <c r="PCD92" s="207"/>
      <c r="PCE92" s="207"/>
      <c r="PCF92" s="207"/>
      <c r="PCG92" s="207"/>
      <c r="PCH92" s="207"/>
      <c r="PCI92" s="207"/>
      <c r="PCJ92" s="207"/>
      <c r="PCK92" s="207"/>
      <c r="PCL92" s="207"/>
      <c r="PCM92" s="207"/>
      <c r="PCN92" s="207"/>
      <c r="PCO92" s="207"/>
      <c r="PCP92" s="207"/>
      <c r="PCQ92" s="207"/>
      <c r="PCR92" s="207"/>
      <c r="PCS92" s="207"/>
      <c r="PCT92" s="207"/>
      <c r="PCU92" s="207"/>
      <c r="PCV92" s="207"/>
      <c r="PCW92" s="207"/>
      <c r="PCX92" s="207"/>
      <c r="PCY92" s="207"/>
      <c r="PCZ92" s="207"/>
      <c r="PDA92" s="207"/>
      <c r="PDB92" s="207"/>
      <c r="PDC92" s="207"/>
      <c r="PDD92" s="207"/>
      <c r="PDE92" s="207"/>
      <c r="PDF92" s="207"/>
      <c r="PDG92" s="207"/>
      <c r="PDH92" s="207"/>
      <c r="PDI92" s="207"/>
      <c r="PDJ92" s="207"/>
      <c r="PDK92" s="207"/>
      <c r="PDL92" s="207"/>
      <c r="PDM92" s="207"/>
      <c r="PDN92" s="207"/>
      <c r="PDO92" s="207"/>
      <c r="PDP92" s="207"/>
      <c r="PDQ92" s="207"/>
      <c r="PDR92" s="207"/>
      <c r="PDS92" s="207"/>
      <c r="PDT92" s="207"/>
      <c r="PDU92" s="207"/>
      <c r="PDV92" s="207"/>
      <c r="PDW92" s="207"/>
      <c r="PDX92" s="207"/>
      <c r="PDY92" s="207"/>
      <c r="PDZ92" s="207"/>
      <c r="PEA92" s="207"/>
      <c r="PEB92" s="207"/>
      <c r="PEC92" s="207"/>
      <c r="PED92" s="207"/>
      <c r="PEE92" s="207"/>
      <c r="PEF92" s="207"/>
      <c r="PEG92" s="207"/>
      <c r="PEH92" s="207"/>
      <c r="PEI92" s="207"/>
      <c r="PEJ92" s="207"/>
      <c r="PEK92" s="207"/>
      <c r="PEL92" s="207"/>
      <c r="PEM92" s="207"/>
      <c r="PEN92" s="207"/>
      <c r="PEO92" s="207"/>
      <c r="PEP92" s="207"/>
      <c r="PEQ92" s="207"/>
      <c r="PER92" s="207"/>
      <c r="PES92" s="207"/>
      <c r="PET92" s="207"/>
      <c r="PEU92" s="207"/>
      <c r="PEV92" s="207"/>
      <c r="PEW92" s="207"/>
      <c r="PEX92" s="207"/>
      <c r="PEY92" s="207"/>
      <c r="PEZ92" s="207"/>
      <c r="PFA92" s="207"/>
      <c r="PFB92" s="207"/>
      <c r="PFC92" s="207"/>
      <c r="PFD92" s="207"/>
      <c r="PFE92" s="207"/>
      <c r="PFF92" s="207"/>
      <c r="PFG92" s="207"/>
      <c r="PFH92" s="207"/>
      <c r="PFI92" s="207"/>
      <c r="PFJ92" s="207"/>
      <c r="PFK92" s="207"/>
      <c r="PFL92" s="207"/>
      <c r="PFM92" s="207"/>
      <c r="PFN92" s="207"/>
      <c r="PFO92" s="207"/>
      <c r="PFP92" s="207"/>
      <c r="PFQ92" s="207"/>
      <c r="PFR92" s="207"/>
      <c r="PFS92" s="207"/>
      <c r="PFT92" s="207"/>
      <c r="PFU92" s="207"/>
      <c r="PFV92" s="207"/>
      <c r="PFW92" s="207"/>
      <c r="PFX92" s="207"/>
      <c r="PFY92" s="207"/>
      <c r="PFZ92" s="207"/>
      <c r="PGA92" s="207"/>
      <c r="PGB92" s="207"/>
      <c r="PGC92" s="207"/>
      <c r="PGD92" s="207"/>
      <c r="PGE92" s="207"/>
      <c r="PGF92" s="207"/>
      <c r="PGG92" s="207"/>
      <c r="PGH92" s="207"/>
      <c r="PGI92" s="207"/>
      <c r="PGJ92" s="207"/>
      <c r="PGK92" s="207"/>
      <c r="PGL92" s="207"/>
      <c r="PGM92" s="207"/>
      <c r="PGN92" s="207"/>
      <c r="PGO92" s="207"/>
      <c r="PGP92" s="207"/>
      <c r="PGQ92" s="207"/>
      <c r="PGR92" s="207"/>
      <c r="PGS92" s="207"/>
      <c r="PGT92" s="207"/>
      <c r="PGU92" s="207"/>
      <c r="PGV92" s="207"/>
      <c r="PGW92" s="207"/>
      <c r="PGX92" s="207"/>
      <c r="PGY92" s="207"/>
      <c r="PGZ92" s="207"/>
      <c r="PHA92" s="207"/>
      <c r="PHB92" s="207"/>
      <c r="PHC92" s="207"/>
      <c r="PHD92" s="207"/>
      <c r="PHE92" s="207"/>
      <c r="PHF92" s="207"/>
      <c r="PHG92" s="207"/>
      <c r="PHH92" s="207"/>
      <c r="PHI92" s="207"/>
      <c r="PHJ92" s="207"/>
      <c r="PHK92" s="207"/>
      <c r="PHL92" s="207"/>
      <c r="PHM92" s="207"/>
      <c r="PHN92" s="207"/>
      <c r="PHO92" s="207"/>
      <c r="PHP92" s="207"/>
      <c r="PHQ92" s="207"/>
      <c r="PHR92" s="207"/>
      <c r="PHS92" s="207"/>
      <c r="PHT92" s="207"/>
      <c r="PHU92" s="207"/>
      <c r="PHV92" s="207"/>
      <c r="PHW92" s="207"/>
      <c r="PHX92" s="207"/>
      <c r="PHY92" s="207"/>
      <c r="PHZ92" s="207"/>
      <c r="PIA92" s="207"/>
      <c r="PIB92" s="207"/>
      <c r="PIC92" s="207"/>
      <c r="PID92" s="207"/>
      <c r="PIE92" s="207"/>
      <c r="PIF92" s="207"/>
      <c r="PIG92" s="207"/>
      <c r="PIH92" s="207"/>
      <c r="PII92" s="207"/>
      <c r="PIJ92" s="207"/>
      <c r="PIK92" s="207"/>
      <c r="PIL92" s="207"/>
      <c r="PIM92" s="207"/>
      <c r="PIN92" s="207"/>
      <c r="PIO92" s="207"/>
      <c r="PIP92" s="207"/>
      <c r="PIQ92" s="207"/>
      <c r="PIR92" s="207"/>
      <c r="PIS92" s="207"/>
      <c r="PIT92" s="207"/>
      <c r="PIU92" s="207"/>
      <c r="PIV92" s="207"/>
      <c r="PIW92" s="207"/>
      <c r="PIX92" s="207"/>
      <c r="PIY92" s="207"/>
      <c r="PIZ92" s="207"/>
      <c r="PJA92" s="207"/>
      <c r="PJB92" s="207"/>
      <c r="PJC92" s="207"/>
      <c r="PJD92" s="207"/>
      <c r="PJE92" s="207"/>
      <c r="PJF92" s="207"/>
      <c r="PJG92" s="207"/>
      <c r="PJH92" s="207"/>
      <c r="PJI92" s="207"/>
      <c r="PJJ92" s="207"/>
      <c r="PJK92" s="207"/>
      <c r="PJL92" s="207"/>
      <c r="PJM92" s="207"/>
      <c r="PJN92" s="207"/>
      <c r="PJO92" s="207"/>
      <c r="PJP92" s="207"/>
      <c r="PJQ92" s="207"/>
      <c r="PJR92" s="207"/>
      <c r="PJS92" s="207"/>
      <c r="PJT92" s="207"/>
      <c r="PJU92" s="207"/>
      <c r="PJV92" s="207"/>
      <c r="PJW92" s="207"/>
      <c r="PJX92" s="207"/>
      <c r="PJY92" s="207"/>
      <c r="PJZ92" s="207"/>
      <c r="PKA92" s="207"/>
      <c r="PKB92" s="207"/>
      <c r="PKC92" s="207"/>
      <c r="PKD92" s="207"/>
      <c r="PKE92" s="207"/>
      <c r="PKF92" s="207"/>
      <c r="PKG92" s="207"/>
      <c r="PKH92" s="207"/>
      <c r="PKI92" s="207"/>
      <c r="PKJ92" s="207"/>
      <c r="PKK92" s="207"/>
      <c r="PKL92" s="207"/>
      <c r="PKM92" s="207"/>
      <c r="PKN92" s="207"/>
      <c r="PKO92" s="207"/>
      <c r="PKP92" s="207"/>
      <c r="PKQ92" s="207"/>
      <c r="PKR92" s="207"/>
      <c r="PKS92" s="207"/>
      <c r="PKT92" s="207"/>
      <c r="PKU92" s="207"/>
      <c r="PKV92" s="207"/>
      <c r="PKW92" s="207"/>
      <c r="PKX92" s="207"/>
      <c r="PKY92" s="207"/>
      <c r="PKZ92" s="207"/>
      <c r="PLA92" s="207"/>
      <c r="PLB92" s="207"/>
      <c r="PLC92" s="207"/>
      <c r="PLD92" s="207"/>
      <c r="PLE92" s="207"/>
      <c r="PLF92" s="207"/>
      <c r="PLG92" s="207"/>
      <c r="PLH92" s="207"/>
      <c r="PLI92" s="207"/>
      <c r="PLJ92" s="207"/>
      <c r="PLK92" s="207"/>
      <c r="PLL92" s="207"/>
      <c r="PLM92" s="207"/>
      <c r="PLN92" s="207"/>
      <c r="PLO92" s="207"/>
      <c r="PLP92" s="207"/>
      <c r="PLQ92" s="207"/>
      <c r="PLR92" s="207"/>
      <c r="PLS92" s="207"/>
      <c r="PLT92" s="207"/>
      <c r="PLU92" s="207"/>
      <c r="PLV92" s="207"/>
      <c r="PLW92" s="207"/>
      <c r="PLX92" s="207"/>
      <c r="PLY92" s="207"/>
      <c r="PLZ92" s="207"/>
      <c r="PMA92" s="207"/>
      <c r="PMB92" s="207"/>
      <c r="PMC92" s="207"/>
      <c r="PMD92" s="207"/>
      <c r="PME92" s="207"/>
      <c r="PMF92" s="207"/>
      <c r="PMG92" s="207"/>
      <c r="PMH92" s="207"/>
      <c r="PMI92" s="207"/>
      <c r="PMJ92" s="207"/>
      <c r="PMK92" s="207"/>
      <c r="PML92" s="207"/>
      <c r="PMM92" s="207"/>
      <c r="PMN92" s="207"/>
      <c r="PMO92" s="207"/>
      <c r="PMP92" s="207"/>
      <c r="PMQ92" s="207"/>
      <c r="PMR92" s="207"/>
      <c r="PMS92" s="207"/>
      <c r="PMT92" s="207"/>
      <c r="PMU92" s="207"/>
      <c r="PMV92" s="207"/>
      <c r="PMW92" s="207"/>
      <c r="PMX92" s="207"/>
      <c r="PMY92" s="207"/>
      <c r="PMZ92" s="207"/>
      <c r="PNA92" s="207"/>
      <c r="PNB92" s="207"/>
      <c r="PNC92" s="207"/>
      <c r="PND92" s="207"/>
      <c r="PNE92" s="207"/>
      <c r="PNF92" s="207"/>
      <c r="PNG92" s="207"/>
      <c r="PNH92" s="207"/>
      <c r="PNI92" s="207"/>
      <c r="PNJ92" s="207"/>
      <c r="PNK92" s="207"/>
      <c r="PNL92" s="207"/>
      <c r="PNM92" s="207"/>
      <c r="PNN92" s="207"/>
      <c r="PNO92" s="207"/>
      <c r="PNP92" s="207"/>
      <c r="PNQ92" s="207"/>
      <c r="PNR92" s="207"/>
      <c r="PNS92" s="207"/>
      <c r="PNT92" s="207"/>
      <c r="PNU92" s="207"/>
      <c r="PNV92" s="207"/>
      <c r="PNW92" s="207"/>
      <c r="PNX92" s="207"/>
      <c r="PNY92" s="207"/>
      <c r="PNZ92" s="207"/>
      <c r="POA92" s="207"/>
      <c r="POB92" s="207"/>
      <c r="POC92" s="207"/>
      <c r="POD92" s="207"/>
      <c r="POE92" s="207"/>
      <c r="POF92" s="207"/>
      <c r="POG92" s="207"/>
      <c r="POH92" s="207"/>
      <c r="POI92" s="207"/>
      <c r="POJ92" s="207"/>
      <c r="POK92" s="207"/>
      <c r="POL92" s="207"/>
      <c r="POM92" s="207"/>
      <c r="PON92" s="207"/>
      <c r="POO92" s="207"/>
      <c r="POP92" s="207"/>
      <c r="POQ92" s="207"/>
      <c r="POR92" s="207"/>
      <c r="POS92" s="207"/>
      <c r="POT92" s="207"/>
      <c r="POU92" s="207"/>
      <c r="POV92" s="207"/>
      <c r="POW92" s="207"/>
      <c r="POX92" s="207"/>
      <c r="POY92" s="207"/>
      <c r="POZ92" s="207"/>
      <c r="PPA92" s="207"/>
      <c r="PPB92" s="207"/>
      <c r="PPC92" s="207"/>
      <c r="PPD92" s="207"/>
      <c r="PPE92" s="207"/>
      <c r="PPF92" s="207"/>
      <c r="PPG92" s="207"/>
      <c r="PPH92" s="207"/>
      <c r="PPI92" s="207"/>
      <c r="PPJ92" s="207"/>
      <c r="PPK92" s="207"/>
      <c r="PPL92" s="207"/>
      <c r="PPM92" s="207"/>
      <c r="PPN92" s="207"/>
      <c r="PPO92" s="207"/>
      <c r="PPP92" s="207"/>
      <c r="PPQ92" s="207"/>
      <c r="PPR92" s="207"/>
      <c r="PPS92" s="207"/>
      <c r="PPT92" s="207"/>
      <c r="PPU92" s="207"/>
      <c r="PPV92" s="207"/>
      <c r="PPW92" s="207"/>
      <c r="PPX92" s="207"/>
      <c r="PPY92" s="207"/>
      <c r="PPZ92" s="207"/>
      <c r="PQA92" s="207"/>
      <c r="PQB92" s="207"/>
      <c r="PQC92" s="207"/>
      <c r="PQD92" s="207"/>
      <c r="PQE92" s="207"/>
      <c r="PQF92" s="207"/>
      <c r="PQG92" s="207"/>
      <c r="PQH92" s="207"/>
      <c r="PQI92" s="207"/>
      <c r="PQJ92" s="207"/>
      <c r="PQK92" s="207"/>
      <c r="PQL92" s="207"/>
      <c r="PQM92" s="207"/>
      <c r="PQN92" s="207"/>
      <c r="PQO92" s="207"/>
      <c r="PQP92" s="207"/>
      <c r="PQQ92" s="207"/>
      <c r="PQR92" s="207"/>
      <c r="PQS92" s="207"/>
      <c r="PQT92" s="207"/>
      <c r="PQU92" s="207"/>
      <c r="PQV92" s="207"/>
      <c r="PQW92" s="207"/>
      <c r="PQX92" s="207"/>
      <c r="PQY92" s="207"/>
      <c r="PQZ92" s="207"/>
      <c r="PRA92" s="207"/>
      <c r="PRB92" s="207"/>
      <c r="PRC92" s="207"/>
      <c r="PRD92" s="207"/>
      <c r="PRE92" s="207"/>
      <c r="PRF92" s="207"/>
      <c r="PRG92" s="207"/>
      <c r="PRH92" s="207"/>
      <c r="PRI92" s="207"/>
      <c r="PRJ92" s="207"/>
      <c r="PRK92" s="207"/>
      <c r="PRL92" s="207"/>
      <c r="PRM92" s="207"/>
      <c r="PRN92" s="207"/>
      <c r="PRO92" s="207"/>
      <c r="PRP92" s="207"/>
      <c r="PRQ92" s="207"/>
      <c r="PRR92" s="207"/>
      <c r="PRS92" s="207"/>
      <c r="PRT92" s="207"/>
      <c r="PRU92" s="207"/>
      <c r="PRV92" s="207"/>
      <c r="PRW92" s="207"/>
      <c r="PRX92" s="207"/>
      <c r="PRY92" s="207"/>
      <c r="PRZ92" s="207"/>
      <c r="PSA92" s="207"/>
      <c r="PSB92" s="207"/>
      <c r="PSC92" s="207"/>
      <c r="PSD92" s="207"/>
      <c r="PSE92" s="207"/>
      <c r="PSF92" s="207"/>
      <c r="PSG92" s="207"/>
      <c r="PSH92" s="207"/>
      <c r="PSI92" s="207"/>
      <c r="PSJ92" s="207"/>
      <c r="PSK92" s="207"/>
      <c r="PSL92" s="207"/>
      <c r="PSM92" s="207"/>
      <c r="PSN92" s="207"/>
      <c r="PSO92" s="207"/>
      <c r="PSP92" s="207"/>
      <c r="PSQ92" s="207"/>
      <c r="PSR92" s="207"/>
      <c r="PSS92" s="207"/>
      <c r="PST92" s="207"/>
      <c r="PSU92" s="207"/>
      <c r="PSV92" s="207"/>
      <c r="PSW92" s="207"/>
      <c r="PSX92" s="207"/>
      <c r="PSY92" s="207"/>
      <c r="PSZ92" s="207"/>
      <c r="PTA92" s="207"/>
      <c r="PTB92" s="207"/>
      <c r="PTC92" s="207"/>
      <c r="PTD92" s="207"/>
      <c r="PTE92" s="207"/>
      <c r="PTF92" s="207"/>
      <c r="PTG92" s="207"/>
      <c r="PTH92" s="207"/>
      <c r="PTI92" s="207"/>
      <c r="PTJ92" s="207"/>
      <c r="PTK92" s="207"/>
      <c r="PTL92" s="207"/>
      <c r="PTM92" s="207"/>
      <c r="PTN92" s="207"/>
      <c r="PTO92" s="207"/>
      <c r="PTP92" s="207"/>
      <c r="PTQ92" s="207"/>
      <c r="PTR92" s="207"/>
      <c r="PTS92" s="207"/>
      <c r="PTT92" s="207"/>
      <c r="PTU92" s="207"/>
      <c r="PTV92" s="207"/>
      <c r="PTW92" s="207"/>
      <c r="PTX92" s="207"/>
      <c r="PTY92" s="207"/>
      <c r="PTZ92" s="207"/>
      <c r="PUA92" s="207"/>
      <c r="PUB92" s="207"/>
      <c r="PUC92" s="207"/>
      <c r="PUD92" s="207"/>
      <c r="PUE92" s="207"/>
      <c r="PUF92" s="207"/>
      <c r="PUG92" s="207"/>
      <c r="PUH92" s="207"/>
      <c r="PUI92" s="207"/>
      <c r="PUJ92" s="207"/>
      <c r="PUK92" s="207"/>
      <c r="PUL92" s="207"/>
      <c r="PUM92" s="207"/>
      <c r="PUN92" s="207"/>
      <c r="PUO92" s="207"/>
      <c r="PUP92" s="207"/>
      <c r="PUQ92" s="207"/>
      <c r="PUR92" s="207"/>
      <c r="PUS92" s="207"/>
      <c r="PUT92" s="207"/>
      <c r="PUU92" s="207"/>
      <c r="PUV92" s="207"/>
      <c r="PUW92" s="207"/>
      <c r="PUX92" s="207"/>
      <c r="PUY92" s="207"/>
      <c r="PUZ92" s="207"/>
      <c r="PVA92" s="207"/>
      <c r="PVB92" s="207"/>
      <c r="PVC92" s="207"/>
      <c r="PVD92" s="207"/>
      <c r="PVE92" s="207"/>
      <c r="PVF92" s="207"/>
      <c r="PVG92" s="207"/>
      <c r="PVH92" s="207"/>
      <c r="PVI92" s="207"/>
      <c r="PVJ92" s="207"/>
      <c r="PVK92" s="207"/>
      <c r="PVL92" s="207"/>
      <c r="PVM92" s="207"/>
      <c r="PVN92" s="207"/>
      <c r="PVO92" s="207"/>
      <c r="PVP92" s="207"/>
      <c r="PVQ92" s="207"/>
      <c r="PVR92" s="207"/>
      <c r="PVS92" s="207"/>
      <c r="PVT92" s="207"/>
      <c r="PVU92" s="207"/>
      <c r="PVV92" s="207"/>
      <c r="PVW92" s="207"/>
      <c r="PVX92" s="207"/>
      <c r="PVY92" s="207"/>
      <c r="PVZ92" s="207"/>
      <c r="PWA92" s="207"/>
      <c r="PWB92" s="207"/>
      <c r="PWC92" s="207"/>
      <c r="PWD92" s="207"/>
      <c r="PWE92" s="207"/>
      <c r="PWF92" s="207"/>
      <c r="PWG92" s="207"/>
      <c r="PWH92" s="207"/>
      <c r="PWI92" s="207"/>
      <c r="PWJ92" s="207"/>
      <c r="PWK92" s="207"/>
      <c r="PWL92" s="207"/>
      <c r="PWM92" s="207"/>
      <c r="PWN92" s="207"/>
      <c r="PWO92" s="207"/>
      <c r="PWP92" s="207"/>
      <c r="PWQ92" s="207"/>
      <c r="PWR92" s="207"/>
      <c r="PWS92" s="207"/>
      <c r="PWT92" s="207"/>
      <c r="PWU92" s="207"/>
      <c r="PWV92" s="207"/>
      <c r="PWW92" s="207"/>
      <c r="PWX92" s="207"/>
      <c r="PWY92" s="207"/>
      <c r="PWZ92" s="207"/>
      <c r="PXA92" s="207"/>
      <c r="PXB92" s="207"/>
      <c r="PXC92" s="207"/>
      <c r="PXD92" s="207"/>
      <c r="PXE92" s="207"/>
      <c r="PXF92" s="207"/>
      <c r="PXG92" s="207"/>
      <c r="PXH92" s="207"/>
      <c r="PXI92" s="207"/>
      <c r="PXJ92" s="207"/>
      <c r="PXK92" s="207"/>
      <c r="PXL92" s="207"/>
      <c r="PXM92" s="207"/>
      <c r="PXN92" s="207"/>
      <c r="PXO92" s="207"/>
      <c r="PXP92" s="207"/>
      <c r="PXQ92" s="207"/>
      <c r="PXR92" s="207"/>
      <c r="PXS92" s="207"/>
      <c r="PXT92" s="207"/>
      <c r="PXU92" s="207"/>
      <c r="PXV92" s="207"/>
      <c r="PXW92" s="207"/>
      <c r="PXX92" s="207"/>
      <c r="PXY92" s="207"/>
      <c r="PXZ92" s="207"/>
      <c r="PYA92" s="207"/>
      <c r="PYB92" s="207"/>
      <c r="PYC92" s="207"/>
      <c r="PYD92" s="207"/>
      <c r="PYE92" s="207"/>
      <c r="PYF92" s="207"/>
      <c r="PYG92" s="207"/>
      <c r="PYH92" s="207"/>
      <c r="PYI92" s="207"/>
      <c r="PYJ92" s="207"/>
      <c r="PYK92" s="207"/>
      <c r="PYL92" s="207"/>
      <c r="PYM92" s="207"/>
      <c r="PYN92" s="207"/>
      <c r="PYO92" s="207"/>
      <c r="PYP92" s="207"/>
      <c r="PYQ92" s="207"/>
      <c r="PYR92" s="207"/>
      <c r="PYS92" s="207"/>
      <c r="PYT92" s="207"/>
      <c r="PYU92" s="207"/>
      <c r="PYV92" s="207"/>
      <c r="PYW92" s="207"/>
      <c r="PYX92" s="207"/>
      <c r="PYY92" s="207"/>
      <c r="PYZ92" s="207"/>
      <c r="PZA92" s="207"/>
      <c r="PZB92" s="207"/>
      <c r="PZC92" s="207"/>
      <c r="PZD92" s="207"/>
      <c r="PZE92" s="207"/>
      <c r="PZF92" s="207"/>
      <c r="PZG92" s="207"/>
      <c r="PZH92" s="207"/>
      <c r="PZI92" s="207"/>
      <c r="PZJ92" s="207"/>
      <c r="PZK92" s="207"/>
      <c r="PZL92" s="207"/>
      <c r="PZM92" s="207"/>
      <c r="PZN92" s="207"/>
      <c r="PZO92" s="207"/>
      <c r="PZP92" s="207"/>
      <c r="PZQ92" s="207"/>
      <c r="PZR92" s="207"/>
      <c r="PZS92" s="207"/>
      <c r="PZT92" s="207"/>
      <c r="PZU92" s="207"/>
      <c r="PZV92" s="207"/>
      <c r="PZW92" s="207"/>
      <c r="PZX92" s="207"/>
      <c r="PZY92" s="207"/>
      <c r="PZZ92" s="207"/>
      <c r="QAA92" s="207"/>
      <c r="QAB92" s="207"/>
      <c r="QAC92" s="207"/>
      <c r="QAD92" s="207"/>
      <c r="QAE92" s="207"/>
      <c r="QAF92" s="207"/>
      <c r="QAG92" s="207"/>
      <c r="QAH92" s="207"/>
      <c r="QAI92" s="207"/>
      <c r="QAJ92" s="207"/>
      <c r="QAK92" s="207"/>
      <c r="QAL92" s="207"/>
      <c r="QAM92" s="207"/>
      <c r="QAN92" s="207"/>
      <c r="QAO92" s="207"/>
      <c r="QAP92" s="207"/>
      <c r="QAQ92" s="207"/>
      <c r="QAR92" s="207"/>
      <c r="QAS92" s="207"/>
      <c r="QAT92" s="207"/>
      <c r="QAU92" s="207"/>
      <c r="QAV92" s="207"/>
      <c r="QAW92" s="207"/>
      <c r="QAX92" s="207"/>
      <c r="QAY92" s="207"/>
      <c r="QAZ92" s="207"/>
      <c r="QBA92" s="207"/>
      <c r="QBB92" s="207"/>
      <c r="QBC92" s="207"/>
      <c r="QBD92" s="207"/>
      <c r="QBE92" s="207"/>
      <c r="QBF92" s="207"/>
      <c r="QBG92" s="207"/>
      <c r="QBH92" s="207"/>
      <c r="QBI92" s="207"/>
      <c r="QBJ92" s="207"/>
      <c r="QBK92" s="207"/>
      <c r="QBL92" s="207"/>
      <c r="QBM92" s="207"/>
      <c r="QBN92" s="207"/>
      <c r="QBO92" s="207"/>
      <c r="QBP92" s="207"/>
      <c r="QBQ92" s="207"/>
      <c r="QBR92" s="207"/>
      <c r="QBS92" s="207"/>
      <c r="QBT92" s="207"/>
      <c r="QBU92" s="207"/>
      <c r="QBV92" s="207"/>
      <c r="QBW92" s="207"/>
      <c r="QBX92" s="207"/>
      <c r="QBY92" s="207"/>
      <c r="QBZ92" s="207"/>
      <c r="QCA92" s="207"/>
      <c r="QCB92" s="207"/>
      <c r="QCC92" s="207"/>
      <c r="QCD92" s="207"/>
      <c r="QCE92" s="207"/>
      <c r="QCF92" s="207"/>
      <c r="QCG92" s="207"/>
      <c r="QCH92" s="207"/>
      <c r="QCI92" s="207"/>
      <c r="QCJ92" s="207"/>
      <c r="QCK92" s="207"/>
      <c r="QCL92" s="207"/>
      <c r="QCM92" s="207"/>
      <c r="QCN92" s="207"/>
      <c r="QCO92" s="207"/>
      <c r="QCP92" s="207"/>
      <c r="QCQ92" s="207"/>
      <c r="QCR92" s="207"/>
      <c r="QCS92" s="207"/>
      <c r="QCT92" s="207"/>
      <c r="QCU92" s="207"/>
      <c r="QCV92" s="207"/>
      <c r="QCW92" s="207"/>
      <c r="QCX92" s="207"/>
      <c r="QCY92" s="207"/>
      <c r="QCZ92" s="207"/>
      <c r="QDA92" s="207"/>
      <c r="QDB92" s="207"/>
      <c r="QDC92" s="207"/>
      <c r="QDD92" s="207"/>
      <c r="QDE92" s="207"/>
      <c r="QDF92" s="207"/>
      <c r="QDG92" s="207"/>
      <c r="QDH92" s="207"/>
      <c r="QDI92" s="207"/>
      <c r="QDJ92" s="207"/>
      <c r="QDK92" s="207"/>
      <c r="QDL92" s="207"/>
      <c r="QDM92" s="207"/>
      <c r="QDN92" s="207"/>
      <c r="QDO92" s="207"/>
      <c r="QDP92" s="207"/>
      <c r="QDQ92" s="207"/>
      <c r="QDR92" s="207"/>
      <c r="QDS92" s="207"/>
      <c r="QDT92" s="207"/>
      <c r="QDU92" s="207"/>
      <c r="QDV92" s="207"/>
      <c r="QDW92" s="207"/>
      <c r="QDX92" s="207"/>
      <c r="QDY92" s="207"/>
      <c r="QDZ92" s="207"/>
      <c r="QEA92" s="207"/>
      <c r="QEB92" s="207"/>
      <c r="QEC92" s="207"/>
      <c r="QED92" s="207"/>
      <c r="QEE92" s="207"/>
      <c r="QEF92" s="207"/>
      <c r="QEG92" s="207"/>
      <c r="QEH92" s="207"/>
      <c r="QEI92" s="207"/>
      <c r="QEJ92" s="207"/>
      <c r="QEK92" s="207"/>
      <c r="QEL92" s="207"/>
      <c r="QEM92" s="207"/>
      <c r="QEN92" s="207"/>
      <c r="QEO92" s="207"/>
      <c r="QEP92" s="207"/>
      <c r="QEQ92" s="207"/>
      <c r="QER92" s="207"/>
      <c r="QES92" s="207"/>
      <c r="QET92" s="207"/>
      <c r="QEU92" s="207"/>
      <c r="QEV92" s="207"/>
      <c r="QEW92" s="207"/>
      <c r="QEX92" s="207"/>
      <c r="QEY92" s="207"/>
      <c r="QEZ92" s="207"/>
      <c r="QFA92" s="207"/>
      <c r="QFB92" s="207"/>
      <c r="QFC92" s="207"/>
      <c r="QFD92" s="207"/>
      <c r="QFE92" s="207"/>
      <c r="QFF92" s="207"/>
      <c r="QFG92" s="207"/>
      <c r="QFH92" s="207"/>
      <c r="QFI92" s="207"/>
      <c r="QFJ92" s="207"/>
      <c r="QFK92" s="207"/>
      <c r="QFL92" s="207"/>
      <c r="QFM92" s="207"/>
      <c r="QFN92" s="207"/>
      <c r="QFO92" s="207"/>
      <c r="QFP92" s="207"/>
      <c r="QFQ92" s="207"/>
      <c r="QFR92" s="207"/>
      <c r="QFS92" s="207"/>
      <c r="QFT92" s="207"/>
      <c r="QFU92" s="207"/>
      <c r="QFV92" s="207"/>
      <c r="QFW92" s="207"/>
      <c r="QFX92" s="207"/>
      <c r="QFY92" s="207"/>
      <c r="QFZ92" s="207"/>
      <c r="QGA92" s="207"/>
      <c r="QGB92" s="207"/>
      <c r="QGC92" s="207"/>
      <c r="QGD92" s="207"/>
      <c r="QGE92" s="207"/>
      <c r="QGF92" s="207"/>
      <c r="QGG92" s="207"/>
      <c r="QGH92" s="207"/>
      <c r="QGI92" s="207"/>
      <c r="QGJ92" s="207"/>
      <c r="QGK92" s="207"/>
      <c r="QGL92" s="207"/>
      <c r="QGM92" s="207"/>
      <c r="QGN92" s="207"/>
      <c r="QGO92" s="207"/>
      <c r="QGP92" s="207"/>
      <c r="QGQ92" s="207"/>
      <c r="QGR92" s="207"/>
      <c r="QGS92" s="207"/>
      <c r="QGT92" s="207"/>
      <c r="QGU92" s="207"/>
      <c r="QGV92" s="207"/>
      <c r="QGW92" s="207"/>
      <c r="QGX92" s="207"/>
      <c r="QGY92" s="207"/>
      <c r="QGZ92" s="207"/>
      <c r="QHA92" s="207"/>
      <c r="QHB92" s="207"/>
      <c r="QHC92" s="207"/>
      <c r="QHD92" s="207"/>
      <c r="QHE92" s="207"/>
      <c r="QHF92" s="207"/>
      <c r="QHG92" s="207"/>
      <c r="QHH92" s="207"/>
      <c r="QHI92" s="207"/>
      <c r="QHJ92" s="207"/>
      <c r="QHK92" s="207"/>
      <c r="QHL92" s="207"/>
      <c r="QHM92" s="207"/>
      <c r="QHN92" s="207"/>
      <c r="QHO92" s="207"/>
      <c r="QHP92" s="207"/>
      <c r="QHQ92" s="207"/>
      <c r="QHR92" s="207"/>
      <c r="QHS92" s="207"/>
      <c r="QHT92" s="207"/>
      <c r="QHU92" s="207"/>
      <c r="QHV92" s="207"/>
      <c r="QHW92" s="207"/>
      <c r="QHX92" s="207"/>
      <c r="QHY92" s="207"/>
      <c r="QHZ92" s="207"/>
      <c r="QIA92" s="207"/>
      <c r="QIB92" s="207"/>
      <c r="QIC92" s="207"/>
      <c r="QID92" s="207"/>
      <c r="QIE92" s="207"/>
      <c r="QIF92" s="207"/>
      <c r="QIG92" s="207"/>
      <c r="QIH92" s="207"/>
      <c r="QII92" s="207"/>
      <c r="QIJ92" s="207"/>
      <c r="QIK92" s="207"/>
      <c r="QIL92" s="207"/>
      <c r="QIM92" s="207"/>
      <c r="QIN92" s="207"/>
      <c r="QIO92" s="207"/>
      <c r="QIP92" s="207"/>
      <c r="QIQ92" s="207"/>
      <c r="QIR92" s="207"/>
      <c r="QIS92" s="207"/>
      <c r="QIT92" s="207"/>
      <c r="QIU92" s="207"/>
      <c r="QIV92" s="207"/>
      <c r="QIW92" s="207"/>
      <c r="QIX92" s="207"/>
      <c r="QIY92" s="207"/>
      <c r="QIZ92" s="207"/>
      <c r="QJA92" s="207"/>
      <c r="QJB92" s="207"/>
      <c r="QJC92" s="207"/>
      <c r="QJD92" s="207"/>
      <c r="QJE92" s="207"/>
      <c r="QJF92" s="207"/>
      <c r="QJG92" s="207"/>
      <c r="QJH92" s="207"/>
      <c r="QJI92" s="207"/>
      <c r="QJJ92" s="207"/>
      <c r="QJK92" s="207"/>
      <c r="QJL92" s="207"/>
      <c r="QJM92" s="207"/>
      <c r="QJN92" s="207"/>
      <c r="QJO92" s="207"/>
      <c r="QJP92" s="207"/>
      <c r="QJQ92" s="207"/>
      <c r="QJR92" s="207"/>
      <c r="QJS92" s="207"/>
      <c r="QJT92" s="207"/>
      <c r="QJU92" s="207"/>
      <c r="QJV92" s="207"/>
      <c r="QJW92" s="207"/>
      <c r="QJX92" s="207"/>
      <c r="QJY92" s="207"/>
      <c r="QJZ92" s="207"/>
      <c r="QKA92" s="207"/>
      <c r="QKB92" s="207"/>
      <c r="QKC92" s="207"/>
      <c r="QKD92" s="207"/>
      <c r="QKE92" s="207"/>
      <c r="QKF92" s="207"/>
      <c r="QKG92" s="207"/>
      <c r="QKH92" s="207"/>
      <c r="QKI92" s="207"/>
      <c r="QKJ92" s="207"/>
      <c r="QKK92" s="207"/>
      <c r="QKL92" s="207"/>
      <c r="QKM92" s="207"/>
      <c r="QKN92" s="207"/>
      <c r="QKO92" s="207"/>
      <c r="QKP92" s="207"/>
      <c r="QKQ92" s="207"/>
      <c r="QKR92" s="207"/>
      <c r="QKS92" s="207"/>
      <c r="QKT92" s="207"/>
      <c r="QKU92" s="207"/>
      <c r="QKV92" s="207"/>
      <c r="QKW92" s="207"/>
      <c r="QKX92" s="207"/>
      <c r="QKY92" s="207"/>
      <c r="QKZ92" s="207"/>
      <c r="QLA92" s="207"/>
      <c r="QLB92" s="207"/>
      <c r="QLC92" s="207"/>
      <c r="QLD92" s="207"/>
      <c r="QLE92" s="207"/>
      <c r="QLF92" s="207"/>
      <c r="QLG92" s="207"/>
      <c r="QLH92" s="207"/>
      <c r="QLI92" s="207"/>
      <c r="QLJ92" s="207"/>
      <c r="QLK92" s="207"/>
      <c r="QLL92" s="207"/>
      <c r="QLM92" s="207"/>
      <c r="QLN92" s="207"/>
      <c r="QLO92" s="207"/>
      <c r="QLP92" s="207"/>
      <c r="QLQ92" s="207"/>
      <c r="QLR92" s="207"/>
      <c r="QLS92" s="207"/>
      <c r="QLT92" s="207"/>
      <c r="QLU92" s="207"/>
      <c r="QLV92" s="207"/>
      <c r="QLW92" s="207"/>
      <c r="QLX92" s="207"/>
      <c r="QLY92" s="207"/>
      <c r="QLZ92" s="207"/>
      <c r="QMA92" s="207"/>
      <c r="QMB92" s="207"/>
      <c r="QMC92" s="207"/>
      <c r="QMD92" s="207"/>
      <c r="QME92" s="207"/>
      <c r="QMF92" s="207"/>
      <c r="QMG92" s="207"/>
      <c r="QMH92" s="207"/>
      <c r="QMI92" s="207"/>
      <c r="QMJ92" s="207"/>
      <c r="QMK92" s="207"/>
      <c r="QML92" s="207"/>
      <c r="QMM92" s="207"/>
      <c r="QMN92" s="207"/>
      <c r="QMO92" s="207"/>
      <c r="QMP92" s="207"/>
      <c r="QMQ92" s="207"/>
      <c r="QMR92" s="207"/>
      <c r="QMS92" s="207"/>
      <c r="QMT92" s="207"/>
      <c r="QMU92" s="207"/>
      <c r="QMV92" s="207"/>
      <c r="QMW92" s="207"/>
      <c r="QMX92" s="207"/>
      <c r="QMY92" s="207"/>
      <c r="QMZ92" s="207"/>
      <c r="QNA92" s="207"/>
      <c r="QNB92" s="207"/>
      <c r="QNC92" s="207"/>
      <c r="QND92" s="207"/>
      <c r="QNE92" s="207"/>
      <c r="QNF92" s="207"/>
      <c r="QNG92" s="207"/>
      <c r="QNH92" s="207"/>
      <c r="QNI92" s="207"/>
      <c r="QNJ92" s="207"/>
      <c r="QNK92" s="207"/>
      <c r="QNL92" s="207"/>
      <c r="QNM92" s="207"/>
      <c r="QNN92" s="207"/>
      <c r="QNO92" s="207"/>
      <c r="QNP92" s="207"/>
      <c r="QNQ92" s="207"/>
      <c r="QNR92" s="207"/>
      <c r="QNS92" s="207"/>
      <c r="QNT92" s="207"/>
      <c r="QNU92" s="207"/>
      <c r="QNV92" s="207"/>
      <c r="QNW92" s="207"/>
      <c r="QNX92" s="207"/>
      <c r="QNY92" s="207"/>
      <c r="QNZ92" s="207"/>
      <c r="QOA92" s="207"/>
      <c r="QOB92" s="207"/>
      <c r="QOC92" s="207"/>
      <c r="QOD92" s="207"/>
      <c r="QOE92" s="207"/>
      <c r="QOF92" s="207"/>
      <c r="QOG92" s="207"/>
      <c r="QOH92" s="207"/>
      <c r="QOI92" s="207"/>
      <c r="QOJ92" s="207"/>
      <c r="QOK92" s="207"/>
      <c r="QOL92" s="207"/>
      <c r="QOM92" s="207"/>
      <c r="QON92" s="207"/>
      <c r="QOO92" s="207"/>
      <c r="QOP92" s="207"/>
      <c r="QOQ92" s="207"/>
      <c r="QOR92" s="207"/>
      <c r="QOS92" s="207"/>
      <c r="QOT92" s="207"/>
      <c r="QOU92" s="207"/>
      <c r="QOV92" s="207"/>
      <c r="QOW92" s="207"/>
      <c r="QOX92" s="207"/>
      <c r="QOY92" s="207"/>
      <c r="QOZ92" s="207"/>
      <c r="QPA92" s="207"/>
      <c r="QPB92" s="207"/>
      <c r="QPC92" s="207"/>
      <c r="QPD92" s="207"/>
      <c r="QPE92" s="207"/>
      <c r="QPF92" s="207"/>
      <c r="QPG92" s="207"/>
      <c r="QPH92" s="207"/>
      <c r="QPI92" s="207"/>
      <c r="QPJ92" s="207"/>
      <c r="QPK92" s="207"/>
      <c r="QPL92" s="207"/>
      <c r="QPM92" s="207"/>
      <c r="QPN92" s="207"/>
      <c r="QPO92" s="207"/>
      <c r="QPP92" s="207"/>
      <c r="QPQ92" s="207"/>
      <c r="QPR92" s="207"/>
      <c r="QPS92" s="207"/>
      <c r="QPT92" s="207"/>
      <c r="QPU92" s="207"/>
      <c r="QPV92" s="207"/>
      <c r="QPW92" s="207"/>
      <c r="QPX92" s="207"/>
      <c r="QPY92" s="207"/>
      <c r="QPZ92" s="207"/>
      <c r="QQA92" s="207"/>
      <c r="QQB92" s="207"/>
      <c r="QQC92" s="207"/>
      <c r="QQD92" s="207"/>
      <c r="QQE92" s="207"/>
      <c r="QQF92" s="207"/>
      <c r="QQG92" s="207"/>
      <c r="QQH92" s="207"/>
      <c r="QQI92" s="207"/>
      <c r="QQJ92" s="207"/>
      <c r="QQK92" s="207"/>
      <c r="QQL92" s="207"/>
      <c r="QQM92" s="207"/>
      <c r="QQN92" s="207"/>
      <c r="QQO92" s="207"/>
      <c r="QQP92" s="207"/>
      <c r="QQQ92" s="207"/>
      <c r="QQR92" s="207"/>
      <c r="QQS92" s="207"/>
      <c r="QQT92" s="207"/>
      <c r="QQU92" s="207"/>
      <c r="QQV92" s="207"/>
      <c r="QQW92" s="207"/>
      <c r="QQX92" s="207"/>
      <c r="QQY92" s="207"/>
      <c r="QQZ92" s="207"/>
      <c r="QRA92" s="207"/>
      <c r="QRB92" s="207"/>
      <c r="QRC92" s="207"/>
      <c r="QRD92" s="207"/>
      <c r="QRE92" s="207"/>
      <c r="QRF92" s="207"/>
      <c r="QRG92" s="207"/>
      <c r="QRH92" s="207"/>
      <c r="QRI92" s="207"/>
      <c r="QRJ92" s="207"/>
      <c r="QRK92" s="207"/>
      <c r="QRL92" s="207"/>
      <c r="QRM92" s="207"/>
      <c r="QRN92" s="207"/>
      <c r="QRO92" s="207"/>
      <c r="QRP92" s="207"/>
      <c r="QRQ92" s="207"/>
      <c r="QRR92" s="207"/>
      <c r="QRS92" s="207"/>
      <c r="QRT92" s="207"/>
      <c r="QRU92" s="207"/>
      <c r="QRV92" s="207"/>
      <c r="QRW92" s="207"/>
      <c r="QRX92" s="207"/>
      <c r="QRY92" s="207"/>
      <c r="QRZ92" s="207"/>
      <c r="QSA92" s="207"/>
      <c r="QSB92" s="207"/>
      <c r="QSC92" s="207"/>
      <c r="QSD92" s="207"/>
      <c r="QSE92" s="207"/>
      <c r="QSF92" s="207"/>
      <c r="QSG92" s="207"/>
      <c r="QSH92" s="207"/>
      <c r="QSI92" s="207"/>
      <c r="QSJ92" s="207"/>
      <c r="QSK92" s="207"/>
      <c r="QSL92" s="207"/>
      <c r="QSM92" s="207"/>
      <c r="QSN92" s="207"/>
      <c r="QSO92" s="207"/>
      <c r="QSP92" s="207"/>
      <c r="QSQ92" s="207"/>
      <c r="QSR92" s="207"/>
      <c r="QSS92" s="207"/>
      <c r="QST92" s="207"/>
      <c r="QSU92" s="207"/>
      <c r="QSV92" s="207"/>
      <c r="QSW92" s="207"/>
      <c r="QSX92" s="207"/>
      <c r="QSY92" s="207"/>
      <c r="QSZ92" s="207"/>
      <c r="QTA92" s="207"/>
      <c r="QTB92" s="207"/>
      <c r="QTC92" s="207"/>
      <c r="QTD92" s="207"/>
      <c r="QTE92" s="207"/>
      <c r="QTF92" s="207"/>
      <c r="QTG92" s="207"/>
      <c r="QTH92" s="207"/>
      <c r="QTI92" s="207"/>
      <c r="QTJ92" s="207"/>
      <c r="QTK92" s="207"/>
      <c r="QTL92" s="207"/>
      <c r="QTM92" s="207"/>
      <c r="QTN92" s="207"/>
      <c r="QTO92" s="207"/>
      <c r="QTP92" s="207"/>
      <c r="QTQ92" s="207"/>
      <c r="QTR92" s="207"/>
      <c r="QTS92" s="207"/>
      <c r="QTT92" s="207"/>
      <c r="QTU92" s="207"/>
      <c r="QTV92" s="207"/>
      <c r="QTW92" s="207"/>
      <c r="QTX92" s="207"/>
      <c r="QTY92" s="207"/>
      <c r="QTZ92" s="207"/>
      <c r="QUA92" s="207"/>
      <c r="QUB92" s="207"/>
      <c r="QUC92" s="207"/>
      <c r="QUD92" s="207"/>
      <c r="QUE92" s="207"/>
      <c r="QUF92" s="207"/>
      <c r="QUG92" s="207"/>
      <c r="QUH92" s="207"/>
      <c r="QUI92" s="207"/>
      <c r="QUJ92" s="207"/>
      <c r="QUK92" s="207"/>
      <c r="QUL92" s="207"/>
      <c r="QUM92" s="207"/>
      <c r="QUN92" s="207"/>
      <c r="QUO92" s="207"/>
      <c r="QUP92" s="207"/>
      <c r="QUQ92" s="207"/>
      <c r="QUR92" s="207"/>
      <c r="QUS92" s="207"/>
      <c r="QUT92" s="207"/>
      <c r="QUU92" s="207"/>
      <c r="QUV92" s="207"/>
      <c r="QUW92" s="207"/>
      <c r="QUX92" s="207"/>
      <c r="QUY92" s="207"/>
      <c r="QUZ92" s="207"/>
      <c r="QVA92" s="207"/>
      <c r="QVB92" s="207"/>
      <c r="QVC92" s="207"/>
      <c r="QVD92" s="207"/>
      <c r="QVE92" s="207"/>
      <c r="QVF92" s="207"/>
      <c r="QVG92" s="207"/>
      <c r="QVH92" s="207"/>
      <c r="QVI92" s="207"/>
      <c r="QVJ92" s="207"/>
      <c r="QVK92" s="207"/>
      <c r="QVL92" s="207"/>
      <c r="QVM92" s="207"/>
      <c r="QVN92" s="207"/>
      <c r="QVO92" s="207"/>
      <c r="QVP92" s="207"/>
      <c r="QVQ92" s="207"/>
      <c r="QVR92" s="207"/>
      <c r="QVS92" s="207"/>
      <c r="QVT92" s="207"/>
      <c r="QVU92" s="207"/>
      <c r="QVV92" s="207"/>
      <c r="QVW92" s="207"/>
      <c r="QVX92" s="207"/>
      <c r="QVY92" s="207"/>
      <c r="QVZ92" s="207"/>
      <c r="QWA92" s="207"/>
      <c r="QWB92" s="207"/>
      <c r="QWC92" s="207"/>
      <c r="QWD92" s="207"/>
      <c r="QWE92" s="207"/>
      <c r="QWF92" s="207"/>
      <c r="QWG92" s="207"/>
      <c r="QWH92" s="207"/>
      <c r="QWI92" s="207"/>
      <c r="QWJ92" s="207"/>
      <c r="QWK92" s="207"/>
      <c r="QWL92" s="207"/>
      <c r="QWM92" s="207"/>
      <c r="QWN92" s="207"/>
      <c r="QWO92" s="207"/>
      <c r="QWP92" s="207"/>
      <c r="QWQ92" s="207"/>
      <c r="QWR92" s="207"/>
      <c r="QWS92" s="207"/>
      <c r="QWT92" s="207"/>
      <c r="QWU92" s="207"/>
      <c r="QWV92" s="207"/>
      <c r="QWW92" s="207"/>
      <c r="QWX92" s="207"/>
      <c r="QWY92" s="207"/>
      <c r="QWZ92" s="207"/>
      <c r="QXA92" s="207"/>
      <c r="QXB92" s="207"/>
      <c r="QXC92" s="207"/>
      <c r="QXD92" s="207"/>
      <c r="QXE92" s="207"/>
      <c r="QXF92" s="207"/>
      <c r="QXG92" s="207"/>
      <c r="QXH92" s="207"/>
      <c r="QXI92" s="207"/>
      <c r="QXJ92" s="207"/>
      <c r="QXK92" s="207"/>
      <c r="QXL92" s="207"/>
      <c r="QXM92" s="207"/>
      <c r="QXN92" s="207"/>
      <c r="QXO92" s="207"/>
      <c r="QXP92" s="207"/>
      <c r="QXQ92" s="207"/>
      <c r="QXR92" s="207"/>
      <c r="QXS92" s="207"/>
      <c r="QXT92" s="207"/>
      <c r="QXU92" s="207"/>
      <c r="QXV92" s="207"/>
      <c r="QXW92" s="207"/>
      <c r="QXX92" s="207"/>
      <c r="QXY92" s="207"/>
      <c r="QXZ92" s="207"/>
      <c r="QYA92" s="207"/>
      <c r="QYB92" s="207"/>
      <c r="QYC92" s="207"/>
      <c r="QYD92" s="207"/>
      <c r="QYE92" s="207"/>
      <c r="QYF92" s="207"/>
      <c r="QYG92" s="207"/>
      <c r="QYH92" s="207"/>
      <c r="QYI92" s="207"/>
      <c r="QYJ92" s="207"/>
      <c r="QYK92" s="207"/>
      <c r="QYL92" s="207"/>
      <c r="QYM92" s="207"/>
      <c r="QYN92" s="207"/>
      <c r="QYO92" s="207"/>
      <c r="QYP92" s="207"/>
      <c r="QYQ92" s="207"/>
      <c r="QYR92" s="207"/>
      <c r="QYS92" s="207"/>
      <c r="QYT92" s="207"/>
      <c r="QYU92" s="207"/>
      <c r="QYV92" s="207"/>
      <c r="QYW92" s="207"/>
      <c r="QYX92" s="207"/>
      <c r="QYY92" s="207"/>
      <c r="QYZ92" s="207"/>
      <c r="QZA92" s="207"/>
      <c r="QZB92" s="207"/>
      <c r="QZC92" s="207"/>
      <c r="QZD92" s="207"/>
      <c r="QZE92" s="207"/>
      <c r="QZF92" s="207"/>
      <c r="QZG92" s="207"/>
      <c r="QZH92" s="207"/>
      <c r="QZI92" s="207"/>
      <c r="QZJ92" s="207"/>
      <c r="QZK92" s="207"/>
      <c r="QZL92" s="207"/>
      <c r="QZM92" s="207"/>
      <c r="QZN92" s="207"/>
      <c r="QZO92" s="207"/>
      <c r="QZP92" s="207"/>
      <c r="QZQ92" s="207"/>
      <c r="QZR92" s="207"/>
      <c r="QZS92" s="207"/>
      <c r="QZT92" s="207"/>
      <c r="QZU92" s="207"/>
      <c r="QZV92" s="207"/>
      <c r="QZW92" s="207"/>
      <c r="QZX92" s="207"/>
      <c r="QZY92" s="207"/>
      <c r="QZZ92" s="207"/>
      <c r="RAA92" s="207"/>
      <c r="RAB92" s="207"/>
      <c r="RAC92" s="207"/>
      <c r="RAD92" s="207"/>
      <c r="RAE92" s="207"/>
      <c r="RAF92" s="207"/>
      <c r="RAG92" s="207"/>
      <c r="RAH92" s="207"/>
      <c r="RAI92" s="207"/>
      <c r="RAJ92" s="207"/>
      <c r="RAK92" s="207"/>
      <c r="RAL92" s="207"/>
      <c r="RAM92" s="207"/>
      <c r="RAN92" s="207"/>
      <c r="RAO92" s="207"/>
      <c r="RAP92" s="207"/>
      <c r="RAQ92" s="207"/>
      <c r="RAR92" s="207"/>
      <c r="RAS92" s="207"/>
      <c r="RAT92" s="207"/>
      <c r="RAU92" s="207"/>
      <c r="RAV92" s="207"/>
      <c r="RAW92" s="207"/>
      <c r="RAX92" s="207"/>
      <c r="RAY92" s="207"/>
      <c r="RAZ92" s="207"/>
      <c r="RBA92" s="207"/>
      <c r="RBB92" s="207"/>
      <c r="RBC92" s="207"/>
      <c r="RBD92" s="207"/>
      <c r="RBE92" s="207"/>
      <c r="RBF92" s="207"/>
      <c r="RBG92" s="207"/>
      <c r="RBH92" s="207"/>
      <c r="RBI92" s="207"/>
      <c r="RBJ92" s="207"/>
      <c r="RBK92" s="207"/>
      <c r="RBL92" s="207"/>
      <c r="RBM92" s="207"/>
      <c r="RBN92" s="207"/>
      <c r="RBO92" s="207"/>
      <c r="RBP92" s="207"/>
      <c r="RBQ92" s="207"/>
      <c r="RBR92" s="207"/>
      <c r="RBS92" s="207"/>
      <c r="RBT92" s="207"/>
      <c r="RBU92" s="207"/>
      <c r="RBV92" s="207"/>
      <c r="RBW92" s="207"/>
      <c r="RBX92" s="207"/>
      <c r="RBY92" s="207"/>
      <c r="RBZ92" s="207"/>
      <c r="RCA92" s="207"/>
      <c r="RCB92" s="207"/>
      <c r="RCC92" s="207"/>
      <c r="RCD92" s="207"/>
      <c r="RCE92" s="207"/>
      <c r="RCF92" s="207"/>
      <c r="RCG92" s="207"/>
      <c r="RCH92" s="207"/>
      <c r="RCI92" s="207"/>
      <c r="RCJ92" s="207"/>
      <c r="RCK92" s="207"/>
      <c r="RCL92" s="207"/>
      <c r="RCM92" s="207"/>
      <c r="RCN92" s="207"/>
      <c r="RCO92" s="207"/>
      <c r="RCP92" s="207"/>
      <c r="RCQ92" s="207"/>
      <c r="RCR92" s="207"/>
      <c r="RCS92" s="207"/>
      <c r="RCT92" s="207"/>
      <c r="RCU92" s="207"/>
      <c r="RCV92" s="207"/>
      <c r="RCW92" s="207"/>
      <c r="RCX92" s="207"/>
      <c r="RCY92" s="207"/>
      <c r="RCZ92" s="207"/>
      <c r="RDA92" s="207"/>
      <c r="RDB92" s="207"/>
      <c r="RDC92" s="207"/>
      <c r="RDD92" s="207"/>
      <c r="RDE92" s="207"/>
      <c r="RDF92" s="207"/>
      <c r="RDG92" s="207"/>
      <c r="RDH92" s="207"/>
      <c r="RDI92" s="207"/>
      <c r="RDJ92" s="207"/>
      <c r="RDK92" s="207"/>
      <c r="RDL92" s="207"/>
      <c r="RDM92" s="207"/>
      <c r="RDN92" s="207"/>
      <c r="RDO92" s="207"/>
      <c r="RDP92" s="207"/>
      <c r="RDQ92" s="207"/>
      <c r="RDR92" s="207"/>
      <c r="RDS92" s="207"/>
      <c r="RDT92" s="207"/>
      <c r="RDU92" s="207"/>
      <c r="RDV92" s="207"/>
      <c r="RDW92" s="207"/>
      <c r="RDX92" s="207"/>
      <c r="RDY92" s="207"/>
      <c r="RDZ92" s="207"/>
      <c r="REA92" s="207"/>
      <c r="REB92" s="207"/>
      <c r="REC92" s="207"/>
      <c r="RED92" s="207"/>
      <c r="REE92" s="207"/>
      <c r="REF92" s="207"/>
      <c r="REG92" s="207"/>
      <c r="REH92" s="207"/>
      <c r="REI92" s="207"/>
      <c r="REJ92" s="207"/>
      <c r="REK92" s="207"/>
      <c r="REL92" s="207"/>
      <c r="REM92" s="207"/>
      <c r="REN92" s="207"/>
      <c r="REO92" s="207"/>
      <c r="REP92" s="207"/>
      <c r="REQ92" s="207"/>
      <c r="RER92" s="207"/>
      <c r="RES92" s="207"/>
      <c r="RET92" s="207"/>
      <c r="REU92" s="207"/>
      <c r="REV92" s="207"/>
      <c r="REW92" s="207"/>
      <c r="REX92" s="207"/>
      <c r="REY92" s="207"/>
      <c r="REZ92" s="207"/>
      <c r="RFA92" s="207"/>
      <c r="RFB92" s="207"/>
      <c r="RFC92" s="207"/>
      <c r="RFD92" s="207"/>
      <c r="RFE92" s="207"/>
      <c r="RFF92" s="207"/>
      <c r="RFG92" s="207"/>
      <c r="RFH92" s="207"/>
      <c r="RFI92" s="207"/>
      <c r="RFJ92" s="207"/>
      <c r="RFK92" s="207"/>
      <c r="RFL92" s="207"/>
      <c r="RFM92" s="207"/>
      <c r="RFN92" s="207"/>
      <c r="RFO92" s="207"/>
      <c r="RFP92" s="207"/>
      <c r="RFQ92" s="207"/>
      <c r="RFR92" s="207"/>
      <c r="RFS92" s="207"/>
      <c r="RFT92" s="207"/>
      <c r="RFU92" s="207"/>
      <c r="RFV92" s="207"/>
      <c r="RFW92" s="207"/>
      <c r="RFX92" s="207"/>
      <c r="RFY92" s="207"/>
      <c r="RFZ92" s="207"/>
      <c r="RGA92" s="207"/>
      <c r="RGB92" s="207"/>
      <c r="RGC92" s="207"/>
      <c r="RGD92" s="207"/>
      <c r="RGE92" s="207"/>
      <c r="RGF92" s="207"/>
      <c r="RGG92" s="207"/>
      <c r="RGH92" s="207"/>
      <c r="RGI92" s="207"/>
      <c r="RGJ92" s="207"/>
      <c r="RGK92" s="207"/>
      <c r="RGL92" s="207"/>
      <c r="RGM92" s="207"/>
      <c r="RGN92" s="207"/>
      <c r="RGO92" s="207"/>
      <c r="RGP92" s="207"/>
      <c r="RGQ92" s="207"/>
      <c r="RGR92" s="207"/>
      <c r="RGS92" s="207"/>
      <c r="RGT92" s="207"/>
      <c r="RGU92" s="207"/>
      <c r="RGV92" s="207"/>
      <c r="RGW92" s="207"/>
      <c r="RGX92" s="207"/>
      <c r="RGY92" s="207"/>
      <c r="RGZ92" s="207"/>
      <c r="RHA92" s="207"/>
      <c r="RHB92" s="207"/>
      <c r="RHC92" s="207"/>
      <c r="RHD92" s="207"/>
      <c r="RHE92" s="207"/>
      <c r="RHF92" s="207"/>
      <c r="RHG92" s="207"/>
      <c r="RHH92" s="207"/>
      <c r="RHI92" s="207"/>
      <c r="RHJ92" s="207"/>
      <c r="RHK92" s="207"/>
      <c r="RHL92" s="207"/>
      <c r="RHM92" s="207"/>
      <c r="RHN92" s="207"/>
      <c r="RHO92" s="207"/>
      <c r="RHP92" s="207"/>
      <c r="RHQ92" s="207"/>
      <c r="RHR92" s="207"/>
      <c r="RHS92" s="207"/>
      <c r="RHT92" s="207"/>
      <c r="RHU92" s="207"/>
      <c r="RHV92" s="207"/>
      <c r="RHW92" s="207"/>
      <c r="RHX92" s="207"/>
      <c r="RHY92" s="207"/>
      <c r="RHZ92" s="207"/>
      <c r="RIA92" s="207"/>
      <c r="RIB92" s="207"/>
      <c r="RIC92" s="207"/>
      <c r="RID92" s="207"/>
      <c r="RIE92" s="207"/>
      <c r="RIF92" s="207"/>
      <c r="RIG92" s="207"/>
      <c r="RIH92" s="207"/>
      <c r="RII92" s="207"/>
      <c r="RIJ92" s="207"/>
      <c r="RIK92" s="207"/>
      <c r="RIL92" s="207"/>
      <c r="RIM92" s="207"/>
      <c r="RIN92" s="207"/>
      <c r="RIO92" s="207"/>
      <c r="RIP92" s="207"/>
      <c r="RIQ92" s="207"/>
      <c r="RIR92" s="207"/>
      <c r="RIS92" s="207"/>
      <c r="RIT92" s="207"/>
      <c r="RIU92" s="207"/>
      <c r="RIV92" s="207"/>
      <c r="RIW92" s="207"/>
      <c r="RIX92" s="207"/>
      <c r="RIY92" s="207"/>
      <c r="RIZ92" s="207"/>
      <c r="RJA92" s="207"/>
      <c r="RJB92" s="207"/>
      <c r="RJC92" s="207"/>
      <c r="RJD92" s="207"/>
      <c r="RJE92" s="207"/>
      <c r="RJF92" s="207"/>
      <c r="RJG92" s="207"/>
      <c r="RJH92" s="207"/>
      <c r="RJI92" s="207"/>
      <c r="RJJ92" s="207"/>
      <c r="RJK92" s="207"/>
      <c r="RJL92" s="207"/>
      <c r="RJM92" s="207"/>
      <c r="RJN92" s="207"/>
      <c r="RJO92" s="207"/>
      <c r="RJP92" s="207"/>
      <c r="RJQ92" s="207"/>
      <c r="RJR92" s="207"/>
      <c r="RJS92" s="207"/>
      <c r="RJT92" s="207"/>
      <c r="RJU92" s="207"/>
      <c r="RJV92" s="207"/>
      <c r="RJW92" s="207"/>
      <c r="RJX92" s="207"/>
      <c r="RJY92" s="207"/>
      <c r="RJZ92" s="207"/>
      <c r="RKA92" s="207"/>
      <c r="RKB92" s="207"/>
      <c r="RKC92" s="207"/>
      <c r="RKD92" s="207"/>
      <c r="RKE92" s="207"/>
      <c r="RKF92" s="207"/>
      <c r="RKG92" s="207"/>
      <c r="RKH92" s="207"/>
      <c r="RKI92" s="207"/>
      <c r="RKJ92" s="207"/>
      <c r="RKK92" s="207"/>
      <c r="RKL92" s="207"/>
      <c r="RKM92" s="207"/>
      <c r="RKN92" s="207"/>
      <c r="RKO92" s="207"/>
      <c r="RKP92" s="207"/>
      <c r="RKQ92" s="207"/>
      <c r="RKR92" s="207"/>
      <c r="RKS92" s="207"/>
      <c r="RKT92" s="207"/>
      <c r="RKU92" s="207"/>
      <c r="RKV92" s="207"/>
      <c r="RKW92" s="207"/>
      <c r="RKX92" s="207"/>
      <c r="RKY92" s="207"/>
      <c r="RKZ92" s="207"/>
      <c r="RLA92" s="207"/>
      <c r="RLB92" s="207"/>
      <c r="RLC92" s="207"/>
      <c r="RLD92" s="207"/>
      <c r="RLE92" s="207"/>
      <c r="RLF92" s="207"/>
      <c r="RLG92" s="207"/>
      <c r="RLH92" s="207"/>
      <c r="RLI92" s="207"/>
      <c r="RLJ92" s="207"/>
      <c r="RLK92" s="207"/>
      <c r="RLL92" s="207"/>
      <c r="RLM92" s="207"/>
      <c r="RLN92" s="207"/>
      <c r="RLO92" s="207"/>
      <c r="RLP92" s="207"/>
      <c r="RLQ92" s="207"/>
      <c r="RLR92" s="207"/>
      <c r="RLS92" s="207"/>
      <c r="RLT92" s="207"/>
      <c r="RLU92" s="207"/>
      <c r="RLV92" s="207"/>
      <c r="RLW92" s="207"/>
      <c r="RLX92" s="207"/>
      <c r="RLY92" s="207"/>
      <c r="RLZ92" s="207"/>
      <c r="RMA92" s="207"/>
      <c r="RMB92" s="207"/>
      <c r="RMC92" s="207"/>
      <c r="RMD92" s="207"/>
      <c r="RME92" s="207"/>
      <c r="RMF92" s="207"/>
      <c r="RMG92" s="207"/>
      <c r="RMH92" s="207"/>
      <c r="RMI92" s="207"/>
      <c r="RMJ92" s="207"/>
      <c r="RMK92" s="207"/>
      <c r="RML92" s="207"/>
      <c r="RMM92" s="207"/>
      <c r="RMN92" s="207"/>
      <c r="RMO92" s="207"/>
      <c r="RMP92" s="207"/>
      <c r="RMQ92" s="207"/>
      <c r="RMR92" s="207"/>
      <c r="RMS92" s="207"/>
      <c r="RMT92" s="207"/>
      <c r="RMU92" s="207"/>
      <c r="RMV92" s="207"/>
      <c r="RMW92" s="207"/>
      <c r="RMX92" s="207"/>
      <c r="RMY92" s="207"/>
      <c r="RMZ92" s="207"/>
      <c r="RNA92" s="207"/>
      <c r="RNB92" s="207"/>
      <c r="RNC92" s="207"/>
      <c r="RND92" s="207"/>
      <c r="RNE92" s="207"/>
      <c r="RNF92" s="207"/>
      <c r="RNG92" s="207"/>
      <c r="RNH92" s="207"/>
      <c r="RNI92" s="207"/>
      <c r="RNJ92" s="207"/>
      <c r="RNK92" s="207"/>
      <c r="RNL92" s="207"/>
      <c r="RNM92" s="207"/>
      <c r="RNN92" s="207"/>
      <c r="RNO92" s="207"/>
      <c r="RNP92" s="207"/>
      <c r="RNQ92" s="207"/>
      <c r="RNR92" s="207"/>
      <c r="RNS92" s="207"/>
      <c r="RNT92" s="207"/>
      <c r="RNU92" s="207"/>
      <c r="RNV92" s="207"/>
      <c r="RNW92" s="207"/>
      <c r="RNX92" s="207"/>
      <c r="RNY92" s="207"/>
      <c r="RNZ92" s="207"/>
      <c r="ROA92" s="207"/>
      <c r="ROB92" s="207"/>
      <c r="ROC92" s="207"/>
      <c r="ROD92" s="207"/>
      <c r="ROE92" s="207"/>
      <c r="ROF92" s="207"/>
      <c r="ROG92" s="207"/>
      <c r="ROH92" s="207"/>
      <c r="ROI92" s="207"/>
      <c r="ROJ92" s="207"/>
      <c r="ROK92" s="207"/>
      <c r="ROL92" s="207"/>
      <c r="ROM92" s="207"/>
      <c r="RON92" s="207"/>
      <c r="ROO92" s="207"/>
      <c r="ROP92" s="207"/>
      <c r="ROQ92" s="207"/>
      <c r="ROR92" s="207"/>
      <c r="ROS92" s="207"/>
      <c r="ROT92" s="207"/>
      <c r="ROU92" s="207"/>
      <c r="ROV92" s="207"/>
      <c r="ROW92" s="207"/>
      <c r="ROX92" s="207"/>
      <c r="ROY92" s="207"/>
      <c r="ROZ92" s="207"/>
      <c r="RPA92" s="207"/>
      <c r="RPB92" s="207"/>
      <c r="RPC92" s="207"/>
      <c r="RPD92" s="207"/>
      <c r="RPE92" s="207"/>
      <c r="RPF92" s="207"/>
      <c r="RPG92" s="207"/>
      <c r="RPH92" s="207"/>
      <c r="RPI92" s="207"/>
      <c r="RPJ92" s="207"/>
      <c r="RPK92" s="207"/>
      <c r="RPL92" s="207"/>
      <c r="RPM92" s="207"/>
      <c r="RPN92" s="207"/>
      <c r="RPO92" s="207"/>
      <c r="RPP92" s="207"/>
      <c r="RPQ92" s="207"/>
      <c r="RPR92" s="207"/>
      <c r="RPS92" s="207"/>
      <c r="RPT92" s="207"/>
      <c r="RPU92" s="207"/>
      <c r="RPV92" s="207"/>
      <c r="RPW92" s="207"/>
      <c r="RPX92" s="207"/>
      <c r="RPY92" s="207"/>
      <c r="RPZ92" s="207"/>
      <c r="RQA92" s="207"/>
      <c r="RQB92" s="207"/>
      <c r="RQC92" s="207"/>
      <c r="RQD92" s="207"/>
      <c r="RQE92" s="207"/>
      <c r="RQF92" s="207"/>
      <c r="RQG92" s="207"/>
      <c r="RQH92" s="207"/>
      <c r="RQI92" s="207"/>
      <c r="RQJ92" s="207"/>
      <c r="RQK92" s="207"/>
      <c r="RQL92" s="207"/>
      <c r="RQM92" s="207"/>
      <c r="RQN92" s="207"/>
      <c r="RQO92" s="207"/>
      <c r="RQP92" s="207"/>
      <c r="RQQ92" s="207"/>
      <c r="RQR92" s="207"/>
      <c r="RQS92" s="207"/>
      <c r="RQT92" s="207"/>
      <c r="RQU92" s="207"/>
      <c r="RQV92" s="207"/>
      <c r="RQW92" s="207"/>
      <c r="RQX92" s="207"/>
      <c r="RQY92" s="207"/>
      <c r="RQZ92" s="207"/>
      <c r="RRA92" s="207"/>
      <c r="RRB92" s="207"/>
      <c r="RRC92" s="207"/>
      <c r="RRD92" s="207"/>
      <c r="RRE92" s="207"/>
      <c r="RRF92" s="207"/>
      <c r="RRG92" s="207"/>
      <c r="RRH92" s="207"/>
      <c r="RRI92" s="207"/>
      <c r="RRJ92" s="207"/>
      <c r="RRK92" s="207"/>
      <c r="RRL92" s="207"/>
      <c r="RRM92" s="207"/>
      <c r="RRN92" s="207"/>
      <c r="RRO92" s="207"/>
      <c r="RRP92" s="207"/>
      <c r="RRQ92" s="207"/>
      <c r="RRR92" s="207"/>
      <c r="RRS92" s="207"/>
      <c r="RRT92" s="207"/>
      <c r="RRU92" s="207"/>
      <c r="RRV92" s="207"/>
      <c r="RRW92" s="207"/>
      <c r="RRX92" s="207"/>
      <c r="RRY92" s="207"/>
      <c r="RRZ92" s="207"/>
      <c r="RSA92" s="207"/>
      <c r="RSB92" s="207"/>
      <c r="RSC92" s="207"/>
      <c r="RSD92" s="207"/>
      <c r="RSE92" s="207"/>
      <c r="RSF92" s="207"/>
      <c r="RSG92" s="207"/>
      <c r="RSH92" s="207"/>
      <c r="RSI92" s="207"/>
      <c r="RSJ92" s="207"/>
      <c r="RSK92" s="207"/>
      <c r="RSL92" s="207"/>
      <c r="RSM92" s="207"/>
      <c r="RSN92" s="207"/>
      <c r="RSO92" s="207"/>
      <c r="RSP92" s="207"/>
      <c r="RSQ92" s="207"/>
      <c r="RSR92" s="207"/>
      <c r="RSS92" s="207"/>
      <c r="RST92" s="207"/>
      <c r="RSU92" s="207"/>
      <c r="RSV92" s="207"/>
      <c r="RSW92" s="207"/>
      <c r="RSX92" s="207"/>
      <c r="RSY92" s="207"/>
      <c r="RSZ92" s="207"/>
      <c r="RTA92" s="207"/>
      <c r="RTB92" s="207"/>
      <c r="RTC92" s="207"/>
      <c r="RTD92" s="207"/>
      <c r="RTE92" s="207"/>
      <c r="RTF92" s="207"/>
      <c r="RTG92" s="207"/>
      <c r="RTH92" s="207"/>
      <c r="RTI92" s="207"/>
      <c r="RTJ92" s="207"/>
      <c r="RTK92" s="207"/>
      <c r="RTL92" s="207"/>
      <c r="RTM92" s="207"/>
      <c r="RTN92" s="207"/>
      <c r="RTO92" s="207"/>
      <c r="RTP92" s="207"/>
      <c r="RTQ92" s="207"/>
      <c r="RTR92" s="207"/>
      <c r="RTS92" s="207"/>
      <c r="RTT92" s="207"/>
      <c r="RTU92" s="207"/>
      <c r="RTV92" s="207"/>
      <c r="RTW92" s="207"/>
      <c r="RTX92" s="207"/>
      <c r="RTY92" s="207"/>
      <c r="RTZ92" s="207"/>
      <c r="RUA92" s="207"/>
      <c r="RUB92" s="207"/>
      <c r="RUC92" s="207"/>
      <c r="RUD92" s="207"/>
      <c r="RUE92" s="207"/>
      <c r="RUF92" s="207"/>
      <c r="RUG92" s="207"/>
      <c r="RUH92" s="207"/>
      <c r="RUI92" s="207"/>
      <c r="RUJ92" s="207"/>
      <c r="RUK92" s="207"/>
      <c r="RUL92" s="207"/>
      <c r="RUM92" s="207"/>
      <c r="RUN92" s="207"/>
      <c r="RUO92" s="207"/>
      <c r="RUP92" s="207"/>
      <c r="RUQ92" s="207"/>
      <c r="RUR92" s="207"/>
      <c r="RUS92" s="207"/>
      <c r="RUT92" s="207"/>
      <c r="RUU92" s="207"/>
      <c r="RUV92" s="207"/>
      <c r="RUW92" s="207"/>
      <c r="RUX92" s="207"/>
      <c r="RUY92" s="207"/>
      <c r="RUZ92" s="207"/>
      <c r="RVA92" s="207"/>
      <c r="RVB92" s="207"/>
      <c r="RVC92" s="207"/>
      <c r="RVD92" s="207"/>
      <c r="RVE92" s="207"/>
      <c r="RVF92" s="207"/>
      <c r="RVG92" s="207"/>
      <c r="RVH92" s="207"/>
      <c r="RVI92" s="207"/>
      <c r="RVJ92" s="207"/>
      <c r="RVK92" s="207"/>
      <c r="RVL92" s="207"/>
      <c r="RVM92" s="207"/>
      <c r="RVN92" s="207"/>
      <c r="RVO92" s="207"/>
      <c r="RVP92" s="207"/>
      <c r="RVQ92" s="207"/>
      <c r="RVR92" s="207"/>
      <c r="RVS92" s="207"/>
      <c r="RVT92" s="207"/>
      <c r="RVU92" s="207"/>
      <c r="RVV92" s="207"/>
      <c r="RVW92" s="207"/>
      <c r="RVX92" s="207"/>
      <c r="RVY92" s="207"/>
      <c r="RVZ92" s="207"/>
      <c r="RWA92" s="207"/>
      <c r="RWB92" s="207"/>
      <c r="RWC92" s="207"/>
      <c r="RWD92" s="207"/>
      <c r="RWE92" s="207"/>
      <c r="RWF92" s="207"/>
      <c r="RWG92" s="207"/>
      <c r="RWH92" s="207"/>
      <c r="RWI92" s="207"/>
      <c r="RWJ92" s="207"/>
      <c r="RWK92" s="207"/>
      <c r="RWL92" s="207"/>
      <c r="RWM92" s="207"/>
      <c r="RWN92" s="207"/>
      <c r="RWO92" s="207"/>
      <c r="RWP92" s="207"/>
      <c r="RWQ92" s="207"/>
      <c r="RWR92" s="207"/>
      <c r="RWS92" s="207"/>
      <c r="RWT92" s="207"/>
      <c r="RWU92" s="207"/>
      <c r="RWV92" s="207"/>
      <c r="RWW92" s="207"/>
      <c r="RWX92" s="207"/>
      <c r="RWY92" s="207"/>
      <c r="RWZ92" s="207"/>
      <c r="RXA92" s="207"/>
      <c r="RXB92" s="207"/>
      <c r="RXC92" s="207"/>
      <c r="RXD92" s="207"/>
      <c r="RXE92" s="207"/>
      <c r="RXF92" s="207"/>
      <c r="RXG92" s="207"/>
      <c r="RXH92" s="207"/>
      <c r="RXI92" s="207"/>
      <c r="RXJ92" s="207"/>
      <c r="RXK92" s="207"/>
      <c r="RXL92" s="207"/>
      <c r="RXM92" s="207"/>
      <c r="RXN92" s="207"/>
      <c r="RXO92" s="207"/>
      <c r="RXP92" s="207"/>
      <c r="RXQ92" s="207"/>
      <c r="RXR92" s="207"/>
      <c r="RXS92" s="207"/>
      <c r="RXT92" s="207"/>
      <c r="RXU92" s="207"/>
      <c r="RXV92" s="207"/>
      <c r="RXW92" s="207"/>
      <c r="RXX92" s="207"/>
      <c r="RXY92" s="207"/>
      <c r="RXZ92" s="207"/>
      <c r="RYA92" s="207"/>
      <c r="RYB92" s="207"/>
      <c r="RYC92" s="207"/>
      <c r="RYD92" s="207"/>
      <c r="RYE92" s="207"/>
      <c r="RYF92" s="207"/>
      <c r="RYG92" s="207"/>
      <c r="RYH92" s="207"/>
      <c r="RYI92" s="207"/>
      <c r="RYJ92" s="207"/>
      <c r="RYK92" s="207"/>
      <c r="RYL92" s="207"/>
      <c r="RYM92" s="207"/>
      <c r="RYN92" s="207"/>
      <c r="RYO92" s="207"/>
      <c r="RYP92" s="207"/>
      <c r="RYQ92" s="207"/>
      <c r="RYR92" s="207"/>
      <c r="RYS92" s="207"/>
      <c r="RYT92" s="207"/>
      <c r="RYU92" s="207"/>
      <c r="RYV92" s="207"/>
      <c r="RYW92" s="207"/>
      <c r="RYX92" s="207"/>
      <c r="RYY92" s="207"/>
      <c r="RYZ92" s="207"/>
      <c r="RZA92" s="207"/>
      <c r="RZB92" s="207"/>
      <c r="RZC92" s="207"/>
      <c r="RZD92" s="207"/>
      <c r="RZE92" s="207"/>
      <c r="RZF92" s="207"/>
      <c r="RZG92" s="207"/>
      <c r="RZH92" s="207"/>
      <c r="RZI92" s="207"/>
      <c r="RZJ92" s="207"/>
      <c r="RZK92" s="207"/>
      <c r="RZL92" s="207"/>
      <c r="RZM92" s="207"/>
      <c r="RZN92" s="207"/>
      <c r="RZO92" s="207"/>
      <c r="RZP92" s="207"/>
      <c r="RZQ92" s="207"/>
      <c r="RZR92" s="207"/>
      <c r="RZS92" s="207"/>
      <c r="RZT92" s="207"/>
      <c r="RZU92" s="207"/>
      <c r="RZV92" s="207"/>
      <c r="RZW92" s="207"/>
      <c r="RZX92" s="207"/>
      <c r="RZY92" s="207"/>
      <c r="RZZ92" s="207"/>
      <c r="SAA92" s="207"/>
      <c r="SAB92" s="207"/>
      <c r="SAC92" s="207"/>
      <c r="SAD92" s="207"/>
      <c r="SAE92" s="207"/>
      <c r="SAF92" s="207"/>
      <c r="SAG92" s="207"/>
      <c r="SAH92" s="207"/>
      <c r="SAI92" s="207"/>
      <c r="SAJ92" s="207"/>
      <c r="SAK92" s="207"/>
      <c r="SAL92" s="207"/>
      <c r="SAM92" s="207"/>
      <c r="SAN92" s="207"/>
      <c r="SAO92" s="207"/>
      <c r="SAP92" s="207"/>
      <c r="SAQ92" s="207"/>
      <c r="SAR92" s="207"/>
      <c r="SAS92" s="207"/>
      <c r="SAT92" s="207"/>
      <c r="SAU92" s="207"/>
      <c r="SAV92" s="207"/>
      <c r="SAW92" s="207"/>
      <c r="SAX92" s="207"/>
      <c r="SAY92" s="207"/>
      <c r="SAZ92" s="207"/>
      <c r="SBA92" s="207"/>
      <c r="SBB92" s="207"/>
      <c r="SBC92" s="207"/>
      <c r="SBD92" s="207"/>
      <c r="SBE92" s="207"/>
      <c r="SBF92" s="207"/>
      <c r="SBG92" s="207"/>
      <c r="SBH92" s="207"/>
      <c r="SBI92" s="207"/>
      <c r="SBJ92" s="207"/>
      <c r="SBK92" s="207"/>
      <c r="SBL92" s="207"/>
      <c r="SBM92" s="207"/>
      <c r="SBN92" s="207"/>
      <c r="SBO92" s="207"/>
      <c r="SBP92" s="207"/>
      <c r="SBQ92" s="207"/>
      <c r="SBR92" s="207"/>
      <c r="SBS92" s="207"/>
      <c r="SBT92" s="207"/>
      <c r="SBU92" s="207"/>
      <c r="SBV92" s="207"/>
      <c r="SBW92" s="207"/>
      <c r="SBX92" s="207"/>
      <c r="SBY92" s="207"/>
      <c r="SBZ92" s="207"/>
      <c r="SCA92" s="207"/>
      <c r="SCB92" s="207"/>
      <c r="SCC92" s="207"/>
      <c r="SCD92" s="207"/>
      <c r="SCE92" s="207"/>
      <c r="SCF92" s="207"/>
      <c r="SCG92" s="207"/>
      <c r="SCH92" s="207"/>
      <c r="SCI92" s="207"/>
      <c r="SCJ92" s="207"/>
      <c r="SCK92" s="207"/>
      <c r="SCL92" s="207"/>
      <c r="SCM92" s="207"/>
      <c r="SCN92" s="207"/>
      <c r="SCO92" s="207"/>
      <c r="SCP92" s="207"/>
      <c r="SCQ92" s="207"/>
      <c r="SCR92" s="207"/>
      <c r="SCS92" s="207"/>
      <c r="SCT92" s="207"/>
      <c r="SCU92" s="207"/>
      <c r="SCV92" s="207"/>
      <c r="SCW92" s="207"/>
      <c r="SCX92" s="207"/>
      <c r="SCY92" s="207"/>
      <c r="SCZ92" s="207"/>
      <c r="SDA92" s="207"/>
      <c r="SDB92" s="207"/>
      <c r="SDC92" s="207"/>
      <c r="SDD92" s="207"/>
      <c r="SDE92" s="207"/>
      <c r="SDF92" s="207"/>
      <c r="SDG92" s="207"/>
      <c r="SDH92" s="207"/>
      <c r="SDI92" s="207"/>
      <c r="SDJ92" s="207"/>
      <c r="SDK92" s="207"/>
      <c r="SDL92" s="207"/>
      <c r="SDM92" s="207"/>
      <c r="SDN92" s="207"/>
      <c r="SDO92" s="207"/>
      <c r="SDP92" s="207"/>
      <c r="SDQ92" s="207"/>
      <c r="SDR92" s="207"/>
      <c r="SDS92" s="207"/>
      <c r="SDT92" s="207"/>
      <c r="SDU92" s="207"/>
      <c r="SDV92" s="207"/>
      <c r="SDW92" s="207"/>
      <c r="SDX92" s="207"/>
      <c r="SDY92" s="207"/>
      <c r="SDZ92" s="207"/>
      <c r="SEA92" s="207"/>
      <c r="SEB92" s="207"/>
      <c r="SEC92" s="207"/>
      <c r="SED92" s="207"/>
      <c r="SEE92" s="207"/>
      <c r="SEF92" s="207"/>
      <c r="SEG92" s="207"/>
      <c r="SEH92" s="207"/>
      <c r="SEI92" s="207"/>
      <c r="SEJ92" s="207"/>
      <c r="SEK92" s="207"/>
      <c r="SEL92" s="207"/>
      <c r="SEM92" s="207"/>
      <c r="SEN92" s="207"/>
      <c r="SEO92" s="207"/>
      <c r="SEP92" s="207"/>
      <c r="SEQ92" s="207"/>
      <c r="SER92" s="207"/>
      <c r="SES92" s="207"/>
      <c r="SET92" s="207"/>
      <c r="SEU92" s="207"/>
      <c r="SEV92" s="207"/>
      <c r="SEW92" s="207"/>
      <c r="SEX92" s="207"/>
      <c r="SEY92" s="207"/>
      <c r="SEZ92" s="207"/>
      <c r="SFA92" s="207"/>
      <c r="SFB92" s="207"/>
      <c r="SFC92" s="207"/>
      <c r="SFD92" s="207"/>
      <c r="SFE92" s="207"/>
      <c r="SFF92" s="207"/>
      <c r="SFG92" s="207"/>
      <c r="SFH92" s="207"/>
      <c r="SFI92" s="207"/>
      <c r="SFJ92" s="207"/>
      <c r="SFK92" s="207"/>
      <c r="SFL92" s="207"/>
      <c r="SFM92" s="207"/>
      <c r="SFN92" s="207"/>
      <c r="SFO92" s="207"/>
      <c r="SFP92" s="207"/>
      <c r="SFQ92" s="207"/>
      <c r="SFR92" s="207"/>
      <c r="SFS92" s="207"/>
      <c r="SFT92" s="207"/>
      <c r="SFU92" s="207"/>
      <c r="SFV92" s="207"/>
      <c r="SFW92" s="207"/>
      <c r="SFX92" s="207"/>
      <c r="SFY92" s="207"/>
      <c r="SFZ92" s="207"/>
      <c r="SGA92" s="207"/>
      <c r="SGB92" s="207"/>
      <c r="SGC92" s="207"/>
      <c r="SGD92" s="207"/>
      <c r="SGE92" s="207"/>
      <c r="SGF92" s="207"/>
      <c r="SGG92" s="207"/>
      <c r="SGH92" s="207"/>
      <c r="SGI92" s="207"/>
      <c r="SGJ92" s="207"/>
      <c r="SGK92" s="207"/>
      <c r="SGL92" s="207"/>
      <c r="SGM92" s="207"/>
      <c r="SGN92" s="207"/>
      <c r="SGO92" s="207"/>
      <c r="SGP92" s="207"/>
      <c r="SGQ92" s="207"/>
      <c r="SGR92" s="207"/>
      <c r="SGS92" s="207"/>
      <c r="SGT92" s="207"/>
      <c r="SGU92" s="207"/>
      <c r="SGV92" s="207"/>
      <c r="SGW92" s="207"/>
      <c r="SGX92" s="207"/>
      <c r="SGY92" s="207"/>
      <c r="SGZ92" s="207"/>
      <c r="SHA92" s="207"/>
      <c r="SHB92" s="207"/>
      <c r="SHC92" s="207"/>
      <c r="SHD92" s="207"/>
      <c r="SHE92" s="207"/>
      <c r="SHF92" s="207"/>
      <c r="SHG92" s="207"/>
      <c r="SHH92" s="207"/>
      <c r="SHI92" s="207"/>
      <c r="SHJ92" s="207"/>
      <c r="SHK92" s="207"/>
      <c r="SHL92" s="207"/>
      <c r="SHM92" s="207"/>
      <c r="SHN92" s="207"/>
      <c r="SHO92" s="207"/>
      <c r="SHP92" s="207"/>
      <c r="SHQ92" s="207"/>
      <c r="SHR92" s="207"/>
      <c r="SHS92" s="207"/>
      <c r="SHT92" s="207"/>
      <c r="SHU92" s="207"/>
      <c r="SHV92" s="207"/>
      <c r="SHW92" s="207"/>
      <c r="SHX92" s="207"/>
      <c r="SHY92" s="207"/>
      <c r="SHZ92" s="207"/>
      <c r="SIA92" s="207"/>
      <c r="SIB92" s="207"/>
      <c r="SIC92" s="207"/>
      <c r="SID92" s="207"/>
      <c r="SIE92" s="207"/>
      <c r="SIF92" s="207"/>
      <c r="SIG92" s="207"/>
      <c r="SIH92" s="207"/>
      <c r="SII92" s="207"/>
      <c r="SIJ92" s="207"/>
      <c r="SIK92" s="207"/>
      <c r="SIL92" s="207"/>
      <c r="SIM92" s="207"/>
      <c r="SIN92" s="207"/>
      <c r="SIO92" s="207"/>
      <c r="SIP92" s="207"/>
      <c r="SIQ92" s="207"/>
      <c r="SIR92" s="207"/>
      <c r="SIS92" s="207"/>
      <c r="SIT92" s="207"/>
      <c r="SIU92" s="207"/>
      <c r="SIV92" s="207"/>
      <c r="SIW92" s="207"/>
      <c r="SIX92" s="207"/>
      <c r="SIY92" s="207"/>
      <c r="SIZ92" s="207"/>
      <c r="SJA92" s="207"/>
      <c r="SJB92" s="207"/>
      <c r="SJC92" s="207"/>
      <c r="SJD92" s="207"/>
      <c r="SJE92" s="207"/>
      <c r="SJF92" s="207"/>
      <c r="SJG92" s="207"/>
      <c r="SJH92" s="207"/>
      <c r="SJI92" s="207"/>
      <c r="SJJ92" s="207"/>
      <c r="SJK92" s="207"/>
      <c r="SJL92" s="207"/>
      <c r="SJM92" s="207"/>
      <c r="SJN92" s="207"/>
      <c r="SJO92" s="207"/>
      <c r="SJP92" s="207"/>
      <c r="SJQ92" s="207"/>
      <c r="SJR92" s="207"/>
      <c r="SJS92" s="207"/>
      <c r="SJT92" s="207"/>
      <c r="SJU92" s="207"/>
      <c r="SJV92" s="207"/>
      <c r="SJW92" s="207"/>
      <c r="SJX92" s="207"/>
      <c r="SJY92" s="207"/>
      <c r="SJZ92" s="207"/>
      <c r="SKA92" s="207"/>
      <c r="SKB92" s="207"/>
      <c r="SKC92" s="207"/>
      <c r="SKD92" s="207"/>
      <c r="SKE92" s="207"/>
      <c r="SKF92" s="207"/>
      <c r="SKG92" s="207"/>
      <c r="SKH92" s="207"/>
      <c r="SKI92" s="207"/>
      <c r="SKJ92" s="207"/>
      <c r="SKK92" s="207"/>
      <c r="SKL92" s="207"/>
      <c r="SKM92" s="207"/>
      <c r="SKN92" s="207"/>
      <c r="SKO92" s="207"/>
      <c r="SKP92" s="207"/>
      <c r="SKQ92" s="207"/>
      <c r="SKR92" s="207"/>
      <c r="SKS92" s="207"/>
      <c r="SKT92" s="207"/>
      <c r="SKU92" s="207"/>
      <c r="SKV92" s="207"/>
      <c r="SKW92" s="207"/>
      <c r="SKX92" s="207"/>
      <c r="SKY92" s="207"/>
      <c r="SKZ92" s="207"/>
      <c r="SLA92" s="207"/>
      <c r="SLB92" s="207"/>
      <c r="SLC92" s="207"/>
      <c r="SLD92" s="207"/>
      <c r="SLE92" s="207"/>
      <c r="SLF92" s="207"/>
      <c r="SLG92" s="207"/>
      <c r="SLH92" s="207"/>
      <c r="SLI92" s="207"/>
      <c r="SLJ92" s="207"/>
      <c r="SLK92" s="207"/>
      <c r="SLL92" s="207"/>
      <c r="SLM92" s="207"/>
      <c r="SLN92" s="207"/>
      <c r="SLO92" s="207"/>
      <c r="SLP92" s="207"/>
      <c r="SLQ92" s="207"/>
      <c r="SLR92" s="207"/>
      <c r="SLS92" s="207"/>
      <c r="SLT92" s="207"/>
      <c r="SLU92" s="207"/>
      <c r="SLV92" s="207"/>
      <c r="SLW92" s="207"/>
      <c r="SLX92" s="207"/>
      <c r="SLY92" s="207"/>
      <c r="SLZ92" s="207"/>
      <c r="SMA92" s="207"/>
      <c r="SMB92" s="207"/>
      <c r="SMC92" s="207"/>
      <c r="SMD92" s="207"/>
      <c r="SME92" s="207"/>
      <c r="SMF92" s="207"/>
      <c r="SMG92" s="207"/>
      <c r="SMH92" s="207"/>
      <c r="SMI92" s="207"/>
      <c r="SMJ92" s="207"/>
      <c r="SMK92" s="207"/>
      <c r="SML92" s="207"/>
      <c r="SMM92" s="207"/>
      <c r="SMN92" s="207"/>
      <c r="SMO92" s="207"/>
      <c r="SMP92" s="207"/>
      <c r="SMQ92" s="207"/>
      <c r="SMR92" s="207"/>
      <c r="SMS92" s="207"/>
      <c r="SMT92" s="207"/>
      <c r="SMU92" s="207"/>
      <c r="SMV92" s="207"/>
      <c r="SMW92" s="207"/>
      <c r="SMX92" s="207"/>
      <c r="SMY92" s="207"/>
      <c r="SMZ92" s="207"/>
      <c r="SNA92" s="207"/>
      <c r="SNB92" s="207"/>
      <c r="SNC92" s="207"/>
      <c r="SND92" s="207"/>
      <c r="SNE92" s="207"/>
      <c r="SNF92" s="207"/>
      <c r="SNG92" s="207"/>
      <c r="SNH92" s="207"/>
      <c r="SNI92" s="207"/>
      <c r="SNJ92" s="207"/>
      <c r="SNK92" s="207"/>
      <c r="SNL92" s="207"/>
      <c r="SNM92" s="207"/>
      <c r="SNN92" s="207"/>
      <c r="SNO92" s="207"/>
      <c r="SNP92" s="207"/>
      <c r="SNQ92" s="207"/>
      <c r="SNR92" s="207"/>
      <c r="SNS92" s="207"/>
      <c r="SNT92" s="207"/>
      <c r="SNU92" s="207"/>
      <c r="SNV92" s="207"/>
      <c r="SNW92" s="207"/>
      <c r="SNX92" s="207"/>
      <c r="SNY92" s="207"/>
      <c r="SNZ92" s="207"/>
      <c r="SOA92" s="207"/>
      <c r="SOB92" s="207"/>
      <c r="SOC92" s="207"/>
      <c r="SOD92" s="207"/>
      <c r="SOE92" s="207"/>
      <c r="SOF92" s="207"/>
      <c r="SOG92" s="207"/>
      <c r="SOH92" s="207"/>
      <c r="SOI92" s="207"/>
      <c r="SOJ92" s="207"/>
      <c r="SOK92" s="207"/>
      <c r="SOL92" s="207"/>
      <c r="SOM92" s="207"/>
      <c r="SON92" s="207"/>
      <c r="SOO92" s="207"/>
      <c r="SOP92" s="207"/>
      <c r="SOQ92" s="207"/>
      <c r="SOR92" s="207"/>
      <c r="SOS92" s="207"/>
      <c r="SOT92" s="207"/>
      <c r="SOU92" s="207"/>
      <c r="SOV92" s="207"/>
      <c r="SOW92" s="207"/>
      <c r="SOX92" s="207"/>
      <c r="SOY92" s="207"/>
      <c r="SOZ92" s="207"/>
      <c r="SPA92" s="207"/>
      <c r="SPB92" s="207"/>
      <c r="SPC92" s="207"/>
      <c r="SPD92" s="207"/>
      <c r="SPE92" s="207"/>
      <c r="SPF92" s="207"/>
      <c r="SPG92" s="207"/>
      <c r="SPH92" s="207"/>
      <c r="SPI92" s="207"/>
      <c r="SPJ92" s="207"/>
      <c r="SPK92" s="207"/>
      <c r="SPL92" s="207"/>
      <c r="SPM92" s="207"/>
      <c r="SPN92" s="207"/>
      <c r="SPO92" s="207"/>
      <c r="SPP92" s="207"/>
      <c r="SPQ92" s="207"/>
      <c r="SPR92" s="207"/>
      <c r="SPS92" s="207"/>
      <c r="SPT92" s="207"/>
      <c r="SPU92" s="207"/>
      <c r="SPV92" s="207"/>
      <c r="SPW92" s="207"/>
      <c r="SPX92" s="207"/>
      <c r="SPY92" s="207"/>
      <c r="SPZ92" s="207"/>
      <c r="SQA92" s="207"/>
      <c r="SQB92" s="207"/>
      <c r="SQC92" s="207"/>
      <c r="SQD92" s="207"/>
      <c r="SQE92" s="207"/>
      <c r="SQF92" s="207"/>
      <c r="SQG92" s="207"/>
      <c r="SQH92" s="207"/>
      <c r="SQI92" s="207"/>
      <c r="SQJ92" s="207"/>
      <c r="SQK92" s="207"/>
      <c r="SQL92" s="207"/>
      <c r="SQM92" s="207"/>
      <c r="SQN92" s="207"/>
      <c r="SQO92" s="207"/>
      <c r="SQP92" s="207"/>
      <c r="SQQ92" s="207"/>
      <c r="SQR92" s="207"/>
      <c r="SQS92" s="207"/>
      <c r="SQT92" s="207"/>
      <c r="SQU92" s="207"/>
      <c r="SQV92" s="207"/>
      <c r="SQW92" s="207"/>
      <c r="SQX92" s="207"/>
      <c r="SQY92" s="207"/>
      <c r="SQZ92" s="207"/>
      <c r="SRA92" s="207"/>
      <c r="SRB92" s="207"/>
      <c r="SRC92" s="207"/>
      <c r="SRD92" s="207"/>
      <c r="SRE92" s="207"/>
      <c r="SRF92" s="207"/>
      <c r="SRG92" s="207"/>
      <c r="SRH92" s="207"/>
      <c r="SRI92" s="207"/>
      <c r="SRJ92" s="207"/>
      <c r="SRK92" s="207"/>
      <c r="SRL92" s="207"/>
      <c r="SRM92" s="207"/>
      <c r="SRN92" s="207"/>
      <c r="SRO92" s="207"/>
      <c r="SRP92" s="207"/>
      <c r="SRQ92" s="207"/>
      <c r="SRR92" s="207"/>
      <c r="SRS92" s="207"/>
      <c r="SRT92" s="207"/>
      <c r="SRU92" s="207"/>
      <c r="SRV92" s="207"/>
      <c r="SRW92" s="207"/>
      <c r="SRX92" s="207"/>
      <c r="SRY92" s="207"/>
      <c r="SRZ92" s="207"/>
      <c r="SSA92" s="207"/>
      <c r="SSB92" s="207"/>
      <c r="SSC92" s="207"/>
      <c r="SSD92" s="207"/>
      <c r="SSE92" s="207"/>
      <c r="SSF92" s="207"/>
      <c r="SSG92" s="207"/>
      <c r="SSH92" s="207"/>
      <c r="SSI92" s="207"/>
      <c r="SSJ92" s="207"/>
      <c r="SSK92" s="207"/>
      <c r="SSL92" s="207"/>
      <c r="SSM92" s="207"/>
      <c r="SSN92" s="207"/>
      <c r="SSO92" s="207"/>
      <c r="SSP92" s="207"/>
      <c r="SSQ92" s="207"/>
      <c r="SSR92" s="207"/>
      <c r="SSS92" s="207"/>
      <c r="SST92" s="207"/>
      <c r="SSU92" s="207"/>
      <c r="SSV92" s="207"/>
      <c r="SSW92" s="207"/>
      <c r="SSX92" s="207"/>
      <c r="SSY92" s="207"/>
      <c r="SSZ92" s="207"/>
      <c r="STA92" s="207"/>
      <c r="STB92" s="207"/>
      <c r="STC92" s="207"/>
      <c r="STD92" s="207"/>
      <c r="STE92" s="207"/>
      <c r="STF92" s="207"/>
      <c r="STG92" s="207"/>
      <c r="STH92" s="207"/>
      <c r="STI92" s="207"/>
      <c r="STJ92" s="207"/>
      <c r="STK92" s="207"/>
      <c r="STL92" s="207"/>
      <c r="STM92" s="207"/>
      <c r="STN92" s="207"/>
      <c r="STO92" s="207"/>
      <c r="STP92" s="207"/>
      <c r="STQ92" s="207"/>
      <c r="STR92" s="207"/>
      <c r="STS92" s="207"/>
      <c r="STT92" s="207"/>
      <c r="STU92" s="207"/>
      <c r="STV92" s="207"/>
      <c r="STW92" s="207"/>
      <c r="STX92" s="207"/>
      <c r="STY92" s="207"/>
      <c r="STZ92" s="207"/>
      <c r="SUA92" s="207"/>
      <c r="SUB92" s="207"/>
      <c r="SUC92" s="207"/>
      <c r="SUD92" s="207"/>
      <c r="SUE92" s="207"/>
      <c r="SUF92" s="207"/>
      <c r="SUG92" s="207"/>
      <c r="SUH92" s="207"/>
      <c r="SUI92" s="207"/>
      <c r="SUJ92" s="207"/>
      <c r="SUK92" s="207"/>
      <c r="SUL92" s="207"/>
      <c r="SUM92" s="207"/>
      <c r="SUN92" s="207"/>
      <c r="SUO92" s="207"/>
      <c r="SUP92" s="207"/>
      <c r="SUQ92" s="207"/>
      <c r="SUR92" s="207"/>
      <c r="SUS92" s="207"/>
      <c r="SUT92" s="207"/>
      <c r="SUU92" s="207"/>
      <c r="SUV92" s="207"/>
      <c r="SUW92" s="207"/>
      <c r="SUX92" s="207"/>
      <c r="SUY92" s="207"/>
      <c r="SUZ92" s="207"/>
      <c r="SVA92" s="207"/>
      <c r="SVB92" s="207"/>
      <c r="SVC92" s="207"/>
      <c r="SVD92" s="207"/>
      <c r="SVE92" s="207"/>
      <c r="SVF92" s="207"/>
      <c r="SVG92" s="207"/>
      <c r="SVH92" s="207"/>
      <c r="SVI92" s="207"/>
      <c r="SVJ92" s="207"/>
      <c r="SVK92" s="207"/>
      <c r="SVL92" s="207"/>
      <c r="SVM92" s="207"/>
      <c r="SVN92" s="207"/>
      <c r="SVO92" s="207"/>
      <c r="SVP92" s="207"/>
      <c r="SVQ92" s="207"/>
      <c r="SVR92" s="207"/>
      <c r="SVS92" s="207"/>
      <c r="SVT92" s="207"/>
      <c r="SVU92" s="207"/>
      <c r="SVV92" s="207"/>
      <c r="SVW92" s="207"/>
      <c r="SVX92" s="207"/>
      <c r="SVY92" s="207"/>
      <c r="SVZ92" s="207"/>
      <c r="SWA92" s="207"/>
      <c r="SWB92" s="207"/>
      <c r="SWC92" s="207"/>
      <c r="SWD92" s="207"/>
      <c r="SWE92" s="207"/>
      <c r="SWF92" s="207"/>
      <c r="SWG92" s="207"/>
      <c r="SWH92" s="207"/>
      <c r="SWI92" s="207"/>
      <c r="SWJ92" s="207"/>
      <c r="SWK92" s="207"/>
      <c r="SWL92" s="207"/>
      <c r="SWM92" s="207"/>
      <c r="SWN92" s="207"/>
      <c r="SWO92" s="207"/>
      <c r="SWP92" s="207"/>
      <c r="SWQ92" s="207"/>
      <c r="SWR92" s="207"/>
      <c r="SWS92" s="207"/>
      <c r="SWT92" s="207"/>
      <c r="SWU92" s="207"/>
      <c r="SWV92" s="207"/>
      <c r="SWW92" s="207"/>
      <c r="SWX92" s="207"/>
      <c r="SWY92" s="207"/>
      <c r="SWZ92" s="207"/>
      <c r="SXA92" s="207"/>
      <c r="SXB92" s="207"/>
      <c r="SXC92" s="207"/>
      <c r="SXD92" s="207"/>
      <c r="SXE92" s="207"/>
      <c r="SXF92" s="207"/>
      <c r="SXG92" s="207"/>
      <c r="SXH92" s="207"/>
      <c r="SXI92" s="207"/>
      <c r="SXJ92" s="207"/>
      <c r="SXK92" s="207"/>
      <c r="SXL92" s="207"/>
      <c r="SXM92" s="207"/>
      <c r="SXN92" s="207"/>
      <c r="SXO92" s="207"/>
      <c r="SXP92" s="207"/>
      <c r="SXQ92" s="207"/>
      <c r="SXR92" s="207"/>
      <c r="SXS92" s="207"/>
      <c r="SXT92" s="207"/>
      <c r="SXU92" s="207"/>
      <c r="SXV92" s="207"/>
      <c r="SXW92" s="207"/>
      <c r="SXX92" s="207"/>
      <c r="SXY92" s="207"/>
      <c r="SXZ92" s="207"/>
      <c r="SYA92" s="207"/>
      <c r="SYB92" s="207"/>
      <c r="SYC92" s="207"/>
      <c r="SYD92" s="207"/>
      <c r="SYE92" s="207"/>
      <c r="SYF92" s="207"/>
      <c r="SYG92" s="207"/>
      <c r="SYH92" s="207"/>
      <c r="SYI92" s="207"/>
      <c r="SYJ92" s="207"/>
      <c r="SYK92" s="207"/>
      <c r="SYL92" s="207"/>
      <c r="SYM92" s="207"/>
      <c r="SYN92" s="207"/>
      <c r="SYO92" s="207"/>
      <c r="SYP92" s="207"/>
      <c r="SYQ92" s="207"/>
      <c r="SYR92" s="207"/>
      <c r="SYS92" s="207"/>
      <c r="SYT92" s="207"/>
      <c r="SYU92" s="207"/>
      <c r="SYV92" s="207"/>
      <c r="SYW92" s="207"/>
      <c r="SYX92" s="207"/>
      <c r="SYY92" s="207"/>
      <c r="SYZ92" s="207"/>
      <c r="SZA92" s="207"/>
      <c r="SZB92" s="207"/>
      <c r="SZC92" s="207"/>
      <c r="SZD92" s="207"/>
      <c r="SZE92" s="207"/>
      <c r="SZF92" s="207"/>
      <c r="SZG92" s="207"/>
      <c r="SZH92" s="207"/>
      <c r="SZI92" s="207"/>
      <c r="SZJ92" s="207"/>
      <c r="SZK92" s="207"/>
      <c r="SZL92" s="207"/>
      <c r="SZM92" s="207"/>
      <c r="SZN92" s="207"/>
      <c r="SZO92" s="207"/>
      <c r="SZP92" s="207"/>
      <c r="SZQ92" s="207"/>
      <c r="SZR92" s="207"/>
      <c r="SZS92" s="207"/>
      <c r="SZT92" s="207"/>
      <c r="SZU92" s="207"/>
      <c r="SZV92" s="207"/>
      <c r="SZW92" s="207"/>
      <c r="SZX92" s="207"/>
      <c r="SZY92" s="207"/>
      <c r="SZZ92" s="207"/>
      <c r="TAA92" s="207"/>
      <c r="TAB92" s="207"/>
      <c r="TAC92" s="207"/>
      <c r="TAD92" s="207"/>
      <c r="TAE92" s="207"/>
      <c r="TAF92" s="207"/>
      <c r="TAG92" s="207"/>
      <c r="TAH92" s="207"/>
      <c r="TAI92" s="207"/>
      <c r="TAJ92" s="207"/>
      <c r="TAK92" s="207"/>
      <c r="TAL92" s="207"/>
      <c r="TAM92" s="207"/>
      <c r="TAN92" s="207"/>
      <c r="TAO92" s="207"/>
      <c r="TAP92" s="207"/>
      <c r="TAQ92" s="207"/>
      <c r="TAR92" s="207"/>
      <c r="TAS92" s="207"/>
      <c r="TAT92" s="207"/>
      <c r="TAU92" s="207"/>
      <c r="TAV92" s="207"/>
      <c r="TAW92" s="207"/>
      <c r="TAX92" s="207"/>
      <c r="TAY92" s="207"/>
      <c r="TAZ92" s="207"/>
      <c r="TBA92" s="207"/>
      <c r="TBB92" s="207"/>
      <c r="TBC92" s="207"/>
      <c r="TBD92" s="207"/>
      <c r="TBE92" s="207"/>
      <c r="TBF92" s="207"/>
      <c r="TBG92" s="207"/>
      <c r="TBH92" s="207"/>
      <c r="TBI92" s="207"/>
      <c r="TBJ92" s="207"/>
      <c r="TBK92" s="207"/>
      <c r="TBL92" s="207"/>
      <c r="TBM92" s="207"/>
      <c r="TBN92" s="207"/>
      <c r="TBO92" s="207"/>
      <c r="TBP92" s="207"/>
      <c r="TBQ92" s="207"/>
      <c r="TBR92" s="207"/>
      <c r="TBS92" s="207"/>
      <c r="TBT92" s="207"/>
      <c r="TBU92" s="207"/>
      <c r="TBV92" s="207"/>
      <c r="TBW92" s="207"/>
      <c r="TBX92" s="207"/>
      <c r="TBY92" s="207"/>
      <c r="TBZ92" s="207"/>
      <c r="TCA92" s="207"/>
      <c r="TCB92" s="207"/>
      <c r="TCC92" s="207"/>
      <c r="TCD92" s="207"/>
      <c r="TCE92" s="207"/>
      <c r="TCF92" s="207"/>
      <c r="TCG92" s="207"/>
      <c r="TCH92" s="207"/>
      <c r="TCI92" s="207"/>
      <c r="TCJ92" s="207"/>
      <c r="TCK92" s="207"/>
      <c r="TCL92" s="207"/>
      <c r="TCM92" s="207"/>
      <c r="TCN92" s="207"/>
      <c r="TCO92" s="207"/>
      <c r="TCP92" s="207"/>
      <c r="TCQ92" s="207"/>
      <c r="TCR92" s="207"/>
      <c r="TCS92" s="207"/>
      <c r="TCT92" s="207"/>
      <c r="TCU92" s="207"/>
      <c r="TCV92" s="207"/>
      <c r="TCW92" s="207"/>
      <c r="TCX92" s="207"/>
      <c r="TCY92" s="207"/>
      <c r="TCZ92" s="207"/>
      <c r="TDA92" s="207"/>
      <c r="TDB92" s="207"/>
      <c r="TDC92" s="207"/>
      <c r="TDD92" s="207"/>
      <c r="TDE92" s="207"/>
      <c r="TDF92" s="207"/>
      <c r="TDG92" s="207"/>
      <c r="TDH92" s="207"/>
      <c r="TDI92" s="207"/>
      <c r="TDJ92" s="207"/>
      <c r="TDK92" s="207"/>
      <c r="TDL92" s="207"/>
      <c r="TDM92" s="207"/>
      <c r="TDN92" s="207"/>
      <c r="TDO92" s="207"/>
      <c r="TDP92" s="207"/>
      <c r="TDQ92" s="207"/>
      <c r="TDR92" s="207"/>
      <c r="TDS92" s="207"/>
      <c r="TDT92" s="207"/>
      <c r="TDU92" s="207"/>
      <c r="TDV92" s="207"/>
      <c r="TDW92" s="207"/>
      <c r="TDX92" s="207"/>
      <c r="TDY92" s="207"/>
      <c r="TDZ92" s="207"/>
      <c r="TEA92" s="207"/>
      <c r="TEB92" s="207"/>
      <c r="TEC92" s="207"/>
      <c r="TED92" s="207"/>
      <c r="TEE92" s="207"/>
      <c r="TEF92" s="207"/>
      <c r="TEG92" s="207"/>
      <c r="TEH92" s="207"/>
      <c r="TEI92" s="207"/>
      <c r="TEJ92" s="207"/>
      <c r="TEK92" s="207"/>
      <c r="TEL92" s="207"/>
      <c r="TEM92" s="207"/>
      <c r="TEN92" s="207"/>
      <c r="TEO92" s="207"/>
      <c r="TEP92" s="207"/>
      <c r="TEQ92" s="207"/>
      <c r="TER92" s="207"/>
      <c r="TES92" s="207"/>
      <c r="TET92" s="207"/>
      <c r="TEU92" s="207"/>
      <c r="TEV92" s="207"/>
      <c r="TEW92" s="207"/>
      <c r="TEX92" s="207"/>
      <c r="TEY92" s="207"/>
      <c r="TEZ92" s="207"/>
      <c r="TFA92" s="207"/>
      <c r="TFB92" s="207"/>
      <c r="TFC92" s="207"/>
      <c r="TFD92" s="207"/>
      <c r="TFE92" s="207"/>
      <c r="TFF92" s="207"/>
      <c r="TFG92" s="207"/>
      <c r="TFH92" s="207"/>
      <c r="TFI92" s="207"/>
      <c r="TFJ92" s="207"/>
      <c r="TFK92" s="207"/>
      <c r="TFL92" s="207"/>
      <c r="TFM92" s="207"/>
      <c r="TFN92" s="207"/>
      <c r="TFO92" s="207"/>
      <c r="TFP92" s="207"/>
      <c r="TFQ92" s="207"/>
      <c r="TFR92" s="207"/>
      <c r="TFS92" s="207"/>
      <c r="TFT92" s="207"/>
      <c r="TFU92" s="207"/>
      <c r="TFV92" s="207"/>
      <c r="TFW92" s="207"/>
      <c r="TFX92" s="207"/>
      <c r="TFY92" s="207"/>
      <c r="TFZ92" s="207"/>
      <c r="TGA92" s="207"/>
      <c r="TGB92" s="207"/>
      <c r="TGC92" s="207"/>
      <c r="TGD92" s="207"/>
      <c r="TGE92" s="207"/>
      <c r="TGF92" s="207"/>
      <c r="TGG92" s="207"/>
      <c r="TGH92" s="207"/>
      <c r="TGI92" s="207"/>
      <c r="TGJ92" s="207"/>
      <c r="TGK92" s="207"/>
      <c r="TGL92" s="207"/>
      <c r="TGM92" s="207"/>
      <c r="TGN92" s="207"/>
      <c r="TGO92" s="207"/>
      <c r="TGP92" s="207"/>
      <c r="TGQ92" s="207"/>
      <c r="TGR92" s="207"/>
      <c r="TGS92" s="207"/>
      <c r="TGT92" s="207"/>
      <c r="TGU92" s="207"/>
      <c r="TGV92" s="207"/>
      <c r="TGW92" s="207"/>
      <c r="TGX92" s="207"/>
      <c r="TGY92" s="207"/>
      <c r="TGZ92" s="207"/>
      <c r="THA92" s="207"/>
      <c r="THB92" s="207"/>
      <c r="THC92" s="207"/>
      <c r="THD92" s="207"/>
      <c r="THE92" s="207"/>
      <c r="THF92" s="207"/>
      <c r="THG92" s="207"/>
      <c r="THH92" s="207"/>
      <c r="THI92" s="207"/>
      <c r="THJ92" s="207"/>
      <c r="THK92" s="207"/>
      <c r="THL92" s="207"/>
      <c r="THM92" s="207"/>
      <c r="THN92" s="207"/>
      <c r="THO92" s="207"/>
      <c r="THP92" s="207"/>
      <c r="THQ92" s="207"/>
      <c r="THR92" s="207"/>
      <c r="THS92" s="207"/>
      <c r="THT92" s="207"/>
      <c r="THU92" s="207"/>
      <c r="THV92" s="207"/>
      <c r="THW92" s="207"/>
      <c r="THX92" s="207"/>
      <c r="THY92" s="207"/>
      <c r="THZ92" s="207"/>
      <c r="TIA92" s="207"/>
      <c r="TIB92" s="207"/>
      <c r="TIC92" s="207"/>
      <c r="TID92" s="207"/>
      <c r="TIE92" s="207"/>
      <c r="TIF92" s="207"/>
      <c r="TIG92" s="207"/>
      <c r="TIH92" s="207"/>
      <c r="TII92" s="207"/>
      <c r="TIJ92" s="207"/>
      <c r="TIK92" s="207"/>
      <c r="TIL92" s="207"/>
      <c r="TIM92" s="207"/>
      <c r="TIN92" s="207"/>
      <c r="TIO92" s="207"/>
      <c r="TIP92" s="207"/>
      <c r="TIQ92" s="207"/>
      <c r="TIR92" s="207"/>
      <c r="TIS92" s="207"/>
      <c r="TIT92" s="207"/>
      <c r="TIU92" s="207"/>
      <c r="TIV92" s="207"/>
      <c r="TIW92" s="207"/>
      <c r="TIX92" s="207"/>
      <c r="TIY92" s="207"/>
      <c r="TIZ92" s="207"/>
      <c r="TJA92" s="207"/>
      <c r="TJB92" s="207"/>
      <c r="TJC92" s="207"/>
      <c r="TJD92" s="207"/>
      <c r="TJE92" s="207"/>
      <c r="TJF92" s="207"/>
      <c r="TJG92" s="207"/>
      <c r="TJH92" s="207"/>
      <c r="TJI92" s="207"/>
      <c r="TJJ92" s="207"/>
      <c r="TJK92" s="207"/>
      <c r="TJL92" s="207"/>
      <c r="TJM92" s="207"/>
      <c r="TJN92" s="207"/>
      <c r="TJO92" s="207"/>
      <c r="TJP92" s="207"/>
      <c r="TJQ92" s="207"/>
      <c r="TJR92" s="207"/>
      <c r="TJS92" s="207"/>
      <c r="TJT92" s="207"/>
      <c r="TJU92" s="207"/>
      <c r="TJV92" s="207"/>
      <c r="TJW92" s="207"/>
      <c r="TJX92" s="207"/>
      <c r="TJY92" s="207"/>
      <c r="TJZ92" s="207"/>
      <c r="TKA92" s="207"/>
      <c r="TKB92" s="207"/>
      <c r="TKC92" s="207"/>
      <c r="TKD92" s="207"/>
      <c r="TKE92" s="207"/>
      <c r="TKF92" s="207"/>
      <c r="TKG92" s="207"/>
      <c r="TKH92" s="207"/>
      <c r="TKI92" s="207"/>
      <c r="TKJ92" s="207"/>
      <c r="TKK92" s="207"/>
      <c r="TKL92" s="207"/>
      <c r="TKM92" s="207"/>
      <c r="TKN92" s="207"/>
      <c r="TKO92" s="207"/>
      <c r="TKP92" s="207"/>
      <c r="TKQ92" s="207"/>
      <c r="TKR92" s="207"/>
      <c r="TKS92" s="207"/>
      <c r="TKT92" s="207"/>
      <c r="TKU92" s="207"/>
      <c r="TKV92" s="207"/>
      <c r="TKW92" s="207"/>
      <c r="TKX92" s="207"/>
      <c r="TKY92" s="207"/>
      <c r="TKZ92" s="207"/>
      <c r="TLA92" s="207"/>
      <c r="TLB92" s="207"/>
      <c r="TLC92" s="207"/>
      <c r="TLD92" s="207"/>
      <c r="TLE92" s="207"/>
      <c r="TLF92" s="207"/>
      <c r="TLG92" s="207"/>
      <c r="TLH92" s="207"/>
      <c r="TLI92" s="207"/>
      <c r="TLJ92" s="207"/>
      <c r="TLK92" s="207"/>
      <c r="TLL92" s="207"/>
      <c r="TLM92" s="207"/>
      <c r="TLN92" s="207"/>
      <c r="TLO92" s="207"/>
      <c r="TLP92" s="207"/>
      <c r="TLQ92" s="207"/>
      <c r="TLR92" s="207"/>
      <c r="TLS92" s="207"/>
      <c r="TLT92" s="207"/>
      <c r="TLU92" s="207"/>
      <c r="TLV92" s="207"/>
      <c r="TLW92" s="207"/>
      <c r="TLX92" s="207"/>
      <c r="TLY92" s="207"/>
      <c r="TLZ92" s="207"/>
      <c r="TMA92" s="207"/>
      <c r="TMB92" s="207"/>
      <c r="TMC92" s="207"/>
      <c r="TMD92" s="207"/>
      <c r="TME92" s="207"/>
      <c r="TMF92" s="207"/>
      <c r="TMG92" s="207"/>
      <c r="TMH92" s="207"/>
      <c r="TMI92" s="207"/>
      <c r="TMJ92" s="207"/>
      <c r="TMK92" s="207"/>
      <c r="TML92" s="207"/>
      <c r="TMM92" s="207"/>
      <c r="TMN92" s="207"/>
      <c r="TMO92" s="207"/>
      <c r="TMP92" s="207"/>
      <c r="TMQ92" s="207"/>
      <c r="TMR92" s="207"/>
      <c r="TMS92" s="207"/>
      <c r="TMT92" s="207"/>
      <c r="TMU92" s="207"/>
      <c r="TMV92" s="207"/>
      <c r="TMW92" s="207"/>
      <c r="TMX92" s="207"/>
      <c r="TMY92" s="207"/>
      <c r="TMZ92" s="207"/>
      <c r="TNA92" s="207"/>
      <c r="TNB92" s="207"/>
      <c r="TNC92" s="207"/>
      <c r="TND92" s="207"/>
      <c r="TNE92" s="207"/>
      <c r="TNF92" s="207"/>
      <c r="TNG92" s="207"/>
      <c r="TNH92" s="207"/>
      <c r="TNI92" s="207"/>
      <c r="TNJ92" s="207"/>
      <c r="TNK92" s="207"/>
      <c r="TNL92" s="207"/>
      <c r="TNM92" s="207"/>
      <c r="TNN92" s="207"/>
      <c r="TNO92" s="207"/>
      <c r="TNP92" s="207"/>
      <c r="TNQ92" s="207"/>
      <c r="TNR92" s="207"/>
      <c r="TNS92" s="207"/>
      <c r="TNT92" s="207"/>
      <c r="TNU92" s="207"/>
      <c r="TNV92" s="207"/>
      <c r="TNW92" s="207"/>
      <c r="TNX92" s="207"/>
      <c r="TNY92" s="207"/>
      <c r="TNZ92" s="207"/>
      <c r="TOA92" s="207"/>
      <c r="TOB92" s="207"/>
      <c r="TOC92" s="207"/>
      <c r="TOD92" s="207"/>
      <c r="TOE92" s="207"/>
      <c r="TOF92" s="207"/>
      <c r="TOG92" s="207"/>
      <c r="TOH92" s="207"/>
      <c r="TOI92" s="207"/>
      <c r="TOJ92" s="207"/>
      <c r="TOK92" s="207"/>
      <c r="TOL92" s="207"/>
      <c r="TOM92" s="207"/>
      <c r="TON92" s="207"/>
      <c r="TOO92" s="207"/>
      <c r="TOP92" s="207"/>
      <c r="TOQ92" s="207"/>
      <c r="TOR92" s="207"/>
      <c r="TOS92" s="207"/>
      <c r="TOT92" s="207"/>
      <c r="TOU92" s="207"/>
      <c r="TOV92" s="207"/>
      <c r="TOW92" s="207"/>
      <c r="TOX92" s="207"/>
      <c r="TOY92" s="207"/>
      <c r="TOZ92" s="207"/>
      <c r="TPA92" s="207"/>
      <c r="TPB92" s="207"/>
      <c r="TPC92" s="207"/>
      <c r="TPD92" s="207"/>
      <c r="TPE92" s="207"/>
      <c r="TPF92" s="207"/>
      <c r="TPG92" s="207"/>
      <c r="TPH92" s="207"/>
      <c r="TPI92" s="207"/>
      <c r="TPJ92" s="207"/>
      <c r="TPK92" s="207"/>
      <c r="TPL92" s="207"/>
      <c r="TPM92" s="207"/>
      <c r="TPN92" s="207"/>
      <c r="TPO92" s="207"/>
      <c r="TPP92" s="207"/>
      <c r="TPQ92" s="207"/>
      <c r="TPR92" s="207"/>
      <c r="TPS92" s="207"/>
      <c r="TPT92" s="207"/>
      <c r="TPU92" s="207"/>
      <c r="TPV92" s="207"/>
      <c r="TPW92" s="207"/>
      <c r="TPX92" s="207"/>
      <c r="TPY92" s="207"/>
      <c r="TPZ92" s="207"/>
      <c r="TQA92" s="207"/>
      <c r="TQB92" s="207"/>
      <c r="TQC92" s="207"/>
      <c r="TQD92" s="207"/>
      <c r="TQE92" s="207"/>
      <c r="TQF92" s="207"/>
      <c r="TQG92" s="207"/>
      <c r="TQH92" s="207"/>
      <c r="TQI92" s="207"/>
      <c r="TQJ92" s="207"/>
      <c r="TQK92" s="207"/>
      <c r="TQL92" s="207"/>
      <c r="TQM92" s="207"/>
      <c r="TQN92" s="207"/>
      <c r="TQO92" s="207"/>
      <c r="TQP92" s="207"/>
      <c r="TQQ92" s="207"/>
      <c r="TQR92" s="207"/>
      <c r="TQS92" s="207"/>
      <c r="TQT92" s="207"/>
      <c r="TQU92" s="207"/>
      <c r="TQV92" s="207"/>
      <c r="TQW92" s="207"/>
      <c r="TQX92" s="207"/>
      <c r="TQY92" s="207"/>
      <c r="TQZ92" s="207"/>
      <c r="TRA92" s="207"/>
      <c r="TRB92" s="207"/>
      <c r="TRC92" s="207"/>
      <c r="TRD92" s="207"/>
      <c r="TRE92" s="207"/>
      <c r="TRF92" s="207"/>
      <c r="TRG92" s="207"/>
      <c r="TRH92" s="207"/>
      <c r="TRI92" s="207"/>
      <c r="TRJ92" s="207"/>
      <c r="TRK92" s="207"/>
      <c r="TRL92" s="207"/>
      <c r="TRM92" s="207"/>
      <c r="TRN92" s="207"/>
      <c r="TRO92" s="207"/>
      <c r="TRP92" s="207"/>
      <c r="TRQ92" s="207"/>
      <c r="TRR92" s="207"/>
      <c r="TRS92" s="207"/>
      <c r="TRT92" s="207"/>
      <c r="TRU92" s="207"/>
      <c r="TRV92" s="207"/>
      <c r="TRW92" s="207"/>
      <c r="TRX92" s="207"/>
      <c r="TRY92" s="207"/>
      <c r="TRZ92" s="207"/>
      <c r="TSA92" s="207"/>
      <c r="TSB92" s="207"/>
      <c r="TSC92" s="207"/>
      <c r="TSD92" s="207"/>
      <c r="TSE92" s="207"/>
      <c r="TSF92" s="207"/>
      <c r="TSG92" s="207"/>
      <c r="TSH92" s="207"/>
      <c r="TSI92" s="207"/>
      <c r="TSJ92" s="207"/>
      <c r="TSK92" s="207"/>
      <c r="TSL92" s="207"/>
      <c r="TSM92" s="207"/>
      <c r="TSN92" s="207"/>
      <c r="TSO92" s="207"/>
      <c r="TSP92" s="207"/>
      <c r="TSQ92" s="207"/>
      <c r="TSR92" s="207"/>
      <c r="TSS92" s="207"/>
      <c r="TST92" s="207"/>
      <c r="TSU92" s="207"/>
      <c r="TSV92" s="207"/>
      <c r="TSW92" s="207"/>
      <c r="TSX92" s="207"/>
      <c r="TSY92" s="207"/>
      <c r="TSZ92" s="207"/>
      <c r="TTA92" s="207"/>
      <c r="TTB92" s="207"/>
      <c r="TTC92" s="207"/>
      <c r="TTD92" s="207"/>
      <c r="TTE92" s="207"/>
      <c r="TTF92" s="207"/>
      <c r="TTG92" s="207"/>
      <c r="TTH92" s="207"/>
      <c r="TTI92" s="207"/>
      <c r="TTJ92" s="207"/>
      <c r="TTK92" s="207"/>
      <c r="TTL92" s="207"/>
      <c r="TTM92" s="207"/>
      <c r="TTN92" s="207"/>
      <c r="TTO92" s="207"/>
      <c r="TTP92" s="207"/>
      <c r="TTQ92" s="207"/>
      <c r="TTR92" s="207"/>
      <c r="TTS92" s="207"/>
      <c r="TTT92" s="207"/>
      <c r="TTU92" s="207"/>
      <c r="TTV92" s="207"/>
      <c r="TTW92" s="207"/>
      <c r="TTX92" s="207"/>
      <c r="TTY92" s="207"/>
      <c r="TTZ92" s="207"/>
      <c r="TUA92" s="207"/>
      <c r="TUB92" s="207"/>
      <c r="TUC92" s="207"/>
      <c r="TUD92" s="207"/>
      <c r="TUE92" s="207"/>
      <c r="TUF92" s="207"/>
      <c r="TUG92" s="207"/>
      <c r="TUH92" s="207"/>
      <c r="TUI92" s="207"/>
      <c r="TUJ92" s="207"/>
      <c r="TUK92" s="207"/>
      <c r="TUL92" s="207"/>
      <c r="TUM92" s="207"/>
      <c r="TUN92" s="207"/>
      <c r="TUO92" s="207"/>
      <c r="TUP92" s="207"/>
      <c r="TUQ92" s="207"/>
      <c r="TUR92" s="207"/>
      <c r="TUS92" s="207"/>
      <c r="TUT92" s="207"/>
      <c r="TUU92" s="207"/>
      <c r="TUV92" s="207"/>
      <c r="TUW92" s="207"/>
      <c r="TUX92" s="207"/>
      <c r="TUY92" s="207"/>
      <c r="TUZ92" s="207"/>
      <c r="TVA92" s="207"/>
      <c r="TVB92" s="207"/>
      <c r="TVC92" s="207"/>
      <c r="TVD92" s="207"/>
      <c r="TVE92" s="207"/>
      <c r="TVF92" s="207"/>
      <c r="TVG92" s="207"/>
      <c r="TVH92" s="207"/>
      <c r="TVI92" s="207"/>
      <c r="TVJ92" s="207"/>
      <c r="TVK92" s="207"/>
      <c r="TVL92" s="207"/>
      <c r="TVM92" s="207"/>
      <c r="TVN92" s="207"/>
      <c r="TVO92" s="207"/>
      <c r="TVP92" s="207"/>
      <c r="TVQ92" s="207"/>
      <c r="TVR92" s="207"/>
      <c r="TVS92" s="207"/>
      <c r="TVT92" s="207"/>
      <c r="TVU92" s="207"/>
      <c r="TVV92" s="207"/>
      <c r="TVW92" s="207"/>
      <c r="TVX92" s="207"/>
      <c r="TVY92" s="207"/>
      <c r="TVZ92" s="207"/>
      <c r="TWA92" s="207"/>
      <c r="TWB92" s="207"/>
      <c r="TWC92" s="207"/>
      <c r="TWD92" s="207"/>
      <c r="TWE92" s="207"/>
      <c r="TWF92" s="207"/>
      <c r="TWG92" s="207"/>
      <c r="TWH92" s="207"/>
      <c r="TWI92" s="207"/>
      <c r="TWJ92" s="207"/>
      <c r="TWK92" s="207"/>
      <c r="TWL92" s="207"/>
      <c r="TWM92" s="207"/>
      <c r="TWN92" s="207"/>
      <c r="TWO92" s="207"/>
      <c r="TWP92" s="207"/>
      <c r="TWQ92" s="207"/>
      <c r="TWR92" s="207"/>
      <c r="TWS92" s="207"/>
      <c r="TWT92" s="207"/>
      <c r="TWU92" s="207"/>
      <c r="TWV92" s="207"/>
      <c r="TWW92" s="207"/>
      <c r="TWX92" s="207"/>
      <c r="TWY92" s="207"/>
      <c r="TWZ92" s="207"/>
      <c r="TXA92" s="207"/>
      <c r="TXB92" s="207"/>
      <c r="TXC92" s="207"/>
      <c r="TXD92" s="207"/>
      <c r="TXE92" s="207"/>
      <c r="TXF92" s="207"/>
      <c r="TXG92" s="207"/>
      <c r="TXH92" s="207"/>
      <c r="TXI92" s="207"/>
      <c r="TXJ92" s="207"/>
      <c r="TXK92" s="207"/>
      <c r="TXL92" s="207"/>
      <c r="TXM92" s="207"/>
      <c r="TXN92" s="207"/>
      <c r="TXO92" s="207"/>
      <c r="TXP92" s="207"/>
      <c r="TXQ92" s="207"/>
      <c r="TXR92" s="207"/>
      <c r="TXS92" s="207"/>
      <c r="TXT92" s="207"/>
      <c r="TXU92" s="207"/>
      <c r="TXV92" s="207"/>
      <c r="TXW92" s="207"/>
      <c r="TXX92" s="207"/>
      <c r="TXY92" s="207"/>
      <c r="TXZ92" s="207"/>
      <c r="TYA92" s="207"/>
      <c r="TYB92" s="207"/>
      <c r="TYC92" s="207"/>
      <c r="TYD92" s="207"/>
      <c r="TYE92" s="207"/>
      <c r="TYF92" s="207"/>
      <c r="TYG92" s="207"/>
      <c r="TYH92" s="207"/>
      <c r="TYI92" s="207"/>
      <c r="TYJ92" s="207"/>
      <c r="TYK92" s="207"/>
      <c r="TYL92" s="207"/>
      <c r="TYM92" s="207"/>
      <c r="TYN92" s="207"/>
      <c r="TYO92" s="207"/>
      <c r="TYP92" s="207"/>
      <c r="TYQ92" s="207"/>
      <c r="TYR92" s="207"/>
      <c r="TYS92" s="207"/>
      <c r="TYT92" s="207"/>
      <c r="TYU92" s="207"/>
      <c r="TYV92" s="207"/>
      <c r="TYW92" s="207"/>
      <c r="TYX92" s="207"/>
      <c r="TYY92" s="207"/>
      <c r="TYZ92" s="207"/>
      <c r="TZA92" s="207"/>
      <c r="TZB92" s="207"/>
      <c r="TZC92" s="207"/>
      <c r="TZD92" s="207"/>
      <c r="TZE92" s="207"/>
      <c r="TZF92" s="207"/>
      <c r="TZG92" s="207"/>
      <c r="TZH92" s="207"/>
      <c r="TZI92" s="207"/>
      <c r="TZJ92" s="207"/>
      <c r="TZK92" s="207"/>
      <c r="TZL92" s="207"/>
      <c r="TZM92" s="207"/>
      <c r="TZN92" s="207"/>
      <c r="TZO92" s="207"/>
      <c r="TZP92" s="207"/>
      <c r="TZQ92" s="207"/>
      <c r="TZR92" s="207"/>
      <c r="TZS92" s="207"/>
      <c r="TZT92" s="207"/>
      <c r="TZU92" s="207"/>
      <c r="TZV92" s="207"/>
      <c r="TZW92" s="207"/>
      <c r="TZX92" s="207"/>
      <c r="TZY92" s="207"/>
      <c r="TZZ92" s="207"/>
      <c r="UAA92" s="207"/>
      <c r="UAB92" s="207"/>
      <c r="UAC92" s="207"/>
      <c r="UAD92" s="207"/>
      <c r="UAE92" s="207"/>
      <c r="UAF92" s="207"/>
      <c r="UAG92" s="207"/>
      <c r="UAH92" s="207"/>
      <c r="UAI92" s="207"/>
      <c r="UAJ92" s="207"/>
      <c r="UAK92" s="207"/>
      <c r="UAL92" s="207"/>
      <c r="UAM92" s="207"/>
      <c r="UAN92" s="207"/>
      <c r="UAO92" s="207"/>
      <c r="UAP92" s="207"/>
      <c r="UAQ92" s="207"/>
      <c r="UAR92" s="207"/>
      <c r="UAS92" s="207"/>
      <c r="UAT92" s="207"/>
      <c r="UAU92" s="207"/>
      <c r="UAV92" s="207"/>
      <c r="UAW92" s="207"/>
      <c r="UAX92" s="207"/>
      <c r="UAY92" s="207"/>
      <c r="UAZ92" s="207"/>
      <c r="UBA92" s="207"/>
      <c r="UBB92" s="207"/>
      <c r="UBC92" s="207"/>
      <c r="UBD92" s="207"/>
      <c r="UBE92" s="207"/>
      <c r="UBF92" s="207"/>
      <c r="UBG92" s="207"/>
      <c r="UBH92" s="207"/>
      <c r="UBI92" s="207"/>
      <c r="UBJ92" s="207"/>
      <c r="UBK92" s="207"/>
      <c r="UBL92" s="207"/>
      <c r="UBM92" s="207"/>
      <c r="UBN92" s="207"/>
      <c r="UBO92" s="207"/>
      <c r="UBP92" s="207"/>
      <c r="UBQ92" s="207"/>
      <c r="UBR92" s="207"/>
      <c r="UBS92" s="207"/>
      <c r="UBT92" s="207"/>
      <c r="UBU92" s="207"/>
      <c r="UBV92" s="207"/>
      <c r="UBW92" s="207"/>
      <c r="UBX92" s="207"/>
      <c r="UBY92" s="207"/>
      <c r="UBZ92" s="207"/>
      <c r="UCA92" s="207"/>
      <c r="UCB92" s="207"/>
      <c r="UCC92" s="207"/>
      <c r="UCD92" s="207"/>
      <c r="UCE92" s="207"/>
      <c r="UCF92" s="207"/>
      <c r="UCG92" s="207"/>
      <c r="UCH92" s="207"/>
      <c r="UCI92" s="207"/>
      <c r="UCJ92" s="207"/>
      <c r="UCK92" s="207"/>
      <c r="UCL92" s="207"/>
      <c r="UCM92" s="207"/>
      <c r="UCN92" s="207"/>
      <c r="UCO92" s="207"/>
      <c r="UCP92" s="207"/>
      <c r="UCQ92" s="207"/>
      <c r="UCR92" s="207"/>
      <c r="UCS92" s="207"/>
      <c r="UCT92" s="207"/>
      <c r="UCU92" s="207"/>
      <c r="UCV92" s="207"/>
      <c r="UCW92" s="207"/>
      <c r="UCX92" s="207"/>
      <c r="UCY92" s="207"/>
      <c r="UCZ92" s="207"/>
      <c r="UDA92" s="207"/>
      <c r="UDB92" s="207"/>
      <c r="UDC92" s="207"/>
      <c r="UDD92" s="207"/>
      <c r="UDE92" s="207"/>
      <c r="UDF92" s="207"/>
      <c r="UDG92" s="207"/>
      <c r="UDH92" s="207"/>
      <c r="UDI92" s="207"/>
      <c r="UDJ92" s="207"/>
      <c r="UDK92" s="207"/>
      <c r="UDL92" s="207"/>
      <c r="UDM92" s="207"/>
      <c r="UDN92" s="207"/>
      <c r="UDO92" s="207"/>
      <c r="UDP92" s="207"/>
      <c r="UDQ92" s="207"/>
      <c r="UDR92" s="207"/>
      <c r="UDS92" s="207"/>
      <c r="UDT92" s="207"/>
      <c r="UDU92" s="207"/>
      <c r="UDV92" s="207"/>
      <c r="UDW92" s="207"/>
      <c r="UDX92" s="207"/>
      <c r="UDY92" s="207"/>
      <c r="UDZ92" s="207"/>
      <c r="UEA92" s="207"/>
      <c r="UEB92" s="207"/>
      <c r="UEC92" s="207"/>
      <c r="UED92" s="207"/>
      <c r="UEE92" s="207"/>
      <c r="UEF92" s="207"/>
      <c r="UEG92" s="207"/>
      <c r="UEH92" s="207"/>
      <c r="UEI92" s="207"/>
      <c r="UEJ92" s="207"/>
      <c r="UEK92" s="207"/>
      <c r="UEL92" s="207"/>
      <c r="UEM92" s="207"/>
      <c r="UEN92" s="207"/>
      <c r="UEO92" s="207"/>
      <c r="UEP92" s="207"/>
      <c r="UEQ92" s="207"/>
      <c r="UER92" s="207"/>
      <c r="UES92" s="207"/>
      <c r="UET92" s="207"/>
      <c r="UEU92" s="207"/>
      <c r="UEV92" s="207"/>
      <c r="UEW92" s="207"/>
      <c r="UEX92" s="207"/>
      <c r="UEY92" s="207"/>
      <c r="UEZ92" s="207"/>
      <c r="UFA92" s="207"/>
      <c r="UFB92" s="207"/>
      <c r="UFC92" s="207"/>
      <c r="UFD92" s="207"/>
      <c r="UFE92" s="207"/>
      <c r="UFF92" s="207"/>
      <c r="UFG92" s="207"/>
      <c r="UFH92" s="207"/>
      <c r="UFI92" s="207"/>
      <c r="UFJ92" s="207"/>
      <c r="UFK92" s="207"/>
      <c r="UFL92" s="207"/>
      <c r="UFM92" s="207"/>
      <c r="UFN92" s="207"/>
      <c r="UFO92" s="207"/>
      <c r="UFP92" s="207"/>
      <c r="UFQ92" s="207"/>
      <c r="UFR92" s="207"/>
      <c r="UFS92" s="207"/>
      <c r="UFT92" s="207"/>
      <c r="UFU92" s="207"/>
      <c r="UFV92" s="207"/>
      <c r="UFW92" s="207"/>
      <c r="UFX92" s="207"/>
      <c r="UFY92" s="207"/>
      <c r="UFZ92" s="207"/>
      <c r="UGA92" s="207"/>
      <c r="UGB92" s="207"/>
      <c r="UGC92" s="207"/>
      <c r="UGD92" s="207"/>
      <c r="UGE92" s="207"/>
      <c r="UGF92" s="207"/>
      <c r="UGG92" s="207"/>
      <c r="UGH92" s="207"/>
      <c r="UGI92" s="207"/>
      <c r="UGJ92" s="207"/>
      <c r="UGK92" s="207"/>
      <c r="UGL92" s="207"/>
      <c r="UGM92" s="207"/>
      <c r="UGN92" s="207"/>
      <c r="UGO92" s="207"/>
      <c r="UGP92" s="207"/>
      <c r="UGQ92" s="207"/>
      <c r="UGR92" s="207"/>
      <c r="UGS92" s="207"/>
      <c r="UGT92" s="207"/>
      <c r="UGU92" s="207"/>
      <c r="UGV92" s="207"/>
      <c r="UGW92" s="207"/>
      <c r="UGX92" s="207"/>
      <c r="UGY92" s="207"/>
      <c r="UGZ92" s="207"/>
      <c r="UHA92" s="207"/>
      <c r="UHB92" s="207"/>
      <c r="UHC92" s="207"/>
      <c r="UHD92" s="207"/>
      <c r="UHE92" s="207"/>
      <c r="UHF92" s="207"/>
      <c r="UHG92" s="207"/>
      <c r="UHH92" s="207"/>
      <c r="UHI92" s="207"/>
      <c r="UHJ92" s="207"/>
      <c r="UHK92" s="207"/>
      <c r="UHL92" s="207"/>
      <c r="UHM92" s="207"/>
      <c r="UHN92" s="207"/>
      <c r="UHO92" s="207"/>
      <c r="UHP92" s="207"/>
      <c r="UHQ92" s="207"/>
      <c r="UHR92" s="207"/>
      <c r="UHS92" s="207"/>
      <c r="UHT92" s="207"/>
      <c r="UHU92" s="207"/>
      <c r="UHV92" s="207"/>
      <c r="UHW92" s="207"/>
      <c r="UHX92" s="207"/>
      <c r="UHY92" s="207"/>
      <c r="UHZ92" s="207"/>
      <c r="UIA92" s="207"/>
      <c r="UIB92" s="207"/>
      <c r="UIC92" s="207"/>
      <c r="UID92" s="207"/>
      <c r="UIE92" s="207"/>
      <c r="UIF92" s="207"/>
      <c r="UIG92" s="207"/>
      <c r="UIH92" s="207"/>
      <c r="UII92" s="207"/>
      <c r="UIJ92" s="207"/>
      <c r="UIK92" s="207"/>
      <c r="UIL92" s="207"/>
      <c r="UIM92" s="207"/>
      <c r="UIN92" s="207"/>
      <c r="UIO92" s="207"/>
      <c r="UIP92" s="207"/>
      <c r="UIQ92" s="207"/>
      <c r="UIR92" s="207"/>
      <c r="UIS92" s="207"/>
      <c r="UIT92" s="207"/>
      <c r="UIU92" s="207"/>
      <c r="UIV92" s="207"/>
      <c r="UIW92" s="207"/>
      <c r="UIX92" s="207"/>
      <c r="UIY92" s="207"/>
      <c r="UIZ92" s="207"/>
      <c r="UJA92" s="207"/>
      <c r="UJB92" s="207"/>
      <c r="UJC92" s="207"/>
      <c r="UJD92" s="207"/>
      <c r="UJE92" s="207"/>
      <c r="UJF92" s="207"/>
      <c r="UJG92" s="207"/>
      <c r="UJH92" s="207"/>
      <c r="UJI92" s="207"/>
      <c r="UJJ92" s="207"/>
      <c r="UJK92" s="207"/>
      <c r="UJL92" s="207"/>
      <c r="UJM92" s="207"/>
      <c r="UJN92" s="207"/>
      <c r="UJO92" s="207"/>
      <c r="UJP92" s="207"/>
      <c r="UJQ92" s="207"/>
      <c r="UJR92" s="207"/>
      <c r="UJS92" s="207"/>
      <c r="UJT92" s="207"/>
      <c r="UJU92" s="207"/>
      <c r="UJV92" s="207"/>
      <c r="UJW92" s="207"/>
      <c r="UJX92" s="207"/>
      <c r="UJY92" s="207"/>
      <c r="UJZ92" s="207"/>
      <c r="UKA92" s="207"/>
      <c r="UKB92" s="207"/>
      <c r="UKC92" s="207"/>
      <c r="UKD92" s="207"/>
      <c r="UKE92" s="207"/>
      <c r="UKF92" s="207"/>
      <c r="UKG92" s="207"/>
      <c r="UKH92" s="207"/>
      <c r="UKI92" s="207"/>
      <c r="UKJ92" s="207"/>
      <c r="UKK92" s="207"/>
      <c r="UKL92" s="207"/>
      <c r="UKM92" s="207"/>
      <c r="UKN92" s="207"/>
      <c r="UKO92" s="207"/>
      <c r="UKP92" s="207"/>
      <c r="UKQ92" s="207"/>
      <c r="UKR92" s="207"/>
      <c r="UKS92" s="207"/>
      <c r="UKT92" s="207"/>
      <c r="UKU92" s="207"/>
      <c r="UKV92" s="207"/>
      <c r="UKW92" s="207"/>
      <c r="UKX92" s="207"/>
      <c r="UKY92" s="207"/>
      <c r="UKZ92" s="207"/>
      <c r="ULA92" s="207"/>
      <c r="ULB92" s="207"/>
      <c r="ULC92" s="207"/>
      <c r="ULD92" s="207"/>
      <c r="ULE92" s="207"/>
      <c r="ULF92" s="207"/>
      <c r="ULG92" s="207"/>
      <c r="ULH92" s="207"/>
      <c r="ULI92" s="207"/>
      <c r="ULJ92" s="207"/>
      <c r="ULK92" s="207"/>
      <c r="ULL92" s="207"/>
      <c r="ULM92" s="207"/>
      <c r="ULN92" s="207"/>
      <c r="ULO92" s="207"/>
      <c r="ULP92" s="207"/>
      <c r="ULQ92" s="207"/>
      <c r="ULR92" s="207"/>
      <c r="ULS92" s="207"/>
      <c r="ULT92" s="207"/>
      <c r="ULU92" s="207"/>
      <c r="ULV92" s="207"/>
      <c r="ULW92" s="207"/>
      <c r="ULX92" s="207"/>
      <c r="ULY92" s="207"/>
      <c r="ULZ92" s="207"/>
      <c r="UMA92" s="207"/>
      <c r="UMB92" s="207"/>
      <c r="UMC92" s="207"/>
      <c r="UMD92" s="207"/>
      <c r="UME92" s="207"/>
      <c r="UMF92" s="207"/>
      <c r="UMG92" s="207"/>
      <c r="UMH92" s="207"/>
      <c r="UMI92" s="207"/>
      <c r="UMJ92" s="207"/>
      <c r="UMK92" s="207"/>
      <c r="UML92" s="207"/>
      <c r="UMM92" s="207"/>
      <c r="UMN92" s="207"/>
      <c r="UMO92" s="207"/>
      <c r="UMP92" s="207"/>
      <c r="UMQ92" s="207"/>
      <c r="UMR92" s="207"/>
      <c r="UMS92" s="207"/>
      <c r="UMT92" s="207"/>
      <c r="UMU92" s="207"/>
      <c r="UMV92" s="207"/>
      <c r="UMW92" s="207"/>
      <c r="UMX92" s="207"/>
      <c r="UMY92" s="207"/>
      <c r="UMZ92" s="207"/>
      <c r="UNA92" s="207"/>
      <c r="UNB92" s="207"/>
      <c r="UNC92" s="207"/>
      <c r="UND92" s="207"/>
      <c r="UNE92" s="207"/>
      <c r="UNF92" s="207"/>
      <c r="UNG92" s="207"/>
      <c r="UNH92" s="207"/>
      <c r="UNI92" s="207"/>
      <c r="UNJ92" s="207"/>
      <c r="UNK92" s="207"/>
      <c r="UNL92" s="207"/>
      <c r="UNM92" s="207"/>
      <c r="UNN92" s="207"/>
      <c r="UNO92" s="207"/>
      <c r="UNP92" s="207"/>
      <c r="UNQ92" s="207"/>
      <c r="UNR92" s="207"/>
      <c r="UNS92" s="207"/>
      <c r="UNT92" s="207"/>
      <c r="UNU92" s="207"/>
      <c r="UNV92" s="207"/>
      <c r="UNW92" s="207"/>
      <c r="UNX92" s="207"/>
      <c r="UNY92" s="207"/>
      <c r="UNZ92" s="207"/>
      <c r="UOA92" s="207"/>
      <c r="UOB92" s="207"/>
      <c r="UOC92" s="207"/>
      <c r="UOD92" s="207"/>
      <c r="UOE92" s="207"/>
      <c r="UOF92" s="207"/>
      <c r="UOG92" s="207"/>
      <c r="UOH92" s="207"/>
      <c r="UOI92" s="207"/>
      <c r="UOJ92" s="207"/>
      <c r="UOK92" s="207"/>
      <c r="UOL92" s="207"/>
      <c r="UOM92" s="207"/>
      <c r="UON92" s="207"/>
      <c r="UOO92" s="207"/>
      <c r="UOP92" s="207"/>
      <c r="UOQ92" s="207"/>
      <c r="UOR92" s="207"/>
      <c r="UOS92" s="207"/>
      <c r="UOT92" s="207"/>
      <c r="UOU92" s="207"/>
      <c r="UOV92" s="207"/>
      <c r="UOW92" s="207"/>
      <c r="UOX92" s="207"/>
      <c r="UOY92" s="207"/>
      <c r="UOZ92" s="207"/>
      <c r="UPA92" s="207"/>
      <c r="UPB92" s="207"/>
      <c r="UPC92" s="207"/>
      <c r="UPD92" s="207"/>
      <c r="UPE92" s="207"/>
      <c r="UPF92" s="207"/>
      <c r="UPG92" s="207"/>
      <c r="UPH92" s="207"/>
      <c r="UPI92" s="207"/>
      <c r="UPJ92" s="207"/>
      <c r="UPK92" s="207"/>
      <c r="UPL92" s="207"/>
      <c r="UPM92" s="207"/>
      <c r="UPN92" s="207"/>
      <c r="UPO92" s="207"/>
      <c r="UPP92" s="207"/>
      <c r="UPQ92" s="207"/>
      <c r="UPR92" s="207"/>
      <c r="UPS92" s="207"/>
      <c r="UPT92" s="207"/>
      <c r="UPU92" s="207"/>
      <c r="UPV92" s="207"/>
      <c r="UPW92" s="207"/>
      <c r="UPX92" s="207"/>
      <c r="UPY92" s="207"/>
      <c r="UPZ92" s="207"/>
      <c r="UQA92" s="207"/>
      <c r="UQB92" s="207"/>
      <c r="UQC92" s="207"/>
      <c r="UQD92" s="207"/>
      <c r="UQE92" s="207"/>
      <c r="UQF92" s="207"/>
      <c r="UQG92" s="207"/>
      <c r="UQH92" s="207"/>
      <c r="UQI92" s="207"/>
      <c r="UQJ92" s="207"/>
      <c r="UQK92" s="207"/>
      <c r="UQL92" s="207"/>
      <c r="UQM92" s="207"/>
      <c r="UQN92" s="207"/>
      <c r="UQO92" s="207"/>
      <c r="UQP92" s="207"/>
      <c r="UQQ92" s="207"/>
      <c r="UQR92" s="207"/>
      <c r="UQS92" s="207"/>
      <c r="UQT92" s="207"/>
      <c r="UQU92" s="207"/>
      <c r="UQV92" s="207"/>
      <c r="UQW92" s="207"/>
      <c r="UQX92" s="207"/>
      <c r="UQY92" s="207"/>
      <c r="UQZ92" s="207"/>
      <c r="URA92" s="207"/>
      <c r="URB92" s="207"/>
      <c r="URC92" s="207"/>
      <c r="URD92" s="207"/>
      <c r="URE92" s="207"/>
      <c r="URF92" s="207"/>
      <c r="URG92" s="207"/>
      <c r="URH92" s="207"/>
      <c r="URI92" s="207"/>
      <c r="URJ92" s="207"/>
      <c r="URK92" s="207"/>
      <c r="URL92" s="207"/>
      <c r="URM92" s="207"/>
      <c r="URN92" s="207"/>
      <c r="URO92" s="207"/>
      <c r="URP92" s="207"/>
      <c r="URQ92" s="207"/>
      <c r="URR92" s="207"/>
      <c r="URS92" s="207"/>
      <c r="URT92" s="207"/>
      <c r="URU92" s="207"/>
      <c r="URV92" s="207"/>
      <c r="URW92" s="207"/>
      <c r="URX92" s="207"/>
      <c r="URY92" s="207"/>
      <c r="URZ92" s="207"/>
      <c r="USA92" s="207"/>
      <c r="USB92" s="207"/>
      <c r="USC92" s="207"/>
      <c r="USD92" s="207"/>
      <c r="USE92" s="207"/>
      <c r="USF92" s="207"/>
      <c r="USG92" s="207"/>
      <c r="USH92" s="207"/>
      <c r="USI92" s="207"/>
      <c r="USJ92" s="207"/>
      <c r="USK92" s="207"/>
      <c r="USL92" s="207"/>
      <c r="USM92" s="207"/>
      <c r="USN92" s="207"/>
      <c r="USO92" s="207"/>
      <c r="USP92" s="207"/>
      <c r="USQ92" s="207"/>
      <c r="USR92" s="207"/>
      <c r="USS92" s="207"/>
      <c r="UST92" s="207"/>
      <c r="USU92" s="207"/>
      <c r="USV92" s="207"/>
      <c r="USW92" s="207"/>
      <c r="USX92" s="207"/>
      <c r="USY92" s="207"/>
      <c r="USZ92" s="207"/>
      <c r="UTA92" s="207"/>
      <c r="UTB92" s="207"/>
      <c r="UTC92" s="207"/>
      <c r="UTD92" s="207"/>
      <c r="UTE92" s="207"/>
      <c r="UTF92" s="207"/>
      <c r="UTG92" s="207"/>
      <c r="UTH92" s="207"/>
      <c r="UTI92" s="207"/>
      <c r="UTJ92" s="207"/>
      <c r="UTK92" s="207"/>
      <c r="UTL92" s="207"/>
      <c r="UTM92" s="207"/>
      <c r="UTN92" s="207"/>
      <c r="UTO92" s="207"/>
      <c r="UTP92" s="207"/>
      <c r="UTQ92" s="207"/>
      <c r="UTR92" s="207"/>
      <c r="UTS92" s="207"/>
      <c r="UTT92" s="207"/>
      <c r="UTU92" s="207"/>
      <c r="UTV92" s="207"/>
      <c r="UTW92" s="207"/>
      <c r="UTX92" s="207"/>
      <c r="UTY92" s="207"/>
      <c r="UTZ92" s="207"/>
      <c r="UUA92" s="207"/>
      <c r="UUB92" s="207"/>
      <c r="UUC92" s="207"/>
      <c r="UUD92" s="207"/>
      <c r="UUE92" s="207"/>
      <c r="UUF92" s="207"/>
      <c r="UUG92" s="207"/>
      <c r="UUH92" s="207"/>
      <c r="UUI92" s="207"/>
      <c r="UUJ92" s="207"/>
      <c r="UUK92" s="207"/>
      <c r="UUL92" s="207"/>
      <c r="UUM92" s="207"/>
      <c r="UUN92" s="207"/>
      <c r="UUO92" s="207"/>
      <c r="UUP92" s="207"/>
      <c r="UUQ92" s="207"/>
      <c r="UUR92" s="207"/>
      <c r="UUS92" s="207"/>
      <c r="UUT92" s="207"/>
      <c r="UUU92" s="207"/>
      <c r="UUV92" s="207"/>
      <c r="UUW92" s="207"/>
      <c r="UUX92" s="207"/>
      <c r="UUY92" s="207"/>
      <c r="UUZ92" s="207"/>
      <c r="UVA92" s="207"/>
      <c r="UVB92" s="207"/>
      <c r="UVC92" s="207"/>
      <c r="UVD92" s="207"/>
      <c r="UVE92" s="207"/>
      <c r="UVF92" s="207"/>
      <c r="UVG92" s="207"/>
      <c r="UVH92" s="207"/>
      <c r="UVI92" s="207"/>
      <c r="UVJ92" s="207"/>
      <c r="UVK92" s="207"/>
      <c r="UVL92" s="207"/>
      <c r="UVM92" s="207"/>
      <c r="UVN92" s="207"/>
      <c r="UVO92" s="207"/>
      <c r="UVP92" s="207"/>
      <c r="UVQ92" s="207"/>
      <c r="UVR92" s="207"/>
      <c r="UVS92" s="207"/>
      <c r="UVT92" s="207"/>
      <c r="UVU92" s="207"/>
      <c r="UVV92" s="207"/>
      <c r="UVW92" s="207"/>
      <c r="UVX92" s="207"/>
      <c r="UVY92" s="207"/>
      <c r="UVZ92" s="207"/>
      <c r="UWA92" s="207"/>
      <c r="UWB92" s="207"/>
      <c r="UWC92" s="207"/>
      <c r="UWD92" s="207"/>
      <c r="UWE92" s="207"/>
      <c r="UWF92" s="207"/>
      <c r="UWG92" s="207"/>
      <c r="UWH92" s="207"/>
      <c r="UWI92" s="207"/>
      <c r="UWJ92" s="207"/>
      <c r="UWK92" s="207"/>
      <c r="UWL92" s="207"/>
      <c r="UWM92" s="207"/>
      <c r="UWN92" s="207"/>
      <c r="UWO92" s="207"/>
      <c r="UWP92" s="207"/>
      <c r="UWQ92" s="207"/>
      <c r="UWR92" s="207"/>
      <c r="UWS92" s="207"/>
      <c r="UWT92" s="207"/>
      <c r="UWU92" s="207"/>
      <c r="UWV92" s="207"/>
      <c r="UWW92" s="207"/>
      <c r="UWX92" s="207"/>
      <c r="UWY92" s="207"/>
      <c r="UWZ92" s="207"/>
      <c r="UXA92" s="207"/>
      <c r="UXB92" s="207"/>
      <c r="UXC92" s="207"/>
      <c r="UXD92" s="207"/>
      <c r="UXE92" s="207"/>
      <c r="UXF92" s="207"/>
      <c r="UXG92" s="207"/>
      <c r="UXH92" s="207"/>
      <c r="UXI92" s="207"/>
      <c r="UXJ92" s="207"/>
      <c r="UXK92" s="207"/>
      <c r="UXL92" s="207"/>
      <c r="UXM92" s="207"/>
      <c r="UXN92" s="207"/>
      <c r="UXO92" s="207"/>
      <c r="UXP92" s="207"/>
      <c r="UXQ92" s="207"/>
      <c r="UXR92" s="207"/>
      <c r="UXS92" s="207"/>
      <c r="UXT92" s="207"/>
      <c r="UXU92" s="207"/>
      <c r="UXV92" s="207"/>
      <c r="UXW92" s="207"/>
      <c r="UXX92" s="207"/>
      <c r="UXY92" s="207"/>
      <c r="UXZ92" s="207"/>
      <c r="UYA92" s="207"/>
      <c r="UYB92" s="207"/>
      <c r="UYC92" s="207"/>
      <c r="UYD92" s="207"/>
      <c r="UYE92" s="207"/>
      <c r="UYF92" s="207"/>
      <c r="UYG92" s="207"/>
      <c r="UYH92" s="207"/>
      <c r="UYI92" s="207"/>
      <c r="UYJ92" s="207"/>
      <c r="UYK92" s="207"/>
      <c r="UYL92" s="207"/>
      <c r="UYM92" s="207"/>
      <c r="UYN92" s="207"/>
      <c r="UYO92" s="207"/>
      <c r="UYP92" s="207"/>
      <c r="UYQ92" s="207"/>
      <c r="UYR92" s="207"/>
      <c r="UYS92" s="207"/>
      <c r="UYT92" s="207"/>
      <c r="UYU92" s="207"/>
      <c r="UYV92" s="207"/>
      <c r="UYW92" s="207"/>
      <c r="UYX92" s="207"/>
      <c r="UYY92" s="207"/>
      <c r="UYZ92" s="207"/>
      <c r="UZA92" s="207"/>
      <c r="UZB92" s="207"/>
      <c r="UZC92" s="207"/>
      <c r="UZD92" s="207"/>
      <c r="UZE92" s="207"/>
      <c r="UZF92" s="207"/>
      <c r="UZG92" s="207"/>
      <c r="UZH92" s="207"/>
      <c r="UZI92" s="207"/>
      <c r="UZJ92" s="207"/>
      <c r="UZK92" s="207"/>
      <c r="UZL92" s="207"/>
      <c r="UZM92" s="207"/>
      <c r="UZN92" s="207"/>
      <c r="UZO92" s="207"/>
      <c r="UZP92" s="207"/>
      <c r="UZQ92" s="207"/>
      <c r="UZR92" s="207"/>
      <c r="UZS92" s="207"/>
      <c r="UZT92" s="207"/>
      <c r="UZU92" s="207"/>
      <c r="UZV92" s="207"/>
      <c r="UZW92" s="207"/>
      <c r="UZX92" s="207"/>
      <c r="UZY92" s="207"/>
      <c r="UZZ92" s="207"/>
      <c r="VAA92" s="207"/>
      <c r="VAB92" s="207"/>
      <c r="VAC92" s="207"/>
      <c r="VAD92" s="207"/>
      <c r="VAE92" s="207"/>
      <c r="VAF92" s="207"/>
      <c r="VAG92" s="207"/>
      <c r="VAH92" s="207"/>
      <c r="VAI92" s="207"/>
      <c r="VAJ92" s="207"/>
      <c r="VAK92" s="207"/>
      <c r="VAL92" s="207"/>
      <c r="VAM92" s="207"/>
      <c r="VAN92" s="207"/>
      <c r="VAO92" s="207"/>
      <c r="VAP92" s="207"/>
      <c r="VAQ92" s="207"/>
      <c r="VAR92" s="207"/>
      <c r="VAS92" s="207"/>
      <c r="VAT92" s="207"/>
      <c r="VAU92" s="207"/>
      <c r="VAV92" s="207"/>
      <c r="VAW92" s="207"/>
      <c r="VAX92" s="207"/>
      <c r="VAY92" s="207"/>
      <c r="VAZ92" s="207"/>
      <c r="VBA92" s="207"/>
      <c r="VBB92" s="207"/>
      <c r="VBC92" s="207"/>
      <c r="VBD92" s="207"/>
      <c r="VBE92" s="207"/>
      <c r="VBF92" s="207"/>
      <c r="VBG92" s="207"/>
      <c r="VBH92" s="207"/>
      <c r="VBI92" s="207"/>
      <c r="VBJ92" s="207"/>
      <c r="VBK92" s="207"/>
      <c r="VBL92" s="207"/>
      <c r="VBM92" s="207"/>
      <c r="VBN92" s="207"/>
      <c r="VBO92" s="207"/>
      <c r="VBP92" s="207"/>
      <c r="VBQ92" s="207"/>
      <c r="VBR92" s="207"/>
      <c r="VBS92" s="207"/>
      <c r="VBT92" s="207"/>
      <c r="VBU92" s="207"/>
      <c r="VBV92" s="207"/>
      <c r="VBW92" s="207"/>
      <c r="VBX92" s="207"/>
      <c r="VBY92" s="207"/>
      <c r="VBZ92" s="207"/>
      <c r="VCA92" s="207"/>
      <c r="VCB92" s="207"/>
      <c r="VCC92" s="207"/>
      <c r="VCD92" s="207"/>
      <c r="VCE92" s="207"/>
      <c r="VCF92" s="207"/>
      <c r="VCG92" s="207"/>
      <c r="VCH92" s="207"/>
      <c r="VCI92" s="207"/>
      <c r="VCJ92" s="207"/>
      <c r="VCK92" s="207"/>
      <c r="VCL92" s="207"/>
      <c r="VCM92" s="207"/>
      <c r="VCN92" s="207"/>
      <c r="VCO92" s="207"/>
      <c r="VCP92" s="207"/>
      <c r="VCQ92" s="207"/>
      <c r="VCR92" s="207"/>
      <c r="VCS92" s="207"/>
      <c r="VCT92" s="207"/>
      <c r="VCU92" s="207"/>
      <c r="VCV92" s="207"/>
      <c r="VCW92" s="207"/>
      <c r="VCX92" s="207"/>
      <c r="VCY92" s="207"/>
      <c r="VCZ92" s="207"/>
      <c r="VDA92" s="207"/>
      <c r="VDB92" s="207"/>
      <c r="VDC92" s="207"/>
      <c r="VDD92" s="207"/>
      <c r="VDE92" s="207"/>
      <c r="VDF92" s="207"/>
      <c r="VDG92" s="207"/>
      <c r="VDH92" s="207"/>
      <c r="VDI92" s="207"/>
      <c r="VDJ92" s="207"/>
      <c r="VDK92" s="207"/>
      <c r="VDL92" s="207"/>
      <c r="VDM92" s="207"/>
      <c r="VDN92" s="207"/>
      <c r="VDO92" s="207"/>
      <c r="VDP92" s="207"/>
      <c r="VDQ92" s="207"/>
      <c r="VDR92" s="207"/>
      <c r="VDS92" s="207"/>
      <c r="VDT92" s="207"/>
      <c r="VDU92" s="207"/>
      <c r="VDV92" s="207"/>
      <c r="VDW92" s="207"/>
      <c r="VDX92" s="207"/>
      <c r="VDY92" s="207"/>
      <c r="VDZ92" s="207"/>
      <c r="VEA92" s="207"/>
      <c r="VEB92" s="207"/>
      <c r="VEC92" s="207"/>
      <c r="VED92" s="207"/>
      <c r="VEE92" s="207"/>
      <c r="VEF92" s="207"/>
      <c r="VEG92" s="207"/>
      <c r="VEH92" s="207"/>
      <c r="VEI92" s="207"/>
      <c r="VEJ92" s="207"/>
      <c r="VEK92" s="207"/>
      <c r="VEL92" s="207"/>
      <c r="VEM92" s="207"/>
      <c r="VEN92" s="207"/>
      <c r="VEO92" s="207"/>
      <c r="VEP92" s="207"/>
      <c r="VEQ92" s="207"/>
      <c r="VER92" s="207"/>
      <c r="VES92" s="207"/>
      <c r="VET92" s="207"/>
      <c r="VEU92" s="207"/>
      <c r="VEV92" s="207"/>
      <c r="VEW92" s="207"/>
      <c r="VEX92" s="207"/>
      <c r="VEY92" s="207"/>
      <c r="VEZ92" s="207"/>
      <c r="VFA92" s="207"/>
      <c r="VFB92" s="207"/>
      <c r="VFC92" s="207"/>
      <c r="VFD92" s="207"/>
      <c r="VFE92" s="207"/>
      <c r="VFF92" s="207"/>
      <c r="VFG92" s="207"/>
      <c r="VFH92" s="207"/>
      <c r="VFI92" s="207"/>
      <c r="VFJ92" s="207"/>
      <c r="VFK92" s="207"/>
      <c r="VFL92" s="207"/>
      <c r="VFM92" s="207"/>
      <c r="VFN92" s="207"/>
      <c r="VFO92" s="207"/>
      <c r="VFP92" s="207"/>
      <c r="VFQ92" s="207"/>
      <c r="VFR92" s="207"/>
      <c r="VFS92" s="207"/>
      <c r="VFT92" s="207"/>
      <c r="VFU92" s="207"/>
      <c r="VFV92" s="207"/>
      <c r="VFW92" s="207"/>
      <c r="VFX92" s="207"/>
      <c r="VFY92" s="207"/>
      <c r="VFZ92" s="207"/>
      <c r="VGA92" s="207"/>
      <c r="VGB92" s="207"/>
      <c r="VGC92" s="207"/>
      <c r="VGD92" s="207"/>
      <c r="VGE92" s="207"/>
      <c r="VGF92" s="207"/>
      <c r="VGG92" s="207"/>
      <c r="VGH92" s="207"/>
      <c r="VGI92" s="207"/>
      <c r="VGJ92" s="207"/>
      <c r="VGK92" s="207"/>
      <c r="VGL92" s="207"/>
      <c r="VGM92" s="207"/>
      <c r="VGN92" s="207"/>
      <c r="VGO92" s="207"/>
      <c r="VGP92" s="207"/>
      <c r="VGQ92" s="207"/>
      <c r="VGR92" s="207"/>
      <c r="VGS92" s="207"/>
      <c r="VGT92" s="207"/>
      <c r="VGU92" s="207"/>
      <c r="VGV92" s="207"/>
      <c r="VGW92" s="207"/>
      <c r="VGX92" s="207"/>
      <c r="VGY92" s="207"/>
      <c r="VGZ92" s="207"/>
      <c r="VHA92" s="207"/>
      <c r="VHB92" s="207"/>
      <c r="VHC92" s="207"/>
      <c r="VHD92" s="207"/>
      <c r="VHE92" s="207"/>
      <c r="VHF92" s="207"/>
      <c r="VHG92" s="207"/>
      <c r="VHH92" s="207"/>
      <c r="VHI92" s="207"/>
      <c r="VHJ92" s="207"/>
      <c r="VHK92" s="207"/>
      <c r="VHL92" s="207"/>
      <c r="VHM92" s="207"/>
      <c r="VHN92" s="207"/>
      <c r="VHO92" s="207"/>
      <c r="VHP92" s="207"/>
      <c r="VHQ92" s="207"/>
      <c r="VHR92" s="207"/>
      <c r="VHS92" s="207"/>
      <c r="VHT92" s="207"/>
      <c r="VHU92" s="207"/>
      <c r="VHV92" s="207"/>
      <c r="VHW92" s="207"/>
      <c r="VHX92" s="207"/>
      <c r="VHY92" s="207"/>
      <c r="VHZ92" s="207"/>
      <c r="VIA92" s="207"/>
      <c r="VIB92" s="207"/>
      <c r="VIC92" s="207"/>
      <c r="VID92" s="207"/>
      <c r="VIE92" s="207"/>
      <c r="VIF92" s="207"/>
      <c r="VIG92" s="207"/>
      <c r="VIH92" s="207"/>
      <c r="VII92" s="207"/>
      <c r="VIJ92" s="207"/>
      <c r="VIK92" s="207"/>
      <c r="VIL92" s="207"/>
      <c r="VIM92" s="207"/>
      <c r="VIN92" s="207"/>
      <c r="VIO92" s="207"/>
      <c r="VIP92" s="207"/>
      <c r="VIQ92" s="207"/>
      <c r="VIR92" s="207"/>
      <c r="VIS92" s="207"/>
      <c r="VIT92" s="207"/>
      <c r="VIU92" s="207"/>
      <c r="VIV92" s="207"/>
      <c r="VIW92" s="207"/>
      <c r="VIX92" s="207"/>
      <c r="VIY92" s="207"/>
      <c r="VIZ92" s="207"/>
      <c r="VJA92" s="207"/>
      <c r="VJB92" s="207"/>
      <c r="VJC92" s="207"/>
      <c r="VJD92" s="207"/>
      <c r="VJE92" s="207"/>
      <c r="VJF92" s="207"/>
      <c r="VJG92" s="207"/>
      <c r="VJH92" s="207"/>
      <c r="VJI92" s="207"/>
      <c r="VJJ92" s="207"/>
      <c r="VJK92" s="207"/>
      <c r="VJL92" s="207"/>
      <c r="VJM92" s="207"/>
      <c r="VJN92" s="207"/>
      <c r="VJO92" s="207"/>
      <c r="VJP92" s="207"/>
      <c r="VJQ92" s="207"/>
      <c r="VJR92" s="207"/>
      <c r="VJS92" s="207"/>
      <c r="VJT92" s="207"/>
      <c r="VJU92" s="207"/>
      <c r="VJV92" s="207"/>
      <c r="VJW92" s="207"/>
      <c r="VJX92" s="207"/>
      <c r="VJY92" s="207"/>
      <c r="VJZ92" s="207"/>
      <c r="VKA92" s="207"/>
      <c r="VKB92" s="207"/>
      <c r="VKC92" s="207"/>
      <c r="VKD92" s="207"/>
      <c r="VKE92" s="207"/>
      <c r="VKF92" s="207"/>
      <c r="VKG92" s="207"/>
      <c r="VKH92" s="207"/>
      <c r="VKI92" s="207"/>
      <c r="VKJ92" s="207"/>
      <c r="VKK92" s="207"/>
      <c r="VKL92" s="207"/>
      <c r="VKM92" s="207"/>
      <c r="VKN92" s="207"/>
      <c r="VKO92" s="207"/>
      <c r="VKP92" s="207"/>
      <c r="VKQ92" s="207"/>
      <c r="VKR92" s="207"/>
      <c r="VKS92" s="207"/>
      <c r="VKT92" s="207"/>
      <c r="VKU92" s="207"/>
      <c r="VKV92" s="207"/>
      <c r="VKW92" s="207"/>
      <c r="VKX92" s="207"/>
      <c r="VKY92" s="207"/>
      <c r="VKZ92" s="207"/>
      <c r="VLA92" s="207"/>
      <c r="VLB92" s="207"/>
      <c r="VLC92" s="207"/>
      <c r="VLD92" s="207"/>
      <c r="VLE92" s="207"/>
      <c r="VLF92" s="207"/>
      <c r="VLG92" s="207"/>
      <c r="VLH92" s="207"/>
      <c r="VLI92" s="207"/>
      <c r="VLJ92" s="207"/>
      <c r="VLK92" s="207"/>
      <c r="VLL92" s="207"/>
      <c r="VLM92" s="207"/>
      <c r="VLN92" s="207"/>
      <c r="VLO92" s="207"/>
      <c r="VLP92" s="207"/>
      <c r="VLQ92" s="207"/>
      <c r="VLR92" s="207"/>
      <c r="VLS92" s="207"/>
      <c r="VLT92" s="207"/>
      <c r="VLU92" s="207"/>
      <c r="VLV92" s="207"/>
      <c r="VLW92" s="207"/>
      <c r="VLX92" s="207"/>
      <c r="VLY92" s="207"/>
      <c r="VLZ92" s="207"/>
      <c r="VMA92" s="207"/>
      <c r="VMB92" s="207"/>
      <c r="VMC92" s="207"/>
      <c r="VMD92" s="207"/>
      <c r="VME92" s="207"/>
      <c r="VMF92" s="207"/>
      <c r="VMG92" s="207"/>
      <c r="VMH92" s="207"/>
      <c r="VMI92" s="207"/>
      <c r="VMJ92" s="207"/>
      <c r="VMK92" s="207"/>
      <c r="VML92" s="207"/>
      <c r="VMM92" s="207"/>
      <c r="VMN92" s="207"/>
      <c r="VMO92" s="207"/>
      <c r="VMP92" s="207"/>
      <c r="VMQ92" s="207"/>
      <c r="VMR92" s="207"/>
      <c r="VMS92" s="207"/>
      <c r="VMT92" s="207"/>
      <c r="VMU92" s="207"/>
      <c r="VMV92" s="207"/>
      <c r="VMW92" s="207"/>
      <c r="VMX92" s="207"/>
      <c r="VMY92" s="207"/>
      <c r="VMZ92" s="207"/>
      <c r="VNA92" s="207"/>
      <c r="VNB92" s="207"/>
      <c r="VNC92" s="207"/>
      <c r="VND92" s="207"/>
      <c r="VNE92" s="207"/>
      <c r="VNF92" s="207"/>
      <c r="VNG92" s="207"/>
      <c r="VNH92" s="207"/>
      <c r="VNI92" s="207"/>
      <c r="VNJ92" s="207"/>
      <c r="VNK92" s="207"/>
      <c r="VNL92" s="207"/>
      <c r="VNM92" s="207"/>
      <c r="VNN92" s="207"/>
      <c r="VNO92" s="207"/>
      <c r="VNP92" s="207"/>
      <c r="VNQ92" s="207"/>
      <c r="VNR92" s="207"/>
      <c r="VNS92" s="207"/>
      <c r="VNT92" s="207"/>
      <c r="VNU92" s="207"/>
      <c r="VNV92" s="207"/>
      <c r="VNW92" s="207"/>
      <c r="VNX92" s="207"/>
      <c r="VNY92" s="207"/>
      <c r="VNZ92" s="207"/>
      <c r="VOA92" s="207"/>
      <c r="VOB92" s="207"/>
      <c r="VOC92" s="207"/>
      <c r="VOD92" s="207"/>
      <c r="VOE92" s="207"/>
      <c r="VOF92" s="207"/>
      <c r="VOG92" s="207"/>
      <c r="VOH92" s="207"/>
      <c r="VOI92" s="207"/>
      <c r="VOJ92" s="207"/>
      <c r="VOK92" s="207"/>
      <c r="VOL92" s="207"/>
      <c r="VOM92" s="207"/>
      <c r="VON92" s="207"/>
      <c r="VOO92" s="207"/>
      <c r="VOP92" s="207"/>
      <c r="VOQ92" s="207"/>
      <c r="VOR92" s="207"/>
      <c r="VOS92" s="207"/>
      <c r="VOT92" s="207"/>
      <c r="VOU92" s="207"/>
      <c r="VOV92" s="207"/>
      <c r="VOW92" s="207"/>
      <c r="VOX92" s="207"/>
      <c r="VOY92" s="207"/>
      <c r="VOZ92" s="207"/>
      <c r="VPA92" s="207"/>
      <c r="VPB92" s="207"/>
      <c r="VPC92" s="207"/>
      <c r="VPD92" s="207"/>
      <c r="VPE92" s="207"/>
      <c r="VPF92" s="207"/>
      <c r="VPG92" s="207"/>
      <c r="VPH92" s="207"/>
      <c r="VPI92" s="207"/>
      <c r="VPJ92" s="207"/>
      <c r="VPK92" s="207"/>
      <c r="VPL92" s="207"/>
      <c r="VPM92" s="207"/>
      <c r="VPN92" s="207"/>
      <c r="VPO92" s="207"/>
      <c r="VPP92" s="207"/>
      <c r="VPQ92" s="207"/>
      <c r="VPR92" s="207"/>
      <c r="VPS92" s="207"/>
      <c r="VPT92" s="207"/>
      <c r="VPU92" s="207"/>
      <c r="VPV92" s="207"/>
      <c r="VPW92" s="207"/>
      <c r="VPX92" s="207"/>
      <c r="VPY92" s="207"/>
      <c r="VPZ92" s="207"/>
      <c r="VQA92" s="207"/>
      <c r="VQB92" s="207"/>
      <c r="VQC92" s="207"/>
      <c r="VQD92" s="207"/>
      <c r="VQE92" s="207"/>
      <c r="VQF92" s="207"/>
      <c r="VQG92" s="207"/>
      <c r="VQH92" s="207"/>
      <c r="VQI92" s="207"/>
      <c r="VQJ92" s="207"/>
      <c r="VQK92" s="207"/>
      <c r="VQL92" s="207"/>
      <c r="VQM92" s="207"/>
      <c r="VQN92" s="207"/>
      <c r="VQO92" s="207"/>
      <c r="VQP92" s="207"/>
      <c r="VQQ92" s="207"/>
      <c r="VQR92" s="207"/>
      <c r="VQS92" s="207"/>
      <c r="VQT92" s="207"/>
      <c r="VQU92" s="207"/>
      <c r="VQV92" s="207"/>
      <c r="VQW92" s="207"/>
      <c r="VQX92" s="207"/>
      <c r="VQY92" s="207"/>
      <c r="VQZ92" s="207"/>
      <c r="VRA92" s="207"/>
      <c r="VRB92" s="207"/>
      <c r="VRC92" s="207"/>
      <c r="VRD92" s="207"/>
      <c r="VRE92" s="207"/>
      <c r="VRF92" s="207"/>
      <c r="VRG92" s="207"/>
      <c r="VRH92" s="207"/>
      <c r="VRI92" s="207"/>
      <c r="VRJ92" s="207"/>
      <c r="VRK92" s="207"/>
      <c r="VRL92" s="207"/>
      <c r="VRM92" s="207"/>
      <c r="VRN92" s="207"/>
      <c r="VRO92" s="207"/>
      <c r="VRP92" s="207"/>
      <c r="VRQ92" s="207"/>
      <c r="VRR92" s="207"/>
      <c r="VRS92" s="207"/>
      <c r="VRT92" s="207"/>
      <c r="VRU92" s="207"/>
      <c r="VRV92" s="207"/>
      <c r="VRW92" s="207"/>
      <c r="VRX92" s="207"/>
      <c r="VRY92" s="207"/>
      <c r="VRZ92" s="207"/>
      <c r="VSA92" s="207"/>
      <c r="VSB92" s="207"/>
      <c r="VSC92" s="207"/>
      <c r="VSD92" s="207"/>
      <c r="VSE92" s="207"/>
      <c r="VSF92" s="207"/>
      <c r="VSG92" s="207"/>
      <c r="VSH92" s="207"/>
      <c r="VSI92" s="207"/>
      <c r="VSJ92" s="207"/>
      <c r="VSK92" s="207"/>
      <c r="VSL92" s="207"/>
      <c r="VSM92" s="207"/>
      <c r="VSN92" s="207"/>
      <c r="VSO92" s="207"/>
      <c r="VSP92" s="207"/>
      <c r="VSQ92" s="207"/>
      <c r="VSR92" s="207"/>
      <c r="VSS92" s="207"/>
      <c r="VST92" s="207"/>
      <c r="VSU92" s="207"/>
      <c r="VSV92" s="207"/>
      <c r="VSW92" s="207"/>
      <c r="VSX92" s="207"/>
      <c r="VSY92" s="207"/>
      <c r="VSZ92" s="207"/>
      <c r="VTA92" s="207"/>
      <c r="VTB92" s="207"/>
      <c r="VTC92" s="207"/>
      <c r="VTD92" s="207"/>
      <c r="VTE92" s="207"/>
      <c r="VTF92" s="207"/>
      <c r="VTG92" s="207"/>
      <c r="VTH92" s="207"/>
      <c r="VTI92" s="207"/>
      <c r="VTJ92" s="207"/>
      <c r="VTK92" s="207"/>
      <c r="VTL92" s="207"/>
      <c r="VTM92" s="207"/>
      <c r="VTN92" s="207"/>
      <c r="VTO92" s="207"/>
      <c r="VTP92" s="207"/>
      <c r="VTQ92" s="207"/>
      <c r="VTR92" s="207"/>
      <c r="VTS92" s="207"/>
      <c r="VTT92" s="207"/>
      <c r="VTU92" s="207"/>
      <c r="VTV92" s="207"/>
      <c r="VTW92" s="207"/>
      <c r="VTX92" s="207"/>
      <c r="VTY92" s="207"/>
      <c r="VTZ92" s="207"/>
      <c r="VUA92" s="207"/>
      <c r="VUB92" s="207"/>
      <c r="VUC92" s="207"/>
      <c r="VUD92" s="207"/>
      <c r="VUE92" s="207"/>
      <c r="VUF92" s="207"/>
      <c r="VUG92" s="207"/>
      <c r="VUH92" s="207"/>
      <c r="VUI92" s="207"/>
      <c r="VUJ92" s="207"/>
      <c r="VUK92" s="207"/>
      <c r="VUL92" s="207"/>
      <c r="VUM92" s="207"/>
      <c r="VUN92" s="207"/>
      <c r="VUO92" s="207"/>
      <c r="VUP92" s="207"/>
      <c r="VUQ92" s="207"/>
      <c r="VUR92" s="207"/>
      <c r="VUS92" s="207"/>
      <c r="VUT92" s="207"/>
      <c r="VUU92" s="207"/>
      <c r="VUV92" s="207"/>
      <c r="VUW92" s="207"/>
      <c r="VUX92" s="207"/>
      <c r="VUY92" s="207"/>
      <c r="VUZ92" s="207"/>
      <c r="VVA92" s="207"/>
      <c r="VVB92" s="207"/>
      <c r="VVC92" s="207"/>
      <c r="VVD92" s="207"/>
      <c r="VVE92" s="207"/>
      <c r="VVF92" s="207"/>
      <c r="VVG92" s="207"/>
      <c r="VVH92" s="207"/>
      <c r="VVI92" s="207"/>
      <c r="VVJ92" s="207"/>
      <c r="VVK92" s="207"/>
      <c r="VVL92" s="207"/>
      <c r="VVM92" s="207"/>
      <c r="VVN92" s="207"/>
      <c r="VVO92" s="207"/>
      <c r="VVP92" s="207"/>
      <c r="VVQ92" s="207"/>
      <c r="VVR92" s="207"/>
      <c r="VVS92" s="207"/>
      <c r="VVT92" s="207"/>
      <c r="VVU92" s="207"/>
      <c r="VVV92" s="207"/>
      <c r="VVW92" s="207"/>
      <c r="VVX92" s="207"/>
      <c r="VVY92" s="207"/>
      <c r="VVZ92" s="207"/>
      <c r="VWA92" s="207"/>
      <c r="VWB92" s="207"/>
      <c r="VWC92" s="207"/>
      <c r="VWD92" s="207"/>
      <c r="VWE92" s="207"/>
      <c r="VWF92" s="207"/>
      <c r="VWG92" s="207"/>
      <c r="VWH92" s="207"/>
      <c r="VWI92" s="207"/>
      <c r="VWJ92" s="207"/>
      <c r="VWK92" s="207"/>
      <c r="VWL92" s="207"/>
      <c r="VWM92" s="207"/>
      <c r="VWN92" s="207"/>
      <c r="VWO92" s="207"/>
      <c r="VWP92" s="207"/>
      <c r="VWQ92" s="207"/>
      <c r="VWR92" s="207"/>
      <c r="VWS92" s="207"/>
      <c r="VWT92" s="207"/>
      <c r="VWU92" s="207"/>
      <c r="VWV92" s="207"/>
      <c r="VWW92" s="207"/>
      <c r="VWX92" s="207"/>
      <c r="VWY92" s="207"/>
      <c r="VWZ92" s="207"/>
      <c r="VXA92" s="207"/>
      <c r="VXB92" s="207"/>
      <c r="VXC92" s="207"/>
      <c r="VXD92" s="207"/>
      <c r="VXE92" s="207"/>
      <c r="VXF92" s="207"/>
      <c r="VXG92" s="207"/>
      <c r="VXH92" s="207"/>
      <c r="VXI92" s="207"/>
      <c r="VXJ92" s="207"/>
      <c r="VXK92" s="207"/>
      <c r="VXL92" s="207"/>
      <c r="VXM92" s="207"/>
      <c r="VXN92" s="207"/>
      <c r="VXO92" s="207"/>
      <c r="VXP92" s="207"/>
      <c r="VXQ92" s="207"/>
      <c r="VXR92" s="207"/>
      <c r="VXS92" s="207"/>
      <c r="VXT92" s="207"/>
      <c r="VXU92" s="207"/>
      <c r="VXV92" s="207"/>
      <c r="VXW92" s="207"/>
      <c r="VXX92" s="207"/>
      <c r="VXY92" s="207"/>
      <c r="VXZ92" s="207"/>
      <c r="VYA92" s="207"/>
      <c r="VYB92" s="207"/>
      <c r="VYC92" s="207"/>
      <c r="VYD92" s="207"/>
      <c r="VYE92" s="207"/>
      <c r="VYF92" s="207"/>
      <c r="VYG92" s="207"/>
      <c r="VYH92" s="207"/>
      <c r="VYI92" s="207"/>
      <c r="VYJ92" s="207"/>
      <c r="VYK92" s="207"/>
      <c r="VYL92" s="207"/>
      <c r="VYM92" s="207"/>
      <c r="VYN92" s="207"/>
      <c r="VYO92" s="207"/>
      <c r="VYP92" s="207"/>
      <c r="VYQ92" s="207"/>
      <c r="VYR92" s="207"/>
      <c r="VYS92" s="207"/>
      <c r="VYT92" s="207"/>
      <c r="VYU92" s="207"/>
      <c r="VYV92" s="207"/>
      <c r="VYW92" s="207"/>
      <c r="VYX92" s="207"/>
      <c r="VYY92" s="207"/>
      <c r="VYZ92" s="207"/>
      <c r="VZA92" s="207"/>
      <c r="VZB92" s="207"/>
      <c r="VZC92" s="207"/>
      <c r="VZD92" s="207"/>
      <c r="VZE92" s="207"/>
      <c r="VZF92" s="207"/>
      <c r="VZG92" s="207"/>
      <c r="VZH92" s="207"/>
      <c r="VZI92" s="207"/>
      <c r="VZJ92" s="207"/>
      <c r="VZK92" s="207"/>
      <c r="VZL92" s="207"/>
      <c r="VZM92" s="207"/>
      <c r="VZN92" s="207"/>
      <c r="VZO92" s="207"/>
      <c r="VZP92" s="207"/>
      <c r="VZQ92" s="207"/>
      <c r="VZR92" s="207"/>
      <c r="VZS92" s="207"/>
      <c r="VZT92" s="207"/>
      <c r="VZU92" s="207"/>
      <c r="VZV92" s="207"/>
      <c r="VZW92" s="207"/>
      <c r="VZX92" s="207"/>
      <c r="VZY92" s="207"/>
      <c r="VZZ92" s="207"/>
      <c r="WAA92" s="207"/>
      <c r="WAB92" s="207"/>
      <c r="WAC92" s="207"/>
      <c r="WAD92" s="207"/>
      <c r="WAE92" s="207"/>
      <c r="WAF92" s="207"/>
      <c r="WAG92" s="207"/>
      <c r="WAH92" s="207"/>
      <c r="WAI92" s="207"/>
      <c r="WAJ92" s="207"/>
      <c r="WAK92" s="207"/>
      <c r="WAL92" s="207"/>
      <c r="WAM92" s="207"/>
      <c r="WAN92" s="207"/>
      <c r="WAO92" s="207"/>
      <c r="WAP92" s="207"/>
      <c r="WAQ92" s="207"/>
      <c r="WAR92" s="207"/>
      <c r="WAS92" s="207"/>
      <c r="WAT92" s="207"/>
      <c r="WAU92" s="207"/>
      <c r="WAV92" s="207"/>
      <c r="WAW92" s="207"/>
      <c r="WAX92" s="207"/>
      <c r="WAY92" s="207"/>
      <c r="WAZ92" s="207"/>
      <c r="WBA92" s="207"/>
      <c r="WBB92" s="207"/>
      <c r="WBC92" s="207"/>
      <c r="WBD92" s="207"/>
      <c r="WBE92" s="207"/>
      <c r="WBF92" s="207"/>
      <c r="WBG92" s="207"/>
      <c r="WBH92" s="207"/>
      <c r="WBI92" s="207"/>
      <c r="WBJ92" s="207"/>
      <c r="WBK92" s="207"/>
      <c r="WBL92" s="207"/>
      <c r="WBM92" s="207"/>
      <c r="WBN92" s="207"/>
      <c r="WBO92" s="207"/>
      <c r="WBP92" s="207"/>
      <c r="WBQ92" s="207"/>
      <c r="WBR92" s="207"/>
      <c r="WBS92" s="207"/>
      <c r="WBT92" s="207"/>
      <c r="WBU92" s="207"/>
      <c r="WBV92" s="207"/>
      <c r="WBW92" s="207"/>
      <c r="WBX92" s="207"/>
      <c r="WBY92" s="207"/>
      <c r="WBZ92" s="207"/>
      <c r="WCA92" s="207"/>
      <c r="WCB92" s="207"/>
      <c r="WCC92" s="207"/>
      <c r="WCD92" s="207"/>
      <c r="WCE92" s="207"/>
      <c r="WCF92" s="207"/>
      <c r="WCG92" s="207"/>
      <c r="WCH92" s="207"/>
      <c r="WCI92" s="207"/>
      <c r="WCJ92" s="207"/>
      <c r="WCK92" s="207"/>
      <c r="WCL92" s="207"/>
      <c r="WCM92" s="207"/>
      <c r="WCN92" s="207"/>
      <c r="WCO92" s="207"/>
      <c r="WCP92" s="207"/>
      <c r="WCQ92" s="207"/>
      <c r="WCR92" s="207"/>
      <c r="WCS92" s="207"/>
      <c r="WCT92" s="207"/>
      <c r="WCU92" s="207"/>
      <c r="WCV92" s="207"/>
      <c r="WCW92" s="207"/>
      <c r="WCX92" s="207"/>
      <c r="WCY92" s="207"/>
      <c r="WCZ92" s="207"/>
      <c r="WDA92" s="207"/>
      <c r="WDB92" s="207"/>
      <c r="WDC92" s="207"/>
      <c r="WDD92" s="207"/>
      <c r="WDE92" s="207"/>
      <c r="WDF92" s="207"/>
      <c r="WDG92" s="207"/>
      <c r="WDH92" s="207"/>
      <c r="WDI92" s="207"/>
      <c r="WDJ92" s="207"/>
      <c r="WDK92" s="207"/>
      <c r="WDL92" s="207"/>
      <c r="WDM92" s="207"/>
      <c r="WDN92" s="207"/>
      <c r="WDO92" s="207"/>
      <c r="WDP92" s="207"/>
      <c r="WDQ92" s="207"/>
      <c r="WDR92" s="207"/>
      <c r="WDS92" s="207"/>
      <c r="WDT92" s="207"/>
      <c r="WDU92" s="207"/>
      <c r="WDV92" s="207"/>
      <c r="WDW92" s="207"/>
      <c r="WDX92" s="207"/>
      <c r="WDY92" s="207"/>
      <c r="WDZ92" s="207"/>
      <c r="WEA92" s="207"/>
      <c r="WEB92" s="207"/>
      <c r="WEC92" s="207"/>
      <c r="WED92" s="207"/>
      <c r="WEE92" s="207"/>
      <c r="WEF92" s="207"/>
      <c r="WEG92" s="207"/>
      <c r="WEH92" s="207"/>
      <c r="WEI92" s="207"/>
      <c r="WEJ92" s="207"/>
      <c r="WEK92" s="207"/>
      <c r="WEL92" s="207"/>
      <c r="WEM92" s="207"/>
      <c r="WEN92" s="207"/>
      <c r="WEO92" s="207"/>
      <c r="WEP92" s="207"/>
      <c r="WEQ92" s="207"/>
      <c r="WER92" s="207"/>
      <c r="WES92" s="207"/>
      <c r="WET92" s="207"/>
      <c r="WEU92" s="207"/>
      <c r="WEV92" s="207"/>
      <c r="WEW92" s="207"/>
      <c r="WEX92" s="207"/>
      <c r="WEY92" s="207"/>
      <c r="WEZ92" s="207"/>
      <c r="WFA92" s="207"/>
      <c r="WFB92" s="207"/>
      <c r="WFC92" s="207"/>
      <c r="WFD92" s="207"/>
      <c r="WFE92" s="207"/>
      <c r="WFF92" s="207"/>
      <c r="WFG92" s="207"/>
      <c r="WFH92" s="207"/>
      <c r="WFI92" s="207"/>
      <c r="WFJ92" s="207"/>
      <c r="WFK92" s="207"/>
      <c r="WFL92" s="207"/>
      <c r="WFM92" s="207"/>
      <c r="WFN92" s="207"/>
      <c r="WFO92" s="207"/>
      <c r="WFP92" s="207"/>
      <c r="WFQ92" s="207"/>
      <c r="WFR92" s="207"/>
      <c r="WFS92" s="207"/>
      <c r="WFT92" s="207"/>
      <c r="WFU92" s="207"/>
      <c r="WFV92" s="207"/>
      <c r="WFW92" s="207"/>
      <c r="WFX92" s="207"/>
      <c r="WFY92" s="207"/>
      <c r="WFZ92" s="207"/>
      <c r="WGA92" s="207"/>
      <c r="WGB92" s="207"/>
      <c r="WGC92" s="207"/>
      <c r="WGD92" s="207"/>
      <c r="WGE92" s="207"/>
      <c r="WGF92" s="207"/>
      <c r="WGG92" s="207"/>
      <c r="WGH92" s="207"/>
      <c r="WGI92" s="207"/>
      <c r="WGJ92" s="207"/>
      <c r="WGK92" s="207"/>
      <c r="WGL92" s="207"/>
      <c r="WGM92" s="207"/>
      <c r="WGN92" s="207"/>
      <c r="WGO92" s="207"/>
      <c r="WGP92" s="207"/>
      <c r="WGQ92" s="207"/>
      <c r="WGR92" s="207"/>
      <c r="WGS92" s="207"/>
      <c r="WGT92" s="207"/>
      <c r="WGU92" s="207"/>
      <c r="WGV92" s="207"/>
      <c r="WGW92" s="207"/>
      <c r="WGX92" s="207"/>
      <c r="WGY92" s="207"/>
      <c r="WGZ92" s="207"/>
      <c r="WHA92" s="207"/>
      <c r="WHB92" s="207"/>
      <c r="WHC92" s="207"/>
      <c r="WHD92" s="207"/>
      <c r="WHE92" s="207"/>
      <c r="WHF92" s="207"/>
      <c r="WHG92" s="207"/>
      <c r="WHH92" s="207"/>
      <c r="WHI92" s="207"/>
      <c r="WHJ92" s="207"/>
      <c r="WHK92" s="207"/>
      <c r="WHL92" s="207"/>
      <c r="WHM92" s="207"/>
      <c r="WHN92" s="207"/>
      <c r="WHO92" s="207"/>
      <c r="WHP92" s="207"/>
      <c r="WHQ92" s="207"/>
      <c r="WHR92" s="207"/>
      <c r="WHS92" s="207"/>
      <c r="WHT92" s="207"/>
      <c r="WHU92" s="207"/>
      <c r="WHV92" s="207"/>
      <c r="WHW92" s="207"/>
      <c r="WHX92" s="207"/>
      <c r="WHY92" s="207"/>
      <c r="WHZ92" s="207"/>
      <c r="WIA92" s="207"/>
      <c r="WIB92" s="207"/>
      <c r="WIC92" s="207"/>
      <c r="WID92" s="207"/>
      <c r="WIE92" s="207"/>
      <c r="WIF92" s="207"/>
      <c r="WIG92" s="207"/>
      <c r="WIH92" s="207"/>
      <c r="WII92" s="207"/>
      <c r="WIJ92" s="207"/>
      <c r="WIK92" s="207"/>
      <c r="WIL92" s="207"/>
      <c r="WIM92" s="207"/>
      <c r="WIN92" s="207"/>
      <c r="WIO92" s="207"/>
      <c r="WIP92" s="207"/>
      <c r="WIQ92" s="207"/>
      <c r="WIR92" s="207"/>
      <c r="WIS92" s="207"/>
      <c r="WIT92" s="207"/>
      <c r="WIU92" s="207"/>
      <c r="WIV92" s="207"/>
      <c r="WIW92" s="207"/>
      <c r="WIX92" s="207"/>
      <c r="WIY92" s="207"/>
      <c r="WIZ92" s="207"/>
      <c r="WJA92" s="207"/>
      <c r="WJB92" s="207"/>
      <c r="WJC92" s="207"/>
      <c r="WJD92" s="207"/>
      <c r="WJE92" s="207"/>
      <c r="WJF92" s="207"/>
      <c r="WJG92" s="207"/>
      <c r="WJH92" s="207"/>
      <c r="WJI92" s="207"/>
      <c r="WJJ92" s="207"/>
      <c r="WJK92" s="207"/>
      <c r="WJL92" s="207"/>
      <c r="WJM92" s="207"/>
      <c r="WJN92" s="207"/>
      <c r="WJO92" s="207"/>
      <c r="WJP92" s="207"/>
      <c r="WJQ92" s="207"/>
      <c r="WJR92" s="207"/>
      <c r="WJS92" s="207"/>
      <c r="WJT92" s="207"/>
      <c r="WJU92" s="207"/>
      <c r="WJV92" s="207"/>
      <c r="WJW92" s="207"/>
      <c r="WJX92" s="207"/>
      <c r="WJY92" s="207"/>
      <c r="WJZ92" s="207"/>
      <c r="WKA92" s="207"/>
      <c r="WKB92" s="207"/>
      <c r="WKC92" s="207"/>
      <c r="WKD92" s="207"/>
      <c r="WKE92" s="207"/>
      <c r="WKF92" s="207"/>
      <c r="WKG92" s="207"/>
      <c r="WKH92" s="207"/>
      <c r="WKI92" s="207"/>
      <c r="WKJ92" s="207"/>
      <c r="WKK92" s="207"/>
      <c r="WKL92" s="207"/>
      <c r="WKM92" s="207"/>
      <c r="WKN92" s="207"/>
      <c r="WKO92" s="207"/>
      <c r="WKP92" s="207"/>
      <c r="WKQ92" s="207"/>
      <c r="WKR92" s="207"/>
      <c r="WKS92" s="207"/>
      <c r="WKT92" s="207"/>
      <c r="WKU92" s="207"/>
      <c r="WKV92" s="207"/>
      <c r="WKW92" s="207"/>
      <c r="WKX92" s="207"/>
      <c r="WKY92" s="207"/>
      <c r="WKZ92" s="207"/>
      <c r="WLA92" s="207"/>
      <c r="WLB92" s="207"/>
      <c r="WLC92" s="207"/>
      <c r="WLD92" s="207"/>
      <c r="WLE92" s="207"/>
      <c r="WLF92" s="207"/>
      <c r="WLG92" s="207"/>
      <c r="WLH92" s="207"/>
      <c r="WLI92" s="207"/>
      <c r="WLJ92" s="207"/>
      <c r="WLK92" s="207"/>
      <c r="WLL92" s="207"/>
      <c r="WLM92" s="207"/>
      <c r="WLN92" s="207"/>
      <c r="WLO92" s="207"/>
      <c r="WLP92" s="207"/>
      <c r="WLQ92" s="207"/>
      <c r="WLR92" s="207"/>
      <c r="WLS92" s="207"/>
      <c r="WLT92" s="207"/>
      <c r="WLU92" s="207"/>
      <c r="WLV92" s="207"/>
      <c r="WLW92" s="207"/>
      <c r="WLX92" s="207"/>
      <c r="WLY92" s="207"/>
      <c r="WLZ92" s="207"/>
      <c r="WMA92" s="207"/>
      <c r="WMB92" s="207"/>
      <c r="WMC92" s="207"/>
      <c r="WMD92" s="207"/>
      <c r="WME92" s="207"/>
      <c r="WMF92" s="207"/>
      <c r="WMG92" s="207"/>
      <c r="WMH92" s="207"/>
      <c r="WMI92" s="207"/>
      <c r="WMJ92" s="207"/>
      <c r="WMK92" s="207"/>
      <c r="WML92" s="207"/>
      <c r="WMM92" s="207"/>
      <c r="WMN92" s="207"/>
      <c r="WMO92" s="207"/>
      <c r="WMP92" s="207"/>
      <c r="WMQ92" s="207"/>
      <c r="WMR92" s="207"/>
      <c r="WMS92" s="207"/>
      <c r="WMT92" s="207"/>
      <c r="WMU92" s="207"/>
      <c r="WMV92" s="207"/>
      <c r="WMW92" s="207"/>
      <c r="WMX92" s="207"/>
      <c r="WMY92" s="207"/>
      <c r="WMZ92" s="207"/>
      <c r="WNA92" s="207"/>
      <c r="WNB92" s="207"/>
      <c r="WNC92" s="207"/>
      <c r="WND92" s="207"/>
      <c r="WNE92" s="207"/>
      <c r="WNF92" s="207"/>
      <c r="WNG92" s="207"/>
      <c r="WNH92" s="207"/>
      <c r="WNI92" s="207"/>
      <c r="WNJ92" s="207"/>
      <c r="WNK92" s="207"/>
      <c r="WNL92" s="207"/>
      <c r="WNM92" s="207"/>
      <c r="WNN92" s="207"/>
      <c r="WNO92" s="207"/>
      <c r="WNP92" s="207"/>
      <c r="WNQ92" s="207"/>
      <c r="WNR92" s="207"/>
      <c r="WNS92" s="207"/>
      <c r="WNT92" s="207"/>
      <c r="WNU92" s="207"/>
      <c r="WNV92" s="207"/>
      <c r="WNW92" s="207"/>
      <c r="WNX92" s="207"/>
      <c r="WNY92" s="207"/>
      <c r="WNZ92" s="207"/>
      <c r="WOA92" s="207"/>
      <c r="WOB92" s="207"/>
      <c r="WOC92" s="207"/>
      <c r="WOD92" s="207"/>
      <c r="WOE92" s="207"/>
      <c r="WOF92" s="207"/>
      <c r="WOG92" s="207"/>
      <c r="WOH92" s="207"/>
      <c r="WOI92" s="207"/>
      <c r="WOJ92" s="207"/>
      <c r="WOK92" s="207"/>
      <c r="WOL92" s="207"/>
      <c r="WOM92" s="207"/>
      <c r="WON92" s="207"/>
      <c r="WOO92" s="207"/>
      <c r="WOP92" s="207"/>
      <c r="WOQ92" s="207"/>
      <c r="WOR92" s="207"/>
      <c r="WOS92" s="207"/>
      <c r="WOT92" s="207"/>
      <c r="WOU92" s="207"/>
      <c r="WOV92" s="207"/>
      <c r="WOW92" s="207"/>
      <c r="WOX92" s="207"/>
      <c r="WOY92" s="207"/>
      <c r="WOZ92" s="207"/>
      <c r="WPA92" s="207"/>
      <c r="WPB92" s="207"/>
      <c r="WPC92" s="207"/>
      <c r="WPD92" s="207"/>
      <c r="WPE92" s="207"/>
      <c r="WPF92" s="207"/>
      <c r="WPG92" s="207"/>
      <c r="WPH92" s="207"/>
      <c r="WPI92" s="207"/>
      <c r="WPJ92" s="207"/>
      <c r="WPK92" s="207"/>
      <c r="WPL92" s="207"/>
      <c r="WPM92" s="207"/>
      <c r="WPN92" s="207"/>
      <c r="WPO92" s="207"/>
      <c r="WPP92" s="207"/>
      <c r="WPQ92" s="207"/>
      <c r="WPR92" s="207"/>
      <c r="WPS92" s="207"/>
      <c r="WPT92" s="207"/>
      <c r="WPU92" s="207"/>
      <c r="WPV92" s="207"/>
      <c r="WPW92" s="207"/>
      <c r="WPX92" s="207"/>
      <c r="WPY92" s="207"/>
      <c r="WPZ92" s="207"/>
      <c r="WQA92" s="207"/>
      <c r="WQB92" s="207"/>
      <c r="WQC92" s="207"/>
      <c r="WQD92" s="207"/>
      <c r="WQE92" s="207"/>
      <c r="WQF92" s="207"/>
      <c r="WQG92" s="207"/>
      <c r="WQH92" s="207"/>
      <c r="WQI92" s="207"/>
      <c r="WQJ92" s="207"/>
      <c r="WQK92" s="207"/>
      <c r="WQL92" s="207"/>
      <c r="WQM92" s="207"/>
      <c r="WQN92" s="207"/>
      <c r="WQO92" s="207"/>
      <c r="WQP92" s="207"/>
      <c r="WQQ92" s="207"/>
      <c r="WQR92" s="207"/>
      <c r="WQS92" s="207"/>
      <c r="WQT92" s="207"/>
      <c r="WQU92" s="207"/>
      <c r="WQV92" s="207"/>
      <c r="WQW92" s="207"/>
      <c r="WQX92" s="207"/>
      <c r="WQY92" s="207"/>
      <c r="WQZ92" s="207"/>
      <c r="WRA92" s="207"/>
      <c r="WRB92" s="207"/>
      <c r="WRC92" s="207"/>
      <c r="WRD92" s="207"/>
      <c r="WRE92" s="207"/>
      <c r="WRF92" s="207"/>
      <c r="WRG92" s="207"/>
      <c r="WRH92" s="207"/>
      <c r="WRI92" s="207"/>
      <c r="WRJ92" s="207"/>
      <c r="WRK92" s="207"/>
      <c r="WRL92" s="207"/>
      <c r="WRM92" s="207"/>
      <c r="WRN92" s="207"/>
      <c r="WRO92" s="207"/>
      <c r="WRP92" s="207"/>
      <c r="WRQ92" s="207"/>
      <c r="WRR92" s="207"/>
      <c r="WRS92" s="207"/>
      <c r="WRT92" s="207"/>
      <c r="WRU92" s="207"/>
      <c r="WRV92" s="207"/>
      <c r="WRW92" s="207"/>
      <c r="WRX92" s="207"/>
      <c r="WRY92" s="207"/>
      <c r="WRZ92" s="207"/>
      <c r="WSA92" s="207"/>
      <c r="WSB92" s="207"/>
      <c r="WSC92" s="207"/>
      <c r="WSD92" s="207"/>
      <c r="WSE92" s="207"/>
      <c r="WSF92" s="207"/>
      <c r="WSG92" s="207"/>
      <c r="WSH92" s="207"/>
      <c r="WSI92" s="207"/>
      <c r="WSJ92" s="207"/>
      <c r="WSK92" s="207"/>
      <c r="WSL92" s="207"/>
      <c r="WSM92" s="207"/>
      <c r="WSN92" s="207"/>
      <c r="WSO92" s="207"/>
      <c r="WSP92" s="207"/>
      <c r="WSQ92" s="207"/>
      <c r="WSR92" s="207"/>
      <c r="WSS92" s="207"/>
      <c r="WST92" s="207"/>
      <c r="WSU92" s="207"/>
      <c r="WSV92" s="207"/>
      <c r="WSW92" s="207"/>
      <c r="WSX92" s="207"/>
      <c r="WSY92" s="207"/>
      <c r="WSZ92" s="207"/>
      <c r="WTA92" s="207"/>
      <c r="WTB92" s="207"/>
      <c r="WTC92" s="207"/>
      <c r="WTD92" s="207"/>
      <c r="WTE92" s="207"/>
      <c r="WTF92" s="207"/>
      <c r="WTG92" s="207"/>
      <c r="WTH92" s="207"/>
      <c r="WTI92" s="207"/>
      <c r="WTJ92" s="207"/>
      <c r="WTK92" s="207"/>
      <c r="WTL92" s="207"/>
      <c r="WTM92" s="207"/>
      <c r="WTN92" s="207"/>
      <c r="WTO92" s="207"/>
      <c r="WTP92" s="207"/>
      <c r="WTQ92" s="207"/>
      <c r="WTR92" s="207"/>
      <c r="WTS92" s="207"/>
      <c r="WTT92" s="207"/>
      <c r="WTU92" s="207"/>
      <c r="WTV92" s="207"/>
      <c r="WTW92" s="207"/>
      <c r="WTX92" s="207"/>
      <c r="WTY92" s="207"/>
      <c r="WTZ92" s="207"/>
      <c r="WUA92" s="207"/>
      <c r="WUB92" s="207"/>
      <c r="WUC92" s="207"/>
      <c r="WUD92" s="207"/>
      <c r="WUE92" s="207"/>
      <c r="WUF92" s="207"/>
      <c r="WUG92" s="207"/>
      <c r="WUH92" s="207"/>
      <c r="WUI92" s="207"/>
      <c r="WUJ92" s="207"/>
      <c r="WUK92" s="207"/>
      <c r="WUL92" s="207"/>
      <c r="WUM92" s="207"/>
      <c r="WUN92" s="207"/>
      <c r="WUO92" s="207"/>
      <c r="WUP92" s="207"/>
      <c r="WUQ92" s="207"/>
      <c r="WUR92" s="207"/>
      <c r="WUS92" s="207"/>
      <c r="WUT92" s="207"/>
      <c r="WUU92" s="207"/>
      <c r="WUV92" s="207"/>
      <c r="WUW92" s="207"/>
      <c r="WUX92" s="207"/>
      <c r="WUY92" s="207"/>
      <c r="WUZ92" s="207"/>
      <c r="WVA92" s="207"/>
      <c r="WVB92" s="207"/>
      <c r="WVC92" s="207"/>
      <c r="WVD92" s="207"/>
      <c r="WVE92" s="207"/>
      <c r="WVF92" s="207"/>
      <c r="WVG92" s="207"/>
      <c r="WVH92" s="207"/>
      <c r="WVI92" s="207"/>
      <c r="WVJ92" s="207"/>
      <c r="WVK92" s="207"/>
      <c r="WVL92" s="207"/>
      <c r="WVM92" s="207"/>
      <c r="WVN92" s="207"/>
      <c r="WVO92" s="207"/>
      <c r="WVP92" s="207"/>
      <c r="WVQ92" s="207"/>
      <c r="WVR92" s="207"/>
      <c r="WVS92" s="207"/>
      <c r="WVT92" s="207"/>
      <c r="WVU92" s="207"/>
      <c r="WVV92" s="207"/>
      <c r="WVW92" s="207"/>
      <c r="WVX92" s="207"/>
      <c r="WVY92" s="207"/>
      <c r="WVZ92" s="207"/>
      <c r="WWA92" s="207"/>
      <c r="WWB92" s="207"/>
      <c r="WWC92" s="207"/>
      <c r="WWD92" s="207"/>
      <c r="WWE92" s="207"/>
      <c r="WWF92" s="207"/>
      <c r="WWG92" s="207"/>
      <c r="WWH92" s="207"/>
      <c r="WWI92" s="207"/>
      <c r="WWJ92" s="207"/>
      <c r="WWK92" s="207"/>
      <c r="WWL92" s="207"/>
      <c r="WWM92" s="207"/>
      <c r="WWN92" s="207"/>
      <c r="WWO92" s="207"/>
      <c r="WWP92" s="207"/>
      <c r="WWQ92" s="207"/>
      <c r="WWR92" s="207"/>
      <c r="WWS92" s="207"/>
      <c r="WWT92" s="207"/>
      <c r="WWU92" s="207"/>
      <c r="WWV92" s="207"/>
      <c r="WWW92" s="207"/>
      <c r="WWX92" s="207"/>
      <c r="WWY92" s="207"/>
      <c r="WWZ92" s="207"/>
      <c r="WXA92" s="207"/>
      <c r="WXB92" s="207"/>
      <c r="WXC92" s="207"/>
      <c r="WXD92" s="207"/>
      <c r="WXE92" s="207"/>
      <c r="WXF92" s="207"/>
      <c r="WXG92" s="207"/>
      <c r="WXH92" s="207"/>
      <c r="WXI92" s="207"/>
      <c r="WXJ92" s="207"/>
      <c r="WXK92" s="207"/>
      <c r="WXL92" s="207"/>
      <c r="WXM92" s="207"/>
      <c r="WXN92" s="207"/>
      <c r="WXO92" s="207"/>
      <c r="WXP92" s="207"/>
      <c r="WXQ92" s="207"/>
      <c r="WXR92" s="207"/>
      <c r="WXS92" s="207"/>
      <c r="WXT92" s="207"/>
      <c r="WXU92" s="207"/>
      <c r="WXV92" s="207"/>
      <c r="WXW92" s="207"/>
      <c r="WXX92" s="207"/>
      <c r="WXY92" s="207"/>
      <c r="WXZ92" s="207"/>
      <c r="WYA92" s="207"/>
      <c r="WYB92" s="207"/>
      <c r="WYC92" s="207"/>
      <c r="WYD92" s="207"/>
      <c r="WYE92" s="207"/>
      <c r="WYF92" s="207"/>
      <c r="WYG92" s="207"/>
      <c r="WYH92" s="207"/>
      <c r="WYI92" s="207"/>
      <c r="WYJ92" s="207"/>
      <c r="WYK92" s="207"/>
      <c r="WYL92" s="207"/>
      <c r="WYM92" s="207"/>
      <c r="WYN92" s="207"/>
      <c r="WYO92" s="207"/>
      <c r="WYP92" s="207"/>
      <c r="WYQ92" s="207"/>
      <c r="WYR92" s="207"/>
      <c r="WYS92" s="207"/>
      <c r="WYT92" s="207"/>
      <c r="WYU92" s="207"/>
      <c r="WYV92" s="207"/>
      <c r="WYW92" s="207"/>
      <c r="WYX92" s="207"/>
      <c r="WYY92" s="207"/>
      <c r="WYZ92" s="207"/>
      <c r="WZA92" s="207"/>
      <c r="WZB92" s="207"/>
      <c r="WZC92" s="207"/>
      <c r="WZD92" s="207"/>
      <c r="WZE92" s="207"/>
      <c r="WZF92" s="207"/>
      <c r="WZG92" s="207"/>
      <c r="WZH92" s="207"/>
      <c r="WZI92" s="207"/>
      <c r="WZJ92" s="207"/>
      <c r="WZK92" s="207"/>
      <c r="WZL92" s="207"/>
      <c r="WZM92" s="207"/>
      <c r="WZN92" s="207"/>
      <c r="WZO92" s="207"/>
      <c r="WZP92" s="207"/>
      <c r="WZQ92" s="207"/>
      <c r="WZR92" s="207"/>
      <c r="WZS92" s="207"/>
      <c r="WZT92" s="207"/>
      <c r="WZU92" s="207"/>
      <c r="WZV92" s="207"/>
      <c r="WZW92" s="207"/>
      <c r="WZX92" s="207"/>
      <c r="WZY92" s="207"/>
      <c r="WZZ92" s="207"/>
      <c r="XAA92" s="207"/>
      <c r="XAB92" s="207"/>
      <c r="XAC92" s="207"/>
      <c r="XAD92" s="207"/>
      <c r="XAE92" s="207"/>
      <c r="XAF92" s="207"/>
      <c r="XAG92" s="207"/>
      <c r="XAH92" s="207"/>
      <c r="XAI92" s="207"/>
      <c r="XAJ92" s="207"/>
      <c r="XAK92" s="207"/>
      <c r="XAL92" s="207"/>
      <c r="XAM92" s="207"/>
      <c r="XAN92" s="207"/>
      <c r="XAO92" s="207"/>
      <c r="XAP92" s="207"/>
      <c r="XAQ92" s="207"/>
      <c r="XAR92" s="207"/>
      <c r="XAS92" s="207"/>
      <c r="XAT92" s="207"/>
      <c r="XAU92" s="207"/>
      <c r="XAV92" s="207"/>
      <c r="XAW92" s="207"/>
      <c r="XAX92" s="207"/>
      <c r="XAY92" s="207"/>
      <c r="XAZ92" s="207"/>
      <c r="XBA92" s="207"/>
      <c r="XBB92" s="207"/>
      <c r="XBC92" s="207"/>
      <c r="XBD92" s="207"/>
      <c r="XBE92" s="207"/>
      <c r="XBF92" s="207"/>
      <c r="XBG92" s="207"/>
      <c r="XBH92" s="207"/>
      <c r="XBI92" s="207"/>
      <c r="XBJ92" s="207"/>
      <c r="XBK92" s="207"/>
      <c r="XBL92" s="207"/>
      <c r="XBM92" s="207"/>
      <c r="XBN92" s="207"/>
      <c r="XBO92" s="207"/>
      <c r="XBP92" s="207"/>
      <c r="XBQ92" s="207"/>
      <c r="XBR92" s="207"/>
      <c r="XBS92" s="207"/>
      <c r="XBT92" s="207"/>
      <c r="XBU92" s="207"/>
      <c r="XBV92" s="207"/>
      <c r="XBW92" s="207"/>
      <c r="XBX92" s="207"/>
      <c r="XBY92" s="207"/>
      <c r="XBZ92" s="207"/>
      <c r="XCA92" s="207"/>
      <c r="XCB92" s="207"/>
      <c r="XCC92" s="207"/>
      <c r="XCD92" s="207"/>
      <c r="XCE92" s="207"/>
      <c r="XCF92" s="207"/>
      <c r="XCG92" s="207"/>
      <c r="XCH92" s="207"/>
      <c r="XCI92" s="207"/>
      <c r="XCJ92" s="207"/>
      <c r="XCK92" s="207"/>
      <c r="XCL92" s="207"/>
      <c r="XCM92" s="207"/>
      <c r="XCN92" s="207"/>
      <c r="XCO92" s="207"/>
      <c r="XCP92" s="207"/>
      <c r="XCQ92" s="207"/>
      <c r="XCR92" s="207"/>
      <c r="XCS92" s="207"/>
      <c r="XCT92" s="207"/>
      <c r="XCU92" s="207"/>
      <c r="XCV92" s="207"/>
      <c r="XCW92" s="207"/>
      <c r="XCX92" s="207"/>
      <c r="XCY92" s="207"/>
      <c r="XCZ92" s="207"/>
      <c r="XDA92" s="207"/>
      <c r="XDB92" s="207"/>
      <c r="XDC92" s="207"/>
      <c r="XDD92" s="207"/>
      <c r="XDE92" s="207"/>
      <c r="XDF92" s="207"/>
      <c r="XDG92" s="207"/>
      <c r="XDH92" s="207"/>
      <c r="XDI92" s="207"/>
      <c r="XDJ92" s="207"/>
      <c r="XDK92" s="207"/>
      <c r="XDL92" s="207"/>
      <c r="XDM92" s="207"/>
      <c r="XDN92" s="207"/>
      <c r="XDO92" s="207"/>
      <c r="XDP92" s="207"/>
      <c r="XDQ92" s="207"/>
      <c r="XDR92" s="207"/>
      <c r="XDS92" s="207"/>
      <c r="XDT92" s="207"/>
      <c r="XDU92" s="207"/>
      <c r="XDV92" s="207"/>
      <c r="XDW92" s="207"/>
      <c r="XDX92" s="207"/>
      <c r="XDY92" s="207"/>
      <c r="XDZ92" s="207"/>
      <c r="XEA92" s="207"/>
      <c r="XEB92" s="207"/>
      <c r="XEC92" s="207"/>
      <c r="XED92" s="207"/>
      <c r="XEE92" s="207"/>
      <c r="XEF92" s="207"/>
      <c r="XEG92" s="207"/>
      <c r="XEH92" s="207"/>
      <c r="XEI92" s="207"/>
      <c r="XEJ92" s="207"/>
      <c r="XEK92" s="207"/>
      <c r="XEL92" s="207"/>
      <c r="XEM92" s="207"/>
      <c r="XEN92" s="208"/>
      <c r="XEO92" s="208"/>
      <c r="XEP92" s="208"/>
      <c r="XEQ92" s="208"/>
      <c r="XER92" s="208"/>
      <c r="XES92" s="208"/>
      <c r="XET92" s="208"/>
      <c r="XEU92" s="208"/>
      <c r="XEV92" s="208"/>
      <c r="XEW92" s="208"/>
      <c r="XEX92" s="208"/>
      <c r="XEY92" s="208"/>
      <c r="XEZ92" s="208"/>
      <c r="XFA92" s="208"/>
      <c r="XFB92" s="208"/>
      <c r="XFC92" s="208"/>
    </row>
    <row r="93" s="12" customFormat="1" ht="30" hidden="1" customHeight="1" spans="1:41">
      <c r="A93" s="199" t="s">
        <v>54</v>
      </c>
      <c r="B93" s="200" t="s">
        <v>117</v>
      </c>
      <c r="C93" s="200"/>
      <c r="D93" s="200"/>
      <c r="E93" s="201"/>
      <c r="F93" s="201"/>
      <c r="G93" s="201"/>
      <c r="H93" s="201"/>
      <c r="I93" s="204">
        <f t="shared" ref="I93:AL93" si="27">SUM(I94:I97)</f>
        <v>4</v>
      </c>
      <c r="J93" s="204">
        <f t="shared" si="27"/>
        <v>239</v>
      </c>
      <c r="K93" s="204">
        <f t="shared" si="27"/>
        <v>0</v>
      </c>
      <c r="L93" s="204">
        <f t="shared" si="27"/>
        <v>0</v>
      </c>
      <c r="M93" s="204">
        <f t="shared" si="27"/>
        <v>4</v>
      </c>
      <c r="N93" s="204">
        <f t="shared" si="27"/>
        <v>0</v>
      </c>
      <c r="O93" s="204">
        <f t="shared" si="27"/>
        <v>0</v>
      </c>
      <c r="P93" s="204">
        <f t="shared" si="27"/>
        <v>0</v>
      </c>
      <c r="Q93" s="204">
        <f t="shared" si="27"/>
        <v>0</v>
      </c>
      <c r="R93" s="204">
        <f t="shared" si="27"/>
        <v>0</v>
      </c>
      <c r="S93" s="204">
        <f t="shared" si="27"/>
        <v>3649</v>
      </c>
      <c r="T93" s="204">
        <f t="shared" si="27"/>
        <v>15076</v>
      </c>
      <c r="U93" s="204">
        <f t="shared" si="27"/>
        <v>0</v>
      </c>
      <c r="V93" s="204">
        <f t="shared" si="27"/>
        <v>0</v>
      </c>
      <c r="W93" s="204">
        <f t="shared" si="27"/>
        <v>0</v>
      </c>
      <c r="X93" s="204">
        <f t="shared" si="27"/>
        <v>0</v>
      </c>
      <c r="Y93" s="204">
        <f t="shared" si="27"/>
        <v>0</v>
      </c>
      <c r="Z93" s="204">
        <f t="shared" si="27"/>
        <v>5420</v>
      </c>
      <c r="AA93" s="204">
        <f t="shared" si="27"/>
        <v>3420</v>
      </c>
      <c r="AB93" s="204">
        <f t="shared" si="27"/>
        <v>3420</v>
      </c>
      <c r="AC93" s="204">
        <f t="shared" si="27"/>
        <v>0</v>
      </c>
      <c r="AD93" s="204">
        <f t="shared" si="27"/>
        <v>0</v>
      </c>
      <c r="AE93" s="204">
        <f t="shared" si="27"/>
        <v>0</v>
      </c>
      <c r="AF93" s="204">
        <f t="shared" si="27"/>
        <v>0</v>
      </c>
      <c r="AG93" s="204">
        <f t="shared" si="27"/>
        <v>0</v>
      </c>
      <c r="AH93" s="204">
        <f t="shared" si="27"/>
        <v>2000</v>
      </c>
      <c r="AI93" s="204">
        <f t="shared" si="27"/>
        <v>0</v>
      </c>
      <c r="AJ93" s="204">
        <f t="shared" si="27"/>
        <v>0</v>
      </c>
      <c r="AK93" s="204">
        <f t="shared" si="27"/>
        <v>0</v>
      </c>
      <c r="AL93" s="204">
        <f t="shared" si="27"/>
        <v>0</v>
      </c>
      <c r="AM93" s="206"/>
      <c r="AN93" s="206"/>
      <c r="AO93" s="206"/>
    </row>
    <row r="94" s="7" customFormat="1" ht="348" customHeight="1" spans="1:42">
      <c r="A94" s="22">
        <v>18</v>
      </c>
      <c r="B94" s="22" t="s">
        <v>1164</v>
      </c>
      <c r="C94" s="22">
        <v>2024</v>
      </c>
      <c r="D94" s="34" t="s">
        <v>220</v>
      </c>
      <c r="E94" s="22" t="s">
        <v>178</v>
      </c>
      <c r="F94" s="24" t="s">
        <v>990</v>
      </c>
      <c r="G94" s="22" t="s">
        <v>221</v>
      </c>
      <c r="H94" s="34" t="s">
        <v>1415</v>
      </c>
      <c r="I94" s="22">
        <v>1</v>
      </c>
      <c r="J94" s="22">
        <v>38</v>
      </c>
      <c r="K94" s="22"/>
      <c r="L94" s="22"/>
      <c r="M94" s="22">
        <v>1</v>
      </c>
      <c r="N94" s="22"/>
      <c r="O94" s="22"/>
      <c r="P94" s="22"/>
      <c r="Q94" s="22"/>
      <c r="R94" s="22"/>
      <c r="S94" s="22">
        <v>2245</v>
      </c>
      <c r="T94" s="22">
        <v>10000</v>
      </c>
      <c r="U94" s="36" t="s">
        <v>1369</v>
      </c>
      <c r="V94" s="22" t="s">
        <v>715</v>
      </c>
      <c r="W94" s="22" t="s">
        <v>207</v>
      </c>
      <c r="X94" s="22" t="s">
        <v>715</v>
      </c>
      <c r="Y94" s="22" t="s">
        <v>1286</v>
      </c>
      <c r="Z94" s="22">
        <v>3000</v>
      </c>
      <c r="AA94" s="22">
        <v>1000</v>
      </c>
      <c r="AB94" s="60">
        <v>1000</v>
      </c>
      <c r="AC94" s="60"/>
      <c r="AD94" s="60"/>
      <c r="AE94" s="60"/>
      <c r="AF94" s="22"/>
      <c r="AG94" s="22"/>
      <c r="AH94" s="22">
        <v>2000</v>
      </c>
      <c r="AI94" s="22"/>
      <c r="AJ94" s="22"/>
      <c r="AK94" s="22"/>
      <c r="AL94" s="22"/>
      <c r="AM94" s="33" t="s">
        <v>1165</v>
      </c>
      <c r="AN94" s="33" t="s">
        <v>1166</v>
      </c>
      <c r="AO94" s="60" t="s">
        <v>1386</v>
      </c>
      <c r="AP94" s="75" t="s">
        <v>1386</v>
      </c>
    </row>
    <row r="95" s="9" customFormat="1" ht="409" customHeight="1" spans="1:42">
      <c r="A95" s="22">
        <v>19</v>
      </c>
      <c r="B95" s="22" t="s">
        <v>1170</v>
      </c>
      <c r="C95" s="22">
        <v>2024</v>
      </c>
      <c r="D95" s="37" t="s">
        <v>327</v>
      </c>
      <c r="E95" s="36" t="s">
        <v>178</v>
      </c>
      <c r="F95" s="36" t="s">
        <v>984</v>
      </c>
      <c r="G95" s="36" t="s">
        <v>209</v>
      </c>
      <c r="H95" s="37" t="s">
        <v>1081</v>
      </c>
      <c r="I95" s="36">
        <v>1</v>
      </c>
      <c r="J95" s="36">
        <v>10</v>
      </c>
      <c r="K95" s="36"/>
      <c r="L95" s="36"/>
      <c r="M95" s="36">
        <v>1</v>
      </c>
      <c r="N95" s="36"/>
      <c r="O95" s="36"/>
      <c r="P95" s="36"/>
      <c r="Q95" s="36"/>
      <c r="R95" s="36"/>
      <c r="S95" s="36">
        <v>560</v>
      </c>
      <c r="T95" s="36">
        <v>1650</v>
      </c>
      <c r="U95" s="36" t="s">
        <v>305</v>
      </c>
      <c r="V95" s="36" t="s">
        <v>1171</v>
      </c>
      <c r="W95" s="36" t="s">
        <v>207</v>
      </c>
      <c r="X95" s="36" t="s">
        <v>715</v>
      </c>
      <c r="Y95" s="36" t="s">
        <v>1286</v>
      </c>
      <c r="Z95" s="36">
        <v>800</v>
      </c>
      <c r="AA95" s="36">
        <v>800</v>
      </c>
      <c r="AB95" s="36">
        <v>800</v>
      </c>
      <c r="AC95" s="36"/>
      <c r="AD95" s="36"/>
      <c r="AE95" s="36"/>
      <c r="AF95" s="36"/>
      <c r="AG95" s="36"/>
      <c r="AH95" s="36"/>
      <c r="AI95" s="36"/>
      <c r="AJ95" s="36"/>
      <c r="AK95" s="36"/>
      <c r="AL95" s="36"/>
      <c r="AM95" s="37" t="s">
        <v>1172</v>
      </c>
      <c r="AN95" s="37" t="s">
        <v>1173</v>
      </c>
      <c r="AO95" s="77" t="s">
        <v>1386</v>
      </c>
      <c r="AP95" s="75" t="s">
        <v>1386</v>
      </c>
    </row>
    <row r="96" s="12" customFormat="1" ht="409" customHeight="1" spans="1:42">
      <c r="A96" s="22">
        <v>20</v>
      </c>
      <c r="B96" s="22" t="s">
        <v>1201</v>
      </c>
      <c r="C96" s="22">
        <v>2024</v>
      </c>
      <c r="D96" s="33" t="s">
        <v>1341</v>
      </c>
      <c r="E96" s="22" t="s">
        <v>178</v>
      </c>
      <c r="F96" s="24" t="s">
        <v>1013</v>
      </c>
      <c r="G96" s="22" t="s">
        <v>1342</v>
      </c>
      <c r="H96" s="33" t="s">
        <v>1416</v>
      </c>
      <c r="I96" s="22">
        <v>1</v>
      </c>
      <c r="J96" s="39">
        <v>180</v>
      </c>
      <c r="K96" s="39"/>
      <c r="L96" s="39"/>
      <c r="M96" s="39">
        <v>1</v>
      </c>
      <c r="N96" s="39"/>
      <c r="O96" s="39"/>
      <c r="P96" s="39"/>
      <c r="Q96" s="39"/>
      <c r="R96" s="39"/>
      <c r="S96" s="39">
        <v>794</v>
      </c>
      <c r="T96" s="39">
        <v>3208</v>
      </c>
      <c r="U96" s="22" t="s">
        <v>207</v>
      </c>
      <c r="V96" s="22" t="s">
        <v>715</v>
      </c>
      <c r="W96" s="22" t="s">
        <v>207</v>
      </c>
      <c r="X96" s="22" t="s">
        <v>715</v>
      </c>
      <c r="Y96" s="22" t="s">
        <v>1286</v>
      </c>
      <c r="Z96" s="39">
        <v>1250</v>
      </c>
      <c r="AA96" s="39">
        <v>1250</v>
      </c>
      <c r="AB96" s="39">
        <v>1250</v>
      </c>
      <c r="AC96" s="39"/>
      <c r="AD96" s="39"/>
      <c r="AE96" s="39"/>
      <c r="AF96" s="39"/>
      <c r="AG96" s="39"/>
      <c r="AH96" s="39"/>
      <c r="AI96" s="39"/>
      <c r="AJ96" s="39"/>
      <c r="AK96" s="39"/>
      <c r="AL96" s="39"/>
      <c r="AM96" s="71" t="s">
        <v>1202</v>
      </c>
      <c r="AN96" s="71" t="s">
        <v>1203</v>
      </c>
      <c r="AO96" s="78" t="s">
        <v>1386</v>
      </c>
      <c r="AP96" s="75" t="s">
        <v>1386</v>
      </c>
    </row>
    <row r="97" s="8" customFormat="1" ht="201" customHeight="1" spans="1:42">
      <c r="A97" s="22">
        <v>21</v>
      </c>
      <c r="B97" s="22" t="s">
        <v>1213</v>
      </c>
      <c r="C97" s="24">
        <v>2024</v>
      </c>
      <c r="D97" s="40" t="s">
        <v>592</v>
      </c>
      <c r="E97" s="24" t="s">
        <v>178</v>
      </c>
      <c r="F97" s="24" t="s">
        <v>1022</v>
      </c>
      <c r="G97" s="24" t="s">
        <v>593</v>
      </c>
      <c r="H97" s="40" t="s">
        <v>594</v>
      </c>
      <c r="I97" s="52">
        <v>1</v>
      </c>
      <c r="J97" s="24">
        <v>11</v>
      </c>
      <c r="K97" s="52"/>
      <c r="L97" s="52"/>
      <c r="M97" s="24">
        <v>1</v>
      </c>
      <c r="N97" s="52"/>
      <c r="O97" s="52"/>
      <c r="P97" s="52"/>
      <c r="Q97" s="52"/>
      <c r="R97" s="52"/>
      <c r="S97" s="24">
        <v>50</v>
      </c>
      <c r="T97" s="52">
        <v>218</v>
      </c>
      <c r="U97" s="24" t="s">
        <v>985</v>
      </c>
      <c r="V97" s="24" t="s">
        <v>944</v>
      </c>
      <c r="W97" s="24" t="s">
        <v>207</v>
      </c>
      <c r="X97" s="24" t="s">
        <v>715</v>
      </c>
      <c r="Y97" s="22" t="s">
        <v>1286</v>
      </c>
      <c r="Z97" s="24">
        <v>370</v>
      </c>
      <c r="AA97" s="24">
        <v>370</v>
      </c>
      <c r="AB97" s="24">
        <v>370</v>
      </c>
      <c r="AC97" s="24"/>
      <c r="AD97" s="24"/>
      <c r="AE97" s="24"/>
      <c r="AF97" s="24"/>
      <c r="AG97" s="24"/>
      <c r="AH97" s="24"/>
      <c r="AI97" s="24"/>
      <c r="AJ97" s="24"/>
      <c r="AK97" s="22"/>
      <c r="AL97" s="22"/>
      <c r="AM97" s="33" t="s">
        <v>1214</v>
      </c>
      <c r="AN97" s="33" t="s">
        <v>1215</v>
      </c>
      <c r="AO97" s="60" t="s">
        <v>1392</v>
      </c>
      <c r="AP97" s="75" t="s">
        <v>1392</v>
      </c>
    </row>
    <row r="98" s="12" customFormat="1" ht="70" hidden="1" customHeight="1" spans="1:41">
      <c r="A98" s="182" t="s">
        <v>54</v>
      </c>
      <c r="B98" s="187" t="s">
        <v>118</v>
      </c>
      <c r="C98" s="187"/>
      <c r="D98" s="187"/>
      <c r="E98" s="184"/>
      <c r="F98" s="184"/>
      <c r="G98" s="184"/>
      <c r="H98" s="184"/>
      <c r="I98" s="190"/>
      <c r="J98" s="190"/>
      <c r="K98" s="190"/>
      <c r="L98" s="190"/>
      <c r="M98" s="190"/>
      <c r="N98" s="190"/>
      <c r="O98" s="190"/>
      <c r="P98" s="190"/>
      <c r="Q98" s="190"/>
      <c r="R98" s="190"/>
      <c r="S98" s="190"/>
      <c r="T98" s="190"/>
      <c r="U98" s="190"/>
      <c r="V98" s="190"/>
      <c r="W98" s="190"/>
      <c r="X98" s="190"/>
      <c r="Y98" s="190"/>
      <c r="Z98" s="190"/>
      <c r="AA98" s="190"/>
      <c r="AB98" s="190"/>
      <c r="AC98" s="190"/>
      <c r="AD98" s="190"/>
      <c r="AE98" s="190"/>
      <c r="AF98" s="190"/>
      <c r="AG98" s="190"/>
      <c r="AH98" s="190"/>
      <c r="AI98" s="190"/>
      <c r="AJ98" s="190"/>
      <c r="AK98" s="190"/>
      <c r="AL98" s="190"/>
      <c r="AM98" s="195"/>
      <c r="AN98" s="195"/>
      <c r="AO98" s="195"/>
    </row>
    <row r="99" s="12" customFormat="1" ht="77" hidden="1" customHeight="1" spans="1:41">
      <c r="A99" s="182" t="s">
        <v>54</v>
      </c>
      <c r="B99" s="187" t="s">
        <v>119</v>
      </c>
      <c r="C99" s="187"/>
      <c r="D99" s="187"/>
      <c r="E99" s="184"/>
      <c r="F99" s="184"/>
      <c r="G99" s="184"/>
      <c r="H99" s="184"/>
      <c r="I99" s="190"/>
      <c r="J99" s="190"/>
      <c r="K99" s="190"/>
      <c r="L99" s="190"/>
      <c r="M99" s="190"/>
      <c r="N99" s="190"/>
      <c r="O99" s="190"/>
      <c r="P99" s="190"/>
      <c r="Q99" s="190"/>
      <c r="R99" s="190"/>
      <c r="S99" s="190"/>
      <c r="T99" s="190"/>
      <c r="U99" s="190"/>
      <c r="V99" s="190"/>
      <c r="W99" s="190"/>
      <c r="X99" s="190"/>
      <c r="Y99" s="190"/>
      <c r="Z99" s="190"/>
      <c r="AA99" s="190"/>
      <c r="AB99" s="190"/>
      <c r="AC99" s="190"/>
      <c r="AD99" s="190"/>
      <c r="AE99" s="190"/>
      <c r="AF99" s="190"/>
      <c r="AG99" s="190"/>
      <c r="AH99" s="190"/>
      <c r="AI99" s="190"/>
      <c r="AJ99" s="190"/>
      <c r="AK99" s="190"/>
      <c r="AL99" s="190"/>
      <c r="AM99" s="195"/>
      <c r="AN99" s="195"/>
      <c r="AO99" s="195"/>
    </row>
    <row r="100" s="12" customFormat="1" ht="77" hidden="1" customHeight="1" spans="1:41">
      <c r="A100" s="182" t="s">
        <v>54</v>
      </c>
      <c r="B100" s="187" t="s">
        <v>120</v>
      </c>
      <c r="C100" s="187"/>
      <c r="D100" s="187"/>
      <c r="E100" s="184"/>
      <c r="F100" s="184"/>
      <c r="G100" s="184"/>
      <c r="H100" s="184"/>
      <c r="I100" s="190"/>
      <c r="J100" s="190"/>
      <c r="K100" s="190"/>
      <c r="L100" s="190"/>
      <c r="M100" s="190"/>
      <c r="N100" s="190"/>
      <c r="O100" s="190"/>
      <c r="P100" s="190"/>
      <c r="Q100" s="190"/>
      <c r="R100" s="190"/>
      <c r="S100" s="190"/>
      <c r="T100" s="190"/>
      <c r="U100" s="190"/>
      <c r="V100" s="190"/>
      <c r="W100" s="190"/>
      <c r="X100" s="190"/>
      <c r="Y100" s="190"/>
      <c r="Z100" s="190"/>
      <c r="AA100" s="190"/>
      <c r="AB100" s="190"/>
      <c r="AC100" s="190"/>
      <c r="AD100" s="190"/>
      <c r="AE100" s="190"/>
      <c r="AF100" s="190"/>
      <c r="AG100" s="190"/>
      <c r="AH100" s="190"/>
      <c r="AI100" s="190"/>
      <c r="AJ100" s="190"/>
      <c r="AK100" s="190"/>
      <c r="AL100" s="190"/>
      <c r="AM100" s="195"/>
      <c r="AN100" s="195"/>
      <c r="AO100" s="195"/>
    </row>
    <row r="101" s="12" customFormat="1" ht="50" hidden="1" customHeight="1" spans="1:41">
      <c r="A101" s="182" t="s">
        <v>54</v>
      </c>
      <c r="B101" s="187" t="s">
        <v>121</v>
      </c>
      <c r="C101" s="187"/>
      <c r="D101" s="187"/>
      <c r="E101" s="184"/>
      <c r="F101" s="184"/>
      <c r="G101" s="184"/>
      <c r="H101" s="184"/>
      <c r="I101" s="190"/>
      <c r="J101" s="190"/>
      <c r="K101" s="190"/>
      <c r="L101" s="190"/>
      <c r="M101" s="190"/>
      <c r="N101" s="190"/>
      <c r="O101" s="190"/>
      <c r="P101" s="190"/>
      <c r="Q101" s="190"/>
      <c r="R101" s="190"/>
      <c r="S101" s="190"/>
      <c r="T101" s="190"/>
      <c r="U101" s="190"/>
      <c r="V101" s="190"/>
      <c r="W101" s="190"/>
      <c r="X101" s="190"/>
      <c r="Y101" s="190"/>
      <c r="Z101" s="190"/>
      <c r="AA101" s="190"/>
      <c r="AB101" s="190"/>
      <c r="AC101" s="190"/>
      <c r="AD101" s="190"/>
      <c r="AE101" s="190"/>
      <c r="AF101" s="190"/>
      <c r="AG101" s="190"/>
      <c r="AH101" s="190"/>
      <c r="AI101" s="190"/>
      <c r="AJ101" s="190"/>
      <c r="AK101" s="190"/>
      <c r="AL101" s="190"/>
      <c r="AM101" s="195"/>
      <c r="AN101" s="195"/>
      <c r="AO101" s="195"/>
    </row>
    <row r="102" s="12" customFormat="1" ht="30" hidden="1" customHeight="1" spans="1:41">
      <c r="A102" s="182" t="s">
        <v>54</v>
      </c>
      <c r="B102" s="187" t="s">
        <v>96</v>
      </c>
      <c r="C102" s="187"/>
      <c r="D102" s="187"/>
      <c r="E102" s="184"/>
      <c r="F102" s="184"/>
      <c r="G102" s="184"/>
      <c r="H102" s="184"/>
      <c r="I102" s="190"/>
      <c r="J102" s="190"/>
      <c r="K102" s="190"/>
      <c r="L102" s="190"/>
      <c r="M102" s="190"/>
      <c r="N102" s="190"/>
      <c r="O102" s="190"/>
      <c r="P102" s="190"/>
      <c r="Q102" s="190"/>
      <c r="R102" s="190"/>
      <c r="S102" s="190"/>
      <c r="T102" s="190"/>
      <c r="U102" s="190"/>
      <c r="V102" s="190"/>
      <c r="W102" s="190"/>
      <c r="X102" s="190"/>
      <c r="Y102" s="190"/>
      <c r="Z102" s="190"/>
      <c r="AA102" s="190"/>
      <c r="AB102" s="190"/>
      <c r="AC102" s="190"/>
      <c r="AD102" s="190"/>
      <c r="AE102" s="190"/>
      <c r="AF102" s="190"/>
      <c r="AG102" s="190"/>
      <c r="AH102" s="190"/>
      <c r="AI102" s="190"/>
      <c r="AJ102" s="190"/>
      <c r="AK102" s="190"/>
      <c r="AL102" s="190"/>
      <c r="AM102" s="195"/>
      <c r="AN102" s="195"/>
      <c r="AO102" s="195"/>
    </row>
    <row r="103" s="12" customFormat="1" ht="30" hidden="1" customHeight="1" spans="1:41">
      <c r="A103" s="202" t="s">
        <v>52</v>
      </c>
      <c r="B103" s="187" t="s">
        <v>122</v>
      </c>
      <c r="C103" s="187"/>
      <c r="D103" s="187"/>
      <c r="E103" s="184"/>
      <c r="F103" s="184"/>
      <c r="G103" s="184"/>
      <c r="H103" s="184"/>
      <c r="I103" s="190">
        <f t="shared" ref="I103:AL103" si="28">I104+I105+I109+I111</f>
        <v>4</v>
      </c>
      <c r="J103" s="190">
        <f t="shared" si="28"/>
        <v>5.13</v>
      </c>
      <c r="K103" s="190">
        <f t="shared" si="28"/>
        <v>0</v>
      </c>
      <c r="L103" s="190">
        <f t="shared" si="28"/>
        <v>0</v>
      </c>
      <c r="M103" s="190">
        <f t="shared" si="28"/>
        <v>4</v>
      </c>
      <c r="N103" s="190">
        <f t="shared" si="28"/>
        <v>0</v>
      </c>
      <c r="O103" s="190">
        <f t="shared" si="28"/>
        <v>0</v>
      </c>
      <c r="P103" s="190">
        <f t="shared" si="28"/>
        <v>0</v>
      </c>
      <c r="Q103" s="190">
        <f t="shared" si="28"/>
        <v>0</v>
      </c>
      <c r="R103" s="190">
        <f t="shared" si="28"/>
        <v>0</v>
      </c>
      <c r="S103" s="190">
        <f t="shared" si="28"/>
        <v>2327</v>
      </c>
      <c r="T103" s="190">
        <f t="shared" si="28"/>
        <v>8779</v>
      </c>
      <c r="U103" s="190">
        <f t="shared" si="28"/>
        <v>0</v>
      </c>
      <c r="V103" s="190">
        <f t="shared" si="28"/>
        <v>0</v>
      </c>
      <c r="W103" s="190">
        <f t="shared" si="28"/>
        <v>0</v>
      </c>
      <c r="X103" s="190">
        <f t="shared" si="28"/>
        <v>0</v>
      </c>
      <c r="Y103" s="190">
        <f t="shared" si="28"/>
        <v>0</v>
      </c>
      <c r="Z103" s="190">
        <f t="shared" si="28"/>
        <v>3780</v>
      </c>
      <c r="AA103" s="190">
        <f t="shared" si="28"/>
        <v>3680</v>
      </c>
      <c r="AB103" s="190">
        <f t="shared" si="28"/>
        <v>3680</v>
      </c>
      <c r="AC103" s="190">
        <f t="shared" si="28"/>
        <v>0</v>
      </c>
      <c r="AD103" s="190">
        <f t="shared" si="28"/>
        <v>0</v>
      </c>
      <c r="AE103" s="190">
        <f t="shared" si="28"/>
        <v>0</v>
      </c>
      <c r="AF103" s="190">
        <f t="shared" si="28"/>
        <v>0</v>
      </c>
      <c r="AG103" s="190">
        <f t="shared" si="28"/>
        <v>0</v>
      </c>
      <c r="AH103" s="190">
        <f t="shared" si="28"/>
        <v>0</v>
      </c>
      <c r="AI103" s="190">
        <f t="shared" si="28"/>
        <v>0</v>
      </c>
      <c r="AJ103" s="190">
        <f t="shared" si="28"/>
        <v>0</v>
      </c>
      <c r="AK103" s="190">
        <f t="shared" si="28"/>
        <v>0</v>
      </c>
      <c r="AL103" s="190">
        <f t="shared" si="28"/>
        <v>0</v>
      </c>
      <c r="AM103" s="195"/>
      <c r="AN103" s="195"/>
      <c r="AO103" s="195"/>
    </row>
    <row r="104" s="12" customFormat="1" ht="30" hidden="1" customHeight="1" spans="1:41">
      <c r="A104" s="182" t="s">
        <v>54</v>
      </c>
      <c r="B104" s="187" t="s">
        <v>123</v>
      </c>
      <c r="C104" s="187"/>
      <c r="D104" s="187"/>
      <c r="E104" s="184"/>
      <c r="F104" s="184"/>
      <c r="G104" s="184"/>
      <c r="H104" s="184"/>
      <c r="I104" s="190"/>
      <c r="J104" s="190"/>
      <c r="K104" s="190"/>
      <c r="L104" s="190"/>
      <c r="M104" s="190"/>
      <c r="N104" s="190"/>
      <c r="O104" s="190"/>
      <c r="P104" s="190"/>
      <c r="Q104" s="190"/>
      <c r="R104" s="190"/>
      <c r="S104" s="190"/>
      <c r="T104" s="190"/>
      <c r="U104" s="190"/>
      <c r="V104" s="190"/>
      <c r="W104" s="190"/>
      <c r="X104" s="190"/>
      <c r="Y104" s="190"/>
      <c r="Z104" s="190"/>
      <c r="AA104" s="190"/>
      <c r="AB104" s="190"/>
      <c r="AC104" s="190"/>
      <c r="AD104" s="190"/>
      <c r="AE104" s="190"/>
      <c r="AF104" s="190"/>
      <c r="AG104" s="190"/>
      <c r="AH104" s="190"/>
      <c r="AI104" s="190"/>
      <c r="AJ104" s="190"/>
      <c r="AK104" s="190"/>
      <c r="AL104" s="190"/>
      <c r="AM104" s="195"/>
      <c r="AN104" s="195"/>
      <c r="AO104" s="195"/>
    </row>
    <row r="105" s="12" customFormat="1" ht="30" hidden="1" customHeight="1" spans="1:41">
      <c r="A105" s="182" t="s">
        <v>54</v>
      </c>
      <c r="B105" s="187" t="s">
        <v>124</v>
      </c>
      <c r="C105" s="187"/>
      <c r="D105" s="187"/>
      <c r="E105" s="184"/>
      <c r="F105" s="184"/>
      <c r="G105" s="184"/>
      <c r="H105" s="184"/>
      <c r="I105" s="190">
        <f t="shared" ref="I105:AL105" si="29">SUM(I106:I108)</f>
        <v>3</v>
      </c>
      <c r="J105" s="190">
        <f t="shared" si="29"/>
        <v>4.13</v>
      </c>
      <c r="K105" s="190">
        <f t="shared" si="29"/>
        <v>0</v>
      </c>
      <c r="L105" s="190">
        <f t="shared" si="29"/>
        <v>0</v>
      </c>
      <c r="M105" s="190">
        <f t="shared" si="29"/>
        <v>3</v>
      </c>
      <c r="N105" s="190">
        <f t="shared" si="29"/>
        <v>0</v>
      </c>
      <c r="O105" s="190">
        <f t="shared" si="29"/>
        <v>0</v>
      </c>
      <c r="P105" s="190">
        <f t="shared" si="29"/>
        <v>0</v>
      </c>
      <c r="Q105" s="190">
        <f t="shared" si="29"/>
        <v>0</v>
      </c>
      <c r="R105" s="190">
        <f t="shared" si="29"/>
        <v>0</v>
      </c>
      <c r="S105" s="190">
        <f t="shared" si="29"/>
        <v>1865</v>
      </c>
      <c r="T105" s="190">
        <f t="shared" si="29"/>
        <v>6911</v>
      </c>
      <c r="U105" s="190">
        <f t="shared" si="29"/>
        <v>0</v>
      </c>
      <c r="V105" s="190">
        <f t="shared" si="29"/>
        <v>0</v>
      </c>
      <c r="W105" s="190">
        <f t="shared" si="29"/>
        <v>0</v>
      </c>
      <c r="X105" s="190">
        <f t="shared" si="29"/>
        <v>0</v>
      </c>
      <c r="Y105" s="190">
        <f t="shared" si="29"/>
        <v>0</v>
      </c>
      <c r="Z105" s="190">
        <f t="shared" si="29"/>
        <v>3700</v>
      </c>
      <c r="AA105" s="190">
        <f t="shared" si="29"/>
        <v>3600</v>
      </c>
      <c r="AB105" s="190">
        <f t="shared" si="29"/>
        <v>3600</v>
      </c>
      <c r="AC105" s="190">
        <f t="shared" si="29"/>
        <v>0</v>
      </c>
      <c r="AD105" s="190">
        <f t="shared" si="29"/>
        <v>0</v>
      </c>
      <c r="AE105" s="190">
        <f t="shared" si="29"/>
        <v>0</v>
      </c>
      <c r="AF105" s="190">
        <f t="shared" si="29"/>
        <v>0</v>
      </c>
      <c r="AG105" s="190">
        <f t="shared" si="29"/>
        <v>0</v>
      </c>
      <c r="AH105" s="190">
        <f t="shared" si="29"/>
        <v>0</v>
      </c>
      <c r="AI105" s="190">
        <f t="shared" si="29"/>
        <v>0</v>
      </c>
      <c r="AJ105" s="190">
        <f t="shared" si="29"/>
        <v>0</v>
      </c>
      <c r="AK105" s="190">
        <f t="shared" si="29"/>
        <v>0</v>
      </c>
      <c r="AL105" s="190">
        <f t="shared" si="29"/>
        <v>0</v>
      </c>
      <c r="AM105" s="195"/>
      <c r="AN105" s="195"/>
      <c r="AO105" s="195"/>
    </row>
    <row r="106" s="7" customFormat="1" ht="409" customHeight="1" spans="1:42">
      <c r="A106" s="22">
        <v>22</v>
      </c>
      <c r="B106" s="22" t="s">
        <v>1152</v>
      </c>
      <c r="C106" s="22">
        <v>2024</v>
      </c>
      <c r="D106" s="35" t="s">
        <v>193</v>
      </c>
      <c r="E106" s="24" t="s">
        <v>178</v>
      </c>
      <c r="F106" s="24" t="s">
        <v>984</v>
      </c>
      <c r="G106" s="24" t="s">
        <v>194</v>
      </c>
      <c r="H106" s="35" t="s">
        <v>1417</v>
      </c>
      <c r="I106" s="22">
        <v>1</v>
      </c>
      <c r="J106" s="22">
        <v>2</v>
      </c>
      <c r="K106" s="22"/>
      <c r="L106" s="22"/>
      <c r="M106" s="22">
        <v>1</v>
      </c>
      <c r="N106" s="22"/>
      <c r="O106" s="22"/>
      <c r="P106" s="22"/>
      <c r="Q106" s="22"/>
      <c r="R106" s="22"/>
      <c r="S106" s="22">
        <v>1200</v>
      </c>
      <c r="T106" s="22">
        <v>4337</v>
      </c>
      <c r="U106" s="49" t="s">
        <v>183</v>
      </c>
      <c r="V106" s="22" t="s">
        <v>1144</v>
      </c>
      <c r="W106" s="49" t="s">
        <v>183</v>
      </c>
      <c r="X106" s="22" t="s">
        <v>1144</v>
      </c>
      <c r="Y106" s="22" t="s">
        <v>1286</v>
      </c>
      <c r="Z106" s="62">
        <v>1900</v>
      </c>
      <c r="AA106" s="22">
        <v>2000</v>
      </c>
      <c r="AB106" s="60">
        <v>2000</v>
      </c>
      <c r="AC106" s="60"/>
      <c r="AD106" s="60"/>
      <c r="AE106" s="60"/>
      <c r="AF106" s="22"/>
      <c r="AG106" s="22"/>
      <c r="AH106" s="22"/>
      <c r="AI106" s="22"/>
      <c r="AJ106" s="22"/>
      <c r="AK106" s="22"/>
      <c r="AL106" s="22"/>
      <c r="AM106" s="33" t="s">
        <v>1418</v>
      </c>
      <c r="AN106" s="33" t="s">
        <v>1154</v>
      </c>
      <c r="AO106" s="60" t="s">
        <v>1392</v>
      </c>
      <c r="AP106" s="75" t="s">
        <v>1392</v>
      </c>
    </row>
    <row r="107" s="12" customFormat="1" ht="271" customHeight="1" spans="1:42">
      <c r="A107" s="22">
        <v>23</v>
      </c>
      <c r="B107" s="22" t="s">
        <v>1167</v>
      </c>
      <c r="C107" s="22">
        <v>2024</v>
      </c>
      <c r="D107" s="33" t="s">
        <v>1077</v>
      </c>
      <c r="E107" s="22" t="s">
        <v>178</v>
      </c>
      <c r="F107" s="24" t="s">
        <v>1013</v>
      </c>
      <c r="G107" s="22" t="s">
        <v>590</v>
      </c>
      <c r="H107" s="33" t="s">
        <v>1419</v>
      </c>
      <c r="I107" s="22">
        <v>1</v>
      </c>
      <c r="J107" s="39">
        <v>1.13</v>
      </c>
      <c r="K107" s="39"/>
      <c r="L107" s="39"/>
      <c r="M107" s="39">
        <v>1</v>
      </c>
      <c r="N107" s="39"/>
      <c r="O107" s="39"/>
      <c r="P107" s="39"/>
      <c r="Q107" s="39"/>
      <c r="R107" s="39"/>
      <c r="S107" s="39">
        <v>298</v>
      </c>
      <c r="T107" s="39">
        <v>1188</v>
      </c>
      <c r="U107" s="22" t="s">
        <v>985</v>
      </c>
      <c r="V107" s="24" t="s">
        <v>944</v>
      </c>
      <c r="W107" s="22" t="s">
        <v>183</v>
      </c>
      <c r="X107" s="22" t="s">
        <v>811</v>
      </c>
      <c r="Y107" s="22" t="s">
        <v>1286</v>
      </c>
      <c r="Z107" s="39">
        <v>950</v>
      </c>
      <c r="AA107" s="39">
        <v>950</v>
      </c>
      <c r="AB107" s="39">
        <v>950</v>
      </c>
      <c r="AC107" s="39"/>
      <c r="AD107" s="39"/>
      <c r="AE107" s="39"/>
      <c r="AF107" s="39"/>
      <c r="AG107" s="39"/>
      <c r="AH107" s="39"/>
      <c r="AI107" s="39"/>
      <c r="AJ107" s="39"/>
      <c r="AK107" s="39"/>
      <c r="AL107" s="39"/>
      <c r="AM107" s="71" t="s">
        <v>1168</v>
      </c>
      <c r="AN107" s="71" t="s">
        <v>1169</v>
      </c>
      <c r="AO107" s="78" t="s">
        <v>1392</v>
      </c>
      <c r="AP107" s="75" t="s">
        <v>1392</v>
      </c>
    </row>
    <row r="108" s="12" customFormat="1" ht="279" customHeight="1" spans="1:42">
      <c r="A108" s="22">
        <v>24</v>
      </c>
      <c r="B108" s="22" t="s">
        <v>1198</v>
      </c>
      <c r="C108" s="22">
        <v>2024</v>
      </c>
      <c r="D108" s="33" t="s">
        <v>282</v>
      </c>
      <c r="E108" s="22" t="s">
        <v>178</v>
      </c>
      <c r="F108" s="24" t="s">
        <v>1013</v>
      </c>
      <c r="G108" s="22" t="s">
        <v>252</v>
      </c>
      <c r="H108" s="33" t="s">
        <v>1420</v>
      </c>
      <c r="I108" s="22">
        <v>1</v>
      </c>
      <c r="J108" s="39">
        <v>1</v>
      </c>
      <c r="K108" s="39"/>
      <c r="L108" s="39"/>
      <c r="M108" s="39">
        <v>1</v>
      </c>
      <c r="N108" s="39"/>
      <c r="O108" s="39"/>
      <c r="P108" s="39"/>
      <c r="Q108" s="39"/>
      <c r="R108" s="39"/>
      <c r="S108" s="39">
        <v>367</v>
      </c>
      <c r="T108" s="39">
        <v>1386</v>
      </c>
      <c r="U108" s="22" t="s">
        <v>227</v>
      </c>
      <c r="V108" s="22" t="s">
        <v>656</v>
      </c>
      <c r="W108" s="22" t="s">
        <v>183</v>
      </c>
      <c r="X108" s="22" t="s">
        <v>811</v>
      </c>
      <c r="Y108" s="22" t="s">
        <v>1286</v>
      </c>
      <c r="Z108" s="39">
        <v>850</v>
      </c>
      <c r="AA108" s="39">
        <v>650</v>
      </c>
      <c r="AB108" s="39">
        <v>650</v>
      </c>
      <c r="AC108" s="39"/>
      <c r="AD108" s="39"/>
      <c r="AE108" s="39"/>
      <c r="AF108" s="39"/>
      <c r="AG108" s="39"/>
      <c r="AH108" s="39"/>
      <c r="AI108" s="39"/>
      <c r="AJ108" s="39"/>
      <c r="AK108" s="39"/>
      <c r="AL108" s="39"/>
      <c r="AM108" s="71" t="s">
        <v>1199</v>
      </c>
      <c r="AN108" s="71" t="s">
        <v>1200</v>
      </c>
      <c r="AO108" s="78" t="s">
        <v>1392</v>
      </c>
      <c r="AP108" s="75" t="s">
        <v>1392</v>
      </c>
    </row>
    <row r="109" s="12" customFormat="1" ht="30" hidden="1" customHeight="1" spans="1:41">
      <c r="A109" s="182" t="s">
        <v>54</v>
      </c>
      <c r="B109" s="187" t="s">
        <v>125</v>
      </c>
      <c r="C109" s="187"/>
      <c r="D109" s="187"/>
      <c r="E109" s="184"/>
      <c r="F109" s="184"/>
      <c r="G109" s="184"/>
      <c r="H109" s="184"/>
      <c r="I109" s="190">
        <f t="shared" ref="I109:AL109" si="30">SUM(I110)</f>
        <v>1</v>
      </c>
      <c r="J109" s="190">
        <f t="shared" si="30"/>
        <v>1</v>
      </c>
      <c r="K109" s="190">
        <f t="shared" si="30"/>
        <v>0</v>
      </c>
      <c r="L109" s="190">
        <f t="shared" si="30"/>
        <v>0</v>
      </c>
      <c r="M109" s="190">
        <f t="shared" si="30"/>
        <v>1</v>
      </c>
      <c r="N109" s="190">
        <f t="shared" si="30"/>
        <v>0</v>
      </c>
      <c r="O109" s="190">
        <f t="shared" si="30"/>
        <v>0</v>
      </c>
      <c r="P109" s="190">
        <f t="shared" si="30"/>
        <v>0</v>
      </c>
      <c r="Q109" s="190">
        <f t="shared" si="30"/>
        <v>0</v>
      </c>
      <c r="R109" s="190">
        <f t="shared" si="30"/>
        <v>0</v>
      </c>
      <c r="S109" s="190">
        <f t="shared" si="30"/>
        <v>462</v>
      </c>
      <c r="T109" s="190">
        <f t="shared" si="30"/>
        <v>1868</v>
      </c>
      <c r="U109" s="190">
        <f t="shared" si="30"/>
        <v>0</v>
      </c>
      <c r="V109" s="190">
        <f t="shared" si="30"/>
        <v>0</v>
      </c>
      <c r="W109" s="190">
        <f t="shared" si="30"/>
        <v>0</v>
      </c>
      <c r="X109" s="190">
        <f t="shared" si="30"/>
        <v>0</v>
      </c>
      <c r="Y109" s="190">
        <f t="shared" si="30"/>
        <v>0</v>
      </c>
      <c r="Z109" s="190">
        <f t="shared" si="30"/>
        <v>80</v>
      </c>
      <c r="AA109" s="190">
        <f t="shared" si="30"/>
        <v>80</v>
      </c>
      <c r="AB109" s="190">
        <f t="shared" si="30"/>
        <v>80</v>
      </c>
      <c r="AC109" s="190">
        <f t="shared" si="30"/>
        <v>0</v>
      </c>
      <c r="AD109" s="190">
        <f t="shared" si="30"/>
        <v>0</v>
      </c>
      <c r="AE109" s="190">
        <f t="shared" si="30"/>
        <v>0</v>
      </c>
      <c r="AF109" s="190">
        <f t="shared" si="30"/>
        <v>0</v>
      </c>
      <c r="AG109" s="190">
        <f t="shared" si="30"/>
        <v>0</v>
      </c>
      <c r="AH109" s="190">
        <f t="shared" si="30"/>
        <v>0</v>
      </c>
      <c r="AI109" s="190">
        <f t="shared" si="30"/>
        <v>0</v>
      </c>
      <c r="AJ109" s="190">
        <f t="shared" si="30"/>
        <v>0</v>
      </c>
      <c r="AK109" s="190">
        <f t="shared" si="30"/>
        <v>0</v>
      </c>
      <c r="AL109" s="190">
        <f t="shared" si="30"/>
        <v>0</v>
      </c>
      <c r="AM109" s="195"/>
      <c r="AN109" s="195"/>
      <c r="AO109" s="195"/>
    </row>
    <row r="110" s="12" customFormat="1" ht="305" customHeight="1" spans="1:42">
      <c r="A110" s="22">
        <v>25</v>
      </c>
      <c r="B110" s="22" t="s">
        <v>1223</v>
      </c>
      <c r="C110" s="22">
        <v>2024</v>
      </c>
      <c r="D110" s="33" t="s">
        <v>285</v>
      </c>
      <c r="E110" s="22" t="s">
        <v>178</v>
      </c>
      <c r="F110" s="24" t="s">
        <v>1013</v>
      </c>
      <c r="G110" s="22" t="s">
        <v>252</v>
      </c>
      <c r="H110" s="33" t="s">
        <v>1116</v>
      </c>
      <c r="I110" s="22">
        <v>1</v>
      </c>
      <c r="J110" s="39">
        <v>1</v>
      </c>
      <c r="K110" s="39"/>
      <c r="L110" s="39"/>
      <c r="M110" s="39">
        <v>1</v>
      </c>
      <c r="N110" s="39"/>
      <c r="O110" s="39"/>
      <c r="P110" s="39"/>
      <c r="Q110" s="39"/>
      <c r="R110" s="39"/>
      <c r="S110" s="39">
        <v>462</v>
      </c>
      <c r="T110" s="39">
        <v>1868</v>
      </c>
      <c r="U110" s="22" t="s">
        <v>227</v>
      </c>
      <c r="V110" s="22" t="s">
        <v>656</v>
      </c>
      <c r="W110" s="22" t="s">
        <v>183</v>
      </c>
      <c r="X110" s="22" t="s">
        <v>811</v>
      </c>
      <c r="Y110" s="22" t="s">
        <v>1286</v>
      </c>
      <c r="Z110" s="39">
        <v>80</v>
      </c>
      <c r="AA110" s="39">
        <v>80</v>
      </c>
      <c r="AB110" s="39">
        <v>80</v>
      </c>
      <c r="AC110" s="39"/>
      <c r="AD110" s="39"/>
      <c r="AE110" s="39"/>
      <c r="AF110" s="39"/>
      <c r="AG110" s="39"/>
      <c r="AH110" s="39"/>
      <c r="AI110" s="39"/>
      <c r="AJ110" s="39"/>
      <c r="AK110" s="39"/>
      <c r="AL110" s="39"/>
      <c r="AM110" s="71" t="s">
        <v>1224</v>
      </c>
      <c r="AN110" s="71" t="s">
        <v>1225</v>
      </c>
      <c r="AO110" s="78" t="s">
        <v>1392</v>
      </c>
      <c r="AP110" s="75" t="s">
        <v>1392</v>
      </c>
    </row>
    <row r="111" s="12" customFormat="1" ht="30" hidden="1" customHeight="1" spans="1:41">
      <c r="A111" s="182" t="s">
        <v>54</v>
      </c>
      <c r="B111" s="187" t="s">
        <v>126</v>
      </c>
      <c r="C111" s="187"/>
      <c r="D111" s="187"/>
      <c r="E111" s="184"/>
      <c r="F111" s="184"/>
      <c r="G111" s="184"/>
      <c r="H111" s="184"/>
      <c r="I111" s="190"/>
      <c r="J111" s="190"/>
      <c r="K111" s="190"/>
      <c r="L111" s="190"/>
      <c r="M111" s="190"/>
      <c r="N111" s="190"/>
      <c r="O111" s="190"/>
      <c r="P111" s="190"/>
      <c r="Q111" s="190"/>
      <c r="R111" s="190"/>
      <c r="S111" s="190"/>
      <c r="T111" s="190"/>
      <c r="U111" s="190"/>
      <c r="V111" s="190"/>
      <c r="W111" s="190"/>
      <c r="X111" s="190"/>
      <c r="Y111" s="190"/>
      <c r="Z111" s="190"/>
      <c r="AA111" s="190"/>
      <c r="AB111" s="190"/>
      <c r="AC111" s="190"/>
      <c r="AD111" s="190"/>
      <c r="AE111" s="190"/>
      <c r="AF111" s="190"/>
      <c r="AG111" s="190"/>
      <c r="AH111" s="190"/>
      <c r="AI111" s="190"/>
      <c r="AJ111" s="190"/>
      <c r="AK111" s="190"/>
      <c r="AL111" s="190"/>
      <c r="AM111" s="195"/>
      <c r="AN111" s="195"/>
      <c r="AO111" s="195"/>
    </row>
    <row r="112" s="12" customFormat="1" ht="30" hidden="1" customHeight="1" spans="1:41">
      <c r="A112" s="202" t="s">
        <v>52</v>
      </c>
      <c r="B112" s="187" t="s">
        <v>127</v>
      </c>
      <c r="C112" s="187"/>
      <c r="D112" s="187"/>
      <c r="E112" s="184"/>
      <c r="F112" s="184"/>
      <c r="G112" s="184"/>
      <c r="H112" s="184"/>
      <c r="I112" s="190">
        <f t="shared" ref="I112:AL112" si="31">I113+I114+I115+I116+I117+I118</f>
        <v>0</v>
      </c>
      <c r="J112" s="190">
        <f t="shared" si="31"/>
        <v>0</v>
      </c>
      <c r="K112" s="190">
        <f t="shared" si="31"/>
        <v>0</v>
      </c>
      <c r="L112" s="190">
        <f t="shared" si="31"/>
        <v>0</v>
      </c>
      <c r="M112" s="190">
        <f t="shared" si="31"/>
        <v>0</v>
      </c>
      <c r="N112" s="190">
        <f t="shared" si="31"/>
        <v>0</v>
      </c>
      <c r="O112" s="190">
        <f t="shared" si="31"/>
        <v>0</v>
      </c>
      <c r="P112" s="190">
        <f t="shared" si="31"/>
        <v>0</v>
      </c>
      <c r="Q112" s="190">
        <f t="shared" si="31"/>
        <v>0</v>
      </c>
      <c r="R112" s="190">
        <f t="shared" si="31"/>
        <v>0</v>
      </c>
      <c r="S112" s="190">
        <f t="shared" si="31"/>
        <v>0</v>
      </c>
      <c r="T112" s="190">
        <f t="shared" si="31"/>
        <v>0</v>
      </c>
      <c r="U112" s="190">
        <f t="shared" si="31"/>
        <v>0</v>
      </c>
      <c r="V112" s="190">
        <f t="shared" si="31"/>
        <v>0</v>
      </c>
      <c r="W112" s="190">
        <f t="shared" si="31"/>
        <v>0</v>
      </c>
      <c r="X112" s="190">
        <f t="shared" si="31"/>
        <v>0</v>
      </c>
      <c r="Y112" s="190">
        <f t="shared" si="31"/>
        <v>0</v>
      </c>
      <c r="Z112" s="190">
        <f t="shared" si="31"/>
        <v>0</v>
      </c>
      <c r="AA112" s="190">
        <f t="shared" si="31"/>
        <v>0</v>
      </c>
      <c r="AB112" s="190">
        <f t="shared" si="31"/>
        <v>0</v>
      </c>
      <c r="AC112" s="190">
        <f t="shared" si="31"/>
        <v>0</v>
      </c>
      <c r="AD112" s="190">
        <f t="shared" si="31"/>
        <v>0</v>
      </c>
      <c r="AE112" s="190">
        <f t="shared" si="31"/>
        <v>0</v>
      </c>
      <c r="AF112" s="190">
        <f t="shared" si="31"/>
        <v>0</v>
      </c>
      <c r="AG112" s="190">
        <f t="shared" si="31"/>
        <v>0</v>
      </c>
      <c r="AH112" s="190">
        <f t="shared" si="31"/>
        <v>0</v>
      </c>
      <c r="AI112" s="190">
        <f t="shared" si="31"/>
        <v>0</v>
      </c>
      <c r="AJ112" s="190">
        <f t="shared" si="31"/>
        <v>0</v>
      </c>
      <c r="AK112" s="190">
        <f t="shared" si="31"/>
        <v>0</v>
      </c>
      <c r="AL112" s="190">
        <f t="shared" si="31"/>
        <v>0</v>
      </c>
      <c r="AM112" s="195"/>
      <c r="AN112" s="195"/>
      <c r="AO112" s="195"/>
    </row>
    <row r="113" s="12" customFormat="1" ht="30" hidden="1" customHeight="1" spans="1:41">
      <c r="A113" s="182" t="s">
        <v>54</v>
      </c>
      <c r="B113" s="187" t="s">
        <v>128</v>
      </c>
      <c r="C113" s="187"/>
      <c r="D113" s="187"/>
      <c r="E113" s="184"/>
      <c r="F113" s="184"/>
      <c r="G113" s="184"/>
      <c r="H113" s="184"/>
      <c r="I113" s="190"/>
      <c r="J113" s="190"/>
      <c r="K113" s="190"/>
      <c r="L113" s="190"/>
      <c r="M113" s="190"/>
      <c r="N113" s="190"/>
      <c r="O113" s="190"/>
      <c r="P113" s="190"/>
      <c r="Q113" s="190"/>
      <c r="R113" s="190"/>
      <c r="S113" s="190"/>
      <c r="T113" s="190"/>
      <c r="U113" s="190"/>
      <c r="V113" s="190"/>
      <c r="W113" s="190"/>
      <c r="X113" s="190"/>
      <c r="Y113" s="190"/>
      <c r="Z113" s="190"/>
      <c r="AA113" s="190"/>
      <c r="AB113" s="190"/>
      <c r="AC113" s="190"/>
      <c r="AD113" s="190"/>
      <c r="AE113" s="190"/>
      <c r="AF113" s="190"/>
      <c r="AG113" s="190"/>
      <c r="AH113" s="190"/>
      <c r="AI113" s="190"/>
      <c r="AJ113" s="190"/>
      <c r="AK113" s="190"/>
      <c r="AL113" s="190"/>
      <c r="AM113" s="195"/>
      <c r="AN113" s="195"/>
      <c r="AO113" s="195"/>
    </row>
    <row r="114" s="12" customFormat="1" ht="58" hidden="1" customHeight="1" spans="1:41">
      <c r="A114" s="182" t="s">
        <v>54</v>
      </c>
      <c r="B114" s="187" t="s">
        <v>129</v>
      </c>
      <c r="C114" s="187"/>
      <c r="D114" s="187"/>
      <c r="E114" s="184"/>
      <c r="F114" s="184"/>
      <c r="G114" s="184"/>
      <c r="H114" s="184"/>
      <c r="I114" s="190"/>
      <c r="J114" s="190"/>
      <c r="K114" s="190"/>
      <c r="L114" s="190"/>
      <c r="M114" s="190"/>
      <c r="N114" s="190"/>
      <c r="O114" s="190"/>
      <c r="P114" s="190"/>
      <c r="Q114" s="190"/>
      <c r="R114" s="190"/>
      <c r="S114" s="190"/>
      <c r="T114" s="190"/>
      <c r="U114" s="190"/>
      <c r="V114" s="190"/>
      <c r="W114" s="190"/>
      <c r="X114" s="190"/>
      <c r="Y114" s="190"/>
      <c r="Z114" s="190"/>
      <c r="AA114" s="190"/>
      <c r="AB114" s="190"/>
      <c r="AC114" s="190"/>
      <c r="AD114" s="190"/>
      <c r="AE114" s="190"/>
      <c r="AF114" s="190"/>
      <c r="AG114" s="190"/>
      <c r="AH114" s="190"/>
      <c r="AI114" s="190"/>
      <c r="AJ114" s="190"/>
      <c r="AK114" s="190"/>
      <c r="AL114" s="190"/>
      <c r="AM114" s="195"/>
      <c r="AN114" s="195"/>
      <c r="AO114" s="195"/>
    </row>
    <row r="115" s="12" customFormat="1" ht="68" hidden="1" customHeight="1" spans="1:41">
      <c r="A115" s="182" t="s">
        <v>54</v>
      </c>
      <c r="B115" s="187" t="s">
        <v>130</v>
      </c>
      <c r="C115" s="187"/>
      <c r="D115" s="187"/>
      <c r="E115" s="184"/>
      <c r="F115" s="184"/>
      <c r="G115" s="184"/>
      <c r="H115" s="184"/>
      <c r="I115" s="190"/>
      <c r="J115" s="190"/>
      <c r="K115" s="190"/>
      <c r="L115" s="190"/>
      <c r="M115" s="190"/>
      <c r="N115" s="190"/>
      <c r="O115" s="190"/>
      <c r="P115" s="190"/>
      <c r="Q115" s="190"/>
      <c r="R115" s="190"/>
      <c r="S115" s="190"/>
      <c r="T115" s="190"/>
      <c r="U115" s="190"/>
      <c r="V115" s="190"/>
      <c r="W115" s="190"/>
      <c r="X115" s="190"/>
      <c r="Y115" s="190"/>
      <c r="Z115" s="190"/>
      <c r="AA115" s="190"/>
      <c r="AB115" s="190"/>
      <c r="AC115" s="190"/>
      <c r="AD115" s="190"/>
      <c r="AE115" s="190"/>
      <c r="AF115" s="190"/>
      <c r="AG115" s="190"/>
      <c r="AH115" s="190"/>
      <c r="AI115" s="190"/>
      <c r="AJ115" s="190"/>
      <c r="AK115" s="190"/>
      <c r="AL115" s="190"/>
      <c r="AM115" s="195"/>
      <c r="AN115" s="195"/>
      <c r="AO115" s="195"/>
    </row>
    <row r="116" s="12" customFormat="1" ht="30" hidden="1" customHeight="1" spans="1:41">
      <c r="A116" s="182" t="s">
        <v>54</v>
      </c>
      <c r="B116" s="187" t="s">
        <v>131</v>
      </c>
      <c r="C116" s="187"/>
      <c r="D116" s="187"/>
      <c r="E116" s="184"/>
      <c r="F116" s="184"/>
      <c r="G116" s="184"/>
      <c r="H116" s="184"/>
      <c r="I116" s="190"/>
      <c r="J116" s="190"/>
      <c r="K116" s="190"/>
      <c r="L116" s="190"/>
      <c r="M116" s="190"/>
      <c r="N116" s="190"/>
      <c r="O116" s="190"/>
      <c r="P116" s="190"/>
      <c r="Q116" s="190"/>
      <c r="R116" s="190"/>
      <c r="S116" s="190"/>
      <c r="T116" s="190"/>
      <c r="U116" s="190"/>
      <c r="V116" s="190"/>
      <c r="W116" s="190"/>
      <c r="X116" s="190"/>
      <c r="Y116" s="190"/>
      <c r="Z116" s="190"/>
      <c r="AA116" s="190"/>
      <c r="AB116" s="190"/>
      <c r="AC116" s="190"/>
      <c r="AD116" s="190"/>
      <c r="AE116" s="190"/>
      <c r="AF116" s="190"/>
      <c r="AG116" s="190"/>
      <c r="AH116" s="190"/>
      <c r="AI116" s="190"/>
      <c r="AJ116" s="190"/>
      <c r="AK116" s="190"/>
      <c r="AL116" s="190"/>
      <c r="AM116" s="195"/>
      <c r="AN116" s="195"/>
      <c r="AO116" s="195"/>
    </row>
    <row r="117" s="12" customFormat="1" ht="30" hidden="1" customHeight="1" spans="1:41">
      <c r="A117" s="182" t="s">
        <v>54</v>
      </c>
      <c r="B117" s="187" t="s">
        <v>132</v>
      </c>
      <c r="C117" s="187"/>
      <c r="D117" s="187"/>
      <c r="E117" s="184"/>
      <c r="F117" s="184"/>
      <c r="G117" s="184"/>
      <c r="H117" s="184"/>
      <c r="I117" s="190"/>
      <c r="J117" s="190"/>
      <c r="K117" s="190"/>
      <c r="L117" s="190"/>
      <c r="M117" s="190"/>
      <c r="N117" s="190"/>
      <c r="O117" s="190"/>
      <c r="P117" s="190"/>
      <c r="Q117" s="190"/>
      <c r="R117" s="190"/>
      <c r="S117" s="190"/>
      <c r="T117" s="190"/>
      <c r="U117" s="190"/>
      <c r="V117" s="190"/>
      <c r="W117" s="190"/>
      <c r="X117" s="190"/>
      <c r="Y117" s="190"/>
      <c r="Z117" s="190"/>
      <c r="AA117" s="190"/>
      <c r="AB117" s="190"/>
      <c r="AC117" s="190"/>
      <c r="AD117" s="190"/>
      <c r="AE117" s="190"/>
      <c r="AF117" s="190"/>
      <c r="AG117" s="190"/>
      <c r="AH117" s="190"/>
      <c r="AI117" s="190"/>
      <c r="AJ117" s="190"/>
      <c r="AK117" s="190"/>
      <c r="AL117" s="190"/>
      <c r="AM117" s="195"/>
      <c r="AN117" s="195"/>
      <c r="AO117" s="195"/>
    </row>
    <row r="118" s="12" customFormat="1" ht="30" hidden="1" customHeight="1" spans="1:41">
      <c r="A118" s="182" t="s">
        <v>54</v>
      </c>
      <c r="B118" s="187" t="s">
        <v>133</v>
      </c>
      <c r="C118" s="187"/>
      <c r="D118" s="187"/>
      <c r="E118" s="184"/>
      <c r="F118" s="184"/>
      <c r="G118" s="184"/>
      <c r="H118" s="184"/>
      <c r="I118" s="190"/>
      <c r="J118" s="190"/>
      <c r="K118" s="190"/>
      <c r="L118" s="190"/>
      <c r="M118" s="190"/>
      <c r="N118" s="190"/>
      <c r="O118" s="190"/>
      <c r="P118" s="190"/>
      <c r="Q118" s="190"/>
      <c r="R118" s="190"/>
      <c r="S118" s="190"/>
      <c r="T118" s="190"/>
      <c r="U118" s="190"/>
      <c r="V118" s="190"/>
      <c r="W118" s="190"/>
      <c r="X118" s="190"/>
      <c r="Y118" s="190"/>
      <c r="Z118" s="190"/>
      <c r="AA118" s="190"/>
      <c r="AB118" s="190"/>
      <c r="AC118" s="190"/>
      <c r="AD118" s="190"/>
      <c r="AE118" s="190"/>
      <c r="AF118" s="190"/>
      <c r="AG118" s="190"/>
      <c r="AH118" s="190"/>
      <c r="AI118" s="190"/>
      <c r="AJ118" s="190"/>
      <c r="AK118" s="190"/>
      <c r="AL118" s="190"/>
      <c r="AM118" s="195"/>
      <c r="AN118" s="195"/>
      <c r="AO118" s="195"/>
    </row>
    <row r="119" s="12" customFormat="1" ht="30" hidden="1" customHeight="1" spans="1:41">
      <c r="A119" s="179" t="s">
        <v>50</v>
      </c>
      <c r="B119" s="187" t="s">
        <v>134</v>
      </c>
      <c r="C119" s="187"/>
      <c r="D119" s="187"/>
      <c r="E119" s="184"/>
      <c r="F119" s="184"/>
      <c r="G119" s="184"/>
      <c r="H119" s="184"/>
      <c r="I119" s="191">
        <f t="shared" ref="I119:AL119" si="32">I120</f>
        <v>0</v>
      </c>
      <c r="J119" s="191">
        <f t="shared" si="32"/>
        <v>0</v>
      </c>
      <c r="K119" s="191">
        <f t="shared" si="32"/>
        <v>0</v>
      </c>
      <c r="L119" s="191">
        <f t="shared" si="32"/>
        <v>0</v>
      </c>
      <c r="M119" s="191">
        <f t="shared" si="32"/>
        <v>0</v>
      </c>
      <c r="N119" s="191">
        <f t="shared" si="32"/>
        <v>0</v>
      </c>
      <c r="O119" s="191">
        <f t="shared" si="32"/>
        <v>0</v>
      </c>
      <c r="P119" s="191">
        <f t="shared" si="32"/>
        <v>0</v>
      </c>
      <c r="Q119" s="191">
        <f t="shared" si="32"/>
        <v>0</v>
      </c>
      <c r="R119" s="191">
        <f t="shared" si="32"/>
        <v>0</v>
      </c>
      <c r="S119" s="191">
        <f t="shared" si="32"/>
        <v>0</v>
      </c>
      <c r="T119" s="191">
        <f t="shared" si="32"/>
        <v>0</v>
      </c>
      <c r="U119" s="191">
        <f t="shared" si="32"/>
        <v>0</v>
      </c>
      <c r="V119" s="191">
        <f t="shared" si="32"/>
        <v>0</v>
      </c>
      <c r="W119" s="191">
        <f t="shared" si="32"/>
        <v>0</v>
      </c>
      <c r="X119" s="191">
        <f t="shared" si="32"/>
        <v>0</v>
      </c>
      <c r="Y119" s="191">
        <f t="shared" si="32"/>
        <v>0</v>
      </c>
      <c r="Z119" s="191">
        <f t="shared" si="32"/>
        <v>0</v>
      </c>
      <c r="AA119" s="191">
        <f t="shared" si="32"/>
        <v>0</v>
      </c>
      <c r="AB119" s="191">
        <f t="shared" si="32"/>
        <v>0</v>
      </c>
      <c r="AC119" s="191">
        <f t="shared" si="32"/>
        <v>0</v>
      </c>
      <c r="AD119" s="191">
        <f t="shared" si="32"/>
        <v>0</v>
      </c>
      <c r="AE119" s="191">
        <f t="shared" si="32"/>
        <v>0</v>
      </c>
      <c r="AF119" s="191">
        <f t="shared" si="32"/>
        <v>0</v>
      </c>
      <c r="AG119" s="191">
        <f t="shared" si="32"/>
        <v>0</v>
      </c>
      <c r="AH119" s="191">
        <f t="shared" si="32"/>
        <v>0</v>
      </c>
      <c r="AI119" s="191">
        <f t="shared" si="32"/>
        <v>0</v>
      </c>
      <c r="AJ119" s="191">
        <f t="shared" si="32"/>
        <v>0</v>
      </c>
      <c r="AK119" s="191">
        <f t="shared" si="32"/>
        <v>0</v>
      </c>
      <c r="AL119" s="191">
        <f t="shared" si="32"/>
        <v>0</v>
      </c>
      <c r="AM119" s="195"/>
      <c r="AN119" s="195"/>
      <c r="AO119" s="195"/>
    </row>
    <row r="120" s="12" customFormat="1" ht="30" hidden="1" customHeight="1" spans="1:41">
      <c r="A120" s="179" t="s">
        <v>52</v>
      </c>
      <c r="B120" s="187" t="s">
        <v>134</v>
      </c>
      <c r="C120" s="187"/>
      <c r="D120" s="187"/>
      <c r="E120" s="184"/>
      <c r="F120" s="184"/>
      <c r="G120" s="184"/>
      <c r="H120" s="184"/>
      <c r="I120" s="190">
        <f t="shared" ref="I120:AL120" si="33">I121+I122+I123</f>
        <v>0</v>
      </c>
      <c r="J120" s="190">
        <f t="shared" si="33"/>
        <v>0</v>
      </c>
      <c r="K120" s="190">
        <f t="shared" si="33"/>
        <v>0</v>
      </c>
      <c r="L120" s="190">
        <f t="shared" si="33"/>
        <v>0</v>
      </c>
      <c r="M120" s="190">
        <f t="shared" si="33"/>
        <v>0</v>
      </c>
      <c r="N120" s="190">
        <f t="shared" si="33"/>
        <v>0</v>
      </c>
      <c r="O120" s="190">
        <f t="shared" si="33"/>
        <v>0</v>
      </c>
      <c r="P120" s="190">
        <f t="shared" si="33"/>
        <v>0</v>
      </c>
      <c r="Q120" s="190">
        <f t="shared" si="33"/>
        <v>0</v>
      </c>
      <c r="R120" s="190">
        <f t="shared" si="33"/>
        <v>0</v>
      </c>
      <c r="S120" s="190">
        <f t="shared" si="33"/>
        <v>0</v>
      </c>
      <c r="T120" s="190">
        <f t="shared" si="33"/>
        <v>0</v>
      </c>
      <c r="U120" s="190">
        <f t="shared" si="33"/>
        <v>0</v>
      </c>
      <c r="V120" s="190">
        <f t="shared" si="33"/>
        <v>0</v>
      </c>
      <c r="W120" s="190">
        <f t="shared" si="33"/>
        <v>0</v>
      </c>
      <c r="X120" s="190">
        <f t="shared" si="33"/>
        <v>0</v>
      </c>
      <c r="Y120" s="190">
        <f t="shared" si="33"/>
        <v>0</v>
      </c>
      <c r="Z120" s="190">
        <f t="shared" si="33"/>
        <v>0</v>
      </c>
      <c r="AA120" s="190">
        <f t="shared" si="33"/>
        <v>0</v>
      </c>
      <c r="AB120" s="190">
        <f t="shared" si="33"/>
        <v>0</v>
      </c>
      <c r="AC120" s="190">
        <f t="shared" si="33"/>
        <v>0</v>
      </c>
      <c r="AD120" s="190">
        <f t="shared" si="33"/>
        <v>0</v>
      </c>
      <c r="AE120" s="190">
        <f t="shared" si="33"/>
        <v>0</v>
      </c>
      <c r="AF120" s="190">
        <f t="shared" si="33"/>
        <v>0</v>
      </c>
      <c r="AG120" s="190">
        <f t="shared" si="33"/>
        <v>0</v>
      </c>
      <c r="AH120" s="190">
        <f t="shared" si="33"/>
        <v>0</v>
      </c>
      <c r="AI120" s="190">
        <f t="shared" si="33"/>
        <v>0</v>
      </c>
      <c r="AJ120" s="190">
        <f t="shared" si="33"/>
        <v>0</v>
      </c>
      <c r="AK120" s="190">
        <f t="shared" si="33"/>
        <v>0</v>
      </c>
      <c r="AL120" s="190">
        <f t="shared" si="33"/>
        <v>0</v>
      </c>
      <c r="AM120" s="195"/>
      <c r="AN120" s="195"/>
      <c r="AO120" s="195"/>
    </row>
    <row r="121" s="12" customFormat="1" ht="30" hidden="1" customHeight="1" spans="1:41">
      <c r="A121" s="182" t="s">
        <v>54</v>
      </c>
      <c r="B121" s="187" t="s">
        <v>135</v>
      </c>
      <c r="C121" s="187"/>
      <c r="D121" s="187"/>
      <c r="E121" s="184"/>
      <c r="F121" s="184"/>
      <c r="G121" s="184"/>
      <c r="H121" s="184"/>
      <c r="I121" s="190"/>
      <c r="J121" s="190"/>
      <c r="K121" s="190"/>
      <c r="L121" s="190"/>
      <c r="M121" s="190"/>
      <c r="N121" s="190"/>
      <c r="O121" s="190"/>
      <c r="P121" s="190"/>
      <c r="Q121" s="190"/>
      <c r="R121" s="190"/>
      <c r="S121" s="190"/>
      <c r="T121" s="190"/>
      <c r="U121" s="190"/>
      <c r="V121" s="190"/>
      <c r="W121" s="190"/>
      <c r="X121" s="190"/>
      <c r="Y121" s="190"/>
      <c r="Z121" s="190"/>
      <c r="AA121" s="190"/>
      <c r="AB121" s="190"/>
      <c r="AC121" s="190"/>
      <c r="AD121" s="190"/>
      <c r="AE121" s="190"/>
      <c r="AF121" s="190"/>
      <c r="AG121" s="190"/>
      <c r="AH121" s="190"/>
      <c r="AI121" s="190"/>
      <c r="AJ121" s="190"/>
      <c r="AK121" s="190"/>
      <c r="AL121" s="190"/>
      <c r="AM121" s="195"/>
      <c r="AN121" s="195"/>
      <c r="AO121" s="195"/>
    </row>
    <row r="122" s="12" customFormat="1" ht="30" hidden="1" customHeight="1" spans="1:41">
      <c r="A122" s="182" t="s">
        <v>54</v>
      </c>
      <c r="B122" s="187" t="s">
        <v>136</v>
      </c>
      <c r="C122" s="187"/>
      <c r="D122" s="187"/>
      <c r="E122" s="184"/>
      <c r="F122" s="184"/>
      <c r="G122" s="184"/>
      <c r="H122" s="184"/>
      <c r="I122" s="190"/>
      <c r="J122" s="190"/>
      <c r="K122" s="190"/>
      <c r="L122" s="190"/>
      <c r="M122" s="190"/>
      <c r="N122" s="190"/>
      <c r="O122" s="190"/>
      <c r="P122" s="190"/>
      <c r="Q122" s="190"/>
      <c r="R122" s="190"/>
      <c r="S122" s="190"/>
      <c r="T122" s="190"/>
      <c r="U122" s="190"/>
      <c r="V122" s="190"/>
      <c r="W122" s="190"/>
      <c r="X122" s="190"/>
      <c r="Y122" s="190"/>
      <c r="Z122" s="190"/>
      <c r="AA122" s="190"/>
      <c r="AB122" s="190"/>
      <c r="AC122" s="190"/>
      <c r="AD122" s="190"/>
      <c r="AE122" s="190"/>
      <c r="AF122" s="190"/>
      <c r="AG122" s="190"/>
      <c r="AH122" s="190"/>
      <c r="AI122" s="190"/>
      <c r="AJ122" s="190"/>
      <c r="AK122" s="190"/>
      <c r="AL122" s="190"/>
      <c r="AM122" s="195"/>
      <c r="AN122" s="195"/>
      <c r="AO122" s="195"/>
    </row>
    <row r="123" s="12" customFormat="1" ht="30" hidden="1" customHeight="1" spans="1:41">
      <c r="A123" s="182" t="s">
        <v>54</v>
      </c>
      <c r="B123" s="187" t="s">
        <v>137</v>
      </c>
      <c r="C123" s="187"/>
      <c r="D123" s="187"/>
      <c r="E123" s="184"/>
      <c r="F123" s="184"/>
      <c r="G123" s="184"/>
      <c r="H123" s="184"/>
      <c r="I123" s="190"/>
      <c r="J123" s="190"/>
      <c r="K123" s="190"/>
      <c r="L123" s="190"/>
      <c r="M123" s="190"/>
      <c r="N123" s="190"/>
      <c r="O123" s="190"/>
      <c r="P123" s="190"/>
      <c r="Q123" s="190"/>
      <c r="R123" s="190"/>
      <c r="S123" s="190"/>
      <c r="T123" s="190"/>
      <c r="U123" s="190"/>
      <c r="V123" s="190"/>
      <c r="W123" s="190"/>
      <c r="X123" s="190"/>
      <c r="Y123" s="190"/>
      <c r="Z123" s="190"/>
      <c r="AA123" s="190"/>
      <c r="AB123" s="190"/>
      <c r="AC123" s="190"/>
      <c r="AD123" s="190"/>
      <c r="AE123" s="190"/>
      <c r="AF123" s="190"/>
      <c r="AG123" s="190"/>
      <c r="AH123" s="190"/>
      <c r="AI123" s="190"/>
      <c r="AJ123" s="190"/>
      <c r="AK123" s="190"/>
      <c r="AL123" s="190"/>
      <c r="AM123" s="195"/>
      <c r="AN123" s="195"/>
      <c r="AO123" s="195"/>
    </row>
    <row r="124" s="12" customFormat="1" ht="30" hidden="1" customHeight="1" spans="1:41">
      <c r="A124" s="179" t="s">
        <v>50</v>
      </c>
      <c r="B124" s="187" t="s">
        <v>138</v>
      </c>
      <c r="C124" s="187"/>
      <c r="D124" s="187"/>
      <c r="E124" s="184"/>
      <c r="F124" s="184"/>
      <c r="G124" s="184"/>
      <c r="H124" s="184"/>
      <c r="I124" s="191">
        <f t="shared" ref="I124:AL124" si="34">I125+I127+I132+I139</f>
        <v>1</v>
      </c>
      <c r="J124" s="191">
        <f t="shared" si="34"/>
        <v>800</v>
      </c>
      <c r="K124" s="191">
        <f t="shared" si="34"/>
        <v>0</v>
      </c>
      <c r="L124" s="191">
        <f t="shared" si="34"/>
        <v>0</v>
      </c>
      <c r="M124" s="191">
        <f t="shared" si="34"/>
        <v>0</v>
      </c>
      <c r="N124" s="191">
        <f t="shared" si="34"/>
        <v>0</v>
      </c>
      <c r="O124" s="191">
        <f t="shared" si="34"/>
        <v>1</v>
      </c>
      <c r="P124" s="191">
        <f t="shared" si="34"/>
        <v>0</v>
      </c>
      <c r="Q124" s="191">
        <f t="shared" si="34"/>
        <v>0</v>
      </c>
      <c r="R124" s="191">
        <f t="shared" si="34"/>
        <v>0</v>
      </c>
      <c r="S124" s="191">
        <f t="shared" si="34"/>
        <v>800</v>
      </c>
      <c r="T124" s="191">
        <f t="shared" si="34"/>
        <v>800</v>
      </c>
      <c r="U124" s="191">
        <f t="shared" si="34"/>
        <v>0</v>
      </c>
      <c r="V124" s="191">
        <f t="shared" si="34"/>
        <v>0</v>
      </c>
      <c r="W124" s="191">
        <f t="shared" si="34"/>
        <v>0</v>
      </c>
      <c r="X124" s="191">
        <f t="shared" si="34"/>
        <v>0</v>
      </c>
      <c r="Y124" s="191">
        <f t="shared" si="34"/>
        <v>0</v>
      </c>
      <c r="Z124" s="191">
        <f t="shared" si="34"/>
        <v>240</v>
      </c>
      <c r="AA124" s="191">
        <f t="shared" si="34"/>
        <v>240</v>
      </c>
      <c r="AB124" s="191">
        <f t="shared" si="34"/>
        <v>240</v>
      </c>
      <c r="AC124" s="191">
        <f t="shared" si="34"/>
        <v>0</v>
      </c>
      <c r="AD124" s="191">
        <f t="shared" si="34"/>
        <v>0</v>
      </c>
      <c r="AE124" s="191">
        <f t="shared" si="34"/>
        <v>0</v>
      </c>
      <c r="AF124" s="191">
        <f t="shared" si="34"/>
        <v>0</v>
      </c>
      <c r="AG124" s="191">
        <f t="shared" si="34"/>
        <v>0</v>
      </c>
      <c r="AH124" s="191">
        <f t="shared" si="34"/>
        <v>0</v>
      </c>
      <c r="AI124" s="191">
        <f t="shared" si="34"/>
        <v>0</v>
      </c>
      <c r="AJ124" s="191">
        <f t="shared" si="34"/>
        <v>0</v>
      </c>
      <c r="AK124" s="191">
        <f t="shared" si="34"/>
        <v>0</v>
      </c>
      <c r="AL124" s="191">
        <f t="shared" si="34"/>
        <v>0</v>
      </c>
      <c r="AM124" s="195"/>
      <c r="AN124" s="195"/>
      <c r="AO124" s="195"/>
    </row>
    <row r="125" s="12" customFormat="1" ht="30" hidden="1" customHeight="1" spans="1:41">
      <c r="A125" s="202" t="s">
        <v>52</v>
      </c>
      <c r="B125" s="187" t="s">
        <v>139</v>
      </c>
      <c r="C125" s="187"/>
      <c r="D125" s="187"/>
      <c r="E125" s="184"/>
      <c r="F125" s="184"/>
      <c r="G125" s="184"/>
      <c r="H125" s="184"/>
      <c r="I125" s="190">
        <f t="shared" ref="I125:AL125" si="35">I126</f>
        <v>0</v>
      </c>
      <c r="J125" s="190">
        <f t="shared" si="35"/>
        <v>0</v>
      </c>
      <c r="K125" s="190">
        <f t="shared" si="35"/>
        <v>0</v>
      </c>
      <c r="L125" s="190">
        <f t="shared" si="35"/>
        <v>0</v>
      </c>
      <c r="M125" s="190">
        <f t="shared" si="35"/>
        <v>0</v>
      </c>
      <c r="N125" s="190">
        <f t="shared" si="35"/>
        <v>0</v>
      </c>
      <c r="O125" s="190">
        <f t="shared" si="35"/>
        <v>0</v>
      </c>
      <c r="P125" s="190">
        <f t="shared" si="35"/>
        <v>0</v>
      </c>
      <c r="Q125" s="190">
        <f t="shared" si="35"/>
        <v>0</v>
      </c>
      <c r="R125" s="190">
        <f t="shared" si="35"/>
        <v>0</v>
      </c>
      <c r="S125" s="190">
        <f t="shared" si="35"/>
        <v>0</v>
      </c>
      <c r="T125" s="190">
        <f t="shared" si="35"/>
        <v>0</v>
      </c>
      <c r="U125" s="190">
        <f t="shared" si="35"/>
        <v>0</v>
      </c>
      <c r="V125" s="190">
        <f t="shared" si="35"/>
        <v>0</v>
      </c>
      <c r="W125" s="190">
        <f t="shared" si="35"/>
        <v>0</v>
      </c>
      <c r="X125" s="190">
        <f t="shared" si="35"/>
        <v>0</v>
      </c>
      <c r="Y125" s="190">
        <f t="shared" si="35"/>
        <v>0</v>
      </c>
      <c r="Z125" s="190">
        <f t="shared" si="35"/>
        <v>0</v>
      </c>
      <c r="AA125" s="190">
        <f t="shared" si="35"/>
        <v>0</v>
      </c>
      <c r="AB125" s="190">
        <f t="shared" si="35"/>
        <v>0</v>
      </c>
      <c r="AC125" s="190">
        <f t="shared" si="35"/>
        <v>0</v>
      </c>
      <c r="AD125" s="190">
        <f t="shared" si="35"/>
        <v>0</v>
      </c>
      <c r="AE125" s="190">
        <f t="shared" si="35"/>
        <v>0</v>
      </c>
      <c r="AF125" s="190">
        <f t="shared" si="35"/>
        <v>0</v>
      </c>
      <c r="AG125" s="190">
        <f t="shared" si="35"/>
        <v>0</v>
      </c>
      <c r="AH125" s="190">
        <f t="shared" si="35"/>
        <v>0</v>
      </c>
      <c r="AI125" s="190">
        <f t="shared" si="35"/>
        <v>0</v>
      </c>
      <c r="AJ125" s="190">
        <f t="shared" si="35"/>
        <v>0</v>
      </c>
      <c r="AK125" s="190">
        <f t="shared" si="35"/>
        <v>0</v>
      </c>
      <c r="AL125" s="190">
        <f t="shared" si="35"/>
        <v>0</v>
      </c>
      <c r="AM125" s="195"/>
      <c r="AN125" s="195"/>
      <c r="AO125" s="195"/>
    </row>
    <row r="126" s="12" customFormat="1" ht="30" hidden="1" customHeight="1" spans="1:41">
      <c r="A126" s="182" t="s">
        <v>54</v>
      </c>
      <c r="B126" s="187" t="s">
        <v>140</v>
      </c>
      <c r="C126" s="187"/>
      <c r="D126" s="187"/>
      <c r="E126" s="184"/>
      <c r="F126" s="184"/>
      <c r="G126" s="184"/>
      <c r="H126" s="184"/>
      <c r="I126" s="190"/>
      <c r="J126" s="190"/>
      <c r="K126" s="190"/>
      <c r="L126" s="190"/>
      <c r="M126" s="190"/>
      <c r="N126" s="190"/>
      <c r="O126" s="190"/>
      <c r="P126" s="190"/>
      <c r="Q126" s="190"/>
      <c r="R126" s="190"/>
      <c r="S126" s="190"/>
      <c r="T126" s="190"/>
      <c r="U126" s="190"/>
      <c r="V126" s="190"/>
      <c r="W126" s="190"/>
      <c r="X126" s="190"/>
      <c r="Y126" s="190"/>
      <c r="Z126" s="190"/>
      <c r="AA126" s="190"/>
      <c r="AB126" s="190"/>
      <c r="AC126" s="190"/>
      <c r="AD126" s="190"/>
      <c r="AE126" s="190"/>
      <c r="AF126" s="190"/>
      <c r="AG126" s="190"/>
      <c r="AH126" s="190"/>
      <c r="AI126" s="190"/>
      <c r="AJ126" s="190"/>
      <c r="AK126" s="190"/>
      <c r="AL126" s="190"/>
      <c r="AM126" s="195"/>
      <c r="AN126" s="195"/>
      <c r="AO126" s="195"/>
    </row>
    <row r="127" s="12" customFormat="1" ht="30" hidden="1" customHeight="1" spans="1:41">
      <c r="A127" s="202" t="s">
        <v>52</v>
      </c>
      <c r="B127" s="187" t="s">
        <v>141</v>
      </c>
      <c r="C127" s="187"/>
      <c r="D127" s="187"/>
      <c r="E127" s="184"/>
      <c r="F127" s="184"/>
      <c r="G127" s="184"/>
      <c r="H127" s="184"/>
      <c r="I127" s="190">
        <f t="shared" ref="I127:AL127" si="36">I128+I130+I131</f>
        <v>1</v>
      </c>
      <c r="J127" s="190">
        <f t="shared" si="36"/>
        <v>800</v>
      </c>
      <c r="K127" s="190">
        <f t="shared" si="36"/>
        <v>0</v>
      </c>
      <c r="L127" s="190">
        <f t="shared" si="36"/>
        <v>0</v>
      </c>
      <c r="M127" s="190">
        <f t="shared" si="36"/>
        <v>0</v>
      </c>
      <c r="N127" s="190">
        <f t="shared" si="36"/>
        <v>0</v>
      </c>
      <c r="O127" s="190">
        <f t="shared" si="36"/>
        <v>1</v>
      </c>
      <c r="P127" s="190">
        <f t="shared" si="36"/>
        <v>0</v>
      </c>
      <c r="Q127" s="190">
        <f t="shared" si="36"/>
        <v>0</v>
      </c>
      <c r="R127" s="190">
        <f t="shared" si="36"/>
        <v>0</v>
      </c>
      <c r="S127" s="190">
        <f t="shared" si="36"/>
        <v>800</v>
      </c>
      <c r="T127" s="190">
        <f t="shared" si="36"/>
        <v>800</v>
      </c>
      <c r="U127" s="190">
        <f t="shared" si="36"/>
        <v>0</v>
      </c>
      <c r="V127" s="190">
        <f t="shared" si="36"/>
        <v>0</v>
      </c>
      <c r="W127" s="190">
        <f t="shared" si="36"/>
        <v>0</v>
      </c>
      <c r="X127" s="190">
        <f t="shared" si="36"/>
        <v>0</v>
      </c>
      <c r="Y127" s="190">
        <f t="shared" si="36"/>
        <v>0</v>
      </c>
      <c r="Z127" s="190">
        <f t="shared" si="36"/>
        <v>240</v>
      </c>
      <c r="AA127" s="190">
        <f t="shared" si="36"/>
        <v>240</v>
      </c>
      <c r="AB127" s="190">
        <f t="shared" si="36"/>
        <v>240</v>
      </c>
      <c r="AC127" s="190">
        <f t="shared" si="36"/>
        <v>0</v>
      </c>
      <c r="AD127" s="190">
        <f t="shared" si="36"/>
        <v>0</v>
      </c>
      <c r="AE127" s="190">
        <f t="shared" si="36"/>
        <v>0</v>
      </c>
      <c r="AF127" s="190">
        <f t="shared" si="36"/>
        <v>0</v>
      </c>
      <c r="AG127" s="190">
        <f t="shared" si="36"/>
        <v>0</v>
      </c>
      <c r="AH127" s="190">
        <f t="shared" si="36"/>
        <v>0</v>
      </c>
      <c r="AI127" s="190">
        <f t="shared" si="36"/>
        <v>0</v>
      </c>
      <c r="AJ127" s="190">
        <f t="shared" si="36"/>
        <v>0</v>
      </c>
      <c r="AK127" s="190">
        <f t="shared" si="36"/>
        <v>0</v>
      </c>
      <c r="AL127" s="190">
        <f t="shared" si="36"/>
        <v>0</v>
      </c>
      <c r="AM127" s="195"/>
      <c r="AN127" s="195"/>
      <c r="AO127" s="195"/>
    </row>
    <row r="128" s="12" customFormat="1" ht="30" hidden="1" customHeight="1" spans="1:41">
      <c r="A128" s="182" t="s">
        <v>54</v>
      </c>
      <c r="B128" s="187" t="s">
        <v>142</v>
      </c>
      <c r="C128" s="187"/>
      <c r="D128" s="187"/>
      <c r="E128" s="184"/>
      <c r="F128" s="184"/>
      <c r="G128" s="184"/>
      <c r="H128" s="184"/>
      <c r="I128" s="190">
        <f t="shared" ref="I128:AL128" si="37">SUM(I129)</f>
        <v>1</v>
      </c>
      <c r="J128" s="190">
        <f t="shared" si="37"/>
        <v>800</v>
      </c>
      <c r="K128" s="190">
        <f t="shared" si="37"/>
        <v>0</v>
      </c>
      <c r="L128" s="190">
        <f t="shared" si="37"/>
        <v>0</v>
      </c>
      <c r="M128" s="190">
        <f t="shared" si="37"/>
        <v>0</v>
      </c>
      <c r="N128" s="190">
        <f t="shared" si="37"/>
        <v>0</v>
      </c>
      <c r="O128" s="190">
        <f t="shared" si="37"/>
        <v>1</v>
      </c>
      <c r="P128" s="190">
        <f t="shared" si="37"/>
        <v>0</v>
      </c>
      <c r="Q128" s="190">
        <f t="shared" si="37"/>
        <v>0</v>
      </c>
      <c r="R128" s="190">
        <f t="shared" si="37"/>
        <v>0</v>
      </c>
      <c r="S128" s="190">
        <f t="shared" si="37"/>
        <v>800</v>
      </c>
      <c r="T128" s="190">
        <f t="shared" si="37"/>
        <v>800</v>
      </c>
      <c r="U128" s="190">
        <f t="shared" si="37"/>
        <v>0</v>
      </c>
      <c r="V128" s="190">
        <f t="shared" si="37"/>
        <v>0</v>
      </c>
      <c r="W128" s="190">
        <f t="shared" si="37"/>
        <v>0</v>
      </c>
      <c r="X128" s="190">
        <f t="shared" si="37"/>
        <v>0</v>
      </c>
      <c r="Y128" s="190">
        <f t="shared" si="37"/>
        <v>0</v>
      </c>
      <c r="Z128" s="190">
        <f t="shared" si="37"/>
        <v>240</v>
      </c>
      <c r="AA128" s="190">
        <f t="shared" si="37"/>
        <v>240</v>
      </c>
      <c r="AB128" s="190">
        <f t="shared" si="37"/>
        <v>240</v>
      </c>
      <c r="AC128" s="190">
        <f t="shared" si="37"/>
        <v>0</v>
      </c>
      <c r="AD128" s="190">
        <f t="shared" si="37"/>
        <v>0</v>
      </c>
      <c r="AE128" s="190">
        <f t="shared" si="37"/>
        <v>0</v>
      </c>
      <c r="AF128" s="190">
        <f t="shared" si="37"/>
        <v>0</v>
      </c>
      <c r="AG128" s="190">
        <f t="shared" si="37"/>
        <v>0</v>
      </c>
      <c r="AH128" s="190">
        <f t="shared" si="37"/>
        <v>0</v>
      </c>
      <c r="AI128" s="190">
        <f t="shared" si="37"/>
        <v>0</v>
      </c>
      <c r="AJ128" s="190">
        <f t="shared" si="37"/>
        <v>0</v>
      </c>
      <c r="AK128" s="190">
        <f t="shared" si="37"/>
        <v>0</v>
      </c>
      <c r="AL128" s="190">
        <f t="shared" si="37"/>
        <v>0</v>
      </c>
      <c r="AM128" s="195"/>
      <c r="AN128" s="195"/>
      <c r="AO128" s="195"/>
    </row>
    <row r="129" s="7" customFormat="1" ht="198" customHeight="1" spans="1:42">
      <c r="A129" s="22">
        <v>26</v>
      </c>
      <c r="B129" s="22" t="s">
        <v>1174</v>
      </c>
      <c r="C129" s="22">
        <v>2024</v>
      </c>
      <c r="D129" s="33" t="s">
        <v>993</v>
      </c>
      <c r="E129" s="22" t="s">
        <v>178</v>
      </c>
      <c r="F129" s="22" t="s">
        <v>1175</v>
      </c>
      <c r="G129" s="22" t="s">
        <v>995</v>
      </c>
      <c r="H129" s="33" t="s">
        <v>1103</v>
      </c>
      <c r="I129" s="22">
        <v>1</v>
      </c>
      <c r="J129" s="22">
        <v>800</v>
      </c>
      <c r="K129" s="22"/>
      <c r="L129" s="22"/>
      <c r="M129" s="22"/>
      <c r="N129" s="22"/>
      <c r="O129" s="22">
        <v>1</v>
      </c>
      <c r="P129" s="22"/>
      <c r="Q129" s="22"/>
      <c r="R129" s="22"/>
      <c r="S129" s="22">
        <v>800</v>
      </c>
      <c r="T129" s="22">
        <v>800</v>
      </c>
      <c r="U129" s="36" t="s">
        <v>997</v>
      </c>
      <c r="V129" s="22" t="s">
        <v>1176</v>
      </c>
      <c r="W129" s="22" t="s">
        <v>997</v>
      </c>
      <c r="X129" s="22" t="s">
        <v>1176</v>
      </c>
      <c r="Y129" s="22" t="s">
        <v>1177</v>
      </c>
      <c r="Z129" s="22">
        <v>240</v>
      </c>
      <c r="AA129" s="22">
        <v>240</v>
      </c>
      <c r="AB129" s="60">
        <v>240</v>
      </c>
      <c r="AC129" s="60"/>
      <c r="AD129" s="60"/>
      <c r="AE129" s="60"/>
      <c r="AF129" s="22"/>
      <c r="AG129" s="22"/>
      <c r="AH129" s="22"/>
      <c r="AI129" s="22"/>
      <c r="AJ129" s="22"/>
      <c r="AK129" s="22"/>
      <c r="AL129" s="22"/>
      <c r="AM129" s="33" t="s">
        <v>1178</v>
      </c>
      <c r="AN129" s="33" t="s">
        <v>1179</v>
      </c>
      <c r="AO129" s="60" t="s">
        <v>1386</v>
      </c>
      <c r="AP129" s="75" t="s">
        <v>1386</v>
      </c>
    </row>
    <row r="130" s="12" customFormat="1" ht="30" hidden="1" customHeight="1" spans="1:41">
      <c r="A130" s="182" t="s">
        <v>54</v>
      </c>
      <c r="B130" s="187" t="s">
        <v>143</v>
      </c>
      <c r="C130" s="187"/>
      <c r="D130" s="187"/>
      <c r="E130" s="184"/>
      <c r="F130" s="184"/>
      <c r="G130" s="184"/>
      <c r="H130" s="184"/>
      <c r="I130" s="190"/>
      <c r="J130" s="190"/>
      <c r="K130" s="190"/>
      <c r="L130" s="190"/>
      <c r="M130" s="190"/>
      <c r="N130" s="190"/>
      <c r="O130" s="190"/>
      <c r="P130" s="190"/>
      <c r="Q130" s="190"/>
      <c r="R130" s="190"/>
      <c r="S130" s="190"/>
      <c r="T130" s="190"/>
      <c r="U130" s="190"/>
      <c r="V130" s="190"/>
      <c r="W130" s="190"/>
      <c r="X130" s="190"/>
      <c r="Y130" s="190"/>
      <c r="Z130" s="190"/>
      <c r="AA130" s="190"/>
      <c r="AB130" s="190"/>
      <c r="AC130" s="190"/>
      <c r="AD130" s="190"/>
      <c r="AE130" s="190"/>
      <c r="AF130" s="190"/>
      <c r="AG130" s="190"/>
      <c r="AH130" s="190"/>
      <c r="AI130" s="190"/>
      <c r="AJ130" s="190"/>
      <c r="AK130" s="190"/>
      <c r="AL130" s="190"/>
      <c r="AM130" s="195"/>
      <c r="AN130" s="195"/>
      <c r="AO130" s="195"/>
    </row>
    <row r="131" s="12" customFormat="1" ht="30" hidden="1" customHeight="1" spans="1:41">
      <c r="A131" s="182" t="s">
        <v>54</v>
      </c>
      <c r="B131" s="187" t="s">
        <v>144</v>
      </c>
      <c r="C131" s="187"/>
      <c r="D131" s="187"/>
      <c r="E131" s="184"/>
      <c r="F131" s="184"/>
      <c r="G131" s="184"/>
      <c r="H131" s="184"/>
      <c r="I131" s="190"/>
      <c r="J131" s="190"/>
      <c r="K131" s="190"/>
      <c r="L131" s="190"/>
      <c r="M131" s="190"/>
      <c r="N131" s="190"/>
      <c r="O131" s="190"/>
      <c r="P131" s="190"/>
      <c r="Q131" s="190"/>
      <c r="R131" s="190"/>
      <c r="S131" s="190"/>
      <c r="T131" s="190"/>
      <c r="U131" s="190"/>
      <c r="V131" s="190"/>
      <c r="W131" s="190"/>
      <c r="X131" s="190"/>
      <c r="Y131" s="190"/>
      <c r="Z131" s="190"/>
      <c r="AA131" s="190"/>
      <c r="AB131" s="190"/>
      <c r="AC131" s="190"/>
      <c r="AD131" s="190"/>
      <c r="AE131" s="190"/>
      <c r="AF131" s="190"/>
      <c r="AG131" s="190"/>
      <c r="AH131" s="190"/>
      <c r="AI131" s="190"/>
      <c r="AJ131" s="190"/>
      <c r="AK131" s="190"/>
      <c r="AL131" s="190"/>
      <c r="AM131" s="195"/>
      <c r="AN131" s="195"/>
      <c r="AO131" s="195"/>
    </row>
    <row r="132" s="12" customFormat="1" ht="30" hidden="1" customHeight="1" spans="1:41">
      <c r="A132" s="202" t="s">
        <v>52</v>
      </c>
      <c r="B132" s="187" t="s">
        <v>145</v>
      </c>
      <c r="C132" s="187"/>
      <c r="D132" s="187"/>
      <c r="E132" s="184"/>
      <c r="F132" s="184"/>
      <c r="G132" s="184"/>
      <c r="H132" s="184"/>
      <c r="I132" s="190">
        <f t="shared" ref="I132:AL132" si="38">I133+I134+I135+I136+I137+I138</f>
        <v>0</v>
      </c>
      <c r="J132" s="190">
        <f t="shared" si="38"/>
        <v>0</v>
      </c>
      <c r="K132" s="190">
        <f t="shared" si="38"/>
        <v>0</v>
      </c>
      <c r="L132" s="190">
        <f t="shared" si="38"/>
        <v>0</v>
      </c>
      <c r="M132" s="190">
        <f t="shared" si="38"/>
        <v>0</v>
      </c>
      <c r="N132" s="190">
        <f t="shared" si="38"/>
        <v>0</v>
      </c>
      <c r="O132" s="190">
        <f t="shared" si="38"/>
        <v>0</v>
      </c>
      <c r="P132" s="190">
        <f t="shared" si="38"/>
        <v>0</v>
      </c>
      <c r="Q132" s="190">
        <f t="shared" si="38"/>
        <v>0</v>
      </c>
      <c r="R132" s="190">
        <f t="shared" si="38"/>
        <v>0</v>
      </c>
      <c r="S132" s="190">
        <f t="shared" si="38"/>
        <v>0</v>
      </c>
      <c r="T132" s="190">
        <f t="shared" si="38"/>
        <v>0</v>
      </c>
      <c r="U132" s="190">
        <f t="shared" si="38"/>
        <v>0</v>
      </c>
      <c r="V132" s="190">
        <f t="shared" si="38"/>
        <v>0</v>
      </c>
      <c r="W132" s="190">
        <f t="shared" si="38"/>
        <v>0</v>
      </c>
      <c r="X132" s="190">
        <f t="shared" si="38"/>
        <v>0</v>
      </c>
      <c r="Y132" s="190">
        <f t="shared" si="38"/>
        <v>0</v>
      </c>
      <c r="Z132" s="190">
        <f t="shared" si="38"/>
        <v>0</v>
      </c>
      <c r="AA132" s="190">
        <f t="shared" si="38"/>
        <v>0</v>
      </c>
      <c r="AB132" s="190">
        <f t="shared" si="38"/>
        <v>0</v>
      </c>
      <c r="AC132" s="190">
        <f t="shared" si="38"/>
        <v>0</v>
      </c>
      <c r="AD132" s="190">
        <f t="shared" si="38"/>
        <v>0</v>
      </c>
      <c r="AE132" s="190">
        <f t="shared" si="38"/>
        <v>0</v>
      </c>
      <c r="AF132" s="190">
        <f t="shared" si="38"/>
        <v>0</v>
      </c>
      <c r="AG132" s="190">
        <f t="shared" si="38"/>
        <v>0</v>
      </c>
      <c r="AH132" s="190">
        <f t="shared" si="38"/>
        <v>0</v>
      </c>
      <c r="AI132" s="190">
        <f t="shared" si="38"/>
        <v>0</v>
      </c>
      <c r="AJ132" s="190">
        <f t="shared" si="38"/>
        <v>0</v>
      </c>
      <c r="AK132" s="190">
        <f t="shared" si="38"/>
        <v>0</v>
      </c>
      <c r="AL132" s="190">
        <f t="shared" si="38"/>
        <v>0</v>
      </c>
      <c r="AM132" s="195"/>
      <c r="AN132" s="195"/>
      <c r="AO132" s="195"/>
    </row>
    <row r="133" s="12" customFormat="1" ht="30" hidden="1" customHeight="1" spans="1:41">
      <c r="A133" s="182" t="s">
        <v>54</v>
      </c>
      <c r="B133" s="187" t="s">
        <v>146</v>
      </c>
      <c r="C133" s="187"/>
      <c r="D133" s="187"/>
      <c r="E133" s="184"/>
      <c r="F133" s="184"/>
      <c r="G133" s="184"/>
      <c r="H133" s="184"/>
      <c r="I133" s="190"/>
      <c r="J133" s="190"/>
      <c r="K133" s="190"/>
      <c r="L133" s="190"/>
      <c r="M133" s="190"/>
      <c r="N133" s="190"/>
      <c r="O133" s="190"/>
      <c r="P133" s="190"/>
      <c r="Q133" s="190"/>
      <c r="R133" s="190"/>
      <c r="S133" s="190"/>
      <c r="T133" s="190"/>
      <c r="U133" s="190"/>
      <c r="V133" s="190"/>
      <c r="W133" s="190"/>
      <c r="X133" s="190"/>
      <c r="Y133" s="190"/>
      <c r="Z133" s="190"/>
      <c r="AA133" s="190"/>
      <c r="AB133" s="190"/>
      <c r="AC133" s="190"/>
      <c r="AD133" s="190"/>
      <c r="AE133" s="190"/>
      <c r="AF133" s="190"/>
      <c r="AG133" s="190"/>
      <c r="AH133" s="190"/>
      <c r="AI133" s="190"/>
      <c r="AJ133" s="190"/>
      <c r="AK133" s="190"/>
      <c r="AL133" s="190"/>
      <c r="AM133" s="195"/>
      <c r="AN133" s="195"/>
      <c r="AO133" s="195"/>
    </row>
    <row r="134" s="12" customFormat="1" ht="30" hidden="1" customHeight="1" spans="1:41">
      <c r="A134" s="182" t="s">
        <v>54</v>
      </c>
      <c r="B134" s="187" t="s">
        <v>147</v>
      </c>
      <c r="C134" s="187"/>
      <c r="D134" s="187"/>
      <c r="E134" s="184"/>
      <c r="F134" s="184"/>
      <c r="G134" s="184"/>
      <c r="H134" s="184"/>
      <c r="I134" s="190"/>
      <c r="J134" s="190"/>
      <c r="K134" s="190"/>
      <c r="L134" s="190"/>
      <c r="M134" s="190"/>
      <c r="N134" s="190"/>
      <c r="O134" s="190"/>
      <c r="P134" s="190"/>
      <c r="Q134" s="190"/>
      <c r="R134" s="190"/>
      <c r="S134" s="190"/>
      <c r="T134" s="190"/>
      <c r="U134" s="190"/>
      <c r="V134" s="190"/>
      <c r="W134" s="190"/>
      <c r="X134" s="190"/>
      <c r="Y134" s="190"/>
      <c r="Z134" s="190"/>
      <c r="AA134" s="190"/>
      <c r="AB134" s="190"/>
      <c r="AC134" s="190"/>
      <c r="AD134" s="190"/>
      <c r="AE134" s="190"/>
      <c r="AF134" s="190"/>
      <c r="AG134" s="190"/>
      <c r="AH134" s="190"/>
      <c r="AI134" s="190"/>
      <c r="AJ134" s="190"/>
      <c r="AK134" s="190"/>
      <c r="AL134" s="190"/>
      <c r="AM134" s="195"/>
      <c r="AN134" s="195"/>
      <c r="AO134" s="195"/>
    </row>
    <row r="135" s="12" customFormat="1" ht="30" hidden="1" customHeight="1" spans="1:41">
      <c r="A135" s="182" t="s">
        <v>54</v>
      </c>
      <c r="B135" s="187" t="s">
        <v>148</v>
      </c>
      <c r="C135" s="187"/>
      <c r="D135" s="187"/>
      <c r="E135" s="184"/>
      <c r="F135" s="184"/>
      <c r="G135" s="184"/>
      <c r="H135" s="184"/>
      <c r="I135" s="190"/>
      <c r="J135" s="190"/>
      <c r="K135" s="190"/>
      <c r="L135" s="190"/>
      <c r="M135" s="190"/>
      <c r="N135" s="190"/>
      <c r="O135" s="190"/>
      <c r="P135" s="190"/>
      <c r="Q135" s="190"/>
      <c r="R135" s="190"/>
      <c r="S135" s="190"/>
      <c r="T135" s="190"/>
      <c r="U135" s="190"/>
      <c r="V135" s="190"/>
      <c r="W135" s="190"/>
      <c r="X135" s="190"/>
      <c r="Y135" s="190"/>
      <c r="Z135" s="190"/>
      <c r="AA135" s="190"/>
      <c r="AB135" s="190"/>
      <c r="AC135" s="190"/>
      <c r="AD135" s="190"/>
      <c r="AE135" s="190"/>
      <c r="AF135" s="190"/>
      <c r="AG135" s="190"/>
      <c r="AH135" s="190"/>
      <c r="AI135" s="190"/>
      <c r="AJ135" s="190"/>
      <c r="AK135" s="190"/>
      <c r="AL135" s="190"/>
      <c r="AM135" s="195"/>
      <c r="AN135" s="195"/>
      <c r="AO135" s="195"/>
    </row>
    <row r="136" s="12" customFormat="1" ht="30" hidden="1" customHeight="1" spans="1:41">
      <c r="A136" s="182" t="s">
        <v>54</v>
      </c>
      <c r="B136" s="187" t="s">
        <v>149</v>
      </c>
      <c r="C136" s="187"/>
      <c r="D136" s="187"/>
      <c r="E136" s="184"/>
      <c r="F136" s="184"/>
      <c r="G136" s="184"/>
      <c r="H136" s="184"/>
      <c r="I136" s="190"/>
      <c r="J136" s="190"/>
      <c r="K136" s="190"/>
      <c r="L136" s="190"/>
      <c r="M136" s="190"/>
      <c r="N136" s="190"/>
      <c r="O136" s="190"/>
      <c r="P136" s="190"/>
      <c r="Q136" s="190"/>
      <c r="R136" s="190"/>
      <c r="S136" s="190"/>
      <c r="T136" s="190"/>
      <c r="U136" s="190"/>
      <c r="V136" s="190"/>
      <c r="W136" s="190"/>
      <c r="X136" s="190"/>
      <c r="Y136" s="190"/>
      <c r="Z136" s="190"/>
      <c r="AA136" s="190"/>
      <c r="AB136" s="190"/>
      <c r="AC136" s="190"/>
      <c r="AD136" s="190"/>
      <c r="AE136" s="190"/>
      <c r="AF136" s="190"/>
      <c r="AG136" s="190"/>
      <c r="AH136" s="190"/>
      <c r="AI136" s="190"/>
      <c r="AJ136" s="190"/>
      <c r="AK136" s="190"/>
      <c r="AL136" s="190"/>
      <c r="AM136" s="195"/>
      <c r="AN136" s="195"/>
      <c r="AO136" s="195"/>
    </row>
    <row r="137" s="12" customFormat="1" ht="30" hidden="1" customHeight="1" spans="1:41">
      <c r="A137" s="182" t="s">
        <v>54</v>
      </c>
      <c r="B137" s="187" t="s">
        <v>150</v>
      </c>
      <c r="C137" s="187"/>
      <c r="D137" s="187"/>
      <c r="E137" s="184"/>
      <c r="F137" s="184"/>
      <c r="G137" s="184"/>
      <c r="H137" s="184"/>
      <c r="I137" s="190"/>
      <c r="J137" s="190"/>
      <c r="K137" s="190"/>
      <c r="L137" s="190"/>
      <c r="M137" s="190"/>
      <c r="N137" s="190"/>
      <c r="O137" s="190"/>
      <c r="P137" s="190"/>
      <c r="Q137" s="190"/>
      <c r="R137" s="190"/>
      <c r="S137" s="190"/>
      <c r="T137" s="190"/>
      <c r="U137" s="190"/>
      <c r="V137" s="190"/>
      <c r="W137" s="190"/>
      <c r="X137" s="190"/>
      <c r="Y137" s="190"/>
      <c r="Z137" s="190"/>
      <c r="AA137" s="190"/>
      <c r="AB137" s="190"/>
      <c r="AC137" s="190"/>
      <c r="AD137" s="190"/>
      <c r="AE137" s="190"/>
      <c r="AF137" s="190"/>
      <c r="AG137" s="190"/>
      <c r="AH137" s="190"/>
      <c r="AI137" s="190"/>
      <c r="AJ137" s="190"/>
      <c r="AK137" s="190"/>
      <c r="AL137" s="190"/>
      <c r="AM137" s="195"/>
      <c r="AN137" s="195"/>
      <c r="AO137" s="195"/>
    </row>
    <row r="138" s="12" customFormat="1" ht="30" hidden="1" customHeight="1" spans="1:41">
      <c r="A138" s="182" t="s">
        <v>54</v>
      </c>
      <c r="B138" s="187" t="s">
        <v>151</v>
      </c>
      <c r="C138" s="187"/>
      <c r="D138" s="187"/>
      <c r="E138" s="184"/>
      <c r="F138" s="184"/>
      <c r="G138" s="184"/>
      <c r="H138" s="184"/>
      <c r="I138" s="190"/>
      <c r="J138" s="190"/>
      <c r="K138" s="190"/>
      <c r="L138" s="190"/>
      <c r="M138" s="190"/>
      <c r="N138" s="190"/>
      <c r="O138" s="190"/>
      <c r="P138" s="190"/>
      <c r="Q138" s="190"/>
      <c r="R138" s="190"/>
      <c r="S138" s="190"/>
      <c r="T138" s="190"/>
      <c r="U138" s="190"/>
      <c r="V138" s="190"/>
      <c r="W138" s="190"/>
      <c r="X138" s="190"/>
      <c r="Y138" s="190"/>
      <c r="Z138" s="190"/>
      <c r="AA138" s="190"/>
      <c r="AB138" s="190"/>
      <c r="AC138" s="190"/>
      <c r="AD138" s="190"/>
      <c r="AE138" s="190"/>
      <c r="AF138" s="190"/>
      <c r="AG138" s="190"/>
      <c r="AH138" s="190"/>
      <c r="AI138" s="190"/>
      <c r="AJ138" s="190"/>
      <c r="AK138" s="190"/>
      <c r="AL138" s="190"/>
      <c r="AM138" s="195"/>
      <c r="AN138" s="195"/>
      <c r="AO138" s="195"/>
    </row>
    <row r="139" s="12" customFormat="1" ht="30" hidden="1" customHeight="1" spans="1:41">
      <c r="A139" s="202" t="s">
        <v>52</v>
      </c>
      <c r="B139" s="187" t="s">
        <v>152</v>
      </c>
      <c r="C139" s="187"/>
      <c r="D139" s="187"/>
      <c r="E139" s="184"/>
      <c r="F139" s="184"/>
      <c r="G139" s="184"/>
      <c r="H139" s="184"/>
      <c r="I139" s="190">
        <f t="shared" ref="I139:AL139" si="39">I140+I141+I142+I143+I144</f>
        <v>0</v>
      </c>
      <c r="J139" s="190">
        <f t="shared" si="39"/>
        <v>0</v>
      </c>
      <c r="K139" s="190">
        <f t="shared" si="39"/>
        <v>0</v>
      </c>
      <c r="L139" s="190">
        <f t="shared" si="39"/>
        <v>0</v>
      </c>
      <c r="M139" s="190">
        <f t="shared" si="39"/>
        <v>0</v>
      </c>
      <c r="N139" s="190">
        <f t="shared" si="39"/>
        <v>0</v>
      </c>
      <c r="O139" s="190">
        <f t="shared" si="39"/>
        <v>0</v>
      </c>
      <c r="P139" s="190">
        <f t="shared" si="39"/>
        <v>0</v>
      </c>
      <c r="Q139" s="190">
        <f t="shared" si="39"/>
        <v>0</v>
      </c>
      <c r="R139" s="190">
        <f t="shared" si="39"/>
        <v>0</v>
      </c>
      <c r="S139" s="190">
        <f t="shared" si="39"/>
        <v>0</v>
      </c>
      <c r="T139" s="190">
        <f t="shared" si="39"/>
        <v>0</v>
      </c>
      <c r="U139" s="190">
        <f t="shared" si="39"/>
        <v>0</v>
      </c>
      <c r="V139" s="190">
        <f t="shared" si="39"/>
        <v>0</v>
      </c>
      <c r="W139" s="190">
        <f t="shared" si="39"/>
        <v>0</v>
      </c>
      <c r="X139" s="190">
        <f t="shared" si="39"/>
        <v>0</v>
      </c>
      <c r="Y139" s="190">
        <f t="shared" si="39"/>
        <v>0</v>
      </c>
      <c r="Z139" s="190">
        <f t="shared" si="39"/>
        <v>0</v>
      </c>
      <c r="AA139" s="190">
        <f t="shared" si="39"/>
        <v>0</v>
      </c>
      <c r="AB139" s="190">
        <f t="shared" si="39"/>
        <v>0</v>
      </c>
      <c r="AC139" s="190">
        <f t="shared" si="39"/>
        <v>0</v>
      </c>
      <c r="AD139" s="190">
        <f t="shared" si="39"/>
        <v>0</v>
      </c>
      <c r="AE139" s="190">
        <f t="shared" si="39"/>
        <v>0</v>
      </c>
      <c r="AF139" s="190">
        <f t="shared" si="39"/>
        <v>0</v>
      </c>
      <c r="AG139" s="190">
        <f t="shared" si="39"/>
        <v>0</v>
      </c>
      <c r="AH139" s="190">
        <f t="shared" si="39"/>
        <v>0</v>
      </c>
      <c r="AI139" s="190">
        <f t="shared" si="39"/>
        <v>0</v>
      </c>
      <c r="AJ139" s="190">
        <f t="shared" si="39"/>
        <v>0</v>
      </c>
      <c r="AK139" s="190">
        <f t="shared" si="39"/>
        <v>0</v>
      </c>
      <c r="AL139" s="190">
        <f t="shared" si="39"/>
        <v>0</v>
      </c>
      <c r="AM139" s="195"/>
      <c r="AN139" s="195"/>
      <c r="AO139" s="195"/>
    </row>
    <row r="140" s="12" customFormat="1" ht="30" hidden="1" customHeight="1" spans="1:41">
      <c r="A140" s="182" t="s">
        <v>54</v>
      </c>
      <c r="B140" s="187" t="s">
        <v>153</v>
      </c>
      <c r="C140" s="187"/>
      <c r="D140" s="187"/>
      <c r="E140" s="184"/>
      <c r="F140" s="184"/>
      <c r="G140" s="184"/>
      <c r="H140" s="184"/>
      <c r="I140" s="190"/>
      <c r="J140" s="190"/>
      <c r="K140" s="190"/>
      <c r="L140" s="190"/>
      <c r="M140" s="190"/>
      <c r="N140" s="190"/>
      <c r="O140" s="190"/>
      <c r="P140" s="190"/>
      <c r="Q140" s="190"/>
      <c r="R140" s="190"/>
      <c r="S140" s="190"/>
      <c r="T140" s="190"/>
      <c r="U140" s="190"/>
      <c r="V140" s="190"/>
      <c r="W140" s="190"/>
      <c r="X140" s="190"/>
      <c r="Y140" s="190"/>
      <c r="Z140" s="190"/>
      <c r="AA140" s="190"/>
      <c r="AB140" s="190"/>
      <c r="AC140" s="190"/>
      <c r="AD140" s="190"/>
      <c r="AE140" s="190"/>
      <c r="AF140" s="190"/>
      <c r="AG140" s="190"/>
      <c r="AH140" s="190"/>
      <c r="AI140" s="190"/>
      <c r="AJ140" s="190"/>
      <c r="AK140" s="190"/>
      <c r="AL140" s="190"/>
      <c r="AM140" s="195"/>
      <c r="AN140" s="195"/>
      <c r="AO140" s="195"/>
    </row>
    <row r="141" s="12" customFormat="1" ht="30" hidden="1" customHeight="1" spans="1:41">
      <c r="A141" s="182" t="s">
        <v>54</v>
      </c>
      <c r="B141" s="187" t="s">
        <v>154</v>
      </c>
      <c r="C141" s="187"/>
      <c r="D141" s="187"/>
      <c r="E141" s="184"/>
      <c r="F141" s="184"/>
      <c r="G141" s="184"/>
      <c r="H141" s="184"/>
      <c r="I141" s="190"/>
      <c r="J141" s="190"/>
      <c r="K141" s="190"/>
      <c r="L141" s="190"/>
      <c r="M141" s="190"/>
      <c r="N141" s="190"/>
      <c r="O141" s="190"/>
      <c r="P141" s="190"/>
      <c r="Q141" s="190"/>
      <c r="R141" s="190"/>
      <c r="S141" s="190"/>
      <c r="T141" s="190"/>
      <c r="U141" s="190"/>
      <c r="V141" s="190"/>
      <c r="W141" s="190"/>
      <c r="X141" s="190"/>
      <c r="Y141" s="190"/>
      <c r="Z141" s="190"/>
      <c r="AA141" s="190"/>
      <c r="AB141" s="190"/>
      <c r="AC141" s="190"/>
      <c r="AD141" s="190"/>
      <c r="AE141" s="190"/>
      <c r="AF141" s="190"/>
      <c r="AG141" s="190"/>
      <c r="AH141" s="190"/>
      <c r="AI141" s="190"/>
      <c r="AJ141" s="190"/>
      <c r="AK141" s="190"/>
      <c r="AL141" s="190"/>
      <c r="AM141" s="195"/>
      <c r="AN141" s="195"/>
      <c r="AO141" s="195"/>
    </row>
    <row r="142" s="12" customFormat="1" ht="30" hidden="1" customHeight="1" spans="1:41">
      <c r="A142" s="182" t="s">
        <v>54</v>
      </c>
      <c r="B142" s="187" t="s">
        <v>155</v>
      </c>
      <c r="C142" s="187"/>
      <c r="D142" s="187"/>
      <c r="E142" s="184"/>
      <c r="F142" s="184"/>
      <c r="G142" s="184"/>
      <c r="H142" s="184"/>
      <c r="I142" s="190"/>
      <c r="J142" s="190"/>
      <c r="K142" s="190"/>
      <c r="L142" s="190"/>
      <c r="M142" s="190"/>
      <c r="N142" s="190"/>
      <c r="O142" s="190"/>
      <c r="P142" s="190"/>
      <c r="Q142" s="190"/>
      <c r="R142" s="190"/>
      <c r="S142" s="190"/>
      <c r="T142" s="190"/>
      <c r="U142" s="190"/>
      <c r="V142" s="190"/>
      <c r="W142" s="190"/>
      <c r="X142" s="190"/>
      <c r="Y142" s="190"/>
      <c r="Z142" s="190"/>
      <c r="AA142" s="190"/>
      <c r="AB142" s="190"/>
      <c r="AC142" s="190"/>
      <c r="AD142" s="190"/>
      <c r="AE142" s="190"/>
      <c r="AF142" s="190"/>
      <c r="AG142" s="190"/>
      <c r="AH142" s="190"/>
      <c r="AI142" s="190"/>
      <c r="AJ142" s="190"/>
      <c r="AK142" s="190"/>
      <c r="AL142" s="190"/>
      <c r="AM142" s="195"/>
      <c r="AN142" s="195"/>
      <c r="AO142" s="195"/>
    </row>
    <row r="143" s="12" customFormat="1" ht="30" hidden="1" customHeight="1" spans="1:41">
      <c r="A143" s="182" t="s">
        <v>54</v>
      </c>
      <c r="B143" s="187" t="s">
        <v>156</v>
      </c>
      <c r="C143" s="187"/>
      <c r="D143" s="187"/>
      <c r="E143" s="184"/>
      <c r="F143" s="184"/>
      <c r="G143" s="184"/>
      <c r="H143" s="184"/>
      <c r="I143" s="190"/>
      <c r="J143" s="190"/>
      <c r="K143" s="190"/>
      <c r="L143" s="190"/>
      <c r="M143" s="190"/>
      <c r="N143" s="190"/>
      <c r="O143" s="190"/>
      <c r="P143" s="190"/>
      <c r="Q143" s="190"/>
      <c r="R143" s="190"/>
      <c r="S143" s="190"/>
      <c r="T143" s="190"/>
      <c r="U143" s="190"/>
      <c r="V143" s="190"/>
      <c r="W143" s="190"/>
      <c r="X143" s="190"/>
      <c r="Y143" s="190"/>
      <c r="Z143" s="190"/>
      <c r="AA143" s="190"/>
      <c r="AB143" s="190"/>
      <c r="AC143" s="190"/>
      <c r="AD143" s="190"/>
      <c r="AE143" s="190"/>
      <c r="AF143" s="190"/>
      <c r="AG143" s="190"/>
      <c r="AH143" s="190"/>
      <c r="AI143" s="190"/>
      <c r="AJ143" s="190"/>
      <c r="AK143" s="190"/>
      <c r="AL143" s="190"/>
      <c r="AM143" s="195"/>
      <c r="AN143" s="195"/>
      <c r="AO143" s="195"/>
    </row>
    <row r="144" s="12" customFormat="1" ht="30" hidden="1" customHeight="1" spans="1:41">
      <c r="A144" s="182" t="s">
        <v>54</v>
      </c>
      <c r="B144" s="187" t="s">
        <v>157</v>
      </c>
      <c r="C144" s="187"/>
      <c r="D144" s="187"/>
      <c r="E144" s="184"/>
      <c r="F144" s="184"/>
      <c r="G144" s="184"/>
      <c r="H144" s="184"/>
      <c r="I144" s="190"/>
      <c r="J144" s="190"/>
      <c r="K144" s="190"/>
      <c r="L144" s="190"/>
      <c r="M144" s="190"/>
      <c r="N144" s="190"/>
      <c r="O144" s="190"/>
      <c r="P144" s="190"/>
      <c r="Q144" s="190"/>
      <c r="R144" s="190"/>
      <c r="S144" s="190"/>
      <c r="T144" s="190"/>
      <c r="U144" s="190"/>
      <c r="V144" s="190"/>
      <c r="W144" s="190"/>
      <c r="X144" s="190"/>
      <c r="Y144" s="190"/>
      <c r="Z144" s="190"/>
      <c r="AA144" s="190"/>
      <c r="AB144" s="190"/>
      <c r="AC144" s="190"/>
      <c r="AD144" s="190"/>
      <c r="AE144" s="190"/>
      <c r="AF144" s="190"/>
      <c r="AG144" s="190"/>
      <c r="AH144" s="190"/>
      <c r="AI144" s="190"/>
      <c r="AJ144" s="190"/>
      <c r="AK144" s="190"/>
      <c r="AL144" s="190"/>
      <c r="AM144" s="195"/>
      <c r="AN144" s="195"/>
      <c r="AO144" s="195"/>
    </row>
    <row r="145" s="12" customFormat="1" ht="30" hidden="1" customHeight="1" spans="1:41">
      <c r="A145" s="179" t="s">
        <v>50</v>
      </c>
      <c r="B145" s="187" t="s">
        <v>158</v>
      </c>
      <c r="C145" s="187"/>
      <c r="D145" s="187"/>
      <c r="E145" s="184"/>
      <c r="F145" s="184"/>
      <c r="G145" s="184"/>
      <c r="H145" s="184"/>
      <c r="I145" s="191">
        <f t="shared" ref="I145:AL145" si="40">I146+I149</f>
        <v>0</v>
      </c>
      <c r="J145" s="191">
        <f t="shared" si="40"/>
        <v>0</v>
      </c>
      <c r="K145" s="191">
        <f t="shared" si="40"/>
        <v>0</v>
      </c>
      <c r="L145" s="191">
        <f t="shared" si="40"/>
        <v>0</v>
      </c>
      <c r="M145" s="191">
        <f t="shared" si="40"/>
        <v>0</v>
      </c>
      <c r="N145" s="191">
        <f t="shared" si="40"/>
        <v>0</v>
      </c>
      <c r="O145" s="191">
        <f t="shared" si="40"/>
        <v>0</v>
      </c>
      <c r="P145" s="191">
        <f t="shared" si="40"/>
        <v>0</v>
      </c>
      <c r="Q145" s="191">
        <f t="shared" si="40"/>
        <v>0</v>
      </c>
      <c r="R145" s="191">
        <f t="shared" si="40"/>
        <v>0</v>
      </c>
      <c r="S145" s="191">
        <f t="shared" si="40"/>
        <v>0</v>
      </c>
      <c r="T145" s="191">
        <f t="shared" si="40"/>
        <v>0</v>
      </c>
      <c r="U145" s="191">
        <f t="shared" si="40"/>
        <v>0</v>
      </c>
      <c r="V145" s="191">
        <f t="shared" si="40"/>
        <v>0</v>
      </c>
      <c r="W145" s="191">
        <f t="shared" si="40"/>
        <v>0</v>
      </c>
      <c r="X145" s="191">
        <f t="shared" si="40"/>
        <v>0</v>
      </c>
      <c r="Y145" s="191">
        <f t="shared" si="40"/>
        <v>0</v>
      </c>
      <c r="Z145" s="191">
        <f t="shared" si="40"/>
        <v>0</v>
      </c>
      <c r="AA145" s="191">
        <f t="shared" si="40"/>
        <v>0</v>
      </c>
      <c r="AB145" s="191">
        <f t="shared" si="40"/>
        <v>0</v>
      </c>
      <c r="AC145" s="191">
        <f t="shared" si="40"/>
        <v>0</v>
      </c>
      <c r="AD145" s="191">
        <f t="shared" si="40"/>
        <v>0</v>
      </c>
      <c r="AE145" s="191">
        <f t="shared" si="40"/>
        <v>0</v>
      </c>
      <c r="AF145" s="191">
        <f t="shared" si="40"/>
        <v>0</v>
      </c>
      <c r="AG145" s="191">
        <f t="shared" si="40"/>
        <v>0</v>
      </c>
      <c r="AH145" s="191">
        <f t="shared" si="40"/>
        <v>0</v>
      </c>
      <c r="AI145" s="191">
        <f t="shared" si="40"/>
        <v>0</v>
      </c>
      <c r="AJ145" s="191">
        <f t="shared" si="40"/>
        <v>0</v>
      </c>
      <c r="AK145" s="191">
        <f t="shared" si="40"/>
        <v>0</v>
      </c>
      <c r="AL145" s="191">
        <f t="shared" si="40"/>
        <v>0</v>
      </c>
      <c r="AM145" s="195"/>
      <c r="AN145" s="195"/>
      <c r="AO145" s="195"/>
    </row>
    <row r="146" s="12" customFormat="1" ht="30" hidden="1" customHeight="1" spans="1:41">
      <c r="A146" s="202" t="s">
        <v>52</v>
      </c>
      <c r="B146" s="187" t="s">
        <v>159</v>
      </c>
      <c r="C146" s="187"/>
      <c r="D146" s="187"/>
      <c r="E146" s="184"/>
      <c r="F146" s="184"/>
      <c r="G146" s="184"/>
      <c r="H146" s="184"/>
      <c r="I146" s="190">
        <f t="shared" ref="I146:AL146" si="41">I147+I148</f>
        <v>0</v>
      </c>
      <c r="J146" s="190">
        <f t="shared" si="41"/>
        <v>0</v>
      </c>
      <c r="K146" s="190">
        <f t="shared" si="41"/>
        <v>0</v>
      </c>
      <c r="L146" s="190">
        <f t="shared" si="41"/>
        <v>0</v>
      </c>
      <c r="M146" s="190">
        <f t="shared" si="41"/>
        <v>0</v>
      </c>
      <c r="N146" s="190">
        <f t="shared" si="41"/>
        <v>0</v>
      </c>
      <c r="O146" s="190">
        <f t="shared" si="41"/>
        <v>0</v>
      </c>
      <c r="P146" s="190">
        <f t="shared" si="41"/>
        <v>0</v>
      </c>
      <c r="Q146" s="190">
        <f t="shared" si="41"/>
        <v>0</v>
      </c>
      <c r="R146" s="190">
        <f t="shared" si="41"/>
        <v>0</v>
      </c>
      <c r="S146" s="190">
        <f t="shared" si="41"/>
        <v>0</v>
      </c>
      <c r="T146" s="190">
        <f t="shared" si="41"/>
        <v>0</v>
      </c>
      <c r="U146" s="190">
        <f t="shared" si="41"/>
        <v>0</v>
      </c>
      <c r="V146" s="190">
        <f t="shared" si="41"/>
        <v>0</v>
      </c>
      <c r="W146" s="190">
        <f t="shared" si="41"/>
        <v>0</v>
      </c>
      <c r="X146" s="190">
        <f t="shared" si="41"/>
        <v>0</v>
      </c>
      <c r="Y146" s="190">
        <f t="shared" si="41"/>
        <v>0</v>
      </c>
      <c r="Z146" s="190">
        <f t="shared" si="41"/>
        <v>0</v>
      </c>
      <c r="AA146" s="190">
        <f t="shared" si="41"/>
        <v>0</v>
      </c>
      <c r="AB146" s="190">
        <f t="shared" si="41"/>
        <v>0</v>
      </c>
      <c r="AC146" s="190">
        <f t="shared" si="41"/>
        <v>0</v>
      </c>
      <c r="AD146" s="190">
        <f t="shared" si="41"/>
        <v>0</v>
      </c>
      <c r="AE146" s="190">
        <f t="shared" si="41"/>
        <v>0</v>
      </c>
      <c r="AF146" s="190">
        <f t="shared" si="41"/>
        <v>0</v>
      </c>
      <c r="AG146" s="190">
        <f t="shared" si="41"/>
        <v>0</v>
      </c>
      <c r="AH146" s="190">
        <f t="shared" si="41"/>
        <v>0</v>
      </c>
      <c r="AI146" s="190">
        <f t="shared" si="41"/>
        <v>0</v>
      </c>
      <c r="AJ146" s="190">
        <f t="shared" si="41"/>
        <v>0</v>
      </c>
      <c r="AK146" s="190">
        <f t="shared" si="41"/>
        <v>0</v>
      </c>
      <c r="AL146" s="190">
        <f t="shared" si="41"/>
        <v>0</v>
      </c>
      <c r="AM146" s="195"/>
      <c r="AN146" s="195"/>
      <c r="AO146" s="195"/>
    </row>
    <row r="147" s="12" customFormat="1" ht="30" hidden="1" customHeight="1" spans="1:41">
      <c r="A147" s="182" t="s">
        <v>54</v>
      </c>
      <c r="B147" s="187" t="s">
        <v>160</v>
      </c>
      <c r="C147" s="187"/>
      <c r="D147" s="187"/>
      <c r="E147" s="184"/>
      <c r="F147" s="184"/>
      <c r="G147" s="184"/>
      <c r="H147" s="184"/>
      <c r="I147" s="190"/>
      <c r="J147" s="190"/>
      <c r="K147" s="190"/>
      <c r="L147" s="190"/>
      <c r="M147" s="190"/>
      <c r="N147" s="190"/>
      <c r="O147" s="190"/>
      <c r="P147" s="190"/>
      <c r="Q147" s="190"/>
      <c r="R147" s="190"/>
      <c r="S147" s="190"/>
      <c r="T147" s="190"/>
      <c r="U147" s="190"/>
      <c r="V147" s="190"/>
      <c r="W147" s="190"/>
      <c r="X147" s="190"/>
      <c r="Y147" s="190"/>
      <c r="Z147" s="190"/>
      <c r="AA147" s="190"/>
      <c r="AB147" s="190"/>
      <c r="AC147" s="190"/>
      <c r="AD147" s="190"/>
      <c r="AE147" s="190"/>
      <c r="AF147" s="190"/>
      <c r="AG147" s="190"/>
      <c r="AH147" s="190"/>
      <c r="AI147" s="190"/>
      <c r="AJ147" s="190"/>
      <c r="AK147" s="190"/>
      <c r="AL147" s="190"/>
      <c r="AM147" s="195"/>
      <c r="AN147" s="195"/>
      <c r="AO147" s="195"/>
    </row>
    <row r="148" s="12" customFormat="1" ht="30" hidden="1" customHeight="1" spans="1:41">
      <c r="A148" s="182" t="s">
        <v>54</v>
      </c>
      <c r="B148" s="187" t="s">
        <v>161</v>
      </c>
      <c r="C148" s="187"/>
      <c r="D148" s="187"/>
      <c r="E148" s="184"/>
      <c r="F148" s="184"/>
      <c r="G148" s="184"/>
      <c r="H148" s="184"/>
      <c r="I148" s="190"/>
      <c r="J148" s="190"/>
      <c r="K148" s="190"/>
      <c r="L148" s="190"/>
      <c r="M148" s="190"/>
      <c r="N148" s="190"/>
      <c r="O148" s="190"/>
      <c r="P148" s="190"/>
      <c r="Q148" s="190"/>
      <c r="R148" s="190"/>
      <c r="S148" s="190"/>
      <c r="T148" s="190"/>
      <c r="U148" s="190"/>
      <c r="V148" s="190"/>
      <c r="W148" s="190"/>
      <c r="X148" s="190"/>
      <c r="Y148" s="190"/>
      <c r="Z148" s="190"/>
      <c r="AA148" s="190"/>
      <c r="AB148" s="190"/>
      <c r="AC148" s="190"/>
      <c r="AD148" s="190"/>
      <c r="AE148" s="190"/>
      <c r="AF148" s="190"/>
      <c r="AG148" s="190"/>
      <c r="AH148" s="190"/>
      <c r="AI148" s="190"/>
      <c r="AJ148" s="190"/>
      <c r="AK148" s="190"/>
      <c r="AL148" s="190"/>
      <c r="AM148" s="195"/>
      <c r="AN148" s="195"/>
      <c r="AO148" s="195"/>
    </row>
    <row r="149" s="12" customFormat="1" ht="30" hidden="1" customHeight="1" spans="1:41">
      <c r="A149" s="202" t="s">
        <v>52</v>
      </c>
      <c r="B149" s="187" t="s">
        <v>162</v>
      </c>
      <c r="C149" s="187"/>
      <c r="D149" s="187"/>
      <c r="E149" s="184"/>
      <c r="F149" s="184"/>
      <c r="G149" s="184"/>
      <c r="H149" s="184"/>
      <c r="I149" s="190">
        <f t="shared" ref="I149:AL149" si="42">I150+I151+I152+I153</f>
        <v>0</v>
      </c>
      <c r="J149" s="190">
        <f t="shared" si="42"/>
        <v>0</v>
      </c>
      <c r="K149" s="190">
        <f t="shared" si="42"/>
        <v>0</v>
      </c>
      <c r="L149" s="190">
        <f t="shared" si="42"/>
        <v>0</v>
      </c>
      <c r="M149" s="190">
        <f t="shared" si="42"/>
        <v>0</v>
      </c>
      <c r="N149" s="190">
        <f t="shared" si="42"/>
        <v>0</v>
      </c>
      <c r="O149" s="190">
        <f t="shared" si="42"/>
        <v>0</v>
      </c>
      <c r="P149" s="190">
        <f t="shared" si="42"/>
        <v>0</v>
      </c>
      <c r="Q149" s="190">
        <f t="shared" si="42"/>
        <v>0</v>
      </c>
      <c r="R149" s="190">
        <f t="shared" si="42"/>
        <v>0</v>
      </c>
      <c r="S149" s="190">
        <f t="shared" si="42"/>
        <v>0</v>
      </c>
      <c r="T149" s="190">
        <f t="shared" si="42"/>
        <v>0</v>
      </c>
      <c r="U149" s="190">
        <f t="shared" si="42"/>
        <v>0</v>
      </c>
      <c r="V149" s="190">
        <f t="shared" si="42"/>
        <v>0</v>
      </c>
      <c r="W149" s="190">
        <f t="shared" si="42"/>
        <v>0</v>
      </c>
      <c r="X149" s="190">
        <f t="shared" si="42"/>
        <v>0</v>
      </c>
      <c r="Y149" s="190">
        <f t="shared" si="42"/>
        <v>0</v>
      </c>
      <c r="Z149" s="190">
        <f t="shared" si="42"/>
        <v>0</v>
      </c>
      <c r="AA149" s="190">
        <f t="shared" si="42"/>
        <v>0</v>
      </c>
      <c r="AB149" s="190">
        <f t="shared" si="42"/>
        <v>0</v>
      </c>
      <c r="AC149" s="190">
        <f t="shared" si="42"/>
        <v>0</v>
      </c>
      <c r="AD149" s="190">
        <f t="shared" si="42"/>
        <v>0</v>
      </c>
      <c r="AE149" s="190">
        <f t="shared" si="42"/>
        <v>0</v>
      </c>
      <c r="AF149" s="190">
        <f t="shared" si="42"/>
        <v>0</v>
      </c>
      <c r="AG149" s="190">
        <f t="shared" si="42"/>
        <v>0</v>
      </c>
      <c r="AH149" s="190">
        <f t="shared" si="42"/>
        <v>0</v>
      </c>
      <c r="AI149" s="190">
        <f t="shared" si="42"/>
        <v>0</v>
      </c>
      <c r="AJ149" s="190">
        <f t="shared" si="42"/>
        <v>0</v>
      </c>
      <c r="AK149" s="190">
        <f t="shared" si="42"/>
        <v>0</v>
      </c>
      <c r="AL149" s="190">
        <f t="shared" si="42"/>
        <v>0</v>
      </c>
      <c r="AM149" s="195"/>
      <c r="AN149" s="195"/>
      <c r="AO149" s="195"/>
    </row>
    <row r="150" s="12" customFormat="1" ht="30" hidden="1" customHeight="1" spans="1:41">
      <c r="A150" s="182" t="s">
        <v>54</v>
      </c>
      <c r="B150" s="187" t="s">
        <v>163</v>
      </c>
      <c r="C150" s="187"/>
      <c r="D150" s="187"/>
      <c r="E150" s="184"/>
      <c r="F150" s="184"/>
      <c r="G150" s="184"/>
      <c r="H150" s="184"/>
      <c r="I150" s="190"/>
      <c r="J150" s="190"/>
      <c r="K150" s="190"/>
      <c r="L150" s="190"/>
      <c r="M150" s="190"/>
      <c r="N150" s="190"/>
      <c r="O150" s="190"/>
      <c r="P150" s="190"/>
      <c r="Q150" s="190"/>
      <c r="R150" s="190"/>
      <c r="S150" s="190"/>
      <c r="T150" s="190"/>
      <c r="U150" s="190"/>
      <c r="V150" s="190"/>
      <c r="W150" s="190"/>
      <c r="X150" s="190"/>
      <c r="Y150" s="190"/>
      <c r="Z150" s="190"/>
      <c r="AA150" s="190"/>
      <c r="AB150" s="190"/>
      <c r="AC150" s="190"/>
      <c r="AD150" s="190"/>
      <c r="AE150" s="190"/>
      <c r="AF150" s="190"/>
      <c r="AG150" s="190"/>
      <c r="AH150" s="190"/>
      <c r="AI150" s="190"/>
      <c r="AJ150" s="190"/>
      <c r="AK150" s="190"/>
      <c r="AL150" s="190"/>
      <c r="AM150" s="195"/>
      <c r="AN150" s="195"/>
      <c r="AO150" s="195"/>
    </row>
    <row r="151" s="12" customFormat="1" ht="30" hidden="1" customHeight="1" spans="1:41">
      <c r="A151" s="182" t="s">
        <v>54</v>
      </c>
      <c r="B151" s="187" t="s">
        <v>164</v>
      </c>
      <c r="C151" s="187"/>
      <c r="D151" s="187"/>
      <c r="E151" s="184"/>
      <c r="F151" s="184"/>
      <c r="G151" s="184"/>
      <c r="H151" s="184"/>
      <c r="I151" s="190"/>
      <c r="J151" s="190"/>
      <c r="K151" s="190"/>
      <c r="L151" s="190"/>
      <c r="M151" s="190"/>
      <c r="N151" s="190"/>
      <c r="O151" s="190"/>
      <c r="P151" s="190"/>
      <c r="Q151" s="190"/>
      <c r="R151" s="190"/>
      <c r="S151" s="190"/>
      <c r="T151" s="190"/>
      <c r="U151" s="190"/>
      <c r="V151" s="190"/>
      <c r="W151" s="190"/>
      <c r="X151" s="190"/>
      <c r="Y151" s="190"/>
      <c r="Z151" s="190"/>
      <c r="AA151" s="190"/>
      <c r="AB151" s="190"/>
      <c r="AC151" s="190"/>
      <c r="AD151" s="190"/>
      <c r="AE151" s="190"/>
      <c r="AF151" s="190"/>
      <c r="AG151" s="190"/>
      <c r="AH151" s="190"/>
      <c r="AI151" s="190"/>
      <c r="AJ151" s="190"/>
      <c r="AK151" s="190"/>
      <c r="AL151" s="190"/>
      <c r="AM151" s="195"/>
      <c r="AN151" s="195"/>
      <c r="AO151" s="195"/>
    </row>
    <row r="152" s="12" customFormat="1" ht="30" hidden="1" customHeight="1" spans="1:41">
      <c r="A152" s="182" t="s">
        <v>54</v>
      </c>
      <c r="B152" s="187" t="s">
        <v>165</v>
      </c>
      <c r="C152" s="187"/>
      <c r="D152" s="187"/>
      <c r="E152" s="184"/>
      <c r="F152" s="184"/>
      <c r="G152" s="184"/>
      <c r="H152" s="184"/>
      <c r="I152" s="190"/>
      <c r="J152" s="190"/>
      <c r="K152" s="190"/>
      <c r="L152" s="190"/>
      <c r="M152" s="190"/>
      <c r="N152" s="190"/>
      <c r="O152" s="190"/>
      <c r="P152" s="190"/>
      <c r="Q152" s="190"/>
      <c r="R152" s="190"/>
      <c r="S152" s="190"/>
      <c r="T152" s="190"/>
      <c r="U152" s="190"/>
      <c r="V152" s="190"/>
      <c r="W152" s="190"/>
      <c r="X152" s="190"/>
      <c r="Y152" s="190"/>
      <c r="Z152" s="190"/>
      <c r="AA152" s="190"/>
      <c r="AB152" s="190"/>
      <c r="AC152" s="190"/>
      <c r="AD152" s="190"/>
      <c r="AE152" s="190"/>
      <c r="AF152" s="190"/>
      <c r="AG152" s="190"/>
      <c r="AH152" s="190"/>
      <c r="AI152" s="190"/>
      <c r="AJ152" s="190"/>
      <c r="AK152" s="190"/>
      <c r="AL152" s="190"/>
      <c r="AM152" s="195"/>
      <c r="AN152" s="195"/>
      <c r="AO152" s="195"/>
    </row>
    <row r="153" s="12" customFormat="1" ht="30" hidden="1" customHeight="1" spans="1:41">
      <c r="A153" s="182" t="s">
        <v>54</v>
      </c>
      <c r="B153" s="187" t="s">
        <v>166</v>
      </c>
      <c r="C153" s="187"/>
      <c r="D153" s="187"/>
      <c r="E153" s="184"/>
      <c r="F153" s="184"/>
      <c r="G153" s="184"/>
      <c r="H153" s="184"/>
      <c r="I153" s="190"/>
      <c r="J153" s="190"/>
      <c r="K153" s="190"/>
      <c r="L153" s="190"/>
      <c r="M153" s="190"/>
      <c r="N153" s="190"/>
      <c r="O153" s="190"/>
      <c r="P153" s="190"/>
      <c r="Q153" s="190"/>
      <c r="R153" s="190"/>
      <c r="S153" s="190"/>
      <c r="T153" s="190"/>
      <c r="U153" s="190"/>
      <c r="V153" s="190"/>
      <c r="W153" s="190"/>
      <c r="X153" s="190"/>
      <c r="Y153" s="190"/>
      <c r="Z153" s="190"/>
      <c r="AA153" s="190"/>
      <c r="AB153" s="190"/>
      <c r="AC153" s="190"/>
      <c r="AD153" s="190"/>
      <c r="AE153" s="190"/>
      <c r="AF153" s="190"/>
      <c r="AG153" s="190"/>
      <c r="AH153" s="190"/>
      <c r="AI153" s="190"/>
      <c r="AJ153" s="190"/>
      <c r="AK153" s="190"/>
      <c r="AL153" s="190"/>
      <c r="AM153" s="195"/>
      <c r="AN153" s="195"/>
      <c r="AO153" s="195"/>
    </row>
    <row r="154" s="12" customFormat="1" ht="30" hidden="1" customHeight="1" spans="1:41">
      <c r="A154" s="179" t="s">
        <v>50</v>
      </c>
      <c r="B154" s="187" t="s">
        <v>167</v>
      </c>
      <c r="C154" s="187"/>
      <c r="D154" s="187"/>
      <c r="E154" s="184"/>
      <c r="F154" s="184"/>
      <c r="G154" s="184"/>
      <c r="H154" s="184"/>
      <c r="I154" s="191">
        <f t="shared" ref="I154:AL154" si="43">I155</f>
        <v>0</v>
      </c>
      <c r="J154" s="191">
        <f t="shared" si="43"/>
        <v>0</v>
      </c>
      <c r="K154" s="191">
        <f t="shared" si="43"/>
        <v>0</v>
      </c>
      <c r="L154" s="191">
        <f t="shared" si="43"/>
        <v>0</v>
      </c>
      <c r="M154" s="191">
        <f t="shared" si="43"/>
        <v>0</v>
      </c>
      <c r="N154" s="191">
        <f t="shared" si="43"/>
        <v>0</v>
      </c>
      <c r="O154" s="191">
        <f t="shared" si="43"/>
        <v>0</v>
      </c>
      <c r="P154" s="191">
        <f t="shared" si="43"/>
        <v>0</v>
      </c>
      <c r="Q154" s="191">
        <f t="shared" si="43"/>
        <v>0</v>
      </c>
      <c r="R154" s="191">
        <f t="shared" si="43"/>
        <v>0</v>
      </c>
      <c r="S154" s="191">
        <f t="shared" si="43"/>
        <v>0</v>
      </c>
      <c r="T154" s="191">
        <f t="shared" si="43"/>
        <v>0</v>
      </c>
      <c r="U154" s="191">
        <f t="shared" si="43"/>
        <v>0</v>
      </c>
      <c r="V154" s="191">
        <f t="shared" si="43"/>
        <v>0</v>
      </c>
      <c r="W154" s="191">
        <f t="shared" si="43"/>
        <v>0</v>
      </c>
      <c r="X154" s="191">
        <f t="shared" si="43"/>
        <v>0</v>
      </c>
      <c r="Y154" s="191">
        <f t="shared" si="43"/>
        <v>0</v>
      </c>
      <c r="Z154" s="191">
        <f t="shared" si="43"/>
        <v>0</v>
      </c>
      <c r="AA154" s="191">
        <f t="shared" si="43"/>
        <v>0</v>
      </c>
      <c r="AB154" s="191">
        <f t="shared" si="43"/>
        <v>0</v>
      </c>
      <c r="AC154" s="191">
        <f t="shared" si="43"/>
        <v>0</v>
      </c>
      <c r="AD154" s="191">
        <f t="shared" si="43"/>
        <v>0</v>
      </c>
      <c r="AE154" s="191">
        <f t="shared" si="43"/>
        <v>0</v>
      </c>
      <c r="AF154" s="191">
        <f t="shared" si="43"/>
        <v>0</v>
      </c>
      <c r="AG154" s="191">
        <f t="shared" si="43"/>
        <v>0</v>
      </c>
      <c r="AH154" s="191">
        <f t="shared" si="43"/>
        <v>0</v>
      </c>
      <c r="AI154" s="191">
        <f t="shared" si="43"/>
        <v>0</v>
      </c>
      <c r="AJ154" s="191">
        <f t="shared" si="43"/>
        <v>0</v>
      </c>
      <c r="AK154" s="191">
        <f t="shared" si="43"/>
        <v>0</v>
      </c>
      <c r="AL154" s="191">
        <f t="shared" si="43"/>
        <v>0</v>
      </c>
      <c r="AM154" s="195"/>
      <c r="AN154" s="195"/>
      <c r="AO154" s="195"/>
    </row>
    <row r="155" s="12" customFormat="1" ht="30" hidden="1" customHeight="1" spans="1:41">
      <c r="A155" s="179" t="s">
        <v>52</v>
      </c>
      <c r="B155" s="187" t="s">
        <v>167</v>
      </c>
      <c r="C155" s="187"/>
      <c r="D155" s="187"/>
      <c r="E155" s="184"/>
      <c r="F155" s="184"/>
      <c r="G155" s="184"/>
      <c r="H155" s="184"/>
      <c r="I155" s="190">
        <f t="shared" ref="I155:AL155" si="44">I156</f>
        <v>0</v>
      </c>
      <c r="J155" s="190">
        <f t="shared" si="44"/>
        <v>0</v>
      </c>
      <c r="K155" s="190">
        <f t="shared" si="44"/>
        <v>0</v>
      </c>
      <c r="L155" s="190">
        <f t="shared" si="44"/>
        <v>0</v>
      </c>
      <c r="M155" s="190">
        <f t="shared" si="44"/>
        <v>0</v>
      </c>
      <c r="N155" s="190">
        <f t="shared" si="44"/>
        <v>0</v>
      </c>
      <c r="O155" s="190">
        <f t="shared" si="44"/>
        <v>0</v>
      </c>
      <c r="P155" s="190">
        <f t="shared" si="44"/>
        <v>0</v>
      </c>
      <c r="Q155" s="190">
        <f t="shared" si="44"/>
        <v>0</v>
      </c>
      <c r="R155" s="190">
        <f t="shared" si="44"/>
        <v>0</v>
      </c>
      <c r="S155" s="190">
        <f t="shared" si="44"/>
        <v>0</v>
      </c>
      <c r="T155" s="190">
        <f t="shared" si="44"/>
        <v>0</v>
      </c>
      <c r="U155" s="190">
        <f t="shared" si="44"/>
        <v>0</v>
      </c>
      <c r="V155" s="190">
        <f t="shared" si="44"/>
        <v>0</v>
      </c>
      <c r="W155" s="190">
        <f t="shared" si="44"/>
        <v>0</v>
      </c>
      <c r="X155" s="190">
        <f t="shared" si="44"/>
        <v>0</v>
      </c>
      <c r="Y155" s="190">
        <f t="shared" si="44"/>
        <v>0</v>
      </c>
      <c r="Z155" s="190">
        <f t="shared" si="44"/>
        <v>0</v>
      </c>
      <c r="AA155" s="190">
        <f t="shared" si="44"/>
        <v>0</v>
      </c>
      <c r="AB155" s="190">
        <f t="shared" si="44"/>
        <v>0</v>
      </c>
      <c r="AC155" s="190">
        <f t="shared" si="44"/>
        <v>0</v>
      </c>
      <c r="AD155" s="190">
        <f t="shared" si="44"/>
        <v>0</v>
      </c>
      <c r="AE155" s="190">
        <f t="shared" si="44"/>
        <v>0</v>
      </c>
      <c r="AF155" s="190">
        <f t="shared" si="44"/>
        <v>0</v>
      </c>
      <c r="AG155" s="190">
        <f t="shared" si="44"/>
        <v>0</v>
      </c>
      <c r="AH155" s="190">
        <f t="shared" si="44"/>
        <v>0</v>
      </c>
      <c r="AI155" s="190">
        <f t="shared" si="44"/>
        <v>0</v>
      </c>
      <c r="AJ155" s="190">
        <f t="shared" si="44"/>
        <v>0</v>
      </c>
      <c r="AK155" s="190">
        <f t="shared" si="44"/>
        <v>0</v>
      </c>
      <c r="AL155" s="190">
        <f t="shared" si="44"/>
        <v>0</v>
      </c>
      <c r="AM155" s="195"/>
      <c r="AN155" s="195"/>
      <c r="AO155" s="195"/>
    </row>
    <row r="156" s="12" customFormat="1" ht="30" hidden="1" customHeight="1" spans="1:41">
      <c r="A156" s="179" t="s">
        <v>54</v>
      </c>
      <c r="B156" s="187" t="s">
        <v>167</v>
      </c>
      <c r="C156" s="187"/>
      <c r="D156" s="187"/>
      <c r="E156" s="184"/>
      <c r="F156" s="184"/>
      <c r="G156" s="184"/>
      <c r="H156" s="184"/>
      <c r="I156" s="190"/>
      <c r="J156" s="190"/>
      <c r="K156" s="190"/>
      <c r="L156" s="190"/>
      <c r="M156" s="190"/>
      <c r="N156" s="190"/>
      <c r="O156" s="190"/>
      <c r="P156" s="190"/>
      <c r="Q156" s="190"/>
      <c r="R156" s="190"/>
      <c r="S156" s="190"/>
      <c r="T156" s="190"/>
      <c r="U156" s="190"/>
      <c r="V156" s="190"/>
      <c r="W156" s="190"/>
      <c r="X156" s="190"/>
      <c r="Y156" s="190"/>
      <c r="Z156" s="190"/>
      <c r="AA156" s="190"/>
      <c r="AB156" s="190"/>
      <c r="AC156" s="190"/>
      <c r="AD156" s="190"/>
      <c r="AE156" s="190"/>
      <c r="AF156" s="190"/>
      <c r="AG156" s="190"/>
      <c r="AH156" s="190"/>
      <c r="AI156" s="190"/>
      <c r="AJ156" s="190"/>
      <c r="AK156" s="190"/>
      <c r="AL156" s="190"/>
      <c r="AM156" s="195"/>
      <c r="AN156" s="195"/>
      <c r="AO156" s="195"/>
    </row>
    <row r="157" s="12" customFormat="1" ht="30" hidden="1" customHeight="1" spans="1:41">
      <c r="A157" s="179" t="s">
        <v>50</v>
      </c>
      <c r="B157" s="187" t="s">
        <v>96</v>
      </c>
      <c r="C157" s="187"/>
      <c r="D157" s="187"/>
      <c r="E157" s="184"/>
      <c r="F157" s="184"/>
      <c r="G157" s="184"/>
      <c r="H157" s="184"/>
      <c r="I157" s="191">
        <f t="shared" ref="I157:AL157" si="45">I158</f>
        <v>1</v>
      </c>
      <c r="J157" s="191">
        <f t="shared" si="45"/>
        <v>3800</v>
      </c>
      <c r="K157" s="191">
        <f t="shared" si="45"/>
        <v>0</v>
      </c>
      <c r="L157" s="191">
        <f t="shared" si="45"/>
        <v>0</v>
      </c>
      <c r="M157" s="191">
        <f t="shared" si="45"/>
        <v>0</v>
      </c>
      <c r="N157" s="191">
        <f t="shared" si="45"/>
        <v>0</v>
      </c>
      <c r="O157" s="191">
        <f t="shared" si="45"/>
        <v>0</v>
      </c>
      <c r="P157" s="191">
        <f t="shared" si="45"/>
        <v>0</v>
      </c>
      <c r="Q157" s="191">
        <f t="shared" si="45"/>
        <v>0</v>
      </c>
      <c r="R157" s="191">
        <f t="shared" si="45"/>
        <v>1</v>
      </c>
      <c r="S157" s="191">
        <f t="shared" si="45"/>
        <v>3800</v>
      </c>
      <c r="T157" s="191">
        <f t="shared" si="45"/>
        <v>0</v>
      </c>
      <c r="U157" s="191">
        <f t="shared" si="45"/>
        <v>0</v>
      </c>
      <c r="V157" s="191">
        <f t="shared" si="45"/>
        <v>0</v>
      </c>
      <c r="W157" s="191">
        <f t="shared" si="45"/>
        <v>0</v>
      </c>
      <c r="X157" s="191">
        <f t="shared" si="45"/>
        <v>0</v>
      </c>
      <c r="Y157" s="191">
        <f t="shared" si="45"/>
        <v>0</v>
      </c>
      <c r="Z157" s="191">
        <f t="shared" si="45"/>
        <v>38</v>
      </c>
      <c r="AA157" s="191">
        <f t="shared" si="45"/>
        <v>38</v>
      </c>
      <c r="AB157" s="191">
        <f t="shared" si="45"/>
        <v>0</v>
      </c>
      <c r="AC157" s="191">
        <f t="shared" si="45"/>
        <v>0</v>
      </c>
      <c r="AD157" s="191">
        <f t="shared" si="45"/>
        <v>38</v>
      </c>
      <c r="AE157" s="191">
        <f t="shared" si="45"/>
        <v>0</v>
      </c>
      <c r="AF157" s="191">
        <f t="shared" si="45"/>
        <v>0</v>
      </c>
      <c r="AG157" s="191">
        <f t="shared" si="45"/>
        <v>0</v>
      </c>
      <c r="AH157" s="191">
        <f t="shared" si="45"/>
        <v>0</v>
      </c>
      <c r="AI157" s="191">
        <f t="shared" si="45"/>
        <v>0</v>
      </c>
      <c r="AJ157" s="191">
        <f t="shared" si="45"/>
        <v>0</v>
      </c>
      <c r="AK157" s="191">
        <f t="shared" si="45"/>
        <v>0</v>
      </c>
      <c r="AL157" s="191">
        <f t="shared" si="45"/>
        <v>0</v>
      </c>
      <c r="AM157" s="195"/>
      <c r="AN157" s="195"/>
      <c r="AO157" s="195"/>
    </row>
    <row r="158" s="12" customFormat="1" ht="30" hidden="1" customHeight="1" spans="1:41">
      <c r="A158" s="179" t="s">
        <v>52</v>
      </c>
      <c r="B158" s="187" t="s">
        <v>96</v>
      </c>
      <c r="C158" s="187"/>
      <c r="D158" s="187"/>
      <c r="E158" s="184"/>
      <c r="F158" s="184"/>
      <c r="G158" s="184"/>
      <c r="H158" s="184"/>
      <c r="I158" s="190">
        <f t="shared" ref="I158:AL158" si="46">I159+I160+I162</f>
        <v>1</v>
      </c>
      <c r="J158" s="190">
        <f t="shared" si="46"/>
        <v>3800</v>
      </c>
      <c r="K158" s="190">
        <f t="shared" si="46"/>
        <v>0</v>
      </c>
      <c r="L158" s="190">
        <f t="shared" si="46"/>
        <v>0</v>
      </c>
      <c r="M158" s="190">
        <f t="shared" si="46"/>
        <v>0</v>
      </c>
      <c r="N158" s="190">
        <f t="shared" si="46"/>
        <v>0</v>
      </c>
      <c r="O158" s="190">
        <f t="shared" si="46"/>
        <v>0</v>
      </c>
      <c r="P158" s="190">
        <f t="shared" si="46"/>
        <v>0</v>
      </c>
      <c r="Q158" s="190">
        <f t="shared" si="46"/>
        <v>0</v>
      </c>
      <c r="R158" s="190">
        <f t="shared" si="46"/>
        <v>1</v>
      </c>
      <c r="S158" s="190">
        <f t="shared" si="46"/>
        <v>3800</v>
      </c>
      <c r="T158" s="190">
        <f t="shared" si="46"/>
        <v>0</v>
      </c>
      <c r="U158" s="190">
        <f t="shared" si="46"/>
        <v>0</v>
      </c>
      <c r="V158" s="190">
        <f t="shared" si="46"/>
        <v>0</v>
      </c>
      <c r="W158" s="190">
        <f t="shared" si="46"/>
        <v>0</v>
      </c>
      <c r="X158" s="190">
        <f t="shared" si="46"/>
        <v>0</v>
      </c>
      <c r="Y158" s="190">
        <f t="shared" si="46"/>
        <v>0</v>
      </c>
      <c r="Z158" s="190">
        <f t="shared" si="46"/>
        <v>38</v>
      </c>
      <c r="AA158" s="190">
        <f t="shared" si="46"/>
        <v>38</v>
      </c>
      <c r="AB158" s="190">
        <f t="shared" si="46"/>
        <v>0</v>
      </c>
      <c r="AC158" s="190">
        <f t="shared" si="46"/>
        <v>0</v>
      </c>
      <c r="AD158" s="190">
        <f t="shared" si="46"/>
        <v>38</v>
      </c>
      <c r="AE158" s="190">
        <f t="shared" si="46"/>
        <v>0</v>
      </c>
      <c r="AF158" s="190">
        <f t="shared" si="46"/>
        <v>0</v>
      </c>
      <c r="AG158" s="190">
        <f t="shared" si="46"/>
        <v>0</v>
      </c>
      <c r="AH158" s="190">
        <f t="shared" si="46"/>
        <v>0</v>
      </c>
      <c r="AI158" s="190">
        <f t="shared" si="46"/>
        <v>0</v>
      </c>
      <c r="AJ158" s="190">
        <f t="shared" si="46"/>
        <v>0</v>
      </c>
      <c r="AK158" s="190">
        <f t="shared" si="46"/>
        <v>0</v>
      </c>
      <c r="AL158" s="190">
        <f t="shared" si="46"/>
        <v>0</v>
      </c>
      <c r="AM158" s="195"/>
      <c r="AN158" s="195"/>
      <c r="AO158" s="195"/>
    </row>
    <row r="159" s="12" customFormat="1" ht="45" hidden="1" customHeight="1" spans="1:41">
      <c r="A159" s="182" t="s">
        <v>54</v>
      </c>
      <c r="B159" s="187" t="s">
        <v>168</v>
      </c>
      <c r="C159" s="187"/>
      <c r="D159" s="187"/>
      <c r="E159" s="184"/>
      <c r="F159" s="184"/>
      <c r="G159" s="184"/>
      <c r="H159" s="184"/>
      <c r="I159" s="190"/>
      <c r="J159" s="190"/>
      <c r="K159" s="190"/>
      <c r="L159" s="190"/>
      <c r="M159" s="190"/>
      <c r="N159" s="190"/>
      <c r="O159" s="190"/>
      <c r="P159" s="190"/>
      <c r="Q159" s="190"/>
      <c r="R159" s="190"/>
      <c r="S159" s="190"/>
      <c r="T159" s="190"/>
      <c r="U159" s="190"/>
      <c r="V159" s="190"/>
      <c r="W159" s="190"/>
      <c r="X159" s="190"/>
      <c r="Y159" s="190"/>
      <c r="Z159" s="190"/>
      <c r="AA159" s="190"/>
      <c r="AB159" s="190"/>
      <c r="AC159" s="190"/>
      <c r="AD159" s="190"/>
      <c r="AE159" s="190"/>
      <c r="AF159" s="190"/>
      <c r="AG159" s="190"/>
      <c r="AH159" s="190"/>
      <c r="AI159" s="190"/>
      <c r="AJ159" s="190"/>
      <c r="AK159" s="190"/>
      <c r="AL159" s="190"/>
      <c r="AM159" s="195"/>
      <c r="AN159" s="195"/>
      <c r="AO159" s="195"/>
    </row>
    <row r="160" s="12" customFormat="1" ht="30" hidden="1" customHeight="1" spans="1:41">
      <c r="A160" s="182" t="s">
        <v>54</v>
      </c>
      <c r="B160" s="187" t="s">
        <v>169</v>
      </c>
      <c r="C160" s="187"/>
      <c r="D160" s="187"/>
      <c r="E160" s="184"/>
      <c r="F160" s="184"/>
      <c r="G160" s="184"/>
      <c r="H160" s="184"/>
      <c r="I160" s="190">
        <f t="shared" ref="I160:AL160" si="47">SUM(I161)</f>
        <v>1</v>
      </c>
      <c r="J160" s="190">
        <f t="shared" si="47"/>
        <v>3800</v>
      </c>
      <c r="K160" s="190">
        <f t="shared" si="47"/>
        <v>0</v>
      </c>
      <c r="L160" s="190">
        <f t="shared" si="47"/>
        <v>0</v>
      </c>
      <c r="M160" s="190">
        <f t="shared" si="47"/>
        <v>0</v>
      </c>
      <c r="N160" s="190">
        <f t="shared" si="47"/>
        <v>0</v>
      </c>
      <c r="O160" s="190">
        <f t="shared" si="47"/>
        <v>0</v>
      </c>
      <c r="P160" s="190">
        <f t="shared" si="47"/>
        <v>0</v>
      </c>
      <c r="Q160" s="190">
        <f t="shared" si="47"/>
        <v>0</v>
      </c>
      <c r="R160" s="190">
        <f t="shared" si="47"/>
        <v>1</v>
      </c>
      <c r="S160" s="190">
        <f t="shared" si="47"/>
        <v>3800</v>
      </c>
      <c r="T160" s="190">
        <f t="shared" si="47"/>
        <v>0</v>
      </c>
      <c r="U160" s="190">
        <f t="shared" si="47"/>
        <v>0</v>
      </c>
      <c r="V160" s="190">
        <f t="shared" si="47"/>
        <v>0</v>
      </c>
      <c r="W160" s="190">
        <f t="shared" si="47"/>
        <v>0</v>
      </c>
      <c r="X160" s="190">
        <f t="shared" si="47"/>
        <v>0</v>
      </c>
      <c r="Y160" s="190">
        <f t="shared" si="47"/>
        <v>0</v>
      </c>
      <c r="Z160" s="190">
        <f t="shared" si="47"/>
        <v>38</v>
      </c>
      <c r="AA160" s="190">
        <f t="shared" si="47"/>
        <v>38</v>
      </c>
      <c r="AB160" s="190">
        <f t="shared" si="47"/>
        <v>0</v>
      </c>
      <c r="AC160" s="190">
        <f t="shared" si="47"/>
        <v>0</v>
      </c>
      <c r="AD160" s="190">
        <f t="shared" si="47"/>
        <v>38</v>
      </c>
      <c r="AE160" s="190">
        <f t="shared" si="47"/>
        <v>0</v>
      </c>
      <c r="AF160" s="190">
        <f t="shared" si="47"/>
        <v>0</v>
      </c>
      <c r="AG160" s="190">
        <f t="shared" si="47"/>
        <v>0</v>
      </c>
      <c r="AH160" s="190">
        <f t="shared" si="47"/>
        <v>0</v>
      </c>
      <c r="AI160" s="190">
        <f t="shared" si="47"/>
        <v>0</v>
      </c>
      <c r="AJ160" s="190">
        <f t="shared" si="47"/>
        <v>0</v>
      </c>
      <c r="AK160" s="190">
        <f t="shared" si="47"/>
        <v>0</v>
      </c>
      <c r="AL160" s="190">
        <f t="shared" si="47"/>
        <v>0</v>
      </c>
      <c r="AM160" s="195"/>
      <c r="AN160" s="195"/>
      <c r="AO160" s="195"/>
    </row>
    <row r="161" s="7" customFormat="1" ht="178" customHeight="1" spans="1:42">
      <c r="A161" s="22">
        <v>27</v>
      </c>
      <c r="B161" s="22" t="s">
        <v>1183</v>
      </c>
      <c r="C161" s="22">
        <v>2024</v>
      </c>
      <c r="D161" s="33" t="s">
        <v>1004</v>
      </c>
      <c r="E161" s="22" t="s">
        <v>178</v>
      </c>
      <c r="F161" s="22" t="s">
        <v>1184</v>
      </c>
      <c r="G161" s="22" t="s">
        <v>995</v>
      </c>
      <c r="H161" s="33" t="s">
        <v>1006</v>
      </c>
      <c r="I161" s="22">
        <v>1</v>
      </c>
      <c r="J161" s="22">
        <v>3800</v>
      </c>
      <c r="K161" s="22"/>
      <c r="L161" s="22"/>
      <c r="M161" s="22"/>
      <c r="N161" s="22"/>
      <c r="O161" s="22"/>
      <c r="P161" s="22"/>
      <c r="Q161" s="22"/>
      <c r="R161" s="22">
        <v>1</v>
      </c>
      <c r="S161" s="22">
        <v>3800</v>
      </c>
      <c r="T161" s="22"/>
      <c r="U161" s="22" t="s">
        <v>1007</v>
      </c>
      <c r="V161" s="22" t="s">
        <v>1185</v>
      </c>
      <c r="W161" s="22" t="s">
        <v>1007</v>
      </c>
      <c r="X161" s="22" t="s">
        <v>1185</v>
      </c>
      <c r="Y161" s="22" t="s">
        <v>1186</v>
      </c>
      <c r="Z161" s="22">
        <v>38</v>
      </c>
      <c r="AA161" s="22">
        <v>38</v>
      </c>
      <c r="AB161" s="60"/>
      <c r="AC161" s="60"/>
      <c r="AD161" s="60">
        <v>38</v>
      </c>
      <c r="AE161" s="60"/>
      <c r="AF161" s="22"/>
      <c r="AG161" s="22"/>
      <c r="AH161" s="22"/>
      <c r="AI161" s="22"/>
      <c r="AJ161" s="22"/>
      <c r="AK161" s="22"/>
      <c r="AL161" s="22"/>
      <c r="AM161" s="33" t="s">
        <v>1187</v>
      </c>
      <c r="AN161" s="33" t="s">
        <v>1188</v>
      </c>
      <c r="AO161" s="60" t="s">
        <v>1386</v>
      </c>
      <c r="AP161" s="75" t="s">
        <v>1386</v>
      </c>
    </row>
    <row r="162" s="12" customFormat="1" ht="30" hidden="1" customHeight="1" spans="1:40">
      <c r="A162" s="182" t="s">
        <v>54</v>
      </c>
      <c r="B162" s="187" t="s">
        <v>170</v>
      </c>
      <c r="C162" s="187"/>
      <c r="D162" s="187"/>
      <c r="E162" s="184"/>
      <c r="F162" s="184"/>
      <c r="G162" s="184"/>
      <c r="H162" s="184"/>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90"/>
      <c r="AF162" s="190"/>
      <c r="AG162" s="190"/>
      <c r="AH162" s="190"/>
      <c r="AI162" s="190"/>
      <c r="AJ162" s="190"/>
      <c r="AK162" s="190"/>
      <c r="AL162" s="190"/>
      <c r="AM162" s="205"/>
      <c r="AN162" s="205"/>
    </row>
    <row r="163" ht="169" customHeight="1" spans="1:41">
      <c r="A163" s="22">
        <v>28</v>
      </c>
      <c r="B163" s="22" t="s">
        <v>1421</v>
      </c>
      <c r="C163" s="22">
        <v>2024</v>
      </c>
      <c r="D163" s="33" t="s">
        <v>1422</v>
      </c>
      <c r="E163" s="22" t="s">
        <v>178</v>
      </c>
      <c r="F163" s="22" t="s">
        <v>984</v>
      </c>
      <c r="G163" s="33" t="s">
        <v>1423</v>
      </c>
      <c r="H163" s="33" t="s">
        <v>1424</v>
      </c>
      <c r="U163" s="33" t="s">
        <v>1425</v>
      </c>
      <c r="W163" s="33" t="s">
        <v>1425</v>
      </c>
      <c r="Z163" s="22">
        <v>500</v>
      </c>
      <c r="AM163" s="33" t="s">
        <v>1426</v>
      </c>
      <c r="AN163" s="33" t="s">
        <v>1427</v>
      </c>
      <c r="AO163" s="60" t="s">
        <v>1392</v>
      </c>
    </row>
    <row r="164" ht="80" customHeight="1" spans="1:41">
      <c r="A164" s="22">
        <v>29</v>
      </c>
      <c r="B164" s="22" t="s">
        <v>1428</v>
      </c>
      <c r="C164" s="22">
        <v>2024</v>
      </c>
      <c r="D164" s="24" t="s">
        <v>1429</v>
      </c>
      <c r="E164" s="184" t="s">
        <v>178</v>
      </c>
      <c r="F164" s="24" t="s">
        <v>984</v>
      </c>
      <c r="G164" s="33" t="s">
        <v>309</v>
      </c>
      <c r="H164" s="33" t="s">
        <v>1430</v>
      </c>
      <c r="I164" s="33" t="s">
        <v>215</v>
      </c>
      <c r="J164" s="33" t="s">
        <v>215</v>
      </c>
      <c r="K164" s="33">
        <v>1500</v>
      </c>
      <c r="L164" s="33" t="s">
        <v>1431</v>
      </c>
      <c r="M164" s="33" t="s">
        <v>1340</v>
      </c>
      <c r="N164" s="22" t="s">
        <v>1390</v>
      </c>
      <c r="U164" s="33" t="s">
        <v>215</v>
      </c>
      <c r="V164" s="33" t="s">
        <v>215</v>
      </c>
      <c r="W164" s="33" t="s">
        <v>215</v>
      </c>
      <c r="Z164" s="22">
        <v>1500</v>
      </c>
      <c r="AM164" s="33" t="s">
        <v>1431</v>
      </c>
      <c r="AN164" s="33" t="s">
        <v>1340</v>
      </c>
      <c r="AO164" s="22" t="s">
        <v>1390</v>
      </c>
    </row>
    <row r="165" ht="80" customHeight="1" spans="1:41">
      <c r="A165" s="22">
        <v>30</v>
      </c>
      <c r="B165" s="22" t="s">
        <v>1432</v>
      </c>
      <c r="C165" s="22">
        <v>2024</v>
      </c>
      <c r="D165" s="24" t="s">
        <v>1433</v>
      </c>
      <c r="E165" s="184" t="s">
        <v>178</v>
      </c>
      <c r="F165" s="24" t="s">
        <v>984</v>
      </c>
      <c r="G165" s="33" t="s">
        <v>315</v>
      </c>
      <c r="H165" s="33" t="s">
        <v>1434</v>
      </c>
      <c r="I165" s="33" t="s">
        <v>215</v>
      </c>
      <c r="J165" s="33" t="s">
        <v>215</v>
      </c>
      <c r="K165" s="33">
        <v>500</v>
      </c>
      <c r="L165" s="33" t="s">
        <v>1435</v>
      </c>
      <c r="M165" s="33" t="s">
        <v>1340</v>
      </c>
      <c r="N165" s="22" t="s">
        <v>1390</v>
      </c>
      <c r="U165" s="33" t="s">
        <v>215</v>
      </c>
      <c r="V165" s="33" t="s">
        <v>215</v>
      </c>
      <c r="W165" s="33" t="s">
        <v>215</v>
      </c>
      <c r="Z165" s="22">
        <v>500</v>
      </c>
      <c r="AM165" s="33" t="s">
        <v>1435</v>
      </c>
      <c r="AN165" s="33" t="s">
        <v>1340</v>
      </c>
      <c r="AO165" s="22" t="s">
        <v>1390</v>
      </c>
    </row>
  </sheetData>
  <autoFilter ref="A4:XFD165">
    <filterColumn colId="20">
      <filters>
        <filter val="人社局"/>
        <filter val="交通局"/>
        <filter val="教科局"/>
        <filter val="水利局"/>
        <filter val="气象局"/>
        <filter val="农业农村局"/>
        <filter val="统战部"/>
        <filter val="建设单位（K1)"/>
        <filter val="县水管站"/>
        <filter val="农村供水总站"/>
        <filter val="马场管理委员会"/>
        <filter val="哈拉奇乡人民政府"/>
        <filter val="库兰萨日克乡人民政府"/>
        <filter val="苏木塔什乡人民政府"/>
        <filter val="阿合奇镇人民政府"/>
        <filter val="哈拉布拉克乡人民政府"/>
      </filters>
    </filterColumn>
    <extLst/>
  </autoFilter>
  <mergeCells count="175">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A12:H12"/>
    <mergeCell ref="A13:H13"/>
    <mergeCell ref="B18:D18"/>
    <mergeCell ref="B19:D19"/>
    <mergeCell ref="B20:D20"/>
    <mergeCell ref="B21:D21"/>
    <mergeCell ref="B22:D22"/>
    <mergeCell ref="B23:D23"/>
    <mergeCell ref="B24:D24"/>
    <mergeCell ref="B25:D25"/>
    <mergeCell ref="B26:D26"/>
    <mergeCell ref="B27:D27"/>
    <mergeCell ref="B34:D34"/>
    <mergeCell ref="B35:D35"/>
    <mergeCell ref="B36:D36"/>
    <mergeCell ref="B37:D37"/>
    <mergeCell ref="B38:D38"/>
    <mergeCell ref="B39:D39"/>
    <mergeCell ref="B40:D40"/>
    <mergeCell ref="B42:D42"/>
    <mergeCell ref="B43:D43"/>
    <mergeCell ref="B44:D44"/>
    <mergeCell ref="B45:D45"/>
    <mergeCell ref="B46:D46"/>
    <mergeCell ref="B47:D47"/>
    <mergeCell ref="B48:D48"/>
    <mergeCell ref="B49:D49"/>
    <mergeCell ref="B55:D55"/>
    <mergeCell ref="B56:D56"/>
    <mergeCell ref="B57:D57"/>
    <mergeCell ref="B59:D59"/>
    <mergeCell ref="B60:D60"/>
    <mergeCell ref="B61:D61"/>
    <mergeCell ref="B62:D62"/>
    <mergeCell ref="B63:D63"/>
    <mergeCell ref="B65:D65"/>
    <mergeCell ref="B66:D66"/>
    <mergeCell ref="B67:D67"/>
    <mergeCell ref="B68:D68"/>
    <mergeCell ref="B69:D69"/>
    <mergeCell ref="B70:D70"/>
    <mergeCell ref="B71:D71"/>
    <mergeCell ref="B72:D72"/>
    <mergeCell ref="B74:D74"/>
    <mergeCell ref="B75:D75"/>
    <mergeCell ref="B76:D76"/>
    <mergeCell ref="B77:D77"/>
    <mergeCell ref="B78:D78"/>
    <mergeCell ref="B79:D79"/>
    <mergeCell ref="B80:D80"/>
    <mergeCell ref="B81:D81"/>
    <mergeCell ref="B82:D82"/>
    <mergeCell ref="B83:D83"/>
    <mergeCell ref="B84:D84"/>
    <mergeCell ref="B85:D85"/>
    <mergeCell ref="B86:D86"/>
    <mergeCell ref="B87:D87"/>
    <mergeCell ref="B88:D88"/>
    <mergeCell ref="B89:D89"/>
    <mergeCell ref="B90:D90"/>
    <mergeCell ref="B91:D91"/>
    <mergeCell ref="B93:D93"/>
    <mergeCell ref="B98:D98"/>
    <mergeCell ref="B99:D99"/>
    <mergeCell ref="B100:D100"/>
    <mergeCell ref="B101:D101"/>
    <mergeCell ref="B102:D102"/>
    <mergeCell ref="B103:D103"/>
    <mergeCell ref="B104:D104"/>
    <mergeCell ref="B105:D105"/>
    <mergeCell ref="B109:D109"/>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6:D156"/>
    <mergeCell ref="B157:D157"/>
    <mergeCell ref="B158:D158"/>
    <mergeCell ref="B159:D159"/>
    <mergeCell ref="B160:D160"/>
    <mergeCell ref="B162:D162"/>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 ref="AP3:AP5"/>
  </mergeCells>
  <conditionalFormatting sqref="D64">
    <cfRule type="duplicateValues" dxfId="1" priority="1"/>
  </conditionalFormatting>
  <conditionalFormatting sqref="D129">
    <cfRule type="expression" dxfId="0" priority="2">
      <formula>AND(COUNTIF(#REF!,D129)+COUNTIF(#REF!,D129)+COUNTIF(#REF!,D129)+COUNTIF(#REF!,D129)+COUNTIF(#REF!,D129)+COUNTIF(#REF!,D129)+COUNTIF(#REF!,D129)+COUNTIF(#REF!,D129)+COUNTIF(#REF!,D129)+COUNTIF(#REF!,D129)+COUNTIF(#REF!,D129)+COUNTIF(#REF!,D129)&gt;1,NOT(ISBLANK(D129)))</formula>
    </cfRule>
  </conditionalFormatting>
  <pageMargins left="0.751388888888889" right="0.751388888888889" top="1" bottom="0.236111111111111" header="0.5" footer="0.118055555555556"/>
  <pageSetup paperSize="8" scale="37" fitToHeight="0" orientation="landscape" horizontalDpi="600"/>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C160"/>
  <sheetViews>
    <sheetView view="pageBreakPreview" zoomScale="32" zoomScaleNormal="47" workbookViewId="0">
      <pane xSplit="8" ySplit="11" topLeftCell="AI46" activePane="bottomRight" state="frozen"/>
      <selection/>
      <selection pane="topRight"/>
      <selection pane="bottomLeft"/>
      <selection pane="bottomRight" activeCell="AN47" sqref="AN47"/>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20.1481481481481" style="12" customWidth="1"/>
    <col min="7" max="7" width="36" style="12" customWidth="1"/>
    <col min="8" max="8" width="194.444444444444"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19" width="13.1296296296296" style="9" customWidth="1"/>
    <col min="20" max="20" width="17.8611111111111" style="9" customWidth="1"/>
    <col min="21" max="25" width="18.6296296296296" style="14" customWidth="1"/>
    <col min="26" max="26" width="18.0555555555556" style="9" customWidth="1"/>
    <col min="27" max="27" width="22" style="9" customWidth="1"/>
    <col min="28" max="28" width="22.5925925925926" style="9" customWidth="1"/>
    <col min="29" max="29" width="11.6296296296296" style="9" customWidth="1"/>
    <col min="30" max="30" width="14.6574074074074" style="9" customWidth="1"/>
    <col min="31" max="37" width="15.1296296296296" style="9" customWidth="1"/>
    <col min="38" max="38" width="12.1296296296296" style="9" customWidth="1"/>
    <col min="39" max="39" width="63.1481481481481" style="12" customWidth="1"/>
    <col min="40" max="40" width="36.6296296296296" style="12" customWidth="1"/>
    <col min="41" max="41" width="36.6296296296296" style="12" hidden="1" customWidth="1"/>
    <col min="42" max="42" width="26.3055555555556" style="12" hidden="1" customWidth="1"/>
    <col min="43" max="16367" width="8.88888888888889" style="12"/>
    <col min="16368" max="16384" width="8.88888888888889"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2">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c r="AP3" s="7" t="s">
        <v>1384</v>
      </c>
    </row>
    <row r="4" s="7" customFormat="1" ht="90" customHeight="1" spans="1:41">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row>
    <row r="5" s="7" customFormat="1" ht="118" customHeight="1" spans="1:41">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row>
    <row r="6" s="79" customFormat="1" ht="30" customHeight="1" spans="1:41">
      <c r="A6" s="81"/>
      <c r="B6" s="82" t="s">
        <v>49</v>
      </c>
      <c r="C6" s="82"/>
      <c r="D6" s="82"/>
      <c r="E6" s="82"/>
      <c r="F6" s="82"/>
      <c r="G6" s="82"/>
      <c r="H6" s="82"/>
      <c r="I6" s="83">
        <f t="shared" ref="I6:AL6" si="0">I7+I65+I82+I116+I121+I142+I151+I154</f>
        <v>30</v>
      </c>
      <c r="J6" s="83">
        <f t="shared" si="0"/>
        <v>21484.8444</v>
      </c>
      <c r="K6" s="83">
        <f t="shared" si="0"/>
        <v>10</v>
      </c>
      <c r="L6" s="83">
        <f t="shared" si="0"/>
        <v>1</v>
      </c>
      <c r="M6" s="83">
        <f t="shared" si="0"/>
        <v>16</v>
      </c>
      <c r="N6" s="83">
        <f t="shared" si="0"/>
        <v>0</v>
      </c>
      <c r="O6" s="83">
        <f t="shared" si="0"/>
        <v>1</v>
      </c>
      <c r="P6" s="83">
        <f t="shared" si="0"/>
        <v>0</v>
      </c>
      <c r="Q6" s="83">
        <f t="shared" si="0"/>
        <v>0</v>
      </c>
      <c r="R6" s="83">
        <f t="shared" si="0"/>
        <v>2</v>
      </c>
      <c r="S6" s="83">
        <f t="shared" si="0"/>
        <v>29961</v>
      </c>
      <c r="T6" s="83">
        <f t="shared" si="0"/>
        <v>81379</v>
      </c>
      <c r="U6" s="83">
        <f t="shared" si="0"/>
        <v>0</v>
      </c>
      <c r="V6" s="83">
        <f t="shared" si="0"/>
        <v>0</v>
      </c>
      <c r="W6" s="83">
        <f t="shared" si="0"/>
        <v>0</v>
      </c>
      <c r="X6" s="83">
        <f t="shared" si="0"/>
        <v>0</v>
      </c>
      <c r="Y6" s="83">
        <f t="shared" si="0"/>
        <v>0</v>
      </c>
      <c r="Z6" s="83">
        <f t="shared" si="0"/>
        <v>31916.75</v>
      </c>
      <c r="AA6" s="83">
        <f t="shared" si="0"/>
        <v>26156.75</v>
      </c>
      <c r="AB6" s="83">
        <f t="shared" si="0"/>
        <v>23218.75</v>
      </c>
      <c r="AC6" s="83">
        <f t="shared" si="0"/>
        <v>1900</v>
      </c>
      <c r="AD6" s="83">
        <f t="shared" si="0"/>
        <v>1038</v>
      </c>
      <c r="AE6" s="83">
        <f t="shared" si="0"/>
        <v>0</v>
      </c>
      <c r="AF6" s="83">
        <f t="shared" si="0"/>
        <v>3610</v>
      </c>
      <c r="AG6" s="83">
        <f t="shared" si="0"/>
        <v>0</v>
      </c>
      <c r="AH6" s="83">
        <f t="shared" si="0"/>
        <v>2000</v>
      </c>
      <c r="AI6" s="83">
        <f t="shared" si="0"/>
        <v>0</v>
      </c>
      <c r="AJ6" s="83">
        <f t="shared" si="0"/>
        <v>150</v>
      </c>
      <c r="AK6" s="83">
        <f t="shared" si="0"/>
        <v>0</v>
      </c>
      <c r="AL6" s="83">
        <f t="shared" si="0"/>
        <v>0</v>
      </c>
      <c r="AM6" s="81"/>
      <c r="AN6" s="81"/>
      <c r="AO6" s="81"/>
    </row>
    <row r="7" s="178" customFormat="1" ht="30" customHeight="1" spans="1:41">
      <c r="A7" s="179" t="s">
        <v>50</v>
      </c>
      <c r="B7" s="180" t="s">
        <v>51</v>
      </c>
      <c r="C7" s="181"/>
      <c r="D7" s="181"/>
      <c r="E7" s="180"/>
      <c r="F7" s="181"/>
      <c r="G7" s="181"/>
      <c r="H7" s="180"/>
      <c r="I7" s="188">
        <f t="shared" ref="I7:AL7" si="1">I8+I33+I39+I51+I57</f>
        <v>15</v>
      </c>
      <c r="J7" s="188">
        <f t="shared" si="1"/>
        <v>16592.89</v>
      </c>
      <c r="K7" s="188">
        <f t="shared" si="1"/>
        <v>9</v>
      </c>
      <c r="L7" s="188">
        <f t="shared" si="1"/>
        <v>0</v>
      </c>
      <c r="M7" s="188">
        <f t="shared" si="1"/>
        <v>6</v>
      </c>
      <c r="N7" s="188">
        <f t="shared" si="1"/>
        <v>0</v>
      </c>
      <c r="O7" s="188">
        <f t="shared" si="1"/>
        <v>0</v>
      </c>
      <c r="P7" s="188">
        <f t="shared" si="1"/>
        <v>0</v>
      </c>
      <c r="Q7" s="188">
        <f t="shared" si="1"/>
        <v>0</v>
      </c>
      <c r="R7" s="188">
        <f t="shared" si="1"/>
        <v>0</v>
      </c>
      <c r="S7" s="188">
        <f t="shared" si="1"/>
        <v>11505</v>
      </c>
      <c r="T7" s="188">
        <f t="shared" si="1"/>
        <v>39614</v>
      </c>
      <c r="U7" s="188">
        <f t="shared" si="1"/>
        <v>0</v>
      </c>
      <c r="V7" s="188">
        <f t="shared" si="1"/>
        <v>0</v>
      </c>
      <c r="W7" s="188">
        <f t="shared" si="1"/>
        <v>0</v>
      </c>
      <c r="X7" s="188">
        <f t="shared" si="1"/>
        <v>0</v>
      </c>
      <c r="Y7" s="188">
        <f t="shared" si="1"/>
        <v>0</v>
      </c>
      <c r="Z7" s="188">
        <f t="shared" si="1"/>
        <v>18528.75</v>
      </c>
      <c r="AA7" s="188">
        <f t="shared" si="1"/>
        <v>14778.75</v>
      </c>
      <c r="AB7" s="188">
        <f t="shared" si="1"/>
        <v>11878.75</v>
      </c>
      <c r="AC7" s="188">
        <f t="shared" si="1"/>
        <v>1900</v>
      </c>
      <c r="AD7" s="188">
        <f t="shared" si="1"/>
        <v>1000</v>
      </c>
      <c r="AE7" s="188">
        <f t="shared" si="1"/>
        <v>0</v>
      </c>
      <c r="AF7" s="188">
        <f t="shared" si="1"/>
        <v>3600</v>
      </c>
      <c r="AG7" s="188">
        <f t="shared" si="1"/>
        <v>0</v>
      </c>
      <c r="AH7" s="188">
        <f t="shared" si="1"/>
        <v>0</v>
      </c>
      <c r="AI7" s="188">
        <f t="shared" si="1"/>
        <v>0</v>
      </c>
      <c r="AJ7" s="188">
        <f t="shared" si="1"/>
        <v>150</v>
      </c>
      <c r="AK7" s="188">
        <f t="shared" si="1"/>
        <v>0</v>
      </c>
      <c r="AL7" s="188">
        <f t="shared" si="1"/>
        <v>0</v>
      </c>
      <c r="AM7" s="194"/>
      <c r="AN7" s="194"/>
      <c r="AO7" s="194"/>
    </row>
    <row r="8" s="178" customFormat="1" ht="30" customHeight="1" spans="1:41">
      <c r="A8" s="182" t="s">
        <v>52</v>
      </c>
      <c r="B8" s="180" t="s">
        <v>53</v>
      </c>
      <c r="C8" s="181"/>
      <c r="D8" s="181"/>
      <c r="E8" s="180"/>
      <c r="F8" s="181"/>
      <c r="G8" s="181"/>
      <c r="H8" s="180"/>
      <c r="I8" s="189">
        <f t="shared" ref="I8:AL8" si="2">I9+I13+I18+I30+I31+I32+I19</f>
        <v>7</v>
      </c>
      <c r="J8" s="189">
        <f t="shared" si="2"/>
        <v>15169.19</v>
      </c>
      <c r="K8" s="189">
        <f t="shared" si="2"/>
        <v>6</v>
      </c>
      <c r="L8" s="189">
        <f t="shared" si="2"/>
        <v>0</v>
      </c>
      <c r="M8" s="189">
        <f t="shared" si="2"/>
        <v>1</v>
      </c>
      <c r="N8" s="189">
        <f t="shared" si="2"/>
        <v>0</v>
      </c>
      <c r="O8" s="189">
        <f t="shared" si="2"/>
        <v>0</v>
      </c>
      <c r="P8" s="189">
        <f t="shared" si="2"/>
        <v>0</v>
      </c>
      <c r="Q8" s="189">
        <f t="shared" si="2"/>
        <v>0</v>
      </c>
      <c r="R8" s="189">
        <f t="shared" si="2"/>
        <v>0</v>
      </c>
      <c r="S8" s="189">
        <f t="shared" si="2"/>
        <v>5445</v>
      </c>
      <c r="T8" s="189">
        <f t="shared" si="2"/>
        <v>19133</v>
      </c>
      <c r="U8" s="189">
        <f t="shared" si="2"/>
        <v>0</v>
      </c>
      <c r="V8" s="189">
        <f t="shared" si="2"/>
        <v>0</v>
      </c>
      <c r="W8" s="189">
        <f t="shared" si="2"/>
        <v>0</v>
      </c>
      <c r="X8" s="189">
        <f t="shared" si="2"/>
        <v>0</v>
      </c>
      <c r="Y8" s="189">
        <f t="shared" si="2"/>
        <v>0</v>
      </c>
      <c r="Z8" s="189">
        <f t="shared" si="2"/>
        <v>7468.75</v>
      </c>
      <c r="AA8" s="189">
        <f t="shared" si="2"/>
        <v>7468.75</v>
      </c>
      <c r="AB8" s="189">
        <f t="shared" si="2"/>
        <v>5968.75</v>
      </c>
      <c r="AC8" s="189">
        <f t="shared" si="2"/>
        <v>1500</v>
      </c>
      <c r="AD8" s="189">
        <f t="shared" si="2"/>
        <v>0</v>
      </c>
      <c r="AE8" s="189">
        <f t="shared" si="2"/>
        <v>0</v>
      </c>
      <c r="AF8" s="189">
        <f t="shared" si="2"/>
        <v>0</v>
      </c>
      <c r="AG8" s="189">
        <f t="shared" si="2"/>
        <v>0</v>
      </c>
      <c r="AH8" s="189">
        <f t="shared" si="2"/>
        <v>0</v>
      </c>
      <c r="AI8" s="189">
        <f t="shared" si="2"/>
        <v>0</v>
      </c>
      <c r="AJ8" s="189">
        <f t="shared" si="2"/>
        <v>0</v>
      </c>
      <c r="AK8" s="189">
        <f t="shared" si="2"/>
        <v>0</v>
      </c>
      <c r="AL8" s="189">
        <f t="shared" si="2"/>
        <v>0</v>
      </c>
      <c r="AM8" s="194"/>
      <c r="AN8" s="194"/>
      <c r="AO8" s="194"/>
    </row>
    <row r="9" s="12" customFormat="1" ht="30" customHeight="1" spans="1:41">
      <c r="A9" s="182" t="s">
        <v>54</v>
      </c>
      <c r="B9" s="180" t="s">
        <v>55</v>
      </c>
      <c r="C9" s="181"/>
      <c r="D9" s="181"/>
      <c r="E9" s="180"/>
      <c r="F9" s="181"/>
      <c r="G9" s="181"/>
      <c r="H9" s="180"/>
      <c r="I9" s="190">
        <f t="shared" ref="I9:AL9" si="3">I10+I11</f>
        <v>1</v>
      </c>
      <c r="J9" s="190">
        <f t="shared" si="3"/>
        <v>1987.59</v>
      </c>
      <c r="K9" s="190">
        <f t="shared" si="3"/>
        <v>1</v>
      </c>
      <c r="L9" s="190">
        <f t="shared" si="3"/>
        <v>0</v>
      </c>
      <c r="M9" s="190">
        <f t="shared" si="3"/>
        <v>0</v>
      </c>
      <c r="N9" s="190">
        <f t="shared" si="3"/>
        <v>0</v>
      </c>
      <c r="O9" s="190">
        <f t="shared" si="3"/>
        <v>0</v>
      </c>
      <c r="P9" s="190">
        <f t="shared" si="3"/>
        <v>0</v>
      </c>
      <c r="Q9" s="190">
        <f t="shared" si="3"/>
        <v>0</v>
      </c>
      <c r="R9" s="190">
        <f t="shared" si="3"/>
        <v>0</v>
      </c>
      <c r="S9" s="190">
        <f t="shared" si="3"/>
        <v>56</v>
      </c>
      <c r="T9" s="190">
        <f t="shared" si="3"/>
        <v>183</v>
      </c>
      <c r="U9" s="190">
        <f t="shared" si="3"/>
        <v>0</v>
      </c>
      <c r="V9" s="190">
        <f t="shared" si="3"/>
        <v>0</v>
      </c>
      <c r="W9" s="190">
        <f t="shared" si="3"/>
        <v>0</v>
      </c>
      <c r="X9" s="190">
        <f t="shared" si="3"/>
        <v>0</v>
      </c>
      <c r="Y9" s="190">
        <f t="shared" si="3"/>
        <v>0</v>
      </c>
      <c r="Z9" s="190">
        <f t="shared" si="3"/>
        <v>736</v>
      </c>
      <c r="AA9" s="190">
        <f t="shared" si="3"/>
        <v>736</v>
      </c>
      <c r="AB9" s="190">
        <f t="shared" si="3"/>
        <v>736</v>
      </c>
      <c r="AC9" s="190">
        <f t="shared" si="3"/>
        <v>0</v>
      </c>
      <c r="AD9" s="190">
        <f t="shared" si="3"/>
        <v>0</v>
      </c>
      <c r="AE9" s="190">
        <f t="shared" si="3"/>
        <v>0</v>
      </c>
      <c r="AF9" s="190">
        <f t="shared" si="3"/>
        <v>0</v>
      </c>
      <c r="AG9" s="190">
        <f t="shared" si="3"/>
        <v>0</v>
      </c>
      <c r="AH9" s="190">
        <f t="shared" si="3"/>
        <v>0</v>
      </c>
      <c r="AI9" s="190">
        <f t="shared" si="3"/>
        <v>0</v>
      </c>
      <c r="AJ9" s="190">
        <f t="shared" si="3"/>
        <v>0</v>
      </c>
      <c r="AK9" s="190">
        <f t="shared" si="3"/>
        <v>0</v>
      </c>
      <c r="AL9" s="190">
        <f t="shared" si="3"/>
        <v>0</v>
      </c>
      <c r="AM9" s="195"/>
      <c r="AN9" s="195"/>
      <c r="AO9" s="195"/>
    </row>
    <row r="10" s="12" customFormat="1" ht="30" customHeight="1" spans="1:41">
      <c r="A10" s="183" t="s">
        <v>56</v>
      </c>
      <c r="B10" s="180" t="s">
        <v>57</v>
      </c>
      <c r="C10" s="181"/>
      <c r="D10" s="181"/>
      <c r="E10" s="184"/>
      <c r="F10" s="184"/>
      <c r="G10" s="184"/>
      <c r="H10" s="184"/>
      <c r="I10" s="190"/>
      <c r="J10" s="190"/>
      <c r="K10" s="190"/>
      <c r="L10" s="190"/>
      <c r="M10" s="190"/>
      <c r="N10" s="190"/>
      <c r="O10" s="190"/>
      <c r="P10" s="190"/>
      <c r="Q10" s="190"/>
      <c r="R10" s="190"/>
      <c r="S10" s="190"/>
      <c r="T10" s="190"/>
      <c r="U10" s="190"/>
      <c r="V10" s="190"/>
      <c r="W10" s="190"/>
      <c r="X10" s="190"/>
      <c r="Y10" s="190"/>
      <c r="Z10" s="190"/>
      <c r="AA10" s="190"/>
      <c r="AB10" s="190"/>
      <c r="AC10" s="190"/>
      <c r="AD10" s="190"/>
      <c r="AE10" s="190"/>
      <c r="AF10" s="190"/>
      <c r="AG10" s="190"/>
      <c r="AH10" s="190"/>
      <c r="AI10" s="190"/>
      <c r="AJ10" s="190"/>
      <c r="AK10" s="190"/>
      <c r="AL10" s="190"/>
      <c r="AM10" s="195"/>
      <c r="AN10" s="195"/>
      <c r="AO10" s="195"/>
    </row>
    <row r="11" s="12" customFormat="1" ht="30" customHeight="1" spans="1:41">
      <c r="A11" s="183" t="s">
        <v>56</v>
      </c>
      <c r="B11" s="180" t="s">
        <v>58</v>
      </c>
      <c r="C11" s="181"/>
      <c r="D11" s="181"/>
      <c r="E11" s="184"/>
      <c r="F11" s="184"/>
      <c r="G11" s="184"/>
      <c r="H11" s="184"/>
      <c r="I11" s="190">
        <f t="shared" ref="I11:AL11" si="4">SUM(I12:I12)</f>
        <v>1</v>
      </c>
      <c r="J11" s="190">
        <f t="shared" si="4"/>
        <v>1987.59</v>
      </c>
      <c r="K11" s="190">
        <f t="shared" si="4"/>
        <v>1</v>
      </c>
      <c r="L11" s="190">
        <f t="shared" si="4"/>
        <v>0</v>
      </c>
      <c r="M11" s="190">
        <f t="shared" si="4"/>
        <v>0</v>
      </c>
      <c r="N11" s="190">
        <f t="shared" si="4"/>
        <v>0</v>
      </c>
      <c r="O11" s="190">
        <f t="shared" si="4"/>
        <v>0</v>
      </c>
      <c r="P11" s="190">
        <f t="shared" si="4"/>
        <v>0</v>
      </c>
      <c r="Q11" s="190">
        <f t="shared" si="4"/>
        <v>0</v>
      </c>
      <c r="R11" s="190">
        <f t="shared" si="4"/>
        <v>0</v>
      </c>
      <c r="S11" s="190">
        <f t="shared" si="4"/>
        <v>56</v>
      </c>
      <c r="T11" s="190">
        <f t="shared" si="4"/>
        <v>183</v>
      </c>
      <c r="U11" s="190">
        <f t="shared" si="4"/>
        <v>0</v>
      </c>
      <c r="V11" s="190">
        <f t="shared" si="4"/>
        <v>0</v>
      </c>
      <c r="W11" s="190">
        <f t="shared" si="4"/>
        <v>0</v>
      </c>
      <c r="X11" s="190">
        <f t="shared" si="4"/>
        <v>0</v>
      </c>
      <c r="Y11" s="190">
        <f t="shared" si="4"/>
        <v>0</v>
      </c>
      <c r="Z11" s="190">
        <f t="shared" si="4"/>
        <v>736</v>
      </c>
      <c r="AA11" s="190">
        <f t="shared" si="4"/>
        <v>736</v>
      </c>
      <c r="AB11" s="190">
        <f t="shared" si="4"/>
        <v>736</v>
      </c>
      <c r="AC11" s="190">
        <f t="shared" si="4"/>
        <v>0</v>
      </c>
      <c r="AD11" s="190">
        <f t="shared" si="4"/>
        <v>0</v>
      </c>
      <c r="AE11" s="190">
        <f t="shared" si="4"/>
        <v>0</v>
      </c>
      <c r="AF11" s="190">
        <f t="shared" si="4"/>
        <v>0</v>
      </c>
      <c r="AG11" s="190">
        <f t="shared" si="4"/>
        <v>0</v>
      </c>
      <c r="AH11" s="190">
        <f t="shared" si="4"/>
        <v>0</v>
      </c>
      <c r="AI11" s="190">
        <f t="shared" si="4"/>
        <v>0</v>
      </c>
      <c r="AJ11" s="190">
        <f t="shared" si="4"/>
        <v>0</v>
      </c>
      <c r="AK11" s="190">
        <f t="shared" si="4"/>
        <v>0</v>
      </c>
      <c r="AL11" s="190">
        <f t="shared" si="4"/>
        <v>0</v>
      </c>
      <c r="AM11" s="190"/>
      <c r="AN11" s="195"/>
      <c r="AO11" s="195"/>
    </row>
    <row r="12" s="8" customFormat="1" ht="352" customHeight="1" spans="1:42">
      <c r="A12" s="22">
        <v>1</v>
      </c>
      <c r="B12" s="22" t="s">
        <v>1158</v>
      </c>
      <c r="C12" s="22">
        <v>2024</v>
      </c>
      <c r="D12" s="23" t="s">
        <v>1400</v>
      </c>
      <c r="E12" s="22" t="s">
        <v>178</v>
      </c>
      <c r="F12" s="24" t="s">
        <v>1347</v>
      </c>
      <c r="G12" s="22" t="s">
        <v>1160</v>
      </c>
      <c r="H12" s="23" t="s">
        <v>1401</v>
      </c>
      <c r="I12" s="22">
        <v>1</v>
      </c>
      <c r="J12" s="22">
        <v>1987.59</v>
      </c>
      <c r="K12" s="22">
        <v>1</v>
      </c>
      <c r="L12" s="22"/>
      <c r="M12" s="22"/>
      <c r="N12" s="22"/>
      <c r="O12" s="22"/>
      <c r="P12" s="22"/>
      <c r="Q12" s="22"/>
      <c r="R12" s="22"/>
      <c r="S12" s="22">
        <v>56</v>
      </c>
      <c r="T12" s="22">
        <v>183</v>
      </c>
      <c r="U12" s="22" t="s">
        <v>183</v>
      </c>
      <c r="V12" s="22" t="s">
        <v>1144</v>
      </c>
      <c r="W12" s="22" t="s">
        <v>183</v>
      </c>
      <c r="X12" s="22" t="s">
        <v>1144</v>
      </c>
      <c r="Y12" s="22" t="s">
        <v>1286</v>
      </c>
      <c r="Z12" s="22">
        <v>736</v>
      </c>
      <c r="AA12" s="22">
        <v>736</v>
      </c>
      <c r="AB12" s="22">
        <v>736</v>
      </c>
      <c r="AC12" s="22"/>
      <c r="AD12" s="22"/>
      <c r="AE12" s="22"/>
      <c r="AF12" s="22"/>
      <c r="AG12" s="22"/>
      <c r="AH12" s="22"/>
      <c r="AI12" s="22"/>
      <c r="AJ12" s="22"/>
      <c r="AK12" s="22"/>
      <c r="AL12" s="22"/>
      <c r="AM12" s="33" t="s">
        <v>1349</v>
      </c>
      <c r="AN12" s="33" t="s">
        <v>1163</v>
      </c>
      <c r="AO12" s="60" t="s">
        <v>1386</v>
      </c>
      <c r="AP12" s="75" t="s">
        <v>1386</v>
      </c>
    </row>
    <row r="13" s="12" customFormat="1" ht="30" customHeight="1" spans="1:41">
      <c r="A13" s="182" t="s">
        <v>54</v>
      </c>
      <c r="B13" s="180" t="s">
        <v>59</v>
      </c>
      <c r="C13" s="181"/>
      <c r="D13" s="181"/>
      <c r="E13" s="184"/>
      <c r="F13" s="184"/>
      <c r="G13" s="184"/>
      <c r="H13" s="184"/>
      <c r="I13" s="190">
        <f t="shared" ref="I13:AL13" si="5">I14+I15+I16+I17</f>
        <v>0</v>
      </c>
      <c r="J13" s="190">
        <f t="shared" si="5"/>
        <v>0</v>
      </c>
      <c r="K13" s="190">
        <f t="shared" si="5"/>
        <v>0</v>
      </c>
      <c r="L13" s="190">
        <f t="shared" si="5"/>
        <v>0</v>
      </c>
      <c r="M13" s="190">
        <f t="shared" si="5"/>
        <v>0</v>
      </c>
      <c r="N13" s="190">
        <f t="shared" si="5"/>
        <v>0</v>
      </c>
      <c r="O13" s="190">
        <f t="shared" si="5"/>
        <v>0</v>
      </c>
      <c r="P13" s="190">
        <f t="shared" si="5"/>
        <v>0</v>
      </c>
      <c r="Q13" s="190">
        <f t="shared" si="5"/>
        <v>0</v>
      </c>
      <c r="R13" s="190">
        <f t="shared" si="5"/>
        <v>0</v>
      </c>
      <c r="S13" s="190">
        <f t="shared" si="5"/>
        <v>0</v>
      </c>
      <c r="T13" s="190">
        <f t="shared" si="5"/>
        <v>0</v>
      </c>
      <c r="U13" s="190">
        <f t="shared" si="5"/>
        <v>0</v>
      </c>
      <c r="V13" s="190">
        <f t="shared" si="5"/>
        <v>0</v>
      </c>
      <c r="W13" s="190">
        <f t="shared" si="5"/>
        <v>0</v>
      </c>
      <c r="X13" s="190">
        <f t="shared" si="5"/>
        <v>0</v>
      </c>
      <c r="Y13" s="190">
        <f t="shared" si="5"/>
        <v>0</v>
      </c>
      <c r="Z13" s="190">
        <f t="shared" si="5"/>
        <v>0</v>
      </c>
      <c r="AA13" s="190">
        <f t="shared" si="5"/>
        <v>0</v>
      </c>
      <c r="AB13" s="190">
        <f t="shared" si="5"/>
        <v>0</v>
      </c>
      <c r="AC13" s="190">
        <f t="shared" si="5"/>
        <v>0</v>
      </c>
      <c r="AD13" s="190">
        <f t="shared" si="5"/>
        <v>0</v>
      </c>
      <c r="AE13" s="190">
        <f t="shared" si="5"/>
        <v>0</v>
      </c>
      <c r="AF13" s="190">
        <f t="shared" si="5"/>
        <v>0</v>
      </c>
      <c r="AG13" s="190">
        <f t="shared" si="5"/>
        <v>0</v>
      </c>
      <c r="AH13" s="190">
        <f t="shared" si="5"/>
        <v>0</v>
      </c>
      <c r="AI13" s="190">
        <f t="shared" si="5"/>
        <v>0</v>
      </c>
      <c r="AJ13" s="190">
        <f t="shared" si="5"/>
        <v>0</v>
      </c>
      <c r="AK13" s="190">
        <f t="shared" si="5"/>
        <v>0</v>
      </c>
      <c r="AL13" s="190">
        <f t="shared" si="5"/>
        <v>0</v>
      </c>
      <c r="AM13" s="195"/>
      <c r="AN13" s="195"/>
      <c r="AO13" s="195"/>
    </row>
    <row r="14" s="12" customFormat="1" ht="30" customHeight="1" spans="1:41">
      <c r="A14" s="183" t="s">
        <v>56</v>
      </c>
      <c r="B14" s="180" t="s">
        <v>60</v>
      </c>
      <c r="C14" s="181"/>
      <c r="D14" s="181"/>
      <c r="E14" s="184"/>
      <c r="F14" s="184"/>
      <c r="G14" s="184"/>
      <c r="H14" s="184"/>
      <c r="I14" s="190"/>
      <c r="J14" s="190"/>
      <c r="K14" s="190"/>
      <c r="L14" s="190"/>
      <c r="M14" s="190"/>
      <c r="N14" s="190"/>
      <c r="O14" s="19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5"/>
      <c r="AN14" s="195"/>
      <c r="AO14" s="195"/>
    </row>
    <row r="15" s="12" customFormat="1" ht="30" customHeight="1" spans="1:41">
      <c r="A15" s="183" t="s">
        <v>56</v>
      </c>
      <c r="B15" s="187" t="s">
        <v>61</v>
      </c>
      <c r="C15" s="187"/>
      <c r="D15" s="187"/>
      <c r="E15" s="184"/>
      <c r="F15" s="184"/>
      <c r="G15" s="184"/>
      <c r="H15" s="184"/>
      <c r="I15" s="190"/>
      <c r="J15" s="190"/>
      <c r="K15" s="190"/>
      <c r="L15" s="190"/>
      <c r="M15" s="190"/>
      <c r="N15" s="190"/>
      <c r="O15" s="190"/>
      <c r="P15" s="190"/>
      <c r="Q15" s="190"/>
      <c r="R15" s="190"/>
      <c r="S15" s="190"/>
      <c r="T15" s="190"/>
      <c r="U15" s="190"/>
      <c r="V15" s="190"/>
      <c r="W15" s="190"/>
      <c r="X15" s="190"/>
      <c r="Y15" s="190"/>
      <c r="Z15" s="190"/>
      <c r="AA15" s="190"/>
      <c r="AB15" s="190"/>
      <c r="AC15" s="190"/>
      <c r="AD15" s="190"/>
      <c r="AE15" s="190"/>
      <c r="AF15" s="190"/>
      <c r="AG15" s="190"/>
      <c r="AH15" s="190"/>
      <c r="AI15" s="190"/>
      <c r="AJ15" s="190"/>
      <c r="AK15" s="190"/>
      <c r="AL15" s="190"/>
      <c r="AM15" s="195"/>
      <c r="AN15" s="195"/>
      <c r="AO15" s="195"/>
    </row>
    <row r="16" s="12" customFormat="1" ht="30" customHeight="1" spans="1:41">
      <c r="A16" s="183" t="s">
        <v>56</v>
      </c>
      <c r="B16" s="187" t="s">
        <v>62</v>
      </c>
      <c r="C16" s="187"/>
      <c r="D16" s="187"/>
      <c r="E16" s="184"/>
      <c r="F16" s="184"/>
      <c r="G16" s="184"/>
      <c r="H16" s="184"/>
      <c r="I16" s="190"/>
      <c r="J16" s="190"/>
      <c r="K16" s="190"/>
      <c r="L16" s="190"/>
      <c r="M16" s="190"/>
      <c r="N16" s="190"/>
      <c r="O16" s="190"/>
      <c r="P16" s="190"/>
      <c r="Q16" s="190"/>
      <c r="R16" s="190"/>
      <c r="S16" s="190"/>
      <c r="T16" s="190"/>
      <c r="U16" s="190"/>
      <c r="V16" s="190"/>
      <c r="W16" s="190"/>
      <c r="X16" s="190"/>
      <c r="Y16" s="190"/>
      <c r="Z16" s="190"/>
      <c r="AA16" s="190"/>
      <c r="AB16" s="190"/>
      <c r="AC16" s="190"/>
      <c r="AD16" s="190"/>
      <c r="AE16" s="190"/>
      <c r="AF16" s="190"/>
      <c r="AG16" s="190"/>
      <c r="AH16" s="190"/>
      <c r="AI16" s="190"/>
      <c r="AJ16" s="190"/>
      <c r="AK16" s="190"/>
      <c r="AL16" s="190"/>
      <c r="AM16" s="195"/>
      <c r="AN16" s="195"/>
      <c r="AO16" s="195"/>
    </row>
    <row r="17" s="12" customFormat="1" ht="30" customHeight="1" spans="1:41">
      <c r="A17" s="183" t="s">
        <v>56</v>
      </c>
      <c r="B17" s="187" t="s">
        <v>63</v>
      </c>
      <c r="C17" s="187"/>
      <c r="D17" s="187"/>
      <c r="E17" s="184"/>
      <c r="F17" s="184"/>
      <c r="G17" s="184"/>
      <c r="H17" s="184"/>
      <c r="I17" s="190"/>
      <c r="J17" s="190"/>
      <c r="K17" s="190"/>
      <c r="L17" s="190"/>
      <c r="M17" s="190"/>
      <c r="N17" s="190"/>
      <c r="O17" s="190"/>
      <c r="P17" s="190"/>
      <c r="Q17" s="190"/>
      <c r="R17" s="190"/>
      <c r="S17" s="190"/>
      <c r="T17" s="190"/>
      <c r="U17" s="190"/>
      <c r="V17" s="190"/>
      <c r="W17" s="190"/>
      <c r="X17" s="190"/>
      <c r="Y17" s="190"/>
      <c r="Z17" s="190"/>
      <c r="AA17" s="190"/>
      <c r="AB17" s="190"/>
      <c r="AC17" s="190"/>
      <c r="AD17" s="190"/>
      <c r="AE17" s="190"/>
      <c r="AF17" s="190"/>
      <c r="AG17" s="190"/>
      <c r="AH17" s="190"/>
      <c r="AI17" s="190"/>
      <c r="AJ17" s="190"/>
      <c r="AK17" s="190"/>
      <c r="AL17" s="190"/>
      <c r="AM17" s="195"/>
      <c r="AN17" s="195"/>
      <c r="AO17" s="195"/>
    </row>
    <row r="18" s="12" customFormat="1" ht="30" customHeight="1" spans="1:41">
      <c r="A18" s="182" t="s">
        <v>54</v>
      </c>
      <c r="B18" s="187" t="s">
        <v>64</v>
      </c>
      <c r="C18" s="187"/>
      <c r="D18" s="187"/>
      <c r="E18" s="184"/>
      <c r="F18" s="184"/>
      <c r="G18" s="184"/>
      <c r="H18" s="184"/>
      <c r="I18" s="190"/>
      <c r="J18" s="190"/>
      <c r="K18" s="190"/>
      <c r="L18" s="190"/>
      <c r="M18" s="190"/>
      <c r="N18" s="190"/>
      <c r="O18" s="190"/>
      <c r="P18" s="190"/>
      <c r="Q18" s="190"/>
      <c r="R18" s="190"/>
      <c r="S18" s="190"/>
      <c r="T18" s="190"/>
      <c r="U18" s="190"/>
      <c r="V18" s="190"/>
      <c r="W18" s="190"/>
      <c r="X18" s="190"/>
      <c r="Y18" s="190"/>
      <c r="Z18" s="190"/>
      <c r="AA18" s="190"/>
      <c r="AB18" s="190"/>
      <c r="AC18" s="190"/>
      <c r="AD18" s="190"/>
      <c r="AE18" s="190"/>
      <c r="AF18" s="190"/>
      <c r="AG18" s="190"/>
      <c r="AH18" s="190"/>
      <c r="AI18" s="190"/>
      <c r="AJ18" s="190"/>
      <c r="AK18" s="190"/>
      <c r="AL18" s="190"/>
      <c r="AM18" s="195"/>
      <c r="AN18" s="195"/>
      <c r="AO18" s="195"/>
    </row>
    <row r="19" s="12" customFormat="1" ht="30" customHeight="1" spans="1:41">
      <c r="A19" s="182" t="s">
        <v>54</v>
      </c>
      <c r="B19" s="187" t="s">
        <v>65</v>
      </c>
      <c r="C19" s="187"/>
      <c r="D19" s="187"/>
      <c r="E19" s="184"/>
      <c r="F19" s="184"/>
      <c r="G19" s="184"/>
      <c r="H19" s="184"/>
      <c r="I19" s="190">
        <f t="shared" ref="I19:AL19" si="6">I20+I21+I22+I29</f>
        <v>6</v>
      </c>
      <c r="J19" s="190">
        <f t="shared" si="6"/>
        <v>13181.6</v>
      </c>
      <c r="K19" s="190">
        <f t="shared" si="6"/>
        <v>5</v>
      </c>
      <c r="L19" s="190">
        <f t="shared" si="6"/>
        <v>0</v>
      </c>
      <c r="M19" s="190">
        <f t="shared" si="6"/>
        <v>1</v>
      </c>
      <c r="N19" s="190">
        <f t="shared" si="6"/>
        <v>0</v>
      </c>
      <c r="O19" s="190">
        <f t="shared" si="6"/>
        <v>0</v>
      </c>
      <c r="P19" s="190">
        <f t="shared" si="6"/>
        <v>0</v>
      </c>
      <c r="Q19" s="190">
        <f t="shared" si="6"/>
        <v>0</v>
      </c>
      <c r="R19" s="190">
        <f t="shared" si="6"/>
        <v>0</v>
      </c>
      <c r="S19" s="190">
        <f t="shared" si="6"/>
        <v>5389</v>
      </c>
      <c r="T19" s="190">
        <f t="shared" si="6"/>
        <v>18950</v>
      </c>
      <c r="U19" s="190">
        <f t="shared" si="6"/>
        <v>0</v>
      </c>
      <c r="V19" s="190">
        <f t="shared" si="6"/>
        <v>0</v>
      </c>
      <c r="W19" s="190">
        <f t="shared" si="6"/>
        <v>0</v>
      </c>
      <c r="X19" s="190">
        <f t="shared" si="6"/>
        <v>0</v>
      </c>
      <c r="Y19" s="190">
        <f t="shared" si="6"/>
        <v>0</v>
      </c>
      <c r="Z19" s="190">
        <f t="shared" si="6"/>
        <v>6732.75</v>
      </c>
      <c r="AA19" s="190">
        <f t="shared" si="6"/>
        <v>6732.75</v>
      </c>
      <c r="AB19" s="190">
        <f t="shared" si="6"/>
        <v>5232.75</v>
      </c>
      <c r="AC19" s="190">
        <f t="shared" si="6"/>
        <v>1500</v>
      </c>
      <c r="AD19" s="190">
        <f t="shared" si="6"/>
        <v>0</v>
      </c>
      <c r="AE19" s="190">
        <f t="shared" si="6"/>
        <v>0</v>
      </c>
      <c r="AF19" s="190">
        <f t="shared" si="6"/>
        <v>0</v>
      </c>
      <c r="AG19" s="190">
        <f t="shared" si="6"/>
        <v>0</v>
      </c>
      <c r="AH19" s="190">
        <f t="shared" si="6"/>
        <v>0</v>
      </c>
      <c r="AI19" s="190">
        <f t="shared" si="6"/>
        <v>0</v>
      </c>
      <c r="AJ19" s="190">
        <f t="shared" si="6"/>
        <v>0</v>
      </c>
      <c r="AK19" s="190">
        <f t="shared" si="6"/>
        <v>0</v>
      </c>
      <c r="AL19" s="190">
        <f t="shared" si="6"/>
        <v>0</v>
      </c>
      <c r="AM19" s="195"/>
      <c r="AN19" s="195"/>
      <c r="AO19" s="195"/>
    </row>
    <row r="20" s="12" customFormat="1" ht="30" customHeight="1" spans="1:41">
      <c r="A20" s="183" t="s">
        <v>56</v>
      </c>
      <c r="B20" s="187" t="s">
        <v>66</v>
      </c>
      <c r="C20" s="187"/>
      <c r="D20" s="187"/>
      <c r="E20" s="184"/>
      <c r="F20" s="184"/>
      <c r="G20" s="184"/>
      <c r="H20" s="184"/>
      <c r="I20" s="190"/>
      <c r="J20" s="190"/>
      <c r="K20" s="190"/>
      <c r="L20" s="190"/>
      <c r="M20" s="190"/>
      <c r="N20" s="190"/>
      <c r="O20" s="190"/>
      <c r="P20" s="190"/>
      <c r="Q20" s="190"/>
      <c r="R20" s="190"/>
      <c r="S20" s="190"/>
      <c r="T20" s="190"/>
      <c r="U20" s="190"/>
      <c r="V20" s="190"/>
      <c r="W20" s="190"/>
      <c r="X20" s="190"/>
      <c r="Y20" s="190"/>
      <c r="Z20" s="190"/>
      <c r="AA20" s="190"/>
      <c r="AB20" s="190"/>
      <c r="AC20" s="190"/>
      <c r="AD20" s="190"/>
      <c r="AE20" s="190"/>
      <c r="AF20" s="190"/>
      <c r="AG20" s="190"/>
      <c r="AH20" s="190"/>
      <c r="AI20" s="190"/>
      <c r="AJ20" s="190"/>
      <c r="AK20" s="190"/>
      <c r="AL20" s="190"/>
      <c r="AM20" s="195"/>
      <c r="AN20" s="195"/>
      <c r="AO20" s="195"/>
    </row>
    <row r="21" s="12" customFormat="1" ht="30" customHeight="1" spans="1:41">
      <c r="A21" s="183" t="s">
        <v>56</v>
      </c>
      <c r="B21" s="187" t="s">
        <v>67</v>
      </c>
      <c r="C21" s="187"/>
      <c r="D21" s="187"/>
      <c r="E21" s="184"/>
      <c r="F21" s="184"/>
      <c r="G21" s="184"/>
      <c r="H21" s="184"/>
      <c r="I21" s="190"/>
      <c r="J21" s="190"/>
      <c r="K21" s="190"/>
      <c r="L21" s="190"/>
      <c r="M21" s="190"/>
      <c r="N21" s="190"/>
      <c r="O21" s="190"/>
      <c r="P21" s="190"/>
      <c r="Q21" s="190"/>
      <c r="R21" s="190"/>
      <c r="S21" s="190"/>
      <c r="T21" s="190"/>
      <c r="U21" s="190"/>
      <c r="V21" s="190"/>
      <c r="W21" s="190"/>
      <c r="X21" s="190"/>
      <c r="Y21" s="190"/>
      <c r="Z21" s="190"/>
      <c r="AA21" s="190"/>
      <c r="AB21" s="190"/>
      <c r="AC21" s="190"/>
      <c r="AD21" s="190"/>
      <c r="AE21" s="190"/>
      <c r="AF21" s="190"/>
      <c r="AG21" s="190"/>
      <c r="AH21" s="190"/>
      <c r="AI21" s="190"/>
      <c r="AJ21" s="190"/>
      <c r="AK21" s="190"/>
      <c r="AL21" s="190"/>
      <c r="AM21" s="195"/>
      <c r="AN21" s="195"/>
      <c r="AO21" s="195"/>
    </row>
    <row r="22" s="12" customFormat="1" ht="30" customHeight="1" spans="1:41">
      <c r="A22" s="183" t="s">
        <v>56</v>
      </c>
      <c r="B22" s="187" t="s">
        <v>68</v>
      </c>
      <c r="C22" s="187"/>
      <c r="D22" s="187"/>
      <c r="E22" s="184"/>
      <c r="F22" s="184"/>
      <c r="G22" s="184"/>
      <c r="H22" s="184"/>
      <c r="I22" s="190">
        <f t="shared" ref="I22:AL22" si="7">SUM(I23:I28)</f>
        <v>6</v>
      </c>
      <c r="J22" s="190">
        <f t="shared" si="7"/>
        <v>13181.6</v>
      </c>
      <c r="K22" s="190">
        <f t="shared" si="7"/>
        <v>5</v>
      </c>
      <c r="L22" s="190">
        <f t="shared" si="7"/>
        <v>0</v>
      </c>
      <c r="M22" s="190">
        <f t="shared" si="7"/>
        <v>1</v>
      </c>
      <c r="N22" s="190">
        <f t="shared" si="7"/>
        <v>0</v>
      </c>
      <c r="O22" s="190">
        <f t="shared" si="7"/>
        <v>0</v>
      </c>
      <c r="P22" s="190">
        <f t="shared" si="7"/>
        <v>0</v>
      </c>
      <c r="Q22" s="190">
        <f t="shared" si="7"/>
        <v>0</v>
      </c>
      <c r="R22" s="190">
        <f t="shared" si="7"/>
        <v>0</v>
      </c>
      <c r="S22" s="190">
        <f t="shared" si="7"/>
        <v>5389</v>
      </c>
      <c r="T22" s="190">
        <f t="shared" si="7"/>
        <v>18950</v>
      </c>
      <c r="U22" s="190">
        <f t="shared" si="7"/>
        <v>0</v>
      </c>
      <c r="V22" s="190">
        <f t="shared" si="7"/>
        <v>0</v>
      </c>
      <c r="W22" s="190">
        <f t="shared" si="7"/>
        <v>0</v>
      </c>
      <c r="X22" s="190">
        <f t="shared" si="7"/>
        <v>0</v>
      </c>
      <c r="Y22" s="190">
        <f t="shared" si="7"/>
        <v>0</v>
      </c>
      <c r="Z22" s="190">
        <f t="shared" si="7"/>
        <v>6732.75</v>
      </c>
      <c r="AA22" s="190">
        <f t="shared" si="7"/>
        <v>6732.75</v>
      </c>
      <c r="AB22" s="190">
        <f t="shared" si="7"/>
        <v>5232.75</v>
      </c>
      <c r="AC22" s="190">
        <f t="shared" si="7"/>
        <v>1500</v>
      </c>
      <c r="AD22" s="190">
        <f t="shared" si="7"/>
        <v>0</v>
      </c>
      <c r="AE22" s="190">
        <f t="shared" si="7"/>
        <v>0</v>
      </c>
      <c r="AF22" s="190">
        <f t="shared" si="7"/>
        <v>0</v>
      </c>
      <c r="AG22" s="190">
        <f t="shared" si="7"/>
        <v>0</v>
      </c>
      <c r="AH22" s="190">
        <f t="shared" si="7"/>
        <v>0</v>
      </c>
      <c r="AI22" s="190">
        <f t="shared" si="7"/>
        <v>0</v>
      </c>
      <c r="AJ22" s="190">
        <f t="shared" si="7"/>
        <v>0</v>
      </c>
      <c r="AK22" s="190">
        <f t="shared" si="7"/>
        <v>0</v>
      </c>
      <c r="AL22" s="190">
        <f t="shared" si="7"/>
        <v>0</v>
      </c>
      <c r="AM22" s="195"/>
      <c r="AN22" s="195"/>
      <c r="AO22" s="195"/>
    </row>
    <row r="23" s="7" customFormat="1" ht="409" customHeight="1" spans="1:42">
      <c r="A23" s="22">
        <v>2</v>
      </c>
      <c r="B23" s="22" t="s">
        <v>1138</v>
      </c>
      <c r="C23" s="22">
        <v>2024</v>
      </c>
      <c r="D23" s="84" t="s">
        <v>983</v>
      </c>
      <c r="E23" s="24" t="s">
        <v>178</v>
      </c>
      <c r="F23" s="24" t="s">
        <v>984</v>
      </c>
      <c r="G23" s="24" t="s">
        <v>180</v>
      </c>
      <c r="H23" s="84" t="s">
        <v>1294</v>
      </c>
      <c r="I23" s="22">
        <v>1</v>
      </c>
      <c r="J23" s="22">
        <v>3896</v>
      </c>
      <c r="K23" s="22">
        <v>1</v>
      </c>
      <c r="L23" s="22"/>
      <c r="M23" s="22"/>
      <c r="N23" s="22"/>
      <c r="O23" s="22"/>
      <c r="P23" s="22"/>
      <c r="Q23" s="22"/>
      <c r="R23" s="22"/>
      <c r="S23" s="22">
        <v>338</v>
      </c>
      <c r="T23" s="22">
        <v>1345</v>
      </c>
      <c r="U23" s="24" t="s">
        <v>985</v>
      </c>
      <c r="V23" s="22" t="s">
        <v>944</v>
      </c>
      <c r="W23" s="24" t="s">
        <v>183</v>
      </c>
      <c r="X23" s="22" t="s">
        <v>811</v>
      </c>
      <c r="Y23" s="22" t="s">
        <v>1286</v>
      </c>
      <c r="Z23" s="24">
        <v>2000</v>
      </c>
      <c r="AA23" s="22">
        <v>2000</v>
      </c>
      <c r="AB23" s="60">
        <v>1600</v>
      </c>
      <c r="AC23" s="60">
        <v>400</v>
      </c>
      <c r="AD23" s="60"/>
      <c r="AE23" s="60"/>
      <c r="AF23" s="22"/>
      <c r="AG23" s="22"/>
      <c r="AH23" s="22"/>
      <c r="AI23" s="22"/>
      <c r="AJ23" s="22"/>
      <c r="AK23" s="22"/>
      <c r="AL23" s="22"/>
      <c r="AM23" s="33" t="s">
        <v>1139</v>
      </c>
      <c r="AN23" s="33" t="s">
        <v>1140</v>
      </c>
      <c r="AO23" s="60" t="s">
        <v>1386</v>
      </c>
      <c r="AP23" s="75" t="s">
        <v>1386</v>
      </c>
    </row>
    <row r="24" s="7" customFormat="1" ht="409" customHeight="1" spans="1:42">
      <c r="A24" s="22">
        <v>3</v>
      </c>
      <c r="B24" s="22" t="s">
        <v>1142</v>
      </c>
      <c r="C24" s="22">
        <v>2024</v>
      </c>
      <c r="D24" s="23" t="s">
        <v>185</v>
      </c>
      <c r="E24" s="24" t="s">
        <v>178</v>
      </c>
      <c r="F24" s="24" t="s">
        <v>984</v>
      </c>
      <c r="G24" s="24" t="s">
        <v>1295</v>
      </c>
      <c r="H24" s="23" t="s">
        <v>1387</v>
      </c>
      <c r="I24" s="22">
        <v>1</v>
      </c>
      <c r="J24" s="22">
        <v>3949</v>
      </c>
      <c r="K24" s="22">
        <v>1</v>
      </c>
      <c r="L24" s="22"/>
      <c r="M24" s="22"/>
      <c r="N24" s="22"/>
      <c r="O24" s="22"/>
      <c r="P24" s="22"/>
      <c r="Q24" s="22"/>
      <c r="R24" s="22"/>
      <c r="S24" s="22">
        <v>737</v>
      </c>
      <c r="T24" s="22">
        <v>2312</v>
      </c>
      <c r="U24" s="24" t="s">
        <v>183</v>
      </c>
      <c r="V24" s="22" t="s">
        <v>1144</v>
      </c>
      <c r="W24" s="24" t="s">
        <v>183</v>
      </c>
      <c r="X24" s="22" t="s">
        <v>1144</v>
      </c>
      <c r="Y24" s="22" t="s">
        <v>1286</v>
      </c>
      <c r="Z24" s="59">
        <v>1370</v>
      </c>
      <c r="AA24" s="22">
        <v>1370</v>
      </c>
      <c r="AB24" s="60">
        <v>970</v>
      </c>
      <c r="AC24" s="60">
        <v>400</v>
      </c>
      <c r="AD24" s="60"/>
      <c r="AE24" s="60"/>
      <c r="AF24" s="22"/>
      <c r="AG24" s="22"/>
      <c r="AH24" s="22"/>
      <c r="AI24" s="22"/>
      <c r="AJ24" s="22"/>
      <c r="AK24" s="22"/>
      <c r="AL24" s="22"/>
      <c r="AM24" s="33" t="s">
        <v>1145</v>
      </c>
      <c r="AN24" s="33" t="s">
        <v>1146</v>
      </c>
      <c r="AO24" s="60" t="s">
        <v>1386</v>
      </c>
      <c r="AP24" s="75" t="s">
        <v>1386</v>
      </c>
    </row>
    <row r="25" s="7" customFormat="1" ht="382" customHeight="1" spans="1:42">
      <c r="A25" s="22">
        <v>4</v>
      </c>
      <c r="B25" s="22" t="s">
        <v>1297</v>
      </c>
      <c r="C25" s="22">
        <v>2024</v>
      </c>
      <c r="D25" s="31" t="s">
        <v>1388</v>
      </c>
      <c r="E25" s="24" t="s">
        <v>178</v>
      </c>
      <c r="F25" s="31" t="s">
        <v>402</v>
      </c>
      <c r="G25" s="24" t="s">
        <v>198</v>
      </c>
      <c r="H25" s="32" t="s">
        <v>1402</v>
      </c>
      <c r="I25" s="22">
        <v>1</v>
      </c>
      <c r="J25" s="22">
        <v>408</v>
      </c>
      <c r="K25" s="22">
        <v>1</v>
      </c>
      <c r="L25" s="22"/>
      <c r="M25" s="22"/>
      <c r="N25" s="22"/>
      <c r="O25" s="22"/>
      <c r="P25" s="22"/>
      <c r="Q25" s="22"/>
      <c r="R25" s="22"/>
      <c r="S25" s="28">
        <v>11</v>
      </c>
      <c r="T25" s="28">
        <v>43</v>
      </c>
      <c r="U25" s="24" t="s">
        <v>192</v>
      </c>
      <c r="V25" s="22" t="s">
        <v>810</v>
      </c>
      <c r="W25" s="24" t="s">
        <v>183</v>
      </c>
      <c r="X25" s="22" t="s">
        <v>1144</v>
      </c>
      <c r="Y25" s="22" t="s">
        <v>1286</v>
      </c>
      <c r="Z25" s="193">
        <v>146.75</v>
      </c>
      <c r="AA25" s="22">
        <v>146.75</v>
      </c>
      <c r="AB25" s="60">
        <v>146.75</v>
      </c>
      <c r="AC25" s="60"/>
      <c r="AD25" s="60"/>
      <c r="AE25" s="60"/>
      <c r="AF25" s="22"/>
      <c r="AG25" s="22"/>
      <c r="AH25" s="22"/>
      <c r="AI25" s="22"/>
      <c r="AJ25" s="22"/>
      <c r="AK25" s="22"/>
      <c r="AL25" s="22"/>
      <c r="AM25" s="33" t="s">
        <v>1403</v>
      </c>
      <c r="AN25" s="33" t="s">
        <v>1301</v>
      </c>
      <c r="AO25" s="60" t="s">
        <v>1386</v>
      </c>
      <c r="AP25" s="75" t="s">
        <v>1386</v>
      </c>
    </row>
    <row r="26" s="7" customFormat="1" ht="409" customHeight="1" spans="1:42">
      <c r="A26" s="22">
        <v>5</v>
      </c>
      <c r="B26" s="22" t="s">
        <v>1148</v>
      </c>
      <c r="C26" s="22">
        <v>2024</v>
      </c>
      <c r="D26" s="23" t="s">
        <v>988</v>
      </c>
      <c r="E26" s="24" t="s">
        <v>178</v>
      </c>
      <c r="F26" s="24" t="s">
        <v>984</v>
      </c>
      <c r="G26" s="24" t="s">
        <v>198</v>
      </c>
      <c r="H26" s="23" t="s">
        <v>1149</v>
      </c>
      <c r="I26" s="22">
        <v>1</v>
      </c>
      <c r="J26" s="22">
        <v>4600</v>
      </c>
      <c r="K26" s="22">
        <v>1</v>
      </c>
      <c r="L26" s="22"/>
      <c r="M26" s="22"/>
      <c r="N26" s="22"/>
      <c r="O26" s="22"/>
      <c r="P26" s="22"/>
      <c r="Q26" s="22"/>
      <c r="R26" s="22"/>
      <c r="S26" s="22">
        <v>998</v>
      </c>
      <c r="T26" s="22">
        <v>3640</v>
      </c>
      <c r="U26" s="36" t="s">
        <v>192</v>
      </c>
      <c r="V26" s="36" t="s">
        <v>810</v>
      </c>
      <c r="W26" s="24" t="s">
        <v>183</v>
      </c>
      <c r="X26" s="22" t="s">
        <v>811</v>
      </c>
      <c r="Y26" s="22" t="s">
        <v>1286</v>
      </c>
      <c r="Z26" s="59">
        <v>3000</v>
      </c>
      <c r="AA26" s="22">
        <v>3000</v>
      </c>
      <c r="AB26" s="60">
        <v>2300</v>
      </c>
      <c r="AC26" s="60">
        <v>700</v>
      </c>
      <c r="AD26" s="60"/>
      <c r="AE26" s="60"/>
      <c r="AF26" s="22"/>
      <c r="AG26" s="22"/>
      <c r="AH26" s="22"/>
      <c r="AI26" s="22"/>
      <c r="AJ26" s="22"/>
      <c r="AK26" s="22"/>
      <c r="AL26" s="22"/>
      <c r="AM26" s="33" t="s">
        <v>1150</v>
      </c>
      <c r="AN26" s="33" t="s">
        <v>1151</v>
      </c>
      <c r="AO26" s="60" t="s">
        <v>1390</v>
      </c>
      <c r="AP26" s="22" t="s">
        <v>1390</v>
      </c>
    </row>
    <row r="27" s="8" customFormat="1" ht="221" customHeight="1" spans="1:42">
      <c r="A27" s="22">
        <v>6</v>
      </c>
      <c r="B27" s="22" t="s">
        <v>1216</v>
      </c>
      <c r="C27" s="22">
        <v>2024</v>
      </c>
      <c r="D27" s="33" t="s">
        <v>648</v>
      </c>
      <c r="E27" s="22" t="s">
        <v>178</v>
      </c>
      <c r="F27" s="24" t="s">
        <v>1011</v>
      </c>
      <c r="G27" s="22" t="s">
        <v>1391</v>
      </c>
      <c r="H27" s="33" t="s">
        <v>1060</v>
      </c>
      <c r="I27" s="22">
        <v>1</v>
      </c>
      <c r="J27" s="22">
        <v>38.6</v>
      </c>
      <c r="K27" s="22"/>
      <c r="L27" s="22"/>
      <c r="M27" s="22">
        <v>1</v>
      </c>
      <c r="N27" s="22"/>
      <c r="O27" s="22"/>
      <c r="P27" s="22"/>
      <c r="Q27" s="22"/>
      <c r="R27" s="22"/>
      <c r="S27" s="22">
        <v>2833</v>
      </c>
      <c r="T27" s="22">
        <v>9916</v>
      </c>
      <c r="U27" s="22" t="s">
        <v>183</v>
      </c>
      <c r="V27" s="22" t="s">
        <v>1144</v>
      </c>
      <c r="W27" s="22" t="s">
        <v>183</v>
      </c>
      <c r="X27" s="22" t="s">
        <v>811</v>
      </c>
      <c r="Y27" s="22" t="s">
        <v>1286</v>
      </c>
      <c r="Z27" s="22">
        <v>116</v>
      </c>
      <c r="AA27" s="22">
        <v>116</v>
      </c>
      <c r="AB27" s="22">
        <v>116</v>
      </c>
      <c r="AC27" s="22"/>
      <c r="AD27" s="22"/>
      <c r="AE27" s="22"/>
      <c r="AF27" s="22"/>
      <c r="AG27" s="22"/>
      <c r="AH27" s="22"/>
      <c r="AI27" s="22"/>
      <c r="AJ27" s="22"/>
      <c r="AK27" s="22"/>
      <c r="AL27" s="22"/>
      <c r="AM27" s="33" t="s">
        <v>1217</v>
      </c>
      <c r="AN27" s="33" t="s">
        <v>1218</v>
      </c>
      <c r="AO27" s="60" t="s">
        <v>1392</v>
      </c>
      <c r="AP27" s="75" t="s">
        <v>1392</v>
      </c>
    </row>
    <row r="28" s="7" customFormat="1" ht="189" customHeight="1" spans="1:42">
      <c r="A28" s="22">
        <v>7</v>
      </c>
      <c r="B28" s="22" t="s">
        <v>1302</v>
      </c>
      <c r="C28" s="22">
        <v>2024</v>
      </c>
      <c r="D28" s="22" t="s">
        <v>1303</v>
      </c>
      <c r="E28" s="22" t="s">
        <v>178</v>
      </c>
      <c r="F28" s="22" t="s">
        <v>984</v>
      </c>
      <c r="G28" s="22" t="s">
        <v>1304</v>
      </c>
      <c r="H28" s="33" t="s">
        <v>1404</v>
      </c>
      <c r="I28" s="85">
        <v>1</v>
      </c>
      <c r="J28" s="22">
        <v>290</v>
      </c>
      <c r="K28" s="22">
        <v>1</v>
      </c>
      <c r="L28" s="22"/>
      <c r="M28" s="22"/>
      <c r="N28" s="22"/>
      <c r="O28" s="22"/>
      <c r="P28" s="22"/>
      <c r="Q28" s="22"/>
      <c r="R28" s="22"/>
      <c r="S28" s="47">
        <v>472</v>
      </c>
      <c r="T28" s="47">
        <v>1694</v>
      </c>
      <c r="U28" s="22" t="s">
        <v>192</v>
      </c>
      <c r="V28" s="91" t="s">
        <v>810</v>
      </c>
      <c r="W28" s="22" t="s">
        <v>183</v>
      </c>
      <c r="X28" s="85" t="s">
        <v>1144</v>
      </c>
      <c r="Y28" s="22" t="s">
        <v>1286</v>
      </c>
      <c r="Z28" s="22">
        <v>100</v>
      </c>
      <c r="AA28" s="28">
        <v>100</v>
      </c>
      <c r="AB28" s="22">
        <v>100</v>
      </c>
      <c r="AC28" s="22"/>
      <c r="AD28" s="22"/>
      <c r="AE28" s="22"/>
      <c r="AF28" s="22"/>
      <c r="AG28" s="22"/>
      <c r="AH28" s="22"/>
      <c r="AI28" s="22"/>
      <c r="AJ28" s="22"/>
      <c r="AK28" s="22"/>
      <c r="AL28" s="22"/>
      <c r="AM28" s="47" t="s">
        <v>1405</v>
      </c>
      <c r="AN28" s="47" t="s">
        <v>1307</v>
      </c>
      <c r="AO28" s="76" t="s">
        <v>1386</v>
      </c>
      <c r="AP28" s="75" t="s">
        <v>1386</v>
      </c>
    </row>
    <row r="29" s="12" customFormat="1" ht="51" customHeight="1" spans="1:41">
      <c r="A29" s="183" t="s">
        <v>56</v>
      </c>
      <c r="B29" s="187" t="s">
        <v>69</v>
      </c>
      <c r="C29" s="187"/>
      <c r="D29" s="187"/>
      <c r="E29" s="184"/>
      <c r="F29" s="184"/>
      <c r="G29" s="184"/>
      <c r="H29" s="184"/>
      <c r="I29" s="190"/>
      <c r="J29" s="190"/>
      <c r="K29" s="190"/>
      <c r="L29" s="190"/>
      <c r="M29" s="190"/>
      <c r="N29" s="190"/>
      <c r="O29" s="190"/>
      <c r="P29" s="190"/>
      <c r="Q29" s="190"/>
      <c r="R29" s="190"/>
      <c r="S29" s="190"/>
      <c r="T29" s="190"/>
      <c r="U29" s="190"/>
      <c r="V29" s="190"/>
      <c r="W29" s="190"/>
      <c r="X29" s="190"/>
      <c r="Y29" s="190"/>
      <c r="Z29" s="190"/>
      <c r="AA29" s="190"/>
      <c r="AB29" s="190"/>
      <c r="AC29" s="190"/>
      <c r="AD29" s="190"/>
      <c r="AE29" s="190"/>
      <c r="AF29" s="190"/>
      <c r="AG29" s="190"/>
      <c r="AH29" s="190"/>
      <c r="AI29" s="190"/>
      <c r="AJ29" s="190"/>
      <c r="AK29" s="190"/>
      <c r="AL29" s="190"/>
      <c r="AM29" s="195"/>
      <c r="AN29" s="195"/>
      <c r="AO29" s="195"/>
    </row>
    <row r="30" s="12" customFormat="1" ht="30" customHeight="1" spans="1:41">
      <c r="A30" s="182" t="s">
        <v>54</v>
      </c>
      <c r="B30" s="187" t="s">
        <v>70</v>
      </c>
      <c r="C30" s="187"/>
      <c r="D30" s="187"/>
      <c r="E30" s="184"/>
      <c r="F30" s="184"/>
      <c r="G30" s="184"/>
      <c r="H30" s="184"/>
      <c r="I30" s="190"/>
      <c r="J30" s="190"/>
      <c r="K30" s="190"/>
      <c r="L30" s="190"/>
      <c r="M30" s="190"/>
      <c r="N30" s="190"/>
      <c r="O30" s="190"/>
      <c r="P30" s="190"/>
      <c r="Q30" s="190"/>
      <c r="R30" s="190"/>
      <c r="S30" s="190"/>
      <c r="T30" s="190"/>
      <c r="U30" s="190"/>
      <c r="V30" s="190"/>
      <c r="W30" s="190"/>
      <c r="X30" s="190"/>
      <c r="Y30" s="190"/>
      <c r="Z30" s="190"/>
      <c r="AA30" s="190"/>
      <c r="AB30" s="190"/>
      <c r="AC30" s="190"/>
      <c r="AD30" s="190"/>
      <c r="AE30" s="190"/>
      <c r="AF30" s="190"/>
      <c r="AG30" s="190"/>
      <c r="AH30" s="190"/>
      <c r="AI30" s="190"/>
      <c r="AJ30" s="190"/>
      <c r="AK30" s="190"/>
      <c r="AL30" s="190"/>
      <c r="AM30" s="195"/>
      <c r="AN30" s="195"/>
      <c r="AO30" s="195"/>
    </row>
    <row r="31" s="12" customFormat="1" ht="30" customHeight="1" spans="1:41">
      <c r="A31" s="182" t="s">
        <v>54</v>
      </c>
      <c r="B31" s="187" t="s">
        <v>71</v>
      </c>
      <c r="C31" s="187"/>
      <c r="D31" s="187"/>
      <c r="E31" s="184"/>
      <c r="F31" s="184"/>
      <c r="G31" s="184"/>
      <c r="H31" s="184"/>
      <c r="I31" s="190"/>
      <c r="J31" s="190"/>
      <c r="K31" s="190"/>
      <c r="L31" s="190"/>
      <c r="M31" s="190"/>
      <c r="N31" s="190"/>
      <c r="O31" s="190"/>
      <c r="P31" s="190"/>
      <c r="Q31" s="190"/>
      <c r="R31" s="190"/>
      <c r="S31" s="190"/>
      <c r="T31" s="190"/>
      <c r="U31" s="190"/>
      <c r="V31" s="190"/>
      <c r="W31" s="190"/>
      <c r="X31" s="190"/>
      <c r="Y31" s="190"/>
      <c r="Z31" s="190"/>
      <c r="AA31" s="190"/>
      <c r="AB31" s="190"/>
      <c r="AC31" s="190"/>
      <c r="AD31" s="190"/>
      <c r="AE31" s="190"/>
      <c r="AF31" s="190"/>
      <c r="AG31" s="190"/>
      <c r="AH31" s="190"/>
      <c r="AI31" s="190"/>
      <c r="AJ31" s="190"/>
      <c r="AK31" s="190"/>
      <c r="AL31" s="190"/>
      <c r="AM31" s="195"/>
      <c r="AN31" s="195"/>
      <c r="AO31" s="195"/>
    </row>
    <row r="32" s="12" customFormat="1" ht="51" customHeight="1" spans="1:41">
      <c r="A32" s="182" t="s">
        <v>54</v>
      </c>
      <c r="B32" s="187" t="s">
        <v>72</v>
      </c>
      <c r="C32" s="187"/>
      <c r="D32" s="187"/>
      <c r="E32" s="184"/>
      <c r="F32" s="184"/>
      <c r="G32" s="184"/>
      <c r="H32" s="184"/>
      <c r="I32" s="190"/>
      <c r="J32" s="190"/>
      <c r="K32" s="190"/>
      <c r="L32" s="190"/>
      <c r="M32" s="190"/>
      <c r="N32" s="190"/>
      <c r="O32" s="190"/>
      <c r="P32" s="190"/>
      <c r="Q32" s="190"/>
      <c r="R32" s="190"/>
      <c r="S32" s="190"/>
      <c r="T32" s="190"/>
      <c r="U32" s="190"/>
      <c r="V32" s="190"/>
      <c r="W32" s="190"/>
      <c r="X32" s="190"/>
      <c r="Y32" s="190"/>
      <c r="Z32" s="190"/>
      <c r="AA32" s="190"/>
      <c r="AB32" s="190"/>
      <c r="AC32" s="190"/>
      <c r="AD32" s="190"/>
      <c r="AE32" s="190"/>
      <c r="AF32" s="190"/>
      <c r="AG32" s="190"/>
      <c r="AH32" s="190"/>
      <c r="AI32" s="190"/>
      <c r="AJ32" s="190"/>
      <c r="AK32" s="190"/>
      <c r="AL32" s="190"/>
      <c r="AM32" s="195"/>
      <c r="AN32" s="195"/>
      <c r="AO32" s="195"/>
    </row>
    <row r="33" s="12" customFormat="1" ht="30" customHeight="1" spans="1:41">
      <c r="A33" s="182" t="s">
        <v>52</v>
      </c>
      <c r="B33" s="187" t="s">
        <v>73</v>
      </c>
      <c r="C33" s="187"/>
      <c r="D33" s="187"/>
      <c r="E33" s="184"/>
      <c r="F33" s="184"/>
      <c r="G33" s="184"/>
      <c r="H33" s="184"/>
      <c r="I33" s="190">
        <f t="shared" ref="I33:AL33" si="8">I34+I35+I37+I38</f>
        <v>1</v>
      </c>
      <c r="J33" s="190">
        <f t="shared" si="8"/>
        <v>1</v>
      </c>
      <c r="K33" s="190">
        <f t="shared" si="8"/>
        <v>1</v>
      </c>
      <c r="L33" s="190">
        <f t="shared" si="8"/>
        <v>0</v>
      </c>
      <c r="M33" s="190">
        <f t="shared" si="8"/>
        <v>0</v>
      </c>
      <c r="N33" s="190">
        <f t="shared" si="8"/>
        <v>0</v>
      </c>
      <c r="O33" s="190">
        <f t="shared" si="8"/>
        <v>0</v>
      </c>
      <c r="P33" s="190">
        <f t="shared" si="8"/>
        <v>0</v>
      </c>
      <c r="Q33" s="190">
        <f t="shared" si="8"/>
        <v>0</v>
      </c>
      <c r="R33" s="190">
        <f t="shared" si="8"/>
        <v>0</v>
      </c>
      <c r="S33" s="190">
        <f t="shared" si="8"/>
        <v>523</v>
      </c>
      <c r="T33" s="190">
        <f t="shared" si="8"/>
        <v>2189</v>
      </c>
      <c r="U33" s="190">
        <f t="shared" si="8"/>
        <v>0</v>
      </c>
      <c r="V33" s="190">
        <f t="shared" si="8"/>
        <v>0</v>
      </c>
      <c r="W33" s="190">
        <f t="shared" si="8"/>
        <v>0</v>
      </c>
      <c r="X33" s="190">
        <f t="shared" si="8"/>
        <v>0</v>
      </c>
      <c r="Y33" s="190">
        <f t="shared" si="8"/>
        <v>0</v>
      </c>
      <c r="Z33" s="190">
        <f t="shared" si="8"/>
        <v>1000</v>
      </c>
      <c r="AA33" s="190">
        <f t="shared" si="8"/>
        <v>1000</v>
      </c>
      <c r="AB33" s="190">
        <f t="shared" si="8"/>
        <v>1000</v>
      </c>
      <c r="AC33" s="190">
        <f t="shared" si="8"/>
        <v>0</v>
      </c>
      <c r="AD33" s="190">
        <f t="shared" si="8"/>
        <v>0</v>
      </c>
      <c r="AE33" s="190">
        <f t="shared" si="8"/>
        <v>0</v>
      </c>
      <c r="AF33" s="190">
        <f t="shared" si="8"/>
        <v>0</v>
      </c>
      <c r="AG33" s="190">
        <f t="shared" si="8"/>
        <v>0</v>
      </c>
      <c r="AH33" s="190">
        <f t="shared" si="8"/>
        <v>0</v>
      </c>
      <c r="AI33" s="190">
        <f t="shared" si="8"/>
        <v>0</v>
      </c>
      <c r="AJ33" s="190">
        <f t="shared" si="8"/>
        <v>0</v>
      </c>
      <c r="AK33" s="190">
        <f t="shared" si="8"/>
        <v>0</v>
      </c>
      <c r="AL33" s="190">
        <f t="shared" si="8"/>
        <v>0</v>
      </c>
      <c r="AM33" s="195"/>
      <c r="AN33" s="195"/>
      <c r="AO33" s="195"/>
    </row>
    <row r="34" s="12" customFormat="1" ht="47" customHeight="1" spans="1:41">
      <c r="A34" s="182" t="s">
        <v>54</v>
      </c>
      <c r="B34" s="187" t="s">
        <v>74</v>
      </c>
      <c r="C34" s="187"/>
      <c r="D34" s="187"/>
      <c r="E34" s="184"/>
      <c r="F34" s="184"/>
      <c r="G34" s="184"/>
      <c r="H34" s="184"/>
      <c r="I34" s="190"/>
      <c r="J34" s="190"/>
      <c r="K34" s="190"/>
      <c r="L34" s="190"/>
      <c r="M34" s="190"/>
      <c r="N34" s="190"/>
      <c r="O34" s="190"/>
      <c r="P34" s="190"/>
      <c r="Q34" s="190"/>
      <c r="R34" s="190"/>
      <c r="S34" s="190"/>
      <c r="T34" s="190"/>
      <c r="U34" s="190"/>
      <c r="V34" s="190"/>
      <c r="W34" s="190"/>
      <c r="X34" s="190"/>
      <c r="Y34" s="190"/>
      <c r="Z34" s="190"/>
      <c r="AA34" s="190"/>
      <c r="AB34" s="190"/>
      <c r="AC34" s="190"/>
      <c r="AD34" s="190"/>
      <c r="AE34" s="190"/>
      <c r="AF34" s="190"/>
      <c r="AG34" s="190"/>
      <c r="AH34" s="190"/>
      <c r="AI34" s="190"/>
      <c r="AJ34" s="190"/>
      <c r="AK34" s="190"/>
      <c r="AL34" s="190"/>
      <c r="AM34" s="195"/>
      <c r="AN34" s="195"/>
      <c r="AO34" s="195"/>
    </row>
    <row r="35" s="12" customFormat="1" ht="30" customHeight="1" spans="1:41">
      <c r="A35" s="182" t="s">
        <v>54</v>
      </c>
      <c r="B35" s="187" t="s">
        <v>75</v>
      </c>
      <c r="C35" s="187"/>
      <c r="D35" s="187"/>
      <c r="E35" s="184"/>
      <c r="F35" s="184"/>
      <c r="G35" s="184"/>
      <c r="H35" s="184"/>
      <c r="I35" s="190">
        <f t="shared" ref="I35:AL35" si="9">SUM(I36)</f>
        <v>1</v>
      </c>
      <c r="J35" s="190">
        <f t="shared" si="9"/>
        <v>1</v>
      </c>
      <c r="K35" s="190">
        <f t="shared" si="9"/>
        <v>1</v>
      </c>
      <c r="L35" s="190">
        <f t="shared" si="9"/>
        <v>0</v>
      </c>
      <c r="M35" s="190">
        <f t="shared" si="9"/>
        <v>0</v>
      </c>
      <c r="N35" s="190">
        <f t="shared" si="9"/>
        <v>0</v>
      </c>
      <c r="O35" s="190">
        <f t="shared" si="9"/>
        <v>0</v>
      </c>
      <c r="P35" s="190">
        <f t="shared" si="9"/>
        <v>0</v>
      </c>
      <c r="Q35" s="190">
        <f t="shared" si="9"/>
        <v>0</v>
      </c>
      <c r="R35" s="190">
        <f t="shared" si="9"/>
        <v>0</v>
      </c>
      <c r="S35" s="190">
        <f t="shared" si="9"/>
        <v>523</v>
      </c>
      <c r="T35" s="190">
        <f t="shared" si="9"/>
        <v>2189</v>
      </c>
      <c r="U35" s="190">
        <f t="shared" si="9"/>
        <v>0</v>
      </c>
      <c r="V35" s="190">
        <f t="shared" si="9"/>
        <v>0</v>
      </c>
      <c r="W35" s="190">
        <f t="shared" si="9"/>
        <v>0</v>
      </c>
      <c r="X35" s="190">
        <f t="shared" si="9"/>
        <v>0</v>
      </c>
      <c r="Y35" s="190">
        <f t="shared" si="9"/>
        <v>0</v>
      </c>
      <c r="Z35" s="190">
        <f t="shared" si="9"/>
        <v>1000</v>
      </c>
      <c r="AA35" s="190">
        <f t="shared" si="9"/>
        <v>1000</v>
      </c>
      <c r="AB35" s="190">
        <f t="shared" si="9"/>
        <v>1000</v>
      </c>
      <c r="AC35" s="190">
        <f t="shared" si="9"/>
        <v>0</v>
      </c>
      <c r="AD35" s="190">
        <f t="shared" si="9"/>
        <v>0</v>
      </c>
      <c r="AE35" s="190">
        <f t="shared" si="9"/>
        <v>0</v>
      </c>
      <c r="AF35" s="190">
        <f t="shared" si="9"/>
        <v>0</v>
      </c>
      <c r="AG35" s="190">
        <f t="shared" si="9"/>
        <v>0</v>
      </c>
      <c r="AH35" s="190">
        <f t="shared" si="9"/>
        <v>0</v>
      </c>
      <c r="AI35" s="190">
        <f t="shared" si="9"/>
        <v>0</v>
      </c>
      <c r="AJ35" s="190">
        <f t="shared" si="9"/>
        <v>0</v>
      </c>
      <c r="AK35" s="190">
        <f t="shared" si="9"/>
        <v>0</v>
      </c>
      <c r="AL35" s="190">
        <f t="shared" si="9"/>
        <v>0</v>
      </c>
      <c r="AM35" s="190"/>
      <c r="AN35" s="195"/>
      <c r="AO35" s="195"/>
    </row>
    <row r="36" s="7" customFormat="1" ht="362" customHeight="1" spans="1:42">
      <c r="A36" s="22">
        <v>8</v>
      </c>
      <c r="B36" s="22" t="s">
        <v>1308</v>
      </c>
      <c r="C36" s="22">
        <v>2024</v>
      </c>
      <c r="D36" s="41" t="s">
        <v>1406</v>
      </c>
      <c r="E36" s="22" t="s">
        <v>365</v>
      </c>
      <c r="F36" s="22" t="s">
        <v>1289</v>
      </c>
      <c r="G36" s="42" t="s">
        <v>403</v>
      </c>
      <c r="H36" s="42" t="s">
        <v>1407</v>
      </c>
      <c r="I36" s="22">
        <v>1</v>
      </c>
      <c r="J36" s="22">
        <v>1</v>
      </c>
      <c r="K36" s="22">
        <v>1</v>
      </c>
      <c r="L36" s="22"/>
      <c r="M36" s="22"/>
      <c r="N36" s="22"/>
      <c r="O36" s="22"/>
      <c r="P36" s="22"/>
      <c r="Q36" s="22"/>
      <c r="R36" s="22"/>
      <c r="S36" s="22">
        <v>523</v>
      </c>
      <c r="T36" s="22">
        <v>2189</v>
      </c>
      <c r="U36" s="22" t="s">
        <v>192</v>
      </c>
      <c r="V36" s="92" t="s">
        <v>810</v>
      </c>
      <c r="W36" s="22" t="s">
        <v>183</v>
      </c>
      <c r="X36" s="93" t="s">
        <v>1144</v>
      </c>
      <c r="Y36" s="94" t="s">
        <v>1286</v>
      </c>
      <c r="Z36" s="22">
        <v>1000</v>
      </c>
      <c r="AA36" s="28">
        <v>1000</v>
      </c>
      <c r="AB36" s="28">
        <v>1000</v>
      </c>
      <c r="AC36" s="28"/>
      <c r="AD36" s="28"/>
      <c r="AE36" s="28"/>
      <c r="AF36" s="28"/>
      <c r="AG36" s="28"/>
      <c r="AH36" s="28"/>
      <c r="AI36" s="28"/>
      <c r="AJ36" s="28"/>
      <c r="AK36" s="28"/>
      <c r="AL36" s="28"/>
      <c r="AM36" s="28" t="s">
        <v>1408</v>
      </c>
      <c r="AN36" s="28" t="s">
        <v>1313</v>
      </c>
      <c r="AO36" s="22" t="s">
        <v>1390</v>
      </c>
      <c r="AP36" s="22" t="s">
        <v>1390</v>
      </c>
    </row>
    <row r="37" s="12" customFormat="1" ht="30" customHeight="1" spans="1:41">
      <c r="A37" s="182" t="s">
        <v>54</v>
      </c>
      <c r="B37" s="187" t="s">
        <v>76</v>
      </c>
      <c r="C37" s="187"/>
      <c r="D37" s="187"/>
      <c r="E37" s="184"/>
      <c r="F37" s="184"/>
      <c r="G37" s="184"/>
      <c r="H37" s="184"/>
      <c r="I37" s="190">
        <v>0</v>
      </c>
      <c r="J37" s="190">
        <v>0</v>
      </c>
      <c r="K37" s="190">
        <v>0</v>
      </c>
      <c r="L37" s="190">
        <v>0</v>
      </c>
      <c r="M37" s="190">
        <v>0</v>
      </c>
      <c r="N37" s="190">
        <v>0</v>
      </c>
      <c r="O37" s="190">
        <v>0</v>
      </c>
      <c r="P37" s="190">
        <v>0</v>
      </c>
      <c r="Q37" s="190">
        <v>0</v>
      </c>
      <c r="R37" s="190">
        <v>0</v>
      </c>
      <c r="S37" s="190">
        <v>0</v>
      </c>
      <c r="T37" s="190">
        <v>0</v>
      </c>
      <c r="U37" s="190">
        <v>0</v>
      </c>
      <c r="V37" s="190">
        <v>0</v>
      </c>
      <c r="W37" s="190">
        <v>0</v>
      </c>
      <c r="X37" s="190">
        <v>0</v>
      </c>
      <c r="Y37" s="190">
        <v>0</v>
      </c>
      <c r="Z37" s="190">
        <v>0</v>
      </c>
      <c r="AA37" s="190">
        <v>0</v>
      </c>
      <c r="AB37" s="190">
        <v>0</v>
      </c>
      <c r="AC37" s="190">
        <v>0</v>
      </c>
      <c r="AD37" s="190">
        <v>0</v>
      </c>
      <c r="AE37" s="190">
        <v>0</v>
      </c>
      <c r="AF37" s="190">
        <v>0</v>
      </c>
      <c r="AG37" s="190">
        <v>0</v>
      </c>
      <c r="AH37" s="190">
        <v>0</v>
      </c>
      <c r="AI37" s="190">
        <v>0</v>
      </c>
      <c r="AJ37" s="190">
        <v>0</v>
      </c>
      <c r="AK37" s="190">
        <v>0</v>
      </c>
      <c r="AL37" s="190">
        <v>0</v>
      </c>
      <c r="AM37" s="195"/>
      <c r="AN37" s="195"/>
      <c r="AO37" s="195"/>
    </row>
    <row r="38" s="12" customFormat="1" ht="30" customHeight="1" spans="1:41">
      <c r="A38" s="182" t="s">
        <v>54</v>
      </c>
      <c r="B38" s="187" t="s">
        <v>77</v>
      </c>
      <c r="C38" s="187"/>
      <c r="D38" s="187"/>
      <c r="E38" s="184"/>
      <c r="F38" s="184"/>
      <c r="G38" s="184"/>
      <c r="H38" s="184"/>
      <c r="I38" s="190"/>
      <c r="J38" s="190"/>
      <c r="K38" s="190"/>
      <c r="L38" s="190"/>
      <c r="M38" s="190"/>
      <c r="N38" s="190"/>
      <c r="O38" s="190"/>
      <c r="P38" s="190"/>
      <c r="Q38" s="190"/>
      <c r="R38" s="190"/>
      <c r="S38" s="190"/>
      <c r="T38" s="190"/>
      <c r="U38" s="190"/>
      <c r="V38" s="190"/>
      <c r="W38" s="190"/>
      <c r="X38" s="190"/>
      <c r="Y38" s="190"/>
      <c r="Z38" s="190"/>
      <c r="AA38" s="190"/>
      <c r="AB38" s="190"/>
      <c r="AC38" s="190"/>
      <c r="AD38" s="190"/>
      <c r="AE38" s="190"/>
      <c r="AF38" s="190"/>
      <c r="AG38" s="190"/>
      <c r="AH38" s="190"/>
      <c r="AI38" s="190"/>
      <c r="AJ38" s="190"/>
      <c r="AK38" s="190"/>
      <c r="AL38" s="190"/>
      <c r="AM38" s="195"/>
      <c r="AN38" s="195"/>
      <c r="AO38" s="195"/>
    </row>
    <row r="39" s="12" customFormat="1" ht="30" customHeight="1" spans="1:41">
      <c r="A39" s="182" t="s">
        <v>52</v>
      </c>
      <c r="B39" s="187" t="s">
        <v>78</v>
      </c>
      <c r="C39" s="187"/>
      <c r="D39" s="187"/>
      <c r="E39" s="184"/>
      <c r="F39" s="184"/>
      <c r="G39" s="184"/>
      <c r="H39" s="184"/>
      <c r="I39" s="190">
        <f t="shared" ref="I39:AL39" si="10">I40+I50</f>
        <v>5</v>
      </c>
      <c r="J39" s="190">
        <f t="shared" si="10"/>
        <v>122.7</v>
      </c>
      <c r="K39" s="190">
        <f t="shared" si="10"/>
        <v>0</v>
      </c>
      <c r="L39" s="190">
        <f t="shared" si="10"/>
        <v>0</v>
      </c>
      <c r="M39" s="190">
        <f t="shared" si="10"/>
        <v>5</v>
      </c>
      <c r="N39" s="190">
        <f t="shared" si="10"/>
        <v>0</v>
      </c>
      <c r="O39" s="190">
        <f t="shared" si="10"/>
        <v>0</v>
      </c>
      <c r="P39" s="190">
        <f t="shared" si="10"/>
        <v>0</v>
      </c>
      <c r="Q39" s="190">
        <f t="shared" si="10"/>
        <v>0</v>
      </c>
      <c r="R39" s="190">
        <f t="shared" si="10"/>
        <v>0</v>
      </c>
      <c r="S39" s="190">
        <f t="shared" si="10"/>
        <v>4311</v>
      </c>
      <c r="T39" s="190">
        <f t="shared" si="10"/>
        <v>17009</v>
      </c>
      <c r="U39" s="190">
        <f t="shared" si="10"/>
        <v>0</v>
      </c>
      <c r="V39" s="190">
        <f t="shared" si="10"/>
        <v>0</v>
      </c>
      <c r="W39" s="190">
        <f t="shared" si="10"/>
        <v>0</v>
      </c>
      <c r="X39" s="190">
        <f t="shared" si="10"/>
        <v>0</v>
      </c>
      <c r="Y39" s="190">
        <f t="shared" si="10"/>
        <v>0</v>
      </c>
      <c r="Z39" s="190">
        <f t="shared" si="10"/>
        <v>9800</v>
      </c>
      <c r="AA39" s="190">
        <f t="shared" si="10"/>
        <v>6250</v>
      </c>
      <c r="AB39" s="190">
        <f t="shared" si="10"/>
        <v>4850</v>
      </c>
      <c r="AC39" s="190">
        <f t="shared" si="10"/>
        <v>400</v>
      </c>
      <c r="AD39" s="190">
        <f t="shared" si="10"/>
        <v>1000</v>
      </c>
      <c r="AE39" s="190">
        <f t="shared" si="10"/>
        <v>0</v>
      </c>
      <c r="AF39" s="190">
        <f t="shared" si="10"/>
        <v>3400</v>
      </c>
      <c r="AG39" s="190">
        <f t="shared" si="10"/>
        <v>0</v>
      </c>
      <c r="AH39" s="190">
        <f t="shared" si="10"/>
        <v>0</v>
      </c>
      <c r="AI39" s="190">
        <f t="shared" si="10"/>
        <v>0</v>
      </c>
      <c r="AJ39" s="190">
        <f t="shared" si="10"/>
        <v>150</v>
      </c>
      <c r="AK39" s="190">
        <f t="shared" si="10"/>
        <v>0</v>
      </c>
      <c r="AL39" s="190">
        <f t="shared" si="10"/>
        <v>0</v>
      </c>
      <c r="AM39" s="195"/>
      <c r="AN39" s="195"/>
      <c r="AO39" s="195"/>
    </row>
    <row r="40" s="12" customFormat="1" ht="30" customHeight="1" spans="1:41">
      <c r="A40" s="182" t="s">
        <v>54</v>
      </c>
      <c r="B40" s="187" t="s">
        <v>79</v>
      </c>
      <c r="C40" s="187"/>
      <c r="D40" s="187"/>
      <c r="E40" s="184"/>
      <c r="F40" s="184"/>
      <c r="G40" s="184"/>
      <c r="H40" s="184"/>
      <c r="I40" s="190">
        <f t="shared" ref="I40:AL40" si="11">I41+I42+I43+I44</f>
        <v>5</v>
      </c>
      <c r="J40" s="190">
        <f t="shared" si="11"/>
        <v>122.7</v>
      </c>
      <c r="K40" s="190">
        <f t="shared" si="11"/>
        <v>0</v>
      </c>
      <c r="L40" s="190">
        <f t="shared" si="11"/>
        <v>0</v>
      </c>
      <c r="M40" s="190">
        <f t="shared" si="11"/>
        <v>5</v>
      </c>
      <c r="N40" s="190">
        <f t="shared" si="11"/>
        <v>0</v>
      </c>
      <c r="O40" s="190">
        <f t="shared" si="11"/>
        <v>0</v>
      </c>
      <c r="P40" s="190">
        <f t="shared" si="11"/>
        <v>0</v>
      </c>
      <c r="Q40" s="190">
        <f t="shared" si="11"/>
        <v>0</v>
      </c>
      <c r="R40" s="190">
        <f t="shared" si="11"/>
        <v>0</v>
      </c>
      <c r="S40" s="190">
        <f t="shared" si="11"/>
        <v>4311</v>
      </c>
      <c r="T40" s="190">
        <f t="shared" si="11"/>
        <v>17009</v>
      </c>
      <c r="U40" s="190">
        <f t="shared" si="11"/>
        <v>0</v>
      </c>
      <c r="V40" s="190">
        <f t="shared" si="11"/>
        <v>0</v>
      </c>
      <c r="W40" s="190">
        <f t="shared" si="11"/>
        <v>0</v>
      </c>
      <c r="X40" s="190">
        <f t="shared" si="11"/>
        <v>0</v>
      </c>
      <c r="Y40" s="190">
        <f t="shared" si="11"/>
        <v>0</v>
      </c>
      <c r="Z40" s="190">
        <f t="shared" si="11"/>
        <v>9800</v>
      </c>
      <c r="AA40" s="190">
        <f t="shared" si="11"/>
        <v>6250</v>
      </c>
      <c r="AB40" s="190">
        <f t="shared" si="11"/>
        <v>4850</v>
      </c>
      <c r="AC40" s="190">
        <f t="shared" si="11"/>
        <v>400</v>
      </c>
      <c r="AD40" s="190">
        <f t="shared" si="11"/>
        <v>1000</v>
      </c>
      <c r="AE40" s="190">
        <f t="shared" si="11"/>
        <v>0</v>
      </c>
      <c r="AF40" s="190">
        <f t="shared" si="11"/>
        <v>3400</v>
      </c>
      <c r="AG40" s="190">
        <f t="shared" si="11"/>
        <v>0</v>
      </c>
      <c r="AH40" s="190">
        <f t="shared" si="11"/>
        <v>0</v>
      </c>
      <c r="AI40" s="190">
        <f t="shared" si="11"/>
        <v>0</v>
      </c>
      <c r="AJ40" s="190">
        <f t="shared" si="11"/>
        <v>150</v>
      </c>
      <c r="AK40" s="190">
        <f t="shared" si="11"/>
        <v>0</v>
      </c>
      <c r="AL40" s="190">
        <f t="shared" si="11"/>
        <v>0</v>
      </c>
      <c r="AM40" s="195"/>
      <c r="AN40" s="195"/>
      <c r="AO40" s="195"/>
    </row>
    <row r="41" s="12" customFormat="1" ht="30" customHeight="1" spans="1:41">
      <c r="A41" s="183" t="s">
        <v>56</v>
      </c>
      <c r="B41" s="187" t="s">
        <v>80</v>
      </c>
      <c r="C41" s="187"/>
      <c r="D41" s="187"/>
      <c r="E41" s="184"/>
      <c r="F41" s="184"/>
      <c r="G41" s="184"/>
      <c r="H41" s="184"/>
      <c r="I41" s="190"/>
      <c r="J41" s="190"/>
      <c r="K41" s="190"/>
      <c r="L41" s="190"/>
      <c r="M41" s="190"/>
      <c r="N41" s="190"/>
      <c r="O41" s="190"/>
      <c r="P41" s="190"/>
      <c r="Q41" s="190"/>
      <c r="R41" s="190"/>
      <c r="S41" s="190"/>
      <c r="T41" s="190"/>
      <c r="U41" s="190"/>
      <c r="V41" s="190"/>
      <c r="W41" s="190"/>
      <c r="X41" s="190"/>
      <c r="Y41" s="190"/>
      <c r="Z41" s="190"/>
      <c r="AA41" s="190"/>
      <c r="AB41" s="190"/>
      <c r="AC41" s="190"/>
      <c r="AD41" s="190"/>
      <c r="AE41" s="190"/>
      <c r="AF41" s="190"/>
      <c r="AG41" s="190"/>
      <c r="AH41" s="190"/>
      <c r="AI41" s="190"/>
      <c r="AJ41" s="190"/>
      <c r="AK41" s="190"/>
      <c r="AL41" s="190"/>
      <c r="AM41" s="195"/>
      <c r="AN41" s="195"/>
      <c r="AO41" s="195"/>
    </row>
    <row r="42" s="12" customFormat="1" ht="30" customHeight="1" spans="1:41">
      <c r="A42" s="183" t="s">
        <v>56</v>
      </c>
      <c r="B42" s="187" t="s">
        <v>81</v>
      </c>
      <c r="C42" s="187"/>
      <c r="D42" s="187"/>
      <c r="E42" s="184"/>
      <c r="F42" s="184"/>
      <c r="G42" s="184"/>
      <c r="H42" s="184"/>
      <c r="I42" s="190"/>
      <c r="J42" s="190"/>
      <c r="K42" s="190"/>
      <c r="L42" s="190"/>
      <c r="M42" s="190"/>
      <c r="N42" s="190"/>
      <c r="O42" s="190"/>
      <c r="P42" s="190"/>
      <c r="Q42" s="190"/>
      <c r="R42" s="190"/>
      <c r="S42" s="190"/>
      <c r="T42" s="190"/>
      <c r="U42" s="190"/>
      <c r="V42" s="190"/>
      <c r="W42" s="190"/>
      <c r="X42" s="190"/>
      <c r="Y42" s="190"/>
      <c r="Z42" s="190"/>
      <c r="AA42" s="190"/>
      <c r="AB42" s="190"/>
      <c r="AC42" s="190"/>
      <c r="AD42" s="190"/>
      <c r="AE42" s="190"/>
      <c r="AF42" s="190"/>
      <c r="AG42" s="190"/>
      <c r="AH42" s="190"/>
      <c r="AI42" s="190"/>
      <c r="AJ42" s="190"/>
      <c r="AK42" s="190"/>
      <c r="AL42" s="190"/>
      <c r="AM42" s="195"/>
      <c r="AN42" s="195"/>
      <c r="AO42" s="195"/>
    </row>
    <row r="43" s="12" customFormat="1" ht="30" customHeight="1" spans="1:41">
      <c r="A43" s="183" t="s">
        <v>56</v>
      </c>
      <c r="B43" s="187" t="s">
        <v>82</v>
      </c>
      <c r="C43" s="187"/>
      <c r="D43" s="187"/>
      <c r="E43" s="184"/>
      <c r="F43" s="184"/>
      <c r="G43" s="184"/>
      <c r="H43" s="184"/>
      <c r="I43" s="190"/>
      <c r="J43" s="190"/>
      <c r="K43" s="190"/>
      <c r="L43" s="190"/>
      <c r="M43" s="190"/>
      <c r="N43" s="190"/>
      <c r="O43" s="190"/>
      <c r="P43" s="190"/>
      <c r="Q43" s="190"/>
      <c r="R43" s="190"/>
      <c r="S43" s="190"/>
      <c r="T43" s="190"/>
      <c r="U43" s="190"/>
      <c r="V43" s="190"/>
      <c r="W43" s="190"/>
      <c r="X43" s="190"/>
      <c r="Y43" s="190"/>
      <c r="Z43" s="190"/>
      <c r="AA43" s="190"/>
      <c r="AB43" s="190"/>
      <c r="AC43" s="190"/>
      <c r="AD43" s="190"/>
      <c r="AE43" s="190"/>
      <c r="AF43" s="190"/>
      <c r="AG43" s="190"/>
      <c r="AH43" s="190"/>
      <c r="AI43" s="190"/>
      <c r="AJ43" s="190"/>
      <c r="AK43" s="190"/>
      <c r="AL43" s="190"/>
      <c r="AM43" s="195"/>
      <c r="AN43" s="195"/>
      <c r="AO43" s="195"/>
    </row>
    <row r="44" s="12" customFormat="1" ht="50" customHeight="1" spans="1:41">
      <c r="A44" s="183" t="s">
        <v>56</v>
      </c>
      <c r="B44" s="187" t="s">
        <v>83</v>
      </c>
      <c r="C44" s="187"/>
      <c r="D44" s="187"/>
      <c r="E44" s="184"/>
      <c r="F44" s="184"/>
      <c r="G44" s="184"/>
      <c r="H44" s="184"/>
      <c r="I44" s="190">
        <f t="shared" ref="I44:AL44" si="12">SUM(I45:I49)</f>
        <v>5</v>
      </c>
      <c r="J44" s="190">
        <f t="shared" si="12"/>
        <v>122.7</v>
      </c>
      <c r="K44" s="190">
        <f t="shared" si="12"/>
        <v>0</v>
      </c>
      <c r="L44" s="190">
        <f t="shared" si="12"/>
        <v>0</v>
      </c>
      <c r="M44" s="190">
        <f t="shared" si="12"/>
        <v>5</v>
      </c>
      <c r="N44" s="190">
        <f t="shared" si="12"/>
        <v>0</v>
      </c>
      <c r="O44" s="190">
        <f t="shared" si="12"/>
        <v>0</v>
      </c>
      <c r="P44" s="190">
        <f t="shared" si="12"/>
        <v>0</v>
      </c>
      <c r="Q44" s="190">
        <f t="shared" si="12"/>
        <v>0</v>
      </c>
      <c r="R44" s="190">
        <f t="shared" si="12"/>
        <v>0</v>
      </c>
      <c r="S44" s="190">
        <f t="shared" si="12"/>
        <v>4311</v>
      </c>
      <c r="T44" s="190">
        <f t="shared" si="12"/>
        <v>17009</v>
      </c>
      <c r="U44" s="190">
        <f t="shared" si="12"/>
        <v>0</v>
      </c>
      <c r="V44" s="190">
        <f t="shared" si="12"/>
        <v>0</v>
      </c>
      <c r="W44" s="190">
        <f t="shared" si="12"/>
        <v>0</v>
      </c>
      <c r="X44" s="190">
        <f t="shared" si="12"/>
        <v>0</v>
      </c>
      <c r="Y44" s="190">
        <f t="shared" si="12"/>
        <v>0</v>
      </c>
      <c r="Z44" s="190">
        <f t="shared" si="12"/>
        <v>9800</v>
      </c>
      <c r="AA44" s="190">
        <f t="shared" si="12"/>
        <v>6250</v>
      </c>
      <c r="AB44" s="190">
        <f t="shared" si="12"/>
        <v>4850</v>
      </c>
      <c r="AC44" s="190">
        <f t="shared" si="12"/>
        <v>400</v>
      </c>
      <c r="AD44" s="190">
        <f t="shared" si="12"/>
        <v>1000</v>
      </c>
      <c r="AE44" s="190">
        <f t="shared" si="12"/>
        <v>0</v>
      </c>
      <c r="AF44" s="190">
        <f t="shared" si="12"/>
        <v>3400</v>
      </c>
      <c r="AG44" s="190">
        <f t="shared" si="12"/>
        <v>0</v>
      </c>
      <c r="AH44" s="190">
        <f t="shared" si="12"/>
        <v>0</v>
      </c>
      <c r="AI44" s="190">
        <f t="shared" si="12"/>
        <v>0</v>
      </c>
      <c r="AJ44" s="190">
        <f t="shared" si="12"/>
        <v>150</v>
      </c>
      <c r="AK44" s="190">
        <f t="shared" si="12"/>
        <v>0</v>
      </c>
      <c r="AL44" s="190">
        <f t="shared" si="12"/>
        <v>0</v>
      </c>
      <c r="AM44" s="195"/>
      <c r="AN44" s="195"/>
      <c r="AO44" s="195"/>
    </row>
    <row r="45" s="7" customFormat="1" ht="309" customHeight="1" spans="1:42">
      <c r="A45" s="22">
        <v>9</v>
      </c>
      <c r="B45" s="22" t="s">
        <v>1155</v>
      </c>
      <c r="C45" s="22">
        <v>2024</v>
      </c>
      <c r="D45" s="34" t="s">
        <v>203</v>
      </c>
      <c r="E45" s="24" t="s">
        <v>178</v>
      </c>
      <c r="F45" s="24" t="s">
        <v>990</v>
      </c>
      <c r="G45" s="24" t="s">
        <v>204</v>
      </c>
      <c r="H45" s="35" t="s">
        <v>1409</v>
      </c>
      <c r="I45" s="22">
        <v>1</v>
      </c>
      <c r="J45" s="22">
        <v>2</v>
      </c>
      <c r="K45" s="22"/>
      <c r="L45" s="22"/>
      <c r="M45" s="22">
        <v>1</v>
      </c>
      <c r="N45" s="22"/>
      <c r="O45" s="22"/>
      <c r="P45" s="22"/>
      <c r="Q45" s="22"/>
      <c r="R45" s="22"/>
      <c r="S45" s="95">
        <v>788</v>
      </c>
      <c r="T45" s="95">
        <v>2878</v>
      </c>
      <c r="U45" s="49" t="s">
        <v>206</v>
      </c>
      <c r="V45" s="22" t="s">
        <v>902</v>
      </c>
      <c r="W45" s="49" t="s">
        <v>207</v>
      </c>
      <c r="X45" s="22" t="s">
        <v>715</v>
      </c>
      <c r="Y45" s="22" t="s">
        <v>1286</v>
      </c>
      <c r="Z45" s="39">
        <v>2100</v>
      </c>
      <c r="AA45" s="22">
        <v>2100</v>
      </c>
      <c r="AB45" s="60">
        <v>1700</v>
      </c>
      <c r="AC45" s="60">
        <v>400</v>
      </c>
      <c r="AD45" s="60"/>
      <c r="AE45" s="60"/>
      <c r="AF45" s="22"/>
      <c r="AG45" s="22"/>
      <c r="AH45" s="22"/>
      <c r="AI45" s="22"/>
      <c r="AJ45" s="22"/>
      <c r="AK45" s="22"/>
      <c r="AL45" s="22"/>
      <c r="AM45" s="33" t="s">
        <v>1410</v>
      </c>
      <c r="AN45" s="33" t="s">
        <v>1157</v>
      </c>
      <c r="AO45" s="60" t="s">
        <v>1386</v>
      </c>
      <c r="AP45" s="75" t="s">
        <v>1386</v>
      </c>
    </row>
    <row r="46" s="9" customFormat="1" ht="320" customHeight="1" spans="1:42">
      <c r="A46" s="22">
        <v>10</v>
      </c>
      <c r="B46" s="22" t="s">
        <v>1189</v>
      </c>
      <c r="C46" s="22">
        <v>2024</v>
      </c>
      <c r="D46" s="22" t="s">
        <v>1190</v>
      </c>
      <c r="E46" s="22" t="s">
        <v>178</v>
      </c>
      <c r="F46" s="22" t="s">
        <v>990</v>
      </c>
      <c r="G46" s="22" t="s">
        <v>357</v>
      </c>
      <c r="H46" s="22" t="s">
        <v>1411</v>
      </c>
      <c r="I46" s="86">
        <v>1</v>
      </c>
      <c r="J46" s="36">
        <v>16</v>
      </c>
      <c r="K46" s="36"/>
      <c r="L46" s="36"/>
      <c r="M46" s="36">
        <v>1</v>
      </c>
      <c r="N46" s="36"/>
      <c r="O46" s="36"/>
      <c r="P46" s="36"/>
      <c r="Q46" s="36"/>
      <c r="R46" s="36"/>
      <c r="S46" s="36">
        <v>114</v>
      </c>
      <c r="T46" s="36">
        <v>456</v>
      </c>
      <c r="U46" s="36" t="s">
        <v>1016</v>
      </c>
      <c r="V46" s="22" t="s">
        <v>749</v>
      </c>
      <c r="W46" s="49" t="s">
        <v>207</v>
      </c>
      <c r="X46" s="22" t="s">
        <v>715</v>
      </c>
      <c r="Y46" s="22" t="s">
        <v>1286</v>
      </c>
      <c r="Z46" s="22">
        <v>1400</v>
      </c>
      <c r="AA46" s="36"/>
      <c r="AB46" s="36"/>
      <c r="AC46" s="36"/>
      <c r="AD46" s="36"/>
      <c r="AE46" s="36"/>
      <c r="AF46" s="36">
        <v>1400</v>
      </c>
      <c r="AG46" s="36"/>
      <c r="AH46" s="36"/>
      <c r="AI46" s="36"/>
      <c r="AJ46" s="36"/>
      <c r="AK46" s="36"/>
      <c r="AL46" s="36"/>
      <c r="AM46" s="37" t="s">
        <v>1192</v>
      </c>
      <c r="AN46" s="37" t="s">
        <v>1193</v>
      </c>
      <c r="AO46" s="77" t="s">
        <v>1386</v>
      </c>
      <c r="AP46" s="75" t="s">
        <v>1386</v>
      </c>
    </row>
    <row r="47" s="7" customFormat="1" ht="189" customHeight="1" spans="1:42">
      <c r="A47" s="22">
        <v>11</v>
      </c>
      <c r="B47" s="25" t="s">
        <v>1194</v>
      </c>
      <c r="C47" s="25">
        <v>2024</v>
      </c>
      <c r="D47" s="38" t="s">
        <v>208</v>
      </c>
      <c r="E47" s="27" t="s">
        <v>178</v>
      </c>
      <c r="F47" s="27" t="s">
        <v>990</v>
      </c>
      <c r="G47" s="27" t="s">
        <v>209</v>
      </c>
      <c r="H47" s="38" t="s">
        <v>1412</v>
      </c>
      <c r="I47" s="25">
        <v>1</v>
      </c>
      <c r="J47" s="25">
        <v>90</v>
      </c>
      <c r="K47" s="25"/>
      <c r="L47" s="25"/>
      <c r="M47" s="25">
        <v>1</v>
      </c>
      <c r="N47" s="25"/>
      <c r="O47" s="25"/>
      <c r="P47" s="25"/>
      <c r="Q47" s="25"/>
      <c r="R47" s="25"/>
      <c r="S47" s="25">
        <v>1867</v>
      </c>
      <c r="T47" s="25">
        <v>7902</v>
      </c>
      <c r="U47" s="51" t="s">
        <v>211</v>
      </c>
      <c r="V47" s="25" t="s">
        <v>715</v>
      </c>
      <c r="W47" s="96" t="s">
        <v>207</v>
      </c>
      <c r="X47" s="25" t="s">
        <v>715</v>
      </c>
      <c r="Y47" s="22" t="s">
        <v>1286</v>
      </c>
      <c r="Z47" s="25">
        <v>350</v>
      </c>
      <c r="AA47" s="25">
        <v>200</v>
      </c>
      <c r="AB47" s="57">
        <v>200</v>
      </c>
      <c r="AC47" s="57"/>
      <c r="AD47" s="57"/>
      <c r="AE47" s="57"/>
      <c r="AF47" s="25"/>
      <c r="AG47" s="25"/>
      <c r="AH47" s="25"/>
      <c r="AI47" s="25"/>
      <c r="AJ47" s="25">
        <v>150</v>
      </c>
      <c r="AK47" s="25"/>
      <c r="AL47" s="25"/>
      <c r="AM47" s="68" t="s">
        <v>1436</v>
      </c>
      <c r="AN47" s="68" t="s">
        <v>1437</v>
      </c>
      <c r="AO47" s="57" t="s">
        <v>1386</v>
      </c>
      <c r="AP47" s="75" t="s">
        <v>1386</v>
      </c>
    </row>
    <row r="48" s="7" customFormat="1" ht="266" customHeight="1" spans="1:42">
      <c r="A48" s="22">
        <v>12</v>
      </c>
      <c r="B48" s="22" t="s">
        <v>1244</v>
      </c>
      <c r="C48" s="22">
        <v>2024</v>
      </c>
      <c r="D48" s="33" t="s">
        <v>646</v>
      </c>
      <c r="E48" s="22" t="s">
        <v>302</v>
      </c>
      <c r="F48" s="24" t="s">
        <v>990</v>
      </c>
      <c r="G48" s="22" t="s">
        <v>503</v>
      </c>
      <c r="H48" s="33" t="s">
        <v>647</v>
      </c>
      <c r="I48" s="22">
        <v>1</v>
      </c>
      <c r="J48" s="22">
        <v>7</v>
      </c>
      <c r="K48" s="22"/>
      <c r="L48" s="22"/>
      <c r="M48" s="22">
        <v>1</v>
      </c>
      <c r="N48" s="22"/>
      <c r="O48" s="22"/>
      <c r="P48" s="22"/>
      <c r="Q48" s="22"/>
      <c r="R48" s="22"/>
      <c r="S48" s="22">
        <v>754</v>
      </c>
      <c r="T48" s="22">
        <v>2895</v>
      </c>
      <c r="U48" s="36" t="s">
        <v>211</v>
      </c>
      <c r="V48" s="22" t="s">
        <v>715</v>
      </c>
      <c r="W48" s="49" t="s">
        <v>207</v>
      </c>
      <c r="X48" s="22" t="s">
        <v>715</v>
      </c>
      <c r="Y48" s="22" t="s">
        <v>1286</v>
      </c>
      <c r="Z48" s="22">
        <v>5000</v>
      </c>
      <c r="AA48" s="22">
        <v>3000</v>
      </c>
      <c r="AB48" s="60">
        <v>2000</v>
      </c>
      <c r="AC48" s="60"/>
      <c r="AD48" s="60">
        <v>1000</v>
      </c>
      <c r="AE48" s="60"/>
      <c r="AF48" s="22">
        <v>2000</v>
      </c>
      <c r="AG48" s="22"/>
      <c r="AH48" s="22"/>
      <c r="AI48" s="22"/>
      <c r="AJ48" s="22"/>
      <c r="AK48" s="22"/>
      <c r="AL48" s="22"/>
      <c r="AM48" s="33" t="s">
        <v>1245</v>
      </c>
      <c r="AN48" s="33" t="s">
        <v>1246</v>
      </c>
      <c r="AO48" s="60" t="s">
        <v>1390</v>
      </c>
      <c r="AP48" s="22" t="s">
        <v>1390</v>
      </c>
    </row>
    <row r="49" s="13" customFormat="1" ht="145" customHeight="1" spans="1:42">
      <c r="A49" s="22">
        <v>13</v>
      </c>
      <c r="B49" s="22" t="s">
        <v>1322</v>
      </c>
      <c r="C49" s="33">
        <v>2024</v>
      </c>
      <c r="D49" s="33" t="s">
        <v>1323</v>
      </c>
      <c r="E49" s="33" t="s">
        <v>178</v>
      </c>
      <c r="F49" s="22" t="s">
        <v>1009</v>
      </c>
      <c r="G49" s="33" t="s">
        <v>1324</v>
      </c>
      <c r="H49" s="33" t="s">
        <v>1325</v>
      </c>
      <c r="I49" s="33">
        <v>1</v>
      </c>
      <c r="J49" s="33">
        <v>7.7</v>
      </c>
      <c r="K49" s="33"/>
      <c r="L49" s="33"/>
      <c r="M49" s="33">
        <v>1</v>
      </c>
      <c r="N49" s="33"/>
      <c r="O49" s="33"/>
      <c r="P49" s="33"/>
      <c r="Q49" s="33"/>
      <c r="R49" s="33"/>
      <c r="S49" s="39">
        <v>788</v>
      </c>
      <c r="T49" s="39">
        <v>2878</v>
      </c>
      <c r="U49" s="22" t="s">
        <v>206</v>
      </c>
      <c r="V49" s="33" t="s">
        <v>902</v>
      </c>
      <c r="W49" s="33" t="s">
        <v>207</v>
      </c>
      <c r="X49" s="22" t="s">
        <v>715</v>
      </c>
      <c r="Y49" s="33" t="s">
        <v>1286</v>
      </c>
      <c r="Z49" s="22">
        <v>950</v>
      </c>
      <c r="AA49" s="33">
        <v>950</v>
      </c>
      <c r="AB49" s="33">
        <v>950</v>
      </c>
      <c r="AC49" s="33"/>
      <c r="AD49" s="33"/>
      <c r="AE49" s="33"/>
      <c r="AF49" s="33"/>
      <c r="AG49" s="33"/>
      <c r="AH49" s="33"/>
      <c r="AI49" s="33"/>
      <c r="AJ49" s="33"/>
      <c r="AK49" s="33"/>
      <c r="AL49" s="33"/>
      <c r="AM49" s="33" t="s">
        <v>1326</v>
      </c>
      <c r="AN49" s="33" t="s">
        <v>913</v>
      </c>
      <c r="AO49" s="60" t="s">
        <v>1392</v>
      </c>
      <c r="AP49" s="75" t="s">
        <v>1392</v>
      </c>
    </row>
    <row r="50" s="12" customFormat="1" ht="30" customHeight="1" spans="1:41">
      <c r="A50" s="182" t="s">
        <v>54</v>
      </c>
      <c r="B50" s="187" t="s">
        <v>84</v>
      </c>
      <c r="C50" s="187"/>
      <c r="D50" s="187"/>
      <c r="E50" s="184"/>
      <c r="F50" s="184"/>
      <c r="G50" s="184"/>
      <c r="H50" s="184"/>
      <c r="I50" s="190"/>
      <c r="J50" s="190"/>
      <c r="K50" s="190"/>
      <c r="L50" s="190"/>
      <c r="M50" s="190"/>
      <c r="N50" s="190"/>
      <c r="O50" s="190"/>
      <c r="P50" s="190"/>
      <c r="Q50" s="190"/>
      <c r="R50" s="190"/>
      <c r="S50" s="190"/>
      <c r="T50" s="190"/>
      <c r="U50" s="190"/>
      <c r="V50" s="190"/>
      <c r="W50" s="190"/>
      <c r="X50" s="190"/>
      <c r="Y50" s="190"/>
      <c r="Z50" s="190"/>
      <c r="AA50" s="190"/>
      <c r="AB50" s="190"/>
      <c r="AC50" s="190"/>
      <c r="AD50" s="190"/>
      <c r="AE50" s="190"/>
      <c r="AF50" s="190"/>
      <c r="AG50" s="190"/>
      <c r="AH50" s="190"/>
      <c r="AI50" s="190"/>
      <c r="AJ50" s="190"/>
      <c r="AK50" s="190"/>
      <c r="AL50" s="190"/>
      <c r="AM50" s="195"/>
      <c r="AN50" s="195"/>
      <c r="AO50" s="195"/>
    </row>
    <row r="51" s="12" customFormat="1" ht="30" customHeight="1" spans="1:41">
      <c r="A51" s="182" t="s">
        <v>52</v>
      </c>
      <c r="B51" s="187" t="s">
        <v>85</v>
      </c>
      <c r="C51" s="187"/>
      <c r="D51" s="187"/>
      <c r="E51" s="184"/>
      <c r="F51" s="184"/>
      <c r="G51" s="184"/>
      <c r="H51" s="184"/>
      <c r="I51" s="190">
        <f t="shared" ref="I51:AL51" si="13">I52+I54+I55+I56</f>
        <v>1</v>
      </c>
      <c r="J51" s="190">
        <f t="shared" si="13"/>
        <v>100</v>
      </c>
      <c r="K51" s="190">
        <f t="shared" si="13"/>
        <v>1</v>
      </c>
      <c r="L51" s="190">
        <f t="shared" si="13"/>
        <v>0</v>
      </c>
      <c r="M51" s="190">
        <f t="shared" si="13"/>
        <v>0</v>
      </c>
      <c r="N51" s="190">
        <f t="shared" si="13"/>
        <v>0</v>
      </c>
      <c r="O51" s="190">
        <f t="shared" si="13"/>
        <v>0</v>
      </c>
      <c r="P51" s="190">
        <f t="shared" si="13"/>
        <v>0</v>
      </c>
      <c r="Q51" s="190">
        <f t="shared" si="13"/>
        <v>0</v>
      </c>
      <c r="R51" s="190">
        <f t="shared" si="13"/>
        <v>0</v>
      </c>
      <c r="S51" s="190">
        <f t="shared" si="13"/>
        <v>26</v>
      </c>
      <c r="T51" s="190">
        <f t="shared" si="13"/>
        <v>83</v>
      </c>
      <c r="U51" s="190">
        <f t="shared" si="13"/>
        <v>0</v>
      </c>
      <c r="V51" s="190">
        <f t="shared" si="13"/>
        <v>0</v>
      </c>
      <c r="W51" s="190">
        <f t="shared" si="13"/>
        <v>0</v>
      </c>
      <c r="X51" s="190">
        <f t="shared" si="13"/>
        <v>0</v>
      </c>
      <c r="Y51" s="190">
        <f t="shared" si="13"/>
        <v>0</v>
      </c>
      <c r="Z51" s="190">
        <f t="shared" si="13"/>
        <v>60</v>
      </c>
      <c r="AA51" s="190">
        <f t="shared" si="13"/>
        <v>60</v>
      </c>
      <c r="AB51" s="190">
        <f t="shared" si="13"/>
        <v>60</v>
      </c>
      <c r="AC51" s="190">
        <f t="shared" si="13"/>
        <v>0</v>
      </c>
      <c r="AD51" s="190">
        <f t="shared" si="13"/>
        <v>0</v>
      </c>
      <c r="AE51" s="190">
        <f t="shared" si="13"/>
        <v>0</v>
      </c>
      <c r="AF51" s="190">
        <f t="shared" si="13"/>
        <v>0</v>
      </c>
      <c r="AG51" s="190">
        <f t="shared" si="13"/>
        <v>0</v>
      </c>
      <c r="AH51" s="190">
        <f t="shared" si="13"/>
        <v>0</v>
      </c>
      <c r="AI51" s="190">
        <f t="shared" si="13"/>
        <v>0</v>
      </c>
      <c r="AJ51" s="190">
        <f t="shared" si="13"/>
        <v>0</v>
      </c>
      <c r="AK51" s="190">
        <f t="shared" si="13"/>
        <v>0</v>
      </c>
      <c r="AL51" s="190">
        <f t="shared" si="13"/>
        <v>0</v>
      </c>
      <c r="AM51" s="195"/>
      <c r="AN51" s="195"/>
      <c r="AO51" s="195"/>
    </row>
    <row r="52" s="12" customFormat="1" ht="30" customHeight="1" spans="1:41">
      <c r="A52" s="182" t="s">
        <v>54</v>
      </c>
      <c r="B52" s="187" t="s">
        <v>86</v>
      </c>
      <c r="C52" s="187"/>
      <c r="D52" s="187"/>
      <c r="E52" s="184"/>
      <c r="F52" s="184"/>
      <c r="G52" s="184"/>
      <c r="H52" s="184"/>
      <c r="I52" s="190">
        <f t="shared" ref="I52:AL52" si="14">SUM(I53)</f>
        <v>1</v>
      </c>
      <c r="J52" s="190">
        <f t="shared" si="14"/>
        <v>100</v>
      </c>
      <c r="K52" s="190">
        <f t="shared" si="14"/>
        <v>1</v>
      </c>
      <c r="L52" s="190">
        <f t="shared" si="14"/>
        <v>0</v>
      </c>
      <c r="M52" s="190">
        <f t="shared" si="14"/>
        <v>0</v>
      </c>
      <c r="N52" s="190">
        <f t="shared" si="14"/>
        <v>0</v>
      </c>
      <c r="O52" s="190">
        <f t="shared" si="14"/>
        <v>0</v>
      </c>
      <c r="P52" s="190">
        <f t="shared" si="14"/>
        <v>0</v>
      </c>
      <c r="Q52" s="190">
        <f t="shared" si="14"/>
        <v>0</v>
      </c>
      <c r="R52" s="190">
        <f t="shared" si="14"/>
        <v>0</v>
      </c>
      <c r="S52" s="190">
        <f t="shared" si="14"/>
        <v>26</v>
      </c>
      <c r="T52" s="190">
        <f t="shared" si="14"/>
        <v>83</v>
      </c>
      <c r="U52" s="190">
        <f t="shared" si="14"/>
        <v>0</v>
      </c>
      <c r="V52" s="190">
        <f t="shared" si="14"/>
        <v>0</v>
      </c>
      <c r="W52" s="190">
        <f t="shared" si="14"/>
        <v>0</v>
      </c>
      <c r="X52" s="190">
        <f t="shared" si="14"/>
        <v>0</v>
      </c>
      <c r="Y52" s="190">
        <f t="shared" si="14"/>
        <v>0</v>
      </c>
      <c r="Z52" s="190">
        <f t="shared" si="14"/>
        <v>60</v>
      </c>
      <c r="AA52" s="190">
        <f t="shared" si="14"/>
        <v>60</v>
      </c>
      <c r="AB52" s="190">
        <f t="shared" si="14"/>
        <v>60</v>
      </c>
      <c r="AC52" s="190">
        <f t="shared" si="14"/>
        <v>0</v>
      </c>
      <c r="AD52" s="190">
        <f t="shared" si="14"/>
        <v>0</v>
      </c>
      <c r="AE52" s="190">
        <f t="shared" si="14"/>
        <v>0</v>
      </c>
      <c r="AF52" s="190">
        <f t="shared" si="14"/>
        <v>0</v>
      </c>
      <c r="AG52" s="190">
        <f t="shared" si="14"/>
        <v>0</v>
      </c>
      <c r="AH52" s="190">
        <f t="shared" si="14"/>
        <v>0</v>
      </c>
      <c r="AI52" s="190">
        <f t="shared" si="14"/>
        <v>0</v>
      </c>
      <c r="AJ52" s="190">
        <f t="shared" si="14"/>
        <v>0</v>
      </c>
      <c r="AK52" s="190">
        <f t="shared" si="14"/>
        <v>0</v>
      </c>
      <c r="AL52" s="190">
        <f t="shared" si="14"/>
        <v>0</v>
      </c>
      <c r="AM52" s="190"/>
      <c r="AN52" s="195"/>
      <c r="AO52" s="195"/>
    </row>
    <row r="53" s="10" customFormat="1" ht="408" customHeight="1" spans="1:42">
      <c r="A53" s="22">
        <v>14</v>
      </c>
      <c r="B53" s="22" t="s">
        <v>1327</v>
      </c>
      <c r="C53" s="33">
        <v>2024</v>
      </c>
      <c r="D53" s="33" t="s">
        <v>1328</v>
      </c>
      <c r="E53" s="33" t="s">
        <v>178</v>
      </c>
      <c r="F53" s="22" t="s">
        <v>1009</v>
      </c>
      <c r="G53" s="33" t="s">
        <v>548</v>
      </c>
      <c r="H53" s="33" t="s">
        <v>1329</v>
      </c>
      <c r="I53" s="33">
        <v>1</v>
      </c>
      <c r="J53" s="33">
        <v>100</v>
      </c>
      <c r="K53" s="33">
        <v>1</v>
      </c>
      <c r="L53" s="33"/>
      <c r="M53" s="33"/>
      <c r="N53" s="33"/>
      <c r="O53" s="33"/>
      <c r="P53" s="33"/>
      <c r="Q53" s="33"/>
      <c r="R53" s="33"/>
      <c r="S53" s="33">
        <v>26</v>
      </c>
      <c r="T53" s="33">
        <v>83</v>
      </c>
      <c r="U53" s="33" t="s">
        <v>183</v>
      </c>
      <c r="V53" s="33" t="s">
        <v>1144</v>
      </c>
      <c r="W53" s="33" t="s">
        <v>183</v>
      </c>
      <c r="X53" s="33" t="s">
        <v>1144</v>
      </c>
      <c r="Y53" s="33" t="s">
        <v>1286</v>
      </c>
      <c r="Z53" s="22">
        <v>60</v>
      </c>
      <c r="AA53" s="33">
        <v>60</v>
      </c>
      <c r="AB53" s="33">
        <v>60</v>
      </c>
      <c r="AC53" s="33"/>
      <c r="AD53" s="33"/>
      <c r="AE53" s="33"/>
      <c r="AF53" s="33"/>
      <c r="AG53" s="33"/>
      <c r="AH53" s="33"/>
      <c r="AI53" s="33"/>
      <c r="AJ53" s="33"/>
      <c r="AK53" s="9"/>
      <c r="AL53" s="33"/>
      <c r="AM53" s="33" t="s">
        <v>1331</v>
      </c>
      <c r="AN53" s="33" t="s">
        <v>1332</v>
      </c>
      <c r="AO53" s="60" t="s">
        <v>1386</v>
      </c>
      <c r="AP53" s="22" t="s">
        <v>1390</v>
      </c>
    </row>
    <row r="54" s="12" customFormat="1" ht="30" customHeight="1" spans="1:41">
      <c r="A54" s="182" t="s">
        <v>54</v>
      </c>
      <c r="B54" s="187" t="s">
        <v>87</v>
      </c>
      <c r="C54" s="187"/>
      <c r="D54" s="187"/>
      <c r="E54" s="184"/>
      <c r="F54" s="184"/>
      <c r="G54" s="184"/>
      <c r="H54" s="184"/>
      <c r="I54" s="190"/>
      <c r="J54" s="190"/>
      <c r="K54" s="190"/>
      <c r="L54" s="190"/>
      <c r="M54" s="190"/>
      <c r="N54" s="190"/>
      <c r="O54" s="190"/>
      <c r="P54" s="190"/>
      <c r="Q54" s="190"/>
      <c r="R54" s="190"/>
      <c r="S54" s="190"/>
      <c r="T54" s="190"/>
      <c r="U54" s="190"/>
      <c r="V54" s="190"/>
      <c r="W54" s="190"/>
      <c r="X54" s="190"/>
      <c r="Y54" s="190"/>
      <c r="Z54" s="190"/>
      <c r="AA54" s="190"/>
      <c r="AB54" s="190"/>
      <c r="AC54" s="190"/>
      <c r="AD54" s="190"/>
      <c r="AE54" s="190"/>
      <c r="AF54" s="190"/>
      <c r="AG54" s="190"/>
      <c r="AH54" s="190"/>
      <c r="AI54" s="190"/>
      <c r="AJ54" s="190"/>
      <c r="AK54" s="190"/>
      <c r="AL54" s="190"/>
      <c r="AM54" s="195"/>
      <c r="AN54" s="195"/>
      <c r="AO54" s="195"/>
    </row>
    <row r="55" s="12" customFormat="1" ht="30" customHeight="1" spans="1:41">
      <c r="A55" s="182" t="s">
        <v>54</v>
      </c>
      <c r="B55" s="187" t="s">
        <v>88</v>
      </c>
      <c r="C55" s="187"/>
      <c r="D55" s="187"/>
      <c r="E55" s="184"/>
      <c r="F55" s="184"/>
      <c r="G55" s="184"/>
      <c r="H55" s="184"/>
      <c r="I55" s="190"/>
      <c r="J55" s="190"/>
      <c r="K55" s="190"/>
      <c r="L55" s="190"/>
      <c r="M55" s="190"/>
      <c r="N55" s="190"/>
      <c r="O55" s="190"/>
      <c r="P55" s="190"/>
      <c r="Q55" s="190"/>
      <c r="R55" s="190"/>
      <c r="S55" s="190"/>
      <c r="T55" s="190"/>
      <c r="U55" s="190"/>
      <c r="V55" s="190"/>
      <c r="W55" s="190"/>
      <c r="X55" s="190"/>
      <c r="Y55" s="190"/>
      <c r="Z55" s="190"/>
      <c r="AA55" s="190"/>
      <c r="AB55" s="190"/>
      <c r="AC55" s="190"/>
      <c r="AD55" s="190"/>
      <c r="AE55" s="190"/>
      <c r="AF55" s="190"/>
      <c r="AG55" s="190"/>
      <c r="AH55" s="190"/>
      <c r="AI55" s="190"/>
      <c r="AJ55" s="190"/>
      <c r="AK55" s="190"/>
      <c r="AL55" s="190"/>
      <c r="AM55" s="195"/>
      <c r="AN55" s="195"/>
      <c r="AO55" s="195"/>
    </row>
    <row r="56" s="12" customFormat="1" ht="30" customHeight="1" spans="1:41">
      <c r="A56" s="182" t="s">
        <v>54</v>
      </c>
      <c r="B56" s="187" t="s">
        <v>89</v>
      </c>
      <c r="C56" s="187"/>
      <c r="D56" s="187"/>
      <c r="E56" s="184"/>
      <c r="F56" s="184"/>
      <c r="G56" s="184"/>
      <c r="H56" s="184"/>
      <c r="I56" s="190"/>
      <c r="J56" s="190"/>
      <c r="K56" s="190"/>
      <c r="L56" s="190"/>
      <c r="M56" s="190"/>
      <c r="N56" s="190"/>
      <c r="O56" s="190"/>
      <c r="P56" s="190"/>
      <c r="Q56" s="190"/>
      <c r="R56" s="190"/>
      <c r="S56" s="190"/>
      <c r="T56" s="190"/>
      <c r="U56" s="190"/>
      <c r="V56" s="190"/>
      <c r="W56" s="190"/>
      <c r="X56" s="190"/>
      <c r="Y56" s="190"/>
      <c r="Z56" s="190"/>
      <c r="AA56" s="190"/>
      <c r="AB56" s="190"/>
      <c r="AC56" s="190"/>
      <c r="AD56" s="190"/>
      <c r="AE56" s="190"/>
      <c r="AF56" s="190"/>
      <c r="AG56" s="190"/>
      <c r="AH56" s="190"/>
      <c r="AI56" s="190"/>
      <c r="AJ56" s="190"/>
      <c r="AK56" s="190"/>
      <c r="AL56" s="190"/>
      <c r="AM56" s="195"/>
      <c r="AN56" s="195"/>
      <c r="AO56" s="195"/>
    </row>
    <row r="57" s="12" customFormat="1" ht="30" customHeight="1" spans="1:41">
      <c r="A57" s="182" t="s">
        <v>52</v>
      </c>
      <c r="B57" s="187" t="s">
        <v>90</v>
      </c>
      <c r="C57" s="187"/>
      <c r="D57" s="187"/>
      <c r="E57" s="184"/>
      <c r="F57" s="184"/>
      <c r="G57" s="184"/>
      <c r="H57" s="184"/>
      <c r="I57" s="190">
        <f t="shared" ref="I57:AL57" si="15">I58+I60+I63+I61+I62+I64</f>
        <v>1</v>
      </c>
      <c r="J57" s="190">
        <f t="shared" si="15"/>
        <v>1200</v>
      </c>
      <c r="K57" s="190">
        <f t="shared" si="15"/>
        <v>1</v>
      </c>
      <c r="L57" s="190">
        <f t="shared" si="15"/>
        <v>0</v>
      </c>
      <c r="M57" s="190">
        <f t="shared" si="15"/>
        <v>0</v>
      </c>
      <c r="N57" s="190">
        <f t="shared" si="15"/>
        <v>0</v>
      </c>
      <c r="O57" s="190">
        <f t="shared" si="15"/>
        <v>0</v>
      </c>
      <c r="P57" s="190">
        <f t="shared" si="15"/>
        <v>0</v>
      </c>
      <c r="Q57" s="190">
        <f t="shared" si="15"/>
        <v>0</v>
      </c>
      <c r="R57" s="190">
        <f t="shared" si="15"/>
        <v>0</v>
      </c>
      <c r="S57" s="190">
        <f t="shared" si="15"/>
        <v>1200</v>
      </c>
      <c r="T57" s="190">
        <f t="shared" si="15"/>
        <v>1200</v>
      </c>
      <c r="U57" s="190">
        <f t="shared" si="15"/>
        <v>0</v>
      </c>
      <c r="V57" s="190">
        <f t="shared" si="15"/>
        <v>0</v>
      </c>
      <c r="W57" s="190">
        <f t="shared" si="15"/>
        <v>0</v>
      </c>
      <c r="X57" s="190">
        <f t="shared" si="15"/>
        <v>0</v>
      </c>
      <c r="Y57" s="190">
        <f t="shared" si="15"/>
        <v>0</v>
      </c>
      <c r="Z57" s="190">
        <f t="shared" si="15"/>
        <v>200</v>
      </c>
      <c r="AA57" s="190">
        <f t="shared" si="15"/>
        <v>0</v>
      </c>
      <c r="AB57" s="190">
        <f t="shared" si="15"/>
        <v>0</v>
      </c>
      <c r="AC57" s="190">
        <f t="shared" si="15"/>
        <v>0</v>
      </c>
      <c r="AD57" s="190">
        <f t="shared" si="15"/>
        <v>0</v>
      </c>
      <c r="AE57" s="190">
        <f t="shared" si="15"/>
        <v>0</v>
      </c>
      <c r="AF57" s="190">
        <f t="shared" si="15"/>
        <v>200</v>
      </c>
      <c r="AG57" s="190">
        <f t="shared" si="15"/>
        <v>0</v>
      </c>
      <c r="AH57" s="190">
        <f t="shared" si="15"/>
        <v>0</v>
      </c>
      <c r="AI57" s="190">
        <f t="shared" si="15"/>
        <v>0</v>
      </c>
      <c r="AJ57" s="190">
        <f t="shared" si="15"/>
        <v>0</v>
      </c>
      <c r="AK57" s="190">
        <f t="shared" si="15"/>
        <v>0</v>
      </c>
      <c r="AL57" s="190">
        <f t="shared" si="15"/>
        <v>0</v>
      </c>
      <c r="AM57" s="195"/>
      <c r="AN57" s="195"/>
      <c r="AO57" s="195"/>
    </row>
    <row r="58" s="12" customFormat="1" ht="30" customHeight="1" spans="1:41">
      <c r="A58" s="182" t="s">
        <v>54</v>
      </c>
      <c r="B58" s="187" t="s">
        <v>91</v>
      </c>
      <c r="C58" s="187"/>
      <c r="D58" s="187"/>
      <c r="E58" s="184"/>
      <c r="F58" s="184"/>
      <c r="G58" s="184"/>
      <c r="H58" s="184"/>
      <c r="I58" s="190">
        <f t="shared" ref="I58:AL58" si="16">SUM(I59)</f>
        <v>1</v>
      </c>
      <c r="J58" s="190">
        <f t="shared" si="16"/>
        <v>1200</v>
      </c>
      <c r="K58" s="190">
        <f t="shared" si="16"/>
        <v>1</v>
      </c>
      <c r="L58" s="190">
        <f t="shared" si="16"/>
        <v>0</v>
      </c>
      <c r="M58" s="190">
        <f t="shared" si="16"/>
        <v>0</v>
      </c>
      <c r="N58" s="190">
        <f t="shared" si="16"/>
        <v>0</v>
      </c>
      <c r="O58" s="190">
        <f t="shared" si="16"/>
        <v>0</v>
      </c>
      <c r="P58" s="190">
        <f t="shared" si="16"/>
        <v>0</v>
      </c>
      <c r="Q58" s="190">
        <f t="shared" si="16"/>
        <v>0</v>
      </c>
      <c r="R58" s="190">
        <f t="shared" si="16"/>
        <v>0</v>
      </c>
      <c r="S58" s="190">
        <f t="shared" si="16"/>
        <v>1200</v>
      </c>
      <c r="T58" s="190">
        <f t="shared" si="16"/>
        <v>1200</v>
      </c>
      <c r="U58" s="190">
        <f t="shared" si="16"/>
        <v>0</v>
      </c>
      <c r="V58" s="190">
        <f t="shared" si="16"/>
        <v>0</v>
      </c>
      <c r="W58" s="190">
        <f t="shared" si="16"/>
        <v>0</v>
      </c>
      <c r="X58" s="190">
        <f t="shared" si="16"/>
        <v>0</v>
      </c>
      <c r="Y58" s="190">
        <f t="shared" si="16"/>
        <v>0</v>
      </c>
      <c r="Z58" s="190">
        <f t="shared" si="16"/>
        <v>200</v>
      </c>
      <c r="AA58" s="190">
        <f t="shared" si="16"/>
        <v>0</v>
      </c>
      <c r="AB58" s="190">
        <f t="shared" si="16"/>
        <v>0</v>
      </c>
      <c r="AC58" s="190">
        <f t="shared" si="16"/>
        <v>0</v>
      </c>
      <c r="AD58" s="190">
        <f t="shared" si="16"/>
        <v>0</v>
      </c>
      <c r="AE58" s="190">
        <f t="shared" si="16"/>
        <v>0</v>
      </c>
      <c r="AF58" s="190">
        <f t="shared" si="16"/>
        <v>200</v>
      </c>
      <c r="AG58" s="190">
        <f t="shared" si="16"/>
        <v>0</v>
      </c>
      <c r="AH58" s="190">
        <f t="shared" si="16"/>
        <v>0</v>
      </c>
      <c r="AI58" s="190">
        <f t="shared" si="16"/>
        <v>0</v>
      </c>
      <c r="AJ58" s="190">
        <f t="shared" si="16"/>
        <v>0</v>
      </c>
      <c r="AK58" s="190">
        <f t="shared" si="16"/>
        <v>0</v>
      </c>
      <c r="AL58" s="190">
        <f t="shared" si="16"/>
        <v>0</v>
      </c>
      <c r="AM58" s="195"/>
      <c r="AN58" s="195"/>
      <c r="AO58" s="195"/>
    </row>
    <row r="59" s="7" customFormat="1" ht="178" customHeight="1" spans="1:42">
      <c r="A59" s="22">
        <v>15</v>
      </c>
      <c r="B59" s="22" t="s">
        <v>1180</v>
      </c>
      <c r="C59" s="22">
        <v>2024</v>
      </c>
      <c r="D59" s="33" t="s">
        <v>998</v>
      </c>
      <c r="E59" s="22" t="s">
        <v>178</v>
      </c>
      <c r="F59" s="22" t="s">
        <v>1175</v>
      </c>
      <c r="G59" s="22" t="s">
        <v>995</v>
      </c>
      <c r="H59" s="33" t="s">
        <v>999</v>
      </c>
      <c r="I59" s="22">
        <v>1</v>
      </c>
      <c r="J59" s="22">
        <v>1200</v>
      </c>
      <c r="K59" s="22">
        <v>1</v>
      </c>
      <c r="L59" s="22"/>
      <c r="M59" s="22"/>
      <c r="N59" s="22"/>
      <c r="O59" s="22"/>
      <c r="P59" s="22"/>
      <c r="Q59" s="22"/>
      <c r="R59" s="22"/>
      <c r="S59" s="22">
        <v>1200</v>
      </c>
      <c r="T59" s="22">
        <v>1200</v>
      </c>
      <c r="U59" s="36" t="s">
        <v>183</v>
      </c>
      <c r="V59" s="22" t="s">
        <v>1144</v>
      </c>
      <c r="W59" s="36" t="s">
        <v>183</v>
      </c>
      <c r="X59" s="22" t="s">
        <v>1144</v>
      </c>
      <c r="Y59" s="22" t="s">
        <v>1286</v>
      </c>
      <c r="Z59" s="22">
        <v>200</v>
      </c>
      <c r="AA59" s="22"/>
      <c r="AB59" s="60"/>
      <c r="AC59" s="60"/>
      <c r="AD59" s="60"/>
      <c r="AE59" s="60"/>
      <c r="AF59" s="22">
        <v>200</v>
      </c>
      <c r="AG59" s="22"/>
      <c r="AH59" s="22"/>
      <c r="AI59" s="22"/>
      <c r="AJ59" s="22"/>
      <c r="AK59" s="22"/>
      <c r="AL59" s="22"/>
      <c r="AM59" s="33" t="s">
        <v>1181</v>
      </c>
      <c r="AN59" s="33" t="s">
        <v>1182</v>
      </c>
      <c r="AO59" s="60" t="s">
        <v>1386</v>
      </c>
      <c r="AP59" s="75" t="s">
        <v>1386</v>
      </c>
    </row>
    <row r="60" s="12" customFormat="1" ht="30" customHeight="1" spans="1:41">
      <c r="A60" s="182" t="s">
        <v>54</v>
      </c>
      <c r="B60" s="187" t="s">
        <v>92</v>
      </c>
      <c r="C60" s="187"/>
      <c r="D60" s="187"/>
      <c r="E60" s="184"/>
      <c r="F60" s="184"/>
      <c r="G60" s="184"/>
      <c r="H60" s="184"/>
      <c r="I60" s="190"/>
      <c r="J60" s="190"/>
      <c r="K60" s="190"/>
      <c r="L60" s="190"/>
      <c r="M60" s="190"/>
      <c r="N60" s="190"/>
      <c r="O60" s="190"/>
      <c r="P60" s="190"/>
      <c r="Q60" s="190"/>
      <c r="R60" s="190"/>
      <c r="S60" s="190"/>
      <c r="T60" s="190"/>
      <c r="U60" s="190"/>
      <c r="V60" s="190"/>
      <c r="W60" s="190"/>
      <c r="X60" s="190"/>
      <c r="Y60" s="190"/>
      <c r="Z60" s="190"/>
      <c r="AA60" s="190"/>
      <c r="AB60" s="190"/>
      <c r="AC60" s="190"/>
      <c r="AD60" s="190"/>
      <c r="AE60" s="190"/>
      <c r="AF60" s="190"/>
      <c r="AG60" s="190"/>
      <c r="AH60" s="190"/>
      <c r="AI60" s="190"/>
      <c r="AJ60" s="190"/>
      <c r="AK60" s="190"/>
      <c r="AL60" s="190"/>
      <c r="AM60" s="195"/>
      <c r="AN60" s="195"/>
      <c r="AO60" s="195"/>
    </row>
    <row r="61" s="12" customFormat="1" ht="30" customHeight="1" spans="1:41">
      <c r="A61" s="182" t="s">
        <v>54</v>
      </c>
      <c r="B61" s="187" t="s">
        <v>93</v>
      </c>
      <c r="C61" s="187"/>
      <c r="D61" s="187"/>
      <c r="E61" s="184"/>
      <c r="F61" s="184"/>
      <c r="G61" s="184"/>
      <c r="H61" s="184"/>
      <c r="I61" s="190"/>
      <c r="J61" s="190"/>
      <c r="K61" s="190"/>
      <c r="L61" s="190"/>
      <c r="M61" s="190"/>
      <c r="N61" s="190"/>
      <c r="O61" s="190"/>
      <c r="P61" s="190"/>
      <c r="Q61" s="190"/>
      <c r="R61" s="190"/>
      <c r="S61" s="190"/>
      <c r="T61" s="190"/>
      <c r="U61" s="190"/>
      <c r="V61" s="190"/>
      <c r="W61" s="190"/>
      <c r="X61" s="190"/>
      <c r="Y61" s="190"/>
      <c r="Z61" s="190"/>
      <c r="AA61" s="190"/>
      <c r="AB61" s="190"/>
      <c r="AC61" s="190"/>
      <c r="AD61" s="190"/>
      <c r="AE61" s="190"/>
      <c r="AF61" s="190"/>
      <c r="AG61" s="190"/>
      <c r="AH61" s="190"/>
      <c r="AI61" s="190"/>
      <c r="AJ61" s="190"/>
      <c r="AK61" s="190"/>
      <c r="AL61" s="190"/>
      <c r="AM61" s="195"/>
      <c r="AN61" s="195"/>
      <c r="AO61" s="195"/>
    </row>
    <row r="62" s="12" customFormat="1" ht="30" customHeight="1" spans="1:41">
      <c r="A62" s="182" t="s">
        <v>54</v>
      </c>
      <c r="B62" s="187" t="s">
        <v>94</v>
      </c>
      <c r="C62" s="187"/>
      <c r="D62" s="187"/>
      <c r="E62" s="184"/>
      <c r="F62" s="184"/>
      <c r="G62" s="184"/>
      <c r="H62" s="184"/>
      <c r="I62" s="190"/>
      <c r="J62" s="190"/>
      <c r="K62" s="190"/>
      <c r="L62" s="190"/>
      <c r="M62" s="190"/>
      <c r="N62" s="190"/>
      <c r="O62" s="190"/>
      <c r="P62" s="190"/>
      <c r="Q62" s="190"/>
      <c r="R62" s="190"/>
      <c r="S62" s="190"/>
      <c r="T62" s="190"/>
      <c r="U62" s="190"/>
      <c r="V62" s="190"/>
      <c r="W62" s="190"/>
      <c r="X62" s="190"/>
      <c r="Y62" s="190"/>
      <c r="Z62" s="190"/>
      <c r="AA62" s="190"/>
      <c r="AB62" s="190"/>
      <c r="AC62" s="190"/>
      <c r="AD62" s="190"/>
      <c r="AE62" s="190"/>
      <c r="AF62" s="190"/>
      <c r="AG62" s="190"/>
      <c r="AH62" s="190"/>
      <c r="AI62" s="190"/>
      <c r="AJ62" s="190"/>
      <c r="AK62" s="190"/>
      <c r="AL62" s="190"/>
      <c r="AM62" s="195"/>
      <c r="AN62" s="195"/>
      <c r="AO62" s="195"/>
    </row>
    <row r="63" s="12" customFormat="1" ht="30" customHeight="1" spans="1:41">
      <c r="A63" s="182" t="s">
        <v>54</v>
      </c>
      <c r="B63" s="187" t="s">
        <v>95</v>
      </c>
      <c r="C63" s="187"/>
      <c r="D63" s="187"/>
      <c r="E63" s="184"/>
      <c r="F63" s="184"/>
      <c r="G63" s="184"/>
      <c r="H63" s="184"/>
      <c r="I63" s="190"/>
      <c r="J63" s="190"/>
      <c r="K63" s="190"/>
      <c r="L63" s="190"/>
      <c r="M63" s="190"/>
      <c r="N63" s="190"/>
      <c r="O63" s="190"/>
      <c r="P63" s="190"/>
      <c r="Q63" s="190"/>
      <c r="R63" s="190"/>
      <c r="S63" s="190"/>
      <c r="T63" s="190"/>
      <c r="U63" s="190"/>
      <c r="V63" s="190"/>
      <c r="W63" s="190"/>
      <c r="X63" s="190"/>
      <c r="Y63" s="190"/>
      <c r="Z63" s="190"/>
      <c r="AA63" s="190"/>
      <c r="AB63" s="190"/>
      <c r="AC63" s="190"/>
      <c r="AD63" s="190"/>
      <c r="AE63" s="190"/>
      <c r="AF63" s="190"/>
      <c r="AG63" s="190"/>
      <c r="AH63" s="190"/>
      <c r="AI63" s="190"/>
      <c r="AJ63" s="190"/>
      <c r="AK63" s="190"/>
      <c r="AL63" s="190"/>
      <c r="AM63" s="195"/>
      <c r="AN63" s="195"/>
      <c r="AO63" s="195"/>
    </row>
    <row r="64" s="12" customFormat="1" ht="30" customHeight="1" spans="1:41">
      <c r="A64" s="182" t="s">
        <v>54</v>
      </c>
      <c r="B64" s="187" t="s">
        <v>96</v>
      </c>
      <c r="C64" s="187"/>
      <c r="D64" s="187"/>
      <c r="E64" s="184"/>
      <c r="F64" s="184"/>
      <c r="G64" s="184"/>
      <c r="H64" s="184"/>
      <c r="I64" s="190"/>
      <c r="J64" s="190"/>
      <c r="K64" s="190"/>
      <c r="L64" s="190"/>
      <c r="M64" s="190"/>
      <c r="N64" s="190"/>
      <c r="O64" s="190"/>
      <c r="P64" s="190"/>
      <c r="Q64" s="190"/>
      <c r="R64" s="190"/>
      <c r="S64" s="190"/>
      <c r="T64" s="190"/>
      <c r="U64" s="190"/>
      <c r="V64" s="190"/>
      <c r="W64" s="190"/>
      <c r="X64" s="190"/>
      <c r="Y64" s="190"/>
      <c r="Z64" s="190"/>
      <c r="AA64" s="190"/>
      <c r="AB64" s="190"/>
      <c r="AC64" s="190"/>
      <c r="AD64" s="190"/>
      <c r="AE64" s="190"/>
      <c r="AF64" s="190"/>
      <c r="AG64" s="190"/>
      <c r="AH64" s="190"/>
      <c r="AI64" s="190"/>
      <c r="AJ64" s="190"/>
      <c r="AK64" s="190"/>
      <c r="AL64" s="190"/>
      <c r="AM64" s="195"/>
      <c r="AN64" s="195"/>
      <c r="AO64" s="195"/>
    </row>
    <row r="65" s="12" customFormat="1" ht="30" customHeight="1" spans="1:41">
      <c r="A65" s="179" t="s">
        <v>50</v>
      </c>
      <c r="B65" s="187" t="s">
        <v>97</v>
      </c>
      <c r="C65" s="187"/>
      <c r="D65" s="187"/>
      <c r="E65" s="184"/>
      <c r="F65" s="184"/>
      <c r="G65" s="184"/>
      <c r="H65" s="184"/>
      <c r="I65" s="191">
        <f t="shared" ref="I65:AL65" si="17">I66+I70+I73+I76+I80</f>
        <v>1</v>
      </c>
      <c r="J65" s="191">
        <f t="shared" si="17"/>
        <v>0</v>
      </c>
      <c r="K65" s="191">
        <f t="shared" si="17"/>
        <v>0</v>
      </c>
      <c r="L65" s="191">
        <f t="shared" si="17"/>
        <v>1</v>
      </c>
      <c r="M65" s="191">
        <f t="shared" si="17"/>
        <v>0</v>
      </c>
      <c r="N65" s="191">
        <f t="shared" si="17"/>
        <v>0</v>
      </c>
      <c r="O65" s="191">
        <f t="shared" si="17"/>
        <v>0</v>
      </c>
      <c r="P65" s="191">
        <f t="shared" si="17"/>
        <v>0</v>
      </c>
      <c r="Q65" s="191">
        <f t="shared" si="17"/>
        <v>0</v>
      </c>
      <c r="R65" s="191">
        <f t="shared" si="17"/>
        <v>0</v>
      </c>
      <c r="S65" s="191">
        <f t="shared" si="17"/>
        <v>0</v>
      </c>
      <c r="T65" s="191">
        <f t="shared" si="17"/>
        <v>0</v>
      </c>
      <c r="U65" s="191">
        <f t="shared" si="17"/>
        <v>0</v>
      </c>
      <c r="V65" s="191">
        <f t="shared" si="17"/>
        <v>0</v>
      </c>
      <c r="W65" s="191">
        <f t="shared" si="17"/>
        <v>0</v>
      </c>
      <c r="X65" s="191">
        <f t="shared" si="17"/>
        <v>0</v>
      </c>
      <c r="Y65" s="191">
        <f t="shared" si="17"/>
        <v>0</v>
      </c>
      <c r="Z65" s="191">
        <f t="shared" si="17"/>
        <v>10</v>
      </c>
      <c r="AA65" s="191">
        <f t="shared" si="17"/>
        <v>0</v>
      </c>
      <c r="AB65" s="191">
        <f t="shared" si="17"/>
        <v>0</v>
      </c>
      <c r="AC65" s="191">
        <f t="shared" si="17"/>
        <v>0</v>
      </c>
      <c r="AD65" s="191">
        <f t="shared" si="17"/>
        <v>0</v>
      </c>
      <c r="AE65" s="191">
        <f t="shared" si="17"/>
        <v>0</v>
      </c>
      <c r="AF65" s="191">
        <f t="shared" si="17"/>
        <v>10</v>
      </c>
      <c r="AG65" s="191">
        <f t="shared" si="17"/>
        <v>0</v>
      </c>
      <c r="AH65" s="191">
        <f t="shared" si="17"/>
        <v>0</v>
      </c>
      <c r="AI65" s="191">
        <f t="shared" si="17"/>
        <v>0</v>
      </c>
      <c r="AJ65" s="191">
        <f t="shared" si="17"/>
        <v>0</v>
      </c>
      <c r="AK65" s="191">
        <f t="shared" si="17"/>
        <v>0</v>
      </c>
      <c r="AL65" s="191">
        <f t="shared" si="17"/>
        <v>0</v>
      </c>
      <c r="AM65" s="195"/>
      <c r="AN65" s="195"/>
      <c r="AO65" s="195"/>
    </row>
    <row r="66" s="12" customFormat="1" ht="30" customHeight="1" spans="1:41">
      <c r="A66" s="179" t="s">
        <v>52</v>
      </c>
      <c r="B66" s="187" t="s">
        <v>98</v>
      </c>
      <c r="C66" s="187"/>
      <c r="D66" s="187"/>
      <c r="E66" s="184"/>
      <c r="F66" s="184"/>
      <c r="G66" s="184"/>
      <c r="H66" s="184"/>
      <c r="I66" s="190">
        <f t="shared" ref="I66:AL66" si="18">I67+I69</f>
        <v>1</v>
      </c>
      <c r="J66" s="190">
        <f t="shared" si="18"/>
        <v>0</v>
      </c>
      <c r="K66" s="190">
        <f t="shared" si="18"/>
        <v>0</v>
      </c>
      <c r="L66" s="190">
        <f t="shared" si="18"/>
        <v>1</v>
      </c>
      <c r="M66" s="190">
        <f t="shared" si="18"/>
        <v>0</v>
      </c>
      <c r="N66" s="190">
        <f t="shared" si="18"/>
        <v>0</v>
      </c>
      <c r="O66" s="190">
        <f t="shared" si="18"/>
        <v>0</v>
      </c>
      <c r="P66" s="190">
        <f t="shared" si="18"/>
        <v>0</v>
      </c>
      <c r="Q66" s="190">
        <f t="shared" si="18"/>
        <v>0</v>
      </c>
      <c r="R66" s="190">
        <f t="shared" si="18"/>
        <v>0</v>
      </c>
      <c r="S66" s="190">
        <f t="shared" si="18"/>
        <v>0</v>
      </c>
      <c r="T66" s="190">
        <f t="shared" si="18"/>
        <v>0</v>
      </c>
      <c r="U66" s="190">
        <f t="shared" si="18"/>
        <v>0</v>
      </c>
      <c r="V66" s="190">
        <f t="shared" si="18"/>
        <v>0</v>
      </c>
      <c r="W66" s="190">
        <f t="shared" si="18"/>
        <v>0</v>
      </c>
      <c r="X66" s="190">
        <f t="shared" si="18"/>
        <v>0</v>
      </c>
      <c r="Y66" s="190">
        <f t="shared" si="18"/>
        <v>0</v>
      </c>
      <c r="Z66" s="190">
        <f t="shared" si="18"/>
        <v>10</v>
      </c>
      <c r="AA66" s="190">
        <f t="shared" si="18"/>
        <v>0</v>
      </c>
      <c r="AB66" s="190">
        <f t="shared" si="18"/>
        <v>0</v>
      </c>
      <c r="AC66" s="190">
        <f t="shared" si="18"/>
        <v>0</v>
      </c>
      <c r="AD66" s="190">
        <f t="shared" si="18"/>
        <v>0</v>
      </c>
      <c r="AE66" s="190">
        <f t="shared" si="18"/>
        <v>0</v>
      </c>
      <c r="AF66" s="190">
        <f t="shared" si="18"/>
        <v>10</v>
      </c>
      <c r="AG66" s="190">
        <f t="shared" si="18"/>
        <v>0</v>
      </c>
      <c r="AH66" s="190">
        <f t="shared" si="18"/>
        <v>0</v>
      </c>
      <c r="AI66" s="190">
        <f t="shared" si="18"/>
        <v>0</v>
      </c>
      <c r="AJ66" s="190">
        <f t="shared" si="18"/>
        <v>0</v>
      </c>
      <c r="AK66" s="190">
        <f t="shared" si="18"/>
        <v>0</v>
      </c>
      <c r="AL66" s="190">
        <f t="shared" si="18"/>
        <v>0</v>
      </c>
      <c r="AM66" s="195"/>
      <c r="AN66" s="195"/>
      <c r="AO66" s="195"/>
    </row>
    <row r="67" s="12" customFormat="1" ht="30" customHeight="1" spans="1:41">
      <c r="A67" s="182" t="s">
        <v>54</v>
      </c>
      <c r="B67" s="187" t="s">
        <v>99</v>
      </c>
      <c r="C67" s="187"/>
      <c r="D67" s="187"/>
      <c r="E67" s="184"/>
      <c r="F67" s="184"/>
      <c r="G67" s="184"/>
      <c r="H67" s="184"/>
      <c r="I67" s="190">
        <f t="shared" ref="I67:AL67" si="19">SUM(I68)</f>
        <v>1</v>
      </c>
      <c r="J67" s="190">
        <f t="shared" si="19"/>
        <v>0</v>
      </c>
      <c r="K67" s="190">
        <f t="shared" si="19"/>
        <v>0</v>
      </c>
      <c r="L67" s="190">
        <f t="shared" si="19"/>
        <v>1</v>
      </c>
      <c r="M67" s="190">
        <f t="shared" si="19"/>
        <v>0</v>
      </c>
      <c r="N67" s="190">
        <f t="shared" si="19"/>
        <v>0</v>
      </c>
      <c r="O67" s="190">
        <f t="shared" si="19"/>
        <v>0</v>
      </c>
      <c r="P67" s="190">
        <f t="shared" si="19"/>
        <v>0</v>
      </c>
      <c r="Q67" s="190">
        <f t="shared" si="19"/>
        <v>0</v>
      </c>
      <c r="R67" s="190">
        <f t="shared" si="19"/>
        <v>0</v>
      </c>
      <c r="S67" s="190">
        <f t="shared" si="19"/>
        <v>0</v>
      </c>
      <c r="T67" s="190">
        <f t="shared" si="19"/>
        <v>0</v>
      </c>
      <c r="U67" s="190">
        <f t="shared" si="19"/>
        <v>0</v>
      </c>
      <c r="V67" s="190">
        <f t="shared" si="19"/>
        <v>0</v>
      </c>
      <c r="W67" s="190">
        <f t="shared" si="19"/>
        <v>0</v>
      </c>
      <c r="X67" s="190">
        <f t="shared" si="19"/>
        <v>0</v>
      </c>
      <c r="Y67" s="190">
        <f t="shared" si="19"/>
        <v>0</v>
      </c>
      <c r="Z67" s="190">
        <f t="shared" si="19"/>
        <v>10</v>
      </c>
      <c r="AA67" s="190">
        <f t="shared" si="19"/>
        <v>0</v>
      </c>
      <c r="AB67" s="190">
        <f t="shared" si="19"/>
        <v>0</v>
      </c>
      <c r="AC67" s="190">
        <f t="shared" si="19"/>
        <v>0</v>
      </c>
      <c r="AD67" s="190">
        <f t="shared" si="19"/>
        <v>0</v>
      </c>
      <c r="AE67" s="190">
        <f t="shared" si="19"/>
        <v>0</v>
      </c>
      <c r="AF67" s="190">
        <f t="shared" si="19"/>
        <v>10</v>
      </c>
      <c r="AG67" s="190">
        <f t="shared" si="19"/>
        <v>0</v>
      </c>
      <c r="AH67" s="190">
        <f t="shared" si="19"/>
        <v>0</v>
      </c>
      <c r="AI67" s="190">
        <f t="shared" si="19"/>
        <v>0</v>
      </c>
      <c r="AJ67" s="190">
        <f t="shared" si="19"/>
        <v>0</v>
      </c>
      <c r="AK67" s="190">
        <f t="shared" si="19"/>
        <v>0</v>
      </c>
      <c r="AL67" s="190">
        <f t="shared" si="19"/>
        <v>0</v>
      </c>
      <c r="AM67" s="195"/>
      <c r="AN67" s="195"/>
      <c r="AO67" s="195"/>
    </row>
    <row r="68" s="7" customFormat="1" ht="189" customHeight="1" spans="1:42">
      <c r="A68" s="22">
        <v>16</v>
      </c>
      <c r="B68" s="25" t="s">
        <v>1219</v>
      </c>
      <c r="C68" s="25">
        <v>2024</v>
      </c>
      <c r="D68" s="68" t="s">
        <v>1333</v>
      </c>
      <c r="E68" s="25" t="s">
        <v>178</v>
      </c>
      <c r="F68" s="25" t="s">
        <v>1175</v>
      </c>
      <c r="G68" s="25" t="s">
        <v>995</v>
      </c>
      <c r="H68" s="68" t="s">
        <v>1114</v>
      </c>
      <c r="I68" s="22">
        <v>1</v>
      </c>
      <c r="J68" s="22"/>
      <c r="K68" s="22"/>
      <c r="L68" s="22">
        <v>1</v>
      </c>
      <c r="M68" s="22"/>
      <c r="N68" s="22"/>
      <c r="O68" s="22"/>
      <c r="P68" s="22"/>
      <c r="Q68" s="22"/>
      <c r="R68" s="22"/>
      <c r="S68" s="22"/>
      <c r="T68" s="22"/>
      <c r="U68" s="51" t="s">
        <v>1003</v>
      </c>
      <c r="V68" s="22" t="s">
        <v>1438</v>
      </c>
      <c r="W68" s="51" t="s">
        <v>1003</v>
      </c>
      <c r="X68" s="22" t="s">
        <v>1438</v>
      </c>
      <c r="Y68" s="22" t="s">
        <v>1220</v>
      </c>
      <c r="Z68" s="25">
        <v>10</v>
      </c>
      <c r="AA68" s="22"/>
      <c r="AB68" s="60"/>
      <c r="AC68" s="60"/>
      <c r="AD68" s="60"/>
      <c r="AE68" s="60"/>
      <c r="AF68" s="22">
        <v>10</v>
      </c>
      <c r="AG68" s="22"/>
      <c r="AH68" s="22"/>
      <c r="AI68" s="22"/>
      <c r="AJ68" s="22"/>
      <c r="AK68" s="22"/>
      <c r="AL68" s="22"/>
      <c r="AM68" s="33" t="s">
        <v>1221</v>
      </c>
      <c r="AN68" s="33" t="s">
        <v>1334</v>
      </c>
      <c r="AO68" s="60" t="s">
        <v>1392</v>
      </c>
      <c r="AP68" s="75" t="s">
        <v>1392</v>
      </c>
    </row>
    <row r="69" s="12" customFormat="1" ht="30" customHeight="1" spans="1:41">
      <c r="A69" s="182" t="s">
        <v>54</v>
      </c>
      <c r="B69" s="187" t="s">
        <v>100</v>
      </c>
      <c r="C69" s="187"/>
      <c r="D69" s="187"/>
      <c r="E69" s="184"/>
      <c r="F69" s="184"/>
      <c r="G69" s="184"/>
      <c r="H69" s="184"/>
      <c r="I69" s="190"/>
      <c r="J69" s="190"/>
      <c r="K69" s="190"/>
      <c r="L69" s="190"/>
      <c r="M69" s="190"/>
      <c r="N69" s="190"/>
      <c r="O69" s="190"/>
      <c r="P69" s="190"/>
      <c r="Q69" s="190"/>
      <c r="R69" s="190"/>
      <c r="S69" s="190"/>
      <c r="T69" s="190"/>
      <c r="U69" s="190"/>
      <c r="V69" s="190"/>
      <c r="W69" s="190"/>
      <c r="X69" s="190"/>
      <c r="Y69" s="190"/>
      <c r="Z69" s="190"/>
      <c r="AA69" s="190"/>
      <c r="AB69" s="190"/>
      <c r="AC69" s="190"/>
      <c r="AD69" s="190"/>
      <c r="AE69" s="190"/>
      <c r="AF69" s="190"/>
      <c r="AG69" s="190"/>
      <c r="AH69" s="190"/>
      <c r="AI69" s="190"/>
      <c r="AJ69" s="190"/>
      <c r="AK69" s="190"/>
      <c r="AL69" s="190"/>
      <c r="AM69" s="195"/>
      <c r="AN69" s="195"/>
      <c r="AO69" s="195"/>
    </row>
    <row r="70" s="12" customFormat="1" ht="30" customHeight="1" spans="1:41">
      <c r="A70" s="182" t="s">
        <v>52</v>
      </c>
      <c r="B70" s="187" t="s">
        <v>101</v>
      </c>
      <c r="C70" s="187"/>
      <c r="D70" s="187"/>
      <c r="E70" s="184"/>
      <c r="F70" s="184"/>
      <c r="G70" s="184"/>
      <c r="H70" s="184"/>
      <c r="I70" s="190">
        <f t="shared" ref="I70:AL70" si="20">I71+I72</f>
        <v>0</v>
      </c>
      <c r="J70" s="190">
        <f t="shared" si="20"/>
        <v>0</v>
      </c>
      <c r="K70" s="190">
        <f t="shared" si="20"/>
        <v>0</v>
      </c>
      <c r="L70" s="190">
        <f t="shared" si="20"/>
        <v>0</v>
      </c>
      <c r="M70" s="190">
        <f t="shared" si="20"/>
        <v>0</v>
      </c>
      <c r="N70" s="190">
        <f t="shared" si="20"/>
        <v>0</v>
      </c>
      <c r="O70" s="190">
        <f t="shared" si="20"/>
        <v>0</v>
      </c>
      <c r="P70" s="190">
        <f t="shared" si="20"/>
        <v>0</v>
      </c>
      <c r="Q70" s="190">
        <f t="shared" si="20"/>
        <v>0</v>
      </c>
      <c r="R70" s="190">
        <f t="shared" si="20"/>
        <v>0</v>
      </c>
      <c r="S70" s="190">
        <f t="shared" si="20"/>
        <v>0</v>
      </c>
      <c r="T70" s="190">
        <f t="shared" si="20"/>
        <v>0</v>
      </c>
      <c r="U70" s="190">
        <f t="shared" si="20"/>
        <v>0</v>
      </c>
      <c r="V70" s="190">
        <f t="shared" si="20"/>
        <v>0</v>
      </c>
      <c r="W70" s="190">
        <f t="shared" si="20"/>
        <v>0</v>
      </c>
      <c r="X70" s="190">
        <f t="shared" si="20"/>
        <v>0</v>
      </c>
      <c r="Y70" s="190">
        <f t="shared" si="20"/>
        <v>0</v>
      </c>
      <c r="Z70" s="190">
        <f t="shared" si="20"/>
        <v>0</v>
      </c>
      <c r="AA70" s="190">
        <f t="shared" si="20"/>
        <v>0</v>
      </c>
      <c r="AB70" s="190">
        <f t="shared" si="20"/>
        <v>0</v>
      </c>
      <c r="AC70" s="190">
        <f t="shared" si="20"/>
        <v>0</v>
      </c>
      <c r="AD70" s="190">
        <f t="shared" si="20"/>
        <v>0</v>
      </c>
      <c r="AE70" s="190">
        <f t="shared" si="20"/>
        <v>0</v>
      </c>
      <c r="AF70" s="190">
        <f t="shared" si="20"/>
        <v>0</v>
      </c>
      <c r="AG70" s="190">
        <f t="shared" si="20"/>
        <v>0</v>
      </c>
      <c r="AH70" s="190">
        <f t="shared" si="20"/>
        <v>0</v>
      </c>
      <c r="AI70" s="190">
        <f t="shared" si="20"/>
        <v>0</v>
      </c>
      <c r="AJ70" s="190">
        <f t="shared" si="20"/>
        <v>0</v>
      </c>
      <c r="AK70" s="190">
        <f t="shared" si="20"/>
        <v>0</v>
      </c>
      <c r="AL70" s="190">
        <f t="shared" si="20"/>
        <v>0</v>
      </c>
      <c r="AM70" s="195"/>
      <c r="AN70" s="195"/>
      <c r="AO70" s="195"/>
    </row>
    <row r="71" s="12" customFormat="1" ht="30" customHeight="1" spans="1:41">
      <c r="A71" s="182" t="s">
        <v>54</v>
      </c>
      <c r="B71" s="187" t="s">
        <v>102</v>
      </c>
      <c r="C71" s="187"/>
      <c r="D71" s="187"/>
      <c r="E71" s="184"/>
      <c r="F71" s="184"/>
      <c r="G71" s="184"/>
      <c r="H71" s="184"/>
      <c r="I71" s="190"/>
      <c r="J71" s="190"/>
      <c r="K71" s="190"/>
      <c r="L71" s="190"/>
      <c r="M71" s="190"/>
      <c r="N71" s="190"/>
      <c r="O71" s="190"/>
      <c r="P71" s="190"/>
      <c r="Q71" s="190"/>
      <c r="R71" s="190"/>
      <c r="S71" s="190"/>
      <c r="T71" s="190"/>
      <c r="U71" s="190"/>
      <c r="V71" s="190"/>
      <c r="W71" s="190"/>
      <c r="X71" s="190"/>
      <c r="Y71" s="190"/>
      <c r="Z71" s="190"/>
      <c r="AA71" s="190"/>
      <c r="AB71" s="190"/>
      <c r="AC71" s="190"/>
      <c r="AD71" s="190"/>
      <c r="AE71" s="190"/>
      <c r="AF71" s="190"/>
      <c r="AG71" s="190"/>
      <c r="AH71" s="190"/>
      <c r="AI71" s="190"/>
      <c r="AJ71" s="190"/>
      <c r="AK71" s="190"/>
      <c r="AL71" s="190"/>
      <c r="AM71" s="195"/>
      <c r="AN71" s="195"/>
      <c r="AO71" s="195"/>
    </row>
    <row r="72" s="12" customFormat="1" ht="30" customHeight="1" spans="1:41">
      <c r="A72" s="182" t="s">
        <v>54</v>
      </c>
      <c r="B72" s="187" t="s">
        <v>103</v>
      </c>
      <c r="C72" s="187"/>
      <c r="D72" s="187"/>
      <c r="E72" s="184"/>
      <c r="F72" s="184"/>
      <c r="G72" s="184"/>
      <c r="H72" s="184"/>
      <c r="I72" s="190"/>
      <c r="J72" s="190"/>
      <c r="K72" s="190"/>
      <c r="L72" s="190"/>
      <c r="M72" s="190"/>
      <c r="N72" s="190"/>
      <c r="O72" s="190"/>
      <c r="P72" s="190"/>
      <c r="Q72" s="190"/>
      <c r="R72" s="190"/>
      <c r="S72" s="190"/>
      <c r="T72" s="190"/>
      <c r="U72" s="190"/>
      <c r="V72" s="190"/>
      <c r="W72" s="190"/>
      <c r="X72" s="190"/>
      <c r="Y72" s="190"/>
      <c r="Z72" s="190"/>
      <c r="AA72" s="190"/>
      <c r="AB72" s="190"/>
      <c r="AC72" s="190"/>
      <c r="AD72" s="190"/>
      <c r="AE72" s="190"/>
      <c r="AF72" s="190"/>
      <c r="AG72" s="190"/>
      <c r="AH72" s="190"/>
      <c r="AI72" s="190"/>
      <c r="AJ72" s="190"/>
      <c r="AK72" s="190"/>
      <c r="AL72" s="190"/>
      <c r="AM72" s="195"/>
      <c r="AN72" s="195"/>
      <c r="AO72" s="195"/>
    </row>
    <row r="73" s="12" customFormat="1" ht="30" customHeight="1" spans="1:41">
      <c r="A73" s="182" t="s">
        <v>52</v>
      </c>
      <c r="B73" s="187" t="s">
        <v>104</v>
      </c>
      <c r="C73" s="187"/>
      <c r="D73" s="187"/>
      <c r="E73" s="184"/>
      <c r="F73" s="184"/>
      <c r="G73" s="184"/>
      <c r="H73" s="184"/>
      <c r="I73" s="190">
        <f t="shared" ref="I73:AL73" si="21">I74+I75</f>
        <v>0</v>
      </c>
      <c r="J73" s="190">
        <f t="shared" si="21"/>
        <v>0</v>
      </c>
      <c r="K73" s="190">
        <f t="shared" si="21"/>
        <v>0</v>
      </c>
      <c r="L73" s="190">
        <f t="shared" si="21"/>
        <v>0</v>
      </c>
      <c r="M73" s="190">
        <f t="shared" si="21"/>
        <v>0</v>
      </c>
      <c r="N73" s="190">
        <f t="shared" si="21"/>
        <v>0</v>
      </c>
      <c r="O73" s="190">
        <f t="shared" si="21"/>
        <v>0</v>
      </c>
      <c r="P73" s="190">
        <f t="shared" si="21"/>
        <v>0</v>
      </c>
      <c r="Q73" s="190">
        <f t="shared" si="21"/>
        <v>0</v>
      </c>
      <c r="R73" s="190">
        <f t="shared" si="21"/>
        <v>0</v>
      </c>
      <c r="S73" s="190">
        <f t="shared" si="21"/>
        <v>0</v>
      </c>
      <c r="T73" s="190">
        <f t="shared" si="21"/>
        <v>0</v>
      </c>
      <c r="U73" s="190">
        <f t="shared" si="21"/>
        <v>0</v>
      </c>
      <c r="V73" s="190">
        <f t="shared" si="21"/>
        <v>0</v>
      </c>
      <c r="W73" s="190">
        <f t="shared" si="21"/>
        <v>0</v>
      </c>
      <c r="X73" s="190">
        <f t="shared" si="21"/>
        <v>0</v>
      </c>
      <c r="Y73" s="190">
        <f t="shared" si="21"/>
        <v>0</v>
      </c>
      <c r="Z73" s="190">
        <f t="shared" si="21"/>
        <v>0</v>
      </c>
      <c r="AA73" s="190">
        <f t="shared" si="21"/>
        <v>0</v>
      </c>
      <c r="AB73" s="190">
        <f t="shared" si="21"/>
        <v>0</v>
      </c>
      <c r="AC73" s="190">
        <f t="shared" si="21"/>
        <v>0</v>
      </c>
      <c r="AD73" s="190">
        <f t="shared" si="21"/>
        <v>0</v>
      </c>
      <c r="AE73" s="190">
        <f t="shared" si="21"/>
        <v>0</v>
      </c>
      <c r="AF73" s="190">
        <f t="shared" si="21"/>
        <v>0</v>
      </c>
      <c r="AG73" s="190">
        <f t="shared" si="21"/>
        <v>0</v>
      </c>
      <c r="AH73" s="190">
        <f t="shared" si="21"/>
        <v>0</v>
      </c>
      <c r="AI73" s="190">
        <f t="shared" si="21"/>
        <v>0</v>
      </c>
      <c r="AJ73" s="190">
        <f t="shared" si="21"/>
        <v>0</v>
      </c>
      <c r="AK73" s="190">
        <f t="shared" si="21"/>
        <v>0</v>
      </c>
      <c r="AL73" s="190">
        <f t="shared" si="21"/>
        <v>0</v>
      </c>
      <c r="AM73" s="195"/>
      <c r="AN73" s="195"/>
      <c r="AO73" s="195"/>
    </row>
    <row r="74" s="12" customFormat="1" ht="30" customHeight="1" spans="1:41">
      <c r="A74" s="182" t="s">
        <v>54</v>
      </c>
      <c r="B74" s="187" t="s">
        <v>105</v>
      </c>
      <c r="C74" s="187"/>
      <c r="D74" s="187"/>
      <c r="E74" s="184"/>
      <c r="F74" s="184"/>
      <c r="G74" s="184"/>
      <c r="H74" s="184"/>
      <c r="I74" s="190"/>
      <c r="J74" s="190"/>
      <c r="K74" s="190"/>
      <c r="L74" s="190"/>
      <c r="M74" s="190"/>
      <c r="N74" s="190"/>
      <c r="O74" s="190"/>
      <c r="P74" s="190"/>
      <c r="Q74" s="190"/>
      <c r="R74" s="190"/>
      <c r="S74" s="190"/>
      <c r="T74" s="190"/>
      <c r="U74" s="190"/>
      <c r="V74" s="190"/>
      <c r="W74" s="190"/>
      <c r="X74" s="190"/>
      <c r="Y74" s="190"/>
      <c r="Z74" s="190"/>
      <c r="AA74" s="190"/>
      <c r="AB74" s="190"/>
      <c r="AC74" s="190"/>
      <c r="AD74" s="190"/>
      <c r="AE74" s="190"/>
      <c r="AF74" s="190"/>
      <c r="AG74" s="190"/>
      <c r="AH74" s="190"/>
      <c r="AI74" s="190"/>
      <c r="AJ74" s="190"/>
      <c r="AK74" s="190"/>
      <c r="AL74" s="190"/>
      <c r="AM74" s="195"/>
      <c r="AN74" s="195"/>
      <c r="AO74" s="195"/>
    </row>
    <row r="75" s="12" customFormat="1" ht="30" customHeight="1" spans="1:41">
      <c r="A75" s="182" t="s">
        <v>54</v>
      </c>
      <c r="B75" s="187" t="s">
        <v>106</v>
      </c>
      <c r="C75" s="187"/>
      <c r="D75" s="187"/>
      <c r="E75" s="184"/>
      <c r="F75" s="184"/>
      <c r="G75" s="184"/>
      <c r="H75" s="184"/>
      <c r="I75" s="190"/>
      <c r="J75" s="190"/>
      <c r="K75" s="190"/>
      <c r="L75" s="190"/>
      <c r="M75" s="190"/>
      <c r="N75" s="190"/>
      <c r="O75" s="190"/>
      <c r="P75" s="190"/>
      <c r="Q75" s="190"/>
      <c r="R75" s="190"/>
      <c r="S75" s="190"/>
      <c r="T75" s="190"/>
      <c r="U75" s="190"/>
      <c r="V75" s="190"/>
      <c r="W75" s="190"/>
      <c r="X75" s="190"/>
      <c r="Y75" s="190"/>
      <c r="Z75" s="190"/>
      <c r="AA75" s="190"/>
      <c r="AB75" s="190"/>
      <c r="AC75" s="190"/>
      <c r="AD75" s="190"/>
      <c r="AE75" s="190"/>
      <c r="AF75" s="190"/>
      <c r="AG75" s="190"/>
      <c r="AH75" s="190"/>
      <c r="AI75" s="190"/>
      <c r="AJ75" s="190"/>
      <c r="AK75" s="190"/>
      <c r="AL75" s="190"/>
      <c r="AM75" s="195"/>
      <c r="AN75" s="195"/>
      <c r="AO75" s="195"/>
    </row>
    <row r="76" s="12" customFormat="1" ht="30" customHeight="1" spans="1:41">
      <c r="A76" s="182" t="s">
        <v>52</v>
      </c>
      <c r="B76" s="187" t="s">
        <v>107</v>
      </c>
      <c r="C76" s="187"/>
      <c r="D76" s="187"/>
      <c r="E76" s="184"/>
      <c r="F76" s="184"/>
      <c r="G76" s="184"/>
      <c r="H76" s="184"/>
      <c r="I76" s="190">
        <f t="shared" ref="I76:AL76" si="22">I77+I79+I78</f>
        <v>0</v>
      </c>
      <c r="J76" s="190">
        <f t="shared" si="22"/>
        <v>0</v>
      </c>
      <c r="K76" s="190">
        <f t="shared" si="22"/>
        <v>0</v>
      </c>
      <c r="L76" s="190">
        <f t="shared" si="22"/>
        <v>0</v>
      </c>
      <c r="M76" s="190">
        <f t="shared" si="22"/>
        <v>0</v>
      </c>
      <c r="N76" s="190">
        <f t="shared" si="22"/>
        <v>0</v>
      </c>
      <c r="O76" s="190">
        <f t="shared" si="22"/>
        <v>0</v>
      </c>
      <c r="P76" s="190">
        <f t="shared" si="22"/>
        <v>0</v>
      </c>
      <c r="Q76" s="190">
        <f t="shared" si="22"/>
        <v>0</v>
      </c>
      <c r="R76" s="190">
        <f t="shared" si="22"/>
        <v>0</v>
      </c>
      <c r="S76" s="190">
        <f t="shared" si="22"/>
        <v>0</v>
      </c>
      <c r="T76" s="190">
        <f t="shared" si="22"/>
        <v>0</v>
      </c>
      <c r="U76" s="190">
        <f t="shared" si="22"/>
        <v>0</v>
      </c>
      <c r="V76" s="190">
        <f t="shared" si="22"/>
        <v>0</v>
      </c>
      <c r="W76" s="190">
        <f t="shared" si="22"/>
        <v>0</v>
      </c>
      <c r="X76" s="190">
        <f t="shared" si="22"/>
        <v>0</v>
      </c>
      <c r="Y76" s="190">
        <f t="shared" si="22"/>
        <v>0</v>
      </c>
      <c r="Z76" s="190">
        <f t="shared" si="22"/>
        <v>0</v>
      </c>
      <c r="AA76" s="190">
        <f t="shared" si="22"/>
        <v>0</v>
      </c>
      <c r="AB76" s="190">
        <f t="shared" si="22"/>
        <v>0</v>
      </c>
      <c r="AC76" s="190">
        <f t="shared" si="22"/>
        <v>0</v>
      </c>
      <c r="AD76" s="190">
        <f t="shared" si="22"/>
        <v>0</v>
      </c>
      <c r="AE76" s="190">
        <f t="shared" si="22"/>
        <v>0</v>
      </c>
      <c r="AF76" s="190">
        <f t="shared" si="22"/>
        <v>0</v>
      </c>
      <c r="AG76" s="190">
        <f t="shared" si="22"/>
        <v>0</v>
      </c>
      <c r="AH76" s="190">
        <f t="shared" si="22"/>
        <v>0</v>
      </c>
      <c r="AI76" s="190">
        <f t="shared" si="22"/>
        <v>0</v>
      </c>
      <c r="AJ76" s="190">
        <f t="shared" si="22"/>
        <v>0</v>
      </c>
      <c r="AK76" s="190">
        <f t="shared" si="22"/>
        <v>0</v>
      </c>
      <c r="AL76" s="190">
        <f t="shared" si="22"/>
        <v>0</v>
      </c>
      <c r="AM76" s="195"/>
      <c r="AN76" s="195"/>
      <c r="AO76" s="195"/>
    </row>
    <row r="77" s="12" customFormat="1" ht="30" customHeight="1" spans="1:41">
      <c r="A77" s="182" t="s">
        <v>54</v>
      </c>
      <c r="B77" s="187" t="s">
        <v>108</v>
      </c>
      <c r="C77" s="187"/>
      <c r="D77" s="187"/>
      <c r="E77" s="184"/>
      <c r="F77" s="184"/>
      <c r="G77" s="184"/>
      <c r="H77" s="184"/>
      <c r="I77" s="190"/>
      <c r="J77" s="190"/>
      <c r="K77" s="190"/>
      <c r="L77" s="190"/>
      <c r="M77" s="190"/>
      <c r="N77" s="190"/>
      <c r="O77" s="190"/>
      <c r="P77" s="190"/>
      <c r="Q77" s="190"/>
      <c r="R77" s="190"/>
      <c r="S77" s="190"/>
      <c r="T77" s="190"/>
      <c r="U77" s="190"/>
      <c r="V77" s="190"/>
      <c r="W77" s="190"/>
      <c r="X77" s="190"/>
      <c r="Y77" s="190"/>
      <c r="Z77" s="190"/>
      <c r="AA77" s="190"/>
      <c r="AB77" s="190"/>
      <c r="AC77" s="190"/>
      <c r="AD77" s="190"/>
      <c r="AE77" s="190"/>
      <c r="AF77" s="190"/>
      <c r="AG77" s="190"/>
      <c r="AH77" s="190"/>
      <c r="AI77" s="190"/>
      <c r="AJ77" s="190"/>
      <c r="AK77" s="190"/>
      <c r="AL77" s="190"/>
      <c r="AM77" s="195"/>
      <c r="AN77" s="195"/>
      <c r="AO77" s="195"/>
    </row>
    <row r="78" s="12" customFormat="1" ht="30" customHeight="1" spans="1:41">
      <c r="A78" s="182" t="s">
        <v>54</v>
      </c>
      <c r="B78" s="187" t="s">
        <v>109</v>
      </c>
      <c r="C78" s="187"/>
      <c r="D78" s="187"/>
      <c r="E78" s="184"/>
      <c r="F78" s="184"/>
      <c r="G78" s="184"/>
      <c r="H78" s="184"/>
      <c r="I78" s="190"/>
      <c r="J78" s="190"/>
      <c r="K78" s="190"/>
      <c r="L78" s="190"/>
      <c r="M78" s="190"/>
      <c r="N78" s="190"/>
      <c r="O78" s="190"/>
      <c r="P78" s="190"/>
      <c r="Q78" s="190"/>
      <c r="R78" s="190"/>
      <c r="S78" s="190"/>
      <c r="T78" s="190"/>
      <c r="U78" s="190"/>
      <c r="V78" s="190"/>
      <c r="W78" s="190"/>
      <c r="X78" s="190"/>
      <c r="Y78" s="190"/>
      <c r="Z78" s="190"/>
      <c r="AA78" s="190"/>
      <c r="AB78" s="190"/>
      <c r="AC78" s="190"/>
      <c r="AD78" s="190"/>
      <c r="AE78" s="190"/>
      <c r="AF78" s="190"/>
      <c r="AG78" s="190"/>
      <c r="AH78" s="190"/>
      <c r="AI78" s="190"/>
      <c r="AJ78" s="190"/>
      <c r="AK78" s="190"/>
      <c r="AL78" s="190"/>
      <c r="AM78" s="195"/>
      <c r="AN78" s="195"/>
      <c r="AO78" s="195"/>
    </row>
    <row r="79" s="12" customFormat="1" ht="30" customHeight="1" spans="1:41">
      <c r="A79" s="182" t="s">
        <v>54</v>
      </c>
      <c r="B79" s="187" t="s">
        <v>110</v>
      </c>
      <c r="C79" s="187"/>
      <c r="D79" s="187"/>
      <c r="E79" s="184"/>
      <c r="F79" s="184"/>
      <c r="G79" s="184"/>
      <c r="H79" s="184"/>
      <c r="I79" s="190"/>
      <c r="J79" s="190"/>
      <c r="K79" s="190"/>
      <c r="L79" s="190"/>
      <c r="M79" s="190"/>
      <c r="N79" s="190"/>
      <c r="O79" s="190"/>
      <c r="P79" s="190"/>
      <c r="Q79" s="190"/>
      <c r="R79" s="190"/>
      <c r="S79" s="190"/>
      <c r="T79" s="190"/>
      <c r="U79" s="190"/>
      <c r="V79" s="190"/>
      <c r="W79" s="190"/>
      <c r="X79" s="190"/>
      <c r="Y79" s="190"/>
      <c r="Z79" s="190"/>
      <c r="AA79" s="190"/>
      <c r="AB79" s="190"/>
      <c r="AC79" s="190"/>
      <c r="AD79" s="190"/>
      <c r="AE79" s="190"/>
      <c r="AF79" s="190"/>
      <c r="AG79" s="190"/>
      <c r="AH79" s="190"/>
      <c r="AI79" s="190"/>
      <c r="AJ79" s="190"/>
      <c r="AK79" s="190"/>
      <c r="AL79" s="190"/>
      <c r="AM79" s="195"/>
      <c r="AN79" s="195"/>
      <c r="AO79" s="195"/>
    </row>
    <row r="80" s="12" customFormat="1" ht="30" customHeight="1" spans="1:41">
      <c r="A80" s="182" t="s">
        <v>52</v>
      </c>
      <c r="B80" s="187" t="s">
        <v>111</v>
      </c>
      <c r="C80" s="187"/>
      <c r="D80" s="187"/>
      <c r="E80" s="184"/>
      <c r="F80" s="184"/>
      <c r="G80" s="184"/>
      <c r="H80" s="184"/>
      <c r="I80" s="190">
        <f t="shared" ref="I80:AL80" si="23">I81</f>
        <v>0</v>
      </c>
      <c r="J80" s="190">
        <f t="shared" si="23"/>
        <v>0</v>
      </c>
      <c r="K80" s="190">
        <f t="shared" si="23"/>
        <v>0</v>
      </c>
      <c r="L80" s="190">
        <f t="shared" si="23"/>
        <v>0</v>
      </c>
      <c r="M80" s="190">
        <f t="shared" si="23"/>
        <v>0</v>
      </c>
      <c r="N80" s="190">
        <f t="shared" si="23"/>
        <v>0</v>
      </c>
      <c r="O80" s="190">
        <f t="shared" si="23"/>
        <v>0</v>
      </c>
      <c r="P80" s="190">
        <f t="shared" si="23"/>
        <v>0</v>
      </c>
      <c r="Q80" s="190">
        <f t="shared" si="23"/>
        <v>0</v>
      </c>
      <c r="R80" s="190">
        <f t="shared" si="23"/>
        <v>0</v>
      </c>
      <c r="S80" s="190">
        <f t="shared" si="23"/>
        <v>0</v>
      </c>
      <c r="T80" s="190">
        <f t="shared" si="23"/>
        <v>0</v>
      </c>
      <c r="U80" s="190">
        <f t="shared" si="23"/>
        <v>0</v>
      </c>
      <c r="V80" s="190">
        <f t="shared" si="23"/>
        <v>0</v>
      </c>
      <c r="W80" s="190">
        <f t="shared" si="23"/>
        <v>0</v>
      </c>
      <c r="X80" s="190">
        <f t="shared" si="23"/>
        <v>0</v>
      </c>
      <c r="Y80" s="190">
        <f t="shared" si="23"/>
        <v>0</v>
      </c>
      <c r="Z80" s="190">
        <f t="shared" si="23"/>
        <v>0</v>
      </c>
      <c r="AA80" s="190">
        <f t="shared" si="23"/>
        <v>0</v>
      </c>
      <c r="AB80" s="190">
        <f t="shared" si="23"/>
        <v>0</v>
      </c>
      <c r="AC80" s="190">
        <f t="shared" si="23"/>
        <v>0</v>
      </c>
      <c r="AD80" s="190">
        <f t="shared" si="23"/>
        <v>0</v>
      </c>
      <c r="AE80" s="190">
        <f t="shared" si="23"/>
        <v>0</v>
      </c>
      <c r="AF80" s="190">
        <f t="shared" si="23"/>
        <v>0</v>
      </c>
      <c r="AG80" s="190">
        <f t="shared" si="23"/>
        <v>0</v>
      </c>
      <c r="AH80" s="190">
        <f t="shared" si="23"/>
        <v>0</v>
      </c>
      <c r="AI80" s="190">
        <f t="shared" si="23"/>
        <v>0</v>
      </c>
      <c r="AJ80" s="190">
        <f t="shared" si="23"/>
        <v>0</v>
      </c>
      <c r="AK80" s="190">
        <f t="shared" si="23"/>
        <v>0</v>
      </c>
      <c r="AL80" s="190">
        <f t="shared" si="23"/>
        <v>0</v>
      </c>
      <c r="AM80" s="195"/>
      <c r="AN80" s="195"/>
      <c r="AO80" s="195"/>
    </row>
    <row r="81" s="12" customFormat="1" ht="30" customHeight="1" spans="1:41">
      <c r="A81" s="182" t="s">
        <v>54</v>
      </c>
      <c r="B81" s="187" t="s">
        <v>111</v>
      </c>
      <c r="C81" s="187"/>
      <c r="D81" s="187"/>
      <c r="E81" s="184"/>
      <c r="F81" s="184"/>
      <c r="G81" s="184"/>
      <c r="H81" s="184"/>
      <c r="I81" s="190"/>
      <c r="J81" s="190"/>
      <c r="K81" s="190"/>
      <c r="L81" s="190"/>
      <c r="M81" s="190"/>
      <c r="N81" s="190"/>
      <c r="O81" s="190"/>
      <c r="P81" s="190"/>
      <c r="Q81" s="190"/>
      <c r="R81" s="190"/>
      <c r="S81" s="190"/>
      <c r="T81" s="190"/>
      <c r="U81" s="190"/>
      <c r="V81" s="190"/>
      <c r="W81" s="190"/>
      <c r="X81" s="190"/>
      <c r="Y81" s="190"/>
      <c r="Z81" s="190"/>
      <c r="AA81" s="190"/>
      <c r="AB81" s="190"/>
      <c r="AC81" s="190"/>
      <c r="AD81" s="190"/>
      <c r="AE81" s="190"/>
      <c r="AF81" s="190"/>
      <c r="AG81" s="190"/>
      <c r="AH81" s="190"/>
      <c r="AI81" s="190"/>
      <c r="AJ81" s="190"/>
      <c r="AK81" s="190"/>
      <c r="AL81" s="190"/>
      <c r="AM81" s="195"/>
      <c r="AN81" s="195"/>
      <c r="AO81" s="195"/>
    </row>
    <row r="82" s="12" customFormat="1" ht="30" customHeight="1" spans="1:41">
      <c r="A82" s="179" t="s">
        <v>50</v>
      </c>
      <c r="B82" s="187" t="s">
        <v>112</v>
      </c>
      <c r="C82" s="187"/>
      <c r="D82" s="187"/>
      <c r="E82" s="184"/>
      <c r="F82" s="184"/>
      <c r="G82" s="184"/>
      <c r="H82" s="184"/>
      <c r="I82" s="191">
        <f t="shared" ref="I82:AL82" si="24">I83+I100+I109</f>
        <v>11</v>
      </c>
      <c r="J82" s="191">
        <f t="shared" si="24"/>
        <v>275.9544</v>
      </c>
      <c r="K82" s="191">
        <f t="shared" si="24"/>
        <v>1</v>
      </c>
      <c r="L82" s="191">
        <f t="shared" si="24"/>
        <v>0</v>
      </c>
      <c r="M82" s="191">
        <f t="shared" si="24"/>
        <v>10</v>
      </c>
      <c r="N82" s="191">
        <f t="shared" si="24"/>
        <v>0</v>
      </c>
      <c r="O82" s="191">
        <f t="shared" si="24"/>
        <v>0</v>
      </c>
      <c r="P82" s="191">
        <f t="shared" si="24"/>
        <v>0</v>
      </c>
      <c r="Q82" s="191">
        <f t="shared" si="24"/>
        <v>0</v>
      </c>
      <c r="R82" s="191">
        <f t="shared" si="24"/>
        <v>0</v>
      </c>
      <c r="S82" s="191">
        <f t="shared" si="24"/>
        <v>7056</v>
      </c>
      <c r="T82" s="191">
        <f t="shared" si="24"/>
        <v>25897</v>
      </c>
      <c r="U82" s="191">
        <f t="shared" si="24"/>
        <v>0</v>
      </c>
      <c r="V82" s="191">
        <f t="shared" si="24"/>
        <v>0</v>
      </c>
      <c r="W82" s="191">
        <f t="shared" si="24"/>
        <v>0</v>
      </c>
      <c r="X82" s="191">
        <f t="shared" si="24"/>
        <v>0</v>
      </c>
      <c r="Y82" s="191">
        <f t="shared" si="24"/>
        <v>0</v>
      </c>
      <c r="Z82" s="191">
        <f t="shared" si="24"/>
        <v>12600</v>
      </c>
      <c r="AA82" s="191">
        <f t="shared" si="24"/>
        <v>10600</v>
      </c>
      <c r="AB82" s="191">
        <f t="shared" si="24"/>
        <v>10600</v>
      </c>
      <c r="AC82" s="191">
        <f t="shared" si="24"/>
        <v>0</v>
      </c>
      <c r="AD82" s="191">
        <f t="shared" si="24"/>
        <v>0</v>
      </c>
      <c r="AE82" s="191">
        <f t="shared" si="24"/>
        <v>0</v>
      </c>
      <c r="AF82" s="191">
        <f t="shared" si="24"/>
        <v>0</v>
      </c>
      <c r="AG82" s="191">
        <f t="shared" si="24"/>
        <v>0</v>
      </c>
      <c r="AH82" s="191">
        <f t="shared" si="24"/>
        <v>2000</v>
      </c>
      <c r="AI82" s="191">
        <f t="shared" si="24"/>
        <v>0</v>
      </c>
      <c r="AJ82" s="191">
        <f t="shared" si="24"/>
        <v>0</v>
      </c>
      <c r="AK82" s="191">
        <f t="shared" si="24"/>
        <v>0</v>
      </c>
      <c r="AL82" s="191">
        <f t="shared" si="24"/>
        <v>0</v>
      </c>
      <c r="AM82" s="195"/>
      <c r="AN82" s="195"/>
      <c r="AO82" s="195"/>
    </row>
    <row r="83" s="12" customFormat="1" ht="30" customHeight="1" spans="1:41">
      <c r="A83" s="179" t="s">
        <v>52</v>
      </c>
      <c r="B83" s="187" t="s">
        <v>113</v>
      </c>
      <c r="C83" s="187"/>
      <c r="D83" s="187"/>
      <c r="E83" s="184"/>
      <c r="F83" s="184"/>
      <c r="G83" s="184"/>
      <c r="H83" s="184"/>
      <c r="I83" s="190">
        <f t="shared" ref="I83:AL83" si="25">I84+I85+I88+I90+I95+I96+I97+I98+I99</f>
        <v>7</v>
      </c>
      <c r="J83" s="190">
        <f t="shared" si="25"/>
        <v>269</v>
      </c>
      <c r="K83" s="190">
        <f t="shared" si="25"/>
        <v>1</v>
      </c>
      <c r="L83" s="190">
        <f t="shared" si="25"/>
        <v>0</v>
      </c>
      <c r="M83" s="190">
        <f t="shared" si="25"/>
        <v>6</v>
      </c>
      <c r="N83" s="190">
        <f t="shared" si="25"/>
        <v>0</v>
      </c>
      <c r="O83" s="190">
        <f t="shared" si="25"/>
        <v>0</v>
      </c>
      <c r="P83" s="190">
        <f t="shared" si="25"/>
        <v>0</v>
      </c>
      <c r="Q83" s="190">
        <f t="shared" si="25"/>
        <v>0</v>
      </c>
      <c r="R83" s="190">
        <f t="shared" si="25"/>
        <v>0</v>
      </c>
      <c r="S83" s="190">
        <f t="shared" si="25"/>
        <v>4188</v>
      </c>
      <c r="T83" s="190">
        <f t="shared" si="25"/>
        <v>17118</v>
      </c>
      <c r="U83" s="190">
        <f t="shared" si="25"/>
        <v>0</v>
      </c>
      <c r="V83" s="190">
        <f t="shared" si="25"/>
        <v>0</v>
      </c>
      <c r="W83" s="190">
        <f t="shared" si="25"/>
        <v>0</v>
      </c>
      <c r="X83" s="190">
        <f t="shared" si="25"/>
        <v>0</v>
      </c>
      <c r="Y83" s="190">
        <f t="shared" si="25"/>
        <v>0</v>
      </c>
      <c r="Z83" s="190">
        <f t="shared" si="25"/>
        <v>8820</v>
      </c>
      <c r="AA83" s="190">
        <f t="shared" si="25"/>
        <v>6820</v>
      </c>
      <c r="AB83" s="190">
        <f t="shared" si="25"/>
        <v>6820</v>
      </c>
      <c r="AC83" s="190">
        <f t="shared" si="25"/>
        <v>0</v>
      </c>
      <c r="AD83" s="190">
        <f t="shared" si="25"/>
        <v>0</v>
      </c>
      <c r="AE83" s="190">
        <f t="shared" si="25"/>
        <v>0</v>
      </c>
      <c r="AF83" s="190">
        <f t="shared" si="25"/>
        <v>0</v>
      </c>
      <c r="AG83" s="190">
        <f t="shared" si="25"/>
        <v>0</v>
      </c>
      <c r="AH83" s="190">
        <f t="shared" si="25"/>
        <v>2000</v>
      </c>
      <c r="AI83" s="190">
        <f t="shared" si="25"/>
        <v>0</v>
      </c>
      <c r="AJ83" s="190">
        <f t="shared" si="25"/>
        <v>0</v>
      </c>
      <c r="AK83" s="190">
        <f t="shared" si="25"/>
        <v>0</v>
      </c>
      <c r="AL83" s="190">
        <f t="shared" si="25"/>
        <v>0</v>
      </c>
      <c r="AM83" s="195"/>
      <c r="AN83" s="195"/>
      <c r="AO83" s="195"/>
    </row>
    <row r="84" s="12" customFormat="1" ht="43" customHeight="1" spans="1:41">
      <c r="A84" s="182" t="s">
        <v>54</v>
      </c>
      <c r="B84" s="187" t="s">
        <v>114</v>
      </c>
      <c r="C84" s="187"/>
      <c r="D84" s="187"/>
      <c r="E84" s="184"/>
      <c r="F84" s="184"/>
      <c r="G84" s="184"/>
      <c r="H84" s="184"/>
      <c r="I84" s="190"/>
      <c r="J84" s="190"/>
      <c r="K84" s="190"/>
      <c r="L84" s="190"/>
      <c r="M84" s="190"/>
      <c r="N84" s="190"/>
      <c r="O84" s="190"/>
      <c r="P84" s="190"/>
      <c r="Q84" s="190"/>
      <c r="R84" s="190"/>
      <c r="S84" s="190"/>
      <c r="T84" s="190"/>
      <c r="U84" s="190"/>
      <c r="V84" s="190"/>
      <c r="W84" s="190"/>
      <c r="X84" s="190"/>
      <c r="Y84" s="190"/>
      <c r="Z84" s="190"/>
      <c r="AA84" s="190"/>
      <c r="AB84" s="190"/>
      <c r="AC84" s="190"/>
      <c r="AD84" s="190"/>
      <c r="AE84" s="190"/>
      <c r="AF84" s="190"/>
      <c r="AG84" s="190"/>
      <c r="AH84" s="190"/>
      <c r="AI84" s="190"/>
      <c r="AJ84" s="190"/>
      <c r="AK84" s="190"/>
      <c r="AL84" s="190"/>
      <c r="AM84" s="195"/>
      <c r="AN84" s="195"/>
      <c r="AO84" s="195"/>
    </row>
    <row r="85" s="12" customFormat="1" ht="43" customHeight="1" spans="1:41">
      <c r="A85" s="182" t="s">
        <v>54</v>
      </c>
      <c r="B85" s="187" t="s">
        <v>115</v>
      </c>
      <c r="C85" s="187"/>
      <c r="D85" s="187"/>
      <c r="E85" s="184"/>
      <c r="F85" s="184"/>
      <c r="G85" s="184"/>
      <c r="H85" s="184"/>
      <c r="I85" s="190">
        <f>SUM(I86:I87)</f>
        <v>2</v>
      </c>
      <c r="J85" s="190">
        <f t="shared" ref="J85:AL85" si="26">SUM(J86:J87)</f>
        <v>0</v>
      </c>
      <c r="K85" s="190">
        <f t="shared" si="26"/>
        <v>0</v>
      </c>
      <c r="L85" s="190">
        <f t="shared" si="26"/>
        <v>0</v>
      </c>
      <c r="M85" s="190">
        <f t="shared" si="26"/>
        <v>2</v>
      </c>
      <c r="N85" s="190">
        <f t="shared" si="26"/>
        <v>0</v>
      </c>
      <c r="O85" s="190">
        <f t="shared" si="26"/>
        <v>0</v>
      </c>
      <c r="P85" s="190">
        <f t="shared" si="26"/>
        <v>0</v>
      </c>
      <c r="Q85" s="190">
        <f t="shared" si="26"/>
        <v>0</v>
      </c>
      <c r="R85" s="190">
        <f t="shared" si="26"/>
        <v>0</v>
      </c>
      <c r="S85" s="190">
        <f t="shared" si="26"/>
        <v>108</v>
      </c>
      <c r="T85" s="190">
        <f t="shared" si="26"/>
        <v>494</v>
      </c>
      <c r="U85" s="190">
        <f t="shared" si="26"/>
        <v>0</v>
      </c>
      <c r="V85" s="190">
        <f t="shared" si="26"/>
        <v>0</v>
      </c>
      <c r="W85" s="190">
        <f t="shared" si="26"/>
        <v>0</v>
      </c>
      <c r="X85" s="190">
        <f t="shared" si="26"/>
        <v>0</v>
      </c>
      <c r="Y85" s="190">
        <f t="shared" si="26"/>
        <v>0</v>
      </c>
      <c r="Z85" s="190">
        <f t="shared" si="26"/>
        <v>2000</v>
      </c>
      <c r="AA85" s="190">
        <f t="shared" si="26"/>
        <v>2000</v>
      </c>
      <c r="AB85" s="190">
        <f t="shared" si="26"/>
        <v>2000</v>
      </c>
      <c r="AC85" s="190">
        <f t="shared" si="26"/>
        <v>0</v>
      </c>
      <c r="AD85" s="190">
        <f t="shared" si="26"/>
        <v>0</v>
      </c>
      <c r="AE85" s="190">
        <f t="shared" si="26"/>
        <v>0</v>
      </c>
      <c r="AF85" s="190">
        <f t="shared" si="26"/>
        <v>0</v>
      </c>
      <c r="AG85" s="190">
        <f t="shared" si="26"/>
        <v>0</v>
      </c>
      <c r="AH85" s="190">
        <f t="shared" si="26"/>
        <v>0</v>
      </c>
      <c r="AI85" s="190">
        <f t="shared" si="26"/>
        <v>0</v>
      </c>
      <c r="AJ85" s="190">
        <f t="shared" si="26"/>
        <v>0</v>
      </c>
      <c r="AK85" s="190">
        <f t="shared" si="26"/>
        <v>0</v>
      </c>
      <c r="AL85" s="190">
        <f t="shared" si="26"/>
        <v>0</v>
      </c>
      <c r="AM85" s="195"/>
      <c r="AN85" s="195"/>
      <c r="AO85" s="195"/>
    </row>
    <row r="86" s="12" customFormat="1" ht="146" customHeight="1" spans="1:41">
      <c r="A86" s="22">
        <v>17</v>
      </c>
      <c r="B86" s="22" t="s">
        <v>1428</v>
      </c>
      <c r="C86" s="22">
        <v>2024</v>
      </c>
      <c r="D86" s="24" t="s">
        <v>1429</v>
      </c>
      <c r="E86" s="198" t="s">
        <v>178</v>
      </c>
      <c r="F86" s="24" t="s">
        <v>984</v>
      </c>
      <c r="G86" s="37" t="s">
        <v>309</v>
      </c>
      <c r="H86" s="37" t="s">
        <v>1430</v>
      </c>
      <c r="I86" s="203">
        <v>1</v>
      </c>
      <c r="J86" s="203"/>
      <c r="K86" s="203"/>
      <c r="L86" s="203"/>
      <c r="M86" s="203">
        <v>1</v>
      </c>
      <c r="N86" s="203"/>
      <c r="O86" s="203"/>
      <c r="P86" s="203"/>
      <c r="Q86" s="203"/>
      <c r="R86" s="203"/>
      <c r="S86" s="203">
        <v>75</v>
      </c>
      <c r="T86" s="203">
        <v>337</v>
      </c>
      <c r="U86" s="22" t="s">
        <v>215</v>
      </c>
      <c r="V86" s="22" t="s">
        <v>853</v>
      </c>
      <c r="W86" s="36" t="s">
        <v>215</v>
      </c>
      <c r="X86" s="22" t="s">
        <v>853</v>
      </c>
      <c r="Y86" s="22" t="s">
        <v>1286</v>
      </c>
      <c r="Z86" s="36">
        <v>1500</v>
      </c>
      <c r="AA86" s="36">
        <v>1500</v>
      </c>
      <c r="AB86" s="36">
        <v>1500</v>
      </c>
      <c r="AC86" s="203"/>
      <c r="AD86" s="203"/>
      <c r="AE86" s="203"/>
      <c r="AF86" s="203"/>
      <c r="AG86" s="203"/>
      <c r="AH86" s="203"/>
      <c r="AI86" s="203"/>
      <c r="AJ86" s="203"/>
      <c r="AK86" s="203"/>
      <c r="AL86" s="203"/>
      <c r="AM86" s="33" t="s">
        <v>1431</v>
      </c>
      <c r="AN86" s="33" t="s">
        <v>1340</v>
      </c>
      <c r="AO86" s="205"/>
    </row>
    <row r="87" s="12" customFormat="1" ht="146" customHeight="1" spans="1:41">
      <c r="A87" s="22">
        <v>18</v>
      </c>
      <c r="B87" s="22" t="s">
        <v>1432</v>
      </c>
      <c r="C87" s="22">
        <v>2024</v>
      </c>
      <c r="D87" s="24" t="s">
        <v>1433</v>
      </c>
      <c r="E87" s="198" t="s">
        <v>178</v>
      </c>
      <c r="F87" s="24" t="s">
        <v>984</v>
      </c>
      <c r="G87" s="37" t="s">
        <v>315</v>
      </c>
      <c r="H87" s="37" t="s">
        <v>1434</v>
      </c>
      <c r="I87" s="203">
        <v>1</v>
      </c>
      <c r="J87" s="203"/>
      <c r="K87" s="203"/>
      <c r="L87" s="203"/>
      <c r="M87" s="203">
        <v>1</v>
      </c>
      <c r="N87" s="203"/>
      <c r="O87" s="203"/>
      <c r="P87" s="203"/>
      <c r="Q87" s="203"/>
      <c r="R87" s="203"/>
      <c r="S87" s="203">
        <v>33</v>
      </c>
      <c r="T87" s="203">
        <v>157</v>
      </c>
      <c r="U87" s="22" t="s">
        <v>215</v>
      </c>
      <c r="V87" s="22" t="s">
        <v>853</v>
      </c>
      <c r="W87" s="36" t="s">
        <v>215</v>
      </c>
      <c r="X87" s="22" t="s">
        <v>853</v>
      </c>
      <c r="Y87" s="22" t="s">
        <v>1286</v>
      </c>
      <c r="Z87" s="36">
        <v>500</v>
      </c>
      <c r="AA87" s="36">
        <v>500</v>
      </c>
      <c r="AB87" s="36">
        <v>500</v>
      </c>
      <c r="AC87" s="203"/>
      <c r="AD87" s="203"/>
      <c r="AE87" s="203"/>
      <c r="AF87" s="203"/>
      <c r="AG87" s="203"/>
      <c r="AH87" s="203"/>
      <c r="AI87" s="203"/>
      <c r="AJ87" s="203"/>
      <c r="AK87" s="203"/>
      <c r="AL87" s="203"/>
      <c r="AM87" s="33" t="s">
        <v>1435</v>
      </c>
      <c r="AN87" s="33" t="s">
        <v>1340</v>
      </c>
      <c r="AO87" s="205"/>
    </row>
    <row r="88" s="12" customFormat="1" ht="43" customHeight="1" spans="1:41">
      <c r="A88" s="196" t="s">
        <v>54</v>
      </c>
      <c r="B88" s="197" t="s">
        <v>116</v>
      </c>
      <c r="C88" s="197"/>
      <c r="D88" s="197"/>
      <c r="E88" s="198"/>
      <c r="F88" s="198"/>
      <c r="G88" s="198"/>
      <c r="H88" s="198"/>
      <c r="I88" s="203">
        <f t="shared" ref="I88:AL88" si="27">SUM(I89)</f>
        <v>1</v>
      </c>
      <c r="J88" s="203">
        <f t="shared" si="27"/>
        <v>30</v>
      </c>
      <c r="K88" s="203">
        <f t="shared" si="27"/>
        <v>1</v>
      </c>
      <c r="L88" s="203">
        <f t="shared" si="27"/>
        <v>0</v>
      </c>
      <c r="M88" s="203">
        <f t="shared" si="27"/>
        <v>0</v>
      </c>
      <c r="N88" s="203">
        <f t="shared" si="27"/>
        <v>0</v>
      </c>
      <c r="O88" s="203">
        <f t="shared" si="27"/>
        <v>0</v>
      </c>
      <c r="P88" s="203">
        <f t="shared" si="27"/>
        <v>0</v>
      </c>
      <c r="Q88" s="203">
        <f t="shared" si="27"/>
        <v>0</v>
      </c>
      <c r="R88" s="203">
        <f t="shared" si="27"/>
        <v>0</v>
      </c>
      <c r="S88" s="203">
        <f t="shared" si="27"/>
        <v>431</v>
      </c>
      <c r="T88" s="203">
        <f t="shared" si="27"/>
        <v>1548</v>
      </c>
      <c r="U88" s="203">
        <f t="shared" si="27"/>
        <v>0</v>
      </c>
      <c r="V88" s="203">
        <f t="shared" si="27"/>
        <v>0</v>
      </c>
      <c r="W88" s="203">
        <f t="shared" si="27"/>
        <v>0</v>
      </c>
      <c r="X88" s="203">
        <f t="shared" si="27"/>
        <v>0</v>
      </c>
      <c r="Y88" s="203">
        <f t="shared" si="27"/>
        <v>0</v>
      </c>
      <c r="Z88" s="203">
        <f t="shared" si="27"/>
        <v>1400</v>
      </c>
      <c r="AA88" s="203">
        <f t="shared" si="27"/>
        <v>1400</v>
      </c>
      <c r="AB88" s="203">
        <f t="shared" si="27"/>
        <v>1400</v>
      </c>
      <c r="AC88" s="203">
        <f t="shared" si="27"/>
        <v>0</v>
      </c>
      <c r="AD88" s="203">
        <f t="shared" si="27"/>
        <v>0</v>
      </c>
      <c r="AE88" s="203">
        <f t="shared" si="27"/>
        <v>0</v>
      </c>
      <c r="AF88" s="203">
        <f t="shared" si="27"/>
        <v>0</v>
      </c>
      <c r="AG88" s="203">
        <f t="shared" si="27"/>
        <v>0</v>
      </c>
      <c r="AH88" s="203">
        <f t="shared" si="27"/>
        <v>0</v>
      </c>
      <c r="AI88" s="203">
        <f t="shared" si="27"/>
        <v>0</v>
      </c>
      <c r="AJ88" s="203">
        <f t="shared" si="27"/>
        <v>0</v>
      </c>
      <c r="AK88" s="203">
        <f t="shared" si="27"/>
        <v>0</v>
      </c>
      <c r="AL88" s="203">
        <f t="shared" si="27"/>
        <v>0</v>
      </c>
      <c r="AM88" s="205"/>
      <c r="AN88" s="205"/>
      <c r="AO88" s="205"/>
    </row>
    <row r="89" s="11" customFormat="1" ht="189" customHeight="1" spans="1:16383">
      <c r="A89" s="22">
        <v>19</v>
      </c>
      <c r="B89" s="22" t="s">
        <v>1335</v>
      </c>
      <c r="C89" s="22">
        <v>2024</v>
      </c>
      <c r="D89" s="37" t="s">
        <v>1336</v>
      </c>
      <c r="E89" s="24" t="s">
        <v>178</v>
      </c>
      <c r="F89" s="24" t="s">
        <v>1337</v>
      </c>
      <c r="G89" s="24" t="s">
        <v>1304</v>
      </c>
      <c r="H89" s="37" t="s">
        <v>1338</v>
      </c>
      <c r="I89" s="22">
        <v>1</v>
      </c>
      <c r="J89" s="22">
        <v>30</v>
      </c>
      <c r="K89" s="22">
        <v>1</v>
      </c>
      <c r="L89" s="22"/>
      <c r="M89" s="22"/>
      <c r="N89" s="22"/>
      <c r="O89" s="22"/>
      <c r="P89" s="22"/>
      <c r="Q89" s="22"/>
      <c r="R89" s="22"/>
      <c r="S89" s="22">
        <v>431</v>
      </c>
      <c r="T89" s="22">
        <v>1548</v>
      </c>
      <c r="U89" s="36" t="s">
        <v>215</v>
      </c>
      <c r="V89" s="22" t="s">
        <v>853</v>
      </c>
      <c r="W89" s="36" t="s">
        <v>215</v>
      </c>
      <c r="X89" s="22" t="s">
        <v>853</v>
      </c>
      <c r="Y89" s="22" t="s">
        <v>1286</v>
      </c>
      <c r="Z89" s="22">
        <v>1400</v>
      </c>
      <c r="AA89" s="22">
        <v>1400</v>
      </c>
      <c r="AB89" s="60">
        <v>1400</v>
      </c>
      <c r="AC89" s="60"/>
      <c r="AD89" s="60"/>
      <c r="AE89" s="60"/>
      <c r="AF89" s="22"/>
      <c r="AG89" s="22"/>
      <c r="AH89" s="22"/>
      <c r="AI89" s="22"/>
      <c r="AJ89" s="22"/>
      <c r="AK89" s="22"/>
      <c r="AL89" s="22"/>
      <c r="AM89" s="33" t="s">
        <v>1339</v>
      </c>
      <c r="AN89" s="33" t="s">
        <v>1340</v>
      </c>
      <c r="AO89" s="60" t="s">
        <v>1386</v>
      </c>
      <c r="AP89" s="75" t="s">
        <v>1386</v>
      </c>
      <c r="AQ89" s="207"/>
      <c r="AR89" s="207"/>
      <c r="AS89" s="207"/>
      <c r="AT89" s="207"/>
      <c r="AU89" s="207"/>
      <c r="AV89" s="207"/>
      <c r="AW89" s="207"/>
      <c r="AX89" s="207"/>
      <c r="AY89" s="207"/>
      <c r="AZ89" s="207"/>
      <c r="BA89" s="207"/>
      <c r="BB89" s="207"/>
      <c r="BC89" s="207"/>
      <c r="BD89" s="207"/>
      <c r="BE89" s="207"/>
      <c r="BF89" s="207"/>
      <c r="BG89" s="207"/>
      <c r="BH89" s="207"/>
      <c r="BI89" s="207"/>
      <c r="BJ89" s="207"/>
      <c r="BK89" s="207"/>
      <c r="BL89" s="207"/>
      <c r="BM89" s="207"/>
      <c r="BN89" s="207"/>
      <c r="BO89" s="207"/>
      <c r="BP89" s="207"/>
      <c r="BQ89" s="207"/>
      <c r="BR89" s="207"/>
      <c r="BS89" s="207"/>
      <c r="BT89" s="207"/>
      <c r="BU89" s="207"/>
      <c r="BV89" s="207"/>
      <c r="BW89" s="207"/>
      <c r="BX89" s="207"/>
      <c r="BY89" s="207"/>
      <c r="BZ89" s="207"/>
      <c r="CA89" s="207"/>
      <c r="CB89" s="207"/>
      <c r="CC89" s="207"/>
      <c r="CD89" s="207"/>
      <c r="CE89" s="207"/>
      <c r="CF89" s="207"/>
      <c r="CG89" s="207"/>
      <c r="CH89" s="207"/>
      <c r="CI89" s="207"/>
      <c r="CJ89" s="207"/>
      <c r="CK89" s="207"/>
      <c r="CL89" s="207"/>
      <c r="CM89" s="207"/>
      <c r="CN89" s="207"/>
      <c r="CO89" s="207"/>
      <c r="CP89" s="207"/>
      <c r="CQ89" s="207"/>
      <c r="CR89" s="207"/>
      <c r="CS89" s="207"/>
      <c r="CT89" s="207"/>
      <c r="CU89" s="207"/>
      <c r="CV89" s="207"/>
      <c r="CW89" s="207"/>
      <c r="CX89" s="207"/>
      <c r="CY89" s="207"/>
      <c r="CZ89" s="207"/>
      <c r="DA89" s="207"/>
      <c r="DB89" s="207"/>
      <c r="DC89" s="207"/>
      <c r="DD89" s="207"/>
      <c r="DE89" s="207"/>
      <c r="DF89" s="207"/>
      <c r="DG89" s="207"/>
      <c r="DH89" s="207"/>
      <c r="DI89" s="207"/>
      <c r="DJ89" s="207"/>
      <c r="DK89" s="207"/>
      <c r="DL89" s="207"/>
      <c r="DM89" s="207"/>
      <c r="DN89" s="207"/>
      <c r="DO89" s="207"/>
      <c r="DP89" s="207"/>
      <c r="DQ89" s="207"/>
      <c r="DR89" s="207"/>
      <c r="DS89" s="207"/>
      <c r="DT89" s="207"/>
      <c r="DU89" s="207"/>
      <c r="DV89" s="207"/>
      <c r="DW89" s="207"/>
      <c r="DX89" s="207"/>
      <c r="DY89" s="207"/>
      <c r="DZ89" s="207"/>
      <c r="EA89" s="207"/>
      <c r="EB89" s="207"/>
      <c r="EC89" s="207"/>
      <c r="ED89" s="207"/>
      <c r="EE89" s="207"/>
      <c r="EF89" s="207"/>
      <c r="EG89" s="207"/>
      <c r="EH89" s="207"/>
      <c r="EI89" s="207"/>
      <c r="EJ89" s="207"/>
      <c r="EK89" s="207"/>
      <c r="EL89" s="207"/>
      <c r="EM89" s="207"/>
      <c r="EN89" s="207"/>
      <c r="EO89" s="207"/>
      <c r="EP89" s="207"/>
      <c r="EQ89" s="207"/>
      <c r="ER89" s="207"/>
      <c r="ES89" s="207"/>
      <c r="ET89" s="207"/>
      <c r="EU89" s="207"/>
      <c r="EV89" s="207"/>
      <c r="EW89" s="207"/>
      <c r="EX89" s="207"/>
      <c r="EY89" s="207"/>
      <c r="EZ89" s="207"/>
      <c r="FA89" s="207"/>
      <c r="FB89" s="207"/>
      <c r="FC89" s="207"/>
      <c r="FD89" s="207"/>
      <c r="FE89" s="207"/>
      <c r="FF89" s="207"/>
      <c r="FG89" s="207"/>
      <c r="FH89" s="207"/>
      <c r="FI89" s="207"/>
      <c r="FJ89" s="207"/>
      <c r="FK89" s="207"/>
      <c r="FL89" s="207"/>
      <c r="FM89" s="207"/>
      <c r="FN89" s="207"/>
      <c r="FO89" s="207"/>
      <c r="FP89" s="207"/>
      <c r="FQ89" s="207"/>
      <c r="FR89" s="207"/>
      <c r="FS89" s="207"/>
      <c r="FT89" s="207"/>
      <c r="FU89" s="207"/>
      <c r="FV89" s="207"/>
      <c r="FW89" s="207"/>
      <c r="FX89" s="207"/>
      <c r="FY89" s="207"/>
      <c r="FZ89" s="207"/>
      <c r="GA89" s="207"/>
      <c r="GB89" s="207"/>
      <c r="GC89" s="207"/>
      <c r="GD89" s="207"/>
      <c r="GE89" s="207"/>
      <c r="GF89" s="207"/>
      <c r="GG89" s="207"/>
      <c r="GH89" s="207"/>
      <c r="GI89" s="207"/>
      <c r="GJ89" s="207"/>
      <c r="GK89" s="207"/>
      <c r="GL89" s="207"/>
      <c r="GM89" s="207"/>
      <c r="GN89" s="207"/>
      <c r="GO89" s="207"/>
      <c r="GP89" s="207"/>
      <c r="GQ89" s="207"/>
      <c r="GR89" s="207"/>
      <c r="GS89" s="207"/>
      <c r="GT89" s="207"/>
      <c r="GU89" s="207"/>
      <c r="GV89" s="207"/>
      <c r="GW89" s="207"/>
      <c r="GX89" s="207"/>
      <c r="GY89" s="207"/>
      <c r="GZ89" s="207"/>
      <c r="HA89" s="207"/>
      <c r="HB89" s="207"/>
      <c r="HC89" s="207"/>
      <c r="HD89" s="207"/>
      <c r="HE89" s="207"/>
      <c r="HF89" s="207"/>
      <c r="HG89" s="207"/>
      <c r="HH89" s="207"/>
      <c r="HI89" s="207"/>
      <c r="HJ89" s="207"/>
      <c r="HK89" s="207"/>
      <c r="HL89" s="207"/>
      <c r="HM89" s="207"/>
      <c r="HN89" s="207"/>
      <c r="HO89" s="207"/>
      <c r="HP89" s="207"/>
      <c r="HQ89" s="207"/>
      <c r="HR89" s="207"/>
      <c r="HS89" s="207"/>
      <c r="HT89" s="207"/>
      <c r="HU89" s="207"/>
      <c r="HV89" s="207"/>
      <c r="HW89" s="207"/>
      <c r="HX89" s="207"/>
      <c r="HY89" s="207"/>
      <c r="HZ89" s="207"/>
      <c r="IA89" s="207"/>
      <c r="IB89" s="207"/>
      <c r="IC89" s="207"/>
      <c r="ID89" s="207"/>
      <c r="IE89" s="207"/>
      <c r="IF89" s="207"/>
      <c r="IG89" s="207"/>
      <c r="IH89" s="207"/>
      <c r="II89" s="207"/>
      <c r="IJ89" s="207"/>
      <c r="IK89" s="207"/>
      <c r="IL89" s="207"/>
      <c r="IM89" s="207"/>
      <c r="IN89" s="207"/>
      <c r="IO89" s="207"/>
      <c r="IP89" s="207"/>
      <c r="IQ89" s="207"/>
      <c r="IR89" s="207"/>
      <c r="IS89" s="207"/>
      <c r="IT89" s="207"/>
      <c r="IU89" s="207"/>
      <c r="IV89" s="207"/>
      <c r="IW89" s="207"/>
      <c r="IX89" s="207"/>
      <c r="IY89" s="207"/>
      <c r="IZ89" s="207"/>
      <c r="JA89" s="207"/>
      <c r="JB89" s="207"/>
      <c r="JC89" s="207"/>
      <c r="JD89" s="207"/>
      <c r="JE89" s="207"/>
      <c r="JF89" s="207"/>
      <c r="JG89" s="207"/>
      <c r="JH89" s="207"/>
      <c r="JI89" s="207"/>
      <c r="JJ89" s="207"/>
      <c r="JK89" s="207"/>
      <c r="JL89" s="207"/>
      <c r="JM89" s="207"/>
      <c r="JN89" s="207"/>
      <c r="JO89" s="207"/>
      <c r="JP89" s="207"/>
      <c r="JQ89" s="207"/>
      <c r="JR89" s="207"/>
      <c r="JS89" s="207"/>
      <c r="JT89" s="207"/>
      <c r="JU89" s="207"/>
      <c r="JV89" s="207"/>
      <c r="JW89" s="207"/>
      <c r="JX89" s="207"/>
      <c r="JY89" s="207"/>
      <c r="JZ89" s="207"/>
      <c r="KA89" s="207"/>
      <c r="KB89" s="207"/>
      <c r="KC89" s="207"/>
      <c r="KD89" s="207"/>
      <c r="KE89" s="207"/>
      <c r="KF89" s="207"/>
      <c r="KG89" s="207"/>
      <c r="KH89" s="207"/>
      <c r="KI89" s="207"/>
      <c r="KJ89" s="207"/>
      <c r="KK89" s="207"/>
      <c r="KL89" s="207"/>
      <c r="KM89" s="207"/>
      <c r="KN89" s="207"/>
      <c r="KO89" s="207"/>
      <c r="KP89" s="207"/>
      <c r="KQ89" s="207"/>
      <c r="KR89" s="207"/>
      <c r="KS89" s="207"/>
      <c r="KT89" s="207"/>
      <c r="KU89" s="207"/>
      <c r="KV89" s="207"/>
      <c r="KW89" s="207"/>
      <c r="KX89" s="207"/>
      <c r="KY89" s="207"/>
      <c r="KZ89" s="207"/>
      <c r="LA89" s="207"/>
      <c r="LB89" s="207"/>
      <c r="LC89" s="207"/>
      <c r="LD89" s="207"/>
      <c r="LE89" s="207"/>
      <c r="LF89" s="207"/>
      <c r="LG89" s="207"/>
      <c r="LH89" s="207"/>
      <c r="LI89" s="207"/>
      <c r="LJ89" s="207"/>
      <c r="LK89" s="207"/>
      <c r="LL89" s="207"/>
      <c r="LM89" s="207"/>
      <c r="LN89" s="207"/>
      <c r="LO89" s="207"/>
      <c r="LP89" s="207"/>
      <c r="LQ89" s="207"/>
      <c r="LR89" s="207"/>
      <c r="LS89" s="207"/>
      <c r="LT89" s="207"/>
      <c r="LU89" s="207"/>
      <c r="LV89" s="207"/>
      <c r="LW89" s="207"/>
      <c r="LX89" s="207"/>
      <c r="LY89" s="207"/>
      <c r="LZ89" s="207"/>
      <c r="MA89" s="207"/>
      <c r="MB89" s="207"/>
      <c r="MC89" s="207"/>
      <c r="MD89" s="207"/>
      <c r="ME89" s="207"/>
      <c r="MF89" s="207"/>
      <c r="MG89" s="207"/>
      <c r="MH89" s="207"/>
      <c r="MI89" s="207"/>
      <c r="MJ89" s="207"/>
      <c r="MK89" s="207"/>
      <c r="ML89" s="207"/>
      <c r="MM89" s="207"/>
      <c r="MN89" s="207"/>
      <c r="MO89" s="207"/>
      <c r="MP89" s="207"/>
      <c r="MQ89" s="207"/>
      <c r="MR89" s="207"/>
      <c r="MS89" s="207"/>
      <c r="MT89" s="207"/>
      <c r="MU89" s="207"/>
      <c r="MV89" s="207"/>
      <c r="MW89" s="207"/>
      <c r="MX89" s="207"/>
      <c r="MY89" s="207"/>
      <c r="MZ89" s="207"/>
      <c r="NA89" s="207"/>
      <c r="NB89" s="207"/>
      <c r="NC89" s="207"/>
      <c r="ND89" s="207"/>
      <c r="NE89" s="207"/>
      <c r="NF89" s="207"/>
      <c r="NG89" s="207"/>
      <c r="NH89" s="207"/>
      <c r="NI89" s="207"/>
      <c r="NJ89" s="207"/>
      <c r="NK89" s="207"/>
      <c r="NL89" s="207"/>
      <c r="NM89" s="207"/>
      <c r="NN89" s="207"/>
      <c r="NO89" s="207"/>
      <c r="NP89" s="207"/>
      <c r="NQ89" s="207"/>
      <c r="NR89" s="207"/>
      <c r="NS89" s="207"/>
      <c r="NT89" s="207"/>
      <c r="NU89" s="207"/>
      <c r="NV89" s="207"/>
      <c r="NW89" s="207"/>
      <c r="NX89" s="207"/>
      <c r="NY89" s="207"/>
      <c r="NZ89" s="207"/>
      <c r="OA89" s="207"/>
      <c r="OB89" s="207"/>
      <c r="OC89" s="207"/>
      <c r="OD89" s="207"/>
      <c r="OE89" s="207"/>
      <c r="OF89" s="207"/>
      <c r="OG89" s="207"/>
      <c r="OH89" s="207"/>
      <c r="OI89" s="207"/>
      <c r="OJ89" s="207"/>
      <c r="OK89" s="207"/>
      <c r="OL89" s="207"/>
      <c r="OM89" s="207"/>
      <c r="ON89" s="207"/>
      <c r="OO89" s="207"/>
      <c r="OP89" s="207"/>
      <c r="OQ89" s="207"/>
      <c r="OR89" s="207"/>
      <c r="OS89" s="207"/>
      <c r="OT89" s="207"/>
      <c r="OU89" s="207"/>
      <c r="OV89" s="207"/>
      <c r="OW89" s="207"/>
      <c r="OX89" s="207"/>
      <c r="OY89" s="207"/>
      <c r="OZ89" s="207"/>
      <c r="PA89" s="207"/>
      <c r="PB89" s="207"/>
      <c r="PC89" s="207"/>
      <c r="PD89" s="207"/>
      <c r="PE89" s="207"/>
      <c r="PF89" s="207"/>
      <c r="PG89" s="207"/>
      <c r="PH89" s="207"/>
      <c r="PI89" s="207"/>
      <c r="PJ89" s="207"/>
      <c r="PK89" s="207"/>
      <c r="PL89" s="207"/>
      <c r="PM89" s="207"/>
      <c r="PN89" s="207"/>
      <c r="PO89" s="207"/>
      <c r="PP89" s="207"/>
      <c r="PQ89" s="207"/>
      <c r="PR89" s="207"/>
      <c r="PS89" s="207"/>
      <c r="PT89" s="207"/>
      <c r="PU89" s="207"/>
      <c r="PV89" s="207"/>
      <c r="PW89" s="207"/>
      <c r="PX89" s="207"/>
      <c r="PY89" s="207"/>
      <c r="PZ89" s="207"/>
      <c r="QA89" s="207"/>
      <c r="QB89" s="207"/>
      <c r="QC89" s="207"/>
      <c r="QD89" s="207"/>
      <c r="QE89" s="207"/>
      <c r="QF89" s="207"/>
      <c r="QG89" s="207"/>
      <c r="QH89" s="207"/>
      <c r="QI89" s="207"/>
      <c r="QJ89" s="207"/>
      <c r="QK89" s="207"/>
      <c r="QL89" s="207"/>
      <c r="QM89" s="207"/>
      <c r="QN89" s="207"/>
      <c r="QO89" s="207"/>
      <c r="QP89" s="207"/>
      <c r="QQ89" s="207"/>
      <c r="QR89" s="207"/>
      <c r="QS89" s="207"/>
      <c r="QT89" s="207"/>
      <c r="QU89" s="207"/>
      <c r="QV89" s="207"/>
      <c r="QW89" s="207"/>
      <c r="QX89" s="207"/>
      <c r="QY89" s="207"/>
      <c r="QZ89" s="207"/>
      <c r="RA89" s="207"/>
      <c r="RB89" s="207"/>
      <c r="RC89" s="207"/>
      <c r="RD89" s="207"/>
      <c r="RE89" s="207"/>
      <c r="RF89" s="207"/>
      <c r="RG89" s="207"/>
      <c r="RH89" s="207"/>
      <c r="RI89" s="207"/>
      <c r="RJ89" s="207"/>
      <c r="RK89" s="207"/>
      <c r="RL89" s="207"/>
      <c r="RM89" s="207"/>
      <c r="RN89" s="207"/>
      <c r="RO89" s="207"/>
      <c r="RP89" s="207"/>
      <c r="RQ89" s="207"/>
      <c r="RR89" s="207"/>
      <c r="RS89" s="207"/>
      <c r="RT89" s="207"/>
      <c r="RU89" s="207"/>
      <c r="RV89" s="207"/>
      <c r="RW89" s="207"/>
      <c r="RX89" s="207"/>
      <c r="RY89" s="207"/>
      <c r="RZ89" s="207"/>
      <c r="SA89" s="207"/>
      <c r="SB89" s="207"/>
      <c r="SC89" s="207"/>
      <c r="SD89" s="207"/>
      <c r="SE89" s="207"/>
      <c r="SF89" s="207"/>
      <c r="SG89" s="207"/>
      <c r="SH89" s="207"/>
      <c r="SI89" s="207"/>
      <c r="SJ89" s="207"/>
      <c r="SK89" s="207"/>
      <c r="SL89" s="207"/>
      <c r="SM89" s="207"/>
      <c r="SN89" s="207"/>
      <c r="SO89" s="207"/>
      <c r="SP89" s="207"/>
      <c r="SQ89" s="207"/>
      <c r="SR89" s="207"/>
      <c r="SS89" s="207"/>
      <c r="ST89" s="207"/>
      <c r="SU89" s="207"/>
      <c r="SV89" s="207"/>
      <c r="SW89" s="207"/>
      <c r="SX89" s="207"/>
      <c r="SY89" s="207"/>
      <c r="SZ89" s="207"/>
      <c r="TA89" s="207"/>
      <c r="TB89" s="207"/>
      <c r="TC89" s="207"/>
      <c r="TD89" s="207"/>
      <c r="TE89" s="207"/>
      <c r="TF89" s="207"/>
      <c r="TG89" s="207"/>
      <c r="TH89" s="207"/>
      <c r="TI89" s="207"/>
      <c r="TJ89" s="207"/>
      <c r="TK89" s="207"/>
      <c r="TL89" s="207"/>
      <c r="TM89" s="207"/>
      <c r="TN89" s="207"/>
      <c r="TO89" s="207"/>
      <c r="TP89" s="207"/>
      <c r="TQ89" s="207"/>
      <c r="TR89" s="207"/>
      <c r="TS89" s="207"/>
      <c r="TT89" s="207"/>
      <c r="TU89" s="207"/>
      <c r="TV89" s="207"/>
      <c r="TW89" s="207"/>
      <c r="TX89" s="207"/>
      <c r="TY89" s="207"/>
      <c r="TZ89" s="207"/>
      <c r="UA89" s="207"/>
      <c r="UB89" s="207"/>
      <c r="UC89" s="207"/>
      <c r="UD89" s="207"/>
      <c r="UE89" s="207"/>
      <c r="UF89" s="207"/>
      <c r="UG89" s="207"/>
      <c r="UH89" s="207"/>
      <c r="UI89" s="207"/>
      <c r="UJ89" s="207"/>
      <c r="UK89" s="207"/>
      <c r="UL89" s="207"/>
      <c r="UM89" s="207"/>
      <c r="UN89" s="207"/>
      <c r="UO89" s="207"/>
      <c r="UP89" s="207"/>
      <c r="UQ89" s="207"/>
      <c r="UR89" s="207"/>
      <c r="US89" s="207"/>
      <c r="UT89" s="207"/>
      <c r="UU89" s="207"/>
      <c r="UV89" s="207"/>
      <c r="UW89" s="207"/>
      <c r="UX89" s="207"/>
      <c r="UY89" s="207"/>
      <c r="UZ89" s="207"/>
      <c r="VA89" s="207"/>
      <c r="VB89" s="207"/>
      <c r="VC89" s="207"/>
      <c r="VD89" s="207"/>
      <c r="VE89" s="207"/>
      <c r="VF89" s="207"/>
      <c r="VG89" s="207"/>
      <c r="VH89" s="207"/>
      <c r="VI89" s="207"/>
      <c r="VJ89" s="207"/>
      <c r="VK89" s="207"/>
      <c r="VL89" s="207"/>
      <c r="VM89" s="207"/>
      <c r="VN89" s="207"/>
      <c r="VO89" s="207"/>
      <c r="VP89" s="207"/>
      <c r="VQ89" s="207"/>
      <c r="VR89" s="207"/>
      <c r="VS89" s="207"/>
      <c r="VT89" s="207"/>
      <c r="VU89" s="207"/>
      <c r="VV89" s="207"/>
      <c r="VW89" s="207"/>
      <c r="VX89" s="207"/>
      <c r="VY89" s="207"/>
      <c r="VZ89" s="207"/>
      <c r="WA89" s="207"/>
      <c r="WB89" s="207"/>
      <c r="WC89" s="207"/>
      <c r="WD89" s="207"/>
      <c r="WE89" s="207"/>
      <c r="WF89" s="207"/>
      <c r="WG89" s="207"/>
      <c r="WH89" s="207"/>
      <c r="WI89" s="207"/>
      <c r="WJ89" s="207"/>
      <c r="WK89" s="207"/>
      <c r="WL89" s="207"/>
      <c r="WM89" s="207"/>
      <c r="WN89" s="207"/>
      <c r="WO89" s="207"/>
      <c r="WP89" s="207"/>
      <c r="WQ89" s="207"/>
      <c r="WR89" s="207"/>
      <c r="WS89" s="207"/>
      <c r="WT89" s="207"/>
      <c r="WU89" s="207"/>
      <c r="WV89" s="207"/>
      <c r="WW89" s="207"/>
      <c r="WX89" s="207"/>
      <c r="WY89" s="207"/>
      <c r="WZ89" s="207"/>
      <c r="XA89" s="207"/>
      <c r="XB89" s="207"/>
      <c r="XC89" s="207"/>
      <c r="XD89" s="207"/>
      <c r="XE89" s="207"/>
      <c r="XF89" s="207"/>
      <c r="XG89" s="207"/>
      <c r="XH89" s="207"/>
      <c r="XI89" s="207"/>
      <c r="XJ89" s="207"/>
      <c r="XK89" s="207"/>
      <c r="XL89" s="207"/>
      <c r="XM89" s="207"/>
      <c r="XN89" s="207"/>
      <c r="XO89" s="207"/>
      <c r="XP89" s="207"/>
      <c r="XQ89" s="207"/>
      <c r="XR89" s="207"/>
      <c r="XS89" s="207"/>
      <c r="XT89" s="207"/>
      <c r="XU89" s="207"/>
      <c r="XV89" s="207"/>
      <c r="XW89" s="207"/>
      <c r="XX89" s="207"/>
      <c r="XY89" s="207"/>
      <c r="XZ89" s="207"/>
      <c r="YA89" s="207"/>
      <c r="YB89" s="207"/>
      <c r="YC89" s="207"/>
      <c r="YD89" s="207"/>
      <c r="YE89" s="207"/>
      <c r="YF89" s="207"/>
      <c r="YG89" s="207"/>
      <c r="YH89" s="207"/>
      <c r="YI89" s="207"/>
      <c r="YJ89" s="207"/>
      <c r="YK89" s="207"/>
      <c r="YL89" s="207"/>
      <c r="YM89" s="207"/>
      <c r="YN89" s="207"/>
      <c r="YO89" s="207"/>
      <c r="YP89" s="207"/>
      <c r="YQ89" s="207"/>
      <c r="YR89" s="207"/>
      <c r="YS89" s="207"/>
      <c r="YT89" s="207"/>
      <c r="YU89" s="207"/>
      <c r="YV89" s="207"/>
      <c r="YW89" s="207"/>
      <c r="YX89" s="207"/>
      <c r="YY89" s="207"/>
      <c r="YZ89" s="207"/>
      <c r="ZA89" s="207"/>
      <c r="ZB89" s="207"/>
      <c r="ZC89" s="207"/>
      <c r="ZD89" s="207"/>
      <c r="ZE89" s="207"/>
      <c r="ZF89" s="207"/>
      <c r="ZG89" s="207"/>
      <c r="ZH89" s="207"/>
      <c r="ZI89" s="207"/>
      <c r="ZJ89" s="207"/>
      <c r="ZK89" s="207"/>
      <c r="ZL89" s="207"/>
      <c r="ZM89" s="207"/>
      <c r="ZN89" s="207"/>
      <c r="ZO89" s="207"/>
      <c r="ZP89" s="207"/>
      <c r="ZQ89" s="207"/>
      <c r="ZR89" s="207"/>
      <c r="ZS89" s="207"/>
      <c r="ZT89" s="207"/>
      <c r="ZU89" s="207"/>
      <c r="ZV89" s="207"/>
      <c r="ZW89" s="207"/>
      <c r="ZX89" s="207"/>
      <c r="ZY89" s="207"/>
      <c r="ZZ89" s="207"/>
      <c r="AAA89" s="207"/>
      <c r="AAB89" s="207"/>
      <c r="AAC89" s="207"/>
      <c r="AAD89" s="207"/>
      <c r="AAE89" s="207"/>
      <c r="AAF89" s="207"/>
      <c r="AAG89" s="207"/>
      <c r="AAH89" s="207"/>
      <c r="AAI89" s="207"/>
      <c r="AAJ89" s="207"/>
      <c r="AAK89" s="207"/>
      <c r="AAL89" s="207"/>
      <c r="AAM89" s="207"/>
      <c r="AAN89" s="207"/>
      <c r="AAO89" s="207"/>
      <c r="AAP89" s="207"/>
      <c r="AAQ89" s="207"/>
      <c r="AAR89" s="207"/>
      <c r="AAS89" s="207"/>
      <c r="AAT89" s="207"/>
      <c r="AAU89" s="207"/>
      <c r="AAV89" s="207"/>
      <c r="AAW89" s="207"/>
      <c r="AAX89" s="207"/>
      <c r="AAY89" s="207"/>
      <c r="AAZ89" s="207"/>
      <c r="ABA89" s="207"/>
      <c r="ABB89" s="207"/>
      <c r="ABC89" s="207"/>
      <c r="ABD89" s="207"/>
      <c r="ABE89" s="207"/>
      <c r="ABF89" s="207"/>
      <c r="ABG89" s="207"/>
      <c r="ABH89" s="207"/>
      <c r="ABI89" s="207"/>
      <c r="ABJ89" s="207"/>
      <c r="ABK89" s="207"/>
      <c r="ABL89" s="207"/>
      <c r="ABM89" s="207"/>
      <c r="ABN89" s="207"/>
      <c r="ABO89" s="207"/>
      <c r="ABP89" s="207"/>
      <c r="ABQ89" s="207"/>
      <c r="ABR89" s="207"/>
      <c r="ABS89" s="207"/>
      <c r="ABT89" s="207"/>
      <c r="ABU89" s="207"/>
      <c r="ABV89" s="207"/>
      <c r="ABW89" s="207"/>
      <c r="ABX89" s="207"/>
      <c r="ABY89" s="207"/>
      <c r="ABZ89" s="207"/>
      <c r="ACA89" s="207"/>
      <c r="ACB89" s="207"/>
      <c r="ACC89" s="207"/>
      <c r="ACD89" s="207"/>
      <c r="ACE89" s="207"/>
      <c r="ACF89" s="207"/>
      <c r="ACG89" s="207"/>
      <c r="ACH89" s="207"/>
      <c r="ACI89" s="207"/>
      <c r="ACJ89" s="207"/>
      <c r="ACK89" s="207"/>
      <c r="ACL89" s="207"/>
      <c r="ACM89" s="207"/>
      <c r="ACN89" s="207"/>
      <c r="ACO89" s="207"/>
      <c r="ACP89" s="207"/>
      <c r="ACQ89" s="207"/>
      <c r="ACR89" s="207"/>
      <c r="ACS89" s="207"/>
      <c r="ACT89" s="207"/>
      <c r="ACU89" s="207"/>
      <c r="ACV89" s="207"/>
      <c r="ACW89" s="207"/>
      <c r="ACX89" s="207"/>
      <c r="ACY89" s="207"/>
      <c r="ACZ89" s="207"/>
      <c r="ADA89" s="207"/>
      <c r="ADB89" s="207"/>
      <c r="ADC89" s="207"/>
      <c r="ADD89" s="207"/>
      <c r="ADE89" s="207"/>
      <c r="ADF89" s="207"/>
      <c r="ADG89" s="207"/>
      <c r="ADH89" s="207"/>
      <c r="ADI89" s="207"/>
      <c r="ADJ89" s="207"/>
      <c r="ADK89" s="207"/>
      <c r="ADL89" s="207"/>
      <c r="ADM89" s="207"/>
      <c r="ADN89" s="207"/>
      <c r="ADO89" s="207"/>
      <c r="ADP89" s="207"/>
      <c r="ADQ89" s="207"/>
      <c r="ADR89" s="207"/>
      <c r="ADS89" s="207"/>
      <c r="ADT89" s="207"/>
      <c r="ADU89" s="207"/>
      <c r="ADV89" s="207"/>
      <c r="ADW89" s="207"/>
      <c r="ADX89" s="207"/>
      <c r="ADY89" s="207"/>
      <c r="ADZ89" s="207"/>
      <c r="AEA89" s="207"/>
      <c r="AEB89" s="207"/>
      <c r="AEC89" s="207"/>
      <c r="AED89" s="207"/>
      <c r="AEE89" s="207"/>
      <c r="AEF89" s="207"/>
      <c r="AEG89" s="207"/>
      <c r="AEH89" s="207"/>
      <c r="AEI89" s="207"/>
      <c r="AEJ89" s="207"/>
      <c r="AEK89" s="207"/>
      <c r="AEL89" s="207"/>
      <c r="AEM89" s="207"/>
      <c r="AEN89" s="207"/>
      <c r="AEO89" s="207"/>
      <c r="AEP89" s="207"/>
      <c r="AEQ89" s="207"/>
      <c r="AER89" s="207"/>
      <c r="AES89" s="207"/>
      <c r="AET89" s="207"/>
      <c r="AEU89" s="207"/>
      <c r="AEV89" s="207"/>
      <c r="AEW89" s="207"/>
      <c r="AEX89" s="207"/>
      <c r="AEY89" s="207"/>
      <c r="AEZ89" s="207"/>
      <c r="AFA89" s="207"/>
      <c r="AFB89" s="207"/>
      <c r="AFC89" s="207"/>
      <c r="AFD89" s="207"/>
      <c r="AFE89" s="207"/>
      <c r="AFF89" s="207"/>
      <c r="AFG89" s="207"/>
      <c r="AFH89" s="207"/>
      <c r="AFI89" s="207"/>
      <c r="AFJ89" s="207"/>
      <c r="AFK89" s="207"/>
      <c r="AFL89" s="207"/>
      <c r="AFM89" s="207"/>
      <c r="AFN89" s="207"/>
      <c r="AFO89" s="207"/>
      <c r="AFP89" s="207"/>
      <c r="AFQ89" s="207"/>
      <c r="AFR89" s="207"/>
      <c r="AFS89" s="207"/>
      <c r="AFT89" s="207"/>
      <c r="AFU89" s="207"/>
      <c r="AFV89" s="207"/>
      <c r="AFW89" s="207"/>
      <c r="AFX89" s="207"/>
      <c r="AFY89" s="207"/>
      <c r="AFZ89" s="207"/>
      <c r="AGA89" s="207"/>
      <c r="AGB89" s="207"/>
      <c r="AGC89" s="207"/>
      <c r="AGD89" s="207"/>
      <c r="AGE89" s="207"/>
      <c r="AGF89" s="207"/>
      <c r="AGG89" s="207"/>
      <c r="AGH89" s="207"/>
      <c r="AGI89" s="207"/>
      <c r="AGJ89" s="207"/>
      <c r="AGK89" s="207"/>
      <c r="AGL89" s="207"/>
      <c r="AGM89" s="207"/>
      <c r="AGN89" s="207"/>
      <c r="AGO89" s="207"/>
      <c r="AGP89" s="207"/>
      <c r="AGQ89" s="207"/>
      <c r="AGR89" s="207"/>
      <c r="AGS89" s="207"/>
      <c r="AGT89" s="207"/>
      <c r="AGU89" s="207"/>
      <c r="AGV89" s="207"/>
      <c r="AGW89" s="207"/>
      <c r="AGX89" s="207"/>
      <c r="AGY89" s="207"/>
      <c r="AGZ89" s="207"/>
      <c r="AHA89" s="207"/>
      <c r="AHB89" s="207"/>
      <c r="AHC89" s="207"/>
      <c r="AHD89" s="207"/>
      <c r="AHE89" s="207"/>
      <c r="AHF89" s="207"/>
      <c r="AHG89" s="207"/>
      <c r="AHH89" s="207"/>
      <c r="AHI89" s="207"/>
      <c r="AHJ89" s="207"/>
      <c r="AHK89" s="207"/>
      <c r="AHL89" s="207"/>
      <c r="AHM89" s="207"/>
      <c r="AHN89" s="207"/>
      <c r="AHO89" s="207"/>
      <c r="AHP89" s="207"/>
      <c r="AHQ89" s="207"/>
      <c r="AHR89" s="207"/>
      <c r="AHS89" s="207"/>
      <c r="AHT89" s="207"/>
      <c r="AHU89" s="207"/>
      <c r="AHV89" s="207"/>
      <c r="AHW89" s="207"/>
      <c r="AHX89" s="207"/>
      <c r="AHY89" s="207"/>
      <c r="AHZ89" s="207"/>
      <c r="AIA89" s="207"/>
      <c r="AIB89" s="207"/>
      <c r="AIC89" s="207"/>
      <c r="AID89" s="207"/>
      <c r="AIE89" s="207"/>
      <c r="AIF89" s="207"/>
      <c r="AIG89" s="207"/>
      <c r="AIH89" s="207"/>
      <c r="AII89" s="207"/>
      <c r="AIJ89" s="207"/>
      <c r="AIK89" s="207"/>
      <c r="AIL89" s="207"/>
      <c r="AIM89" s="207"/>
      <c r="AIN89" s="207"/>
      <c r="AIO89" s="207"/>
      <c r="AIP89" s="207"/>
      <c r="AIQ89" s="207"/>
      <c r="AIR89" s="207"/>
      <c r="AIS89" s="207"/>
      <c r="AIT89" s="207"/>
      <c r="AIU89" s="207"/>
      <c r="AIV89" s="207"/>
      <c r="AIW89" s="207"/>
      <c r="AIX89" s="207"/>
      <c r="AIY89" s="207"/>
      <c r="AIZ89" s="207"/>
      <c r="AJA89" s="207"/>
      <c r="AJB89" s="207"/>
      <c r="AJC89" s="207"/>
      <c r="AJD89" s="207"/>
      <c r="AJE89" s="207"/>
      <c r="AJF89" s="207"/>
      <c r="AJG89" s="207"/>
      <c r="AJH89" s="207"/>
      <c r="AJI89" s="207"/>
      <c r="AJJ89" s="207"/>
      <c r="AJK89" s="207"/>
      <c r="AJL89" s="207"/>
      <c r="AJM89" s="207"/>
      <c r="AJN89" s="207"/>
      <c r="AJO89" s="207"/>
      <c r="AJP89" s="207"/>
      <c r="AJQ89" s="207"/>
      <c r="AJR89" s="207"/>
      <c r="AJS89" s="207"/>
      <c r="AJT89" s="207"/>
      <c r="AJU89" s="207"/>
      <c r="AJV89" s="207"/>
      <c r="AJW89" s="207"/>
      <c r="AJX89" s="207"/>
      <c r="AJY89" s="207"/>
      <c r="AJZ89" s="207"/>
      <c r="AKA89" s="207"/>
      <c r="AKB89" s="207"/>
      <c r="AKC89" s="207"/>
      <c r="AKD89" s="207"/>
      <c r="AKE89" s="207"/>
      <c r="AKF89" s="207"/>
      <c r="AKG89" s="207"/>
      <c r="AKH89" s="207"/>
      <c r="AKI89" s="207"/>
      <c r="AKJ89" s="207"/>
      <c r="AKK89" s="207"/>
      <c r="AKL89" s="207"/>
      <c r="AKM89" s="207"/>
      <c r="AKN89" s="207"/>
      <c r="AKO89" s="207"/>
      <c r="AKP89" s="207"/>
      <c r="AKQ89" s="207"/>
      <c r="AKR89" s="207"/>
      <c r="AKS89" s="207"/>
      <c r="AKT89" s="207"/>
      <c r="AKU89" s="207"/>
      <c r="AKV89" s="207"/>
      <c r="AKW89" s="207"/>
      <c r="AKX89" s="207"/>
      <c r="AKY89" s="207"/>
      <c r="AKZ89" s="207"/>
      <c r="ALA89" s="207"/>
      <c r="ALB89" s="207"/>
      <c r="ALC89" s="207"/>
      <c r="ALD89" s="207"/>
      <c r="ALE89" s="207"/>
      <c r="ALF89" s="207"/>
      <c r="ALG89" s="207"/>
      <c r="ALH89" s="207"/>
      <c r="ALI89" s="207"/>
      <c r="ALJ89" s="207"/>
      <c r="ALK89" s="207"/>
      <c r="ALL89" s="207"/>
      <c r="ALM89" s="207"/>
      <c r="ALN89" s="207"/>
      <c r="ALO89" s="207"/>
      <c r="ALP89" s="207"/>
      <c r="ALQ89" s="207"/>
      <c r="ALR89" s="207"/>
      <c r="ALS89" s="207"/>
      <c r="ALT89" s="207"/>
      <c r="ALU89" s="207"/>
      <c r="ALV89" s="207"/>
      <c r="ALW89" s="207"/>
      <c r="ALX89" s="207"/>
      <c r="ALY89" s="207"/>
      <c r="ALZ89" s="207"/>
      <c r="AMA89" s="207"/>
      <c r="AMB89" s="207"/>
      <c r="AMC89" s="207"/>
      <c r="AMD89" s="207"/>
      <c r="AME89" s="207"/>
      <c r="AMF89" s="207"/>
      <c r="AMG89" s="207"/>
      <c r="AMH89" s="207"/>
      <c r="AMI89" s="207"/>
      <c r="AMJ89" s="207"/>
      <c r="AMK89" s="207"/>
      <c r="AML89" s="207"/>
      <c r="AMM89" s="207"/>
      <c r="AMN89" s="207"/>
      <c r="AMO89" s="207"/>
      <c r="AMP89" s="207"/>
      <c r="AMQ89" s="207"/>
      <c r="AMR89" s="207"/>
      <c r="AMS89" s="207"/>
      <c r="AMT89" s="207"/>
      <c r="AMU89" s="207"/>
      <c r="AMV89" s="207"/>
      <c r="AMW89" s="207"/>
      <c r="AMX89" s="207"/>
      <c r="AMY89" s="207"/>
      <c r="AMZ89" s="207"/>
      <c r="ANA89" s="207"/>
      <c r="ANB89" s="207"/>
      <c r="ANC89" s="207"/>
      <c r="AND89" s="207"/>
      <c r="ANE89" s="207"/>
      <c r="ANF89" s="207"/>
      <c r="ANG89" s="207"/>
      <c r="ANH89" s="207"/>
      <c r="ANI89" s="207"/>
      <c r="ANJ89" s="207"/>
      <c r="ANK89" s="207"/>
      <c r="ANL89" s="207"/>
      <c r="ANM89" s="207"/>
      <c r="ANN89" s="207"/>
      <c r="ANO89" s="207"/>
      <c r="ANP89" s="207"/>
      <c r="ANQ89" s="207"/>
      <c r="ANR89" s="207"/>
      <c r="ANS89" s="207"/>
      <c r="ANT89" s="207"/>
      <c r="ANU89" s="207"/>
      <c r="ANV89" s="207"/>
      <c r="ANW89" s="207"/>
      <c r="ANX89" s="207"/>
      <c r="ANY89" s="207"/>
      <c r="ANZ89" s="207"/>
      <c r="AOA89" s="207"/>
      <c r="AOB89" s="207"/>
      <c r="AOC89" s="207"/>
      <c r="AOD89" s="207"/>
      <c r="AOE89" s="207"/>
      <c r="AOF89" s="207"/>
      <c r="AOG89" s="207"/>
      <c r="AOH89" s="207"/>
      <c r="AOI89" s="207"/>
      <c r="AOJ89" s="207"/>
      <c r="AOK89" s="207"/>
      <c r="AOL89" s="207"/>
      <c r="AOM89" s="207"/>
      <c r="AON89" s="207"/>
      <c r="AOO89" s="207"/>
      <c r="AOP89" s="207"/>
      <c r="AOQ89" s="207"/>
      <c r="AOR89" s="207"/>
      <c r="AOS89" s="207"/>
      <c r="AOT89" s="207"/>
      <c r="AOU89" s="207"/>
      <c r="AOV89" s="207"/>
      <c r="AOW89" s="207"/>
      <c r="AOX89" s="207"/>
      <c r="AOY89" s="207"/>
      <c r="AOZ89" s="207"/>
      <c r="APA89" s="207"/>
      <c r="APB89" s="207"/>
      <c r="APC89" s="207"/>
      <c r="APD89" s="207"/>
      <c r="APE89" s="207"/>
      <c r="APF89" s="207"/>
      <c r="APG89" s="207"/>
      <c r="APH89" s="207"/>
      <c r="API89" s="207"/>
      <c r="APJ89" s="207"/>
      <c r="APK89" s="207"/>
      <c r="APL89" s="207"/>
      <c r="APM89" s="207"/>
      <c r="APN89" s="207"/>
      <c r="APO89" s="207"/>
      <c r="APP89" s="207"/>
      <c r="APQ89" s="207"/>
      <c r="APR89" s="207"/>
      <c r="APS89" s="207"/>
      <c r="APT89" s="207"/>
      <c r="APU89" s="207"/>
      <c r="APV89" s="207"/>
      <c r="APW89" s="207"/>
      <c r="APX89" s="207"/>
      <c r="APY89" s="207"/>
      <c r="APZ89" s="207"/>
      <c r="AQA89" s="207"/>
      <c r="AQB89" s="207"/>
      <c r="AQC89" s="207"/>
      <c r="AQD89" s="207"/>
      <c r="AQE89" s="207"/>
      <c r="AQF89" s="207"/>
      <c r="AQG89" s="207"/>
      <c r="AQH89" s="207"/>
      <c r="AQI89" s="207"/>
      <c r="AQJ89" s="207"/>
      <c r="AQK89" s="207"/>
      <c r="AQL89" s="207"/>
      <c r="AQM89" s="207"/>
      <c r="AQN89" s="207"/>
      <c r="AQO89" s="207"/>
      <c r="AQP89" s="207"/>
      <c r="AQQ89" s="207"/>
      <c r="AQR89" s="207"/>
      <c r="AQS89" s="207"/>
      <c r="AQT89" s="207"/>
      <c r="AQU89" s="207"/>
      <c r="AQV89" s="207"/>
      <c r="AQW89" s="207"/>
      <c r="AQX89" s="207"/>
      <c r="AQY89" s="207"/>
      <c r="AQZ89" s="207"/>
      <c r="ARA89" s="207"/>
      <c r="ARB89" s="207"/>
      <c r="ARC89" s="207"/>
      <c r="ARD89" s="207"/>
      <c r="ARE89" s="207"/>
      <c r="ARF89" s="207"/>
      <c r="ARG89" s="207"/>
      <c r="ARH89" s="207"/>
      <c r="ARI89" s="207"/>
      <c r="ARJ89" s="207"/>
      <c r="ARK89" s="207"/>
      <c r="ARL89" s="207"/>
      <c r="ARM89" s="207"/>
      <c r="ARN89" s="207"/>
      <c r="ARO89" s="207"/>
      <c r="ARP89" s="207"/>
      <c r="ARQ89" s="207"/>
      <c r="ARR89" s="207"/>
      <c r="ARS89" s="207"/>
      <c r="ART89" s="207"/>
      <c r="ARU89" s="207"/>
      <c r="ARV89" s="207"/>
      <c r="ARW89" s="207"/>
      <c r="ARX89" s="207"/>
      <c r="ARY89" s="207"/>
      <c r="ARZ89" s="207"/>
      <c r="ASA89" s="207"/>
      <c r="ASB89" s="207"/>
      <c r="ASC89" s="207"/>
      <c r="ASD89" s="207"/>
      <c r="ASE89" s="207"/>
      <c r="ASF89" s="207"/>
      <c r="ASG89" s="207"/>
      <c r="ASH89" s="207"/>
      <c r="ASI89" s="207"/>
      <c r="ASJ89" s="207"/>
      <c r="ASK89" s="207"/>
      <c r="ASL89" s="207"/>
      <c r="ASM89" s="207"/>
      <c r="ASN89" s="207"/>
      <c r="ASO89" s="207"/>
      <c r="ASP89" s="207"/>
      <c r="ASQ89" s="207"/>
      <c r="ASR89" s="207"/>
      <c r="ASS89" s="207"/>
      <c r="AST89" s="207"/>
      <c r="ASU89" s="207"/>
      <c r="ASV89" s="207"/>
      <c r="ASW89" s="207"/>
      <c r="ASX89" s="207"/>
      <c r="ASY89" s="207"/>
      <c r="ASZ89" s="207"/>
      <c r="ATA89" s="207"/>
      <c r="ATB89" s="207"/>
      <c r="ATC89" s="207"/>
      <c r="ATD89" s="207"/>
      <c r="ATE89" s="207"/>
      <c r="ATF89" s="207"/>
      <c r="ATG89" s="207"/>
      <c r="ATH89" s="207"/>
      <c r="ATI89" s="207"/>
      <c r="ATJ89" s="207"/>
      <c r="ATK89" s="207"/>
      <c r="ATL89" s="207"/>
      <c r="ATM89" s="207"/>
      <c r="ATN89" s="207"/>
      <c r="ATO89" s="207"/>
      <c r="ATP89" s="207"/>
      <c r="ATQ89" s="207"/>
      <c r="ATR89" s="207"/>
      <c r="ATS89" s="207"/>
      <c r="ATT89" s="207"/>
      <c r="ATU89" s="207"/>
      <c r="ATV89" s="207"/>
      <c r="ATW89" s="207"/>
      <c r="ATX89" s="207"/>
      <c r="ATY89" s="207"/>
      <c r="ATZ89" s="207"/>
      <c r="AUA89" s="207"/>
      <c r="AUB89" s="207"/>
      <c r="AUC89" s="207"/>
      <c r="AUD89" s="207"/>
      <c r="AUE89" s="207"/>
      <c r="AUF89" s="207"/>
      <c r="AUG89" s="207"/>
      <c r="AUH89" s="207"/>
      <c r="AUI89" s="207"/>
      <c r="AUJ89" s="207"/>
      <c r="AUK89" s="207"/>
      <c r="AUL89" s="207"/>
      <c r="AUM89" s="207"/>
      <c r="AUN89" s="207"/>
      <c r="AUO89" s="207"/>
      <c r="AUP89" s="207"/>
      <c r="AUQ89" s="207"/>
      <c r="AUR89" s="207"/>
      <c r="AUS89" s="207"/>
      <c r="AUT89" s="207"/>
      <c r="AUU89" s="207"/>
      <c r="AUV89" s="207"/>
      <c r="AUW89" s="207"/>
      <c r="AUX89" s="207"/>
      <c r="AUY89" s="207"/>
      <c r="AUZ89" s="207"/>
      <c r="AVA89" s="207"/>
      <c r="AVB89" s="207"/>
      <c r="AVC89" s="207"/>
      <c r="AVD89" s="207"/>
      <c r="AVE89" s="207"/>
      <c r="AVF89" s="207"/>
      <c r="AVG89" s="207"/>
      <c r="AVH89" s="207"/>
      <c r="AVI89" s="207"/>
      <c r="AVJ89" s="207"/>
      <c r="AVK89" s="207"/>
      <c r="AVL89" s="207"/>
      <c r="AVM89" s="207"/>
      <c r="AVN89" s="207"/>
      <c r="AVO89" s="207"/>
      <c r="AVP89" s="207"/>
      <c r="AVQ89" s="207"/>
      <c r="AVR89" s="207"/>
      <c r="AVS89" s="207"/>
      <c r="AVT89" s="207"/>
      <c r="AVU89" s="207"/>
      <c r="AVV89" s="207"/>
      <c r="AVW89" s="207"/>
      <c r="AVX89" s="207"/>
      <c r="AVY89" s="207"/>
      <c r="AVZ89" s="207"/>
      <c r="AWA89" s="207"/>
      <c r="AWB89" s="207"/>
      <c r="AWC89" s="207"/>
      <c r="AWD89" s="207"/>
      <c r="AWE89" s="207"/>
      <c r="AWF89" s="207"/>
      <c r="AWG89" s="207"/>
      <c r="AWH89" s="207"/>
      <c r="AWI89" s="207"/>
      <c r="AWJ89" s="207"/>
      <c r="AWK89" s="207"/>
      <c r="AWL89" s="207"/>
      <c r="AWM89" s="207"/>
      <c r="AWN89" s="207"/>
      <c r="AWO89" s="207"/>
      <c r="AWP89" s="207"/>
      <c r="AWQ89" s="207"/>
      <c r="AWR89" s="207"/>
      <c r="AWS89" s="207"/>
      <c r="AWT89" s="207"/>
      <c r="AWU89" s="207"/>
      <c r="AWV89" s="207"/>
      <c r="AWW89" s="207"/>
      <c r="AWX89" s="207"/>
      <c r="AWY89" s="207"/>
      <c r="AWZ89" s="207"/>
      <c r="AXA89" s="207"/>
      <c r="AXB89" s="207"/>
      <c r="AXC89" s="207"/>
      <c r="AXD89" s="207"/>
      <c r="AXE89" s="207"/>
      <c r="AXF89" s="207"/>
      <c r="AXG89" s="207"/>
      <c r="AXH89" s="207"/>
      <c r="AXI89" s="207"/>
      <c r="AXJ89" s="207"/>
      <c r="AXK89" s="207"/>
      <c r="AXL89" s="207"/>
      <c r="AXM89" s="207"/>
      <c r="AXN89" s="207"/>
      <c r="AXO89" s="207"/>
      <c r="AXP89" s="207"/>
      <c r="AXQ89" s="207"/>
      <c r="AXR89" s="207"/>
      <c r="AXS89" s="207"/>
      <c r="AXT89" s="207"/>
      <c r="AXU89" s="207"/>
      <c r="AXV89" s="207"/>
      <c r="AXW89" s="207"/>
      <c r="AXX89" s="207"/>
      <c r="AXY89" s="207"/>
      <c r="AXZ89" s="207"/>
      <c r="AYA89" s="207"/>
      <c r="AYB89" s="207"/>
      <c r="AYC89" s="207"/>
      <c r="AYD89" s="207"/>
      <c r="AYE89" s="207"/>
      <c r="AYF89" s="207"/>
      <c r="AYG89" s="207"/>
      <c r="AYH89" s="207"/>
      <c r="AYI89" s="207"/>
      <c r="AYJ89" s="207"/>
      <c r="AYK89" s="207"/>
      <c r="AYL89" s="207"/>
      <c r="AYM89" s="207"/>
      <c r="AYN89" s="207"/>
      <c r="AYO89" s="207"/>
      <c r="AYP89" s="207"/>
      <c r="AYQ89" s="207"/>
      <c r="AYR89" s="207"/>
      <c r="AYS89" s="207"/>
      <c r="AYT89" s="207"/>
      <c r="AYU89" s="207"/>
      <c r="AYV89" s="207"/>
      <c r="AYW89" s="207"/>
      <c r="AYX89" s="207"/>
      <c r="AYY89" s="207"/>
      <c r="AYZ89" s="207"/>
      <c r="AZA89" s="207"/>
      <c r="AZB89" s="207"/>
      <c r="AZC89" s="207"/>
      <c r="AZD89" s="207"/>
      <c r="AZE89" s="207"/>
      <c r="AZF89" s="207"/>
      <c r="AZG89" s="207"/>
      <c r="AZH89" s="207"/>
      <c r="AZI89" s="207"/>
      <c r="AZJ89" s="207"/>
      <c r="AZK89" s="207"/>
      <c r="AZL89" s="207"/>
      <c r="AZM89" s="207"/>
      <c r="AZN89" s="207"/>
      <c r="AZO89" s="207"/>
      <c r="AZP89" s="207"/>
      <c r="AZQ89" s="207"/>
      <c r="AZR89" s="207"/>
      <c r="AZS89" s="207"/>
      <c r="AZT89" s="207"/>
      <c r="AZU89" s="207"/>
      <c r="AZV89" s="207"/>
      <c r="AZW89" s="207"/>
      <c r="AZX89" s="207"/>
      <c r="AZY89" s="207"/>
      <c r="AZZ89" s="207"/>
      <c r="BAA89" s="207"/>
      <c r="BAB89" s="207"/>
      <c r="BAC89" s="207"/>
      <c r="BAD89" s="207"/>
      <c r="BAE89" s="207"/>
      <c r="BAF89" s="207"/>
      <c r="BAG89" s="207"/>
      <c r="BAH89" s="207"/>
      <c r="BAI89" s="207"/>
      <c r="BAJ89" s="207"/>
      <c r="BAK89" s="207"/>
      <c r="BAL89" s="207"/>
      <c r="BAM89" s="207"/>
      <c r="BAN89" s="207"/>
      <c r="BAO89" s="207"/>
      <c r="BAP89" s="207"/>
      <c r="BAQ89" s="207"/>
      <c r="BAR89" s="207"/>
      <c r="BAS89" s="207"/>
      <c r="BAT89" s="207"/>
      <c r="BAU89" s="207"/>
      <c r="BAV89" s="207"/>
      <c r="BAW89" s="207"/>
      <c r="BAX89" s="207"/>
      <c r="BAY89" s="207"/>
      <c r="BAZ89" s="207"/>
      <c r="BBA89" s="207"/>
      <c r="BBB89" s="207"/>
      <c r="BBC89" s="207"/>
      <c r="BBD89" s="207"/>
      <c r="BBE89" s="207"/>
      <c r="BBF89" s="207"/>
      <c r="BBG89" s="207"/>
      <c r="BBH89" s="207"/>
      <c r="BBI89" s="207"/>
      <c r="BBJ89" s="207"/>
      <c r="BBK89" s="207"/>
      <c r="BBL89" s="207"/>
      <c r="BBM89" s="207"/>
      <c r="BBN89" s="207"/>
      <c r="BBO89" s="207"/>
      <c r="BBP89" s="207"/>
      <c r="BBQ89" s="207"/>
      <c r="BBR89" s="207"/>
      <c r="BBS89" s="207"/>
      <c r="BBT89" s="207"/>
      <c r="BBU89" s="207"/>
      <c r="BBV89" s="207"/>
      <c r="BBW89" s="207"/>
      <c r="BBX89" s="207"/>
      <c r="BBY89" s="207"/>
      <c r="BBZ89" s="207"/>
      <c r="BCA89" s="207"/>
      <c r="BCB89" s="207"/>
      <c r="BCC89" s="207"/>
      <c r="BCD89" s="207"/>
      <c r="BCE89" s="207"/>
      <c r="BCF89" s="207"/>
      <c r="BCG89" s="207"/>
      <c r="BCH89" s="207"/>
      <c r="BCI89" s="207"/>
      <c r="BCJ89" s="207"/>
      <c r="BCK89" s="207"/>
      <c r="BCL89" s="207"/>
      <c r="BCM89" s="207"/>
      <c r="BCN89" s="207"/>
      <c r="BCO89" s="207"/>
      <c r="BCP89" s="207"/>
      <c r="BCQ89" s="207"/>
      <c r="BCR89" s="207"/>
      <c r="BCS89" s="207"/>
      <c r="BCT89" s="207"/>
      <c r="BCU89" s="207"/>
      <c r="BCV89" s="207"/>
      <c r="BCW89" s="207"/>
      <c r="BCX89" s="207"/>
      <c r="BCY89" s="207"/>
      <c r="BCZ89" s="207"/>
      <c r="BDA89" s="207"/>
      <c r="BDB89" s="207"/>
      <c r="BDC89" s="207"/>
      <c r="BDD89" s="207"/>
      <c r="BDE89" s="207"/>
      <c r="BDF89" s="207"/>
      <c r="BDG89" s="207"/>
      <c r="BDH89" s="207"/>
      <c r="BDI89" s="207"/>
      <c r="BDJ89" s="207"/>
      <c r="BDK89" s="207"/>
      <c r="BDL89" s="207"/>
      <c r="BDM89" s="207"/>
      <c r="BDN89" s="207"/>
      <c r="BDO89" s="207"/>
      <c r="BDP89" s="207"/>
      <c r="BDQ89" s="207"/>
      <c r="BDR89" s="207"/>
      <c r="BDS89" s="207"/>
      <c r="BDT89" s="207"/>
      <c r="BDU89" s="207"/>
      <c r="BDV89" s="207"/>
      <c r="BDW89" s="207"/>
      <c r="BDX89" s="207"/>
      <c r="BDY89" s="207"/>
      <c r="BDZ89" s="207"/>
      <c r="BEA89" s="207"/>
      <c r="BEB89" s="207"/>
      <c r="BEC89" s="207"/>
      <c r="BED89" s="207"/>
      <c r="BEE89" s="207"/>
      <c r="BEF89" s="207"/>
      <c r="BEG89" s="207"/>
      <c r="BEH89" s="207"/>
      <c r="BEI89" s="207"/>
      <c r="BEJ89" s="207"/>
      <c r="BEK89" s="207"/>
      <c r="BEL89" s="207"/>
      <c r="BEM89" s="207"/>
      <c r="BEN89" s="207"/>
      <c r="BEO89" s="207"/>
      <c r="BEP89" s="207"/>
      <c r="BEQ89" s="207"/>
      <c r="BER89" s="207"/>
      <c r="BES89" s="207"/>
      <c r="BET89" s="207"/>
      <c r="BEU89" s="207"/>
      <c r="BEV89" s="207"/>
      <c r="BEW89" s="207"/>
      <c r="BEX89" s="207"/>
      <c r="BEY89" s="207"/>
      <c r="BEZ89" s="207"/>
      <c r="BFA89" s="207"/>
      <c r="BFB89" s="207"/>
      <c r="BFC89" s="207"/>
      <c r="BFD89" s="207"/>
      <c r="BFE89" s="207"/>
      <c r="BFF89" s="207"/>
      <c r="BFG89" s="207"/>
      <c r="BFH89" s="207"/>
      <c r="BFI89" s="207"/>
      <c r="BFJ89" s="207"/>
      <c r="BFK89" s="207"/>
      <c r="BFL89" s="207"/>
      <c r="BFM89" s="207"/>
      <c r="BFN89" s="207"/>
      <c r="BFO89" s="207"/>
      <c r="BFP89" s="207"/>
      <c r="BFQ89" s="207"/>
      <c r="BFR89" s="207"/>
      <c r="BFS89" s="207"/>
      <c r="BFT89" s="207"/>
      <c r="BFU89" s="207"/>
      <c r="BFV89" s="207"/>
      <c r="BFW89" s="207"/>
      <c r="BFX89" s="207"/>
      <c r="BFY89" s="207"/>
      <c r="BFZ89" s="207"/>
      <c r="BGA89" s="207"/>
      <c r="BGB89" s="207"/>
      <c r="BGC89" s="207"/>
      <c r="BGD89" s="207"/>
      <c r="BGE89" s="207"/>
      <c r="BGF89" s="207"/>
      <c r="BGG89" s="207"/>
      <c r="BGH89" s="207"/>
      <c r="BGI89" s="207"/>
      <c r="BGJ89" s="207"/>
      <c r="BGK89" s="207"/>
      <c r="BGL89" s="207"/>
      <c r="BGM89" s="207"/>
      <c r="BGN89" s="207"/>
      <c r="BGO89" s="207"/>
      <c r="BGP89" s="207"/>
      <c r="BGQ89" s="207"/>
      <c r="BGR89" s="207"/>
      <c r="BGS89" s="207"/>
      <c r="BGT89" s="207"/>
      <c r="BGU89" s="207"/>
      <c r="BGV89" s="207"/>
      <c r="BGW89" s="207"/>
      <c r="BGX89" s="207"/>
      <c r="BGY89" s="207"/>
      <c r="BGZ89" s="207"/>
      <c r="BHA89" s="207"/>
      <c r="BHB89" s="207"/>
      <c r="BHC89" s="207"/>
      <c r="BHD89" s="207"/>
      <c r="BHE89" s="207"/>
      <c r="BHF89" s="207"/>
      <c r="BHG89" s="207"/>
      <c r="BHH89" s="207"/>
      <c r="BHI89" s="207"/>
      <c r="BHJ89" s="207"/>
      <c r="BHK89" s="207"/>
      <c r="BHL89" s="207"/>
      <c r="BHM89" s="207"/>
      <c r="BHN89" s="207"/>
      <c r="BHO89" s="207"/>
      <c r="BHP89" s="207"/>
      <c r="BHQ89" s="207"/>
      <c r="BHR89" s="207"/>
      <c r="BHS89" s="207"/>
      <c r="BHT89" s="207"/>
      <c r="BHU89" s="207"/>
      <c r="BHV89" s="207"/>
      <c r="BHW89" s="207"/>
      <c r="BHX89" s="207"/>
      <c r="BHY89" s="207"/>
      <c r="BHZ89" s="207"/>
      <c r="BIA89" s="207"/>
      <c r="BIB89" s="207"/>
      <c r="BIC89" s="207"/>
      <c r="BID89" s="207"/>
      <c r="BIE89" s="207"/>
      <c r="BIF89" s="207"/>
      <c r="BIG89" s="207"/>
      <c r="BIH89" s="207"/>
      <c r="BII89" s="207"/>
      <c r="BIJ89" s="207"/>
      <c r="BIK89" s="207"/>
      <c r="BIL89" s="207"/>
      <c r="BIM89" s="207"/>
      <c r="BIN89" s="207"/>
      <c r="BIO89" s="207"/>
      <c r="BIP89" s="207"/>
      <c r="BIQ89" s="207"/>
      <c r="BIR89" s="207"/>
      <c r="BIS89" s="207"/>
      <c r="BIT89" s="207"/>
      <c r="BIU89" s="207"/>
      <c r="BIV89" s="207"/>
      <c r="BIW89" s="207"/>
      <c r="BIX89" s="207"/>
      <c r="BIY89" s="207"/>
      <c r="BIZ89" s="207"/>
      <c r="BJA89" s="207"/>
      <c r="BJB89" s="207"/>
      <c r="BJC89" s="207"/>
      <c r="BJD89" s="207"/>
      <c r="BJE89" s="207"/>
      <c r="BJF89" s="207"/>
      <c r="BJG89" s="207"/>
      <c r="BJH89" s="207"/>
      <c r="BJI89" s="207"/>
      <c r="BJJ89" s="207"/>
      <c r="BJK89" s="207"/>
      <c r="BJL89" s="207"/>
      <c r="BJM89" s="207"/>
      <c r="BJN89" s="207"/>
      <c r="BJO89" s="207"/>
      <c r="BJP89" s="207"/>
      <c r="BJQ89" s="207"/>
      <c r="BJR89" s="207"/>
      <c r="BJS89" s="207"/>
      <c r="BJT89" s="207"/>
      <c r="BJU89" s="207"/>
      <c r="BJV89" s="207"/>
      <c r="BJW89" s="207"/>
      <c r="BJX89" s="207"/>
      <c r="BJY89" s="207"/>
      <c r="BJZ89" s="207"/>
      <c r="BKA89" s="207"/>
      <c r="BKB89" s="207"/>
      <c r="BKC89" s="207"/>
      <c r="BKD89" s="207"/>
      <c r="BKE89" s="207"/>
      <c r="BKF89" s="207"/>
      <c r="BKG89" s="207"/>
      <c r="BKH89" s="207"/>
      <c r="BKI89" s="207"/>
      <c r="BKJ89" s="207"/>
      <c r="BKK89" s="207"/>
      <c r="BKL89" s="207"/>
      <c r="BKM89" s="207"/>
      <c r="BKN89" s="207"/>
      <c r="BKO89" s="207"/>
      <c r="BKP89" s="207"/>
      <c r="BKQ89" s="207"/>
      <c r="BKR89" s="207"/>
      <c r="BKS89" s="207"/>
      <c r="BKT89" s="207"/>
      <c r="BKU89" s="207"/>
      <c r="BKV89" s="207"/>
      <c r="BKW89" s="207"/>
      <c r="BKX89" s="207"/>
      <c r="BKY89" s="207"/>
      <c r="BKZ89" s="207"/>
      <c r="BLA89" s="207"/>
      <c r="BLB89" s="207"/>
      <c r="BLC89" s="207"/>
      <c r="BLD89" s="207"/>
      <c r="BLE89" s="207"/>
      <c r="BLF89" s="207"/>
      <c r="BLG89" s="207"/>
      <c r="BLH89" s="207"/>
      <c r="BLI89" s="207"/>
      <c r="BLJ89" s="207"/>
      <c r="BLK89" s="207"/>
      <c r="BLL89" s="207"/>
      <c r="BLM89" s="207"/>
      <c r="BLN89" s="207"/>
      <c r="BLO89" s="207"/>
      <c r="BLP89" s="207"/>
      <c r="BLQ89" s="207"/>
      <c r="BLR89" s="207"/>
      <c r="BLS89" s="207"/>
      <c r="BLT89" s="207"/>
      <c r="BLU89" s="207"/>
      <c r="BLV89" s="207"/>
      <c r="BLW89" s="207"/>
      <c r="BLX89" s="207"/>
      <c r="BLY89" s="207"/>
      <c r="BLZ89" s="207"/>
      <c r="BMA89" s="207"/>
      <c r="BMB89" s="207"/>
      <c r="BMC89" s="207"/>
      <c r="BMD89" s="207"/>
      <c r="BME89" s="207"/>
      <c r="BMF89" s="207"/>
      <c r="BMG89" s="207"/>
      <c r="BMH89" s="207"/>
      <c r="BMI89" s="207"/>
      <c r="BMJ89" s="207"/>
      <c r="BMK89" s="207"/>
      <c r="BML89" s="207"/>
      <c r="BMM89" s="207"/>
      <c r="BMN89" s="207"/>
      <c r="BMO89" s="207"/>
      <c r="BMP89" s="207"/>
      <c r="BMQ89" s="207"/>
      <c r="BMR89" s="207"/>
      <c r="BMS89" s="207"/>
      <c r="BMT89" s="207"/>
      <c r="BMU89" s="207"/>
      <c r="BMV89" s="207"/>
      <c r="BMW89" s="207"/>
      <c r="BMX89" s="207"/>
      <c r="BMY89" s="207"/>
      <c r="BMZ89" s="207"/>
      <c r="BNA89" s="207"/>
      <c r="BNB89" s="207"/>
      <c r="BNC89" s="207"/>
      <c r="BND89" s="207"/>
      <c r="BNE89" s="207"/>
      <c r="BNF89" s="207"/>
      <c r="BNG89" s="207"/>
      <c r="BNH89" s="207"/>
      <c r="BNI89" s="207"/>
      <c r="BNJ89" s="207"/>
      <c r="BNK89" s="207"/>
      <c r="BNL89" s="207"/>
      <c r="BNM89" s="207"/>
      <c r="BNN89" s="207"/>
      <c r="BNO89" s="207"/>
      <c r="BNP89" s="207"/>
      <c r="BNQ89" s="207"/>
      <c r="BNR89" s="207"/>
      <c r="BNS89" s="207"/>
      <c r="BNT89" s="207"/>
      <c r="BNU89" s="207"/>
      <c r="BNV89" s="207"/>
      <c r="BNW89" s="207"/>
      <c r="BNX89" s="207"/>
      <c r="BNY89" s="207"/>
      <c r="BNZ89" s="207"/>
      <c r="BOA89" s="207"/>
      <c r="BOB89" s="207"/>
      <c r="BOC89" s="207"/>
      <c r="BOD89" s="207"/>
      <c r="BOE89" s="207"/>
      <c r="BOF89" s="207"/>
      <c r="BOG89" s="207"/>
      <c r="BOH89" s="207"/>
      <c r="BOI89" s="207"/>
      <c r="BOJ89" s="207"/>
      <c r="BOK89" s="207"/>
      <c r="BOL89" s="207"/>
      <c r="BOM89" s="207"/>
      <c r="BON89" s="207"/>
      <c r="BOO89" s="207"/>
      <c r="BOP89" s="207"/>
      <c r="BOQ89" s="207"/>
      <c r="BOR89" s="207"/>
      <c r="BOS89" s="207"/>
      <c r="BOT89" s="207"/>
      <c r="BOU89" s="207"/>
      <c r="BOV89" s="207"/>
      <c r="BOW89" s="207"/>
      <c r="BOX89" s="207"/>
      <c r="BOY89" s="207"/>
      <c r="BOZ89" s="207"/>
      <c r="BPA89" s="207"/>
      <c r="BPB89" s="207"/>
      <c r="BPC89" s="207"/>
      <c r="BPD89" s="207"/>
      <c r="BPE89" s="207"/>
      <c r="BPF89" s="207"/>
      <c r="BPG89" s="207"/>
      <c r="BPH89" s="207"/>
      <c r="BPI89" s="207"/>
      <c r="BPJ89" s="207"/>
      <c r="BPK89" s="207"/>
      <c r="BPL89" s="207"/>
      <c r="BPM89" s="207"/>
      <c r="BPN89" s="207"/>
      <c r="BPO89" s="207"/>
      <c r="BPP89" s="207"/>
      <c r="BPQ89" s="207"/>
      <c r="BPR89" s="207"/>
      <c r="BPS89" s="207"/>
      <c r="BPT89" s="207"/>
      <c r="BPU89" s="207"/>
      <c r="BPV89" s="207"/>
      <c r="BPW89" s="207"/>
      <c r="BPX89" s="207"/>
      <c r="BPY89" s="207"/>
      <c r="BPZ89" s="207"/>
      <c r="BQA89" s="207"/>
      <c r="BQB89" s="207"/>
      <c r="BQC89" s="207"/>
      <c r="BQD89" s="207"/>
      <c r="BQE89" s="207"/>
      <c r="BQF89" s="207"/>
      <c r="BQG89" s="207"/>
      <c r="BQH89" s="207"/>
      <c r="BQI89" s="207"/>
      <c r="BQJ89" s="207"/>
      <c r="BQK89" s="207"/>
      <c r="BQL89" s="207"/>
      <c r="BQM89" s="207"/>
      <c r="BQN89" s="207"/>
      <c r="BQO89" s="207"/>
      <c r="BQP89" s="207"/>
      <c r="BQQ89" s="207"/>
      <c r="BQR89" s="207"/>
      <c r="BQS89" s="207"/>
      <c r="BQT89" s="207"/>
      <c r="BQU89" s="207"/>
      <c r="BQV89" s="207"/>
      <c r="BQW89" s="207"/>
      <c r="BQX89" s="207"/>
      <c r="BQY89" s="207"/>
      <c r="BQZ89" s="207"/>
      <c r="BRA89" s="207"/>
      <c r="BRB89" s="207"/>
      <c r="BRC89" s="207"/>
      <c r="BRD89" s="207"/>
      <c r="BRE89" s="207"/>
      <c r="BRF89" s="207"/>
      <c r="BRG89" s="207"/>
      <c r="BRH89" s="207"/>
      <c r="BRI89" s="207"/>
      <c r="BRJ89" s="207"/>
      <c r="BRK89" s="207"/>
      <c r="BRL89" s="207"/>
      <c r="BRM89" s="207"/>
      <c r="BRN89" s="207"/>
      <c r="BRO89" s="207"/>
      <c r="BRP89" s="207"/>
      <c r="BRQ89" s="207"/>
      <c r="BRR89" s="207"/>
      <c r="BRS89" s="207"/>
      <c r="BRT89" s="207"/>
      <c r="BRU89" s="207"/>
      <c r="BRV89" s="207"/>
      <c r="BRW89" s="207"/>
      <c r="BRX89" s="207"/>
      <c r="BRY89" s="207"/>
      <c r="BRZ89" s="207"/>
      <c r="BSA89" s="207"/>
      <c r="BSB89" s="207"/>
      <c r="BSC89" s="207"/>
      <c r="BSD89" s="207"/>
      <c r="BSE89" s="207"/>
      <c r="BSF89" s="207"/>
      <c r="BSG89" s="207"/>
      <c r="BSH89" s="207"/>
      <c r="BSI89" s="207"/>
      <c r="BSJ89" s="207"/>
      <c r="BSK89" s="207"/>
      <c r="BSL89" s="207"/>
      <c r="BSM89" s="207"/>
      <c r="BSN89" s="207"/>
      <c r="BSO89" s="207"/>
      <c r="BSP89" s="207"/>
      <c r="BSQ89" s="207"/>
      <c r="BSR89" s="207"/>
      <c r="BSS89" s="207"/>
      <c r="BST89" s="207"/>
      <c r="BSU89" s="207"/>
      <c r="BSV89" s="207"/>
      <c r="BSW89" s="207"/>
      <c r="BSX89" s="207"/>
      <c r="BSY89" s="207"/>
      <c r="BSZ89" s="207"/>
      <c r="BTA89" s="207"/>
      <c r="BTB89" s="207"/>
      <c r="BTC89" s="207"/>
      <c r="BTD89" s="207"/>
      <c r="BTE89" s="207"/>
      <c r="BTF89" s="207"/>
      <c r="BTG89" s="207"/>
      <c r="BTH89" s="207"/>
      <c r="BTI89" s="207"/>
      <c r="BTJ89" s="207"/>
      <c r="BTK89" s="207"/>
      <c r="BTL89" s="207"/>
      <c r="BTM89" s="207"/>
      <c r="BTN89" s="207"/>
      <c r="BTO89" s="207"/>
      <c r="BTP89" s="207"/>
      <c r="BTQ89" s="207"/>
      <c r="BTR89" s="207"/>
      <c r="BTS89" s="207"/>
      <c r="BTT89" s="207"/>
      <c r="BTU89" s="207"/>
      <c r="BTV89" s="207"/>
      <c r="BTW89" s="207"/>
      <c r="BTX89" s="207"/>
      <c r="BTY89" s="207"/>
      <c r="BTZ89" s="207"/>
      <c r="BUA89" s="207"/>
      <c r="BUB89" s="207"/>
      <c r="BUC89" s="207"/>
      <c r="BUD89" s="207"/>
      <c r="BUE89" s="207"/>
      <c r="BUF89" s="207"/>
      <c r="BUG89" s="207"/>
      <c r="BUH89" s="207"/>
      <c r="BUI89" s="207"/>
      <c r="BUJ89" s="207"/>
      <c r="BUK89" s="207"/>
      <c r="BUL89" s="207"/>
      <c r="BUM89" s="207"/>
      <c r="BUN89" s="207"/>
      <c r="BUO89" s="207"/>
      <c r="BUP89" s="207"/>
      <c r="BUQ89" s="207"/>
      <c r="BUR89" s="207"/>
      <c r="BUS89" s="207"/>
      <c r="BUT89" s="207"/>
      <c r="BUU89" s="207"/>
      <c r="BUV89" s="207"/>
      <c r="BUW89" s="207"/>
      <c r="BUX89" s="207"/>
      <c r="BUY89" s="207"/>
      <c r="BUZ89" s="207"/>
      <c r="BVA89" s="207"/>
      <c r="BVB89" s="207"/>
      <c r="BVC89" s="207"/>
      <c r="BVD89" s="207"/>
      <c r="BVE89" s="207"/>
      <c r="BVF89" s="207"/>
      <c r="BVG89" s="207"/>
      <c r="BVH89" s="207"/>
      <c r="BVI89" s="207"/>
      <c r="BVJ89" s="207"/>
      <c r="BVK89" s="207"/>
      <c r="BVL89" s="207"/>
      <c r="BVM89" s="207"/>
      <c r="BVN89" s="207"/>
      <c r="BVO89" s="207"/>
      <c r="BVP89" s="207"/>
      <c r="BVQ89" s="207"/>
      <c r="BVR89" s="207"/>
      <c r="BVS89" s="207"/>
      <c r="BVT89" s="207"/>
      <c r="BVU89" s="207"/>
      <c r="BVV89" s="207"/>
      <c r="BVW89" s="207"/>
      <c r="BVX89" s="207"/>
      <c r="BVY89" s="207"/>
      <c r="BVZ89" s="207"/>
      <c r="BWA89" s="207"/>
      <c r="BWB89" s="207"/>
      <c r="BWC89" s="207"/>
      <c r="BWD89" s="207"/>
      <c r="BWE89" s="207"/>
      <c r="BWF89" s="207"/>
      <c r="BWG89" s="207"/>
      <c r="BWH89" s="207"/>
      <c r="BWI89" s="207"/>
      <c r="BWJ89" s="207"/>
      <c r="BWK89" s="207"/>
      <c r="BWL89" s="207"/>
      <c r="BWM89" s="207"/>
      <c r="BWN89" s="207"/>
      <c r="BWO89" s="207"/>
      <c r="BWP89" s="207"/>
      <c r="BWQ89" s="207"/>
      <c r="BWR89" s="207"/>
      <c r="BWS89" s="207"/>
      <c r="BWT89" s="207"/>
      <c r="BWU89" s="207"/>
      <c r="BWV89" s="207"/>
      <c r="BWW89" s="207"/>
      <c r="BWX89" s="207"/>
      <c r="BWY89" s="207"/>
      <c r="BWZ89" s="207"/>
      <c r="BXA89" s="207"/>
      <c r="BXB89" s="207"/>
      <c r="BXC89" s="207"/>
      <c r="BXD89" s="207"/>
      <c r="BXE89" s="207"/>
      <c r="BXF89" s="207"/>
      <c r="BXG89" s="207"/>
      <c r="BXH89" s="207"/>
      <c r="BXI89" s="207"/>
      <c r="BXJ89" s="207"/>
      <c r="BXK89" s="207"/>
      <c r="BXL89" s="207"/>
      <c r="BXM89" s="207"/>
      <c r="BXN89" s="207"/>
      <c r="BXO89" s="207"/>
      <c r="BXP89" s="207"/>
      <c r="BXQ89" s="207"/>
      <c r="BXR89" s="207"/>
      <c r="BXS89" s="207"/>
      <c r="BXT89" s="207"/>
      <c r="BXU89" s="207"/>
      <c r="BXV89" s="207"/>
      <c r="BXW89" s="207"/>
      <c r="BXX89" s="207"/>
      <c r="BXY89" s="207"/>
      <c r="BXZ89" s="207"/>
      <c r="BYA89" s="207"/>
      <c r="BYB89" s="207"/>
      <c r="BYC89" s="207"/>
      <c r="BYD89" s="207"/>
      <c r="BYE89" s="207"/>
      <c r="BYF89" s="207"/>
      <c r="BYG89" s="207"/>
      <c r="BYH89" s="207"/>
      <c r="BYI89" s="207"/>
      <c r="BYJ89" s="207"/>
      <c r="BYK89" s="207"/>
      <c r="BYL89" s="207"/>
      <c r="BYM89" s="207"/>
      <c r="BYN89" s="207"/>
      <c r="BYO89" s="207"/>
      <c r="BYP89" s="207"/>
      <c r="BYQ89" s="207"/>
      <c r="BYR89" s="207"/>
      <c r="BYS89" s="207"/>
      <c r="BYT89" s="207"/>
      <c r="BYU89" s="207"/>
      <c r="BYV89" s="207"/>
      <c r="BYW89" s="207"/>
      <c r="BYX89" s="207"/>
      <c r="BYY89" s="207"/>
      <c r="BYZ89" s="207"/>
      <c r="BZA89" s="207"/>
      <c r="BZB89" s="207"/>
      <c r="BZC89" s="207"/>
      <c r="BZD89" s="207"/>
      <c r="BZE89" s="207"/>
      <c r="BZF89" s="207"/>
      <c r="BZG89" s="207"/>
      <c r="BZH89" s="207"/>
      <c r="BZI89" s="207"/>
      <c r="BZJ89" s="207"/>
      <c r="BZK89" s="207"/>
      <c r="BZL89" s="207"/>
      <c r="BZM89" s="207"/>
      <c r="BZN89" s="207"/>
      <c r="BZO89" s="207"/>
      <c r="BZP89" s="207"/>
      <c r="BZQ89" s="207"/>
      <c r="BZR89" s="207"/>
      <c r="BZS89" s="207"/>
      <c r="BZT89" s="207"/>
      <c r="BZU89" s="207"/>
      <c r="BZV89" s="207"/>
      <c r="BZW89" s="207"/>
      <c r="BZX89" s="207"/>
      <c r="BZY89" s="207"/>
      <c r="BZZ89" s="207"/>
      <c r="CAA89" s="207"/>
      <c r="CAB89" s="207"/>
      <c r="CAC89" s="207"/>
      <c r="CAD89" s="207"/>
      <c r="CAE89" s="207"/>
      <c r="CAF89" s="207"/>
      <c r="CAG89" s="207"/>
      <c r="CAH89" s="207"/>
      <c r="CAI89" s="207"/>
      <c r="CAJ89" s="207"/>
      <c r="CAK89" s="207"/>
      <c r="CAL89" s="207"/>
      <c r="CAM89" s="207"/>
      <c r="CAN89" s="207"/>
      <c r="CAO89" s="207"/>
      <c r="CAP89" s="207"/>
      <c r="CAQ89" s="207"/>
      <c r="CAR89" s="207"/>
      <c r="CAS89" s="207"/>
      <c r="CAT89" s="207"/>
      <c r="CAU89" s="207"/>
      <c r="CAV89" s="207"/>
      <c r="CAW89" s="207"/>
      <c r="CAX89" s="207"/>
      <c r="CAY89" s="207"/>
      <c r="CAZ89" s="207"/>
      <c r="CBA89" s="207"/>
      <c r="CBB89" s="207"/>
      <c r="CBC89" s="207"/>
      <c r="CBD89" s="207"/>
      <c r="CBE89" s="207"/>
      <c r="CBF89" s="207"/>
      <c r="CBG89" s="207"/>
      <c r="CBH89" s="207"/>
      <c r="CBI89" s="207"/>
      <c r="CBJ89" s="207"/>
      <c r="CBK89" s="207"/>
      <c r="CBL89" s="207"/>
      <c r="CBM89" s="207"/>
      <c r="CBN89" s="207"/>
      <c r="CBO89" s="207"/>
      <c r="CBP89" s="207"/>
      <c r="CBQ89" s="207"/>
      <c r="CBR89" s="207"/>
      <c r="CBS89" s="207"/>
      <c r="CBT89" s="207"/>
      <c r="CBU89" s="207"/>
      <c r="CBV89" s="207"/>
      <c r="CBW89" s="207"/>
      <c r="CBX89" s="207"/>
      <c r="CBY89" s="207"/>
      <c r="CBZ89" s="207"/>
      <c r="CCA89" s="207"/>
      <c r="CCB89" s="207"/>
      <c r="CCC89" s="207"/>
      <c r="CCD89" s="207"/>
      <c r="CCE89" s="207"/>
      <c r="CCF89" s="207"/>
      <c r="CCG89" s="207"/>
      <c r="CCH89" s="207"/>
      <c r="CCI89" s="207"/>
      <c r="CCJ89" s="207"/>
      <c r="CCK89" s="207"/>
      <c r="CCL89" s="207"/>
      <c r="CCM89" s="207"/>
      <c r="CCN89" s="207"/>
      <c r="CCO89" s="207"/>
      <c r="CCP89" s="207"/>
      <c r="CCQ89" s="207"/>
      <c r="CCR89" s="207"/>
      <c r="CCS89" s="207"/>
      <c r="CCT89" s="207"/>
      <c r="CCU89" s="207"/>
      <c r="CCV89" s="207"/>
      <c r="CCW89" s="207"/>
      <c r="CCX89" s="207"/>
      <c r="CCY89" s="207"/>
      <c r="CCZ89" s="207"/>
      <c r="CDA89" s="207"/>
      <c r="CDB89" s="207"/>
      <c r="CDC89" s="207"/>
      <c r="CDD89" s="207"/>
      <c r="CDE89" s="207"/>
      <c r="CDF89" s="207"/>
      <c r="CDG89" s="207"/>
      <c r="CDH89" s="207"/>
      <c r="CDI89" s="207"/>
      <c r="CDJ89" s="207"/>
      <c r="CDK89" s="207"/>
      <c r="CDL89" s="207"/>
      <c r="CDM89" s="207"/>
      <c r="CDN89" s="207"/>
      <c r="CDO89" s="207"/>
      <c r="CDP89" s="207"/>
      <c r="CDQ89" s="207"/>
      <c r="CDR89" s="207"/>
      <c r="CDS89" s="207"/>
      <c r="CDT89" s="207"/>
      <c r="CDU89" s="207"/>
      <c r="CDV89" s="207"/>
      <c r="CDW89" s="207"/>
      <c r="CDX89" s="207"/>
      <c r="CDY89" s="207"/>
      <c r="CDZ89" s="207"/>
      <c r="CEA89" s="207"/>
      <c r="CEB89" s="207"/>
      <c r="CEC89" s="207"/>
      <c r="CED89" s="207"/>
      <c r="CEE89" s="207"/>
      <c r="CEF89" s="207"/>
      <c r="CEG89" s="207"/>
      <c r="CEH89" s="207"/>
      <c r="CEI89" s="207"/>
      <c r="CEJ89" s="207"/>
      <c r="CEK89" s="207"/>
      <c r="CEL89" s="207"/>
      <c r="CEM89" s="207"/>
      <c r="CEN89" s="207"/>
      <c r="CEO89" s="207"/>
      <c r="CEP89" s="207"/>
      <c r="CEQ89" s="207"/>
      <c r="CER89" s="207"/>
      <c r="CES89" s="207"/>
      <c r="CET89" s="207"/>
      <c r="CEU89" s="207"/>
      <c r="CEV89" s="207"/>
      <c r="CEW89" s="207"/>
      <c r="CEX89" s="207"/>
      <c r="CEY89" s="207"/>
      <c r="CEZ89" s="207"/>
      <c r="CFA89" s="207"/>
      <c r="CFB89" s="207"/>
      <c r="CFC89" s="207"/>
      <c r="CFD89" s="207"/>
      <c r="CFE89" s="207"/>
      <c r="CFF89" s="207"/>
      <c r="CFG89" s="207"/>
      <c r="CFH89" s="207"/>
      <c r="CFI89" s="207"/>
      <c r="CFJ89" s="207"/>
      <c r="CFK89" s="207"/>
      <c r="CFL89" s="207"/>
      <c r="CFM89" s="207"/>
      <c r="CFN89" s="207"/>
      <c r="CFO89" s="207"/>
      <c r="CFP89" s="207"/>
      <c r="CFQ89" s="207"/>
      <c r="CFR89" s="207"/>
      <c r="CFS89" s="207"/>
      <c r="CFT89" s="207"/>
      <c r="CFU89" s="207"/>
      <c r="CFV89" s="207"/>
      <c r="CFW89" s="207"/>
      <c r="CFX89" s="207"/>
      <c r="CFY89" s="207"/>
      <c r="CFZ89" s="207"/>
      <c r="CGA89" s="207"/>
      <c r="CGB89" s="207"/>
      <c r="CGC89" s="207"/>
      <c r="CGD89" s="207"/>
      <c r="CGE89" s="207"/>
      <c r="CGF89" s="207"/>
      <c r="CGG89" s="207"/>
      <c r="CGH89" s="207"/>
      <c r="CGI89" s="207"/>
      <c r="CGJ89" s="207"/>
      <c r="CGK89" s="207"/>
      <c r="CGL89" s="207"/>
      <c r="CGM89" s="207"/>
      <c r="CGN89" s="207"/>
      <c r="CGO89" s="207"/>
      <c r="CGP89" s="207"/>
      <c r="CGQ89" s="207"/>
      <c r="CGR89" s="207"/>
      <c r="CGS89" s="207"/>
      <c r="CGT89" s="207"/>
      <c r="CGU89" s="207"/>
      <c r="CGV89" s="207"/>
      <c r="CGW89" s="207"/>
      <c r="CGX89" s="207"/>
      <c r="CGY89" s="207"/>
      <c r="CGZ89" s="207"/>
      <c r="CHA89" s="207"/>
      <c r="CHB89" s="207"/>
      <c r="CHC89" s="207"/>
      <c r="CHD89" s="207"/>
      <c r="CHE89" s="207"/>
      <c r="CHF89" s="207"/>
      <c r="CHG89" s="207"/>
      <c r="CHH89" s="207"/>
      <c r="CHI89" s="207"/>
      <c r="CHJ89" s="207"/>
      <c r="CHK89" s="207"/>
      <c r="CHL89" s="207"/>
      <c r="CHM89" s="207"/>
      <c r="CHN89" s="207"/>
      <c r="CHO89" s="207"/>
      <c r="CHP89" s="207"/>
      <c r="CHQ89" s="207"/>
      <c r="CHR89" s="207"/>
      <c r="CHS89" s="207"/>
      <c r="CHT89" s="207"/>
      <c r="CHU89" s="207"/>
      <c r="CHV89" s="207"/>
      <c r="CHW89" s="207"/>
      <c r="CHX89" s="207"/>
      <c r="CHY89" s="207"/>
      <c r="CHZ89" s="207"/>
      <c r="CIA89" s="207"/>
      <c r="CIB89" s="207"/>
      <c r="CIC89" s="207"/>
      <c r="CID89" s="207"/>
      <c r="CIE89" s="207"/>
      <c r="CIF89" s="207"/>
      <c r="CIG89" s="207"/>
      <c r="CIH89" s="207"/>
      <c r="CII89" s="207"/>
      <c r="CIJ89" s="207"/>
      <c r="CIK89" s="207"/>
      <c r="CIL89" s="207"/>
      <c r="CIM89" s="207"/>
      <c r="CIN89" s="207"/>
      <c r="CIO89" s="207"/>
      <c r="CIP89" s="207"/>
      <c r="CIQ89" s="207"/>
      <c r="CIR89" s="207"/>
      <c r="CIS89" s="207"/>
      <c r="CIT89" s="207"/>
      <c r="CIU89" s="207"/>
      <c r="CIV89" s="207"/>
      <c r="CIW89" s="207"/>
      <c r="CIX89" s="207"/>
      <c r="CIY89" s="207"/>
      <c r="CIZ89" s="207"/>
      <c r="CJA89" s="207"/>
      <c r="CJB89" s="207"/>
      <c r="CJC89" s="207"/>
      <c r="CJD89" s="207"/>
      <c r="CJE89" s="207"/>
      <c r="CJF89" s="207"/>
      <c r="CJG89" s="207"/>
      <c r="CJH89" s="207"/>
      <c r="CJI89" s="207"/>
      <c r="CJJ89" s="207"/>
      <c r="CJK89" s="207"/>
      <c r="CJL89" s="207"/>
      <c r="CJM89" s="207"/>
      <c r="CJN89" s="207"/>
      <c r="CJO89" s="207"/>
      <c r="CJP89" s="207"/>
      <c r="CJQ89" s="207"/>
      <c r="CJR89" s="207"/>
      <c r="CJS89" s="207"/>
      <c r="CJT89" s="207"/>
      <c r="CJU89" s="207"/>
      <c r="CJV89" s="207"/>
      <c r="CJW89" s="207"/>
      <c r="CJX89" s="207"/>
      <c r="CJY89" s="207"/>
      <c r="CJZ89" s="207"/>
      <c r="CKA89" s="207"/>
      <c r="CKB89" s="207"/>
      <c r="CKC89" s="207"/>
      <c r="CKD89" s="207"/>
      <c r="CKE89" s="207"/>
      <c r="CKF89" s="207"/>
      <c r="CKG89" s="207"/>
      <c r="CKH89" s="207"/>
      <c r="CKI89" s="207"/>
      <c r="CKJ89" s="207"/>
      <c r="CKK89" s="207"/>
      <c r="CKL89" s="207"/>
      <c r="CKM89" s="207"/>
      <c r="CKN89" s="207"/>
      <c r="CKO89" s="207"/>
      <c r="CKP89" s="207"/>
      <c r="CKQ89" s="207"/>
      <c r="CKR89" s="207"/>
      <c r="CKS89" s="207"/>
      <c r="CKT89" s="207"/>
      <c r="CKU89" s="207"/>
      <c r="CKV89" s="207"/>
      <c r="CKW89" s="207"/>
      <c r="CKX89" s="207"/>
      <c r="CKY89" s="207"/>
      <c r="CKZ89" s="207"/>
      <c r="CLA89" s="207"/>
      <c r="CLB89" s="207"/>
      <c r="CLC89" s="207"/>
      <c r="CLD89" s="207"/>
      <c r="CLE89" s="207"/>
      <c r="CLF89" s="207"/>
      <c r="CLG89" s="207"/>
      <c r="CLH89" s="207"/>
      <c r="CLI89" s="207"/>
      <c r="CLJ89" s="207"/>
      <c r="CLK89" s="207"/>
      <c r="CLL89" s="207"/>
      <c r="CLM89" s="207"/>
      <c r="CLN89" s="207"/>
      <c r="CLO89" s="207"/>
      <c r="CLP89" s="207"/>
      <c r="CLQ89" s="207"/>
      <c r="CLR89" s="207"/>
      <c r="CLS89" s="207"/>
      <c r="CLT89" s="207"/>
      <c r="CLU89" s="207"/>
      <c r="CLV89" s="207"/>
      <c r="CLW89" s="207"/>
      <c r="CLX89" s="207"/>
      <c r="CLY89" s="207"/>
      <c r="CLZ89" s="207"/>
      <c r="CMA89" s="207"/>
      <c r="CMB89" s="207"/>
      <c r="CMC89" s="207"/>
      <c r="CMD89" s="207"/>
      <c r="CME89" s="207"/>
      <c r="CMF89" s="207"/>
      <c r="CMG89" s="207"/>
      <c r="CMH89" s="207"/>
      <c r="CMI89" s="207"/>
      <c r="CMJ89" s="207"/>
      <c r="CMK89" s="207"/>
      <c r="CML89" s="207"/>
      <c r="CMM89" s="207"/>
      <c r="CMN89" s="207"/>
      <c r="CMO89" s="207"/>
      <c r="CMP89" s="207"/>
      <c r="CMQ89" s="207"/>
      <c r="CMR89" s="207"/>
      <c r="CMS89" s="207"/>
      <c r="CMT89" s="207"/>
      <c r="CMU89" s="207"/>
      <c r="CMV89" s="207"/>
      <c r="CMW89" s="207"/>
      <c r="CMX89" s="207"/>
      <c r="CMY89" s="207"/>
      <c r="CMZ89" s="207"/>
      <c r="CNA89" s="207"/>
      <c r="CNB89" s="207"/>
      <c r="CNC89" s="207"/>
      <c r="CND89" s="207"/>
      <c r="CNE89" s="207"/>
      <c r="CNF89" s="207"/>
      <c r="CNG89" s="207"/>
      <c r="CNH89" s="207"/>
      <c r="CNI89" s="207"/>
      <c r="CNJ89" s="207"/>
      <c r="CNK89" s="207"/>
      <c r="CNL89" s="207"/>
      <c r="CNM89" s="207"/>
      <c r="CNN89" s="207"/>
      <c r="CNO89" s="207"/>
      <c r="CNP89" s="207"/>
      <c r="CNQ89" s="207"/>
      <c r="CNR89" s="207"/>
      <c r="CNS89" s="207"/>
      <c r="CNT89" s="207"/>
      <c r="CNU89" s="207"/>
      <c r="CNV89" s="207"/>
      <c r="CNW89" s="207"/>
      <c r="CNX89" s="207"/>
      <c r="CNY89" s="207"/>
      <c r="CNZ89" s="207"/>
      <c r="COA89" s="207"/>
      <c r="COB89" s="207"/>
      <c r="COC89" s="207"/>
      <c r="COD89" s="207"/>
      <c r="COE89" s="207"/>
      <c r="COF89" s="207"/>
      <c r="COG89" s="207"/>
      <c r="COH89" s="207"/>
      <c r="COI89" s="207"/>
      <c r="COJ89" s="207"/>
      <c r="COK89" s="207"/>
      <c r="COL89" s="207"/>
      <c r="COM89" s="207"/>
      <c r="CON89" s="207"/>
      <c r="COO89" s="207"/>
      <c r="COP89" s="207"/>
      <c r="COQ89" s="207"/>
      <c r="COR89" s="207"/>
      <c r="COS89" s="207"/>
      <c r="COT89" s="207"/>
      <c r="COU89" s="207"/>
      <c r="COV89" s="207"/>
      <c r="COW89" s="207"/>
      <c r="COX89" s="207"/>
      <c r="COY89" s="207"/>
      <c r="COZ89" s="207"/>
      <c r="CPA89" s="207"/>
      <c r="CPB89" s="207"/>
      <c r="CPC89" s="207"/>
      <c r="CPD89" s="207"/>
      <c r="CPE89" s="207"/>
      <c r="CPF89" s="207"/>
      <c r="CPG89" s="207"/>
      <c r="CPH89" s="207"/>
      <c r="CPI89" s="207"/>
      <c r="CPJ89" s="207"/>
      <c r="CPK89" s="207"/>
      <c r="CPL89" s="207"/>
      <c r="CPM89" s="207"/>
      <c r="CPN89" s="207"/>
      <c r="CPO89" s="207"/>
      <c r="CPP89" s="207"/>
      <c r="CPQ89" s="207"/>
      <c r="CPR89" s="207"/>
      <c r="CPS89" s="207"/>
      <c r="CPT89" s="207"/>
      <c r="CPU89" s="207"/>
      <c r="CPV89" s="207"/>
      <c r="CPW89" s="207"/>
      <c r="CPX89" s="207"/>
      <c r="CPY89" s="207"/>
      <c r="CPZ89" s="207"/>
      <c r="CQA89" s="207"/>
      <c r="CQB89" s="207"/>
      <c r="CQC89" s="207"/>
      <c r="CQD89" s="207"/>
      <c r="CQE89" s="207"/>
      <c r="CQF89" s="207"/>
      <c r="CQG89" s="207"/>
      <c r="CQH89" s="207"/>
      <c r="CQI89" s="207"/>
      <c r="CQJ89" s="207"/>
      <c r="CQK89" s="207"/>
      <c r="CQL89" s="207"/>
      <c r="CQM89" s="207"/>
      <c r="CQN89" s="207"/>
      <c r="CQO89" s="207"/>
      <c r="CQP89" s="207"/>
      <c r="CQQ89" s="207"/>
      <c r="CQR89" s="207"/>
      <c r="CQS89" s="207"/>
      <c r="CQT89" s="207"/>
      <c r="CQU89" s="207"/>
      <c r="CQV89" s="207"/>
      <c r="CQW89" s="207"/>
      <c r="CQX89" s="207"/>
      <c r="CQY89" s="207"/>
      <c r="CQZ89" s="207"/>
      <c r="CRA89" s="207"/>
      <c r="CRB89" s="207"/>
      <c r="CRC89" s="207"/>
      <c r="CRD89" s="207"/>
      <c r="CRE89" s="207"/>
      <c r="CRF89" s="207"/>
      <c r="CRG89" s="207"/>
      <c r="CRH89" s="207"/>
      <c r="CRI89" s="207"/>
      <c r="CRJ89" s="207"/>
      <c r="CRK89" s="207"/>
      <c r="CRL89" s="207"/>
      <c r="CRM89" s="207"/>
      <c r="CRN89" s="207"/>
      <c r="CRO89" s="207"/>
      <c r="CRP89" s="207"/>
      <c r="CRQ89" s="207"/>
      <c r="CRR89" s="207"/>
      <c r="CRS89" s="207"/>
      <c r="CRT89" s="207"/>
      <c r="CRU89" s="207"/>
      <c r="CRV89" s="207"/>
      <c r="CRW89" s="207"/>
      <c r="CRX89" s="207"/>
      <c r="CRY89" s="207"/>
      <c r="CRZ89" s="207"/>
      <c r="CSA89" s="207"/>
      <c r="CSB89" s="207"/>
      <c r="CSC89" s="207"/>
      <c r="CSD89" s="207"/>
      <c r="CSE89" s="207"/>
      <c r="CSF89" s="207"/>
      <c r="CSG89" s="207"/>
      <c r="CSH89" s="207"/>
      <c r="CSI89" s="207"/>
      <c r="CSJ89" s="207"/>
      <c r="CSK89" s="207"/>
      <c r="CSL89" s="207"/>
      <c r="CSM89" s="207"/>
      <c r="CSN89" s="207"/>
      <c r="CSO89" s="207"/>
      <c r="CSP89" s="207"/>
      <c r="CSQ89" s="207"/>
      <c r="CSR89" s="207"/>
      <c r="CSS89" s="207"/>
      <c r="CST89" s="207"/>
      <c r="CSU89" s="207"/>
      <c r="CSV89" s="207"/>
      <c r="CSW89" s="207"/>
      <c r="CSX89" s="207"/>
      <c r="CSY89" s="207"/>
      <c r="CSZ89" s="207"/>
      <c r="CTA89" s="207"/>
      <c r="CTB89" s="207"/>
      <c r="CTC89" s="207"/>
      <c r="CTD89" s="207"/>
      <c r="CTE89" s="207"/>
      <c r="CTF89" s="207"/>
      <c r="CTG89" s="207"/>
      <c r="CTH89" s="207"/>
      <c r="CTI89" s="207"/>
      <c r="CTJ89" s="207"/>
      <c r="CTK89" s="207"/>
      <c r="CTL89" s="207"/>
      <c r="CTM89" s="207"/>
      <c r="CTN89" s="207"/>
      <c r="CTO89" s="207"/>
      <c r="CTP89" s="207"/>
      <c r="CTQ89" s="207"/>
      <c r="CTR89" s="207"/>
      <c r="CTS89" s="207"/>
      <c r="CTT89" s="207"/>
      <c r="CTU89" s="207"/>
      <c r="CTV89" s="207"/>
      <c r="CTW89" s="207"/>
      <c r="CTX89" s="207"/>
      <c r="CTY89" s="207"/>
      <c r="CTZ89" s="207"/>
      <c r="CUA89" s="207"/>
      <c r="CUB89" s="207"/>
      <c r="CUC89" s="207"/>
      <c r="CUD89" s="207"/>
      <c r="CUE89" s="207"/>
      <c r="CUF89" s="207"/>
      <c r="CUG89" s="207"/>
      <c r="CUH89" s="207"/>
      <c r="CUI89" s="207"/>
      <c r="CUJ89" s="207"/>
      <c r="CUK89" s="207"/>
      <c r="CUL89" s="207"/>
      <c r="CUM89" s="207"/>
      <c r="CUN89" s="207"/>
      <c r="CUO89" s="207"/>
      <c r="CUP89" s="207"/>
      <c r="CUQ89" s="207"/>
      <c r="CUR89" s="207"/>
      <c r="CUS89" s="207"/>
      <c r="CUT89" s="207"/>
      <c r="CUU89" s="207"/>
      <c r="CUV89" s="207"/>
      <c r="CUW89" s="207"/>
      <c r="CUX89" s="207"/>
      <c r="CUY89" s="207"/>
      <c r="CUZ89" s="207"/>
      <c r="CVA89" s="207"/>
      <c r="CVB89" s="207"/>
      <c r="CVC89" s="207"/>
      <c r="CVD89" s="207"/>
      <c r="CVE89" s="207"/>
      <c r="CVF89" s="207"/>
      <c r="CVG89" s="207"/>
      <c r="CVH89" s="207"/>
      <c r="CVI89" s="207"/>
      <c r="CVJ89" s="207"/>
      <c r="CVK89" s="207"/>
      <c r="CVL89" s="207"/>
      <c r="CVM89" s="207"/>
      <c r="CVN89" s="207"/>
      <c r="CVO89" s="207"/>
      <c r="CVP89" s="207"/>
      <c r="CVQ89" s="207"/>
      <c r="CVR89" s="207"/>
      <c r="CVS89" s="207"/>
      <c r="CVT89" s="207"/>
      <c r="CVU89" s="207"/>
      <c r="CVV89" s="207"/>
      <c r="CVW89" s="207"/>
      <c r="CVX89" s="207"/>
      <c r="CVY89" s="207"/>
      <c r="CVZ89" s="207"/>
      <c r="CWA89" s="207"/>
      <c r="CWB89" s="207"/>
      <c r="CWC89" s="207"/>
      <c r="CWD89" s="207"/>
      <c r="CWE89" s="207"/>
      <c r="CWF89" s="207"/>
      <c r="CWG89" s="207"/>
      <c r="CWH89" s="207"/>
      <c r="CWI89" s="207"/>
      <c r="CWJ89" s="207"/>
      <c r="CWK89" s="207"/>
      <c r="CWL89" s="207"/>
      <c r="CWM89" s="207"/>
      <c r="CWN89" s="207"/>
      <c r="CWO89" s="207"/>
      <c r="CWP89" s="207"/>
      <c r="CWQ89" s="207"/>
      <c r="CWR89" s="207"/>
      <c r="CWS89" s="207"/>
      <c r="CWT89" s="207"/>
      <c r="CWU89" s="207"/>
      <c r="CWV89" s="207"/>
      <c r="CWW89" s="207"/>
      <c r="CWX89" s="207"/>
      <c r="CWY89" s="207"/>
      <c r="CWZ89" s="207"/>
      <c r="CXA89" s="207"/>
      <c r="CXB89" s="207"/>
      <c r="CXC89" s="207"/>
      <c r="CXD89" s="207"/>
      <c r="CXE89" s="207"/>
      <c r="CXF89" s="207"/>
      <c r="CXG89" s="207"/>
      <c r="CXH89" s="207"/>
      <c r="CXI89" s="207"/>
      <c r="CXJ89" s="207"/>
      <c r="CXK89" s="207"/>
      <c r="CXL89" s="207"/>
      <c r="CXM89" s="207"/>
      <c r="CXN89" s="207"/>
      <c r="CXO89" s="207"/>
      <c r="CXP89" s="207"/>
      <c r="CXQ89" s="207"/>
      <c r="CXR89" s="207"/>
      <c r="CXS89" s="207"/>
      <c r="CXT89" s="207"/>
      <c r="CXU89" s="207"/>
      <c r="CXV89" s="207"/>
      <c r="CXW89" s="207"/>
      <c r="CXX89" s="207"/>
      <c r="CXY89" s="207"/>
      <c r="CXZ89" s="207"/>
      <c r="CYA89" s="207"/>
      <c r="CYB89" s="207"/>
      <c r="CYC89" s="207"/>
      <c r="CYD89" s="207"/>
      <c r="CYE89" s="207"/>
      <c r="CYF89" s="207"/>
      <c r="CYG89" s="207"/>
      <c r="CYH89" s="207"/>
      <c r="CYI89" s="207"/>
      <c r="CYJ89" s="207"/>
      <c r="CYK89" s="207"/>
      <c r="CYL89" s="207"/>
      <c r="CYM89" s="207"/>
      <c r="CYN89" s="207"/>
      <c r="CYO89" s="207"/>
      <c r="CYP89" s="207"/>
      <c r="CYQ89" s="207"/>
      <c r="CYR89" s="207"/>
      <c r="CYS89" s="207"/>
      <c r="CYT89" s="207"/>
      <c r="CYU89" s="207"/>
      <c r="CYV89" s="207"/>
      <c r="CYW89" s="207"/>
      <c r="CYX89" s="207"/>
      <c r="CYY89" s="207"/>
      <c r="CYZ89" s="207"/>
      <c r="CZA89" s="207"/>
      <c r="CZB89" s="207"/>
      <c r="CZC89" s="207"/>
      <c r="CZD89" s="207"/>
      <c r="CZE89" s="207"/>
      <c r="CZF89" s="207"/>
      <c r="CZG89" s="207"/>
      <c r="CZH89" s="207"/>
      <c r="CZI89" s="207"/>
      <c r="CZJ89" s="207"/>
      <c r="CZK89" s="207"/>
      <c r="CZL89" s="207"/>
      <c r="CZM89" s="207"/>
      <c r="CZN89" s="207"/>
      <c r="CZO89" s="207"/>
      <c r="CZP89" s="207"/>
      <c r="CZQ89" s="207"/>
      <c r="CZR89" s="207"/>
      <c r="CZS89" s="207"/>
      <c r="CZT89" s="207"/>
      <c r="CZU89" s="207"/>
      <c r="CZV89" s="207"/>
      <c r="CZW89" s="207"/>
      <c r="CZX89" s="207"/>
      <c r="CZY89" s="207"/>
      <c r="CZZ89" s="207"/>
      <c r="DAA89" s="207"/>
      <c r="DAB89" s="207"/>
      <c r="DAC89" s="207"/>
      <c r="DAD89" s="207"/>
      <c r="DAE89" s="207"/>
      <c r="DAF89" s="207"/>
      <c r="DAG89" s="207"/>
      <c r="DAH89" s="207"/>
      <c r="DAI89" s="207"/>
      <c r="DAJ89" s="207"/>
      <c r="DAK89" s="207"/>
      <c r="DAL89" s="207"/>
      <c r="DAM89" s="207"/>
      <c r="DAN89" s="207"/>
      <c r="DAO89" s="207"/>
      <c r="DAP89" s="207"/>
      <c r="DAQ89" s="207"/>
      <c r="DAR89" s="207"/>
      <c r="DAS89" s="207"/>
      <c r="DAT89" s="207"/>
      <c r="DAU89" s="207"/>
      <c r="DAV89" s="207"/>
      <c r="DAW89" s="207"/>
      <c r="DAX89" s="207"/>
      <c r="DAY89" s="207"/>
      <c r="DAZ89" s="207"/>
      <c r="DBA89" s="207"/>
      <c r="DBB89" s="207"/>
      <c r="DBC89" s="207"/>
      <c r="DBD89" s="207"/>
      <c r="DBE89" s="207"/>
      <c r="DBF89" s="207"/>
      <c r="DBG89" s="207"/>
      <c r="DBH89" s="207"/>
      <c r="DBI89" s="207"/>
      <c r="DBJ89" s="207"/>
      <c r="DBK89" s="207"/>
      <c r="DBL89" s="207"/>
      <c r="DBM89" s="207"/>
      <c r="DBN89" s="207"/>
      <c r="DBO89" s="207"/>
      <c r="DBP89" s="207"/>
      <c r="DBQ89" s="207"/>
      <c r="DBR89" s="207"/>
      <c r="DBS89" s="207"/>
      <c r="DBT89" s="207"/>
      <c r="DBU89" s="207"/>
      <c r="DBV89" s="207"/>
      <c r="DBW89" s="207"/>
      <c r="DBX89" s="207"/>
      <c r="DBY89" s="207"/>
      <c r="DBZ89" s="207"/>
      <c r="DCA89" s="207"/>
      <c r="DCB89" s="207"/>
      <c r="DCC89" s="207"/>
      <c r="DCD89" s="207"/>
      <c r="DCE89" s="207"/>
      <c r="DCF89" s="207"/>
      <c r="DCG89" s="207"/>
      <c r="DCH89" s="207"/>
      <c r="DCI89" s="207"/>
      <c r="DCJ89" s="207"/>
      <c r="DCK89" s="207"/>
      <c r="DCL89" s="207"/>
      <c r="DCM89" s="207"/>
      <c r="DCN89" s="207"/>
      <c r="DCO89" s="207"/>
      <c r="DCP89" s="207"/>
      <c r="DCQ89" s="207"/>
      <c r="DCR89" s="207"/>
      <c r="DCS89" s="207"/>
      <c r="DCT89" s="207"/>
      <c r="DCU89" s="207"/>
      <c r="DCV89" s="207"/>
      <c r="DCW89" s="207"/>
      <c r="DCX89" s="207"/>
      <c r="DCY89" s="207"/>
      <c r="DCZ89" s="207"/>
      <c r="DDA89" s="207"/>
      <c r="DDB89" s="207"/>
      <c r="DDC89" s="207"/>
      <c r="DDD89" s="207"/>
      <c r="DDE89" s="207"/>
      <c r="DDF89" s="207"/>
      <c r="DDG89" s="207"/>
      <c r="DDH89" s="207"/>
      <c r="DDI89" s="207"/>
      <c r="DDJ89" s="207"/>
      <c r="DDK89" s="207"/>
      <c r="DDL89" s="207"/>
      <c r="DDM89" s="207"/>
      <c r="DDN89" s="207"/>
      <c r="DDO89" s="207"/>
      <c r="DDP89" s="207"/>
      <c r="DDQ89" s="207"/>
      <c r="DDR89" s="207"/>
      <c r="DDS89" s="207"/>
      <c r="DDT89" s="207"/>
      <c r="DDU89" s="207"/>
      <c r="DDV89" s="207"/>
      <c r="DDW89" s="207"/>
      <c r="DDX89" s="207"/>
      <c r="DDY89" s="207"/>
      <c r="DDZ89" s="207"/>
      <c r="DEA89" s="207"/>
      <c r="DEB89" s="207"/>
      <c r="DEC89" s="207"/>
      <c r="DED89" s="207"/>
      <c r="DEE89" s="207"/>
      <c r="DEF89" s="207"/>
      <c r="DEG89" s="207"/>
      <c r="DEH89" s="207"/>
      <c r="DEI89" s="207"/>
      <c r="DEJ89" s="207"/>
      <c r="DEK89" s="207"/>
      <c r="DEL89" s="207"/>
      <c r="DEM89" s="207"/>
      <c r="DEN89" s="207"/>
      <c r="DEO89" s="207"/>
      <c r="DEP89" s="207"/>
      <c r="DEQ89" s="207"/>
      <c r="DER89" s="207"/>
      <c r="DES89" s="207"/>
      <c r="DET89" s="207"/>
      <c r="DEU89" s="207"/>
      <c r="DEV89" s="207"/>
      <c r="DEW89" s="207"/>
      <c r="DEX89" s="207"/>
      <c r="DEY89" s="207"/>
      <c r="DEZ89" s="207"/>
      <c r="DFA89" s="207"/>
      <c r="DFB89" s="207"/>
      <c r="DFC89" s="207"/>
      <c r="DFD89" s="207"/>
      <c r="DFE89" s="207"/>
      <c r="DFF89" s="207"/>
      <c r="DFG89" s="207"/>
      <c r="DFH89" s="207"/>
      <c r="DFI89" s="207"/>
      <c r="DFJ89" s="207"/>
      <c r="DFK89" s="207"/>
      <c r="DFL89" s="207"/>
      <c r="DFM89" s="207"/>
      <c r="DFN89" s="207"/>
      <c r="DFO89" s="207"/>
      <c r="DFP89" s="207"/>
      <c r="DFQ89" s="207"/>
      <c r="DFR89" s="207"/>
      <c r="DFS89" s="207"/>
      <c r="DFT89" s="207"/>
      <c r="DFU89" s="207"/>
      <c r="DFV89" s="207"/>
      <c r="DFW89" s="207"/>
      <c r="DFX89" s="207"/>
      <c r="DFY89" s="207"/>
      <c r="DFZ89" s="207"/>
      <c r="DGA89" s="207"/>
      <c r="DGB89" s="207"/>
      <c r="DGC89" s="207"/>
      <c r="DGD89" s="207"/>
      <c r="DGE89" s="207"/>
      <c r="DGF89" s="207"/>
      <c r="DGG89" s="207"/>
      <c r="DGH89" s="207"/>
      <c r="DGI89" s="207"/>
      <c r="DGJ89" s="207"/>
      <c r="DGK89" s="207"/>
      <c r="DGL89" s="207"/>
      <c r="DGM89" s="207"/>
      <c r="DGN89" s="207"/>
      <c r="DGO89" s="207"/>
      <c r="DGP89" s="207"/>
      <c r="DGQ89" s="207"/>
      <c r="DGR89" s="207"/>
      <c r="DGS89" s="207"/>
      <c r="DGT89" s="207"/>
      <c r="DGU89" s="207"/>
      <c r="DGV89" s="207"/>
      <c r="DGW89" s="207"/>
      <c r="DGX89" s="207"/>
      <c r="DGY89" s="207"/>
      <c r="DGZ89" s="207"/>
      <c r="DHA89" s="207"/>
      <c r="DHB89" s="207"/>
      <c r="DHC89" s="207"/>
      <c r="DHD89" s="207"/>
      <c r="DHE89" s="207"/>
      <c r="DHF89" s="207"/>
      <c r="DHG89" s="207"/>
      <c r="DHH89" s="207"/>
      <c r="DHI89" s="207"/>
      <c r="DHJ89" s="207"/>
      <c r="DHK89" s="207"/>
      <c r="DHL89" s="207"/>
      <c r="DHM89" s="207"/>
      <c r="DHN89" s="207"/>
      <c r="DHO89" s="207"/>
      <c r="DHP89" s="207"/>
      <c r="DHQ89" s="207"/>
      <c r="DHR89" s="207"/>
      <c r="DHS89" s="207"/>
      <c r="DHT89" s="207"/>
      <c r="DHU89" s="207"/>
      <c r="DHV89" s="207"/>
      <c r="DHW89" s="207"/>
      <c r="DHX89" s="207"/>
      <c r="DHY89" s="207"/>
      <c r="DHZ89" s="207"/>
      <c r="DIA89" s="207"/>
      <c r="DIB89" s="207"/>
      <c r="DIC89" s="207"/>
      <c r="DID89" s="207"/>
      <c r="DIE89" s="207"/>
      <c r="DIF89" s="207"/>
      <c r="DIG89" s="207"/>
      <c r="DIH89" s="207"/>
      <c r="DII89" s="207"/>
      <c r="DIJ89" s="207"/>
      <c r="DIK89" s="207"/>
      <c r="DIL89" s="207"/>
      <c r="DIM89" s="207"/>
      <c r="DIN89" s="207"/>
      <c r="DIO89" s="207"/>
      <c r="DIP89" s="207"/>
      <c r="DIQ89" s="207"/>
      <c r="DIR89" s="207"/>
      <c r="DIS89" s="207"/>
      <c r="DIT89" s="207"/>
      <c r="DIU89" s="207"/>
      <c r="DIV89" s="207"/>
      <c r="DIW89" s="207"/>
      <c r="DIX89" s="207"/>
      <c r="DIY89" s="207"/>
      <c r="DIZ89" s="207"/>
      <c r="DJA89" s="207"/>
      <c r="DJB89" s="207"/>
      <c r="DJC89" s="207"/>
      <c r="DJD89" s="207"/>
      <c r="DJE89" s="207"/>
      <c r="DJF89" s="207"/>
      <c r="DJG89" s="207"/>
      <c r="DJH89" s="207"/>
      <c r="DJI89" s="207"/>
      <c r="DJJ89" s="207"/>
      <c r="DJK89" s="207"/>
      <c r="DJL89" s="207"/>
      <c r="DJM89" s="207"/>
      <c r="DJN89" s="207"/>
      <c r="DJO89" s="207"/>
      <c r="DJP89" s="207"/>
      <c r="DJQ89" s="207"/>
      <c r="DJR89" s="207"/>
      <c r="DJS89" s="207"/>
      <c r="DJT89" s="207"/>
      <c r="DJU89" s="207"/>
      <c r="DJV89" s="207"/>
      <c r="DJW89" s="207"/>
      <c r="DJX89" s="207"/>
      <c r="DJY89" s="207"/>
      <c r="DJZ89" s="207"/>
      <c r="DKA89" s="207"/>
      <c r="DKB89" s="207"/>
      <c r="DKC89" s="207"/>
      <c r="DKD89" s="207"/>
      <c r="DKE89" s="207"/>
      <c r="DKF89" s="207"/>
      <c r="DKG89" s="207"/>
      <c r="DKH89" s="207"/>
      <c r="DKI89" s="207"/>
      <c r="DKJ89" s="207"/>
      <c r="DKK89" s="207"/>
      <c r="DKL89" s="207"/>
      <c r="DKM89" s="207"/>
      <c r="DKN89" s="207"/>
      <c r="DKO89" s="207"/>
      <c r="DKP89" s="207"/>
      <c r="DKQ89" s="207"/>
      <c r="DKR89" s="207"/>
      <c r="DKS89" s="207"/>
      <c r="DKT89" s="207"/>
      <c r="DKU89" s="207"/>
      <c r="DKV89" s="207"/>
      <c r="DKW89" s="207"/>
      <c r="DKX89" s="207"/>
      <c r="DKY89" s="207"/>
      <c r="DKZ89" s="207"/>
      <c r="DLA89" s="207"/>
      <c r="DLB89" s="207"/>
      <c r="DLC89" s="207"/>
      <c r="DLD89" s="207"/>
      <c r="DLE89" s="207"/>
      <c r="DLF89" s="207"/>
      <c r="DLG89" s="207"/>
      <c r="DLH89" s="207"/>
      <c r="DLI89" s="207"/>
      <c r="DLJ89" s="207"/>
      <c r="DLK89" s="207"/>
      <c r="DLL89" s="207"/>
      <c r="DLM89" s="207"/>
      <c r="DLN89" s="207"/>
      <c r="DLO89" s="207"/>
      <c r="DLP89" s="207"/>
      <c r="DLQ89" s="207"/>
      <c r="DLR89" s="207"/>
      <c r="DLS89" s="207"/>
      <c r="DLT89" s="207"/>
      <c r="DLU89" s="207"/>
      <c r="DLV89" s="207"/>
      <c r="DLW89" s="207"/>
      <c r="DLX89" s="207"/>
      <c r="DLY89" s="207"/>
      <c r="DLZ89" s="207"/>
      <c r="DMA89" s="207"/>
      <c r="DMB89" s="207"/>
      <c r="DMC89" s="207"/>
      <c r="DMD89" s="207"/>
      <c r="DME89" s="207"/>
      <c r="DMF89" s="207"/>
      <c r="DMG89" s="207"/>
      <c r="DMH89" s="207"/>
      <c r="DMI89" s="207"/>
      <c r="DMJ89" s="207"/>
      <c r="DMK89" s="207"/>
      <c r="DML89" s="207"/>
      <c r="DMM89" s="207"/>
      <c r="DMN89" s="207"/>
      <c r="DMO89" s="207"/>
      <c r="DMP89" s="207"/>
      <c r="DMQ89" s="207"/>
      <c r="DMR89" s="207"/>
      <c r="DMS89" s="207"/>
      <c r="DMT89" s="207"/>
      <c r="DMU89" s="207"/>
      <c r="DMV89" s="207"/>
      <c r="DMW89" s="207"/>
      <c r="DMX89" s="207"/>
      <c r="DMY89" s="207"/>
      <c r="DMZ89" s="207"/>
      <c r="DNA89" s="207"/>
      <c r="DNB89" s="207"/>
      <c r="DNC89" s="207"/>
      <c r="DND89" s="207"/>
      <c r="DNE89" s="207"/>
      <c r="DNF89" s="207"/>
      <c r="DNG89" s="207"/>
      <c r="DNH89" s="207"/>
      <c r="DNI89" s="207"/>
      <c r="DNJ89" s="207"/>
      <c r="DNK89" s="207"/>
      <c r="DNL89" s="207"/>
      <c r="DNM89" s="207"/>
      <c r="DNN89" s="207"/>
      <c r="DNO89" s="207"/>
      <c r="DNP89" s="207"/>
      <c r="DNQ89" s="207"/>
      <c r="DNR89" s="207"/>
      <c r="DNS89" s="207"/>
      <c r="DNT89" s="207"/>
      <c r="DNU89" s="207"/>
      <c r="DNV89" s="207"/>
      <c r="DNW89" s="207"/>
      <c r="DNX89" s="207"/>
      <c r="DNY89" s="207"/>
      <c r="DNZ89" s="207"/>
      <c r="DOA89" s="207"/>
      <c r="DOB89" s="207"/>
      <c r="DOC89" s="207"/>
      <c r="DOD89" s="207"/>
      <c r="DOE89" s="207"/>
      <c r="DOF89" s="207"/>
      <c r="DOG89" s="207"/>
      <c r="DOH89" s="207"/>
      <c r="DOI89" s="207"/>
      <c r="DOJ89" s="207"/>
      <c r="DOK89" s="207"/>
      <c r="DOL89" s="207"/>
      <c r="DOM89" s="207"/>
      <c r="DON89" s="207"/>
      <c r="DOO89" s="207"/>
      <c r="DOP89" s="207"/>
      <c r="DOQ89" s="207"/>
      <c r="DOR89" s="207"/>
      <c r="DOS89" s="207"/>
      <c r="DOT89" s="207"/>
      <c r="DOU89" s="207"/>
      <c r="DOV89" s="207"/>
      <c r="DOW89" s="207"/>
      <c r="DOX89" s="207"/>
      <c r="DOY89" s="207"/>
      <c r="DOZ89" s="207"/>
      <c r="DPA89" s="207"/>
      <c r="DPB89" s="207"/>
      <c r="DPC89" s="207"/>
      <c r="DPD89" s="207"/>
      <c r="DPE89" s="207"/>
      <c r="DPF89" s="207"/>
      <c r="DPG89" s="207"/>
      <c r="DPH89" s="207"/>
      <c r="DPI89" s="207"/>
      <c r="DPJ89" s="207"/>
      <c r="DPK89" s="207"/>
      <c r="DPL89" s="207"/>
      <c r="DPM89" s="207"/>
      <c r="DPN89" s="207"/>
      <c r="DPO89" s="207"/>
      <c r="DPP89" s="207"/>
      <c r="DPQ89" s="207"/>
      <c r="DPR89" s="207"/>
      <c r="DPS89" s="207"/>
      <c r="DPT89" s="207"/>
      <c r="DPU89" s="207"/>
      <c r="DPV89" s="207"/>
      <c r="DPW89" s="207"/>
      <c r="DPX89" s="207"/>
      <c r="DPY89" s="207"/>
      <c r="DPZ89" s="207"/>
      <c r="DQA89" s="207"/>
      <c r="DQB89" s="207"/>
      <c r="DQC89" s="207"/>
      <c r="DQD89" s="207"/>
      <c r="DQE89" s="207"/>
      <c r="DQF89" s="207"/>
      <c r="DQG89" s="207"/>
      <c r="DQH89" s="207"/>
      <c r="DQI89" s="207"/>
      <c r="DQJ89" s="207"/>
      <c r="DQK89" s="207"/>
      <c r="DQL89" s="207"/>
      <c r="DQM89" s="207"/>
      <c r="DQN89" s="207"/>
      <c r="DQO89" s="207"/>
      <c r="DQP89" s="207"/>
      <c r="DQQ89" s="207"/>
      <c r="DQR89" s="207"/>
      <c r="DQS89" s="207"/>
      <c r="DQT89" s="207"/>
      <c r="DQU89" s="207"/>
      <c r="DQV89" s="207"/>
      <c r="DQW89" s="207"/>
      <c r="DQX89" s="207"/>
      <c r="DQY89" s="207"/>
      <c r="DQZ89" s="207"/>
      <c r="DRA89" s="207"/>
      <c r="DRB89" s="207"/>
      <c r="DRC89" s="207"/>
      <c r="DRD89" s="207"/>
      <c r="DRE89" s="207"/>
      <c r="DRF89" s="207"/>
      <c r="DRG89" s="207"/>
      <c r="DRH89" s="207"/>
      <c r="DRI89" s="207"/>
      <c r="DRJ89" s="207"/>
      <c r="DRK89" s="207"/>
      <c r="DRL89" s="207"/>
      <c r="DRM89" s="207"/>
      <c r="DRN89" s="207"/>
      <c r="DRO89" s="207"/>
      <c r="DRP89" s="207"/>
      <c r="DRQ89" s="207"/>
      <c r="DRR89" s="207"/>
      <c r="DRS89" s="207"/>
      <c r="DRT89" s="207"/>
      <c r="DRU89" s="207"/>
      <c r="DRV89" s="207"/>
      <c r="DRW89" s="207"/>
      <c r="DRX89" s="207"/>
      <c r="DRY89" s="207"/>
      <c r="DRZ89" s="207"/>
      <c r="DSA89" s="207"/>
      <c r="DSB89" s="207"/>
      <c r="DSC89" s="207"/>
      <c r="DSD89" s="207"/>
      <c r="DSE89" s="207"/>
      <c r="DSF89" s="207"/>
      <c r="DSG89" s="207"/>
      <c r="DSH89" s="207"/>
      <c r="DSI89" s="207"/>
      <c r="DSJ89" s="207"/>
      <c r="DSK89" s="207"/>
      <c r="DSL89" s="207"/>
      <c r="DSM89" s="207"/>
      <c r="DSN89" s="207"/>
      <c r="DSO89" s="207"/>
      <c r="DSP89" s="207"/>
      <c r="DSQ89" s="207"/>
      <c r="DSR89" s="207"/>
      <c r="DSS89" s="207"/>
      <c r="DST89" s="207"/>
      <c r="DSU89" s="207"/>
      <c r="DSV89" s="207"/>
      <c r="DSW89" s="207"/>
      <c r="DSX89" s="207"/>
      <c r="DSY89" s="207"/>
      <c r="DSZ89" s="207"/>
      <c r="DTA89" s="207"/>
      <c r="DTB89" s="207"/>
      <c r="DTC89" s="207"/>
      <c r="DTD89" s="207"/>
      <c r="DTE89" s="207"/>
      <c r="DTF89" s="207"/>
      <c r="DTG89" s="207"/>
      <c r="DTH89" s="207"/>
      <c r="DTI89" s="207"/>
      <c r="DTJ89" s="207"/>
      <c r="DTK89" s="207"/>
      <c r="DTL89" s="207"/>
      <c r="DTM89" s="207"/>
      <c r="DTN89" s="207"/>
      <c r="DTO89" s="207"/>
      <c r="DTP89" s="207"/>
      <c r="DTQ89" s="207"/>
      <c r="DTR89" s="207"/>
      <c r="DTS89" s="207"/>
      <c r="DTT89" s="207"/>
      <c r="DTU89" s="207"/>
      <c r="DTV89" s="207"/>
      <c r="DTW89" s="207"/>
      <c r="DTX89" s="207"/>
      <c r="DTY89" s="207"/>
      <c r="DTZ89" s="207"/>
      <c r="DUA89" s="207"/>
      <c r="DUB89" s="207"/>
      <c r="DUC89" s="207"/>
      <c r="DUD89" s="207"/>
      <c r="DUE89" s="207"/>
      <c r="DUF89" s="207"/>
      <c r="DUG89" s="207"/>
      <c r="DUH89" s="207"/>
      <c r="DUI89" s="207"/>
      <c r="DUJ89" s="207"/>
      <c r="DUK89" s="207"/>
      <c r="DUL89" s="207"/>
      <c r="DUM89" s="207"/>
      <c r="DUN89" s="207"/>
      <c r="DUO89" s="207"/>
      <c r="DUP89" s="207"/>
      <c r="DUQ89" s="207"/>
      <c r="DUR89" s="207"/>
      <c r="DUS89" s="207"/>
      <c r="DUT89" s="207"/>
      <c r="DUU89" s="207"/>
      <c r="DUV89" s="207"/>
      <c r="DUW89" s="207"/>
      <c r="DUX89" s="207"/>
      <c r="DUY89" s="207"/>
      <c r="DUZ89" s="207"/>
      <c r="DVA89" s="207"/>
      <c r="DVB89" s="207"/>
      <c r="DVC89" s="207"/>
      <c r="DVD89" s="207"/>
      <c r="DVE89" s="207"/>
      <c r="DVF89" s="207"/>
      <c r="DVG89" s="207"/>
      <c r="DVH89" s="207"/>
      <c r="DVI89" s="207"/>
      <c r="DVJ89" s="207"/>
      <c r="DVK89" s="207"/>
      <c r="DVL89" s="207"/>
      <c r="DVM89" s="207"/>
      <c r="DVN89" s="207"/>
      <c r="DVO89" s="207"/>
      <c r="DVP89" s="207"/>
      <c r="DVQ89" s="207"/>
      <c r="DVR89" s="207"/>
      <c r="DVS89" s="207"/>
      <c r="DVT89" s="207"/>
      <c r="DVU89" s="207"/>
      <c r="DVV89" s="207"/>
      <c r="DVW89" s="207"/>
      <c r="DVX89" s="207"/>
      <c r="DVY89" s="207"/>
      <c r="DVZ89" s="207"/>
      <c r="DWA89" s="207"/>
      <c r="DWB89" s="207"/>
      <c r="DWC89" s="207"/>
      <c r="DWD89" s="207"/>
      <c r="DWE89" s="207"/>
      <c r="DWF89" s="207"/>
      <c r="DWG89" s="207"/>
      <c r="DWH89" s="207"/>
      <c r="DWI89" s="207"/>
      <c r="DWJ89" s="207"/>
      <c r="DWK89" s="207"/>
      <c r="DWL89" s="207"/>
      <c r="DWM89" s="207"/>
      <c r="DWN89" s="207"/>
      <c r="DWO89" s="207"/>
      <c r="DWP89" s="207"/>
      <c r="DWQ89" s="207"/>
      <c r="DWR89" s="207"/>
      <c r="DWS89" s="207"/>
      <c r="DWT89" s="207"/>
      <c r="DWU89" s="207"/>
      <c r="DWV89" s="207"/>
      <c r="DWW89" s="207"/>
      <c r="DWX89" s="207"/>
      <c r="DWY89" s="207"/>
      <c r="DWZ89" s="207"/>
      <c r="DXA89" s="207"/>
      <c r="DXB89" s="207"/>
      <c r="DXC89" s="207"/>
      <c r="DXD89" s="207"/>
      <c r="DXE89" s="207"/>
      <c r="DXF89" s="207"/>
      <c r="DXG89" s="207"/>
      <c r="DXH89" s="207"/>
      <c r="DXI89" s="207"/>
      <c r="DXJ89" s="207"/>
      <c r="DXK89" s="207"/>
      <c r="DXL89" s="207"/>
      <c r="DXM89" s="207"/>
      <c r="DXN89" s="207"/>
      <c r="DXO89" s="207"/>
      <c r="DXP89" s="207"/>
      <c r="DXQ89" s="207"/>
      <c r="DXR89" s="207"/>
      <c r="DXS89" s="207"/>
      <c r="DXT89" s="207"/>
      <c r="DXU89" s="207"/>
      <c r="DXV89" s="207"/>
      <c r="DXW89" s="207"/>
      <c r="DXX89" s="207"/>
      <c r="DXY89" s="207"/>
      <c r="DXZ89" s="207"/>
      <c r="DYA89" s="207"/>
      <c r="DYB89" s="207"/>
      <c r="DYC89" s="207"/>
      <c r="DYD89" s="207"/>
      <c r="DYE89" s="207"/>
      <c r="DYF89" s="207"/>
      <c r="DYG89" s="207"/>
      <c r="DYH89" s="207"/>
      <c r="DYI89" s="207"/>
      <c r="DYJ89" s="207"/>
      <c r="DYK89" s="207"/>
      <c r="DYL89" s="207"/>
      <c r="DYM89" s="207"/>
      <c r="DYN89" s="207"/>
      <c r="DYO89" s="207"/>
      <c r="DYP89" s="207"/>
      <c r="DYQ89" s="207"/>
      <c r="DYR89" s="207"/>
      <c r="DYS89" s="207"/>
      <c r="DYT89" s="207"/>
      <c r="DYU89" s="207"/>
      <c r="DYV89" s="207"/>
      <c r="DYW89" s="207"/>
      <c r="DYX89" s="207"/>
      <c r="DYY89" s="207"/>
      <c r="DYZ89" s="207"/>
      <c r="DZA89" s="207"/>
      <c r="DZB89" s="207"/>
      <c r="DZC89" s="207"/>
      <c r="DZD89" s="207"/>
      <c r="DZE89" s="207"/>
      <c r="DZF89" s="207"/>
      <c r="DZG89" s="207"/>
      <c r="DZH89" s="207"/>
      <c r="DZI89" s="207"/>
      <c r="DZJ89" s="207"/>
      <c r="DZK89" s="207"/>
      <c r="DZL89" s="207"/>
      <c r="DZM89" s="207"/>
      <c r="DZN89" s="207"/>
      <c r="DZO89" s="207"/>
      <c r="DZP89" s="207"/>
      <c r="DZQ89" s="207"/>
      <c r="DZR89" s="207"/>
      <c r="DZS89" s="207"/>
      <c r="DZT89" s="207"/>
      <c r="DZU89" s="207"/>
      <c r="DZV89" s="207"/>
      <c r="DZW89" s="207"/>
      <c r="DZX89" s="207"/>
      <c r="DZY89" s="207"/>
      <c r="DZZ89" s="207"/>
      <c r="EAA89" s="207"/>
      <c r="EAB89" s="207"/>
      <c r="EAC89" s="207"/>
      <c r="EAD89" s="207"/>
      <c r="EAE89" s="207"/>
      <c r="EAF89" s="207"/>
      <c r="EAG89" s="207"/>
      <c r="EAH89" s="207"/>
      <c r="EAI89" s="207"/>
      <c r="EAJ89" s="207"/>
      <c r="EAK89" s="207"/>
      <c r="EAL89" s="207"/>
      <c r="EAM89" s="207"/>
      <c r="EAN89" s="207"/>
      <c r="EAO89" s="207"/>
      <c r="EAP89" s="207"/>
      <c r="EAQ89" s="207"/>
      <c r="EAR89" s="207"/>
      <c r="EAS89" s="207"/>
      <c r="EAT89" s="207"/>
      <c r="EAU89" s="207"/>
      <c r="EAV89" s="207"/>
      <c r="EAW89" s="207"/>
      <c r="EAX89" s="207"/>
      <c r="EAY89" s="207"/>
      <c r="EAZ89" s="207"/>
      <c r="EBA89" s="207"/>
      <c r="EBB89" s="207"/>
      <c r="EBC89" s="207"/>
      <c r="EBD89" s="207"/>
      <c r="EBE89" s="207"/>
      <c r="EBF89" s="207"/>
      <c r="EBG89" s="207"/>
      <c r="EBH89" s="207"/>
      <c r="EBI89" s="207"/>
      <c r="EBJ89" s="207"/>
      <c r="EBK89" s="207"/>
      <c r="EBL89" s="207"/>
      <c r="EBM89" s="207"/>
      <c r="EBN89" s="207"/>
      <c r="EBO89" s="207"/>
      <c r="EBP89" s="207"/>
      <c r="EBQ89" s="207"/>
      <c r="EBR89" s="207"/>
      <c r="EBS89" s="207"/>
      <c r="EBT89" s="207"/>
      <c r="EBU89" s="207"/>
      <c r="EBV89" s="207"/>
      <c r="EBW89" s="207"/>
      <c r="EBX89" s="207"/>
      <c r="EBY89" s="207"/>
      <c r="EBZ89" s="207"/>
      <c r="ECA89" s="207"/>
      <c r="ECB89" s="207"/>
      <c r="ECC89" s="207"/>
      <c r="ECD89" s="207"/>
      <c r="ECE89" s="207"/>
      <c r="ECF89" s="207"/>
      <c r="ECG89" s="207"/>
      <c r="ECH89" s="207"/>
      <c r="ECI89" s="207"/>
      <c r="ECJ89" s="207"/>
      <c r="ECK89" s="207"/>
      <c r="ECL89" s="207"/>
      <c r="ECM89" s="207"/>
      <c r="ECN89" s="207"/>
      <c r="ECO89" s="207"/>
      <c r="ECP89" s="207"/>
      <c r="ECQ89" s="207"/>
      <c r="ECR89" s="207"/>
      <c r="ECS89" s="207"/>
      <c r="ECT89" s="207"/>
      <c r="ECU89" s="207"/>
      <c r="ECV89" s="207"/>
      <c r="ECW89" s="207"/>
      <c r="ECX89" s="207"/>
      <c r="ECY89" s="207"/>
      <c r="ECZ89" s="207"/>
      <c r="EDA89" s="207"/>
      <c r="EDB89" s="207"/>
      <c r="EDC89" s="207"/>
      <c r="EDD89" s="207"/>
      <c r="EDE89" s="207"/>
      <c r="EDF89" s="207"/>
      <c r="EDG89" s="207"/>
      <c r="EDH89" s="207"/>
      <c r="EDI89" s="207"/>
      <c r="EDJ89" s="207"/>
      <c r="EDK89" s="207"/>
      <c r="EDL89" s="207"/>
      <c r="EDM89" s="207"/>
      <c r="EDN89" s="207"/>
      <c r="EDO89" s="207"/>
      <c r="EDP89" s="207"/>
      <c r="EDQ89" s="207"/>
      <c r="EDR89" s="207"/>
      <c r="EDS89" s="207"/>
      <c r="EDT89" s="207"/>
      <c r="EDU89" s="207"/>
      <c r="EDV89" s="207"/>
      <c r="EDW89" s="207"/>
      <c r="EDX89" s="207"/>
      <c r="EDY89" s="207"/>
      <c r="EDZ89" s="207"/>
      <c r="EEA89" s="207"/>
      <c r="EEB89" s="207"/>
      <c r="EEC89" s="207"/>
      <c r="EED89" s="207"/>
      <c r="EEE89" s="207"/>
      <c r="EEF89" s="207"/>
      <c r="EEG89" s="207"/>
      <c r="EEH89" s="207"/>
      <c r="EEI89" s="207"/>
      <c r="EEJ89" s="207"/>
      <c r="EEK89" s="207"/>
      <c r="EEL89" s="207"/>
      <c r="EEM89" s="207"/>
      <c r="EEN89" s="207"/>
      <c r="EEO89" s="207"/>
      <c r="EEP89" s="207"/>
      <c r="EEQ89" s="207"/>
      <c r="EER89" s="207"/>
      <c r="EES89" s="207"/>
      <c r="EET89" s="207"/>
      <c r="EEU89" s="207"/>
      <c r="EEV89" s="207"/>
      <c r="EEW89" s="207"/>
      <c r="EEX89" s="207"/>
      <c r="EEY89" s="207"/>
      <c r="EEZ89" s="207"/>
      <c r="EFA89" s="207"/>
      <c r="EFB89" s="207"/>
      <c r="EFC89" s="207"/>
      <c r="EFD89" s="207"/>
      <c r="EFE89" s="207"/>
      <c r="EFF89" s="207"/>
      <c r="EFG89" s="207"/>
      <c r="EFH89" s="207"/>
      <c r="EFI89" s="207"/>
      <c r="EFJ89" s="207"/>
      <c r="EFK89" s="207"/>
      <c r="EFL89" s="207"/>
      <c r="EFM89" s="207"/>
      <c r="EFN89" s="207"/>
      <c r="EFO89" s="207"/>
      <c r="EFP89" s="207"/>
      <c r="EFQ89" s="207"/>
      <c r="EFR89" s="207"/>
      <c r="EFS89" s="207"/>
      <c r="EFT89" s="207"/>
      <c r="EFU89" s="207"/>
      <c r="EFV89" s="207"/>
      <c r="EFW89" s="207"/>
      <c r="EFX89" s="207"/>
      <c r="EFY89" s="207"/>
      <c r="EFZ89" s="207"/>
      <c r="EGA89" s="207"/>
      <c r="EGB89" s="207"/>
      <c r="EGC89" s="207"/>
      <c r="EGD89" s="207"/>
      <c r="EGE89" s="207"/>
      <c r="EGF89" s="207"/>
      <c r="EGG89" s="207"/>
      <c r="EGH89" s="207"/>
      <c r="EGI89" s="207"/>
      <c r="EGJ89" s="207"/>
      <c r="EGK89" s="207"/>
      <c r="EGL89" s="207"/>
      <c r="EGM89" s="207"/>
      <c r="EGN89" s="207"/>
      <c r="EGO89" s="207"/>
      <c r="EGP89" s="207"/>
      <c r="EGQ89" s="207"/>
      <c r="EGR89" s="207"/>
      <c r="EGS89" s="207"/>
      <c r="EGT89" s="207"/>
      <c r="EGU89" s="207"/>
      <c r="EGV89" s="207"/>
      <c r="EGW89" s="207"/>
      <c r="EGX89" s="207"/>
      <c r="EGY89" s="207"/>
      <c r="EGZ89" s="207"/>
      <c r="EHA89" s="207"/>
      <c r="EHB89" s="207"/>
      <c r="EHC89" s="207"/>
      <c r="EHD89" s="207"/>
      <c r="EHE89" s="207"/>
      <c r="EHF89" s="207"/>
      <c r="EHG89" s="207"/>
      <c r="EHH89" s="207"/>
      <c r="EHI89" s="207"/>
      <c r="EHJ89" s="207"/>
      <c r="EHK89" s="207"/>
      <c r="EHL89" s="207"/>
      <c r="EHM89" s="207"/>
      <c r="EHN89" s="207"/>
      <c r="EHO89" s="207"/>
      <c r="EHP89" s="207"/>
      <c r="EHQ89" s="207"/>
      <c r="EHR89" s="207"/>
      <c r="EHS89" s="207"/>
      <c r="EHT89" s="207"/>
      <c r="EHU89" s="207"/>
      <c r="EHV89" s="207"/>
      <c r="EHW89" s="207"/>
      <c r="EHX89" s="207"/>
      <c r="EHY89" s="207"/>
      <c r="EHZ89" s="207"/>
      <c r="EIA89" s="207"/>
      <c r="EIB89" s="207"/>
      <c r="EIC89" s="207"/>
      <c r="EID89" s="207"/>
      <c r="EIE89" s="207"/>
      <c r="EIF89" s="207"/>
      <c r="EIG89" s="207"/>
      <c r="EIH89" s="207"/>
      <c r="EII89" s="207"/>
      <c r="EIJ89" s="207"/>
      <c r="EIK89" s="207"/>
      <c r="EIL89" s="207"/>
      <c r="EIM89" s="207"/>
      <c r="EIN89" s="207"/>
      <c r="EIO89" s="207"/>
      <c r="EIP89" s="207"/>
      <c r="EIQ89" s="207"/>
      <c r="EIR89" s="207"/>
      <c r="EIS89" s="207"/>
      <c r="EIT89" s="207"/>
      <c r="EIU89" s="207"/>
      <c r="EIV89" s="207"/>
      <c r="EIW89" s="207"/>
      <c r="EIX89" s="207"/>
      <c r="EIY89" s="207"/>
      <c r="EIZ89" s="207"/>
      <c r="EJA89" s="207"/>
      <c r="EJB89" s="207"/>
      <c r="EJC89" s="207"/>
      <c r="EJD89" s="207"/>
      <c r="EJE89" s="207"/>
      <c r="EJF89" s="207"/>
      <c r="EJG89" s="207"/>
      <c r="EJH89" s="207"/>
      <c r="EJI89" s="207"/>
      <c r="EJJ89" s="207"/>
      <c r="EJK89" s="207"/>
      <c r="EJL89" s="207"/>
      <c r="EJM89" s="207"/>
      <c r="EJN89" s="207"/>
      <c r="EJO89" s="207"/>
      <c r="EJP89" s="207"/>
      <c r="EJQ89" s="207"/>
      <c r="EJR89" s="207"/>
      <c r="EJS89" s="207"/>
      <c r="EJT89" s="207"/>
      <c r="EJU89" s="207"/>
      <c r="EJV89" s="207"/>
      <c r="EJW89" s="207"/>
      <c r="EJX89" s="207"/>
      <c r="EJY89" s="207"/>
      <c r="EJZ89" s="207"/>
      <c r="EKA89" s="207"/>
      <c r="EKB89" s="207"/>
      <c r="EKC89" s="207"/>
      <c r="EKD89" s="207"/>
      <c r="EKE89" s="207"/>
      <c r="EKF89" s="207"/>
      <c r="EKG89" s="207"/>
      <c r="EKH89" s="207"/>
      <c r="EKI89" s="207"/>
      <c r="EKJ89" s="207"/>
      <c r="EKK89" s="207"/>
      <c r="EKL89" s="207"/>
      <c r="EKM89" s="207"/>
      <c r="EKN89" s="207"/>
      <c r="EKO89" s="207"/>
      <c r="EKP89" s="207"/>
      <c r="EKQ89" s="207"/>
      <c r="EKR89" s="207"/>
      <c r="EKS89" s="207"/>
      <c r="EKT89" s="207"/>
      <c r="EKU89" s="207"/>
      <c r="EKV89" s="207"/>
      <c r="EKW89" s="207"/>
      <c r="EKX89" s="207"/>
      <c r="EKY89" s="207"/>
      <c r="EKZ89" s="207"/>
      <c r="ELA89" s="207"/>
      <c r="ELB89" s="207"/>
      <c r="ELC89" s="207"/>
      <c r="ELD89" s="207"/>
      <c r="ELE89" s="207"/>
      <c r="ELF89" s="207"/>
      <c r="ELG89" s="207"/>
      <c r="ELH89" s="207"/>
      <c r="ELI89" s="207"/>
      <c r="ELJ89" s="207"/>
      <c r="ELK89" s="207"/>
      <c r="ELL89" s="207"/>
      <c r="ELM89" s="207"/>
      <c r="ELN89" s="207"/>
      <c r="ELO89" s="207"/>
      <c r="ELP89" s="207"/>
      <c r="ELQ89" s="207"/>
      <c r="ELR89" s="207"/>
      <c r="ELS89" s="207"/>
      <c r="ELT89" s="207"/>
      <c r="ELU89" s="207"/>
      <c r="ELV89" s="207"/>
      <c r="ELW89" s="207"/>
      <c r="ELX89" s="207"/>
      <c r="ELY89" s="207"/>
      <c r="ELZ89" s="207"/>
      <c r="EMA89" s="207"/>
      <c r="EMB89" s="207"/>
      <c r="EMC89" s="207"/>
      <c r="EMD89" s="207"/>
      <c r="EME89" s="207"/>
      <c r="EMF89" s="207"/>
      <c r="EMG89" s="207"/>
      <c r="EMH89" s="207"/>
      <c r="EMI89" s="207"/>
      <c r="EMJ89" s="207"/>
      <c r="EMK89" s="207"/>
      <c r="EML89" s="207"/>
      <c r="EMM89" s="207"/>
      <c r="EMN89" s="207"/>
      <c r="EMO89" s="207"/>
      <c r="EMP89" s="207"/>
      <c r="EMQ89" s="207"/>
      <c r="EMR89" s="207"/>
      <c r="EMS89" s="207"/>
      <c r="EMT89" s="207"/>
      <c r="EMU89" s="207"/>
      <c r="EMV89" s="207"/>
      <c r="EMW89" s="207"/>
      <c r="EMX89" s="207"/>
      <c r="EMY89" s="207"/>
      <c r="EMZ89" s="207"/>
      <c r="ENA89" s="207"/>
      <c r="ENB89" s="207"/>
      <c r="ENC89" s="207"/>
      <c r="END89" s="207"/>
      <c r="ENE89" s="207"/>
      <c r="ENF89" s="207"/>
      <c r="ENG89" s="207"/>
      <c r="ENH89" s="207"/>
      <c r="ENI89" s="207"/>
      <c r="ENJ89" s="207"/>
      <c r="ENK89" s="207"/>
      <c r="ENL89" s="207"/>
      <c r="ENM89" s="207"/>
      <c r="ENN89" s="207"/>
      <c r="ENO89" s="207"/>
      <c r="ENP89" s="207"/>
      <c r="ENQ89" s="207"/>
      <c r="ENR89" s="207"/>
      <c r="ENS89" s="207"/>
      <c r="ENT89" s="207"/>
      <c r="ENU89" s="207"/>
      <c r="ENV89" s="207"/>
      <c r="ENW89" s="207"/>
      <c r="ENX89" s="207"/>
      <c r="ENY89" s="207"/>
      <c r="ENZ89" s="207"/>
      <c r="EOA89" s="207"/>
      <c r="EOB89" s="207"/>
      <c r="EOC89" s="207"/>
      <c r="EOD89" s="207"/>
      <c r="EOE89" s="207"/>
      <c r="EOF89" s="207"/>
      <c r="EOG89" s="207"/>
      <c r="EOH89" s="207"/>
      <c r="EOI89" s="207"/>
      <c r="EOJ89" s="207"/>
      <c r="EOK89" s="207"/>
      <c r="EOL89" s="207"/>
      <c r="EOM89" s="207"/>
      <c r="EON89" s="207"/>
      <c r="EOO89" s="207"/>
      <c r="EOP89" s="207"/>
      <c r="EOQ89" s="207"/>
      <c r="EOR89" s="207"/>
      <c r="EOS89" s="207"/>
      <c r="EOT89" s="207"/>
      <c r="EOU89" s="207"/>
      <c r="EOV89" s="207"/>
      <c r="EOW89" s="207"/>
      <c r="EOX89" s="207"/>
      <c r="EOY89" s="207"/>
      <c r="EOZ89" s="207"/>
      <c r="EPA89" s="207"/>
      <c r="EPB89" s="207"/>
      <c r="EPC89" s="207"/>
      <c r="EPD89" s="207"/>
      <c r="EPE89" s="207"/>
      <c r="EPF89" s="207"/>
      <c r="EPG89" s="207"/>
      <c r="EPH89" s="207"/>
      <c r="EPI89" s="207"/>
      <c r="EPJ89" s="207"/>
      <c r="EPK89" s="207"/>
      <c r="EPL89" s="207"/>
      <c r="EPM89" s="207"/>
      <c r="EPN89" s="207"/>
      <c r="EPO89" s="207"/>
      <c r="EPP89" s="207"/>
      <c r="EPQ89" s="207"/>
      <c r="EPR89" s="207"/>
      <c r="EPS89" s="207"/>
      <c r="EPT89" s="207"/>
      <c r="EPU89" s="207"/>
      <c r="EPV89" s="207"/>
      <c r="EPW89" s="207"/>
      <c r="EPX89" s="207"/>
      <c r="EPY89" s="207"/>
      <c r="EPZ89" s="207"/>
      <c r="EQA89" s="207"/>
      <c r="EQB89" s="207"/>
      <c r="EQC89" s="207"/>
      <c r="EQD89" s="207"/>
      <c r="EQE89" s="207"/>
      <c r="EQF89" s="207"/>
      <c r="EQG89" s="207"/>
      <c r="EQH89" s="207"/>
      <c r="EQI89" s="207"/>
      <c r="EQJ89" s="207"/>
      <c r="EQK89" s="207"/>
      <c r="EQL89" s="207"/>
      <c r="EQM89" s="207"/>
      <c r="EQN89" s="207"/>
      <c r="EQO89" s="207"/>
      <c r="EQP89" s="207"/>
      <c r="EQQ89" s="207"/>
      <c r="EQR89" s="207"/>
      <c r="EQS89" s="207"/>
      <c r="EQT89" s="207"/>
      <c r="EQU89" s="207"/>
      <c r="EQV89" s="207"/>
      <c r="EQW89" s="207"/>
      <c r="EQX89" s="207"/>
      <c r="EQY89" s="207"/>
      <c r="EQZ89" s="207"/>
      <c r="ERA89" s="207"/>
      <c r="ERB89" s="207"/>
      <c r="ERC89" s="207"/>
      <c r="ERD89" s="207"/>
      <c r="ERE89" s="207"/>
      <c r="ERF89" s="207"/>
      <c r="ERG89" s="207"/>
      <c r="ERH89" s="207"/>
      <c r="ERI89" s="207"/>
      <c r="ERJ89" s="207"/>
      <c r="ERK89" s="207"/>
      <c r="ERL89" s="207"/>
      <c r="ERM89" s="207"/>
      <c r="ERN89" s="207"/>
      <c r="ERO89" s="207"/>
      <c r="ERP89" s="207"/>
      <c r="ERQ89" s="207"/>
      <c r="ERR89" s="207"/>
      <c r="ERS89" s="207"/>
      <c r="ERT89" s="207"/>
      <c r="ERU89" s="207"/>
      <c r="ERV89" s="207"/>
      <c r="ERW89" s="207"/>
      <c r="ERX89" s="207"/>
      <c r="ERY89" s="207"/>
      <c r="ERZ89" s="207"/>
      <c r="ESA89" s="207"/>
      <c r="ESB89" s="207"/>
      <c r="ESC89" s="207"/>
      <c r="ESD89" s="207"/>
      <c r="ESE89" s="207"/>
      <c r="ESF89" s="207"/>
      <c r="ESG89" s="207"/>
      <c r="ESH89" s="207"/>
      <c r="ESI89" s="207"/>
      <c r="ESJ89" s="207"/>
      <c r="ESK89" s="207"/>
      <c r="ESL89" s="207"/>
      <c r="ESM89" s="207"/>
      <c r="ESN89" s="207"/>
      <c r="ESO89" s="207"/>
      <c r="ESP89" s="207"/>
      <c r="ESQ89" s="207"/>
      <c r="ESR89" s="207"/>
      <c r="ESS89" s="207"/>
      <c r="EST89" s="207"/>
      <c r="ESU89" s="207"/>
      <c r="ESV89" s="207"/>
      <c r="ESW89" s="207"/>
      <c r="ESX89" s="207"/>
      <c r="ESY89" s="207"/>
      <c r="ESZ89" s="207"/>
      <c r="ETA89" s="207"/>
      <c r="ETB89" s="207"/>
      <c r="ETC89" s="207"/>
      <c r="ETD89" s="207"/>
      <c r="ETE89" s="207"/>
      <c r="ETF89" s="207"/>
      <c r="ETG89" s="207"/>
      <c r="ETH89" s="207"/>
      <c r="ETI89" s="207"/>
      <c r="ETJ89" s="207"/>
      <c r="ETK89" s="207"/>
      <c r="ETL89" s="207"/>
      <c r="ETM89" s="207"/>
      <c r="ETN89" s="207"/>
      <c r="ETO89" s="207"/>
      <c r="ETP89" s="207"/>
      <c r="ETQ89" s="207"/>
      <c r="ETR89" s="207"/>
      <c r="ETS89" s="207"/>
      <c r="ETT89" s="207"/>
      <c r="ETU89" s="207"/>
      <c r="ETV89" s="207"/>
      <c r="ETW89" s="207"/>
      <c r="ETX89" s="207"/>
      <c r="ETY89" s="207"/>
      <c r="ETZ89" s="207"/>
      <c r="EUA89" s="207"/>
      <c r="EUB89" s="207"/>
      <c r="EUC89" s="207"/>
      <c r="EUD89" s="207"/>
      <c r="EUE89" s="207"/>
      <c r="EUF89" s="207"/>
      <c r="EUG89" s="207"/>
      <c r="EUH89" s="207"/>
      <c r="EUI89" s="207"/>
      <c r="EUJ89" s="207"/>
      <c r="EUK89" s="207"/>
      <c r="EUL89" s="207"/>
      <c r="EUM89" s="207"/>
      <c r="EUN89" s="207"/>
      <c r="EUO89" s="207"/>
      <c r="EUP89" s="207"/>
      <c r="EUQ89" s="207"/>
      <c r="EUR89" s="207"/>
      <c r="EUS89" s="207"/>
      <c r="EUT89" s="207"/>
      <c r="EUU89" s="207"/>
      <c r="EUV89" s="207"/>
      <c r="EUW89" s="207"/>
      <c r="EUX89" s="207"/>
      <c r="EUY89" s="207"/>
      <c r="EUZ89" s="207"/>
      <c r="EVA89" s="207"/>
      <c r="EVB89" s="207"/>
      <c r="EVC89" s="207"/>
      <c r="EVD89" s="207"/>
      <c r="EVE89" s="207"/>
      <c r="EVF89" s="207"/>
      <c r="EVG89" s="207"/>
      <c r="EVH89" s="207"/>
      <c r="EVI89" s="207"/>
      <c r="EVJ89" s="207"/>
      <c r="EVK89" s="207"/>
      <c r="EVL89" s="207"/>
      <c r="EVM89" s="207"/>
      <c r="EVN89" s="207"/>
      <c r="EVO89" s="207"/>
      <c r="EVP89" s="207"/>
      <c r="EVQ89" s="207"/>
      <c r="EVR89" s="207"/>
      <c r="EVS89" s="207"/>
      <c r="EVT89" s="207"/>
      <c r="EVU89" s="207"/>
      <c r="EVV89" s="207"/>
      <c r="EVW89" s="207"/>
      <c r="EVX89" s="207"/>
      <c r="EVY89" s="207"/>
      <c r="EVZ89" s="207"/>
      <c r="EWA89" s="207"/>
      <c r="EWB89" s="207"/>
      <c r="EWC89" s="207"/>
      <c r="EWD89" s="207"/>
      <c r="EWE89" s="207"/>
      <c r="EWF89" s="207"/>
      <c r="EWG89" s="207"/>
      <c r="EWH89" s="207"/>
      <c r="EWI89" s="207"/>
      <c r="EWJ89" s="207"/>
      <c r="EWK89" s="207"/>
      <c r="EWL89" s="207"/>
      <c r="EWM89" s="207"/>
      <c r="EWN89" s="207"/>
      <c r="EWO89" s="207"/>
      <c r="EWP89" s="207"/>
      <c r="EWQ89" s="207"/>
      <c r="EWR89" s="207"/>
      <c r="EWS89" s="207"/>
      <c r="EWT89" s="207"/>
      <c r="EWU89" s="207"/>
      <c r="EWV89" s="207"/>
      <c r="EWW89" s="207"/>
      <c r="EWX89" s="207"/>
      <c r="EWY89" s="207"/>
      <c r="EWZ89" s="207"/>
      <c r="EXA89" s="207"/>
      <c r="EXB89" s="207"/>
      <c r="EXC89" s="207"/>
      <c r="EXD89" s="207"/>
      <c r="EXE89" s="207"/>
      <c r="EXF89" s="207"/>
      <c r="EXG89" s="207"/>
      <c r="EXH89" s="207"/>
      <c r="EXI89" s="207"/>
      <c r="EXJ89" s="207"/>
      <c r="EXK89" s="207"/>
      <c r="EXL89" s="207"/>
      <c r="EXM89" s="207"/>
      <c r="EXN89" s="207"/>
      <c r="EXO89" s="207"/>
      <c r="EXP89" s="207"/>
      <c r="EXQ89" s="207"/>
      <c r="EXR89" s="207"/>
      <c r="EXS89" s="207"/>
      <c r="EXT89" s="207"/>
      <c r="EXU89" s="207"/>
      <c r="EXV89" s="207"/>
      <c r="EXW89" s="207"/>
      <c r="EXX89" s="207"/>
      <c r="EXY89" s="207"/>
      <c r="EXZ89" s="207"/>
      <c r="EYA89" s="207"/>
      <c r="EYB89" s="207"/>
      <c r="EYC89" s="207"/>
      <c r="EYD89" s="207"/>
      <c r="EYE89" s="207"/>
      <c r="EYF89" s="207"/>
      <c r="EYG89" s="207"/>
      <c r="EYH89" s="207"/>
      <c r="EYI89" s="207"/>
      <c r="EYJ89" s="207"/>
      <c r="EYK89" s="207"/>
      <c r="EYL89" s="207"/>
      <c r="EYM89" s="207"/>
      <c r="EYN89" s="207"/>
      <c r="EYO89" s="207"/>
      <c r="EYP89" s="207"/>
      <c r="EYQ89" s="207"/>
      <c r="EYR89" s="207"/>
      <c r="EYS89" s="207"/>
      <c r="EYT89" s="207"/>
      <c r="EYU89" s="207"/>
      <c r="EYV89" s="207"/>
      <c r="EYW89" s="207"/>
      <c r="EYX89" s="207"/>
      <c r="EYY89" s="207"/>
      <c r="EYZ89" s="207"/>
      <c r="EZA89" s="207"/>
      <c r="EZB89" s="207"/>
      <c r="EZC89" s="207"/>
      <c r="EZD89" s="207"/>
      <c r="EZE89" s="207"/>
      <c r="EZF89" s="207"/>
      <c r="EZG89" s="207"/>
      <c r="EZH89" s="207"/>
      <c r="EZI89" s="207"/>
      <c r="EZJ89" s="207"/>
      <c r="EZK89" s="207"/>
      <c r="EZL89" s="207"/>
      <c r="EZM89" s="207"/>
      <c r="EZN89" s="207"/>
      <c r="EZO89" s="207"/>
      <c r="EZP89" s="207"/>
      <c r="EZQ89" s="207"/>
      <c r="EZR89" s="207"/>
      <c r="EZS89" s="207"/>
      <c r="EZT89" s="207"/>
      <c r="EZU89" s="207"/>
      <c r="EZV89" s="207"/>
      <c r="EZW89" s="207"/>
      <c r="EZX89" s="207"/>
      <c r="EZY89" s="207"/>
      <c r="EZZ89" s="207"/>
      <c r="FAA89" s="207"/>
      <c r="FAB89" s="207"/>
      <c r="FAC89" s="207"/>
      <c r="FAD89" s="207"/>
      <c r="FAE89" s="207"/>
      <c r="FAF89" s="207"/>
      <c r="FAG89" s="207"/>
      <c r="FAH89" s="207"/>
      <c r="FAI89" s="207"/>
      <c r="FAJ89" s="207"/>
      <c r="FAK89" s="207"/>
      <c r="FAL89" s="207"/>
      <c r="FAM89" s="207"/>
      <c r="FAN89" s="207"/>
      <c r="FAO89" s="207"/>
      <c r="FAP89" s="207"/>
      <c r="FAQ89" s="207"/>
      <c r="FAR89" s="207"/>
      <c r="FAS89" s="207"/>
      <c r="FAT89" s="207"/>
      <c r="FAU89" s="207"/>
      <c r="FAV89" s="207"/>
      <c r="FAW89" s="207"/>
      <c r="FAX89" s="207"/>
      <c r="FAY89" s="207"/>
      <c r="FAZ89" s="207"/>
      <c r="FBA89" s="207"/>
      <c r="FBB89" s="207"/>
      <c r="FBC89" s="207"/>
      <c r="FBD89" s="207"/>
      <c r="FBE89" s="207"/>
      <c r="FBF89" s="207"/>
      <c r="FBG89" s="207"/>
      <c r="FBH89" s="207"/>
      <c r="FBI89" s="207"/>
      <c r="FBJ89" s="207"/>
      <c r="FBK89" s="207"/>
      <c r="FBL89" s="207"/>
      <c r="FBM89" s="207"/>
      <c r="FBN89" s="207"/>
      <c r="FBO89" s="207"/>
      <c r="FBP89" s="207"/>
      <c r="FBQ89" s="207"/>
      <c r="FBR89" s="207"/>
      <c r="FBS89" s="207"/>
      <c r="FBT89" s="207"/>
      <c r="FBU89" s="207"/>
      <c r="FBV89" s="207"/>
      <c r="FBW89" s="207"/>
      <c r="FBX89" s="207"/>
      <c r="FBY89" s="207"/>
      <c r="FBZ89" s="207"/>
      <c r="FCA89" s="207"/>
      <c r="FCB89" s="207"/>
      <c r="FCC89" s="207"/>
      <c r="FCD89" s="207"/>
      <c r="FCE89" s="207"/>
      <c r="FCF89" s="207"/>
      <c r="FCG89" s="207"/>
      <c r="FCH89" s="207"/>
      <c r="FCI89" s="207"/>
      <c r="FCJ89" s="207"/>
      <c r="FCK89" s="207"/>
      <c r="FCL89" s="207"/>
      <c r="FCM89" s="207"/>
      <c r="FCN89" s="207"/>
      <c r="FCO89" s="207"/>
      <c r="FCP89" s="207"/>
      <c r="FCQ89" s="207"/>
      <c r="FCR89" s="207"/>
      <c r="FCS89" s="207"/>
      <c r="FCT89" s="207"/>
      <c r="FCU89" s="207"/>
      <c r="FCV89" s="207"/>
      <c r="FCW89" s="207"/>
      <c r="FCX89" s="207"/>
      <c r="FCY89" s="207"/>
      <c r="FCZ89" s="207"/>
      <c r="FDA89" s="207"/>
      <c r="FDB89" s="207"/>
      <c r="FDC89" s="207"/>
      <c r="FDD89" s="207"/>
      <c r="FDE89" s="207"/>
      <c r="FDF89" s="207"/>
      <c r="FDG89" s="207"/>
      <c r="FDH89" s="207"/>
      <c r="FDI89" s="207"/>
      <c r="FDJ89" s="207"/>
      <c r="FDK89" s="207"/>
      <c r="FDL89" s="207"/>
      <c r="FDM89" s="207"/>
      <c r="FDN89" s="207"/>
      <c r="FDO89" s="207"/>
      <c r="FDP89" s="207"/>
      <c r="FDQ89" s="207"/>
      <c r="FDR89" s="207"/>
      <c r="FDS89" s="207"/>
      <c r="FDT89" s="207"/>
      <c r="FDU89" s="207"/>
      <c r="FDV89" s="207"/>
      <c r="FDW89" s="207"/>
      <c r="FDX89" s="207"/>
      <c r="FDY89" s="207"/>
      <c r="FDZ89" s="207"/>
      <c r="FEA89" s="207"/>
      <c r="FEB89" s="207"/>
      <c r="FEC89" s="207"/>
      <c r="FED89" s="207"/>
      <c r="FEE89" s="207"/>
      <c r="FEF89" s="207"/>
      <c r="FEG89" s="207"/>
      <c r="FEH89" s="207"/>
      <c r="FEI89" s="207"/>
      <c r="FEJ89" s="207"/>
      <c r="FEK89" s="207"/>
      <c r="FEL89" s="207"/>
      <c r="FEM89" s="207"/>
      <c r="FEN89" s="207"/>
      <c r="FEO89" s="207"/>
      <c r="FEP89" s="207"/>
      <c r="FEQ89" s="207"/>
      <c r="FER89" s="207"/>
      <c r="FES89" s="207"/>
      <c r="FET89" s="207"/>
      <c r="FEU89" s="207"/>
      <c r="FEV89" s="207"/>
      <c r="FEW89" s="207"/>
      <c r="FEX89" s="207"/>
      <c r="FEY89" s="207"/>
      <c r="FEZ89" s="207"/>
      <c r="FFA89" s="207"/>
      <c r="FFB89" s="207"/>
      <c r="FFC89" s="207"/>
      <c r="FFD89" s="207"/>
      <c r="FFE89" s="207"/>
      <c r="FFF89" s="207"/>
      <c r="FFG89" s="207"/>
      <c r="FFH89" s="207"/>
      <c r="FFI89" s="207"/>
      <c r="FFJ89" s="207"/>
      <c r="FFK89" s="207"/>
      <c r="FFL89" s="207"/>
      <c r="FFM89" s="207"/>
      <c r="FFN89" s="207"/>
      <c r="FFO89" s="207"/>
      <c r="FFP89" s="207"/>
      <c r="FFQ89" s="207"/>
      <c r="FFR89" s="207"/>
      <c r="FFS89" s="207"/>
      <c r="FFT89" s="207"/>
      <c r="FFU89" s="207"/>
      <c r="FFV89" s="207"/>
      <c r="FFW89" s="207"/>
      <c r="FFX89" s="207"/>
      <c r="FFY89" s="207"/>
      <c r="FFZ89" s="207"/>
      <c r="FGA89" s="207"/>
      <c r="FGB89" s="207"/>
      <c r="FGC89" s="207"/>
      <c r="FGD89" s="207"/>
      <c r="FGE89" s="207"/>
      <c r="FGF89" s="207"/>
      <c r="FGG89" s="207"/>
      <c r="FGH89" s="207"/>
      <c r="FGI89" s="207"/>
      <c r="FGJ89" s="207"/>
      <c r="FGK89" s="207"/>
      <c r="FGL89" s="207"/>
      <c r="FGM89" s="207"/>
      <c r="FGN89" s="207"/>
      <c r="FGO89" s="207"/>
      <c r="FGP89" s="207"/>
      <c r="FGQ89" s="207"/>
      <c r="FGR89" s="207"/>
      <c r="FGS89" s="207"/>
      <c r="FGT89" s="207"/>
      <c r="FGU89" s="207"/>
      <c r="FGV89" s="207"/>
      <c r="FGW89" s="207"/>
      <c r="FGX89" s="207"/>
      <c r="FGY89" s="207"/>
      <c r="FGZ89" s="207"/>
      <c r="FHA89" s="207"/>
      <c r="FHB89" s="207"/>
      <c r="FHC89" s="207"/>
      <c r="FHD89" s="207"/>
      <c r="FHE89" s="207"/>
      <c r="FHF89" s="207"/>
      <c r="FHG89" s="207"/>
      <c r="FHH89" s="207"/>
      <c r="FHI89" s="207"/>
      <c r="FHJ89" s="207"/>
      <c r="FHK89" s="207"/>
      <c r="FHL89" s="207"/>
      <c r="FHM89" s="207"/>
      <c r="FHN89" s="207"/>
      <c r="FHO89" s="207"/>
      <c r="FHP89" s="207"/>
      <c r="FHQ89" s="207"/>
      <c r="FHR89" s="207"/>
      <c r="FHS89" s="207"/>
      <c r="FHT89" s="207"/>
      <c r="FHU89" s="207"/>
      <c r="FHV89" s="207"/>
      <c r="FHW89" s="207"/>
      <c r="FHX89" s="207"/>
      <c r="FHY89" s="207"/>
      <c r="FHZ89" s="207"/>
      <c r="FIA89" s="207"/>
      <c r="FIB89" s="207"/>
      <c r="FIC89" s="207"/>
      <c r="FID89" s="207"/>
      <c r="FIE89" s="207"/>
      <c r="FIF89" s="207"/>
      <c r="FIG89" s="207"/>
      <c r="FIH89" s="207"/>
      <c r="FII89" s="207"/>
      <c r="FIJ89" s="207"/>
      <c r="FIK89" s="207"/>
      <c r="FIL89" s="207"/>
      <c r="FIM89" s="207"/>
      <c r="FIN89" s="207"/>
      <c r="FIO89" s="207"/>
      <c r="FIP89" s="207"/>
      <c r="FIQ89" s="207"/>
      <c r="FIR89" s="207"/>
      <c r="FIS89" s="207"/>
      <c r="FIT89" s="207"/>
      <c r="FIU89" s="207"/>
      <c r="FIV89" s="207"/>
      <c r="FIW89" s="207"/>
      <c r="FIX89" s="207"/>
      <c r="FIY89" s="207"/>
      <c r="FIZ89" s="207"/>
      <c r="FJA89" s="207"/>
      <c r="FJB89" s="207"/>
      <c r="FJC89" s="207"/>
      <c r="FJD89" s="207"/>
      <c r="FJE89" s="207"/>
      <c r="FJF89" s="207"/>
      <c r="FJG89" s="207"/>
      <c r="FJH89" s="207"/>
      <c r="FJI89" s="207"/>
      <c r="FJJ89" s="207"/>
      <c r="FJK89" s="207"/>
      <c r="FJL89" s="207"/>
      <c r="FJM89" s="207"/>
      <c r="FJN89" s="207"/>
      <c r="FJO89" s="207"/>
      <c r="FJP89" s="207"/>
      <c r="FJQ89" s="207"/>
      <c r="FJR89" s="207"/>
      <c r="FJS89" s="207"/>
      <c r="FJT89" s="207"/>
      <c r="FJU89" s="207"/>
      <c r="FJV89" s="207"/>
      <c r="FJW89" s="207"/>
      <c r="FJX89" s="207"/>
      <c r="FJY89" s="207"/>
      <c r="FJZ89" s="207"/>
      <c r="FKA89" s="207"/>
      <c r="FKB89" s="207"/>
      <c r="FKC89" s="207"/>
      <c r="FKD89" s="207"/>
      <c r="FKE89" s="207"/>
      <c r="FKF89" s="207"/>
      <c r="FKG89" s="207"/>
      <c r="FKH89" s="207"/>
      <c r="FKI89" s="207"/>
      <c r="FKJ89" s="207"/>
      <c r="FKK89" s="207"/>
      <c r="FKL89" s="207"/>
      <c r="FKM89" s="207"/>
      <c r="FKN89" s="207"/>
      <c r="FKO89" s="207"/>
      <c r="FKP89" s="207"/>
      <c r="FKQ89" s="207"/>
      <c r="FKR89" s="207"/>
      <c r="FKS89" s="207"/>
      <c r="FKT89" s="207"/>
      <c r="FKU89" s="207"/>
      <c r="FKV89" s="207"/>
      <c r="FKW89" s="207"/>
      <c r="FKX89" s="207"/>
      <c r="FKY89" s="207"/>
      <c r="FKZ89" s="207"/>
      <c r="FLA89" s="207"/>
      <c r="FLB89" s="207"/>
      <c r="FLC89" s="207"/>
      <c r="FLD89" s="207"/>
      <c r="FLE89" s="207"/>
      <c r="FLF89" s="207"/>
      <c r="FLG89" s="207"/>
      <c r="FLH89" s="207"/>
      <c r="FLI89" s="207"/>
      <c r="FLJ89" s="207"/>
      <c r="FLK89" s="207"/>
      <c r="FLL89" s="207"/>
      <c r="FLM89" s="207"/>
      <c r="FLN89" s="207"/>
      <c r="FLO89" s="207"/>
      <c r="FLP89" s="207"/>
      <c r="FLQ89" s="207"/>
      <c r="FLR89" s="207"/>
      <c r="FLS89" s="207"/>
      <c r="FLT89" s="207"/>
      <c r="FLU89" s="207"/>
      <c r="FLV89" s="207"/>
      <c r="FLW89" s="207"/>
      <c r="FLX89" s="207"/>
      <c r="FLY89" s="207"/>
      <c r="FLZ89" s="207"/>
      <c r="FMA89" s="207"/>
      <c r="FMB89" s="207"/>
      <c r="FMC89" s="207"/>
      <c r="FMD89" s="207"/>
      <c r="FME89" s="207"/>
      <c r="FMF89" s="207"/>
      <c r="FMG89" s="207"/>
      <c r="FMH89" s="207"/>
      <c r="FMI89" s="207"/>
      <c r="FMJ89" s="207"/>
      <c r="FMK89" s="207"/>
      <c r="FML89" s="207"/>
      <c r="FMM89" s="207"/>
      <c r="FMN89" s="207"/>
      <c r="FMO89" s="207"/>
      <c r="FMP89" s="207"/>
      <c r="FMQ89" s="207"/>
      <c r="FMR89" s="207"/>
      <c r="FMS89" s="207"/>
      <c r="FMT89" s="207"/>
      <c r="FMU89" s="207"/>
      <c r="FMV89" s="207"/>
      <c r="FMW89" s="207"/>
      <c r="FMX89" s="207"/>
      <c r="FMY89" s="207"/>
      <c r="FMZ89" s="207"/>
      <c r="FNA89" s="207"/>
      <c r="FNB89" s="207"/>
      <c r="FNC89" s="207"/>
      <c r="FND89" s="207"/>
      <c r="FNE89" s="207"/>
      <c r="FNF89" s="207"/>
      <c r="FNG89" s="207"/>
      <c r="FNH89" s="207"/>
      <c r="FNI89" s="207"/>
      <c r="FNJ89" s="207"/>
      <c r="FNK89" s="207"/>
      <c r="FNL89" s="207"/>
      <c r="FNM89" s="207"/>
      <c r="FNN89" s="207"/>
      <c r="FNO89" s="207"/>
      <c r="FNP89" s="207"/>
      <c r="FNQ89" s="207"/>
      <c r="FNR89" s="207"/>
      <c r="FNS89" s="207"/>
      <c r="FNT89" s="207"/>
      <c r="FNU89" s="207"/>
      <c r="FNV89" s="207"/>
      <c r="FNW89" s="207"/>
      <c r="FNX89" s="207"/>
      <c r="FNY89" s="207"/>
      <c r="FNZ89" s="207"/>
      <c r="FOA89" s="207"/>
      <c r="FOB89" s="207"/>
      <c r="FOC89" s="207"/>
      <c r="FOD89" s="207"/>
      <c r="FOE89" s="207"/>
      <c r="FOF89" s="207"/>
      <c r="FOG89" s="207"/>
      <c r="FOH89" s="207"/>
      <c r="FOI89" s="207"/>
      <c r="FOJ89" s="207"/>
      <c r="FOK89" s="207"/>
      <c r="FOL89" s="207"/>
      <c r="FOM89" s="207"/>
      <c r="FON89" s="207"/>
      <c r="FOO89" s="207"/>
      <c r="FOP89" s="207"/>
      <c r="FOQ89" s="207"/>
      <c r="FOR89" s="207"/>
      <c r="FOS89" s="207"/>
      <c r="FOT89" s="207"/>
      <c r="FOU89" s="207"/>
      <c r="FOV89" s="207"/>
      <c r="FOW89" s="207"/>
      <c r="FOX89" s="207"/>
      <c r="FOY89" s="207"/>
      <c r="FOZ89" s="207"/>
      <c r="FPA89" s="207"/>
      <c r="FPB89" s="207"/>
      <c r="FPC89" s="207"/>
      <c r="FPD89" s="207"/>
      <c r="FPE89" s="207"/>
      <c r="FPF89" s="207"/>
      <c r="FPG89" s="207"/>
      <c r="FPH89" s="207"/>
      <c r="FPI89" s="207"/>
      <c r="FPJ89" s="207"/>
      <c r="FPK89" s="207"/>
      <c r="FPL89" s="207"/>
      <c r="FPM89" s="207"/>
      <c r="FPN89" s="207"/>
      <c r="FPO89" s="207"/>
      <c r="FPP89" s="207"/>
      <c r="FPQ89" s="207"/>
      <c r="FPR89" s="207"/>
      <c r="FPS89" s="207"/>
      <c r="FPT89" s="207"/>
      <c r="FPU89" s="207"/>
      <c r="FPV89" s="207"/>
      <c r="FPW89" s="207"/>
      <c r="FPX89" s="207"/>
      <c r="FPY89" s="207"/>
      <c r="FPZ89" s="207"/>
      <c r="FQA89" s="207"/>
      <c r="FQB89" s="207"/>
      <c r="FQC89" s="207"/>
      <c r="FQD89" s="207"/>
      <c r="FQE89" s="207"/>
      <c r="FQF89" s="207"/>
      <c r="FQG89" s="207"/>
      <c r="FQH89" s="207"/>
      <c r="FQI89" s="207"/>
      <c r="FQJ89" s="207"/>
      <c r="FQK89" s="207"/>
      <c r="FQL89" s="207"/>
      <c r="FQM89" s="207"/>
      <c r="FQN89" s="207"/>
      <c r="FQO89" s="207"/>
      <c r="FQP89" s="207"/>
      <c r="FQQ89" s="207"/>
      <c r="FQR89" s="207"/>
      <c r="FQS89" s="207"/>
      <c r="FQT89" s="207"/>
      <c r="FQU89" s="207"/>
      <c r="FQV89" s="207"/>
      <c r="FQW89" s="207"/>
      <c r="FQX89" s="207"/>
      <c r="FQY89" s="207"/>
      <c r="FQZ89" s="207"/>
      <c r="FRA89" s="207"/>
      <c r="FRB89" s="207"/>
      <c r="FRC89" s="207"/>
      <c r="FRD89" s="207"/>
      <c r="FRE89" s="207"/>
      <c r="FRF89" s="207"/>
      <c r="FRG89" s="207"/>
      <c r="FRH89" s="207"/>
      <c r="FRI89" s="207"/>
      <c r="FRJ89" s="207"/>
      <c r="FRK89" s="207"/>
      <c r="FRL89" s="207"/>
      <c r="FRM89" s="207"/>
      <c r="FRN89" s="207"/>
      <c r="FRO89" s="207"/>
      <c r="FRP89" s="207"/>
      <c r="FRQ89" s="207"/>
      <c r="FRR89" s="207"/>
      <c r="FRS89" s="207"/>
      <c r="FRT89" s="207"/>
      <c r="FRU89" s="207"/>
      <c r="FRV89" s="207"/>
      <c r="FRW89" s="207"/>
      <c r="FRX89" s="207"/>
      <c r="FRY89" s="207"/>
      <c r="FRZ89" s="207"/>
      <c r="FSA89" s="207"/>
      <c r="FSB89" s="207"/>
      <c r="FSC89" s="207"/>
      <c r="FSD89" s="207"/>
      <c r="FSE89" s="207"/>
      <c r="FSF89" s="207"/>
      <c r="FSG89" s="207"/>
      <c r="FSH89" s="207"/>
      <c r="FSI89" s="207"/>
      <c r="FSJ89" s="207"/>
      <c r="FSK89" s="207"/>
      <c r="FSL89" s="207"/>
      <c r="FSM89" s="207"/>
      <c r="FSN89" s="207"/>
      <c r="FSO89" s="207"/>
      <c r="FSP89" s="207"/>
      <c r="FSQ89" s="207"/>
      <c r="FSR89" s="207"/>
      <c r="FSS89" s="207"/>
      <c r="FST89" s="207"/>
      <c r="FSU89" s="207"/>
      <c r="FSV89" s="207"/>
      <c r="FSW89" s="207"/>
      <c r="FSX89" s="207"/>
      <c r="FSY89" s="207"/>
      <c r="FSZ89" s="207"/>
      <c r="FTA89" s="207"/>
      <c r="FTB89" s="207"/>
      <c r="FTC89" s="207"/>
      <c r="FTD89" s="207"/>
      <c r="FTE89" s="207"/>
      <c r="FTF89" s="207"/>
      <c r="FTG89" s="207"/>
      <c r="FTH89" s="207"/>
      <c r="FTI89" s="207"/>
      <c r="FTJ89" s="207"/>
      <c r="FTK89" s="207"/>
      <c r="FTL89" s="207"/>
      <c r="FTM89" s="207"/>
      <c r="FTN89" s="207"/>
      <c r="FTO89" s="207"/>
      <c r="FTP89" s="207"/>
      <c r="FTQ89" s="207"/>
      <c r="FTR89" s="207"/>
      <c r="FTS89" s="207"/>
      <c r="FTT89" s="207"/>
      <c r="FTU89" s="207"/>
      <c r="FTV89" s="207"/>
      <c r="FTW89" s="207"/>
      <c r="FTX89" s="207"/>
      <c r="FTY89" s="207"/>
      <c r="FTZ89" s="207"/>
      <c r="FUA89" s="207"/>
      <c r="FUB89" s="207"/>
      <c r="FUC89" s="207"/>
      <c r="FUD89" s="207"/>
      <c r="FUE89" s="207"/>
      <c r="FUF89" s="207"/>
      <c r="FUG89" s="207"/>
      <c r="FUH89" s="207"/>
      <c r="FUI89" s="207"/>
      <c r="FUJ89" s="207"/>
      <c r="FUK89" s="207"/>
      <c r="FUL89" s="207"/>
      <c r="FUM89" s="207"/>
      <c r="FUN89" s="207"/>
      <c r="FUO89" s="207"/>
      <c r="FUP89" s="207"/>
      <c r="FUQ89" s="207"/>
      <c r="FUR89" s="207"/>
      <c r="FUS89" s="207"/>
      <c r="FUT89" s="207"/>
      <c r="FUU89" s="207"/>
      <c r="FUV89" s="207"/>
      <c r="FUW89" s="207"/>
      <c r="FUX89" s="207"/>
      <c r="FUY89" s="207"/>
      <c r="FUZ89" s="207"/>
      <c r="FVA89" s="207"/>
      <c r="FVB89" s="207"/>
      <c r="FVC89" s="207"/>
      <c r="FVD89" s="207"/>
      <c r="FVE89" s="207"/>
      <c r="FVF89" s="207"/>
      <c r="FVG89" s="207"/>
      <c r="FVH89" s="207"/>
      <c r="FVI89" s="207"/>
      <c r="FVJ89" s="207"/>
      <c r="FVK89" s="207"/>
      <c r="FVL89" s="207"/>
      <c r="FVM89" s="207"/>
      <c r="FVN89" s="207"/>
      <c r="FVO89" s="207"/>
      <c r="FVP89" s="207"/>
      <c r="FVQ89" s="207"/>
      <c r="FVR89" s="207"/>
      <c r="FVS89" s="207"/>
      <c r="FVT89" s="207"/>
      <c r="FVU89" s="207"/>
      <c r="FVV89" s="207"/>
      <c r="FVW89" s="207"/>
      <c r="FVX89" s="207"/>
      <c r="FVY89" s="207"/>
      <c r="FVZ89" s="207"/>
      <c r="FWA89" s="207"/>
      <c r="FWB89" s="207"/>
      <c r="FWC89" s="207"/>
      <c r="FWD89" s="207"/>
      <c r="FWE89" s="207"/>
      <c r="FWF89" s="207"/>
      <c r="FWG89" s="207"/>
      <c r="FWH89" s="207"/>
      <c r="FWI89" s="207"/>
      <c r="FWJ89" s="207"/>
      <c r="FWK89" s="207"/>
      <c r="FWL89" s="207"/>
      <c r="FWM89" s="207"/>
      <c r="FWN89" s="207"/>
      <c r="FWO89" s="207"/>
      <c r="FWP89" s="207"/>
      <c r="FWQ89" s="207"/>
      <c r="FWR89" s="207"/>
      <c r="FWS89" s="207"/>
      <c r="FWT89" s="207"/>
      <c r="FWU89" s="207"/>
      <c r="FWV89" s="207"/>
      <c r="FWW89" s="207"/>
      <c r="FWX89" s="207"/>
      <c r="FWY89" s="207"/>
      <c r="FWZ89" s="207"/>
      <c r="FXA89" s="207"/>
      <c r="FXB89" s="207"/>
      <c r="FXC89" s="207"/>
      <c r="FXD89" s="207"/>
      <c r="FXE89" s="207"/>
      <c r="FXF89" s="207"/>
      <c r="FXG89" s="207"/>
      <c r="FXH89" s="207"/>
      <c r="FXI89" s="207"/>
      <c r="FXJ89" s="207"/>
      <c r="FXK89" s="207"/>
      <c r="FXL89" s="207"/>
      <c r="FXM89" s="207"/>
      <c r="FXN89" s="207"/>
      <c r="FXO89" s="207"/>
      <c r="FXP89" s="207"/>
      <c r="FXQ89" s="207"/>
      <c r="FXR89" s="207"/>
      <c r="FXS89" s="207"/>
      <c r="FXT89" s="207"/>
      <c r="FXU89" s="207"/>
      <c r="FXV89" s="207"/>
      <c r="FXW89" s="207"/>
      <c r="FXX89" s="207"/>
      <c r="FXY89" s="207"/>
      <c r="FXZ89" s="207"/>
      <c r="FYA89" s="207"/>
      <c r="FYB89" s="207"/>
      <c r="FYC89" s="207"/>
      <c r="FYD89" s="207"/>
      <c r="FYE89" s="207"/>
      <c r="FYF89" s="207"/>
      <c r="FYG89" s="207"/>
      <c r="FYH89" s="207"/>
      <c r="FYI89" s="207"/>
      <c r="FYJ89" s="207"/>
      <c r="FYK89" s="207"/>
      <c r="FYL89" s="207"/>
      <c r="FYM89" s="207"/>
      <c r="FYN89" s="207"/>
      <c r="FYO89" s="207"/>
      <c r="FYP89" s="207"/>
      <c r="FYQ89" s="207"/>
      <c r="FYR89" s="207"/>
      <c r="FYS89" s="207"/>
      <c r="FYT89" s="207"/>
      <c r="FYU89" s="207"/>
      <c r="FYV89" s="207"/>
      <c r="FYW89" s="207"/>
      <c r="FYX89" s="207"/>
      <c r="FYY89" s="207"/>
      <c r="FYZ89" s="207"/>
      <c r="FZA89" s="207"/>
      <c r="FZB89" s="207"/>
      <c r="FZC89" s="207"/>
      <c r="FZD89" s="207"/>
      <c r="FZE89" s="207"/>
      <c r="FZF89" s="207"/>
      <c r="FZG89" s="207"/>
      <c r="FZH89" s="207"/>
      <c r="FZI89" s="207"/>
      <c r="FZJ89" s="207"/>
      <c r="FZK89" s="207"/>
      <c r="FZL89" s="207"/>
      <c r="FZM89" s="207"/>
      <c r="FZN89" s="207"/>
      <c r="FZO89" s="207"/>
      <c r="FZP89" s="207"/>
      <c r="FZQ89" s="207"/>
      <c r="FZR89" s="207"/>
      <c r="FZS89" s="207"/>
      <c r="FZT89" s="207"/>
      <c r="FZU89" s="207"/>
      <c r="FZV89" s="207"/>
      <c r="FZW89" s="207"/>
      <c r="FZX89" s="207"/>
      <c r="FZY89" s="207"/>
      <c r="FZZ89" s="207"/>
      <c r="GAA89" s="207"/>
      <c r="GAB89" s="207"/>
      <c r="GAC89" s="207"/>
      <c r="GAD89" s="207"/>
      <c r="GAE89" s="207"/>
      <c r="GAF89" s="207"/>
      <c r="GAG89" s="207"/>
      <c r="GAH89" s="207"/>
      <c r="GAI89" s="207"/>
      <c r="GAJ89" s="207"/>
      <c r="GAK89" s="207"/>
      <c r="GAL89" s="207"/>
      <c r="GAM89" s="207"/>
      <c r="GAN89" s="207"/>
      <c r="GAO89" s="207"/>
      <c r="GAP89" s="207"/>
      <c r="GAQ89" s="207"/>
      <c r="GAR89" s="207"/>
      <c r="GAS89" s="207"/>
      <c r="GAT89" s="207"/>
      <c r="GAU89" s="207"/>
      <c r="GAV89" s="207"/>
      <c r="GAW89" s="207"/>
      <c r="GAX89" s="207"/>
      <c r="GAY89" s="207"/>
      <c r="GAZ89" s="207"/>
      <c r="GBA89" s="207"/>
      <c r="GBB89" s="207"/>
      <c r="GBC89" s="207"/>
      <c r="GBD89" s="207"/>
      <c r="GBE89" s="207"/>
      <c r="GBF89" s="207"/>
      <c r="GBG89" s="207"/>
      <c r="GBH89" s="207"/>
      <c r="GBI89" s="207"/>
      <c r="GBJ89" s="207"/>
      <c r="GBK89" s="207"/>
      <c r="GBL89" s="207"/>
      <c r="GBM89" s="207"/>
      <c r="GBN89" s="207"/>
      <c r="GBO89" s="207"/>
      <c r="GBP89" s="207"/>
      <c r="GBQ89" s="207"/>
      <c r="GBR89" s="207"/>
      <c r="GBS89" s="207"/>
      <c r="GBT89" s="207"/>
      <c r="GBU89" s="207"/>
      <c r="GBV89" s="207"/>
      <c r="GBW89" s="207"/>
      <c r="GBX89" s="207"/>
      <c r="GBY89" s="207"/>
      <c r="GBZ89" s="207"/>
      <c r="GCA89" s="207"/>
      <c r="GCB89" s="207"/>
      <c r="GCC89" s="207"/>
      <c r="GCD89" s="207"/>
      <c r="GCE89" s="207"/>
      <c r="GCF89" s="207"/>
      <c r="GCG89" s="207"/>
      <c r="GCH89" s="207"/>
      <c r="GCI89" s="207"/>
      <c r="GCJ89" s="207"/>
      <c r="GCK89" s="207"/>
      <c r="GCL89" s="207"/>
      <c r="GCM89" s="207"/>
      <c r="GCN89" s="207"/>
      <c r="GCO89" s="207"/>
      <c r="GCP89" s="207"/>
      <c r="GCQ89" s="207"/>
      <c r="GCR89" s="207"/>
      <c r="GCS89" s="207"/>
      <c r="GCT89" s="207"/>
      <c r="GCU89" s="207"/>
      <c r="GCV89" s="207"/>
      <c r="GCW89" s="207"/>
      <c r="GCX89" s="207"/>
      <c r="GCY89" s="207"/>
      <c r="GCZ89" s="207"/>
      <c r="GDA89" s="207"/>
      <c r="GDB89" s="207"/>
      <c r="GDC89" s="207"/>
      <c r="GDD89" s="207"/>
      <c r="GDE89" s="207"/>
      <c r="GDF89" s="207"/>
      <c r="GDG89" s="207"/>
      <c r="GDH89" s="207"/>
      <c r="GDI89" s="207"/>
      <c r="GDJ89" s="207"/>
      <c r="GDK89" s="207"/>
      <c r="GDL89" s="207"/>
      <c r="GDM89" s="207"/>
      <c r="GDN89" s="207"/>
      <c r="GDO89" s="207"/>
      <c r="GDP89" s="207"/>
      <c r="GDQ89" s="207"/>
      <c r="GDR89" s="207"/>
      <c r="GDS89" s="207"/>
      <c r="GDT89" s="207"/>
      <c r="GDU89" s="207"/>
      <c r="GDV89" s="207"/>
      <c r="GDW89" s="207"/>
      <c r="GDX89" s="207"/>
      <c r="GDY89" s="207"/>
      <c r="GDZ89" s="207"/>
      <c r="GEA89" s="207"/>
      <c r="GEB89" s="207"/>
      <c r="GEC89" s="207"/>
      <c r="GED89" s="207"/>
      <c r="GEE89" s="207"/>
      <c r="GEF89" s="207"/>
      <c r="GEG89" s="207"/>
      <c r="GEH89" s="207"/>
      <c r="GEI89" s="207"/>
      <c r="GEJ89" s="207"/>
      <c r="GEK89" s="207"/>
      <c r="GEL89" s="207"/>
      <c r="GEM89" s="207"/>
      <c r="GEN89" s="207"/>
      <c r="GEO89" s="207"/>
      <c r="GEP89" s="207"/>
      <c r="GEQ89" s="207"/>
      <c r="GER89" s="207"/>
      <c r="GES89" s="207"/>
      <c r="GET89" s="207"/>
      <c r="GEU89" s="207"/>
      <c r="GEV89" s="207"/>
      <c r="GEW89" s="207"/>
      <c r="GEX89" s="207"/>
      <c r="GEY89" s="207"/>
      <c r="GEZ89" s="207"/>
      <c r="GFA89" s="207"/>
      <c r="GFB89" s="207"/>
      <c r="GFC89" s="207"/>
      <c r="GFD89" s="207"/>
      <c r="GFE89" s="207"/>
      <c r="GFF89" s="207"/>
      <c r="GFG89" s="207"/>
      <c r="GFH89" s="207"/>
      <c r="GFI89" s="207"/>
      <c r="GFJ89" s="207"/>
      <c r="GFK89" s="207"/>
      <c r="GFL89" s="207"/>
      <c r="GFM89" s="207"/>
      <c r="GFN89" s="207"/>
      <c r="GFO89" s="207"/>
      <c r="GFP89" s="207"/>
      <c r="GFQ89" s="207"/>
      <c r="GFR89" s="207"/>
      <c r="GFS89" s="207"/>
      <c r="GFT89" s="207"/>
      <c r="GFU89" s="207"/>
      <c r="GFV89" s="207"/>
      <c r="GFW89" s="207"/>
      <c r="GFX89" s="207"/>
      <c r="GFY89" s="207"/>
      <c r="GFZ89" s="207"/>
      <c r="GGA89" s="207"/>
      <c r="GGB89" s="207"/>
      <c r="GGC89" s="207"/>
      <c r="GGD89" s="207"/>
      <c r="GGE89" s="207"/>
      <c r="GGF89" s="207"/>
      <c r="GGG89" s="207"/>
      <c r="GGH89" s="207"/>
      <c r="GGI89" s="207"/>
      <c r="GGJ89" s="207"/>
      <c r="GGK89" s="207"/>
      <c r="GGL89" s="207"/>
      <c r="GGM89" s="207"/>
      <c r="GGN89" s="207"/>
      <c r="GGO89" s="207"/>
      <c r="GGP89" s="207"/>
      <c r="GGQ89" s="207"/>
      <c r="GGR89" s="207"/>
      <c r="GGS89" s="207"/>
      <c r="GGT89" s="207"/>
      <c r="GGU89" s="207"/>
      <c r="GGV89" s="207"/>
      <c r="GGW89" s="207"/>
      <c r="GGX89" s="207"/>
      <c r="GGY89" s="207"/>
      <c r="GGZ89" s="207"/>
      <c r="GHA89" s="207"/>
      <c r="GHB89" s="207"/>
      <c r="GHC89" s="207"/>
      <c r="GHD89" s="207"/>
      <c r="GHE89" s="207"/>
      <c r="GHF89" s="207"/>
      <c r="GHG89" s="207"/>
      <c r="GHH89" s="207"/>
      <c r="GHI89" s="207"/>
      <c r="GHJ89" s="207"/>
      <c r="GHK89" s="207"/>
      <c r="GHL89" s="207"/>
      <c r="GHM89" s="207"/>
      <c r="GHN89" s="207"/>
      <c r="GHO89" s="207"/>
      <c r="GHP89" s="207"/>
      <c r="GHQ89" s="207"/>
      <c r="GHR89" s="207"/>
      <c r="GHS89" s="207"/>
      <c r="GHT89" s="207"/>
      <c r="GHU89" s="207"/>
      <c r="GHV89" s="207"/>
      <c r="GHW89" s="207"/>
      <c r="GHX89" s="207"/>
      <c r="GHY89" s="207"/>
      <c r="GHZ89" s="207"/>
      <c r="GIA89" s="207"/>
      <c r="GIB89" s="207"/>
      <c r="GIC89" s="207"/>
      <c r="GID89" s="207"/>
      <c r="GIE89" s="207"/>
      <c r="GIF89" s="207"/>
      <c r="GIG89" s="207"/>
      <c r="GIH89" s="207"/>
      <c r="GII89" s="207"/>
      <c r="GIJ89" s="207"/>
      <c r="GIK89" s="207"/>
      <c r="GIL89" s="207"/>
      <c r="GIM89" s="207"/>
      <c r="GIN89" s="207"/>
      <c r="GIO89" s="207"/>
      <c r="GIP89" s="207"/>
      <c r="GIQ89" s="207"/>
      <c r="GIR89" s="207"/>
      <c r="GIS89" s="207"/>
      <c r="GIT89" s="207"/>
      <c r="GIU89" s="207"/>
      <c r="GIV89" s="207"/>
      <c r="GIW89" s="207"/>
      <c r="GIX89" s="207"/>
      <c r="GIY89" s="207"/>
      <c r="GIZ89" s="207"/>
      <c r="GJA89" s="207"/>
      <c r="GJB89" s="207"/>
      <c r="GJC89" s="207"/>
      <c r="GJD89" s="207"/>
      <c r="GJE89" s="207"/>
      <c r="GJF89" s="207"/>
      <c r="GJG89" s="207"/>
      <c r="GJH89" s="207"/>
      <c r="GJI89" s="207"/>
      <c r="GJJ89" s="207"/>
      <c r="GJK89" s="207"/>
      <c r="GJL89" s="207"/>
      <c r="GJM89" s="207"/>
      <c r="GJN89" s="207"/>
      <c r="GJO89" s="207"/>
      <c r="GJP89" s="207"/>
      <c r="GJQ89" s="207"/>
      <c r="GJR89" s="207"/>
      <c r="GJS89" s="207"/>
      <c r="GJT89" s="207"/>
      <c r="GJU89" s="207"/>
      <c r="GJV89" s="207"/>
      <c r="GJW89" s="207"/>
      <c r="GJX89" s="207"/>
      <c r="GJY89" s="207"/>
      <c r="GJZ89" s="207"/>
      <c r="GKA89" s="207"/>
      <c r="GKB89" s="207"/>
      <c r="GKC89" s="207"/>
      <c r="GKD89" s="207"/>
      <c r="GKE89" s="207"/>
      <c r="GKF89" s="207"/>
      <c r="GKG89" s="207"/>
      <c r="GKH89" s="207"/>
      <c r="GKI89" s="207"/>
      <c r="GKJ89" s="207"/>
      <c r="GKK89" s="207"/>
      <c r="GKL89" s="207"/>
      <c r="GKM89" s="207"/>
      <c r="GKN89" s="207"/>
      <c r="GKO89" s="207"/>
      <c r="GKP89" s="207"/>
      <c r="GKQ89" s="207"/>
      <c r="GKR89" s="207"/>
      <c r="GKS89" s="207"/>
      <c r="GKT89" s="207"/>
      <c r="GKU89" s="207"/>
      <c r="GKV89" s="207"/>
      <c r="GKW89" s="207"/>
      <c r="GKX89" s="207"/>
      <c r="GKY89" s="207"/>
      <c r="GKZ89" s="207"/>
      <c r="GLA89" s="207"/>
      <c r="GLB89" s="207"/>
      <c r="GLC89" s="207"/>
      <c r="GLD89" s="207"/>
      <c r="GLE89" s="207"/>
      <c r="GLF89" s="207"/>
      <c r="GLG89" s="207"/>
      <c r="GLH89" s="207"/>
      <c r="GLI89" s="207"/>
      <c r="GLJ89" s="207"/>
      <c r="GLK89" s="207"/>
      <c r="GLL89" s="207"/>
      <c r="GLM89" s="207"/>
      <c r="GLN89" s="207"/>
      <c r="GLO89" s="207"/>
      <c r="GLP89" s="207"/>
      <c r="GLQ89" s="207"/>
      <c r="GLR89" s="207"/>
      <c r="GLS89" s="207"/>
      <c r="GLT89" s="207"/>
      <c r="GLU89" s="207"/>
      <c r="GLV89" s="207"/>
      <c r="GLW89" s="207"/>
      <c r="GLX89" s="207"/>
      <c r="GLY89" s="207"/>
      <c r="GLZ89" s="207"/>
      <c r="GMA89" s="207"/>
      <c r="GMB89" s="207"/>
      <c r="GMC89" s="207"/>
      <c r="GMD89" s="207"/>
      <c r="GME89" s="207"/>
      <c r="GMF89" s="207"/>
      <c r="GMG89" s="207"/>
      <c r="GMH89" s="207"/>
      <c r="GMI89" s="207"/>
      <c r="GMJ89" s="207"/>
      <c r="GMK89" s="207"/>
      <c r="GML89" s="207"/>
      <c r="GMM89" s="207"/>
      <c r="GMN89" s="207"/>
      <c r="GMO89" s="207"/>
      <c r="GMP89" s="207"/>
      <c r="GMQ89" s="207"/>
      <c r="GMR89" s="207"/>
      <c r="GMS89" s="207"/>
      <c r="GMT89" s="207"/>
      <c r="GMU89" s="207"/>
      <c r="GMV89" s="207"/>
      <c r="GMW89" s="207"/>
      <c r="GMX89" s="207"/>
      <c r="GMY89" s="207"/>
      <c r="GMZ89" s="207"/>
      <c r="GNA89" s="207"/>
      <c r="GNB89" s="207"/>
      <c r="GNC89" s="207"/>
      <c r="GND89" s="207"/>
      <c r="GNE89" s="207"/>
      <c r="GNF89" s="207"/>
      <c r="GNG89" s="207"/>
      <c r="GNH89" s="207"/>
      <c r="GNI89" s="207"/>
      <c r="GNJ89" s="207"/>
      <c r="GNK89" s="207"/>
      <c r="GNL89" s="207"/>
      <c r="GNM89" s="207"/>
      <c r="GNN89" s="207"/>
      <c r="GNO89" s="207"/>
      <c r="GNP89" s="207"/>
      <c r="GNQ89" s="207"/>
      <c r="GNR89" s="207"/>
      <c r="GNS89" s="207"/>
      <c r="GNT89" s="207"/>
      <c r="GNU89" s="207"/>
      <c r="GNV89" s="207"/>
      <c r="GNW89" s="207"/>
      <c r="GNX89" s="207"/>
      <c r="GNY89" s="207"/>
      <c r="GNZ89" s="207"/>
      <c r="GOA89" s="207"/>
      <c r="GOB89" s="207"/>
      <c r="GOC89" s="207"/>
      <c r="GOD89" s="207"/>
      <c r="GOE89" s="207"/>
      <c r="GOF89" s="207"/>
      <c r="GOG89" s="207"/>
      <c r="GOH89" s="207"/>
      <c r="GOI89" s="207"/>
      <c r="GOJ89" s="207"/>
      <c r="GOK89" s="207"/>
      <c r="GOL89" s="207"/>
      <c r="GOM89" s="207"/>
      <c r="GON89" s="207"/>
      <c r="GOO89" s="207"/>
      <c r="GOP89" s="207"/>
      <c r="GOQ89" s="207"/>
      <c r="GOR89" s="207"/>
      <c r="GOS89" s="207"/>
      <c r="GOT89" s="207"/>
      <c r="GOU89" s="207"/>
      <c r="GOV89" s="207"/>
      <c r="GOW89" s="207"/>
      <c r="GOX89" s="207"/>
      <c r="GOY89" s="207"/>
      <c r="GOZ89" s="207"/>
      <c r="GPA89" s="207"/>
      <c r="GPB89" s="207"/>
      <c r="GPC89" s="207"/>
      <c r="GPD89" s="207"/>
      <c r="GPE89" s="207"/>
      <c r="GPF89" s="207"/>
      <c r="GPG89" s="207"/>
      <c r="GPH89" s="207"/>
      <c r="GPI89" s="207"/>
      <c r="GPJ89" s="207"/>
      <c r="GPK89" s="207"/>
      <c r="GPL89" s="207"/>
      <c r="GPM89" s="207"/>
      <c r="GPN89" s="207"/>
      <c r="GPO89" s="207"/>
      <c r="GPP89" s="207"/>
      <c r="GPQ89" s="207"/>
      <c r="GPR89" s="207"/>
      <c r="GPS89" s="207"/>
      <c r="GPT89" s="207"/>
      <c r="GPU89" s="207"/>
      <c r="GPV89" s="207"/>
      <c r="GPW89" s="207"/>
      <c r="GPX89" s="207"/>
      <c r="GPY89" s="207"/>
      <c r="GPZ89" s="207"/>
      <c r="GQA89" s="207"/>
      <c r="GQB89" s="207"/>
      <c r="GQC89" s="207"/>
      <c r="GQD89" s="207"/>
      <c r="GQE89" s="207"/>
      <c r="GQF89" s="207"/>
      <c r="GQG89" s="207"/>
      <c r="GQH89" s="207"/>
      <c r="GQI89" s="207"/>
      <c r="GQJ89" s="207"/>
      <c r="GQK89" s="207"/>
      <c r="GQL89" s="207"/>
      <c r="GQM89" s="207"/>
      <c r="GQN89" s="207"/>
      <c r="GQO89" s="207"/>
      <c r="GQP89" s="207"/>
      <c r="GQQ89" s="207"/>
      <c r="GQR89" s="207"/>
      <c r="GQS89" s="207"/>
      <c r="GQT89" s="207"/>
      <c r="GQU89" s="207"/>
      <c r="GQV89" s="207"/>
      <c r="GQW89" s="207"/>
      <c r="GQX89" s="207"/>
      <c r="GQY89" s="207"/>
      <c r="GQZ89" s="207"/>
      <c r="GRA89" s="207"/>
      <c r="GRB89" s="207"/>
      <c r="GRC89" s="207"/>
      <c r="GRD89" s="207"/>
      <c r="GRE89" s="207"/>
      <c r="GRF89" s="207"/>
      <c r="GRG89" s="207"/>
      <c r="GRH89" s="207"/>
      <c r="GRI89" s="207"/>
      <c r="GRJ89" s="207"/>
      <c r="GRK89" s="207"/>
      <c r="GRL89" s="207"/>
      <c r="GRM89" s="207"/>
      <c r="GRN89" s="207"/>
      <c r="GRO89" s="207"/>
      <c r="GRP89" s="207"/>
      <c r="GRQ89" s="207"/>
      <c r="GRR89" s="207"/>
      <c r="GRS89" s="207"/>
      <c r="GRT89" s="207"/>
      <c r="GRU89" s="207"/>
      <c r="GRV89" s="207"/>
      <c r="GRW89" s="207"/>
      <c r="GRX89" s="207"/>
      <c r="GRY89" s="207"/>
      <c r="GRZ89" s="207"/>
      <c r="GSA89" s="207"/>
      <c r="GSB89" s="207"/>
      <c r="GSC89" s="207"/>
      <c r="GSD89" s="207"/>
      <c r="GSE89" s="207"/>
      <c r="GSF89" s="207"/>
      <c r="GSG89" s="207"/>
      <c r="GSH89" s="207"/>
      <c r="GSI89" s="207"/>
      <c r="GSJ89" s="207"/>
      <c r="GSK89" s="207"/>
      <c r="GSL89" s="207"/>
      <c r="GSM89" s="207"/>
      <c r="GSN89" s="207"/>
      <c r="GSO89" s="207"/>
      <c r="GSP89" s="207"/>
      <c r="GSQ89" s="207"/>
      <c r="GSR89" s="207"/>
      <c r="GSS89" s="207"/>
      <c r="GST89" s="207"/>
      <c r="GSU89" s="207"/>
      <c r="GSV89" s="207"/>
      <c r="GSW89" s="207"/>
      <c r="GSX89" s="207"/>
      <c r="GSY89" s="207"/>
      <c r="GSZ89" s="207"/>
      <c r="GTA89" s="207"/>
      <c r="GTB89" s="207"/>
      <c r="GTC89" s="207"/>
      <c r="GTD89" s="207"/>
      <c r="GTE89" s="207"/>
      <c r="GTF89" s="207"/>
      <c r="GTG89" s="207"/>
      <c r="GTH89" s="207"/>
      <c r="GTI89" s="207"/>
      <c r="GTJ89" s="207"/>
      <c r="GTK89" s="207"/>
      <c r="GTL89" s="207"/>
      <c r="GTM89" s="207"/>
      <c r="GTN89" s="207"/>
      <c r="GTO89" s="207"/>
      <c r="GTP89" s="207"/>
      <c r="GTQ89" s="207"/>
      <c r="GTR89" s="207"/>
      <c r="GTS89" s="207"/>
      <c r="GTT89" s="207"/>
      <c r="GTU89" s="207"/>
      <c r="GTV89" s="207"/>
      <c r="GTW89" s="207"/>
      <c r="GTX89" s="207"/>
      <c r="GTY89" s="207"/>
      <c r="GTZ89" s="207"/>
      <c r="GUA89" s="207"/>
      <c r="GUB89" s="207"/>
      <c r="GUC89" s="207"/>
      <c r="GUD89" s="207"/>
      <c r="GUE89" s="207"/>
      <c r="GUF89" s="207"/>
      <c r="GUG89" s="207"/>
      <c r="GUH89" s="207"/>
      <c r="GUI89" s="207"/>
      <c r="GUJ89" s="207"/>
      <c r="GUK89" s="207"/>
      <c r="GUL89" s="207"/>
      <c r="GUM89" s="207"/>
      <c r="GUN89" s="207"/>
      <c r="GUO89" s="207"/>
      <c r="GUP89" s="207"/>
      <c r="GUQ89" s="207"/>
      <c r="GUR89" s="207"/>
      <c r="GUS89" s="207"/>
      <c r="GUT89" s="207"/>
      <c r="GUU89" s="207"/>
      <c r="GUV89" s="207"/>
      <c r="GUW89" s="207"/>
      <c r="GUX89" s="207"/>
      <c r="GUY89" s="207"/>
      <c r="GUZ89" s="207"/>
      <c r="GVA89" s="207"/>
      <c r="GVB89" s="207"/>
      <c r="GVC89" s="207"/>
      <c r="GVD89" s="207"/>
      <c r="GVE89" s="207"/>
      <c r="GVF89" s="207"/>
      <c r="GVG89" s="207"/>
      <c r="GVH89" s="207"/>
      <c r="GVI89" s="207"/>
      <c r="GVJ89" s="207"/>
      <c r="GVK89" s="207"/>
      <c r="GVL89" s="207"/>
      <c r="GVM89" s="207"/>
      <c r="GVN89" s="207"/>
      <c r="GVO89" s="207"/>
      <c r="GVP89" s="207"/>
      <c r="GVQ89" s="207"/>
      <c r="GVR89" s="207"/>
      <c r="GVS89" s="207"/>
      <c r="GVT89" s="207"/>
      <c r="GVU89" s="207"/>
      <c r="GVV89" s="207"/>
      <c r="GVW89" s="207"/>
      <c r="GVX89" s="207"/>
      <c r="GVY89" s="207"/>
      <c r="GVZ89" s="207"/>
      <c r="GWA89" s="207"/>
      <c r="GWB89" s="207"/>
      <c r="GWC89" s="207"/>
      <c r="GWD89" s="207"/>
      <c r="GWE89" s="207"/>
      <c r="GWF89" s="207"/>
      <c r="GWG89" s="207"/>
      <c r="GWH89" s="207"/>
      <c r="GWI89" s="207"/>
      <c r="GWJ89" s="207"/>
      <c r="GWK89" s="207"/>
      <c r="GWL89" s="207"/>
      <c r="GWM89" s="207"/>
      <c r="GWN89" s="207"/>
      <c r="GWO89" s="207"/>
      <c r="GWP89" s="207"/>
      <c r="GWQ89" s="207"/>
      <c r="GWR89" s="207"/>
      <c r="GWS89" s="207"/>
      <c r="GWT89" s="207"/>
      <c r="GWU89" s="207"/>
      <c r="GWV89" s="207"/>
      <c r="GWW89" s="207"/>
      <c r="GWX89" s="207"/>
      <c r="GWY89" s="207"/>
      <c r="GWZ89" s="207"/>
      <c r="GXA89" s="207"/>
      <c r="GXB89" s="207"/>
      <c r="GXC89" s="207"/>
      <c r="GXD89" s="207"/>
      <c r="GXE89" s="207"/>
      <c r="GXF89" s="207"/>
      <c r="GXG89" s="207"/>
      <c r="GXH89" s="207"/>
      <c r="GXI89" s="207"/>
      <c r="GXJ89" s="207"/>
      <c r="GXK89" s="207"/>
      <c r="GXL89" s="207"/>
      <c r="GXM89" s="207"/>
      <c r="GXN89" s="207"/>
      <c r="GXO89" s="207"/>
      <c r="GXP89" s="207"/>
      <c r="GXQ89" s="207"/>
      <c r="GXR89" s="207"/>
      <c r="GXS89" s="207"/>
      <c r="GXT89" s="207"/>
      <c r="GXU89" s="207"/>
      <c r="GXV89" s="207"/>
      <c r="GXW89" s="207"/>
      <c r="GXX89" s="207"/>
      <c r="GXY89" s="207"/>
      <c r="GXZ89" s="207"/>
      <c r="GYA89" s="207"/>
      <c r="GYB89" s="207"/>
      <c r="GYC89" s="207"/>
      <c r="GYD89" s="207"/>
      <c r="GYE89" s="207"/>
      <c r="GYF89" s="207"/>
      <c r="GYG89" s="207"/>
      <c r="GYH89" s="207"/>
      <c r="GYI89" s="207"/>
      <c r="GYJ89" s="207"/>
      <c r="GYK89" s="207"/>
      <c r="GYL89" s="207"/>
      <c r="GYM89" s="207"/>
      <c r="GYN89" s="207"/>
      <c r="GYO89" s="207"/>
      <c r="GYP89" s="207"/>
      <c r="GYQ89" s="207"/>
      <c r="GYR89" s="207"/>
      <c r="GYS89" s="207"/>
      <c r="GYT89" s="207"/>
      <c r="GYU89" s="207"/>
      <c r="GYV89" s="207"/>
      <c r="GYW89" s="207"/>
      <c r="GYX89" s="207"/>
      <c r="GYY89" s="207"/>
      <c r="GYZ89" s="207"/>
      <c r="GZA89" s="207"/>
      <c r="GZB89" s="207"/>
      <c r="GZC89" s="207"/>
      <c r="GZD89" s="207"/>
      <c r="GZE89" s="207"/>
      <c r="GZF89" s="207"/>
      <c r="GZG89" s="207"/>
      <c r="GZH89" s="207"/>
      <c r="GZI89" s="207"/>
      <c r="GZJ89" s="207"/>
      <c r="GZK89" s="207"/>
      <c r="GZL89" s="207"/>
      <c r="GZM89" s="207"/>
      <c r="GZN89" s="207"/>
      <c r="GZO89" s="207"/>
      <c r="GZP89" s="207"/>
      <c r="GZQ89" s="207"/>
      <c r="GZR89" s="207"/>
      <c r="GZS89" s="207"/>
      <c r="GZT89" s="207"/>
      <c r="GZU89" s="207"/>
      <c r="GZV89" s="207"/>
      <c r="GZW89" s="207"/>
      <c r="GZX89" s="207"/>
      <c r="GZY89" s="207"/>
      <c r="GZZ89" s="207"/>
      <c r="HAA89" s="207"/>
      <c r="HAB89" s="207"/>
      <c r="HAC89" s="207"/>
      <c r="HAD89" s="207"/>
      <c r="HAE89" s="207"/>
      <c r="HAF89" s="207"/>
      <c r="HAG89" s="207"/>
      <c r="HAH89" s="207"/>
      <c r="HAI89" s="207"/>
      <c r="HAJ89" s="207"/>
      <c r="HAK89" s="207"/>
      <c r="HAL89" s="207"/>
      <c r="HAM89" s="207"/>
      <c r="HAN89" s="207"/>
      <c r="HAO89" s="207"/>
      <c r="HAP89" s="207"/>
      <c r="HAQ89" s="207"/>
      <c r="HAR89" s="207"/>
      <c r="HAS89" s="207"/>
      <c r="HAT89" s="207"/>
      <c r="HAU89" s="207"/>
      <c r="HAV89" s="207"/>
      <c r="HAW89" s="207"/>
      <c r="HAX89" s="207"/>
      <c r="HAY89" s="207"/>
      <c r="HAZ89" s="207"/>
      <c r="HBA89" s="207"/>
      <c r="HBB89" s="207"/>
      <c r="HBC89" s="207"/>
      <c r="HBD89" s="207"/>
      <c r="HBE89" s="207"/>
      <c r="HBF89" s="207"/>
      <c r="HBG89" s="207"/>
      <c r="HBH89" s="207"/>
      <c r="HBI89" s="207"/>
      <c r="HBJ89" s="207"/>
      <c r="HBK89" s="207"/>
      <c r="HBL89" s="207"/>
      <c r="HBM89" s="207"/>
      <c r="HBN89" s="207"/>
      <c r="HBO89" s="207"/>
      <c r="HBP89" s="207"/>
      <c r="HBQ89" s="207"/>
      <c r="HBR89" s="207"/>
      <c r="HBS89" s="207"/>
      <c r="HBT89" s="207"/>
      <c r="HBU89" s="207"/>
      <c r="HBV89" s="207"/>
      <c r="HBW89" s="207"/>
      <c r="HBX89" s="207"/>
      <c r="HBY89" s="207"/>
      <c r="HBZ89" s="207"/>
      <c r="HCA89" s="207"/>
      <c r="HCB89" s="207"/>
      <c r="HCC89" s="207"/>
      <c r="HCD89" s="207"/>
      <c r="HCE89" s="207"/>
      <c r="HCF89" s="207"/>
      <c r="HCG89" s="207"/>
      <c r="HCH89" s="207"/>
      <c r="HCI89" s="207"/>
      <c r="HCJ89" s="207"/>
      <c r="HCK89" s="207"/>
      <c r="HCL89" s="207"/>
      <c r="HCM89" s="207"/>
      <c r="HCN89" s="207"/>
      <c r="HCO89" s="207"/>
      <c r="HCP89" s="207"/>
      <c r="HCQ89" s="207"/>
      <c r="HCR89" s="207"/>
      <c r="HCS89" s="207"/>
      <c r="HCT89" s="207"/>
      <c r="HCU89" s="207"/>
      <c r="HCV89" s="207"/>
      <c r="HCW89" s="207"/>
      <c r="HCX89" s="207"/>
      <c r="HCY89" s="207"/>
      <c r="HCZ89" s="207"/>
      <c r="HDA89" s="207"/>
      <c r="HDB89" s="207"/>
      <c r="HDC89" s="207"/>
      <c r="HDD89" s="207"/>
      <c r="HDE89" s="207"/>
      <c r="HDF89" s="207"/>
      <c r="HDG89" s="207"/>
      <c r="HDH89" s="207"/>
      <c r="HDI89" s="207"/>
      <c r="HDJ89" s="207"/>
      <c r="HDK89" s="207"/>
      <c r="HDL89" s="207"/>
      <c r="HDM89" s="207"/>
      <c r="HDN89" s="207"/>
      <c r="HDO89" s="207"/>
      <c r="HDP89" s="207"/>
      <c r="HDQ89" s="207"/>
      <c r="HDR89" s="207"/>
      <c r="HDS89" s="207"/>
      <c r="HDT89" s="207"/>
      <c r="HDU89" s="207"/>
      <c r="HDV89" s="207"/>
      <c r="HDW89" s="207"/>
      <c r="HDX89" s="207"/>
      <c r="HDY89" s="207"/>
      <c r="HDZ89" s="207"/>
      <c r="HEA89" s="207"/>
      <c r="HEB89" s="207"/>
      <c r="HEC89" s="207"/>
      <c r="HED89" s="207"/>
      <c r="HEE89" s="207"/>
      <c r="HEF89" s="207"/>
      <c r="HEG89" s="207"/>
      <c r="HEH89" s="207"/>
      <c r="HEI89" s="207"/>
      <c r="HEJ89" s="207"/>
      <c r="HEK89" s="207"/>
      <c r="HEL89" s="207"/>
      <c r="HEM89" s="207"/>
      <c r="HEN89" s="207"/>
      <c r="HEO89" s="207"/>
      <c r="HEP89" s="207"/>
      <c r="HEQ89" s="207"/>
      <c r="HER89" s="207"/>
      <c r="HES89" s="207"/>
      <c r="HET89" s="207"/>
      <c r="HEU89" s="207"/>
      <c r="HEV89" s="207"/>
      <c r="HEW89" s="207"/>
      <c r="HEX89" s="207"/>
      <c r="HEY89" s="207"/>
      <c r="HEZ89" s="207"/>
      <c r="HFA89" s="207"/>
      <c r="HFB89" s="207"/>
      <c r="HFC89" s="207"/>
      <c r="HFD89" s="207"/>
      <c r="HFE89" s="207"/>
      <c r="HFF89" s="207"/>
      <c r="HFG89" s="207"/>
      <c r="HFH89" s="207"/>
      <c r="HFI89" s="207"/>
      <c r="HFJ89" s="207"/>
      <c r="HFK89" s="207"/>
      <c r="HFL89" s="207"/>
      <c r="HFM89" s="207"/>
      <c r="HFN89" s="207"/>
      <c r="HFO89" s="207"/>
      <c r="HFP89" s="207"/>
      <c r="HFQ89" s="207"/>
      <c r="HFR89" s="207"/>
      <c r="HFS89" s="207"/>
      <c r="HFT89" s="207"/>
      <c r="HFU89" s="207"/>
      <c r="HFV89" s="207"/>
      <c r="HFW89" s="207"/>
      <c r="HFX89" s="207"/>
      <c r="HFY89" s="207"/>
      <c r="HFZ89" s="207"/>
      <c r="HGA89" s="207"/>
      <c r="HGB89" s="207"/>
      <c r="HGC89" s="207"/>
      <c r="HGD89" s="207"/>
      <c r="HGE89" s="207"/>
      <c r="HGF89" s="207"/>
      <c r="HGG89" s="207"/>
      <c r="HGH89" s="207"/>
      <c r="HGI89" s="207"/>
      <c r="HGJ89" s="207"/>
      <c r="HGK89" s="207"/>
      <c r="HGL89" s="207"/>
      <c r="HGM89" s="207"/>
      <c r="HGN89" s="207"/>
      <c r="HGO89" s="207"/>
      <c r="HGP89" s="207"/>
      <c r="HGQ89" s="207"/>
      <c r="HGR89" s="207"/>
      <c r="HGS89" s="207"/>
      <c r="HGT89" s="207"/>
      <c r="HGU89" s="207"/>
      <c r="HGV89" s="207"/>
      <c r="HGW89" s="207"/>
      <c r="HGX89" s="207"/>
      <c r="HGY89" s="207"/>
      <c r="HGZ89" s="207"/>
      <c r="HHA89" s="207"/>
      <c r="HHB89" s="207"/>
      <c r="HHC89" s="207"/>
      <c r="HHD89" s="207"/>
      <c r="HHE89" s="207"/>
      <c r="HHF89" s="207"/>
      <c r="HHG89" s="207"/>
      <c r="HHH89" s="207"/>
      <c r="HHI89" s="207"/>
      <c r="HHJ89" s="207"/>
      <c r="HHK89" s="207"/>
      <c r="HHL89" s="207"/>
      <c r="HHM89" s="207"/>
      <c r="HHN89" s="207"/>
      <c r="HHO89" s="207"/>
      <c r="HHP89" s="207"/>
      <c r="HHQ89" s="207"/>
      <c r="HHR89" s="207"/>
      <c r="HHS89" s="207"/>
      <c r="HHT89" s="207"/>
      <c r="HHU89" s="207"/>
      <c r="HHV89" s="207"/>
      <c r="HHW89" s="207"/>
      <c r="HHX89" s="207"/>
      <c r="HHY89" s="207"/>
      <c r="HHZ89" s="207"/>
      <c r="HIA89" s="207"/>
      <c r="HIB89" s="207"/>
      <c r="HIC89" s="207"/>
      <c r="HID89" s="207"/>
      <c r="HIE89" s="207"/>
      <c r="HIF89" s="207"/>
      <c r="HIG89" s="207"/>
      <c r="HIH89" s="207"/>
      <c r="HII89" s="207"/>
      <c r="HIJ89" s="207"/>
      <c r="HIK89" s="207"/>
      <c r="HIL89" s="207"/>
      <c r="HIM89" s="207"/>
      <c r="HIN89" s="207"/>
      <c r="HIO89" s="207"/>
      <c r="HIP89" s="207"/>
      <c r="HIQ89" s="207"/>
      <c r="HIR89" s="207"/>
      <c r="HIS89" s="207"/>
      <c r="HIT89" s="207"/>
      <c r="HIU89" s="207"/>
      <c r="HIV89" s="207"/>
      <c r="HIW89" s="207"/>
      <c r="HIX89" s="207"/>
      <c r="HIY89" s="207"/>
      <c r="HIZ89" s="207"/>
      <c r="HJA89" s="207"/>
      <c r="HJB89" s="207"/>
      <c r="HJC89" s="207"/>
      <c r="HJD89" s="207"/>
      <c r="HJE89" s="207"/>
      <c r="HJF89" s="207"/>
      <c r="HJG89" s="207"/>
      <c r="HJH89" s="207"/>
      <c r="HJI89" s="207"/>
      <c r="HJJ89" s="207"/>
      <c r="HJK89" s="207"/>
      <c r="HJL89" s="207"/>
      <c r="HJM89" s="207"/>
      <c r="HJN89" s="207"/>
      <c r="HJO89" s="207"/>
      <c r="HJP89" s="207"/>
      <c r="HJQ89" s="207"/>
      <c r="HJR89" s="207"/>
      <c r="HJS89" s="207"/>
      <c r="HJT89" s="207"/>
      <c r="HJU89" s="207"/>
      <c r="HJV89" s="207"/>
      <c r="HJW89" s="207"/>
      <c r="HJX89" s="207"/>
      <c r="HJY89" s="207"/>
      <c r="HJZ89" s="207"/>
      <c r="HKA89" s="207"/>
      <c r="HKB89" s="207"/>
      <c r="HKC89" s="207"/>
      <c r="HKD89" s="207"/>
      <c r="HKE89" s="207"/>
      <c r="HKF89" s="207"/>
      <c r="HKG89" s="207"/>
      <c r="HKH89" s="207"/>
      <c r="HKI89" s="207"/>
      <c r="HKJ89" s="207"/>
      <c r="HKK89" s="207"/>
      <c r="HKL89" s="207"/>
      <c r="HKM89" s="207"/>
      <c r="HKN89" s="207"/>
      <c r="HKO89" s="207"/>
      <c r="HKP89" s="207"/>
      <c r="HKQ89" s="207"/>
      <c r="HKR89" s="207"/>
      <c r="HKS89" s="207"/>
      <c r="HKT89" s="207"/>
      <c r="HKU89" s="207"/>
      <c r="HKV89" s="207"/>
      <c r="HKW89" s="207"/>
      <c r="HKX89" s="207"/>
      <c r="HKY89" s="207"/>
      <c r="HKZ89" s="207"/>
      <c r="HLA89" s="207"/>
      <c r="HLB89" s="207"/>
      <c r="HLC89" s="207"/>
      <c r="HLD89" s="207"/>
      <c r="HLE89" s="207"/>
      <c r="HLF89" s="207"/>
      <c r="HLG89" s="207"/>
      <c r="HLH89" s="207"/>
      <c r="HLI89" s="207"/>
      <c r="HLJ89" s="207"/>
      <c r="HLK89" s="207"/>
      <c r="HLL89" s="207"/>
      <c r="HLM89" s="207"/>
      <c r="HLN89" s="207"/>
      <c r="HLO89" s="207"/>
      <c r="HLP89" s="207"/>
      <c r="HLQ89" s="207"/>
      <c r="HLR89" s="207"/>
      <c r="HLS89" s="207"/>
      <c r="HLT89" s="207"/>
      <c r="HLU89" s="207"/>
      <c r="HLV89" s="207"/>
      <c r="HLW89" s="207"/>
      <c r="HLX89" s="207"/>
      <c r="HLY89" s="207"/>
      <c r="HLZ89" s="207"/>
      <c r="HMA89" s="207"/>
      <c r="HMB89" s="207"/>
      <c r="HMC89" s="207"/>
      <c r="HMD89" s="207"/>
      <c r="HME89" s="207"/>
      <c r="HMF89" s="207"/>
      <c r="HMG89" s="207"/>
      <c r="HMH89" s="207"/>
      <c r="HMI89" s="207"/>
      <c r="HMJ89" s="207"/>
      <c r="HMK89" s="207"/>
      <c r="HML89" s="207"/>
      <c r="HMM89" s="207"/>
      <c r="HMN89" s="207"/>
      <c r="HMO89" s="207"/>
      <c r="HMP89" s="207"/>
      <c r="HMQ89" s="207"/>
      <c r="HMR89" s="207"/>
      <c r="HMS89" s="207"/>
      <c r="HMT89" s="207"/>
      <c r="HMU89" s="207"/>
      <c r="HMV89" s="207"/>
      <c r="HMW89" s="207"/>
      <c r="HMX89" s="207"/>
      <c r="HMY89" s="207"/>
      <c r="HMZ89" s="207"/>
      <c r="HNA89" s="207"/>
      <c r="HNB89" s="207"/>
      <c r="HNC89" s="207"/>
      <c r="HND89" s="207"/>
      <c r="HNE89" s="207"/>
      <c r="HNF89" s="207"/>
      <c r="HNG89" s="207"/>
      <c r="HNH89" s="207"/>
      <c r="HNI89" s="207"/>
      <c r="HNJ89" s="207"/>
      <c r="HNK89" s="207"/>
      <c r="HNL89" s="207"/>
      <c r="HNM89" s="207"/>
      <c r="HNN89" s="207"/>
      <c r="HNO89" s="207"/>
      <c r="HNP89" s="207"/>
      <c r="HNQ89" s="207"/>
      <c r="HNR89" s="207"/>
      <c r="HNS89" s="207"/>
      <c r="HNT89" s="207"/>
      <c r="HNU89" s="207"/>
      <c r="HNV89" s="207"/>
      <c r="HNW89" s="207"/>
      <c r="HNX89" s="207"/>
      <c r="HNY89" s="207"/>
      <c r="HNZ89" s="207"/>
      <c r="HOA89" s="207"/>
      <c r="HOB89" s="207"/>
      <c r="HOC89" s="207"/>
      <c r="HOD89" s="207"/>
      <c r="HOE89" s="207"/>
      <c r="HOF89" s="207"/>
      <c r="HOG89" s="207"/>
      <c r="HOH89" s="207"/>
      <c r="HOI89" s="207"/>
      <c r="HOJ89" s="207"/>
      <c r="HOK89" s="207"/>
      <c r="HOL89" s="207"/>
      <c r="HOM89" s="207"/>
      <c r="HON89" s="207"/>
      <c r="HOO89" s="207"/>
      <c r="HOP89" s="207"/>
      <c r="HOQ89" s="207"/>
      <c r="HOR89" s="207"/>
      <c r="HOS89" s="207"/>
      <c r="HOT89" s="207"/>
      <c r="HOU89" s="207"/>
      <c r="HOV89" s="207"/>
      <c r="HOW89" s="207"/>
      <c r="HOX89" s="207"/>
      <c r="HOY89" s="207"/>
      <c r="HOZ89" s="207"/>
      <c r="HPA89" s="207"/>
      <c r="HPB89" s="207"/>
      <c r="HPC89" s="207"/>
      <c r="HPD89" s="207"/>
      <c r="HPE89" s="207"/>
      <c r="HPF89" s="207"/>
      <c r="HPG89" s="207"/>
      <c r="HPH89" s="207"/>
      <c r="HPI89" s="207"/>
      <c r="HPJ89" s="207"/>
      <c r="HPK89" s="207"/>
      <c r="HPL89" s="207"/>
      <c r="HPM89" s="207"/>
      <c r="HPN89" s="207"/>
      <c r="HPO89" s="207"/>
      <c r="HPP89" s="207"/>
      <c r="HPQ89" s="207"/>
      <c r="HPR89" s="207"/>
      <c r="HPS89" s="207"/>
      <c r="HPT89" s="207"/>
      <c r="HPU89" s="207"/>
      <c r="HPV89" s="207"/>
      <c r="HPW89" s="207"/>
      <c r="HPX89" s="207"/>
      <c r="HPY89" s="207"/>
      <c r="HPZ89" s="207"/>
      <c r="HQA89" s="207"/>
      <c r="HQB89" s="207"/>
      <c r="HQC89" s="207"/>
      <c r="HQD89" s="207"/>
      <c r="HQE89" s="207"/>
      <c r="HQF89" s="207"/>
      <c r="HQG89" s="207"/>
      <c r="HQH89" s="207"/>
      <c r="HQI89" s="207"/>
      <c r="HQJ89" s="207"/>
      <c r="HQK89" s="207"/>
      <c r="HQL89" s="207"/>
      <c r="HQM89" s="207"/>
      <c r="HQN89" s="207"/>
      <c r="HQO89" s="207"/>
      <c r="HQP89" s="207"/>
      <c r="HQQ89" s="207"/>
      <c r="HQR89" s="207"/>
      <c r="HQS89" s="207"/>
      <c r="HQT89" s="207"/>
      <c r="HQU89" s="207"/>
      <c r="HQV89" s="207"/>
      <c r="HQW89" s="207"/>
      <c r="HQX89" s="207"/>
      <c r="HQY89" s="207"/>
      <c r="HQZ89" s="207"/>
      <c r="HRA89" s="207"/>
      <c r="HRB89" s="207"/>
      <c r="HRC89" s="207"/>
      <c r="HRD89" s="207"/>
      <c r="HRE89" s="207"/>
      <c r="HRF89" s="207"/>
      <c r="HRG89" s="207"/>
      <c r="HRH89" s="207"/>
      <c r="HRI89" s="207"/>
      <c r="HRJ89" s="207"/>
      <c r="HRK89" s="207"/>
      <c r="HRL89" s="207"/>
      <c r="HRM89" s="207"/>
      <c r="HRN89" s="207"/>
      <c r="HRO89" s="207"/>
      <c r="HRP89" s="207"/>
      <c r="HRQ89" s="207"/>
      <c r="HRR89" s="207"/>
      <c r="HRS89" s="207"/>
      <c r="HRT89" s="207"/>
      <c r="HRU89" s="207"/>
      <c r="HRV89" s="207"/>
      <c r="HRW89" s="207"/>
      <c r="HRX89" s="207"/>
      <c r="HRY89" s="207"/>
      <c r="HRZ89" s="207"/>
      <c r="HSA89" s="207"/>
      <c r="HSB89" s="207"/>
      <c r="HSC89" s="207"/>
      <c r="HSD89" s="207"/>
      <c r="HSE89" s="207"/>
      <c r="HSF89" s="207"/>
      <c r="HSG89" s="207"/>
      <c r="HSH89" s="207"/>
      <c r="HSI89" s="207"/>
      <c r="HSJ89" s="207"/>
      <c r="HSK89" s="207"/>
      <c r="HSL89" s="207"/>
      <c r="HSM89" s="207"/>
      <c r="HSN89" s="207"/>
      <c r="HSO89" s="207"/>
      <c r="HSP89" s="207"/>
      <c r="HSQ89" s="207"/>
      <c r="HSR89" s="207"/>
      <c r="HSS89" s="207"/>
      <c r="HST89" s="207"/>
      <c r="HSU89" s="207"/>
      <c r="HSV89" s="207"/>
      <c r="HSW89" s="207"/>
      <c r="HSX89" s="207"/>
      <c r="HSY89" s="207"/>
      <c r="HSZ89" s="207"/>
      <c r="HTA89" s="207"/>
      <c r="HTB89" s="207"/>
      <c r="HTC89" s="207"/>
      <c r="HTD89" s="207"/>
      <c r="HTE89" s="207"/>
      <c r="HTF89" s="207"/>
      <c r="HTG89" s="207"/>
      <c r="HTH89" s="207"/>
      <c r="HTI89" s="207"/>
      <c r="HTJ89" s="207"/>
      <c r="HTK89" s="207"/>
      <c r="HTL89" s="207"/>
      <c r="HTM89" s="207"/>
      <c r="HTN89" s="207"/>
      <c r="HTO89" s="207"/>
      <c r="HTP89" s="207"/>
      <c r="HTQ89" s="207"/>
      <c r="HTR89" s="207"/>
      <c r="HTS89" s="207"/>
      <c r="HTT89" s="207"/>
      <c r="HTU89" s="207"/>
      <c r="HTV89" s="207"/>
      <c r="HTW89" s="207"/>
      <c r="HTX89" s="207"/>
      <c r="HTY89" s="207"/>
      <c r="HTZ89" s="207"/>
      <c r="HUA89" s="207"/>
      <c r="HUB89" s="207"/>
      <c r="HUC89" s="207"/>
      <c r="HUD89" s="207"/>
      <c r="HUE89" s="207"/>
      <c r="HUF89" s="207"/>
      <c r="HUG89" s="207"/>
      <c r="HUH89" s="207"/>
      <c r="HUI89" s="207"/>
      <c r="HUJ89" s="207"/>
      <c r="HUK89" s="207"/>
      <c r="HUL89" s="207"/>
      <c r="HUM89" s="207"/>
      <c r="HUN89" s="207"/>
      <c r="HUO89" s="207"/>
      <c r="HUP89" s="207"/>
      <c r="HUQ89" s="207"/>
      <c r="HUR89" s="207"/>
      <c r="HUS89" s="207"/>
      <c r="HUT89" s="207"/>
      <c r="HUU89" s="207"/>
      <c r="HUV89" s="207"/>
      <c r="HUW89" s="207"/>
      <c r="HUX89" s="207"/>
      <c r="HUY89" s="207"/>
      <c r="HUZ89" s="207"/>
      <c r="HVA89" s="207"/>
      <c r="HVB89" s="207"/>
      <c r="HVC89" s="207"/>
      <c r="HVD89" s="207"/>
      <c r="HVE89" s="207"/>
      <c r="HVF89" s="207"/>
      <c r="HVG89" s="207"/>
      <c r="HVH89" s="207"/>
      <c r="HVI89" s="207"/>
      <c r="HVJ89" s="207"/>
      <c r="HVK89" s="207"/>
      <c r="HVL89" s="207"/>
      <c r="HVM89" s="207"/>
      <c r="HVN89" s="207"/>
      <c r="HVO89" s="207"/>
      <c r="HVP89" s="207"/>
      <c r="HVQ89" s="207"/>
      <c r="HVR89" s="207"/>
      <c r="HVS89" s="207"/>
      <c r="HVT89" s="207"/>
      <c r="HVU89" s="207"/>
      <c r="HVV89" s="207"/>
      <c r="HVW89" s="207"/>
      <c r="HVX89" s="207"/>
      <c r="HVY89" s="207"/>
      <c r="HVZ89" s="207"/>
      <c r="HWA89" s="207"/>
      <c r="HWB89" s="207"/>
      <c r="HWC89" s="207"/>
      <c r="HWD89" s="207"/>
      <c r="HWE89" s="207"/>
      <c r="HWF89" s="207"/>
      <c r="HWG89" s="207"/>
      <c r="HWH89" s="207"/>
      <c r="HWI89" s="207"/>
      <c r="HWJ89" s="207"/>
      <c r="HWK89" s="207"/>
      <c r="HWL89" s="207"/>
      <c r="HWM89" s="207"/>
      <c r="HWN89" s="207"/>
      <c r="HWO89" s="207"/>
      <c r="HWP89" s="207"/>
      <c r="HWQ89" s="207"/>
      <c r="HWR89" s="207"/>
      <c r="HWS89" s="207"/>
      <c r="HWT89" s="207"/>
      <c r="HWU89" s="207"/>
      <c r="HWV89" s="207"/>
      <c r="HWW89" s="207"/>
      <c r="HWX89" s="207"/>
      <c r="HWY89" s="207"/>
      <c r="HWZ89" s="207"/>
      <c r="HXA89" s="207"/>
      <c r="HXB89" s="207"/>
      <c r="HXC89" s="207"/>
      <c r="HXD89" s="207"/>
      <c r="HXE89" s="207"/>
      <c r="HXF89" s="207"/>
      <c r="HXG89" s="207"/>
      <c r="HXH89" s="207"/>
      <c r="HXI89" s="207"/>
      <c r="HXJ89" s="207"/>
      <c r="HXK89" s="207"/>
      <c r="HXL89" s="207"/>
      <c r="HXM89" s="207"/>
      <c r="HXN89" s="207"/>
      <c r="HXO89" s="207"/>
      <c r="HXP89" s="207"/>
      <c r="HXQ89" s="207"/>
      <c r="HXR89" s="207"/>
      <c r="HXS89" s="207"/>
      <c r="HXT89" s="207"/>
      <c r="HXU89" s="207"/>
      <c r="HXV89" s="207"/>
      <c r="HXW89" s="207"/>
      <c r="HXX89" s="207"/>
      <c r="HXY89" s="207"/>
      <c r="HXZ89" s="207"/>
      <c r="HYA89" s="207"/>
      <c r="HYB89" s="207"/>
      <c r="HYC89" s="207"/>
      <c r="HYD89" s="207"/>
      <c r="HYE89" s="207"/>
      <c r="HYF89" s="207"/>
      <c r="HYG89" s="207"/>
      <c r="HYH89" s="207"/>
      <c r="HYI89" s="207"/>
      <c r="HYJ89" s="207"/>
      <c r="HYK89" s="207"/>
      <c r="HYL89" s="207"/>
      <c r="HYM89" s="207"/>
      <c r="HYN89" s="207"/>
      <c r="HYO89" s="207"/>
      <c r="HYP89" s="207"/>
      <c r="HYQ89" s="207"/>
      <c r="HYR89" s="207"/>
      <c r="HYS89" s="207"/>
      <c r="HYT89" s="207"/>
      <c r="HYU89" s="207"/>
      <c r="HYV89" s="207"/>
      <c r="HYW89" s="207"/>
      <c r="HYX89" s="207"/>
      <c r="HYY89" s="207"/>
      <c r="HYZ89" s="207"/>
      <c r="HZA89" s="207"/>
      <c r="HZB89" s="207"/>
      <c r="HZC89" s="207"/>
      <c r="HZD89" s="207"/>
      <c r="HZE89" s="207"/>
      <c r="HZF89" s="207"/>
      <c r="HZG89" s="207"/>
      <c r="HZH89" s="207"/>
      <c r="HZI89" s="207"/>
      <c r="HZJ89" s="207"/>
      <c r="HZK89" s="207"/>
      <c r="HZL89" s="207"/>
      <c r="HZM89" s="207"/>
      <c r="HZN89" s="207"/>
      <c r="HZO89" s="207"/>
      <c r="HZP89" s="207"/>
      <c r="HZQ89" s="207"/>
      <c r="HZR89" s="207"/>
      <c r="HZS89" s="207"/>
      <c r="HZT89" s="207"/>
      <c r="HZU89" s="207"/>
      <c r="HZV89" s="207"/>
      <c r="HZW89" s="207"/>
      <c r="HZX89" s="207"/>
      <c r="HZY89" s="207"/>
      <c r="HZZ89" s="207"/>
      <c r="IAA89" s="207"/>
      <c r="IAB89" s="207"/>
      <c r="IAC89" s="207"/>
      <c r="IAD89" s="207"/>
      <c r="IAE89" s="207"/>
      <c r="IAF89" s="207"/>
      <c r="IAG89" s="207"/>
      <c r="IAH89" s="207"/>
      <c r="IAI89" s="207"/>
      <c r="IAJ89" s="207"/>
      <c r="IAK89" s="207"/>
      <c r="IAL89" s="207"/>
      <c r="IAM89" s="207"/>
      <c r="IAN89" s="207"/>
      <c r="IAO89" s="207"/>
      <c r="IAP89" s="207"/>
      <c r="IAQ89" s="207"/>
      <c r="IAR89" s="207"/>
      <c r="IAS89" s="207"/>
      <c r="IAT89" s="207"/>
      <c r="IAU89" s="207"/>
      <c r="IAV89" s="207"/>
      <c r="IAW89" s="207"/>
      <c r="IAX89" s="207"/>
      <c r="IAY89" s="207"/>
      <c r="IAZ89" s="207"/>
      <c r="IBA89" s="207"/>
      <c r="IBB89" s="207"/>
      <c r="IBC89" s="207"/>
      <c r="IBD89" s="207"/>
      <c r="IBE89" s="207"/>
      <c r="IBF89" s="207"/>
      <c r="IBG89" s="207"/>
      <c r="IBH89" s="207"/>
      <c r="IBI89" s="207"/>
      <c r="IBJ89" s="207"/>
      <c r="IBK89" s="207"/>
      <c r="IBL89" s="207"/>
      <c r="IBM89" s="207"/>
      <c r="IBN89" s="207"/>
      <c r="IBO89" s="207"/>
      <c r="IBP89" s="207"/>
      <c r="IBQ89" s="207"/>
      <c r="IBR89" s="207"/>
      <c r="IBS89" s="207"/>
      <c r="IBT89" s="207"/>
      <c r="IBU89" s="207"/>
      <c r="IBV89" s="207"/>
      <c r="IBW89" s="207"/>
      <c r="IBX89" s="207"/>
      <c r="IBY89" s="207"/>
      <c r="IBZ89" s="207"/>
      <c r="ICA89" s="207"/>
      <c r="ICB89" s="207"/>
      <c r="ICC89" s="207"/>
      <c r="ICD89" s="207"/>
      <c r="ICE89" s="207"/>
      <c r="ICF89" s="207"/>
      <c r="ICG89" s="207"/>
      <c r="ICH89" s="207"/>
      <c r="ICI89" s="207"/>
      <c r="ICJ89" s="207"/>
      <c r="ICK89" s="207"/>
      <c r="ICL89" s="207"/>
      <c r="ICM89" s="207"/>
      <c r="ICN89" s="207"/>
      <c r="ICO89" s="207"/>
      <c r="ICP89" s="207"/>
      <c r="ICQ89" s="207"/>
      <c r="ICR89" s="207"/>
      <c r="ICS89" s="207"/>
      <c r="ICT89" s="207"/>
      <c r="ICU89" s="207"/>
      <c r="ICV89" s="207"/>
      <c r="ICW89" s="207"/>
      <c r="ICX89" s="207"/>
      <c r="ICY89" s="207"/>
      <c r="ICZ89" s="207"/>
      <c r="IDA89" s="207"/>
      <c r="IDB89" s="207"/>
      <c r="IDC89" s="207"/>
      <c r="IDD89" s="207"/>
      <c r="IDE89" s="207"/>
      <c r="IDF89" s="207"/>
      <c r="IDG89" s="207"/>
      <c r="IDH89" s="207"/>
      <c r="IDI89" s="207"/>
      <c r="IDJ89" s="207"/>
      <c r="IDK89" s="207"/>
      <c r="IDL89" s="207"/>
      <c r="IDM89" s="207"/>
      <c r="IDN89" s="207"/>
      <c r="IDO89" s="207"/>
      <c r="IDP89" s="207"/>
      <c r="IDQ89" s="207"/>
      <c r="IDR89" s="207"/>
      <c r="IDS89" s="207"/>
      <c r="IDT89" s="207"/>
      <c r="IDU89" s="207"/>
      <c r="IDV89" s="207"/>
      <c r="IDW89" s="207"/>
      <c r="IDX89" s="207"/>
      <c r="IDY89" s="207"/>
      <c r="IDZ89" s="207"/>
      <c r="IEA89" s="207"/>
      <c r="IEB89" s="207"/>
      <c r="IEC89" s="207"/>
      <c r="IED89" s="207"/>
      <c r="IEE89" s="207"/>
      <c r="IEF89" s="207"/>
      <c r="IEG89" s="207"/>
      <c r="IEH89" s="207"/>
      <c r="IEI89" s="207"/>
      <c r="IEJ89" s="207"/>
      <c r="IEK89" s="207"/>
      <c r="IEL89" s="207"/>
      <c r="IEM89" s="207"/>
      <c r="IEN89" s="207"/>
      <c r="IEO89" s="207"/>
      <c r="IEP89" s="207"/>
      <c r="IEQ89" s="207"/>
      <c r="IER89" s="207"/>
      <c r="IES89" s="207"/>
      <c r="IET89" s="207"/>
      <c r="IEU89" s="207"/>
      <c r="IEV89" s="207"/>
      <c r="IEW89" s="207"/>
      <c r="IEX89" s="207"/>
      <c r="IEY89" s="207"/>
      <c r="IEZ89" s="207"/>
      <c r="IFA89" s="207"/>
      <c r="IFB89" s="207"/>
      <c r="IFC89" s="207"/>
      <c r="IFD89" s="207"/>
      <c r="IFE89" s="207"/>
      <c r="IFF89" s="207"/>
      <c r="IFG89" s="207"/>
      <c r="IFH89" s="207"/>
      <c r="IFI89" s="207"/>
      <c r="IFJ89" s="207"/>
      <c r="IFK89" s="207"/>
      <c r="IFL89" s="207"/>
      <c r="IFM89" s="207"/>
      <c r="IFN89" s="207"/>
      <c r="IFO89" s="207"/>
      <c r="IFP89" s="207"/>
      <c r="IFQ89" s="207"/>
      <c r="IFR89" s="207"/>
      <c r="IFS89" s="207"/>
      <c r="IFT89" s="207"/>
      <c r="IFU89" s="207"/>
      <c r="IFV89" s="207"/>
      <c r="IFW89" s="207"/>
      <c r="IFX89" s="207"/>
      <c r="IFY89" s="207"/>
      <c r="IFZ89" s="207"/>
      <c r="IGA89" s="207"/>
      <c r="IGB89" s="207"/>
      <c r="IGC89" s="207"/>
      <c r="IGD89" s="207"/>
      <c r="IGE89" s="207"/>
      <c r="IGF89" s="207"/>
      <c r="IGG89" s="207"/>
      <c r="IGH89" s="207"/>
      <c r="IGI89" s="207"/>
      <c r="IGJ89" s="207"/>
      <c r="IGK89" s="207"/>
      <c r="IGL89" s="207"/>
      <c r="IGM89" s="207"/>
      <c r="IGN89" s="207"/>
      <c r="IGO89" s="207"/>
      <c r="IGP89" s="207"/>
      <c r="IGQ89" s="207"/>
      <c r="IGR89" s="207"/>
      <c r="IGS89" s="207"/>
      <c r="IGT89" s="207"/>
      <c r="IGU89" s="207"/>
      <c r="IGV89" s="207"/>
      <c r="IGW89" s="207"/>
      <c r="IGX89" s="207"/>
      <c r="IGY89" s="207"/>
      <c r="IGZ89" s="207"/>
      <c r="IHA89" s="207"/>
      <c r="IHB89" s="207"/>
      <c r="IHC89" s="207"/>
      <c r="IHD89" s="207"/>
      <c r="IHE89" s="207"/>
      <c r="IHF89" s="207"/>
      <c r="IHG89" s="207"/>
      <c r="IHH89" s="207"/>
      <c r="IHI89" s="207"/>
      <c r="IHJ89" s="207"/>
      <c r="IHK89" s="207"/>
      <c r="IHL89" s="207"/>
      <c r="IHM89" s="207"/>
      <c r="IHN89" s="207"/>
      <c r="IHO89" s="207"/>
      <c r="IHP89" s="207"/>
      <c r="IHQ89" s="207"/>
      <c r="IHR89" s="207"/>
      <c r="IHS89" s="207"/>
      <c r="IHT89" s="207"/>
      <c r="IHU89" s="207"/>
      <c r="IHV89" s="207"/>
      <c r="IHW89" s="207"/>
      <c r="IHX89" s="207"/>
      <c r="IHY89" s="207"/>
      <c r="IHZ89" s="207"/>
      <c r="IIA89" s="207"/>
      <c r="IIB89" s="207"/>
      <c r="IIC89" s="207"/>
      <c r="IID89" s="207"/>
      <c r="IIE89" s="207"/>
      <c r="IIF89" s="207"/>
      <c r="IIG89" s="207"/>
      <c r="IIH89" s="207"/>
      <c r="III89" s="207"/>
      <c r="IIJ89" s="207"/>
      <c r="IIK89" s="207"/>
      <c r="IIL89" s="207"/>
      <c r="IIM89" s="207"/>
      <c r="IIN89" s="207"/>
      <c r="IIO89" s="207"/>
      <c r="IIP89" s="207"/>
      <c r="IIQ89" s="207"/>
      <c r="IIR89" s="207"/>
      <c r="IIS89" s="207"/>
      <c r="IIT89" s="207"/>
      <c r="IIU89" s="207"/>
      <c r="IIV89" s="207"/>
      <c r="IIW89" s="207"/>
      <c r="IIX89" s="207"/>
      <c r="IIY89" s="207"/>
      <c r="IIZ89" s="207"/>
      <c r="IJA89" s="207"/>
      <c r="IJB89" s="207"/>
      <c r="IJC89" s="207"/>
      <c r="IJD89" s="207"/>
      <c r="IJE89" s="207"/>
      <c r="IJF89" s="207"/>
      <c r="IJG89" s="207"/>
      <c r="IJH89" s="207"/>
      <c r="IJI89" s="207"/>
      <c r="IJJ89" s="207"/>
      <c r="IJK89" s="207"/>
      <c r="IJL89" s="207"/>
      <c r="IJM89" s="207"/>
      <c r="IJN89" s="207"/>
      <c r="IJO89" s="207"/>
      <c r="IJP89" s="207"/>
      <c r="IJQ89" s="207"/>
      <c r="IJR89" s="207"/>
      <c r="IJS89" s="207"/>
      <c r="IJT89" s="207"/>
      <c r="IJU89" s="207"/>
      <c r="IJV89" s="207"/>
      <c r="IJW89" s="207"/>
      <c r="IJX89" s="207"/>
      <c r="IJY89" s="207"/>
      <c r="IJZ89" s="207"/>
      <c r="IKA89" s="207"/>
      <c r="IKB89" s="207"/>
      <c r="IKC89" s="207"/>
      <c r="IKD89" s="207"/>
      <c r="IKE89" s="207"/>
      <c r="IKF89" s="207"/>
      <c r="IKG89" s="207"/>
      <c r="IKH89" s="207"/>
      <c r="IKI89" s="207"/>
      <c r="IKJ89" s="207"/>
      <c r="IKK89" s="207"/>
      <c r="IKL89" s="207"/>
      <c r="IKM89" s="207"/>
      <c r="IKN89" s="207"/>
      <c r="IKO89" s="207"/>
      <c r="IKP89" s="207"/>
      <c r="IKQ89" s="207"/>
      <c r="IKR89" s="207"/>
      <c r="IKS89" s="207"/>
      <c r="IKT89" s="207"/>
      <c r="IKU89" s="207"/>
      <c r="IKV89" s="207"/>
      <c r="IKW89" s="207"/>
      <c r="IKX89" s="207"/>
      <c r="IKY89" s="207"/>
      <c r="IKZ89" s="207"/>
      <c r="ILA89" s="207"/>
      <c r="ILB89" s="207"/>
      <c r="ILC89" s="207"/>
      <c r="ILD89" s="207"/>
      <c r="ILE89" s="207"/>
      <c r="ILF89" s="207"/>
      <c r="ILG89" s="207"/>
      <c r="ILH89" s="207"/>
      <c r="ILI89" s="207"/>
      <c r="ILJ89" s="207"/>
      <c r="ILK89" s="207"/>
      <c r="ILL89" s="207"/>
      <c r="ILM89" s="207"/>
      <c r="ILN89" s="207"/>
      <c r="ILO89" s="207"/>
      <c r="ILP89" s="207"/>
      <c r="ILQ89" s="207"/>
      <c r="ILR89" s="207"/>
      <c r="ILS89" s="207"/>
      <c r="ILT89" s="207"/>
      <c r="ILU89" s="207"/>
      <c r="ILV89" s="207"/>
      <c r="ILW89" s="207"/>
      <c r="ILX89" s="207"/>
      <c r="ILY89" s="207"/>
      <c r="ILZ89" s="207"/>
      <c r="IMA89" s="207"/>
      <c r="IMB89" s="207"/>
      <c r="IMC89" s="207"/>
      <c r="IMD89" s="207"/>
      <c r="IME89" s="207"/>
      <c r="IMF89" s="207"/>
      <c r="IMG89" s="207"/>
      <c r="IMH89" s="207"/>
      <c r="IMI89" s="207"/>
      <c r="IMJ89" s="207"/>
      <c r="IMK89" s="207"/>
      <c r="IML89" s="207"/>
      <c r="IMM89" s="207"/>
      <c r="IMN89" s="207"/>
      <c r="IMO89" s="207"/>
      <c r="IMP89" s="207"/>
      <c r="IMQ89" s="207"/>
      <c r="IMR89" s="207"/>
      <c r="IMS89" s="207"/>
      <c r="IMT89" s="207"/>
      <c r="IMU89" s="207"/>
      <c r="IMV89" s="207"/>
      <c r="IMW89" s="207"/>
      <c r="IMX89" s="207"/>
      <c r="IMY89" s="207"/>
      <c r="IMZ89" s="207"/>
      <c r="INA89" s="207"/>
      <c r="INB89" s="207"/>
      <c r="INC89" s="207"/>
      <c r="IND89" s="207"/>
      <c r="INE89" s="207"/>
      <c r="INF89" s="207"/>
      <c r="ING89" s="207"/>
      <c r="INH89" s="207"/>
      <c r="INI89" s="207"/>
      <c r="INJ89" s="207"/>
      <c r="INK89" s="207"/>
      <c r="INL89" s="207"/>
      <c r="INM89" s="207"/>
      <c r="INN89" s="207"/>
      <c r="INO89" s="207"/>
      <c r="INP89" s="207"/>
      <c r="INQ89" s="207"/>
      <c r="INR89" s="207"/>
      <c r="INS89" s="207"/>
      <c r="INT89" s="207"/>
      <c r="INU89" s="207"/>
      <c r="INV89" s="207"/>
      <c r="INW89" s="207"/>
      <c r="INX89" s="207"/>
      <c r="INY89" s="207"/>
      <c r="INZ89" s="207"/>
      <c r="IOA89" s="207"/>
      <c r="IOB89" s="207"/>
      <c r="IOC89" s="207"/>
      <c r="IOD89" s="207"/>
      <c r="IOE89" s="207"/>
      <c r="IOF89" s="207"/>
      <c r="IOG89" s="207"/>
      <c r="IOH89" s="207"/>
      <c r="IOI89" s="207"/>
      <c r="IOJ89" s="207"/>
      <c r="IOK89" s="207"/>
      <c r="IOL89" s="207"/>
      <c r="IOM89" s="207"/>
      <c r="ION89" s="207"/>
      <c r="IOO89" s="207"/>
      <c r="IOP89" s="207"/>
      <c r="IOQ89" s="207"/>
      <c r="IOR89" s="207"/>
      <c r="IOS89" s="207"/>
      <c r="IOT89" s="207"/>
      <c r="IOU89" s="207"/>
      <c r="IOV89" s="207"/>
      <c r="IOW89" s="207"/>
      <c r="IOX89" s="207"/>
      <c r="IOY89" s="207"/>
      <c r="IOZ89" s="207"/>
      <c r="IPA89" s="207"/>
      <c r="IPB89" s="207"/>
      <c r="IPC89" s="207"/>
      <c r="IPD89" s="207"/>
      <c r="IPE89" s="207"/>
      <c r="IPF89" s="207"/>
      <c r="IPG89" s="207"/>
      <c r="IPH89" s="207"/>
      <c r="IPI89" s="207"/>
      <c r="IPJ89" s="207"/>
      <c r="IPK89" s="207"/>
      <c r="IPL89" s="207"/>
      <c r="IPM89" s="207"/>
      <c r="IPN89" s="207"/>
      <c r="IPO89" s="207"/>
      <c r="IPP89" s="207"/>
      <c r="IPQ89" s="207"/>
      <c r="IPR89" s="207"/>
      <c r="IPS89" s="207"/>
      <c r="IPT89" s="207"/>
      <c r="IPU89" s="207"/>
      <c r="IPV89" s="207"/>
      <c r="IPW89" s="207"/>
      <c r="IPX89" s="207"/>
      <c r="IPY89" s="207"/>
      <c r="IPZ89" s="207"/>
      <c r="IQA89" s="207"/>
      <c r="IQB89" s="207"/>
      <c r="IQC89" s="207"/>
      <c r="IQD89" s="207"/>
      <c r="IQE89" s="207"/>
      <c r="IQF89" s="207"/>
      <c r="IQG89" s="207"/>
      <c r="IQH89" s="207"/>
      <c r="IQI89" s="207"/>
      <c r="IQJ89" s="207"/>
      <c r="IQK89" s="207"/>
      <c r="IQL89" s="207"/>
      <c r="IQM89" s="207"/>
      <c r="IQN89" s="207"/>
      <c r="IQO89" s="207"/>
      <c r="IQP89" s="207"/>
      <c r="IQQ89" s="207"/>
      <c r="IQR89" s="207"/>
      <c r="IQS89" s="207"/>
      <c r="IQT89" s="207"/>
      <c r="IQU89" s="207"/>
      <c r="IQV89" s="207"/>
      <c r="IQW89" s="207"/>
      <c r="IQX89" s="207"/>
      <c r="IQY89" s="207"/>
      <c r="IQZ89" s="207"/>
      <c r="IRA89" s="207"/>
      <c r="IRB89" s="207"/>
      <c r="IRC89" s="207"/>
      <c r="IRD89" s="207"/>
      <c r="IRE89" s="207"/>
      <c r="IRF89" s="207"/>
      <c r="IRG89" s="207"/>
      <c r="IRH89" s="207"/>
      <c r="IRI89" s="207"/>
      <c r="IRJ89" s="207"/>
      <c r="IRK89" s="207"/>
      <c r="IRL89" s="207"/>
      <c r="IRM89" s="207"/>
      <c r="IRN89" s="207"/>
      <c r="IRO89" s="207"/>
      <c r="IRP89" s="207"/>
      <c r="IRQ89" s="207"/>
      <c r="IRR89" s="207"/>
      <c r="IRS89" s="207"/>
      <c r="IRT89" s="207"/>
      <c r="IRU89" s="207"/>
      <c r="IRV89" s="207"/>
      <c r="IRW89" s="207"/>
      <c r="IRX89" s="207"/>
      <c r="IRY89" s="207"/>
      <c r="IRZ89" s="207"/>
      <c r="ISA89" s="207"/>
      <c r="ISB89" s="207"/>
      <c r="ISC89" s="207"/>
      <c r="ISD89" s="207"/>
      <c r="ISE89" s="207"/>
      <c r="ISF89" s="207"/>
      <c r="ISG89" s="207"/>
      <c r="ISH89" s="207"/>
      <c r="ISI89" s="207"/>
      <c r="ISJ89" s="207"/>
      <c r="ISK89" s="207"/>
      <c r="ISL89" s="207"/>
      <c r="ISM89" s="207"/>
      <c r="ISN89" s="207"/>
      <c r="ISO89" s="207"/>
      <c r="ISP89" s="207"/>
      <c r="ISQ89" s="207"/>
      <c r="ISR89" s="207"/>
      <c r="ISS89" s="207"/>
      <c r="IST89" s="207"/>
      <c r="ISU89" s="207"/>
      <c r="ISV89" s="207"/>
      <c r="ISW89" s="207"/>
      <c r="ISX89" s="207"/>
      <c r="ISY89" s="207"/>
      <c r="ISZ89" s="207"/>
      <c r="ITA89" s="207"/>
      <c r="ITB89" s="207"/>
      <c r="ITC89" s="207"/>
      <c r="ITD89" s="207"/>
      <c r="ITE89" s="207"/>
      <c r="ITF89" s="207"/>
      <c r="ITG89" s="207"/>
      <c r="ITH89" s="207"/>
      <c r="ITI89" s="207"/>
      <c r="ITJ89" s="207"/>
      <c r="ITK89" s="207"/>
      <c r="ITL89" s="207"/>
      <c r="ITM89" s="207"/>
      <c r="ITN89" s="207"/>
      <c r="ITO89" s="207"/>
      <c r="ITP89" s="207"/>
      <c r="ITQ89" s="207"/>
      <c r="ITR89" s="207"/>
      <c r="ITS89" s="207"/>
      <c r="ITT89" s="207"/>
      <c r="ITU89" s="207"/>
      <c r="ITV89" s="207"/>
      <c r="ITW89" s="207"/>
      <c r="ITX89" s="207"/>
      <c r="ITY89" s="207"/>
      <c r="ITZ89" s="207"/>
      <c r="IUA89" s="207"/>
      <c r="IUB89" s="207"/>
      <c r="IUC89" s="207"/>
      <c r="IUD89" s="207"/>
      <c r="IUE89" s="207"/>
      <c r="IUF89" s="207"/>
      <c r="IUG89" s="207"/>
      <c r="IUH89" s="207"/>
      <c r="IUI89" s="207"/>
      <c r="IUJ89" s="207"/>
      <c r="IUK89" s="207"/>
      <c r="IUL89" s="207"/>
      <c r="IUM89" s="207"/>
      <c r="IUN89" s="207"/>
      <c r="IUO89" s="207"/>
      <c r="IUP89" s="207"/>
      <c r="IUQ89" s="207"/>
      <c r="IUR89" s="207"/>
      <c r="IUS89" s="207"/>
      <c r="IUT89" s="207"/>
      <c r="IUU89" s="207"/>
      <c r="IUV89" s="207"/>
      <c r="IUW89" s="207"/>
      <c r="IUX89" s="207"/>
      <c r="IUY89" s="207"/>
      <c r="IUZ89" s="207"/>
      <c r="IVA89" s="207"/>
      <c r="IVB89" s="207"/>
      <c r="IVC89" s="207"/>
      <c r="IVD89" s="207"/>
      <c r="IVE89" s="207"/>
      <c r="IVF89" s="207"/>
      <c r="IVG89" s="207"/>
      <c r="IVH89" s="207"/>
      <c r="IVI89" s="207"/>
      <c r="IVJ89" s="207"/>
      <c r="IVK89" s="207"/>
      <c r="IVL89" s="207"/>
      <c r="IVM89" s="207"/>
      <c r="IVN89" s="207"/>
      <c r="IVO89" s="207"/>
      <c r="IVP89" s="207"/>
      <c r="IVQ89" s="207"/>
      <c r="IVR89" s="207"/>
      <c r="IVS89" s="207"/>
      <c r="IVT89" s="207"/>
      <c r="IVU89" s="207"/>
      <c r="IVV89" s="207"/>
      <c r="IVW89" s="207"/>
      <c r="IVX89" s="207"/>
      <c r="IVY89" s="207"/>
      <c r="IVZ89" s="207"/>
      <c r="IWA89" s="207"/>
      <c r="IWB89" s="207"/>
      <c r="IWC89" s="207"/>
      <c r="IWD89" s="207"/>
      <c r="IWE89" s="207"/>
      <c r="IWF89" s="207"/>
      <c r="IWG89" s="207"/>
      <c r="IWH89" s="207"/>
      <c r="IWI89" s="207"/>
      <c r="IWJ89" s="207"/>
      <c r="IWK89" s="207"/>
      <c r="IWL89" s="207"/>
      <c r="IWM89" s="207"/>
      <c r="IWN89" s="207"/>
      <c r="IWO89" s="207"/>
      <c r="IWP89" s="207"/>
      <c r="IWQ89" s="207"/>
      <c r="IWR89" s="207"/>
      <c r="IWS89" s="207"/>
      <c r="IWT89" s="207"/>
      <c r="IWU89" s="207"/>
      <c r="IWV89" s="207"/>
      <c r="IWW89" s="207"/>
      <c r="IWX89" s="207"/>
      <c r="IWY89" s="207"/>
      <c r="IWZ89" s="207"/>
      <c r="IXA89" s="207"/>
      <c r="IXB89" s="207"/>
      <c r="IXC89" s="207"/>
      <c r="IXD89" s="207"/>
      <c r="IXE89" s="207"/>
      <c r="IXF89" s="207"/>
      <c r="IXG89" s="207"/>
      <c r="IXH89" s="207"/>
      <c r="IXI89" s="207"/>
      <c r="IXJ89" s="207"/>
      <c r="IXK89" s="207"/>
      <c r="IXL89" s="207"/>
      <c r="IXM89" s="207"/>
      <c r="IXN89" s="207"/>
      <c r="IXO89" s="207"/>
      <c r="IXP89" s="207"/>
      <c r="IXQ89" s="207"/>
      <c r="IXR89" s="207"/>
      <c r="IXS89" s="207"/>
      <c r="IXT89" s="207"/>
      <c r="IXU89" s="207"/>
      <c r="IXV89" s="207"/>
      <c r="IXW89" s="207"/>
      <c r="IXX89" s="207"/>
      <c r="IXY89" s="207"/>
      <c r="IXZ89" s="207"/>
      <c r="IYA89" s="207"/>
      <c r="IYB89" s="207"/>
      <c r="IYC89" s="207"/>
      <c r="IYD89" s="207"/>
      <c r="IYE89" s="207"/>
      <c r="IYF89" s="207"/>
      <c r="IYG89" s="207"/>
      <c r="IYH89" s="207"/>
      <c r="IYI89" s="207"/>
      <c r="IYJ89" s="207"/>
      <c r="IYK89" s="207"/>
      <c r="IYL89" s="207"/>
      <c r="IYM89" s="207"/>
      <c r="IYN89" s="207"/>
      <c r="IYO89" s="207"/>
      <c r="IYP89" s="207"/>
      <c r="IYQ89" s="207"/>
      <c r="IYR89" s="207"/>
      <c r="IYS89" s="207"/>
      <c r="IYT89" s="207"/>
      <c r="IYU89" s="207"/>
      <c r="IYV89" s="207"/>
      <c r="IYW89" s="207"/>
      <c r="IYX89" s="207"/>
      <c r="IYY89" s="207"/>
      <c r="IYZ89" s="207"/>
      <c r="IZA89" s="207"/>
      <c r="IZB89" s="207"/>
      <c r="IZC89" s="207"/>
      <c r="IZD89" s="207"/>
      <c r="IZE89" s="207"/>
      <c r="IZF89" s="207"/>
      <c r="IZG89" s="207"/>
      <c r="IZH89" s="207"/>
      <c r="IZI89" s="207"/>
      <c r="IZJ89" s="207"/>
      <c r="IZK89" s="207"/>
      <c r="IZL89" s="207"/>
      <c r="IZM89" s="207"/>
      <c r="IZN89" s="207"/>
      <c r="IZO89" s="207"/>
      <c r="IZP89" s="207"/>
      <c r="IZQ89" s="207"/>
      <c r="IZR89" s="207"/>
      <c r="IZS89" s="207"/>
      <c r="IZT89" s="207"/>
      <c r="IZU89" s="207"/>
      <c r="IZV89" s="207"/>
      <c r="IZW89" s="207"/>
      <c r="IZX89" s="207"/>
      <c r="IZY89" s="207"/>
      <c r="IZZ89" s="207"/>
      <c r="JAA89" s="207"/>
      <c r="JAB89" s="207"/>
      <c r="JAC89" s="207"/>
      <c r="JAD89" s="207"/>
      <c r="JAE89" s="207"/>
      <c r="JAF89" s="207"/>
      <c r="JAG89" s="207"/>
      <c r="JAH89" s="207"/>
      <c r="JAI89" s="207"/>
      <c r="JAJ89" s="207"/>
      <c r="JAK89" s="207"/>
      <c r="JAL89" s="207"/>
      <c r="JAM89" s="207"/>
      <c r="JAN89" s="207"/>
      <c r="JAO89" s="207"/>
      <c r="JAP89" s="207"/>
      <c r="JAQ89" s="207"/>
      <c r="JAR89" s="207"/>
      <c r="JAS89" s="207"/>
      <c r="JAT89" s="207"/>
      <c r="JAU89" s="207"/>
      <c r="JAV89" s="207"/>
      <c r="JAW89" s="207"/>
      <c r="JAX89" s="207"/>
      <c r="JAY89" s="207"/>
      <c r="JAZ89" s="207"/>
      <c r="JBA89" s="207"/>
      <c r="JBB89" s="207"/>
      <c r="JBC89" s="207"/>
      <c r="JBD89" s="207"/>
      <c r="JBE89" s="207"/>
      <c r="JBF89" s="207"/>
      <c r="JBG89" s="207"/>
      <c r="JBH89" s="207"/>
      <c r="JBI89" s="207"/>
      <c r="JBJ89" s="207"/>
      <c r="JBK89" s="207"/>
      <c r="JBL89" s="207"/>
      <c r="JBM89" s="207"/>
      <c r="JBN89" s="207"/>
      <c r="JBO89" s="207"/>
      <c r="JBP89" s="207"/>
      <c r="JBQ89" s="207"/>
      <c r="JBR89" s="207"/>
      <c r="JBS89" s="207"/>
      <c r="JBT89" s="207"/>
      <c r="JBU89" s="207"/>
      <c r="JBV89" s="207"/>
      <c r="JBW89" s="207"/>
      <c r="JBX89" s="207"/>
      <c r="JBY89" s="207"/>
      <c r="JBZ89" s="207"/>
      <c r="JCA89" s="207"/>
      <c r="JCB89" s="207"/>
      <c r="JCC89" s="207"/>
      <c r="JCD89" s="207"/>
      <c r="JCE89" s="207"/>
      <c r="JCF89" s="207"/>
      <c r="JCG89" s="207"/>
      <c r="JCH89" s="207"/>
      <c r="JCI89" s="207"/>
      <c r="JCJ89" s="207"/>
      <c r="JCK89" s="207"/>
      <c r="JCL89" s="207"/>
      <c r="JCM89" s="207"/>
      <c r="JCN89" s="207"/>
      <c r="JCO89" s="207"/>
      <c r="JCP89" s="207"/>
      <c r="JCQ89" s="207"/>
      <c r="JCR89" s="207"/>
      <c r="JCS89" s="207"/>
      <c r="JCT89" s="207"/>
      <c r="JCU89" s="207"/>
      <c r="JCV89" s="207"/>
      <c r="JCW89" s="207"/>
      <c r="JCX89" s="207"/>
      <c r="JCY89" s="207"/>
      <c r="JCZ89" s="207"/>
      <c r="JDA89" s="207"/>
      <c r="JDB89" s="207"/>
      <c r="JDC89" s="207"/>
      <c r="JDD89" s="207"/>
      <c r="JDE89" s="207"/>
      <c r="JDF89" s="207"/>
      <c r="JDG89" s="207"/>
      <c r="JDH89" s="207"/>
      <c r="JDI89" s="207"/>
      <c r="JDJ89" s="207"/>
      <c r="JDK89" s="207"/>
      <c r="JDL89" s="207"/>
      <c r="JDM89" s="207"/>
      <c r="JDN89" s="207"/>
      <c r="JDO89" s="207"/>
      <c r="JDP89" s="207"/>
      <c r="JDQ89" s="207"/>
      <c r="JDR89" s="207"/>
      <c r="JDS89" s="207"/>
      <c r="JDT89" s="207"/>
      <c r="JDU89" s="207"/>
      <c r="JDV89" s="207"/>
      <c r="JDW89" s="207"/>
      <c r="JDX89" s="207"/>
      <c r="JDY89" s="207"/>
      <c r="JDZ89" s="207"/>
      <c r="JEA89" s="207"/>
      <c r="JEB89" s="207"/>
      <c r="JEC89" s="207"/>
      <c r="JED89" s="207"/>
      <c r="JEE89" s="207"/>
      <c r="JEF89" s="207"/>
      <c r="JEG89" s="207"/>
      <c r="JEH89" s="207"/>
      <c r="JEI89" s="207"/>
      <c r="JEJ89" s="207"/>
      <c r="JEK89" s="207"/>
      <c r="JEL89" s="207"/>
      <c r="JEM89" s="207"/>
      <c r="JEN89" s="207"/>
      <c r="JEO89" s="207"/>
      <c r="JEP89" s="207"/>
      <c r="JEQ89" s="207"/>
      <c r="JER89" s="207"/>
      <c r="JES89" s="207"/>
      <c r="JET89" s="207"/>
      <c r="JEU89" s="207"/>
      <c r="JEV89" s="207"/>
      <c r="JEW89" s="207"/>
      <c r="JEX89" s="207"/>
      <c r="JEY89" s="207"/>
      <c r="JEZ89" s="207"/>
      <c r="JFA89" s="207"/>
      <c r="JFB89" s="207"/>
      <c r="JFC89" s="207"/>
      <c r="JFD89" s="207"/>
      <c r="JFE89" s="207"/>
      <c r="JFF89" s="207"/>
      <c r="JFG89" s="207"/>
      <c r="JFH89" s="207"/>
      <c r="JFI89" s="207"/>
      <c r="JFJ89" s="207"/>
      <c r="JFK89" s="207"/>
      <c r="JFL89" s="207"/>
      <c r="JFM89" s="207"/>
      <c r="JFN89" s="207"/>
      <c r="JFO89" s="207"/>
      <c r="JFP89" s="207"/>
      <c r="JFQ89" s="207"/>
      <c r="JFR89" s="207"/>
      <c r="JFS89" s="207"/>
      <c r="JFT89" s="207"/>
      <c r="JFU89" s="207"/>
      <c r="JFV89" s="207"/>
      <c r="JFW89" s="207"/>
      <c r="JFX89" s="207"/>
      <c r="JFY89" s="207"/>
      <c r="JFZ89" s="207"/>
      <c r="JGA89" s="207"/>
      <c r="JGB89" s="207"/>
      <c r="JGC89" s="207"/>
      <c r="JGD89" s="207"/>
      <c r="JGE89" s="207"/>
      <c r="JGF89" s="207"/>
      <c r="JGG89" s="207"/>
      <c r="JGH89" s="207"/>
      <c r="JGI89" s="207"/>
      <c r="JGJ89" s="207"/>
      <c r="JGK89" s="207"/>
      <c r="JGL89" s="207"/>
      <c r="JGM89" s="207"/>
      <c r="JGN89" s="207"/>
      <c r="JGO89" s="207"/>
      <c r="JGP89" s="207"/>
      <c r="JGQ89" s="207"/>
      <c r="JGR89" s="207"/>
      <c r="JGS89" s="207"/>
      <c r="JGT89" s="207"/>
      <c r="JGU89" s="207"/>
      <c r="JGV89" s="207"/>
      <c r="JGW89" s="207"/>
      <c r="JGX89" s="207"/>
      <c r="JGY89" s="207"/>
      <c r="JGZ89" s="207"/>
      <c r="JHA89" s="207"/>
      <c r="JHB89" s="207"/>
      <c r="JHC89" s="207"/>
      <c r="JHD89" s="207"/>
      <c r="JHE89" s="207"/>
      <c r="JHF89" s="207"/>
      <c r="JHG89" s="207"/>
      <c r="JHH89" s="207"/>
      <c r="JHI89" s="207"/>
      <c r="JHJ89" s="207"/>
      <c r="JHK89" s="207"/>
      <c r="JHL89" s="207"/>
      <c r="JHM89" s="207"/>
      <c r="JHN89" s="207"/>
      <c r="JHO89" s="207"/>
      <c r="JHP89" s="207"/>
      <c r="JHQ89" s="207"/>
      <c r="JHR89" s="207"/>
      <c r="JHS89" s="207"/>
      <c r="JHT89" s="207"/>
      <c r="JHU89" s="207"/>
      <c r="JHV89" s="207"/>
      <c r="JHW89" s="207"/>
      <c r="JHX89" s="207"/>
      <c r="JHY89" s="207"/>
      <c r="JHZ89" s="207"/>
      <c r="JIA89" s="207"/>
      <c r="JIB89" s="207"/>
      <c r="JIC89" s="207"/>
      <c r="JID89" s="207"/>
      <c r="JIE89" s="207"/>
      <c r="JIF89" s="207"/>
      <c r="JIG89" s="207"/>
      <c r="JIH89" s="207"/>
      <c r="JII89" s="207"/>
      <c r="JIJ89" s="207"/>
      <c r="JIK89" s="207"/>
      <c r="JIL89" s="207"/>
      <c r="JIM89" s="207"/>
      <c r="JIN89" s="207"/>
      <c r="JIO89" s="207"/>
      <c r="JIP89" s="207"/>
      <c r="JIQ89" s="207"/>
      <c r="JIR89" s="207"/>
      <c r="JIS89" s="207"/>
      <c r="JIT89" s="207"/>
      <c r="JIU89" s="207"/>
      <c r="JIV89" s="207"/>
      <c r="JIW89" s="207"/>
      <c r="JIX89" s="207"/>
      <c r="JIY89" s="207"/>
      <c r="JIZ89" s="207"/>
      <c r="JJA89" s="207"/>
      <c r="JJB89" s="207"/>
      <c r="JJC89" s="207"/>
      <c r="JJD89" s="207"/>
      <c r="JJE89" s="207"/>
      <c r="JJF89" s="207"/>
      <c r="JJG89" s="207"/>
      <c r="JJH89" s="207"/>
      <c r="JJI89" s="207"/>
      <c r="JJJ89" s="207"/>
      <c r="JJK89" s="207"/>
      <c r="JJL89" s="207"/>
      <c r="JJM89" s="207"/>
      <c r="JJN89" s="207"/>
      <c r="JJO89" s="207"/>
      <c r="JJP89" s="207"/>
      <c r="JJQ89" s="207"/>
      <c r="JJR89" s="207"/>
      <c r="JJS89" s="207"/>
      <c r="JJT89" s="207"/>
      <c r="JJU89" s="207"/>
      <c r="JJV89" s="207"/>
      <c r="JJW89" s="207"/>
      <c r="JJX89" s="207"/>
      <c r="JJY89" s="207"/>
      <c r="JJZ89" s="207"/>
      <c r="JKA89" s="207"/>
      <c r="JKB89" s="207"/>
      <c r="JKC89" s="207"/>
      <c r="JKD89" s="207"/>
      <c r="JKE89" s="207"/>
      <c r="JKF89" s="207"/>
      <c r="JKG89" s="207"/>
      <c r="JKH89" s="207"/>
      <c r="JKI89" s="207"/>
      <c r="JKJ89" s="207"/>
      <c r="JKK89" s="207"/>
      <c r="JKL89" s="207"/>
      <c r="JKM89" s="207"/>
      <c r="JKN89" s="207"/>
      <c r="JKO89" s="207"/>
      <c r="JKP89" s="207"/>
      <c r="JKQ89" s="207"/>
      <c r="JKR89" s="207"/>
      <c r="JKS89" s="207"/>
      <c r="JKT89" s="207"/>
      <c r="JKU89" s="207"/>
      <c r="JKV89" s="207"/>
      <c r="JKW89" s="207"/>
      <c r="JKX89" s="207"/>
      <c r="JKY89" s="207"/>
      <c r="JKZ89" s="207"/>
      <c r="JLA89" s="207"/>
      <c r="JLB89" s="207"/>
      <c r="JLC89" s="207"/>
      <c r="JLD89" s="207"/>
      <c r="JLE89" s="207"/>
      <c r="JLF89" s="207"/>
      <c r="JLG89" s="207"/>
      <c r="JLH89" s="207"/>
      <c r="JLI89" s="207"/>
      <c r="JLJ89" s="207"/>
      <c r="JLK89" s="207"/>
      <c r="JLL89" s="207"/>
      <c r="JLM89" s="207"/>
      <c r="JLN89" s="207"/>
      <c r="JLO89" s="207"/>
      <c r="JLP89" s="207"/>
      <c r="JLQ89" s="207"/>
      <c r="JLR89" s="207"/>
      <c r="JLS89" s="207"/>
      <c r="JLT89" s="207"/>
      <c r="JLU89" s="207"/>
      <c r="JLV89" s="207"/>
      <c r="JLW89" s="207"/>
      <c r="JLX89" s="207"/>
      <c r="JLY89" s="207"/>
      <c r="JLZ89" s="207"/>
      <c r="JMA89" s="207"/>
      <c r="JMB89" s="207"/>
      <c r="JMC89" s="207"/>
      <c r="JMD89" s="207"/>
      <c r="JME89" s="207"/>
      <c r="JMF89" s="207"/>
      <c r="JMG89" s="207"/>
      <c r="JMH89" s="207"/>
      <c r="JMI89" s="207"/>
      <c r="JMJ89" s="207"/>
      <c r="JMK89" s="207"/>
      <c r="JML89" s="207"/>
      <c r="JMM89" s="207"/>
      <c r="JMN89" s="207"/>
      <c r="JMO89" s="207"/>
      <c r="JMP89" s="207"/>
      <c r="JMQ89" s="207"/>
      <c r="JMR89" s="207"/>
      <c r="JMS89" s="207"/>
      <c r="JMT89" s="207"/>
      <c r="JMU89" s="207"/>
      <c r="JMV89" s="207"/>
      <c r="JMW89" s="207"/>
      <c r="JMX89" s="207"/>
      <c r="JMY89" s="207"/>
      <c r="JMZ89" s="207"/>
      <c r="JNA89" s="207"/>
      <c r="JNB89" s="207"/>
      <c r="JNC89" s="207"/>
      <c r="JND89" s="207"/>
      <c r="JNE89" s="207"/>
      <c r="JNF89" s="207"/>
      <c r="JNG89" s="207"/>
      <c r="JNH89" s="207"/>
      <c r="JNI89" s="207"/>
      <c r="JNJ89" s="207"/>
      <c r="JNK89" s="207"/>
      <c r="JNL89" s="207"/>
      <c r="JNM89" s="207"/>
      <c r="JNN89" s="207"/>
      <c r="JNO89" s="207"/>
      <c r="JNP89" s="207"/>
      <c r="JNQ89" s="207"/>
      <c r="JNR89" s="207"/>
      <c r="JNS89" s="207"/>
      <c r="JNT89" s="207"/>
      <c r="JNU89" s="207"/>
      <c r="JNV89" s="207"/>
      <c r="JNW89" s="207"/>
      <c r="JNX89" s="207"/>
      <c r="JNY89" s="207"/>
      <c r="JNZ89" s="207"/>
      <c r="JOA89" s="207"/>
      <c r="JOB89" s="207"/>
      <c r="JOC89" s="207"/>
      <c r="JOD89" s="207"/>
      <c r="JOE89" s="207"/>
      <c r="JOF89" s="207"/>
      <c r="JOG89" s="207"/>
      <c r="JOH89" s="207"/>
      <c r="JOI89" s="207"/>
      <c r="JOJ89" s="207"/>
      <c r="JOK89" s="207"/>
      <c r="JOL89" s="207"/>
      <c r="JOM89" s="207"/>
      <c r="JON89" s="207"/>
      <c r="JOO89" s="207"/>
      <c r="JOP89" s="207"/>
      <c r="JOQ89" s="207"/>
      <c r="JOR89" s="207"/>
      <c r="JOS89" s="207"/>
      <c r="JOT89" s="207"/>
      <c r="JOU89" s="207"/>
      <c r="JOV89" s="207"/>
      <c r="JOW89" s="207"/>
      <c r="JOX89" s="207"/>
      <c r="JOY89" s="207"/>
      <c r="JOZ89" s="207"/>
      <c r="JPA89" s="207"/>
      <c r="JPB89" s="207"/>
      <c r="JPC89" s="207"/>
      <c r="JPD89" s="207"/>
      <c r="JPE89" s="207"/>
      <c r="JPF89" s="207"/>
      <c r="JPG89" s="207"/>
      <c r="JPH89" s="207"/>
      <c r="JPI89" s="207"/>
      <c r="JPJ89" s="207"/>
      <c r="JPK89" s="207"/>
      <c r="JPL89" s="207"/>
      <c r="JPM89" s="207"/>
      <c r="JPN89" s="207"/>
      <c r="JPO89" s="207"/>
      <c r="JPP89" s="207"/>
      <c r="JPQ89" s="207"/>
      <c r="JPR89" s="207"/>
      <c r="JPS89" s="207"/>
      <c r="JPT89" s="207"/>
      <c r="JPU89" s="207"/>
      <c r="JPV89" s="207"/>
      <c r="JPW89" s="207"/>
      <c r="JPX89" s="207"/>
      <c r="JPY89" s="207"/>
      <c r="JPZ89" s="207"/>
      <c r="JQA89" s="207"/>
      <c r="JQB89" s="207"/>
      <c r="JQC89" s="207"/>
      <c r="JQD89" s="207"/>
      <c r="JQE89" s="207"/>
      <c r="JQF89" s="207"/>
      <c r="JQG89" s="207"/>
      <c r="JQH89" s="207"/>
      <c r="JQI89" s="207"/>
      <c r="JQJ89" s="207"/>
      <c r="JQK89" s="207"/>
      <c r="JQL89" s="207"/>
      <c r="JQM89" s="207"/>
      <c r="JQN89" s="207"/>
      <c r="JQO89" s="207"/>
      <c r="JQP89" s="207"/>
      <c r="JQQ89" s="207"/>
      <c r="JQR89" s="207"/>
      <c r="JQS89" s="207"/>
      <c r="JQT89" s="207"/>
      <c r="JQU89" s="207"/>
      <c r="JQV89" s="207"/>
      <c r="JQW89" s="207"/>
      <c r="JQX89" s="207"/>
      <c r="JQY89" s="207"/>
      <c r="JQZ89" s="207"/>
      <c r="JRA89" s="207"/>
      <c r="JRB89" s="207"/>
      <c r="JRC89" s="207"/>
      <c r="JRD89" s="207"/>
      <c r="JRE89" s="207"/>
      <c r="JRF89" s="207"/>
      <c r="JRG89" s="207"/>
      <c r="JRH89" s="207"/>
      <c r="JRI89" s="207"/>
      <c r="JRJ89" s="207"/>
      <c r="JRK89" s="207"/>
      <c r="JRL89" s="207"/>
      <c r="JRM89" s="207"/>
      <c r="JRN89" s="207"/>
      <c r="JRO89" s="207"/>
      <c r="JRP89" s="207"/>
      <c r="JRQ89" s="207"/>
      <c r="JRR89" s="207"/>
      <c r="JRS89" s="207"/>
      <c r="JRT89" s="207"/>
      <c r="JRU89" s="207"/>
      <c r="JRV89" s="207"/>
      <c r="JRW89" s="207"/>
      <c r="JRX89" s="207"/>
      <c r="JRY89" s="207"/>
      <c r="JRZ89" s="207"/>
      <c r="JSA89" s="207"/>
      <c r="JSB89" s="207"/>
      <c r="JSC89" s="207"/>
      <c r="JSD89" s="207"/>
      <c r="JSE89" s="207"/>
      <c r="JSF89" s="207"/>
      <c r="JSG89" s="207"/>
      <c r="JSH89" s="207"/>
      <c r="JSI89" s="207"/>
      <c r="JSJ89" s="207"/>
      <c r="JSK89" s="207"/>
      <c r="JSL89" s="207"/>
      <c r="JSM89" s="207"/>
      <c r="JSN89" s="207"/>
      <c r="JSO89" s="207"/>
      <c r="JSP89" s="207"/>
      <c r="JSQ89" s="207"/>
      <c r="JSR89" s="207"/>
      <c r="JSS89" s="207"/>
      <c r="JST89" s="207"/>
      <c r="JSU89" s="207"/>
      <c r="JSV89" s="207"/>
      <c r="JSW89" s="207"/>
      <c r="JSX89" s="207"/>
      <c r="JSY89" s="207"/>
      <c r="JSZ89" s="207"/>
      <c r="JTA89" s="207"/>
      <c r="JTB89" s="207"/>
      <c r="JTC89" s="207"/>
      <c r="JTD89" s="207"/>
      <c r="JTE89" s="207"/>
      <c r="JTF89" s="207"/>
      <c r="JTG89" s="207"/>
      <c r="JTH89" s="207"/>
      <c r="JTI89" s="207"/>
      <c r="JTJ89" s="207"/>
      <c r="JTK89" s="207"/>
      <c r="JTL89" s="207"/>
      <c r="JTM89" s="207"/>
      <c r="JTN89" s="207"/>
      <c r="JTO89" s="207"/>
      <c r="JTP89" s="207"/>
      <c r="JTQ89" s="207"/>
      <c r="JTR89" s="207"/>
      <c r="JTS89" s="207"/>
      <c r="JTT89" s="207"/>
      <c r="JTU89" s="207"/>
      <c r="JTV89" s="207"/>
      <c r="JTW89" s="207"/>
      <c r="JTX89" s="207"/>
      <c r="JTY89" s="207"/>
      <c r="JTZ89" s="207"/>
      <c r="JUA89" s="207"/>
      <c r="JUB89" s="207"/>
      <c r="JUC89" s="207"/>
      <c r="JUD89" s="207"/>
      <c r="JUE89" s="207"/>
      <c r="JUF89" s="207"/>
      <c r="JUG89" s="207"/>
      <c r="JUH89" s="207"/>
      <c r="JUI89" s="207"/>
      <c r="JUJ89" s="207"/>
      <c r="JUK89" s="207"/>
      <c r="JUL89" s="207"/>
      <c r="JUM89" s="207"/>
      <c r="JUN89" s="207"/>
      <c r="JUO89" s="207"/>
      <c r="JUP89" s="207"/>
      <c r="JUQ89" s="207"/>
      <c r="JUR89" s="207"/>
      <c r="JUS89" s="207"/>
      <c r="JUT89" s="207"/>
      <c r="JUU89" s="207"/>
      <c r="JUV89" s="207"/>
      <c r="JUW89" s="207"/>
      <c r="JUX89" s="207"/>
      <c r="JUY89" s="207"/>
      <c r="JUZ89" s="207"/>
      <c r="JVA89" s="207"/>
      <c r="JVB89" s="207"/>
      <c r="JVC89" s="207"/>
      <c r="JVD89" s="207"/>
      <c r="JVE89" s="207"/>
      <c r="JVF89" s="207"/>
      <c r="JVG89" s="207"/>
      <c r="JVH89" s="207"/>
      <c r="JVI89" s="207"/>
      <c r="JVJ89" s="207"/>
      <c r="JVK89" s="207"/>
      <c r="JVL89" s="207"/>
      <c r="JVM89" s="207"/>
      <c r="JVN89" s="207"/>
      <c r="JVO89" s="207"/>
      <c r="JVP89" s="207"/>
      <c r="JVQ89" s="207"/>
      <c r="JVR89" s="207"/>
      <c r="JVS89" s="207"/>
      <c r="JVT89" s="207"/>
      <c r="JVU89" s="207"/>
      <c r="JVV89" s="207"/>
      <c r="JVW89" s="207"/>
      <c r="JVX89" s="207"/>
      <c r="JVY89" s="207"/>
      <c r="JVZ89" s="207"/>
      <c r="JWA89" s="207"/>
      <c r="JWB89" s="207"/>
      <c r="JWC89" s="207"/>
      <c r="JWD89" s="207"/>
      <c r="JWE89" s="207"/>
      <c r="JWF89" s="207"/>
      <c r="JWG89" s="207"/>
      <c r="JWH89" s="207"/>
      <c r="JWI89" s="207"/>
      <c r="JWJ89" s="207"/>
      <c r="JWK89" s="207"/>
      <c r="JWL89" s="207"/>
      <c r="JWM89" s="207"/>
      <c r="JWN89" s="207"/>
      <c r="JWO89" s="207"/>
      <c r="JWP89" s="207"/>
      <c r="JWQ89" s="207"/>
      <c r="JWR89" s="207"/>
      <c r="JWS89" s="207"/>
      <c r="JWT89" s="207"/>
      <c r="JWU89" s="207"/>
      <c r="JWV89" s="207"/>
      <c r="JWW89" s="207"/>
      <c r="JWX89" s="207"/>
      <c r="JWY89" s="207"/>
      <c r="JWZ89" s="207"/>
      <c r="JXA89" s="207"/>
      <c r="JXB89" s="207"/>
      <c r="JXC89" s="207"/>
      <c r="JXD89" s="207"/>
      <c r="JXE89" s="207"/>
      <c r="JXF89" s="207"/>
      <c r="JXG89" s="207"/>
      <c r="JXH89" s="207"/>
      <c r="JXI89" s="207"/>
      <c r="JXJ89" s="207"/>
      <c r="JXK89" s="207"/>
      <c r="JXL89" s="207"/>
      <c r="JXM89" s="207"/>
      <c r="JXN89" s="207"/>
      <c r="JXO89" s="207"/>
      <c r="JXP89" s="207"/>
      <c r="JXQ89" s="207"/>
      <c r="JXR89" s="207"/>
      <c r="JXS89" s="207"/>
      <c r="JXT89" s="207"/>
      <c r="JXU89" s="207"/>
      <c r="JXV89" s="207"/>
      <c r="JXW89" s="207"/>
      <c r="JXX89" s="207"/>
      <c r="JXY89" s="207"/>
      <c r="JXZ89" s="207"/>
      <c r="JYA89" s="207"/>
      <c r="JYB89" s="207"/>
      <c r="JYC89" s="207"/>
      <c r="JYD89" s="207"/>
      <c r="JYE89" s="207"/>
      <c r="JYF89" s="207"/>
      <c r="JYG89" s="207"/>
      <c r="JYH89" s="207"/>
      <c r="JYI89" s="207"/>
      <c r="JYJ89" s="207"/>
      <c r="JYK89" s="207"/>
      <c r="JYL89" s="207"/>
      <c r="JYM89" s="207"/>
      <c r="JYN89" s="207"/>
      <c r="JYO89" s="207"/>
      <c r="JYP89" s="207"/>
      <c r="JYQ89" s="207"/>
      <c r="JYR89" s="207"/>
      <c r="JYS89" s="207"/>
      <c r="JYT89" s="207"/>
      <c r="JYU89" s="207"/>
      <c r="JYV89" s="207"/>
      <c r="JYW89" s="207"/>
      <c r="JYX89" s="207"/>
      <c r="JYY89" s="207"/>
      <c r="JYZ89" s="207"/>
      <c r="JZA89" s="207"/>
      <c r="JZB89" s="207"/>
      <c r="JZC89" s="207"/>
      <c r="JZD89" s="207"/>
      <c r="JZE89" s="207"/>
      <c r="JZF89" s="207"/>
      <c r="JZG89" s="207"/>
      <c r="JZH89" s="207"/>
      <c r="JZI89" s="207"/>
      <c r="JZJ89" s="207"/>
      <c r="JZK89" s="207"/>
      <c r="JZL89" s="207"/>
      <c r="JZM89" s="207"/>
      <c r="JZN89" s="207"/>
      <c r="JZO89" s="207"/>
      <c r="JZP89" s="207"/>
      <c r="JZQ89" s="207"/>
      <c r="JZR89" s="207"/>
      <c r="JZS89" s="207"/>
      <c r="JZT89" s="207"/>
      <c r="JZU89" s="207"/>
      <c r="JZV89" s="207"/>
      <c r="JZW89" s="207"/>
      <c r="JZX89" s="207"/>
      <c r="JZY89" s="207"/>
      <c r="JZZ89" s="207"/>
      <c r="KAA89" s="207"/>
      <c r="KAB89" s="207"/>
      <c r="KAC89" s="207"/>
      <c r="KAD89" s="207"/>
      <c r="KAE89" s="207"/>
      <c r="KAF89" s="207"/>
      <c r="KAG89" s="207"/>
      <c r="KAH89" s="207"/>
      <c r="KAI89" s="207"/>
      <c r="KAJ89" s="207"/>
      <c r="KAK89" s="207"/>
      <c r="KAL89" s="207"/>
      <c r="KAM89" s="207"/>
      <c r="KAN89" s="207"/>
      <c r="KAO89" s="207"/>
      <c r="KAP89" s="207"/>
      <c r="KAQ89" s="207"/>
      <c r="KAR89" s="207"/>
      <c r="KAS89" s="207"/>
      <c r="KAT89" s="207"/>
      <c r="KAU89" s="207"/>
      <c r="KAV89" s="207"/>
      <c r="KAW89" s="207"/>
      <c r="KAX89" s="207"/>
      <c r="KAY89" s="207"/>
      <c r="KAZ89" s="207"/>
      <c r="KBA89" s="207"/>
      <c r="KBB89" s="207"/>
      <c r="KBC89" s="207"/>
      <c r="KBD89" s="207"/>
      <c r="KBE89" s="207"/>
      <c r="KBF89" s="207"/>
      <c r="KBG89" s="207"/>
      <c r="KBH89" s="207"/>
      <c r="KBI89" s="207"/>
      <c r="KBJ89" s="207"/>
      <c r="KBK89" s="207"/>
      <c r="KBL89" s="207"/>
      <c r="KBM89" s="207"/>
      <c r="KBN89" s="207"/>
      <c r="KBO89" s="207"/>
      <c r="KBP89" s="207"/>
      <c r="KBQ89" s="207"/>
      <c r="KBR89" s="207"/>
      <c r="KBS89" s="207"/>
      <c r="KBT89" s="207"/>
      <c r="KBU89" s="207"/>
      <c r="KBV89" s="207"/>
      <c r="KBW89" s="207"/>
      <c r="KBX89" s="207"/>
      <c r="KBY89" s="207"/>
      <c r="KBZ89" s="207"/>
      <c r="KCA89" s="207"/>
      <c r="KCB89" s="207"/>
      <c r="KCC89" s="207"/>
      <c r="KCD89" s="207"/>
      <c r="KCE89" s="207"/>
      <c r="KCF89" s="207"/>
      <c r="KCG89" s="207"/>
      <c r="KCH89" s="207"/>
      <c r="KCI89" s="207"/>
      <c r="KCJ89" s="207"/>
      <c r="KCK89" s="207"/>
      <c r="KCL89" s="207"/>
      <c r="KCM89" s="207"/>
      <c r="KCN89" s="207"/>
      <c r="KCO89" s="207"/>
      <c r="KCP89" s="207"/>
      <c r="KCQ89" s="207"/>
      <c r="KCR89" s="207"/>
      <c r="KCS89" s="207"/>
      <c r="KCT89" s="207"/>
      <c r="KCU89" s="207"/>
      <c r="KCV89" s="207"/>
      <c r="KCW89" s="207"/>
      <c r="KCX89" s="207"/>
      <c r="KCY89" s="207"/>
      <c r="KCZ89" s="207"/>
      <c r="KDA89" s="207"/>
      <c r="KDB89" s="207"/>
      <c r="KDC89" s="207"/>
      <c r="KDD89" s="207"/>
      <c r="KDE89" s="207"/>
      <c r="KDF89" s="207"/>
      <c r="KDG89" s="207"/>
      <c r="KDH89" s="207"/>
      <c r="KDI89" s="207"/>
      <c r="KDJ89" s="207"/>
      <c r="KDK89" s="207"/>
      <c r="KDL89" s="207"/>
      <c r="KDM89" s="207"/>
      <c r="KDN89" s="207"/>
      <c r="KDO89" s="207"/>
      <c r="KDP89" s="207"/>
      <c r="KDQ89" s="207"/>
      <c r="KDR89" s="207"/>
      <c r="KDS89" s="207"/>
      <c r="KDT89" s="207"/>
      <c r="KDU89" s="207"/>
      <c r="KDV89" s="207"/>
      <c r="KDW89" s="207"/>
      <c r="KDX89" s="207"/>
      <c r="KDY89" s="207"/>
      <c r="KDZ89" s="207"/>
      <c r="KEA89" s="207"/>
      <c r="KEB89" s="207"/>
      <c r="KEC89" s="207"/>
      <c r="KED89" s="207"/>
      <c r="KEE89" s="207"/>
      <c r="KEF89" s="207"/>
      <c r="KEG89" s="207"/>
      <c r="KEH89" s="207"/>
      <c r="KEI89" s="207"/>
      <c r="KEJ89" s="207"/>
      <c r="KEK89" s="207"/>
      <c r="KEL89" s="207"/>
      <c r="KEM89" s="207"/>
      <c r="KEN89" s="207"/>
      <c r="KEO89" s="207"/>
      <c r="KEP89" s="207"/>
      <c r="KEQ89" s="207"/>
      <c r="KER89" s="207"/>
      <c r="KES89" s="207"/>
      <c r="KET89" s="207"/>
      <c r="KEU89" s="207"/>
      <c r="KEV89" s="207"/>
      <c r="KEW89" s="207"/>
      <c r="KEX89" s="207"/>
      <c r="KEY89" s="207"/>
      <c r="KEZ89" s="207"/>
      <c r="KFA89" s="207"/>
      <c r="KFB89" s="207"/>
      <c r="KFC89" s="207"/>
      <c r="KFD89" s="207"/>
      <c r="KFE89" s="207"/>
      <c r="KFF89" s="207"/>
      <c r="KFG89" s="207"/>
      <c r="KFH89" s="207"/>
      <c r="KFI89" s="207"/>
      <c r="KFJ89" s="207"/>
      <c r="KFK89" s="207"/>
      <c r="KFL89" s="207"/>
      <c r="KFM89" s="207"/>
      <c r="KFN89" s="207"/>
      <c r="KFO89" s="207"/>
      <c r="KFP89" s="207"/>
      <c r="KFQ89" s="207"/>
      <c r="KFR89" s="207"/>
      <c r="KFS89" s="207"/>
      <c r="KFT89" s="207"/>
      <c r="KFU89" s="207"/>
      <c r="KFV89" s="207"/>
      <c r="KFW89" s="207"/>
      <c r="KFX89" s="207"/>
      <c r="KFY89" s="207"/>
      <c r="KFZ89" s="207"/>
      <c r="KGA89" s="207"/>
      <c r="KGB89" s="207"/>
      <c r="KGC89" s="207"/>
      <c r="KGD89" s="207"/>
      <c r="KGE89" s="207"/>
      <c r="KGF89" s="207"/>
      <c r="KGG89" s="207"/>
      <c r="KGH89" s="207"/>
      <c r="KGI89" s="207"/>
      <c r="KGJ89" s="207"/>
      <c r="KGK89" s="207"/>
      <c r="KGL89" s="207"/>
      <c r="KGM89" s="207"/>
      <c r="KGN89" s="207"/>
      <c r="KGO89" s="207"/>
      <c r="KGP89" s="207"/>
      <c r="KGQ89" s="207"/>
      <c r="KGR89" s="207"/>
      <c r="KGS89" s="207"/>
      <c r="KGT89" s="207"/>
      <c r="KGU89" s="207"/>
      <c r="KGV89" s="207"/>
      <c r="KGW89" s="207"/>
      <c r="KGX89" s="207"/>
      <c r="KGY89" s="207"/>
      <c r="KGZ89" s="207"/>
      <c r="KHA89" s="207"/>
      <c r="KHB89" s="207"/>
      <c r="KHC89" s="207"/>
      <c r="KHD89" s="207"/>
      <c r="KHE89" s="207"/>
      <c r="KHF89" s="207"/>
      <c r="KHG89" s="207"/>
      <c r="KHH89" s="207"/>
      <c r="KHI89" s="207"/>
      <c r="KHJ89" s="207"/>
      <c r="KHK89" s="207"/>
      <c r="KHL89" s="207"/>
      <c r="KHM89" s="207"/>
      <c r="KHN89" s="207"/>
      <c r="KHO89" s="207"/>
      <c r="KHP89" s="207"/>
      <c r="KHQ89" s="207"/>
      <c r="KHR89" s="207"/>
      <c r="KHS89" s="207"/>
      <c r="KHT89" s="207"/>
      <c r="KHU89" s="207"/>
      <c r="KHV89" s="207"/>
      <c r="KHW89" s="207"/>
      <c r="KHX89" s="207"/>
      <c r="KHY89" s="207"/>
      <c r="KHZ89" s="207"/>
      <c r="KIA89" s="207"/>
      <c r="KIB89" s="207"/>
      <c r="KIC89" s="207"/>
      <c r="KID89" s="207"/>
      <c r="KIE89" s="207"/>
      <c r="KIF89" s="207"/>
      <c r="KIG89" s="207"/>
      <c r="KIH89" s="207"/>
      <c r="KII89" s="207"/>
      <c r="KIJ89" s="207"/>
      <c r="KIK89" s="207"/>
      <c r="KIL89" s="207"/>
      <c r="KIM89" s="207"/>
      <c r="KIN89" s="207"/>
      <c r="KIO89" s="207"/>
      <c r="KIP89" s="207"/>
      <c r="KIQ89" s="207"/>
      <c r="KIR89" s="207"/>
      <c r="KIS89" s="207"/>
      <c r="KIT89" s="207"/>
      <c r="KIU89" s="207"/>
      <c r="KIV89" s="207"/>
      <c r="KIW89" s="207"/>
      <c r="KIX89" s="207"/>
      <c r="KIY89" s="207"/>
      <c r="KIZ89" s="207"/>
      <c r="KJA89" s="207"/>
      <c r="KJB89" s="207"/>
      <c r="KJC89" s="207"/>
      <c r="KJD89" s="207"/>
      <c r="KJE89" s="207"/>
      <c r="KJF89" s="207"/>
      <c r="KJG89" s="207"/>
      <c r="KJH89" s="207"/>
      <c r="KJI89" s="207"/>
      <c r="KJJ89" s="207"/>
      <c r="KJK89" s="207"/>
      <c r="KJL89" s="207"/>
      <c r="KJM89" s="207"/>
      <c r="KJN89" s="207"/>
      <c r="KJO89" s="207"/>
      <c r="KJP89" s="207"/>
      <c r="KJQ89" s="207"/>
      <c r="KJR89" s="207"/>
      <c r="KJS89" s="207"/>
      <c r="KJT89" s="207"/>
      <c r="KJU89" s="207"/>
      <c r="KJV89" s="207"/>
      <c r="KJW89" s="207"/>
      <c r="KJX89" s="207"/>
      <c r="KJY89" s="207"/>
      <c r="KJZ89" s="207"/>
      <c r="KKA89" s="207"/>
      <c r="KKB89" s="207"/>
      <c r="KKC89" s="207"/>
      <c r="KKD89" s="207"/>
      <c r="KKE89" s="207"/>
      <c r="KKF89" s="207"/>
      <c r="KKG89" s="207"/>
      <c r="KKH89" s="207"/>
      <c r="KKI89" s="207"/>
      <c r="KKJ89" s="207"/>
      <c r="KKK89" s="207"/>
      <c r="KKL89" s="207"/>
      <c r="KKM89" s="207"/>
      <c r="KKN89" s="207"/>
      <c r="KKO89" s="207"/>
      <c r="KKP89" s="207"/>
      <c r="KKQ89" s="207"/>
      <c r="KKR89" s="207"/>
      <c r="KKS89" s="207"/>
      <c r="KKT89" s="207"/>
      <c r="KKU89" s="207"/>
      <c r="KKV89" s="207"/>
      <c r="KKW89" s="207"/>
      <c r="KKX89" s="207"/>
      <c r="KKY89" s="207"/>
      <c r="KKZ89" s="207"/>
      <c r="KLA89" s="207"/>
      <c r="KLB89" s="207"/>
      <c r="KLC89" s="207"/>
      <c r="KLD89" s="207"/>
      <c r="KLE89" s="207"/>
      <c r="KLF89" s="207"/>
      <c r="KLG89" s="207"/>
      <c r="KLH89" s="207"/>
      <c r="KLI89" s="207"/>
      <c r="KLJ89" s="207"/>
      <c r="KLK89" s="207"/>
      <c r="KLL89" s="207"/>
      <c r="KLM89" s="207"/>
      <c r="KLN89" s="207"/>
      <c r="KLO89" s="207"/>
      <c r="KLP89" s="207"/>
      <c r="KLQ89" s="207"/>
      <c r="KLR89" s="207"/>
      <c r="KLS89" s="207"/>
      <c r="KLT89" s="207"/>
      <c r="KLU89" s="207"/>
      <c r="KLV89" s="207"/>
      <c r="KLW89" s="207"/>
      <c r="KLX89" s="207"/>
      <c r="KLY89" s="207"/>
      <c r="KLZ89" s="207"/>
      <c r="KMA89" s="207"/>
      <c r="KMB89" s="207"/>
      <c r="KMC89" s="207"/>
      <c r="KMD89" s="207"/>
      <c r="KME89" s="207"/>
      <c r="KMF89" s="207"/>
      <c r="KMG89" s="207"/>
      <c r="KMH89" s="207"/>
      <c r="KMI89" s="207"/>
      <c r="KMJ89" s="207"/>
      <c r="KMK89" s="207"/>
      <c r="KML89" s="207"/>
      <c r="KMM89" s="207"/>
      <c r="KMN89" s="207"/>
      <c r="KMO89" s="207"/>
      <c r="KMP89" s="207"/>
      <c r="KMQ89" s="207"/>
      <c r="KMR89" s="207"/>
      <c r="KMS89" s="207"/>
      <c r="KMT89" s="207"/>
      <c r="KMU89" s="207"/>
      <c r="KMV89" s="207"/>
      <c r="KMW89" s="207"/>
      <c r="KMX89" s="207"/>
      <c r="KMY89" s="207"/>
      <c r="KMZ89" s="207"/>
      <c r="KNA89" s="207"/>
      <c r="KNB89" s="207"/>
      <c r="KNC89" s="207"/>
      <c r="KND89" s="207"/>
      <c r="KNE89" s="207"/>
      <c r="KNF89" s="207"/>
      <c r="KNG89" s="207"/>
      <c r="KNH89" s="207"/>
      <c r="KNI89" s="207"/>
      <c r="KNJ89" s="207"/>
      <c r="KNK89" s="207"/>
      <c r="KNL89" s="207"/>
      <c r="KNM89" s="207"/>
      <c r="KNN89" s="207"/>
      <c r="KNO89" s="207"/>
      <c r="KNP89" s="207"/>
      <c r="KNQ89" s="207"/>
      <c r="KNR89" s="207"/>
      <c r="KNS89" s="207"/>
      <c r="KNT89" s="207"/>
      <c r="KNU89" s="207"/>
      <c r="KNV89" s="207"/>
      <c r="KNW89" s="207"/>
      <c r="KNX89" s="207"/>
      <c r="KNY89" s="207"/>
      <c r="KNZ89" s="207"/>
      <c r="KOA89" s="207"/>
      <c r="KOB89" s="207"/>
      <c r="KOC89" s="207"/>
      <c r="KOD89" s="207"/>
      <c r="KOE89" s="207"/>
      <c r="KOF89" s="207"/>
      <c r="KOG89" s="207"/>
      <c r="KOH89" s="207"/>
      <c r="KOI89" s="207"/>
      <c r="KOJ89" s="207"/>
      <c r="KOK89" s="207"/>
      <c r="KOL89" s="207"/>
      <c r="KOM89" s="207"/>
      <c r="KON89" s="207"/>
      <c r="KOO89" s="207"/>
      <c r="KOP89" s="207"/>
      <c r="KOQ89" s="207"/>
      <c r="KOR89" s="207"/>
      <c r="KOS89" s="207"/>
      <c r="KOT89" s="207"/>
      <c r="KOU89" s="207"/>
      <c r="KOV89" s="207"/>
      <c r="KOW89" s="207"/>
      <c r="KOX89" s="207"/>
      <c r="KOY89" s="207"/>
      <c r="KOZ89" s="207"/>
      <c r="KPA89" s="207"/>
      <c r="KPB89" s="207"/>
      <c r="KPC89" s="207"/>
      <c r="KPD89" s="207"/>
      <c r="KPE89" s="207"/>
      <c r="KPF89" s="207"/>
      <c r="KPG89" s="207"/>
      <c r="KPH89" s="207"/>
      <c r="KPI89" s="207"/>
      <c r="KPJ89" s="207"/>
      <c r="KPK89" s="207"/>
      <c r="KPL89" s="207"/>
      <c r="KPM89" s="207"/>
      <c r="KPN89" s="207"/>
      <c r="KPO89" s="207"/>
      <c r="KPP89" s="207"/>
      <c r="KPQ89" s="207"/>
      <c r="KPR89" s="207"/>
      <c r="KPS89" s="207"/>
      <c r="KPT89" s="207"/>
      <c r="KPU89" s="207"/>
      <c r="KPV89" s="207"/>
      <c r="KPW89" s="207"/>
      <c r="KPX89" s="207"/>
      <c r="KPY89" s="207"/>
      <c r="KPZ89" s="207"/>
      <c r="KQA89" s="207"/>
      <c r="KQB89" s="207"/>
      <c r="KQC89" s="207"/>
      <c r="KQD89" s="207"/>
      <c r="KQE89" s="207"/>
      <c r="KQF89" s="207"/>
      <c r="KQG89" s="207"/>
      <c r="KQH89" s="207"/>
      <c r="KQI89" s="207"/>
      <c r="KQJ89" s="207"/>
      <c r="KQK89" s="207"/>
      <c r="KQL89" s="207"/>
      <c r="KQM89" s="207"/>
      <c r="KQN89" s="207"/>
      <c r="KQO89" s="207"/>
      <c r="KQP89" s="207"/>
      <c r="KQQ89" s="207"/>
      <c r="KQR89" s="207"/>
      <c r="KQS89" s="207"/>
      <c r="KQT89" s="207"/>
      <c r="KQU89" s="207"/>
      <c r="KQV89" s="207"/>
      <c r="KQW89" s="207"/>
      <c r="KQX89" s="207"/>
      <c r="KQY89" s="207"/>
      <c r="KQZ89" s="207"/>
      <c r="KRA89" s="207"/>
      <c r="KRB89" s="207"/>
      <c r="KRC89" s="207"/>
      <c r="KRD89" s="207"/>
      <c r="KRE89" s="207"/>
      <c r="KRF89" s="207"/>
      <c r="KRG89" s="207"/>
      <c r="KRH89" s="207"/>
      <c r="KRI89" s="207"/>
      <c r="KRJ89" s="207"/>
      <c r="KRK89" s="207"/>
      <c r="KRL89" s="207"/>
      <c r="KRM89" s="207"/>
      <c r="KRN89" s="207"/>
      <c r="KRO89" s="207"/>
      <c r="KRP89" s="207"/>
      <c r="KRQ89" s="207"/>
      <c r="KRR89" s="207"/>
      <c r="KRS89" s="207"/>
      <c r="KRT89" s="207"/>
      <c r="KRU89" s="207"/>
      <c r="KRV89" s="207"/>
      <c r="KRW89" s="207"/>
      <c r="KRX89" s="207"/>
      <c r="KRY89" s="207"/>
      <c r="KRZ89" s="207"/>
      <c r="KSA89" s="207"/>
      <c r="KSB89" s="207"/>
      <c r="KSC89" s="207"/>
      <c r="KSD89" s="207"/>
      <c r="KSE89" s="207"/>
      <c r="KSF89" s="207"/>
      <c r="KSG89" s="207"/>
      <c r="KSH89" s="207"/>
      <c r="KSI89" s="207"/>
      <c r="KSJ89" s="207"/>
      <c r="KSK89" s="207"/>
      <c r="KSL89" s="207"/>
      <c r="KSM89" s="207"/>
      <c r="KSN89" s="207"/>
      <c r="KSO89" s="207"/>
      <c r="KSP89" s="207"/>
      <c r="KSQ89" s="207"/>
      <c r="KSR89" s="207"/>
      <c r="KSS89" s="207"/>
      <c r="KST89" s="207"/>
      <c r="KSU89" s="207"/>
      <c r="KSV89" s="207"/>
      <c r="KSW89" s="207"/>
      <c r="KSX89" s="207"/>
      <c r="KSY89" s="207"/>
      <c r="KSZ89" s="207"/>
      <c r="KTA89" s="207"/>
      <c r="KTB89" s="207"/>
      <c r="KTC89" s="207"/>
      <c r="KTD89" s="207"/>
      <c r="KTE89" s="207"/>
      <c r="KTF89" s="207"/>
      <c r="KTG89" s="207"/>
      <c r="KTH89" s="207"/>
      <c r="KTI89" s="207"/>
      <c r="KTJ89" s="207"/>
      <c r="KTK89" s="207"/>
      <c r="KTL89" s="207"/>
      <c r="KTM89" s="207"/>
      <c r="KTN89" s="207"/>
      <c r="KTO89" s="207"/>
      <c r="KTP89" s="207"/>
      <c r="KTQ89" s="207"/>
      <c r="KTR89" s="207"/>
      <c r="KTS89" s="207"/>
      <c r="KTT89" s="207"/>
      <c r="KTU89" s="207"/>
      <c r="KTV89" s="207"/>
      <c r="KTW89" s="207"/>
      <c r="KTX89" s="207"/>
      <c r="KTY89" s="207"/>
      <c r="KTZ89" s="207"/>
      <c r="KUA89" s="207"/>
      <c r="KUB89" s="207"/>
      <c r="KUC89" s="207"/>
      <c r="KUD89" s="207"/>
      <c r="KUE89" s="207"/>
      <c r="KUF89" s="207"/>
      <c r="KUG89" s="207"/>
      <c r="KUH89" s="207"/>
      <c r="KUI89" s="207"/>
      <c r="KUJ89" s="207"/>
      <c r="KUK89" s="207"/>
      <c r="KUL89" s="207"/>
      <c r="KUM89" s="207"/>
      <c r="KUN89" s="207"/>
      <c r="KUO89" s="207"/>
      <c r="KUP89" s="207"/>
      <c r="KUQ89" s="207"/>
      <c r="KUR89" s="207"/>
      <c r="KUS89" s="207"/>
      <c r="KUT89" s="207"/>
      <c r="KUU89" s="207"/>
      <c r="KUV89" s="207"/>
      <c r="KUW89" s="207"/>
      <c r="KUX89" s="207"/>
      <c r="KUY89" s="207"/>
      <c r="KUZ89" s="207"/>
      <c r="KVA89" s="207"/>
      <c r="KVB89" s="207"/>
      <c r="KVC89" s="207"/>
      <c r="KVD89" s="207"/>
      <c r="KVE89" s="207"/>
      <c r="KVF89" s="207"/>
      <c r="KVG89" s="207"/>
      <c r="KVH89" s="207"/>
      <c r="KVI89" s="207"/>
      <c r="KVJ89" s="207"/>
      <c r="KVK89" s="207"/>
      <c r="KVL89" s="207"/>
      <c r="KVM89" s="207"/>
      <c r="KVN89" s="207"/>
      <c r="KVO89" s="207"/>
      <c r="KVP89" s="207"/>
      <c r="KVQ89" s="207"/>
      <c r="KVR89" s="207"/>
      <c r="KVS89" s="207"/>
      <c r="KVT89" s="207"/>
      <c r="KVU89" s="207"/>
      <c r="KVV89" s="207"/>
      <c r="KVW89" s="207"/>
      <c r="KVX89" s="207"/>
      <c r="KVY89" s="207"/>
      <c r="KVZ89" s="207"/>
      <c r="KWA89" s="207"/>
      <c r="KWB89" s="207"/>
      <c r="KWC89" s="207"/>
      <c r="KWD89" s="207"/>
      <c r="KWE89" s="207"/>
      <c r="KWF89" s="207"/>
      <c r="KWG89" s="207"/>
      <c r="KWH89" s="207"/>
      <c r="KWI89" s="207"/>
      <c r="KWJ89" s="207"/>
      <c r="KWK89" s="207"/>
      <c r="KWL89" s="207"/>
      <c r="KWM89" s="207"/>
      <c r="KWN89" s="207"/>
      <c r="KWO89" s="207"/>
      <c r="KWP89" s="207"/>
      <c r="KWQ89" s="207"/>
      <c r="KWR89" s="207"/>
      <c r="KWS89" s="207"/>
      <c r="KWT89" s="207"/>
      <c r="KWU89" s="207"/>
      <c r="KWV89" s="207"/>
      <c r="KWW89" s="207"/>
      <c r="KWX89" s="207"/>
      <c r="KWY89" s="207"/>
      <c r="KWZ89" s="207"/>
      <c r="KXA89" s="207"/>
      <c r="KXB89" s="207"/>
      <c r="KXC89" s="207"/>
      <c r="KXD89" s="207"/>
      <c r="KXE89" s="207"/>
      <c r="KXF89" s="207"/>
      <c r="KXG89" s="207"/>
      <c r="KXH89" s="207"/>
      <c r="KXI89" s="207"/>
      <c r="KXJ89" s="207"/>
      <c r="KXK89" s="207"/>
      <c r="KXL89" s="207"/>
      <c r="KXM89" s="207"/>
      <c r="KXN89" s="207"/>
      <c r="KXO89" s="207"/>
      <c r="KXP89" s="207"/>
      <c r="KXQ89" s="207"/>
      <c r="KXR89" s="207"/>
      <c r="KXS89" s="207"/>
      <c r="KXT89" s="207"/>
      <c r="KXU89" s="207"/>
      <c r="KXV89" s="207"/>
      <c r="KXW89" s="207"/>
      <c r="KXX89" s="207"/>
      <c r="KXY89" s="207"/>
      <c r="KXZ89" s="207"/>
      <c r="KYA89" s="207"/>
      <c r="KYB89" s="207"/>
      <c r="KYC89" s="207"/>
      <c r="KYD89" s="207"/>
      <c r="KYE89" s="207"/>
      <c r="KYF89" s="207"/>
      <c r="KYG89" s="207"/>
      <c r="KYH89" s="207"/>
      <c r="KYI89" s="207"/>
      <c r="KYJ89" s="207"/>
      <c r="KYK89" s="207"/>
      <c r="KYL89" s="207"/>
      <c r="KYM89" s="207"/>
      <c r="KYN89" s="207"/>
      <c r="KYO89" s="207"/>
      <c r="KYP89" s="207"/>
      <c r="KYQ89" s="207"/>
      <c r="KYR89" s="207"/>
      <c r="KYS89" s="207"/>
      <c r="KYT89" s="207"/>
      <c r="KYU89" s="207"/>
      <c r="KYV89" s="207"/>
      <c r="KYW89" s="207"/>
      <c r="KYX89" s="207"/>
      <c r="KYY89" s="207"/>
      <c r="KYZ89" s="207"/>
      <c r="KZA89" s="207"/>
      <c r="KZB89" s="207"/>
      <c r="KZC89" s="207"/>
      <c r="KZD89" s="207"/>
      <c r="KZE89" s="207"/>
      <c r="KZF89" s="207"/>
      <c r="KZG89" s="207"/>
      <c r="KZH89" s="207"/>
      <c r="KZI89" s="207"/>
      <c r="KZJ89" s="207"/>
      <c r="KZK89" s="207"/>
      <c r="KZL89" s="207"/>
      <c r="KZM89" s="207"/>
      <c r="KZN89" s="207"/>
      <c r="KZO89" s="207"/>
      <c r="KZP89" s="207"/>
      <c r="KZQ89" s="207"/>
      <c r="KZR89" s="207"/>
      <c r="KZS89" s="207"/>
      <c r="KZT89" s="207"/>
      <c r="KZU89" s="207"/>
      <c r="KZV89" s="207"/>
      <c r="KZW89" s="207"/>
      <c r="KZX89" s="207"/>
      <c r="KZY89" s="207"/>
      <c r="KZZ89" s="207"/>
      <c r="LAA89" s="207"/>
      <c r="LAB89" s="207"/>
      <c r="LAC89" s="207"/>
      <c r="LAD89" s="207"/>
      <c r="LAE89" s="207"/>
      <c r="LAF89" s="207"/>
      <c r="LAG89" s="207"/>
      <c r="LAH89" s="207"/>
      <c r="LAI89" s="207"/>
      <c r="LAJ89" s="207"/>
      <c r="LAK89" s="207"/>
      <c r="LAL89" s="207"/>
      <c r="LAM89" s="207"/>
      <c r="LAN89" s="207"/>
      <c r="LAO89" s="207"/>
      <c r="LAP89" s="207"/>
      <c r="LAQ89" s="207"/>
      <c r="LAR89" s="207"/>
      <c r="LAS89" s="207"/>
      <c r="LAT89" s="207"/>
      <c r="LAU89" s="207"/>
      <c r="LAV89" s="207"/>
      <c r="LAW89" s="207"/>
      <c r="LAX89" s="207"/>
      <c r="LAY89" s="207"/>
      <c r="LAZ89" s="207"/>
      <c r="LBA89" s="207"/>
      <c r="LBB89" s="207"/>
      <c r="LBC89" s="207"/>
      <c r="LBD89" s="207"/>
      <c r="LBE89" s="207"/>
      <c r="LBF89" s="207"/>
      <c r="LBG89" s="207"/>
      <c r="LBH89" s="207"/>
      <c r="LBI89" s="207"/>
      <c r="LBJ89" s="207"/>
      <c r="LBK89" s="207"/>
      <c r="LBL89" s="207"/>
      <c r="LBM89" s="207"/>
      <c r="LBN89" s="207"/>
      <c r="LBO89" s="207"/>
      <c r="LBP89" s="207"/>
      <c r="LBQ89" s="207"/>
      <c r="LBR89" s="207"/>
      <c r="LBS89" s="207"/>
      <c r="LBT89" s="207"/>
      <c r="LBU89" s="207"/>
      <c r="LBV89" s="207"/>
      <c r="LBW89" s="207"/>
      <c r="LBX89" s="207"/>
      <c r="LBY89" s="207"/>
      <c r="LBZ89" s="207"/>
      <c r="LCA89" s="207"/>
      <c r="LCB89" s="207"/>
      <c r="LCC89" s="207"/>
      <c r="LCD89" s="207"/>
      <c r="LCE89" s="207"/>
      <c r="LCF89" s="207"/>
      <c r="LCG89" s="207"/>
      <c r="LCH89" s="207"/>
      <c r="LCI89" s="207"/>
      <c r="LCJ89" s="207"/>
      <c r="LCK89" s="207"/>
      <c r="LCL89" s="207"/>
      <c r="LCM89" s="207"/>
      <c r="LCN89" s="207"/>
      <c r="LCO89" s="207"/>
      <c r="LCP89" s="207"/>
      <c r="LCQ89" s="207"/>
      <c r="LCR89" s="207"/>
      <c r="LCS89" s="207"/>
      <c r="LCT89" s="207"/>
      <c r="LCU89" s="207"/>
      <c r="LCV89" s="207"/>
      <c r="LCW89" s="207"/>
      <c r="LCX89" s="207"/>
      <c r="LCY89" s="207"/>
      <c r="LCZ89" s="207"/>
      <c r="LDA89" s="207"/>
      <c r="LDB89" s="207"/>
      <c r="LDC89" s="207"/>
      <c r="LDD89" s="207"/>
      <c r="LDE89" s="207"/>
      <c r="LDF89" s="207"/>
      <c r="LDG89" s="207"/>
      <c r="LDH89" s="207"/>
      <c r="LDI89" s="207"/>
      <c r="LDJ89" s="207"/>
      <c r="LDK89" s="207"/>
      <c r="LDL89" s="207"/>
      <c r="LDM89" s="207"/>
      <c r="LDN89" s="207"/>
      <c r="LDO89" s="207"/>
      <c r="LDP89" s="207"/>
      <c r="LDQ89" s="207"/>
      <c r="LDR89" s="207"/>
      <c r="LDS89" s="207"/>
      <c r="LDT89" s="207"/>
      <c r="LDU89" s="207"/>
      <c r="LDV89" s="207"/>
      <c r="LDW89" s="207"/>
      <c r="LDX89" s="207"/>
      <c r="LDY89" s="207"/>
      <c r="LDZ89" s="207"/>
      <c r="LEA89" s="207"/>
      <c r="LEB89" s="207"/>
      <c r="LEC89" s="207"/>
      <c r="LED89" s="207"/>
      <c r="LEE89" s="207"/>
      <c r="LEF89" s="207"/>
      <c r="LEG89" s="207"/>
      <c r="LEH89" s="207"/>
      <c r="LEI89" s="207"/>
      <c r="LEJ89" s="207"/>
      <c r="LEK89" s="207"/>
      <c r="LEL89" s="207"/>
      <c r="LEM89" s="207"/>
      <c r="LEN89" s="207"/>
      <c r="LEO89" s="207"/>
      <c r="LEP89" s="207"/>
      <c r="LEQ89" s="207"/>
      <c r="LER89" s="207"/>
      <c r="LES89" s="207"/>
      <c r="LET89" s="207"/>
      <c r="LEU89" s="207"/>
      <c r="LEV89" s="207"/>
      <c r="LEW89" s="207"/>
      <c r="LEX89" s="207"/>
      <c r="LEY89" s="207"/>
      <c r="LEZ89" s="207"/>
      <c r="LFA89" s="207"/>
      <c r="LFB89" s="207"/>
      <c r="LFC89" s="207"/>
      <c r="LFD89" s="207"/>
      <c r="LFE89" s="207"/>
      <c r="LFF89" s="207"/>
      <c r="LFG89" s="207"/>
      <c r="LFH89" s="207"/>
      <c r="LFI89" s="207"/>
      <c r="LFJ89" s="207"/>
      <c r="LFK89" s="207"/>
      <c r="LFL89" s="207"/>
      <c r="LFM89" s="207"/>
      <c r="LFN89" s="207"/>
      <c r="LFO89" s="207"/>
      <c r="LFP89" s="207"/>
      <c r="LFQ89" s="207"/>
      <c r="LFR89" s="207"/>
      <c r="LFS89" s="207"/>
      <c r="LFT89" s="207"/>
      <c r="LFU89" s="207"/>
      <c r="LFV89" s="207"/>
      <c r="LFW89" s="207"/>
      <c r="LFX89" s="207"/>
      <c r="LFY89" s="207"/>
      <c r="LFZ89" s="207"/>
      <c r="LGA89" s="207"/>
      <c r="LGB89" s="207"/>
      <c r="LGC89" s="207"/>
      <c r="LGD89" s="207"/>
      <c r="LGE89" s="207"/>
      <c r="LGF89" s="207"/>
      <c r="LGG89" s="207"/>
      <c r="LGH89" s="207"/>
      <c r="LGI89" s="207"/>
      <c r="LGJ89" s="207"/>
      <c r="LGK89" s="207"/>
      <c r="LGL89" s="207"/>
      <c r="LGM89" s="207"/>
      <c r="LGN89" s="207"/>
      <c r="LGO89" s="207"/>
      <c r="LGP89" s="207"/>
      <c r="LGQ89" s="207"/>
      <c r="LGR89" s="207"/>
      <c r="LGS89" s="207"/>
      <c r="LGT89" s="207"/>
      <c r="LGU89" s="207"/>
      <c r="LGV89" s="207"/>
      <c r="LGW89" s="207"/>
      <c r="LGX89" s="207"/>
      <c r="LGY89" s="207"/>
      <c r="LGZ89" s="207"/>
      <c r="LHA89" s="207"/>
      <c r="LHB89" s="207"/>
      <c r="LHC89" s="207"/>
      <c r="LHD89" s="207"/>
      <c r="LHE89" s="207"/>
      <c r="LHF89" s="207"/>
      <c r="LHG89" s="207"/>
      <c r="LHH89" s="207"/>
      <c r="LHI89" s="207"/>
      <c r="LHJ89" s="207"/>
      <c r="LHK89" s="207"/>
      <c r="LHL89" s="207"/>
      <c r="LHM89" s="207"/>
      <c r="LHN89" s="207"/>
      <c r="LHO89" s="207"/>
      <c r="LHP89" s="207"/>
      <c r="LHQ89" s="207"/>
      <c r="LHR89" s="207"/>
      <c r="LHS89" s="207"/>
      <c r="LHT89" s="207"/>
      <c r="LHU89" s="207"/>
      <c r="LHV89" s="207"/>
      <c r="LHW89" s="207"/>
      <c r="LHX89" s="207"/>
      <c r="LHY89" s="207"/>
      <c r="LHZ89" s="207"/>
      <c r="LIA89" s="207"/>
      <c r="LIB89" s="207"/>
      <c r="LIC89" s="207"/>
      <c r="LID89" s="207"/>
      <c r="LIE89" s="207"/>
      <c r="LIF89" s="207"/>
      <c r="LIG89" s="207"/>
      <c r="LIH89" s="207"/>
      <c r="LII89" s="207"/>
      <c r="LIJ89" s="207"/>
      <c r="LIK89" s="207"/>
      <c r="LIL89" s="207"/>
      <c r="LIM89" s="207"/>
      <c r="LIN89" s="207"/>
      <c r="LIO89" s="207"/>
      <c r="LIP89" s="207"/>
      <c r="LIQ89" s="207"/>
      <c r="LIR89" s="207"/>
      <c r="LIS89" s="207"/>
      <c r="LIT89" s="207"/>
      <c r="LIU89" s="207"/>
      <c r="LIV89" s="207"/>
      <c r="LIW89" s="207"/>
      <c r="LIX89" s="207"/>
      <c r="LIY89" s="207"/>
      <c r="LIZ89" s="207"/>
      <c r="LJA89" s="207"/>
      <c r="LJB89" s="207"/>
      <c r="LJC89" s="207"/>
      <c r="LJD89" s="207"/>
      <c r="LJE89" s="207"/>
      <c r="LJF89" s="207"/>
      <c r="LJG89" s="207"/>
      <c r="LJH89" s="207"/>
      <c r="LJI89" s="207"/>
      <c r="LJJ89" s="207"/>
      <c r="LJK89" s="207"/>
      <c r="LJL89" s="207"/>
      <c r="LJM89" s="207"/>
      <c r="LJN89" s="207"/>
      <c r="LJO89" s="207"/>
      <c r="LJP89" s="207"/>
      <c r="LJQ89" s="207"/>
      <c r="LJR89" s="207"/>
      <c r="LJS89" s="207"/>
      <c r="LJT89" s="207"/>
      <c r="LJU89" s="207"/>
      <c r="LJV89" s="207"/>
      <c r="LJW89" s="207"/>
      <c r="LJX89" s="207"/>
      <c r="LJY89" s="207"/>
      <c r="LJZ89" s="207"/>
      <c r="LKA89" s="207"/>
      <c r="LKB89" s="207"/>
      <c r="LKC89" s="207"/>
      <c r="LKD89" s="207"/>
      <c r="LKE89" s="207"/>
      <c r="LKF89" s="207"/>
      <c r="LKG89" s="207"/>
      <c r="LKH89" s="207"/>
      <c r="LKI89" s="207"/>
      <c r="LKJ89" s="207"/>
      <c r="LKK89" s="207"/>
      <c r="LKL89" s="207"/>
      <c r="LKM89" s="207"/>
      <c r="LKN89" s="207"/>
      <c r="LKO89" s="207"/>
      <c r="LKP89" s="207"/>
      <c r="LKQ89" s="207"/>
      <c r="LKR89" s="207"/>
      <c r="LKS89" s="207"/>
      <c r="LKT89" s="207"/>
      <c r="LKU89" s="207"/>
      <c r="LKV89" s="207"/>
      <c r="LKW89" s="207"/>
      <c r="LKX89" s="207"/>
      <c r="LKY89" s="207"/>
      <c r="LKZ89" s="207"/>
      <c r="LLA89" s="207"/>
      <c r="LLB89" s="207"/>
      <c r="LLC89" s="207"/>
      <c r="LLD89" s="207"/>
      <c r="LLE89" s="207"/>
      <c r="LLF89" s="207"/>
      <c r="LLG89" s="207"/>
      <c r="LLH89" s="207"/>
      <c r="LLI89" s="207"/>
      <c r="LLJ89" s="207"/>
      <c r="LLK89" s="207"/>
      <c r="LLL89" s="207"/>
      <c r="LLM89" s="207"/>
      <c r="LLN89" s="207"/>
      <c r="LLO89" s="207"/>
      <c r="LLP89" s="207"/>
      <c r="LLQ89" s="207"/>
      <c r="LLR89" s="207"/>
      <c r="LLS89" s="207"/>
      <c r="LLT89" s="207"/>
      <c r="LLU89" s="207"/>
      <c r="LLV89" s="207"/>
      <c r="LLW89" s="207"/>
      <c r="LLX89" s="207"/>
      <c r="LLY89" s="207"/>
      <c r="LLZ89" s="207"/>
      <c r="LMA89" s="207"/>
      <c r="LMB89" s="207"/>
      <c r="LMC89" s="207"/>
      <c r="LMD89" s="207"/>
      <c r="LME89" s="207"/>
      <c r="LMF89" s="207"/>
      <c r="LMG89" s="207"/>
      <c r="LMH89" s="207"/>
      <c r="LMI89" s="207"/>
      <c r="LMJ89" s="207"/>
      <c r="LMK89" s="207"/>
      <c r="LML89" s="207"/>
      <c r="LMM89" s="207"/>
      <c r="LMN89" s="207"/>
      <c r="LMO89" s="207"/>
      <c r="LMP89" s="207"/>
      <c r="LMQ89" s="207"/>
      <c r="LMR89" s="207"/>
      <c r="LMS89" s="207"/>
      <c r="LMT89" s="207"/>
      <c r="LMU89" s="207"/>
      <c r="LMV89" s="207"/>
      <c r="LMW89" s="207"/>
      <c r="LMX89" s="207"/>
      <c r="LMY89" s="207"/>
      <c r="LMZ89" s="207"/>
      <c r="LNA89" s="207"/>
      <c r="LNB89" s="207"/>
      <c r="LNC89" s="207"/>
      <c r="LND89" s="207"/>
      <c r="LNE89" s="207"/>
      <c r="LNF89" s="207"/>
      <c r="LNG89" s="207"/>
      <c r="LNH89" s="207"/>
      <c r="LNI89" s="207"/>
      <c r="LNJ89" s="207"/>
      <c r="LNK89" s="207"/>
      <c r="LNL89" s="207"/>
      <c r="LNM89" s="207"/>
      <c r="LNN89" s="207"/>
      <c r="LNO89" s="207"/>
      <c r="LNP89" s="207"/>
      <c r="LNQ89" s="207"/>
      <c r="LNR89" s="207"/>
      <c r="LNS89" s="207"/>
      <c r="LNT89" s="207"/>
      <c r="LNU89" s="207"/>
      <c r="LNV89" s="207"/>
      <c r="LNW89" s="207"/>
      <c r="LNX89" s="207"/>
      <c r="LNY89" s="207"/>
      <c r="LNZ89" s="207"/>
      <c r="LOA89" s="207"/>
      <c r="LOB89" s="207"/>
      <c r="LOC89" s="207"/>
      <c r="LOD89" s="207"/>
      <c r="LOE89" s="207"/>
      <c r="LOF89" s="207"/>
      <c r="LOG89" s="207"/>
      <c r="LOH89" s="207"/>
      <c r="LOI89" s="207"/>
      <c r="LOJ89" s="207"/>
      <c r="LOK89" s="207"/>
      <c r="LOL89" s="207"/>
      <c r="LOM89" s="207"/>
      <c r="LON89" s="207"/>
      <c r="LOO89" s="207"/>
      <c r="LOP89" s="207"/>
      <c r="LOQ89" s="207"/>
      <c r="LOR89" s="207"/>
      <c r="LOS89" s="207"/>
      <c r="LOT89" s="207"/>
      <c r="LOU89" s="207"/>
      <c r="LOV89" s="207"/>
      <c r="LOW89" s="207"/>
      <c r="LOX89" s="207"/>
      <c r="LOY89" s="207"/>
      <c r="LOZ89" s="207"/>
      <c r="LPA89" s="207"/>
      <c r="LPB89" s="207"/>
      <c r="LPC89" s="207"/>
      <c r="LPD89" s="207"/>
      <c r="LPE89" s="207"/>
      <c r="LPF89" s="207"/>
      <c r="LPG89" s="207"/>
      <c r="LPH89" s="207"/>
      <c r="LPI89" s="207"/>
      <c r="LPJ89" s="207"/>
      <c r="LPK89" s="207"/>
      <c r="LPL89" s="207"/>
      <c r="LPM89" s="207"/>
      <c r="LPN89" s="207"/>
      <c r="LPO89" s="207"/>
      <c r="LPP89" s="207"/>
      <c r="LPQ89" s="207"/>
      <c r="LPR89" s="207"/>
      <c r="LPS89" s="207"/>
      <c r="LPT89" s="207"/>
      <c r="LPU89" s="207"/>
      <c r="LPV89" s="207"/>
      <c r="LPW89" s="207"/>
      <c r="LPX89" s="207"/>
      <c r="LPY89" s="207"/>
      <c r="LPZ89" s="207"/>
      <c r="LQA89" s="207"/>
      <c r="LQB89" s="207"/>
      <c r="LQC89" s="207"/>
      <c r="LQD89" s="207"/>
      <c r="LQE89" s="207"/>
      <c r="LQF89" s="207"/>
      <c r="LQG89" s="207"/>
      <c r="LQH89" s="207"/>
      <c r="LQI89" s="207"/>
      <c r="LQJ89" s="207"/>
      <c r="LQK89" s="207"/>
      <c r="LQL89" s="207"/>
      <c r="LQM89" s="207"/>
      <c r="LQN89" s="207"/>
      <c r="LQO89" s="207"/>
      <c r="LQP89" s="207"/>
      <c r="LQQ89" s="207"/>
      <c r="LQR89" s="207"/>
      <c r="LQS89" s="207"/>
      <c r="LQT89" s="207"/>
      <c r="LQU89" s="207"/>
      <c r="LQV89" s="207"/>
      <c r="LQW89" s="207"/>
      <c r="LQX89" s="207"/>
      <c r="LQY89" s="207"/>
      <c r="LQZ89" s="207"/>
      <c r="LRA89" s="207"/>
      <c r="LRB89" s="207"/>
      <c r="LRC89" s="207"/>
      <c r="LRD89" s="207"/>
      <c r="LRE89" s="207"/>
      <c r="LRF89" s="207"/>
      <c r="LRG89" s="207"/>
      <c r="LRH89" s="207"/>
      <c r="LRI89" s="207"/>
      <c r="LRJ89" s="207"/>
      <c r="LRK89" s="207"/>
      <c r="LRL89" s="207"/>
      <c r="LRM89" s="207"/>
      <c r="LRN89" s="207"/>
      <c r="LRO89" s="207"/>
      <c r="LRP89" s="207"/>
      <c r="LRQ89" s="207"/>
      <c r="LRR89" s="207"/>
      <c r="LRS89" s="207"/>
      <c r="LRT89" s="207"/>
      <c r="LRU89" s="207"/>
      <c r="LRV89" s="207"/>
      <c r="LRW89" s="207"/>
      <c r="LRX89" s="207"/>
      <c r="LRY89" s="207"/>
      <c r="LRZ89" s="207"/>
      <c r="LSA89" s="207"/>
      <c r="LSB89" s="207"/>
      <c r="LSC89" s="207"/>
      <c r="LSD89" s="207"/>
      <c r="LSE89" s="207"/>
      <c r="LSF89" s="207"/>
      <c r="LSG89" s="207"/>
      <c r="LSH89" s="207"/>
      <c r="LSI89" s="207"/>
      <c r="LSJ89" s="207"/>
      <c r="LSK89" s="207"/>
      <c r="LSL89" s="207"/>
      <c r="LSM89" s="207"/>
      <c r="LSN89" s="207"/>
      <c r="LSO89" s="207"/>
      <c r="LSP89" s="207"/>
      <c r="LSQ89" s="207"/>
      <c r="LSR89" s="207"/>
      <c r="LSS89" s="207"/>
      <c r="LST89" s="207"/>
      <c r="LSU89" s="207"/>
      <c r="LSV89" s="207"/>
      <c r="LSW89" s="207"/>
      <c r="LSX89" s="207"/>
      <c r="LSY89" s="207"/>
      <c r="LSZ89" s="207"/>
      <c r="LTA89" s="207"/>
      <c r="LTB89" s="207"/>
      <c r="LTC89" s="207"/>
      <c r="LTD89" s="207"/>
      <c r="LTE89" s="207"/>
      <c r="LTF89" s="207"/>
      <c r="LTG89" s="207"/>
      <c r="LTH89" s="207"/>
      <c r="LTI89" s="207"/>
      <c r="LTJ89" s="207"/>
      <c r="LTK89" s="207"/>
      <c r="LTL89" s="207"/>
      <c r="LTM89" s="207"/>
      <c r="LTN89" s="207"/>
      <c r="LTO89" s="207"/>
      <c r="LTP89" s="207"/>
      <c r="LTQ89" s="207"/>
      <c r="LTR89" s="207"/>
      <c r="LTS89" s="207"/>
      <c r="LTT89" s="207"/>
      <c r="LTU89" s="207"/>
      <c r="LTV89" s="207"/>
      <c r="LTW89" s="207"/>
      <c r="LTX89" s="207"/>
      <c r="LTY89" s="207"/>
      <c r="LTZ89" s="207"/>
      <c r="LUA89" s="207"/>
      <c r="LUB89" s="207"/>
      <c r="LUC89" s="207"/>
      <c r="LUD89" s="207"/>
      <c r="LUE89" s="207"/>
      <c r="LUF89" s="207"/>
      <c r="LUG89" s="207"/>
      <c r="LUH89" s="207"/>
      <c r="LUI89" s="207"/>
      <c r="LUJ89" s="207"/>
      <c r="LUK89" s="207"/>
      <c r="LUL89" s="207"/>
      <c r="LUM89" s="207"/>
      <c r="LUN89" s="207"/>
      <c r="LUO89" s="207"/>
      <c r="LUP89" s="207"/>
      <c r="LUQ89" s="207"/>
      <c r="LUR89" s="207"/>
      <c r="LUS89" s="207"/>
      <c r="LUT89" s="207"/>
      <c r="LUU89" s="207"/>
      <c r="LUV89" s="207"/>
      <c r="LUW89" s="207"/>
      <c r="LUX89" s="207"/>
      <c r="LUY89" s="207"/>
      <c r="LUZ89" s="207"/>
      <c r="LVA89" s="207"/>
      <c r="LVB89" s="207"/>
      <c r="LVC89" s="207"/>
      <c r="LVD89" s="207"/>
      <c r="LVE89" s="207"/>
      <c r="LVF89" s="207"/>
      <c r="LVG89" s="207"/>
      <c r="LVH89" s="207"/>
      <c r="LVI89" s="207"/>
      <c r="LVJ89" s="207"/>
      <c r="LVK89" s="207"/>
      <c r="LVL89" s="207"/>
      <c r="LVM89" s="207"/>
      <c r="LVN89" s="207"/>
      <c r="LVO89" s="207"/>
      <c r="LVP89" s="207"/>
      <c r="LVQ89" s="207"/>
      <c r="LVR89" s="207"/>
      <c r="LVS89" s="207"/>
      <c r="LVT89" s="207"/>
      <c r="LVU89" s="207"/>
      <c r="LVV89" s="207"/>
      <c r="LVW89" s="207"/>
      <c r="LVX89" s="207"/>
      <c r="LVY89" s="207"/>
      <c r="LVZ89" s="207"/>
      <c r="LWA89" s="207"/>
      <c r="LWB89" s="207"/>
      <c r="LWC89" s="207"/>
      <c r="LWD89" s="207"/>
      <c r="LWE89" s="207"/>
      <c r="LWF89" s="207"/>
      <c r="LWG89" s="207"/>
      <c r="LWH89" s="207"/>
      <c r="LWI89" s="207"/>
      <c r="LWJ89" s="207"/>
      <c r="LWK89" s="207"/>
      <c r="LWL89" s="207"/>
      <c r="LWM89" s="207"/>
      <c r="LWN89" s="207"/>
      <c r="LWO89" s="207"/>
      <c r="LWP89" s="207"/>
      <c r="LWQ89" s="207"/>
      <c r="LWR89" s="207"/>
      <c r="LWS89" s="207"/>
      <c r="LWT89" s="207"/>
      <c r="LWU89" s="207"/>
      <c r="LWV89" s="207"/>
      <c r="LWW89" s="207"/>
      <c r="LWX89" s="207"/>
      <c r="LWY89" s="207"/>
      <c r="LWZ89" s="207"/>
      <c r="LXA89" s="207"/>
      <c r="LXB89" s="207"/>
      <c r="LXC89" s="207"/>
      <c r="LXD89" s="207"/>
      <c r="LXE89" s="207"/>
      <c r="LXF89" s="207"/>
      <c r="LXG89" s="207"/>
      <c r="LXH89" s="207"/>
      <c r="LXI89" s="207"/>
      <c r="LXJ89" s="207"/>
      <c r="LXK89" s="207"/>
      <c r="LXL89" s="207"/>
      <c r="LXM89" s="207"/>
      <c r="LXN89" s="207"/>
      <c r="LXO89" s="207"/>
      <c r="LXP89" s="207"/>
      <c r="LXQ89" s="207"/>
      <c r="LXR89" s="207"/>
      <c r="LXS89" s="207"/>
      <c r="LXT89" s="207"/>
      <c r="LXU89" s="207"/>
      <c r="LXV89" s="207"/>
      <c r="LXW89" s="207"/>
      <c r="LXX89" s="207"/>
      <c r="LXY89" s="207"/>
      <c r="LXZ89" s="207"/>
      <c r="LYA89" s="207"/>
      <c r="LYB89" s="207"/>
      <c r="LYC89" s="207"/>
      <c r="LYD89" s="207"/>
      <c r="LYE89" s="207"/>
      <c r="LYF89" s="207"/>
      <c r="LYG89" s="207"/>
      <c r="LYH89" s="207"/>
      <c r="LYI89" s="207"/>
      <c r="LYJ89" s="207"/>
      <c r="LYK89" s="207"/>
      <c r="LYL89" s="207"/>
      <c r="LYM89" s="207"/>
      <c r="LYN89" s="207"/>
      <c r="LYO89" s="207"/>
      <c r="LYP89" s="207"/>
      <c r="LYQ89" s="207"/>
      <c r="LYR89" s="207"/>
      <c r="LYS89" s="207"/>
      <c r="LYT89" s="207"/>
      <c r="LYU89" s="207"/>
      <c r="LYV89" s="207"/>
      <c r="LYW89" s="207"/>
      <c r="LYX89" s="207"/>
      <c r="LYY89" s="207"/>
      <c r="LYZ89" s="207"/>
      <c r="LZA89" s="207"/>
      <c r="LZB89" s="207"/>
      <c r="LZC89" s="207"/>
      <c r="LZD89" s="207"/>
      <c r="LZE89" s="207"/>
      <c r="LZF89" s="207"/>
      <c r="LZG89" s="207"/>
      <c r="LZH89" s="207"/>
      <c r="LZI89" s="207"/>
      <c r="LZJ89" s="207"/>
      <c r="LZK89" s="207"/>
      <c r="LZL89" s="207"/>
      <c r="LZM89" s="207"/>
      <c r="LZN89" s="207"/>
      <c r="LZO89" s="207"/>
      <c r="LZP89" s="207"/>
      <c r="LZQ89" s="207"/>
      <c r="LZR89" s="207"/>
      <c r="LZS89" s="207"/>
      <c r="LZT89" s="207"/>
      <c r="LZU89" s="207"/>
      <c r="LZV89" s="207"/>
      <c r="LZW89" s="207"/>
      <c r="LZX89" s="207"/>
      <c r="LZY89" s="207"/>
      <c r="LZZ89" s="207"/>
      <c r="MAA89" s="207"/>
      <c r="MAB89" s="207"/>
      <c r="MAC89" s="207"/>
      <c r="MAD89" s="207"/>
      <c r="MAE89" s="207"/>
      <c r="MAF89" s="207"/>
      <c r="MAG89" s="207"/>
      <c r="MAH89" s="207"/>
      <c r="MAI89" s="207"/>
      <c r="MAJ89" s="207"/>
      <c r="MAK89" s="207"/>
      <c r="MAL89" s="207"/>
      <c r="MAM89" s="207"/>
      <c r="MAN89" s="207"/>
      <c r="MAO89" s="207"/>
      <c r="MAP89" s="207"/>
      <c r="MAQ89" s="207"/>
      <c r="MAR89" s="207"/>
      <c r="MAS89" s="207"/>
      <c r="MAT89" s="207"/>
      <c r="MAU89" s="207"/>
      <c r="MAV89" s="207"/>
      <c r="MAW89" s="207"/>
      <c r="MAX89" s="207"/>
      <c r="MAY89" s="207"/>
      <c r="MAZ89" s="207"/>
      <c r="MBA89" s="207"/>
      <c r="MBB89" s="207"/>
      <c r="MBC89" s="207"/>
      <c r="MBD89" s="207"/>
      <c r="MBE89" s="207"/>
      <c r="MBF89" s="207"/>
      <c r="MBG89" s="207"/>
      <c r="MBH89" s="207"/>
      <c r="MBI89" s="207"/>
      <c r="MBJ89" s="207"/>
      <c r="MBK89" s="207"/>
      <c r="MBL89" s="207"/>
      <c r="MBM89" s="207"/>
      <c r="MBN89" s="207"/>
      <c r="MBO89" s="207"/>
      <c r="MBP89" s="207"/>
      <c r="MBQ89" s="207"/>
      <c r="MBR89" s="207"/>
      <c r="MBS89" s="207"/>
      <c r="MBT89" s="207"/>
      <c r="MBU89" s="207"/>
      <c r="MBV89" s="207"/>
      <c r="MBW89" s="207"/>
      <c r="MBX89" s="207"/>
      <c r="MBY89" s="207"/>
      <c r="MBZ89" s="207"/>
      <c r="MCA89" s="207"/>
      <c r="MCB89" s="207"/>
      <c r="MCC89" s="207"/>
      <c r="MCD89" s="207"/>
      <c r="MCE89" s="207"/>
      <c r="MCF89" s="207"/>
      <c r="MCG89" s="207"/>
      <c r="MCH89" s="207"/>
      <c r="MCI89" s="207"/>
      <c r="MCJ89" s="207"/>
      <c r="MCK89" s="207"/>
      <c r="MCL89" s="207"/>
      <c r="MCM89" s="207"/>
      <c r="MCN89" s="207"/>
      <c r="MCO89" s="207"/>
      <c r="MCP89" s="207"/>
      <c r="MCQ89" s="207"/>
      <c r="MCR89" s="207"/>
      <c r="MCS89" s="207"/>
      <c r="MCT89" s="207"/>
      <c r="MCU89" s="207"/>
      <c r="MCV89" s="207"/>
      <c r="MCW89" s="207"/>
      <c r="MCX89" s="207"/>
      <c r="MCY89" s="207"/>
      <c r="MCZ89" s="207"/>
      <c r="MDA89" s="207"/>
      <c r="MDB89" s="207"/>
      <c r="MDC89" s="207"/>
      <c r="MDD89" s="207"/>
      <c r="MDE89" s="207"/>
      <c r="MDF89" s="207"/>
      <c r="MDG89" s="207"/>
      <c r="MDH89" s="207"/>
      <c r="MDI89" s="207"/>
      <c r="MDJ89" s="207"/>
      <c r="MDK89" s="207"/>
      <c r="MDL89" s="207"/>
      <c r="MDM89" s="207"/>
      <c r="MDN89" s="207"/>
      <c r="MDO89" s="207"/>
      <c r="MDP89" s="207"/>
      <c r="MDQ89" s="207"/>
      <c r="MDR89" s="207"/>
      <c r="MDS89" s="207"/>
      <c r="MDT89" s="207"/>
      <c r="MDU89" s="207"/>
      <c r="MDV89" s="207"/>
      <c r="MDW89" s="207"/>
      <c r="MDX89" s="207"/>
      <c r="MDY89" s="207"/>
      <c r="MDZ89" s="207"/>
      <c r="MEA89" s="207"/>
      <c r="MEB89" s="207"/>
      <c r="MEC89" s="207"/>
      <c r="MED89" s="207"/>
      <c r="MEE89" s="207"/>
      <c r="MEF89" s="207"/>
      <c r="MEG89" s="207"/>
      <c r="MEH89" s="207"/>
      <c r="MEI89" s="207"/>
      <c r="MEJ89" s="207"/>
      <c r="MEK89" s="207"/>
      <c r="MEL89" s="207"/>
      <c r="MEM89" s="207"/>
      <c r="MEN89" s="207"/>
      <c r="MEO89" s="207"/>
      <c r="MEP89" s="207"/>
      <c r="MEQ89" s="207"/>
      <c r="MER89" s="207"/>
      <c r="MES89" s="207"/>
      <c r="MET89" s="207"/>
      <c r="MEU89" s="207"/>
      <c r="MEV89" s="207"/>
      <c r="MEW89" s="207"/>
      <c r="MEX89" s="207"/>
      <c r="MEY89" s="207"/>
      <c r="MEZ89" s="207"/>
      <c r="MFA89" s="207"/>
      <c r="MFB89" s="207"/>
      <c r="MFC89" s="207"/>
      <c r="MFD89" s="207"/>
      <c r="MFE89" s="207"/>
      <c r="MFF89" s="207"/>
      <c r="MFG89" s="207"/>
      <c r="MFH89" s="207"/>
      <c r="MFI89" s="207"/>
      <c r="MFJ89" s="207"/>
      <c r="MFK89" s="207"/>
      <c r="MFL89" s="207"/>
      <c r="MFM89" s="207"/>
      <c r="MFN89" s="207"/>
      <c r="MFO89" s="207"/>
      <c r="MFP89" s="207"/>
      <c r="MFQ89" s="207"/>
      <c r="MFR89" s="207"/>
      <c r="MFS89" s="207"/>
      <c r="MFT89" s="207"/>
      <c r="MFU89" s="207"/>
      <c r="MFV89" s="207"/>
      <c r="MFW89" s="207"/>
      <c r="MFX89" s="207"/>
      <c r="MFY89" s="207"/>
      <c r="MFZ89" s="207"/>
      <c r="MGA89" s="207"/>
      <c r="MGB89" s="207"/>
      <c r="MGC89" s="207"/>
      <c r="MGD89" s="207"/>
      <c r="MGE89" s="207"/>
      <c r="MGF89" s="207"/>
      <c r="MGG89" s="207"/>
      <c r="MGH89" s="207"/>
      <c r="MGI89" s="207"/>
      <c r="MGJ89" s="207"/>
      <c r="MGK89" s="207"/>
      <c r="MGL89" s="207"/>
      <c r="MGM89" s="207"/>
      <c r="MGN89" s="207"/>
      <c r="MGO89" s="207"/>
      <c r="MGP89" s="207"/>
      <c r="MGQ89" s="207"/>
      <c r="MGR89" s="207"/>
      <c r="MGS89" s="207"/>
      <c r="MGT89" s="207"/>
      <c r="MGU89" s="207"/>
      <c r="MGV89" s="207"/>
      <c r="MGW89" s="207"/>
      <c r="MGX89" s="207"/>
      <c r="MGY89" s="207"/>
      <c r="MGZ89" s="207"/>
      <c r="MHA89" s="207"/>
      <c r="MHB89" s="207"/>
      <c r="MHC89" s="207"/>
      <c r="MHD89" s="207"/>
      <c r="MHE89" s="207"/>
      <c r="MHF89" s="207"/>
      <c r="MHG89" s="207"/>
      <c r="MHH89" s="207"/>
      <c r="MHI89" s="207"/>
      <c r="MHJ89" s="207"/>
      <c r="MHK89" s="207"/>
      <c r="MHL89" s="207"/>
      <c r="MHM89" s="207"/>
      <c r="MHN89" s="207"/>
      <c r="MHO89" s="207"/>
      <c r="MHP89" s="207"/>
      <c r="MHQ89" s="207"/>
      <c r="MHR89" s="207"/>
      <c r="MHS89" s="207"/>
      <c r="MHT89" s="207"/>
      <c r="MHU89" s="207"/>
      <c r="MHV89" s="207"/>
      <c r="MHW89" s="207"/>
      <c r="MHX89" s="207"/>
      <c r="MHY89" s="207"/>
      <c r="MHZ89" s="207"/>
      <c r="MIA89" s="207"/>
      <c r="MIB89" s="207"/>
      <c r="MIC89" s="207"/>
      <c r="MID89" s="207"/>
      <c r="MIE89" s="207"/>
      <c r="MIF89" s="207"/>
      <c r="MIG89" s="207"/>
      <c r="MIH89" s="207"/>
      <c r="MII89" s="207"/>
      <c r="MIJ89" s="207"/>
      <c r="MIK89" s="207"/>
      <c r="MIL89" s="207"/>
      <c r="MIM89" s="207"/>
      <c r="MIN89" s="207"/>
      <c r="MIO89" s="207"/>
      <c r="MIP89" s="207"/>
      <c r="MIQ89" s="207"/>
      <c r="MIR89" s="207"/>
      <c r="MIS89" s="207"/>
      <c r="MIT89" s="207"/>
      <c r="MIU89" s="207"/>
      <c r="MIV89" s="207"/>
      <c r="MIW89" s="207"/>
      <c r="MIX89" s="207"/>
      <c r="MIY89" s="207"/>
      <c r="MIZ89" s="207"/>
      <c r="MJA89" s="207"/>
      <c r="MJB89" s="207"/>
      <c r="MJC89" s="207"/>
      <c r="MJD89" s="207"/>
      <c r="MJE89" s="207"/>
      <c r="MJF89" s="207"/>
      <c r="MJG89" s="207"/>
      <c r="MJH89" s="207"/>
      <c r="MJI89" s="207"/>
      <c r="MJJ89" s="207"/>
      <c r="MJK89" s="207"/>
      <c r="MJL89" s="207"/>
      <c r="MJM89" s="207"/>
      <c r="MJN89" s="207"/>
      <c r="MJO89" s="207"/>
      <c r="MJP89" s="207"/>
      <c r="MJQ89" s="207"/>
      <c r="MJR89" s="207"/>
      <c r="MJS89" s="207"/>
      <c r="MJT89" s="207"/>
      <c r="MJU89" s="207"/>
      <c r="MJV89" s="207"/>
      <c r="MJW89" s="207"/>
      <c r="MJX89" s="207"/>
      <c r="MJY89" s="207"/>
      <c r="MJZ89" s="207"/>
      <c r="MKA89" s="207"/>
      <c r="MKB89" s="207"/>
      <c r="MKC89" s="207"/>
      <c r="MKD89" s="207"/>
      <c r="MKE89" s="207"/>
      <c r="MKF89" s="207"/>
      <c r="MKG89" s="207"/>
      <c r="MKH89" s="207"/>
      <c r="MKI89" s="207"/>
      <c r="MKJ89" s="207"/>
      <c r="MKK89" s="207"/>
      <c r="MKL89" s="207"/>
      <c r="MKM89" s="207"/>
      <c r="MKN89" s="207"/>
      <c r="MKO89" s="207"/>
      <c r="MKP89" s="207"/>
      <c r="MKQ89" s="207"/>
      <c r="MKR89" s="207"/>
      <c r="MKS89" s="207"/>
      <c r="MKT89" s="207"/>
      <c r="MKU89" s="207"/>
      <c r="MKV89" s="207"/>
      <c r="MKW89" s="207"/>
      <c r="MKX89" s="207"/>
      <c r="MKY89" s="207"/>
      <c r="MKZ89" s="207"/>
      <c r="MLA89" s="207"/>
      <c r="MLB89" s="207"/>
      <c r="MLC89" s="207"/>
      <c r="MLD89" s="207"/>
      <c r="MLE89" s="207"/>
      <c r="MLF89" s="207"/>
      <c r="MLG89" s="207"/>
      <c r="MLH89" s="207"/>
      <c r="MLI89" s="207"/>
      <c r="MLJ89" s="207"/>
      <c r="MLK89" s="207"/>
      <c r="MLL89" s="207"/>
      <c r="MLM89" s="207"/>
      <c r="MLN89" s="207"/>
      <c r="MLO89" s="207"/>
      <c r="MLP89" s="207"/>
      <c r="MLQ89" s="207"/>
      <c r="MLR89" s="207"/>
      <c r="MLS89" s="207"/>
      <c r="MLT89" s="207"/>
      <c r="MLU89" s="207"/>
      <c r="MLV89" s="207"/>
      <c r="MLW89" s="207"/>
      <c r="MLX89" s="207"/>
      <c r="MLY89" s="207"/>
      <c r="MLZ89" s="207"/>
      <c r="MMA89" s="207"/>
      <c r="MMB89" s="207"/>
      <c r="MMC89" s="207"/>
      <c r="MMD89" s="207"/>
      <c r="MME89" s="207"/>
      <c r="MMF89" s="207"/>
      <c r="MMG89" s="207"/>
      <c r="MMH89" s="207"/>
      <c r="MMI89" s="207"/>
      <c r="MMJ89" s="207"/>
      <c r="MMK89" s="207"/>
      <c r="MML89" s="207"/>
      <c r="MMM89" s="207"/>
      <c r="MMN89" s="207"/>
      <c r="MMO89" s="207"/>
      <c r="MMP89" s="207"/>
      <c r="MMQ89" s="207"/>
      <c r="MMR89" s="207"/>
      <c r="MMS89" s="207"/>
      <c r="MMT89" s="207"/>
      <c r="MMU89" s="207"/>
      <c r="MMV89" s="207"/>
      <c r="MMW89" s="207"/>
      <c r="MMX89" s="207"/>
      <c r="MMY89" s="207"/>
      <c r="MMZ89" s="207"/>
      <c r="MNA89" s="207"/>
      <c r="MNB89" s="207"/>
      <c r="MNC89" s="207"/>
      <c r="MND89" s="207"/>
      <c r="MNE89" s="207"/>
      <c r="MNF89" s="207"/>
      <c r="MNG89" s="207"/>
      <c r="MNH89" s="207"/>
      <c r="MNI89" s="207"/>
      <c r="MNJ89" s="207"/>
      <c r="MNK89" s="207"/>
      <c r="MNL89" s="207"/>
      <c r="MNM89" s="207"/>
      <c r="MNN89" s="207"/>
      <c r="MNO89" s="207"/>
      <c r="MNP89" s="207"/>
      <c r="MNQ89" s="207"/>
      <c r="MNR89" s="207"/>
      <c r="MNS89" s="207"/>
      <c r="MNT89" s="207"/>
      <c r="MNU89" s="207"/>
      <c r="MNV89" s="207"/>
      <c r="MNW89" s="207"/>
      <c r="MNX89" s="207"/>
      <c r="MNY89" s="207"/>
      <c r="MNZ89" s="207"/>
      <c r="MOA89" s="207"/>
      <c r="MOB89" s="207"/>
      <c r="MOC89" s="207"/>
      <c r="MOD89" s="207"/>
      <c r="MOE89" s="207"/>
      <c r="MOF89" s="207"/>
      <c r="MOG89" s="207"/>
      <c r="MOH89" s="207"/>
      <c r="MOI89" s="207"/>
      <c r="MOJ89" s="207"/>
      <c r="MOK89" s="207"/>
      <c r="MOL89" s="207"/>
      <c r="MOM89" s="207"/>
      <c r="MON89" s="207"/>
      <c r="MOO89" s="207"/>
      <c r="MOP89" s="207"/>
      <c r="MOQ89" s="207"/>
      <c r="MOR89" s="207"/>
      <c r="MOS89" s="207"/>
      <c r="MOT89" s="207"/>
      <c r="MOU89" s="207"/>
      <c r="MOV89" s="207"/>
      <c r="MOW89" s="207"/>
      <c r="MOX89" s="207"/>
      <c r="MOY89" s="207"/>
      <c r="MOZ89" s="207"/>
      <c r="MPA89" s="207"/>
      <c r="MPB89" s="207"/>
      <c r="MPC89" s="207"/>
      <c r="MPD89" s="207"/>
      <c r="MPE89" s="207"/>
      <c r="MPF89" s="207"/>
      <c r="MPG89" s="207"/>
      <c r="MPH89" s="207"/>
      <c r="MPI89" s="207"/>
      <c r="MPJ89" s="207"/>
      <c r="MPK89" s="207"/>
      <c r="MPL89" s="207"/>
      <c r="MPM89" s="207"/>
      <c r="MPN89" s="207"/>
      <c r="MPO89" s="207"/>
      <c r="MPP89" s="207"/>
      <c r="MPQ89" s="207"/>
      <c r="MPR89" s="207"/>
      <c r="MPS89" s="207"/>
      <c r="MPT89" s="207"/>
      <c r="MPU89" s="207"/>
      <c r="MPV89" s="207"/>
      <c r="MPW89" s="207"/>
      <c r="MPX89" s="207"/>
      <c r="MPY89" s="207"/>
      <c r="MPZ89" s="207"/>
      <c r="MQA89" s="207"/>
      <c r="MQB89" s="207"/>
      <c r="MQC89" s="207"/>
      <c r="MQD89" s="207"/>
      <c r="MQE89" s="207"/>
      <c r="MQF89" s="207"/>
      <c r="MQG89" s="207"/>
      <c r="MQH89" s="207"/>
      <c r="MQI89" s="207"/>
      <c r="MQJ89" s="207"/>
      <c r="MQK89" s="207"/>
      <c r="MQL89" s="207"/>
      <c r="MQM89" s="207"/>
      <c r="MQN89" s="207"/>
      <c r="MQO89" s="207"/>
      <c r="MQP89" s="207"/>
      <c r="MQQ89" s="207"/>
      <c r="MQR89" s="207"/>
      <c r="MQS89" s="207"/>
      <c r="MQT89" s="207"/>
      <c r="MQU89" s="207"/>
      <c r="MQV89" s="207"/>
      <c r="MQW89" s="207"/>
      <c r="MQX89" s="207"/>
      <c r="MQY89" s="207"/>
      <c r="MQZ89" s="207"/>
      <c r="MRA89" s="207"/>
      <c r="MRB89" s="207"/>
      <c r="MRC89" s="207"/>
      <c r="MRD89" s="207"/>
      <c r="MRE89" s="207"/>
      <c r="MRF89" s="207"/>
      <c r="MRG89" s="207"/>
      <c r="MRH89" s="207"/>
      <c r="MRI89" s="207"/>
      <c r="MRJ89" s="207"/>
      <c r="MRK89" s="207"/>
      <c r="MRL89" s="207"/>
      <c r="MRM89" s="207"/>
      <c r="MRN89" s="207"/>
      <c r="MRO89" s="207"/>
      <c r="MRP89" s="207"/>
      <c r="MRQ89" s="207"/>
      <c r="MRR89" s="207"/>
      <c r="MRS89" s="207"/>
      <c r="MRT89" s="207"/>
      <c r="MRU89" s="207"/>
      <c r="MRV89" s="207"/>
      <c r="MRW89" s="207"/>
      <c r="MRX89" s="207"/>
      <c r="MRY89" s="207"/>
      <c r="MRZ89" s="207"/>
      <c r="MSA89" s="207"/>
      <c r="MSB89" s="207"/>
      <c r="MSC89" s="207"/>
      <c r="MSD89" s="207"/>
      <c r="MSE89" s="207"/>
      <c r="MSF89" s="207"/>
      <c r="MSG89" s="207"/>
      <c r="MSH89" s="207"/>
      <c r="MSI89" s="207"/>
      <c r="MSJ89" s="207"/>
      <c r="MSK89" s="207"/>
      <c r="MSL89" s="207"/>
      <c r="MSM89" s="207"/>
      <c r="MSN89" s="207"/>
      <c r="MSO89" s="207"/>
      <c r="MSP89" s="207"/>
      <c r="MSQ89" s="207"/>
      <c r="MSR89" s="207"/>
      <c r="MSS89" s="207"/>
      <c r="MST89" s="207"/>
      <c r="MSU89" s="207"/>
      <c r="MSV89" s="207"/>
      <c r="MSW89" s="207"/>
      <c r="MSX89" s="207"/>
      <c r="MSY89" s="207"/>
      <c r="MSZ89" s="207"/>
      <c r="MTA89" s="207"/>
      <c r="MTB89" s="207"/>
      <c r="MTC89" s="207"/>
      <c r="MTD89" s="207"/>
      <c r="MTE89" s="207"/>
      <c r="MTF89" s="207"/>
      <c r="MTG89" s="207"/>
      <c r="MTH89" s="207"/>
      <c r="MTI89" s="207"/>
      <c r="MTJ89" s="207"/>
      <c r="MTK89" s="207"/>
      <c r="MTL89" s="207"/>
      <c r="MTM89" s="207"/>
      <c r="MTN89" s="207"/>
      <c r="MTO89" s="207"/>
      <c r="MTP89" s="207"/>
      <c r="MTQ89" s="207"/>
      <c r="MTR89" s="207"/>
      <c r="MTS89" s="207"/>
      <c r="MTT89" s="207"/>
      <c r="MTU89" s="207"/>
      <c r="MTV89" s="207"/>
      <c r="MTW89" s="207"/>
      <c r="MTX89" s="207"/>
      <c r="MTY89" s="207"/>
      <c r="MTZ89" s="207"/>
      <c r="MUA89" s="207"/>
      <c r="MUB89" s="207"/>
      <c r="MUC89" s="207"/>
      <c r="MUD89" s="207"/>
      <c r="MUE89" s="207"/>
      <c r="MUF89" s="207"/>
      <c r="MUG89" s="207"/>
      <c r="MUH89" s="207"/>
      <c r="MUI89" s="207"/>
      <c r="MUJ89" s="207"/>
      <c r="MUK89" s="207"/>
      <c r="MUL89" s="207"/>
      <c r="MUM89" s="207"/>
      <c r="MUN89" s="207"/>
      <c r="MUO89" s="207"/>
      <c r="MUP89" s="207"/>
      <c r="MUQ89" s="207"/>
      <c r="MUR89" s="207"/>
      <c r="MUS89" s="207"/>
      <c r="MUT89" s="207"/>
      <c r="MUU89" s="207"/>
      <c r="MUV89" s="207"/>
      <c r="MUW89" s="207"/>
      <c r="MUX89" s="207"/>
      <c r="MUY89" s="207"/>
      <c r="MUZ89" s="207"/>
      <c r="MVA89" s="207"/>
      <c r="MVB89" s="207"/>
      <c r="MVC89" s="207"/>
      <c r="MVD89" s="207"/>
      <c r="MVE89" s="207"/>
      <c r="MVF89" s="207"/>
      <c r="MVG89" s="207"/>
      <c r="MVH89" s="207"/>
      <c r="MVI89" s="207"/>
      <c r="MVJ89" s="207"/>
      <c r="MVK89" s="207"/>
      <c r="MVL89" s="207"/>
      <c r="MVM89" s="207"/>
      <c r="MVN89" s="207"/>
      <c r="MVO89" s="207"/>
      <c r="MVP89" s="207"/>
      <c r="MVQ89" s="207"/>
      <c r="MVR89" s="207"/>
      <c r="MVS89" s="207"/>
      <c r="MVT89" s="207"/>
      <c r="MVU89" s="207"/>
      <c r="MVV89" s="207"/>
      <c r="MVW89" s="207"/>
      <c r="MVX89" s="207"/>
      <c r="MVY89" s="207"/>
      <c r="MVZ89" s="207"/>
      <c r="MWA89" s="207"/>
      <c r="MWB89" s="207"/>
      <c r="MWC89" s="207"/>
      <c r="MWD89" s="207"/>
      <c r="MWE89" s="207"/>
      <c r="MWF89" s="207"/>
      <c r="MWG89" s="207"/>
      <c r="MWH89" s="207"/>
      <c r="MWI89" s="207"/>
      <c r="MWJ89" s="207"/>
      <c r="MWK89" s="207"/>
      <c r="MWL89" s="207"/>
      <c r="MWM89" s="207"/>
      <c r="MWN89" s="207"/>
      <c r="MWO89" s="207"/>
      <c r="MWP89" s="207"/>
      <c r="MWQ89" s="207"/>
      <c r="MWR89" s="207"/>
      <c r="MWS89" s="207"/>
      <c r="MWT89" s="207"/>
      <c r="MWU89" s="207"/>
      <c r="MWV89" s="207"/>
      <c r="MWW89" s="207"/>
      <c r="MWX89" s="207"/>
      <c r="MWY89" s="207"/>
      <c r="MWZ89" s="207"/>
      <c r="MXA89" s="207"/>
      <c r="MXB89" s="207"/>
      <c r="MXC89" s="207"/>
      <c r="MXD89" s="207"/>
      <c r="MXE89" s="207"/>
      <c r="MXF89" s="207"/>
      <c r="MXG89" s="207"/>
      <c r="MXH89" s="207"/>
      <c r="MXI89" s="207"/>
      <c r="MXJ89" s="207"/>
      <c r="MXK89" s="207"/>
      <c r="MXL89" s="207"/>
      <c r="MXM89" s="207"/>
      <c r="MXN89" s="207"/>
      <c r="MXO89" s="207"/>
      <c r="MXP89" s="207"/>
      <c r="MXQ89" s="207"/>
      <c r="MXR89" s="207"/>
      <c r="MXS89" s="207"/>
      <c r="MXT89" s="207"/>
      <c r="MXU89" s="207"/>
      <c r="MXV89" s="207"/>
      <c r="MXW89" s="207"/>
      <c r="MXX89" s="207"/>
      <c r="MXY89" s="207"/>
      <c r="MXZ89" s="207"/>
      <c r="MYA89" s="207"/>
      <c r="MYB89" s="207"/>
      <c r="MYC89" s="207"/>
      <c r="MYD89" s="207"/>
      <c r="MYE89" s="207"/>
      <c r="MYF89" s="207"/>
      <c r="MYG89" s="207"/>
      <c r="MYH89" s="207"/>
      <c r="MYI89" s="207"/>
      <c r="MYJ89" s="207"/>
      <c r="MYK89" s="207"/>
      <c r="MYL89" s="207"/>
      <c r="MYM89" s="207"/>
      <c r="MYN89" s="207"/>
      <c r="MYO89" s="207"/>
      <c r="MYP89" s="207"/>
      <c r="MYQ89" s="207"/>
      <c r="MYR89" s="207"/>
      <c r="MYS89" s="207"/>
      <c r="MYT89" s="207"/>
      <c r="MYU89" s="207"/>
      <c r="MYV89" s="207"/>
      <c r="MYW89" s="207"/>
      <c r="MYX89" s="207"/>
      <c r="MYY89" s="207"/>
      <c r="MYZ89" s="207"/>
      <c r="MZA89" s="207"/>
      <c r="MZB89" s="207"/>
      <c r="MZC89" s="207"/>
      <c r="MZD89" s="207"/>
      <c r="MZE89" s="207"/>
      <c r="MZF89" s="207"/>
      <c r="MZG89" s="207"/>
      <c r="MZH89" s="207"/>
      <c r="MZI89" s="207"/>
      <c r="MZJ89" s="207"/>
      <c r="MZK89" s="207"/>
      <c r="MZL89" s="207"/>
      <c r="MZM89" s="207"/>
      <c r="MZN89" s="207"/>
      <c r="MZO89" s="207"/>
      <c r="MZP89" s="207"/>
      <c r="MZQ89" s="207"/>
      <c r="MZR89" s="207"/>
      <c r="MZS89" s="207"/>
      <c r="MZT89" s="207"/>
      <c r="MZU89" s="207"/>
      <c r="MZV89" s="207"/>
      <c r="MZW89" s="207"/>
      <c r="MZX89" s="207"/>
      <c r="MZY89" s="207"/>
      <c r="MZZ89" s="207"/>
      <c r="NAA89" s="207"/>
      <c r="NAB89" s="207"/>
      <c r="NAC89" s="207"/>
      <c r="NAD89" s="207"/>
      <c r="NAE89" s="207"/>
      <c r="NAF89" s="207"/>
      <c r="NAG89" s="207"/>
      <c r="NAH89" s="207"/>
      <c r="NAI89" s="207"/>
      <c r="NAJ89" s="207"/>
      <c r="NAK89" s="207"/>
      <c r="NAL89" s="207"/>
      <c r="NAM89" s="207"/>
      <c r="NAN89" s="207"/>
      <c r="NAO89" s="207"/>
      <c r="NAP89" s="207"/>
      <c r="NAQ89" s="207"/>
      <c r="NAR89" s="207"/>
      <c r="NAS89" s="207"/>
      <c r="NAT89" s="207"/>
      <c r="NAU89" s="207"/>
      <c r="NAV89" s="207"/>
      <c r="NAW89" s="207"/>
      <c r="NAX89" s="207"/>
      <c r="NAY89" s="207"/>
      <c r="NAZ89" s="207"/>
      <c r="NBA89" s="207"/>
      <c r="NBB89" s="207"/>
      <c r="NBC89" s="207"/>
      <c r="NBD89" s="207"/>
      <c r="NBE89" s="207"/>
      <c r="NBF89" s="207"/>
      <c r="NBG89" s="207"/>
      <c r="NBH89" s="207"/>
      <c r="NBI89" s="207"/>
      <c r="NBJ89" s="207"/>
      <c r="NBK89" s="207"/>
      <c r="NBL89" s="207"/>
      <c r="NBM89" s="207"/>
      <c r="NBN89" s="207"/>
      <c r="NBO89" s="207"/>
      <c r="NBP89" s="207"/>
      <c r="NBQ89" s="207"/>
      <c r="NBR89" s="207"/>
      <c r="NBS89" s="207"/>
      <c r="NBT89" s="207"/>
      <c r="NBU89" s="207"/>
      <c r="NBV89" s="207"/>
      <c r="NBW89" s="207"/>
      <c r="NBX89" s="207"/>
      <c r="NBY89" s="207"/>
      <c r="NBZ89" s="207"/>
      <c r="NCA89" s="207"/>
      <c r="NCB89" s="207"/>
      <c r="NCC89" s="207"/>
      <c r="NCD89" s="207"/>
      <c r="NCE89" s="207"/>
      <c r="NCF89" s="207"/>
      <c r="NCG89" s="207"/>
      <c r="NCH89" s="207"/>
      <c r="NCI89" s="207"/>
      <c r="NCJ89" s="207"/>
      <c r="NCK89" s="207"/>
      <c r="NCL89" s="207"/>
      <c r="NCM89" s="207"/>
      <c r="NCN89" s="207"/>
      <c r="NCO89" s="207"/>
      <c r="NCP89" s="207"/>
      <c r="NCQ89" s="207"/>
      <c r="NCR89" s="207"/>
      <c r="NCS89" s="207"/>
      <c r="NCT89" s="207"/>
      <c r="NCU89" s="207"/>
      <c r="NCV89" s="207"/>
      <c r="NCW89" s="207"/>
      <c r="NCX89" s="207"/>
      <c r="NCY89" s="207"/>
      <c r="NCZ89" s="207"/>
      <c r="NDA89" s="207"/>
      <c r="NDB89" s="207"/>
      <c r="NDC89" s="207"/>
      <c r="NDD89" s="207"/>
      <c r="NDE89" s="207"/>
      <c r="NDF89" s="207"/>
      <c r="NDG89" s="207"/>
      <c r="NDH89" s="207"/>
      <c r="NDI89" s="207"/>
      <c r="NDJ89" s="207"/>
      <c r="NDK89" s="207"/>
      <c r="NDL89" s="207"/>
      <c r="NDM89" s="207"/>
      <c r="NDN89" s="207"/>
      <c r="NDO89" s="207"/>
      <c r="NDP89" s="207"/>
      <c r="NDQ89" s="207"/>
      <c r="NDR89" s="207"/>
      <c r="NDS89" s="207"/>
      <c r="NDT89" s="207"/>
      <c r="NDU89" s="207"/>
      <c r="NDV89" s="207"/>
      <c r="NDW89" s="207"/>
      <c r="NDX89" s="207"/>
      <c r="NDY89" s="207"/>
      <c r="NDZ89" s="207"/>
      <c r="NEA89" s="207"/>
      <c r="NEB89" s="207"/>
      <c r="NEC89" s="207"/>
      <c r="NED89" s="207"/>
      <c r="NEE89" s="207"/>
      <c r="NEF89" s="207"/>
      <c r="NEG89" s="207"/>
      <c r="NEH89" s="207"/>
      <c r="NEI89" s="207"/>
      <c r="NEJ89" s="207"/>
      <c r="NEK89" s="207"/>
      <c r="NEL89" s="207"/>
      <c r="NEM89" s="207"/>
      <c r="NEN89" s="207"/>
      <c r="NEO89" s="207"/>
      <c r="NEP89" s="207"/>
      <c r="NEQ89" s="207"/>
      <c r="NER89" s="207"/>
      <c r="NES89" s="207"/>
      <c r="NET89" s="207"/>
      <c r="NEU89" s="207"/>
      <c r="NEV89" s="207"/>
      <c r="NEW89" s="207"/>
      <c r="NEX89" s="207"/>
      <c r="NEY89" s="207"/>
      <c r="NEZ89" s="207"/>
      <c r="NFA89" s="207"/>
      <c r="NFB89" s="207"/>
      <c r="NFC89" s="207"/>
      <c r="NFD89" s="207"/>
      <c r="NFE89" s="207"/>
      <c r="NFF89" s="207"/>
      <c r="NFG89" s="207"/>
      <c r="NFH89" s="207"/>
      <c r="NFI89" s="207"/>
      <c r="NFJ89" s="207"/>
      <c r="NFK89" s="207"/>
      <c r="NFL89" s="207"/>
      <c r="NFM89" s="207"/>
      <c r="NFN89" s="207"/>
      <c r="NFO89" s="207"/>
      <c r="NFP89" s="207"/>
      <c r="NFQ89" s="207"/>
      <c r="NFR89" s="207"/>
      <c r="NFS89" s="207"/>
      <c r="NFT89" s="207"/>
      <c r="NFU89" s="207"/>
      <c r="NFV89" s="207"/>
      <c r="NFW89" s="207"/>
      <c r="NFX89" s="207"/>
      <c r="NFY89" s="207"/>
      <c r="NFZ89" s="207"/>
      <c r="NGA89" s="207"/>
      <c r="NGB89" s="207"/>
      <c r="NGC89" s="207"/>
      <c r="NGD89" s="207"/>
      <c r="NGE89" s="207"/>
      <c r="NGF89" s="207"/>
      <c r="NGG89" s="207"/>
      <c r="NGH89" s="207"/>
      <c r="NGI89" s="207"/>
      <c r="NGJ89" s="207"/>
      <c r="NGK89" s="207"/>
      <c r="NGL89" s="207"/>
      <c r="NGM89" s="207"/>
      <c r="NGN89" s="207"/>
      <c r="NGO89" s="207"/>
      <c r="NGP89" s="207"/>
      <c r="NGQ89" s="207"/>
      <c r="NGR89" s="207"/>
      <c r="NGS89" s="207"/>
      <c r="NGT89" s="207"/>
      <c r="NGU89" s="207"/>
      <c r="NGV89" s="207"/>
      <c r="NGW89" s="207"/>
      <c r="NGX89" s="207"/>
      <c r="NGY89" s="207"/>
      <c r="NGZ89" s="207"/>
      <c r="NHA89" s="207"/>
      <c r="NHB89" s="207"/>
      <c r="NHC89" s="207"/>
      <c r="NHD89" s="207"/>
      <c r="NHE89" s="207"/>
      <c r="NHF89" s="207"/>
      <c r="NHG89" s="207"/>
      <c r="NHH89" s="207"/>
      <c r="NHI89" s="207"/>
      <c r="NHJ89" s="207"/>
      <c r="NHK89" s="207"/>
      <c r="NHL89" s="207"/>
      <c r="NHM89" s="207"/>
      <c r="NHN89" s="207"/>
      <c r="NHO89" s="207"/>
      <c r="NHP89" s="207"/>
      <c r="NHQ89" s="207"/>
      <c r="NHR89" s="207"/>
      <c r="NHS89" s="207"/>
      <c r="NHT89" s="207"/>
      <c r="NHU89" s="207"/>
      <c r="NHV89" s="207"/>
      <c r="NHW89" s="207"/>
      <c r="NHX89" s="207"/>
      <c r="NHY89" s="207"/>
      <c r="NHZ89" s="207"/>
      <c r="NIA89" s="207"/>
      <c r="NIB89" s="207"/>
      <c r="NIC89" s="207"/>
      <c r="NID89" s="207"/>
      <c r="NIE89" s="207"/>
      <c r="NIF89" s="207"/>
      <c r="NIG89" s="207"/>
      <c r="NIH89" s="207"/>
      <c r="NII89" s="207"/>
      <c r="NIJ89" s="207"/>
      <c r="NIK89" s="207"/>
      <c r="NIL89" s="207"/>
      <c r="NIM89" s="207"/>
      <c r="NIN89" s="207"/>
      <c r="NIO89" s="207"/>
      <c r="NIP89" s="207"/>
      <c r="NIQ89" s="207"/>
      <c r="NIR89" s="207"/>
      <c r="NIS89" s="207"/>
      <c r="NIT89" s="207"/>
      <c r="NIU89" s="207"/>
      <c r="NIV89" s="207"/>
      <c r="NIW89" s="207"/>
      <c r="NIX89" s="207"/>
      <c r="NIY89" s="207"/>
      <c r="NIZ89" s="207"/>
      <c r="NJA89" s="207"/>
      <c r="NJB89" s="207"/>
      <c r="NJC89" s="207"/>
      <c r="NJD89" s="207"/>
      <c r="NJE89" s="207"/>
      <c r="NJF89" s="207"/>
      <c r="NJG89" s="207"/>
      <c r="NJH89" s="207"/>
      <c r="NJI89" s="207"/>
      <c r="NJJ89" s="207"/>
      <c r="NJK89" s="207"/>
      <c r="NJL89" s="207"/>
      <c r="NJM89" s="207"/>
      <c r="NJN89" s="207"/>
      <c r="NJO89" s="207"/>
      <c r="NJP89" s="207"/>
      <c r="NJQ89" s="207"/>
      <c r="NJR89" s="207"/>
      <c r="NJS89" s="207"/>
      <c r="NJT89" s="207"/>
      <c r="NJU89" s="207"/>
      <c r="NJV89" s="207"/>
      <c r="NJW89" s="207"/>
      <c r="NJX89" s="207"/>
      <c r="NJY89" s="207"/>
      <c r="NJZ89" s="207"/>
      <c r="NKA89" s="207"/>
      <c r="NKB89" s="207"/>
      <c r="NKC89" s="207"/>
      <c r="NKD89" s="207"/>
      <c r="NKE89" s="207"/>
      <c r="NKF89" s="207"/>
      <c r="NKG89" s="207"/>
      <c r="NKH89" s="207"/>
      <c r="NKI89" s="207"/>
      <c r="NKJ89" s="207"/>
      <c r="NKK89" s="207"/>
      <c r="NKL89" s="207"/>
      <c r="NKM89" s="207"/>
      <c r="NKN89" s="207"/>
      <c r="NKO89" s="207"/>
      <c r="NKP89" s="207"/>
      <c r="NKQ89" s="207"/>
      <c r="NKR89" s="207"/>
      <c r="NKS89" s="207"/>
      <c r="NKT89" s="207"/>
      <c r="NKU89" s="207"/>
      <c r="NKV89" s="207"/>
      <c r="NKW89" s="207"/>
      <c r="NKX89" s="207"/>
      <c r="NKY89" s="207"/>
      <c r="NKZ89" s="207"/>
      <c r="NLA89" s="207"/>
      <c r="NLB89" s="207"/>
      <c r="NLC89" s="207"/>
      <c r="NLD89" s="207"/>
      <c r="NLE89" s="207"/>
      <c r="NLF89" s="207"/>
      <c r="NLG89" s="207"/>
      <c r="NLH89" s="207"/>
      <c r="NLI89" s="207"/>
      <c r="NLJ89" s="207"/>
      <c r="NLK89" s="207"/>
      <c r="NLL89" s="207"/>
      <c r="NLM89" s="207"/>
      <c r="NLN89" s="207"/>
      <c r="NLO89" s="207"/>
      <c r="NLP89" s="207"/>
      <c r="NLQ89" s="207"/>
      <c r="NLR89" s="207"/>
      <c r="NLS89" s="207"/>
      <c r="NLT89" s="207"/>
      <c r="NLU89" s="207"/>
      <c r="NLV89" s="207"/>
      <c r="NLW89" s="207"/>
      <c r="NLX89" s="207"/>
      <c r="NLY89" s="207"/>
      <c r="NLZ89" s="207"/>
      <c r="NMA89" s="207"/>
      <c r="NMB89" s="207"/>
      <c r="NMC89" s="207"/>
      <c r="NMD89" s="207"/>
      <c r="NME89" s="207"/>
      <c r="NMF89" s="207"/>
      <c r="NMG89" s="207"/>
      <c r="NMH89" s="207"/>
      <c r="NMI89" s="207"/>
      <c r="NMJ89" s="207"/>
      <c r="NMK89" s="207"/>
      <c r="NML89" s="207"/>
      <c r="NMM89" s="207"/>
      <c r="NMN89" s="207"/>
      <c r="NMO89" s="207"/>
      <c r="NMP89" s="207"/>
      <c r="NMQ89" s="207"/>
      <c r="NMR89" s="207"/>
      <c r="NMS89" s="207"/>
      <c r="NMT89" s="207"/>
      <c r="NMU89" s="207"/>
      <c r="NMV89" s="207"/>
      <c r="NMW89" s="207"/>
      <c r="NMX89" s="207"/>
      <c r="NMY89" s="207"/>
      <c r="NMZ89" s="207"/>
      <c r="NNA89" s="207"/>
      <c r="NNB89" s="207"/>
      <c r="NNC89" s="207"/>
      <c r="NND89" s="207"/>
      <c r="NNE89" s="207"/>
      <c r="NNF89" s="207"/>
      <c r="NNG89" s="207"/>
      <c r="NNH89" s="207"/>
      <c r="NNI89" s="207"/>
      <c r="NNJ89" s="207"/>
      <c r="NNK89" s="207"/>
      <c r="NNL89" s="207"/>
      <c r="NNM89" s="207"/>
      <c r="NNN89" s="207"/>
      <c r="NNO89" s="207"/>
      <c r="NNP89" s="207"/>
      <c r="NNQ89" s="207"/>
      <c r="NNR89" s="207"/>
      <c r="NNS89" s="207"/>
      <c r="NNT89" s="207"/>
      <c r="NNU89" s="207"/>
      <c r="NNV89" s="207"/>
      <c r="NNW89" s="207"/>
      <c r="NNX89" s="207"/>
      <c r="NNY89" s="207"/>
      <c r="NNZ89" s="207"/>
      <c r="NOA89" s="207"/>
      <c r="NOB89" s="207"/>
      <c r="NOC89" s="207"/>
      <c r="NOD89" s="207"/>
      <c r="NOE89" s="207"/>
      <c r="NOF89" s="207"/>
      <c r="NOG89" s="207"/>
      <c r="NOH89" s="207"/>
      <c r="NOI89" s="207"/>
      <c r="NOJ89" s="207"/>
      <c r="NOK89" s="207"/>
      <c r="NOL89" s="207"/>
      <c r="NOM89" s="207"/>
      <c r="NON89" s="207"/>
      <c r="NOO89" s="207"/>
      <c r="NOP89" s="207"/>
      <c r="NOQ89" s="207"/>
      <c r="NOR89" s="207"/>
      <c r="NOS89" s="207"/>
      <c r="NOT89" s="207"/>
      <c r="NOU89" s="207"/>
      <c r="NOV89" s="207"/>
      <c r="NOW89" s="207"/>
      <c r="NOX89" s="207"/>
      <c r="NOY89" s="207"/>
      <c r="NOZ89" s="207"/>
      <c r="NPA89" s="207"/>
      <c r="NPB89" s="207"/>
      <c r="NPC89" s="207"/>
      <c r="NPD89" s="207"/>
      <c r="NPE89" s="207"/>
      <c r="NPF89" s="207"/>
      <c r="NPG89" s="207"/>
      <c r="NPH89" s="207"/>
      <c r="NPI89" s="207"/>
      <c r="NPJ89" s="207"/>
      <c r="NPK89" s="207"/>
      <c r="NPL89" s="207"/>
      <c r="NPM89" s="207"/>
      <c r="NPN89" s="207"/>
      <c r="NPO89" s="207"/>
      <c r="NPP89" s="207"/>
      <c r="NPQ89" s="207"/>
      <c r="NPR89" s="207"/>
      <c r="NPS89" s="207"/>
      <c r="NPT89" s="207"/>
      <c r="NPU89" s="207"/>
      <c r="NPV89" s="207"/>
      <c r="NPW89" s="207"/>
      <c r="NPX89" s="207"/>
      <c r="NPY89" s="207"/>
      <c r="NPZ89" s="207"/>
      <c r="NQA89" s="207"/>
      <c r="NQB89" s="207"/>
      <c r="NQC89" s="207"/>
      <c r="NQD89" s="207"/>
      <c r="NQE89" s="207"/>
      <c r="NQF89" s="207"/>
      <c r="NQG89" s="207"/>
      <c r="NQH89" s="207"/>
      <c r="NQI89" s="207"/>
      <c r="NQJ89" s="207"/>
      <c r="NQK89" s="207"/>
      <c r="NQL89" s="207"/>
      <c r="NQM89" s="207"/>
      <c r="NQN89" s="207"/>
      <c r="NQO89" s="207"/>
      <c r="NQP89" s="207"/>
      <c r="NQQ89" s="207"/>
      <c r="NQR89" s="207"/>
      <c r="NQS89" s="207"/>
      <c r="NQT89" s="207"/>
      <c r="NQU89" s="207"/>
      <c r="NQV89" s="207"/>
      <c r="NQW89" s="207"/>
      <c r="NQX89" s="207"/>
      <c r="NQY89" s="207"/>
      <c r="NQZ89" s="207"/>
      <c r="NRA89" s="207"/>
      <c r="NRB89" s="207"/>
      <c r="NRC89" s="207"/>
      <c r="NRD89" s="207"/>
      <c r="NRE89" s="207"/>
      <c r="NRF89" s="207"/>
      <c r="NRG89" s="207"/>
      <c r="NRH89" s="207"/>
      <c r="NRI89" s="207"/>
      <c r="NRJ89" s="207"/>
      <c r="NRK89" s="207"/>
      <c r="NRL89" s="207"/>
      <c r="NRM89" s="207"/>
      <c r="NRN89" s="207"/>
      <c r="NRO89" s="207"/>
      <c r="NRP89" s="207"/>
      <c r="NRQ89" s="207"/>
      <c r="NRR89" s="207"/>
      <c r="NRS89" s="207"/>
      <c r="NRT89" s="207"/>
      <c r="NRU89" s="207"/>
      <c r="NRV89" s="207"/>
      <c r="NRW89" s="207"/>
      <c r="NRX89" s="207"/>
      <c r="NRY89" s="207"/>
      <c r="NRZ89" s="207"/>
      <c r="NSA89" s="207"/>
      <c r="NSB89" s="207"/>
      <c r="NSC89" s="207"/>
      <c r="NSD89" s="207"/>
      <c r="NSE89" s="207"/>
      <c r="NSF89" s="207"/>
      <c r="NSG89" s="207"/>
      <c r="NSH89" s="207"/>
      <c r="NSI89" s="207"/>
      <c r="NSJ89" s="207"/>
      <c r="NSK89" s="207"/>
      <c r="NSL89" s="207"/>
      <c r="NSM89" s="207"/>
      <c r="NSN89" s="207"/>
      <c r="NSO89" s="207"/>
      <c r="NSP89" s="207"/>
      <c r="NSQ89" s="207"/>
      <c r="NSR89" s="207"/>
      <c r="NSS89" s="207"/>
      <c r="NST89" s="207"/>
      <c r="NSU89" s="207"/>
      <c r="NSV89" s="207"/>
      <c r="NSW89" s="207"/>
      <c r="NSX89" s="207"/>
      <c r="NSY89" s="207"/>
      <c r="NSZ89" s="207"/>
      <c r="NTA89" s="207"/>
      <c r="NTB89" s="207"/>
      <c r="NTC89" s="207"/>
      <c r="NTD89" s="207"/>
      <c r="NTE89" s="207"/>
      <c r="NTF89" s="207"/>
      <c r="NTG89" s="207"/>
      <c r="NTH89" s="207"/>
      <c r="NTI89" s="207"/>
      <c r="NTJ89" s="207"/>
      <c r="NTK89" s="207"/>
      <c r="NTL89" s="207"/>
      <c r="NTM89" s="207"/>
      <c r="NTN89" s="207"/>
      <c r="NTO89" s="207"/>
      <c r="NTP89" s="207"/>
      <c r="NTQ89" s="207"/>
      <c r="NTR89" s="207"/>
      <c r="NTS89" s="207"/>
      <c r="NTT89" s="207"/>
      <c r="NTU89" s="207"/>
      <c r="NTV89" s="207"/>
      <c r="NTW89" s="207"/>
      <c r="NTX89" s="207"/>
      <c r="NTY89" s="207"/>
      <c r="NTZ89" s="207"/>
      <c r="NUA89" s="207"/>
      <c r="NUB89" s="207"/>
      <c r="NUC89" s="207"/>
      <c r="NUD89" s="207"/>
      <c r="NUE89" s="207"/>
      <c r="NUF89" s="207"/>
      <c r="NUG89" s="207"/>
      <c r="NUH89" s="207"/>
      <c r="NUI89" s="207"/>
      <c r="NUJ89" s="207"/>
      <c r="NUK89" s="207"/>
      <c r="NUL89" s="207"/>
      <c r="NUM89" s="207"/>
      <c r="NUN89" s="207"/>
      <c r="NUO89" s="207"/>
      <c r="NUP89" s="207"/>
      <c r="NUQ89" s="207"/>
      <c r="NUR89" s="207"/>
      <c r="NUS89" s="207"/>
      <c r="NUT89" s="207"/>
      <c r="NUU89" s="207"/>
      <c r="NUV89" s="207"/>
      <c r="NUW89" s="207"/>
      <c r="NUX89" s="207"/>
      <c r="NUY89" s="207"/>
      <c r="NUZ89" s="207"/>
      <c r="NVA89" s="207"/>
      <c r="NVB89" s="207"/>
      <c r="NVC89" s="207"/>
      <c r="NVD89" s="207"/>
      <c r="NVE89" s="207"/>
      <c r="NVF89" s="207"/>
      <c r="NVG89" s="207"/>
      <c r="NVH89" s="207"/>
      <c r="NVI89" s="207"/>
      <c r="NVJ89" s="207"/>
      <c r="NVK89" s="207"/>
      <c r="NVL89" s="207"/>
      <c r="NVM89" s="207"/>
      <c r="NVN89" s="207"/>
      <c r="NVO89" s="207"/>
      <c r="NVP89" s="207"/>
      <c r="NVQ89" s="207"/>
      <c r="NVR89" s="207"/>
      <c r="NVS89" s="207"/>
      <c r="NVT89" s="207"/>
      <c r="NVU89" s="207"/>
      <c r="NVV89" s="207"/>
      <c r="NVW89" s="207"/>
      <c r="NVX89" s="207"/>
      <c r="NVY89" s="207"/>
      <c r="NVZ89" s="207"/>
      <c r="NWA89" s="207"/>
      <c r="NWB89" s="207"/>
      <c r="NWC89" s="207"/>
      <c r="NWD89" s="207"/>
      <c r="NWE89" s="207"/>
      <c r="NWF89" s="207"/>
      <c r="NWG89" s="207"/>
      <c r="NWH89" s="207"/>
      <c r="NWI89" s="207"/>
      <c r="NWJ89" s="207"/>
      <c r="NWK89" s="207"/>
      <c r="NWL89" s="207"/>
      <c r="NWM89" s="207"/>
      <c r="NWN89" s="207"/>
      <c r="NWO89" s="207"/>
      <c r="NWP89" s="207"/>
      <c r="NWQ89" s="207"/>
      <c r="NWR89" s="207"/>
      <c r="NWS89" s="207"/>
      <c r="NWT89" s="207"/>
      <c r="NWU89" s="207"/>
      <c r="NWV89" s="207"/>
      <c r="NWW89" s="207"/>
      <c r="NWX89" s="207"/>
      <c r="NWY89" s="207"/>
      <c r="NWZ89" s="207"/>
      <c r="NXA89" s="207"/>
      <c r="NXB89" s="207"/>
      <c r="NXC89" s="207"/>
      <c r="NXD89" s="207"/>
      <c r="NXE89" s="207"/>
      <c r="NXF89" s="207"/>
      <c r="NXG89" s="207"/>
      <c r="NXH89" s="207"/>
      <c r="NXI89" s="207"/>
      <c r="NXJ89" s="207"/>
      <c r="NXK89" s="207"/>
      <c r="NXL89" s="207"/>
      <c r="NXM89" s="207"/>
      <c r="NXN89" s="207"/>
      <c r="NXO89" s="207"/>
      <c r="NXP89" s="207"/>
      <c r="NXQ89" s="207"/>
      <c r="NXR89" s="207"/>
      <c r="NXS89" s="207"/>
      <c r="NXT89" s="207"/>
      <c r="NXU89" s="207"/>
      <c r="NXV89" s="207"/>
      <c r="NXW89" s="207"/>
      <c r="NXX89" s="207"/>
      <c r="NXY89" s="207"/>
      <c r="NXZ89" s="207"/>
      <c r="NYA89" s="207"/>
      <c r="NYB89" s="207"/>
      <c r="NYC89" s="207"/>
      <c r="NYD89" s="207"/>
      <c r="NYE89" s="207"/>
      <c r="NYF89" s="207"/>
      <c r="NYG89" s="207"/>
      <c r="NYH89" s="207"/>
      <c r="NYI89" s="207"/>
      <c r="NYJ89" s="207"/>
      <c r="NYK89" s="207"/>
      <c r="NYL89" s="207"/>
      <c r="NYM89" s="207"/>
      <c r="NYN89" s="207"/>
      <c r="NYO89" s="207"/>
      <c r="NYP89" s="207"/>
      <c r="NYQ89" s="207"/>
      <c r="NYR89" s="207"/>
      <c r="NYS89" s="207"/>
      <c r="NYT89" s="207"/>
      <c r="NYU89" s="207"/>
      <c r="NYV89" s="207"/>
      <c r="NYW89" s="207"/>
      <c r="NYX89" s="207"/>
      <c r="NYY89" s="207"/>
      <c r="NYZ89" s="207"/>
      <c r="NZA89" s="207"/>
      <c r="NZB89" s="207"/>
      <c r="NZC89" s="207"/>
      <c r="NZD89" s="207"/>
      <c r="NZE89" s="207"/>
      <c r="NZF89" s="207"/>
      <c r="NZG89" s="207"/>
      <c r="NZH89" s="207"/>
      <c r="NZI89" s="207"/>
      <c r="NZJ89" s="207"/>
      <c r="NZK89" s="207"/>
      <c r="NZL89" s="207"/>
      <c r="NZM89" s="207"/>
      <c r="NZN89" s="207"/>
      <c r="NZO89" s="207"/>
      <c r="NZP89" s="207"/>
      <c r="NZQ89" s="207"/>
      <c r="NZR89" s="207"/>
      <c r="NZS89" s="207"/>
      <c r="NZT89" s="207"/>
      <c r="NZU89" s="207"/>
      <c r="NZV89" s="207"/>
      <c r="NZW89" s="207"/>
      <c r="NZX89" s="207"/>
      <c r="NZY89" s="207"/>
      <c r="NZZ89" s="207"/>
      <c r="OAA89" s="207"/>
      <c r="OAB89" s="207"/>
      <c r="OAC89" s="207"/>
      <c r="OAD89" s="207"/>
      <c r="OAE89" s="207"/>
      <c r="OAF89" s="207"/>
      <c r="OAG89" s="207"/>
      <c r="OAH89" s="207"/>
      <c r="OAI89" s="207"/>
      <c r="OAJ89" s="207"/>
      <c r="OAK89" s="207"/>
      <c r="OAL89" s="207"/>
      <c r="OAM89" s="207"/>
      <c r="OAN89" s="207"/>
      <c r="OAO89" s="207"/>
      <c r="OAP89" s="207"/>
      <c r="OAQ89" s="207"/>
      <c r="OAR89" s="207"/>
      <c r="OAS89" s="207"/>
      <c r="OAT89" s="207"/>
      <c r="OAU89" s="207"/>
      <c r="OAV89" s="207"/>
      <c r="OAW89" s="207"/>
      <c r="OAX89" s="207"/>
      <c r="OAY89" s="207"/>
      <c r="OAZ89" s="207"/>
      <c r="OBA89" s="207"/>
      <c r="OBB89" s="207"/>
      <c r="OBC89" s="207"/>
      <c r="OBD89" s="207"/>
      <c r="OBE89" s="207"/>
      <c r="OBF89" s="207"/>
      <c r="OBG89" s="207"/>
      <c r="OBH89" s="207"/>
      <c r="OBI89" s="207"/>
      <c r="OBJ89" s="207"/>
      <c r="OBK89" s="207"/>
      <c r="OBL89" s="207"/>
      <c r="OBM89" s="207"/>
      <c r="OBN89" s="207"/>
      <c r="OBO89" s="207"/>
      <c r="OBP89" s="207"/>
      <c r="OBQ89" s="207"/>
      <c r="OBR89" s="207"/>
      <c r="OBS89" s="207"/>
      <c r="OBT89" s="207"/>
      <c r="OBU89" s="207"/>
      <c r="OBV89" s="207"/>
      <c r="OBW89" s="207"/>
      <c r="OBX89" s="207"/>
      <c r="OBY89" s="207"/>
      <c r="OBZ89" s="207"/>
      <c r="OCA89" s="207"/>
      <c r="OCB89" s="207"/>
      <c r="OCC89" s="207"/>
      <c r="OCD89" s="207"/>
      <c r="OCE89" s="207"/>
      <c r="OCF89" s="207"/>
      <c r="OCG89" s="207"/>
      <c r="OCH89" s="207"/>
      <c r="OCI89" s="207"/>
      <c r="OCJ89" s="207"/>
      <c r="OCK89" s="207"/>
      <c r="OCL89" s="207"/>
      <c r="OCM89" s="207"/>
      <c r="OCN89" s="207"/>
      <c r="OCO89" s="207"/>
      <c r="OCP89" s="207"/>
      <c r="OCQ89" s="207"/>
      <c r="OCR89" s="207"/>
      <c r="OCS89" s="207"/>
      <c r="OCT89" s="207"/>
      <c r="OCU89" s="207"/>
      <c r="OCV89" s="207"/>
      <c r="OCW89" s="207"/>
      <c r="OCX89" s="207"/>
      <c r="OCY89" s="207"/>
      <c r="OCZ89" s="207"/>
      <c r="ODA89" s="207"/>
      <c r="ODB89" s="207"/>
      <c r="ODC89" s="207"/>
      <c r="ODD89" s="207"/>
      <c r="ODE89" s="207"/>
      <c r="ODF89" s="207"/>
      <c r="ODG89" s="207"/>
      <c r="ODH89" s="207"/>
      <c r="ODI89" s="207"/>
      <c r="ODJ89" s="207"/>
      <c r="ODK89" s="207"/>
      <c r="ODL89" s="207"/>
      <c r="ODM89" s="207"/>
      <c r="ODN89" s="207"/>
      <c r="ODO89" s="207"/>
      <c r="ODP89" s="207"/>
      <c r="ODQ89" s="207"/>
      <c r="ODR89" s="207"/>
      <c r="ODS89" s="207"/>
      <c r="ODT89" s="207"/>
      <c r="ODU89" s="207"/>
      <c r="ODV89" s="207"/>
      <c r="ODW89" s="207"/>
      <c r="ODX89" s="207"/>
      <c r="ODY89" s="207"/>
      <c r="ODZ89" s="207"/>
      <c r="OEA89" s="207"/>
      <c r="OEB89" s="207"/>
      <c r="OEC89" s="207"/>
      <c r="OED89" s="207"/>
      <c r="OEE89" s="207"/>
      <c r="OEF89" s="207"/>
      <c r="OEG89" s="207"/>
      <c r="OEH89" s="207"/>
      <c r="OEI89" s="207"/>
      <c r="OEJ89" s="207"/>
      <c r="OEK89" s="207"/>
      <c r="OEL89" s="207"/>
      <c r="OEM89" s="207"/>
      <c r="OEN89" s="207"/>
      <c r="OEO89" s="207"/>
      <c r="OEP89" s="207"/>
      <c r="OEQ89" s="207"/>
      <c r="OER89" s="207"/>
      <c r="OES89" s="207"/>
      <c r="OET89" s="207"/>
      <c r="OEU89" s="207"/>
      <c r="OEV89" s="207"/>
      <c r="OEW89" s="207"/>
      <c r="OEX89" s="207"/>
      <c r="OEY89" s="207"/>
      <c r="OEZ89" s="207"/>
      <c r="OFA89" s="207"/>
      <c r="OFB89" s="207"/>
      <c r="OFC89" s="207"/>
      <c r="OFD89" s="207"/>
      <c r="OFE89" s="207"/>
      <c r="OFF89" s="207"/>
      <c r="OFG89" s="207"/>
      <c r="OFH89" s="207"/>
      <c r="OFI89" s="207"/>
      <c r="OFJ89" s="207"/>
      <c r="OFK89" s="207"/>
      <c r="OFL89" s="207"/>
      <c r="OFM89" s="207"/>
      <c r="OFN89" s="207"/>
      <c r="OFO89" s="207"/>
      <c r="OFP89" s="207"/>
      <c r="OFQ89" s="207"/>
      <c r="OFR89" s="207"/>
      <c r="OFS89" s="207"/>
      <c r="OFT89" s="207"/>
      <c r="OFU89" s="207"/>
      <c r="OFV89" s="207"/>
      <c r="OFW89" s="207"/>
      <c r="OFX89" s="207"/>
      <c r="OFY89" s="207"/>
      <c r="OFZ89" s="207"/>
      <c r="OGA89" s="207"/>
      <c r="OGB89" s="207"/>
      <c r="OGC89" s="207"/>
      <c r="OGD89" s="207"/>
      <c r="OGE89" s="207"/>
      <c r="OGF89" s="207"/>
      <c r="OGG89" s="207"/>
      <c r="OGH89" s="207"/>
      <c r="OGI89" s="207"/>
      <c r="OGJ89" s="207"/>
      <c r="OGK89" s="207"/>
      <c r="OGL89" s="207"/>
      <c r="OGM89" s="207"/>
      <c r="OGN89" s="207"/>
      <c r="OGO89" s="207"/>
      <c r="OGP89" s="207"/>
      <c r="OGQ89" s="207"/>
      <c r="OGR89" s="207"/>
      <c r="OGS89" s="207"/>
      <c r="OGT89" s="207"/>
      <c r="OGU89" s="207"/>
      <c r="OGV89" s="207"/>
      <c r="OGW89" s="207"/>
      <c r="OGX89" s="207"/>
      <c r="OGY89" s="207"/>
      <c r="OGZ89" s="207"/>
      <c r="OHA89" s="207"/>
      <c r="OHB89" s="207"/>
      <c r="OHC89" s="207"/>
      <c r="OHD89" s="207"/>
      <c r="OHE89" s="207"/>
      <c r="OHF89" s="207"/>
      <c r="OHG89" s="207"/>
      <c r="OHH89" s="207"/>
      <c r="OHI89" s="207"/>
      <c r="OHJ89" s="207"/>
      <c r="OHK89" s="207"/>
      <c r="OHL89" s="207"/>
      <c r="OHM89" s="207"/>
      <c r="OHN89" s="207"/>
      <c r="OHO89" s="207"/>
      <c r="OHP89" s="207"/>
      <c r="OHQ89" s="207"/>
      <c r="OHR89" s="207"/>
      <c r="OHS89" s="207"/>
      <c r="OHT89" s="207"/>
      <c r="OHU89" s="207"/>
      <c r="OHV89" s="207"/>
      <c r="OHW89" s="207"/>
      <c r="OHX89" s="207"/>
      <c r="OHY89" s="207"/>
      <c r="OHZ89" s="207"/>
      <c r="OIA89" s="207"/>
      <c r="OIB89" s="207"/>
      <c r="OIC89" s="207"/>
      <c r="OID89" s="207"/>
      <c r="OIE89" s="207"/>
      <c r="OIF89" s="207"/>
      <c r="OIG89" s="207"/>
      <c r="OIH89" s="207"/>
      <c r="OII89" s="207"/>
      <c r="OIJ89" s="207"/>
      <c r="OIK89" s="207"/>
      <c r="OIL89" s="207"/>
      <c r="OIM89" s="207"/>
      <c r="OIN89" s="207"/>
      <c r="OIO89" s="207"/>
      <c r="OIP89" s="207"/>
      <c r="OIQ89" s="207"/>
      <c r="OIR89" s="207"/>
      <c r="OIS89" s="207"/>
      <c r="OIT89" s="207"/>
      <c r="OIU89" s="207"/>
      <c r="OIV89" s="207"/>
      <c r="OIW89" s="207"/>
      <c r="OIX89" s="207"/>
      <c r="OIY89" s="207"/>
      <c r="OIZ89" s="207"/>
      <c r="OJA89" s="207"/>
      <c r="OJB89" s="207"/>
      <c r="OJC89" s="207"/>
      <c r="OJD89" s="207"/>
      <c r="OJE89" s="207"/>
      <c r="OJF89" s="207"/>
      <c r="OJG89" s="207"/>
      <c r="OJH89" s="207"/>
      <c r="OJI89" s="207"/>
      <c r="OJJ89" s="207"/>
      <c r="OJK89" s="207"/>
      <c r="OJL89" s="207"/>
      <c r="OJM89" s="207"/>
      <c r="OJN89" s="207"/>
      <c r="OJO89" s="207"/>
      <c r="OJP89" s="207"/>
      <c r="OJQ89" s="207"/>
      <c r="OJR89" s="207"/>
      <c r="OJS89" s="207"/>
      <c r="OJT89" s="207"/>
      <c r="OJU89" s="207"/>
      <c r="OJV89" s="207"/>
      <c r="OJW89" s="207"/>
      <c r="OJX89" s="207"/>
      <c r="OJY89" s="207"/>
      <c r="OJZ89" s="207"/>
      <c r="OKA89" s="207"/>
      <c r="OKB89" s="207"/>
      <c r="OKC89" s="207"/>
      <c r="OKD89" s="207"/>
      <c r="OKE89" s="207"/>
      <c r="OKF89" s="207"/>
      <c r="OKG89" s="207"/>
      <c r="OKH89" s="207"/>
      <c r="OKI89" s="207"/>
      <c r="OKJ89" s="207"/>
      <c r="OKK89" s="207"/>
      <c r="OKL89" s="207"/>
      <c r="OKM89" s="207"/>
      <c r="OKN89" s="207"/>
      <c r="OKO89" s="207"/>
      <c r="OKP89" s="207"/>
      <c r="OKQ89" s="207"/>
      <c r="OKR89" s="207"/>
      <c r="OKS89" s="207"/>
      <c r="OKT89" s="207"/>
      <c r="OKU89" s="207"/>
      <c r="OKV89" s="207"/>
      <c r="OKW89" s="207"/>
      <c r="OKX89" s="207"/>
      <c r="OKY89" s="207"/>
      <c r="OKZ89" s="207"/>
      <c r="OLA89" s="207"/>
      <c r="OLB89" s="207"/>
      <c r="OLC89" s="207"/>
      <c r="OLD89" s="207"/>
      <c r="OLE89" s="207"/>
      <c r="OLF89" s="207"/>
      <c r="OLG89" s="207"/>
      <c r="OLH89" s="207"/>
      <c r="OLI89" s="207"/>
      <c r="OLJ89" s="207"/>
      <c r="OLK89" s="207"/>
      <c r="OLL89" s="207"/>
      <c r="OLM89" s="207"/>
      <c r="OLN89" s="207"/>
      <c r="OLO89" s="207"/>
      <c r="OLP89" s="207"/>
      <c r="OLQ89" s="207"/>
      <c r="OLR89" s="207"/>
      <c r="OLS89" s="207"/>
      <c r="OLT89" s="207"/>
      <c r="OLU89" s="207"/>
      <c r="OLV89" s="207"/>
      <c r="OLW89" s="207"/>
      <c r="OLX89" s="207"/>
      <c r="OLY89" s="207"/>
      <c r="OLZ89" s="207"/>
      <c r="OMA89" s="207"/>
      <c r="OMB89" s="207"/>
      <c r="OMC89" s="207"/>
      <c r="OMD89" s="207"/>
      <c r="OME89" s="207"/>
      <c r="OMF89" s="207"/>
      <c r="OMG89" s="207"/>
      <c r="OMH89" s="207"/>
      <c r="OMI89" s="207"/>
      <c r="OMJ89" s="207"/>
      <c r="OMK89" s="207"/>
      <c r="OML89" s="207"/>
      <c r="OMM89" s="207"/>
      <c r="OMN89" s="207"/>
      <c r="OMO89" s="207"/>
      <c r="OMP89" s="207"/>
      <c r="OMQ89" s="207"/>
      <c r="OMR89" s="207"/>
      <c r="OMS89" s="207"/>
      <c r="OMT89" s="207"/>
      <c r="OMU89" s="207"/>
      <c r="OMV89" s="207"/>
      <c r="OMW89" s="207"/>
      <c r="OMX89" s="207"/>
      <c r="OMY89" s="207"/>
      <c r="OMZ89" s="207"/>
      <c r="ONA89" s="207"/>
      <c r="ONB89" s="207"/>
      <c r="ONC89" s="207"/>
      <c r="OND89" s="207"/>
      <c r="ONE89" s="207"/>
      <c r="ONF89" s="207"/>
      <c r="ONG89" s="207"/>
      <c r="ONH89" s="207"/>
      <c r="ONI89" s="207"/>
      <c r="ONJ89" s="207"/>
      <c r="ONK89" s="207"/>
      <c r="ONL89" s="207"/>
      <c r="ONM89" s="207"/>
      <c r="ONN89" s="207"/>
      <c r="ONO89" s="207"/>
      <c r="ONP89" s="207"/>
      <c r="ONQ89" s="207"/>
      <c r="ONR89" s="207"/>
      <c r="ONS89" s="207"/>
      <c r="ONT89" s="207"/>
      <c r="ONU89" s="207"/>
      <c r="ONV89" s="207"/>
      <c r="ONW89" s="207"/>
      <c r="ONX89" s="207"/>
      <c r="ONY89" s="207"/>
      <c r="ONZ89" s="207"/>
      <c r="OOA89" s="207"/>
      <c r="OOB89" s="207"/>
      <c r="OOC89" s="207"/>
      <c r="OOD89" s="207"/>
      <c r="OOE89" s="207"/>
      <c r="OOF89" s="207"/>
      <c r="OOG89" s="207"/>
      <c r="OOH89" s="207"/>
      <c r="OOI89" s="207"/>
      <c r="OOJ89" s="207"/>
      <c r="OOK89" s="207"/>
      <c r="OOL89" s="207"/>
      <c r="OOM89" s="207"/>
      <c r="OON89" s="207"/>
      <c r="OOO89" s="207"/>
      <c r="OOP89" s="207"/>
      <c r="OOQ89" s="207"/>
      <c r="OOR89" s="207"/>
      <c r="OOS89" s="207"/>
      <c r="OOT89" s="207"/>
      <c r="OOU89" s="207"/>
      <c r="OOV89" s="207"/>
      <c r="OOW89" s="207"/>
      <c r="OOX89" s="207"/>
      <c r="OOY89" s="207"/>
      <c r="OOZ89" s="207"/>
      <c r="OPA89" s="207"/>
      <c r="OPB89" s="207"/>
      <c r="OPC89" s="207"/>
      <c r="OPD89" s="207"/>
      <c r="OPE89" s="207"/>
      <c r="OPF89" s="207"/>
      <c r="OPG89" s="207"/>
      <c r="OPH89" s="207"/>
      <c r="OPI89" s="207"/>
      <c r="OPJ89" s="207"/>
      <c r="OPK89" s="207"/>
      <c r="OPL89" s="207"/>
      <c r="OPM89" s="207"/>
      <c r="OPN89" s="207"/>
      <c r="OPO89" s="207"/>
      <c r="OPP89" s="207"/>
      <c r="OPQ89" s="207"/>
      <c r="OPR89" s="207"/>
      <c r="OPS89" s="207"/>
      <c r="OPT89" s="207"/>
      <c r="OPU89" s="207"/>
      <c r="OPV89" s="207"/>
      <c r="OPW89" s="207"/>
      <c r="OPX89" s="207"/>
      <c r="OPY89" s="207"/>
      <c r="OPZ89" s="207"/>
      <c r="OQA89" s="207"/>
      <c r="OQB89" s="207"/>
      <c r="OQC89" s="207"/>
      <c r="OQD89" s="207"/>
      <c r="OQE89" s="207"/>
      <c r="OQF89" s="207"/>
      <c r="OQG89" s="207"/>
      <c r="OQH89" s="207"/>
      <c r="OQI89" s="207"/>
      <c r="OQJ89" s="207"/>
      <c r="OQK89" s="207"/>
      <c r="OQL89" s="207"/>
      <c r="OQM89" s="207"/>
      <c r="OQN89" s="207"/>
      <c r="OQO89" s="207"/>
      <c r="OQP89" s="207"/>
      <c r="OQQ89" s="207"/>
      <c r="OQR89" s="207"/>
      <c r="OQS89" s="207"/>
      <c r="OQT89" s="207"/>
      <c r="OQU89" s="207"/>
      <c r="OQV89" s="207"/>
      <c r="OQW89" s="207"/>
      <c r="OQX89" s="207"/>
      <c r="OQY89" s="207"/>
      <c r="OQZ89" s="207"/>
      <c r="ORA89" s="207"/>
      <c r="ORB89" s="207"/>
      <c r="ORC89" s="207"/>
      <c r="ORD89" s="207"/>
      <c r="ORE89" s="207"/>
      <c r="ORF89" s="207"/>
      <c r="ORG89" s="207"/>
      <c r="ORH89" s="207"/>
      <c r="ORI89" s="207"/>
      <c r="ORJ89" s="207"/>
      <c r="ORK89" s="207"/>
      <c r="ORL89" s="207"/>
      <c r="ORM89" s="207"/>
      <c r="ORN89" s="207"/>
      <c r="ORO89" s="207"/>
      <c r="ORP89" s="207"/>
      <c r="ORQ89" s="207"/>
      <c r="ORR89" s="207"/>
      <c r="ORS89" s="207"/>
      <c r="ORT89" s="207"/>
      <c r="ORU89" s="207"/>
      <c r="ORV89" s="207"/>
      <c r="ORW89" s="207"/>
      <c r="ORX89" s="207"/>
      <c r="ORY89" s="207"/>
      <c r="ORZ89" s="207"/>
      <c r="OSA89" s="207"/>
      <c r="OSB89" s="207"/>
      <c r="OSC89" s="207"/>
      <c r="OSD89" s="207"/>
      <c r="OSE89" s="207"/>
      <c r="OSF89" s="207"/>
      <c r="OSG89" s="207"/>
      <c r="OSH89" s="207"/>
      <c r="OSI89" s="207"/>
      <c r="OSJ89" s="207"/>
      <c r="OSK89" s="207"/>
      <c r="OSL89" s="207"/>
      <c r="OSM89" s="207"/>
      <c r="OSN89" s="207"/>
      <c r="OSO89" s="207"/>
      <c r="OSP89" s="207"/>
      <c r="OSQ89" s="207"/>
      <c r="OSR89" s="207"/>
      <c r="OSS89" s="207"/>
      <c r="OST89" s="207"/>
      <c r="OSU89" s="207"/>
      <c r="OSV89" s="207"/>
      <c r="OSW89" s="207"/>
      <c r="OSX89" s="207"/>
      <c r="OSY89" s="207"/>
      <c r="OSZ89" s="207"/>
      <c r="OTA89" s="207"/>
      <c r="OTB89" s="207"/>
      <c r="OTC89" s="207"/>
      <c r="OTD89" s="207"/>
      <c r="OTE89" s="207"/>
      <c r="OTF89" s="207"/>
      <c r="OTG89" s="207"/>
      <c r="OTH89" s="207"/>
      <c r="OTI89" s="207"/>
      <c r="OTJ89" s="207"/>
      <c r="OTK89" s="207"/>
      <c r="OTL89" s="207"/>
      <c r="OTM89" s="207"/>
      <c r="OTN89" s="207"/>
      <c r="OTO89" s="207"/>
      <c r="OTP89" s="207"/>
      <c r="OTQ89" s="207"/>
      <c r="OTR89" s="207"/>
      <c r="OTS89" s="207"/>
      <c r="OTT89" s="207"/>
      <c r="OTU89" s="207"/>
      <c r="OTV89" s="207"/>
      <c r="OTW89" s="207"/>
      <c r="OTX89" s="207"/>
      <c r="OTY89" s="207"/>
      <c r="OTZ89" s="207"/>
      <c r="OUA89" s="207"/>
      <c r="OUB89" s="207"/>
      <c r="OUC89" s="207"/>
      <c r="OUD89" s="207"/>
      <c r="OUE89" s="207"/>
      <c r="OUF89" s="207"/>
      <c r="OUG89" s="207"/>
      <c r="OUH89" s="207"/>
      <c r="OUI89" s="207"/>
      <c r="OUJ89" s="207"/>
      <c r="OUK89" s="207"/>
      <c r="OUL89" s="207"/>
      <c r="OUM89" s="207"/>
      <c r="OUN89" s="207"/>
      <c r="OUO89" s="207"/>
      <c r="OUP89" s="207"/>
      <c r="OUQ89" s="207"/>
      <c r="OUR89" s="207"/>
      <c r="OUS89" s="207"/>
      <c r="OUT89" s="207"/>
      <c r="OUU89" s="207"/>
      <c r="OUV89" s="207"/>
      <c r="OUW89" s="207"/>
      <c r="OUX89" s="207"/>
      <c r="OUY89" s="207"/>
      <c r="OUZ89" s="207"/>
      <c r="OVA89" s="207"/>
      <c r="OVB89" s="207"/>
      <c r="OVC89" s="207"/>
      <c r="OVD89" s="207"/>
      <c r="OVE89" s="207"/>
      <c r="OVF89" s="207"/>
      <c r="OVG89" s="207"/>
      <c r="OVH89" s="207"/>
      <c r="OVI89" s="207"/>
      <c r="OVJ89" s="207"/>
      <c r="OVK89" s="207"/>
      <c r="OVL89" s="207"/>
      <c r="OVM89" s="207"/>
      <c r="OVN89" s="207"/>
      <c r="OVO89" s="207"/>
      <c r="OVP89" s="207"/>
      <c r="OVQ89" s="207"/>
      <c r="OVR89" s="207"/>
      <c r="OVS89" s="207"/>
      <c r="OVT89" s="207"/>
      <c r="OVU89" s="207"/>
      <c r="OVV89" s="207"/>
      <c r="OVW89" s="207"/>
      <c r="OVX89" s="207"/>
      <c r="OVY89" s="207"/>
      <c r="OVZ89" s="207"/>
      <c r="OWA89" s="207"/>
      <c r="OWB89" s="207"/>
      <c r="OWC89" s="207"/>
      <c r="OWD89" s="207"/>
      <c r="OWE89" s="207"/>
      <c r="OWF89" s="207"/>
      <c r="OWG89" s="207"/>
      <c r="OWH89" s="207"/>
      <c r="OWI89" s="207"/>
      <c r="OWJ89" s="207"/>
      <c r="OWK89" s="207"/>
      <c r="OWL89" s="207"/>
      <c r="OWM89" s="207"/>
      <c r="OWN89" s="207"/>
      <c r="OWO89" s="207"/>
      <c r="OWP89" s="207"/>
      <c r="OWQ89" s="207"/>
      <c r="OWR89" s="207"/>
      <c r="OWS89" s="207"/>
      <c r="OWT89" s="207"/>
      <c r="OWU89" s="207"/>
      <c r="OWV89" s="207"/>
      <c r="OWW89" s="207"/>
      <c r="OWX89" s="207"/>
      <c r="OWY89" s="207"/>
      <c r="OWZ89" s="207"/>
      <c r="OXA89" s="207"/>
      <c r="OXB89" s="207"/>
      <c r="OXC89" s="207"/>
      <c r="OXD89" s="207"/>
      <c r="OXE89" s="207"/>
      <c r="OXF89" s="207"/>
      <c r="OXG89" s="207"/>
      <c r="OXH89" s="207"/>
      <c r="OXI89" s="207"/>
      <c r="OXJ89" s="207"/>
      <c r="OXK89" s="207"/>
      <c r="OXL89" s="207"/>
      <c r="OXM89" s="207"/>
      <c r="OXN89" s="207"/>
      <c r="OXO89" s="207"/>
      <c r="OXP89" s="207"/>
      <c r="OXQ89" s="207"/>
      <c r="OXR89" s="207"/>
      <c r="OXS89" s="207"/>
      <c r="OXT89" s="207"/>
      <c r="OXU89" s="207"/>
      <c r="OXV89" s="207"/>
      <c r="OXW89" s="207"/>
      <c r="OXX89" s="207"/>
      <c r="OXY89" s="207"/>
      <c r="OXZ89" s="207"/>
      <c r="OYA89" s="207"/>
      <c r="OYB89" s="207"/>
      <c r="OYC89" s="207"/>
      <c r="OYD89" s="207"/>
      <c r="OYE89" s="207"/>
      <c r="OYF89" s="207"/>
      <c r="OYG89" s="207"/>
      <c r="OYH89" s="207"/>
      <c r="OYI89" s="207"/>
      <c r="OYJ89" s="207"/>
      <c r="OYK89" s="207"/>
      <c r="OYL89" s="207"/>
      <c r="OYM89" s="207"/>
      <c r="OYN89" s="207"/>
      <c r="OYO89" s="207"/>
      <c r="OYP89" s="207"/>
      <c r="OYQ89" s="207"/>
      <c r="OYR89" s="207"/>
      <c r="OYS89" s="207"/>
      <c r="OYT89" s="207"/>
      <c r="OYU89" s="207"/>
      <c r="OYV89" s="207"/>
      <c r="OYW89" s="207"/>
      <c r="OYX89" s="207"/>
      <c r="OYY89" s="207"/>
      <c r="OYZ89" s="207"/>
      <c r="OZA89" s="207"/>
      <c r="OZB89" s="207"/>
      <c r="OZC89" s="207"/>
      <c r="OZD89" s="207"/>
      <c r="OZE89" s="207"/>
      <c r="OZF89" s="207"/>
      <c r="OZG89" s="207"/>
      <c r="OZH89" s="207"/>
      <c r="OZI89" s="207"/>
      <c r="OZJ89" s="207"/>
      <c r="OZK89" s="207"/>
      <c r="OZL89" s="207"/>
      <c r="OZM89" s="207"/>
      <c r="OZN89" s="207"/>
      <c r="OZO89" s="207"/>
      <c r="OZP89" s="207"/>
      <c r="OZQ89" s="207"/>
      <c r="OZR89" s="207"/>
      <c r="OZS89" s="207"/>
      <c r="OZT89" s="207"/>
      <c r="OZU89" s="207"/>
      <c r="OZV89" s="207"/>
      <c r="OZW89" s="207"/>
      <c r="OZX89" s="207"/>
      <c r="OZY89" s="207"/>
      <c r="OZZ89" s="207"/>
      <c r="PAA89" s="207"/>
      <c r="PAB89" s="207"/>
      <c r="PAC89" s="207"/>
      <c r="PAD89" s="207"/>
      <c r="PAE89" s="207"/>
      <c r="PAF89" s="207"/>
      <c r="PAG89" s="207"/>
      <c r="PAH89" s="207"/>
      <c r="PAI89" s="207"/>
      <c r="PAJ89" s="207"/>
      <c r="PAK89" s="207"/>
      <c r="PAL89" s="207"/>
      <c r="PAM89" s="207"/>
      <c r="PAN89" s="207"/>
      <c r="PAO89" s="207"/>
      <c r="PAP89" s="207"/>
      <c r="PAQ89" s="207"/>
      <c r="PAR89" s="207"/>
      <c r="PAS89" s="207"/>
      <c r="PAT89" s="207"/>
      <c r="PAU89" s="207"/>
      <c r="PAV89" s="207"/>
      <c r="PAW89" s="207"/>
      <c r="PAX89" s="207"/>
      <c r="PAY89" s="207"/>
      <c r="PAZ89" s="207"/>
      <c r="PBA89" s="207"/>
      <c r="PBB89" s="207"/>
      <c r="PBC89" s="207"/>
      <c r="PBD89" s="207"/>
      <c r="PBE89" s="207"/>
      <c r="PBF89" s="207"/>
      <c r="PBG89" s="207"/>
      <c r="PBH89" s="207"/>
      <c r="PBI89" s="207"/>
      <c r="PBJ89" s="207"/>
      <c r="PBK89" s="207"/>
      <c r="PBL89" s="207"/>
      <c r="PBM89" s="207"/>
      <c r="PBN89" s="207"/>
      <c r="PBO89" s="207"/>
      <c r="PBP89" s="207"/>
      <c r="PBQ89" s="207"/>
      <c r="PBR89" s="207"/>
      <c r="PBS89" s="207"/>
      <c r="PBT89" s="207"/>
      <c r="PBU89" s="207"/>
      <c r="PBV89" s="207"/>
      <c r="PBW89" s="207"/>
      <c r="PBX89" s="207"/>
      <c r="PBY89" s="207"/>
      <c r="PBZ89" s="207"/>
      <c r="PCA89" s="207"/>
      <c r="PCB89" s="207"/>
      <c r="PCC89" s="207"/>
      <c r="PCD89" s="207"/>
      <c r="PCE89" s="207"/>
      <c r="PCF89" s="207"/>
      <c r="PCG89" s="207"/>
      <c r="PCH89" s="207"/>
      <c r="PCI89" s="207"/>
      <c r="PCJ89" s="207"/>
      <c r="PCK89" s="207"/>
      <c r="PCL89" s="207"/>
      <c r="PCM89" s="207"/>
      <c r="PCN89" s="207"/>
      <c r="PCO89" s="207"/>
      <c r="PCP89" s="207"/>
      <c r="PCQ89" s="207"/>
      <c r="PCR89" s="207"/>
      <c r="PCS89" s="207"/>
      <c r="PCT89" s="207"/>
      <c r="PCU89" s="207"/>
      <c r="PCV89" s="207"/>
      <c r="PCW89" s="207"/>
      <c r="PCX89" s="207"/>
      <c r="PCY89" s="207"/>
      <c r="PCZ89" s="207"/>
      <c r="PDA89" s="207"/>
      <c r="PDB89" s="207"/>
      <c r="PDC89" s="207"/>
      <c r="PDD89" s="207"/>
      <c r="PDE89" s="207"/>
      <c r="PDF89" s="207"/>
      <c r="PDG89" s="207"/>
      <c r="PDH89" s="207"/>
      <c r="PDI89" s="207"/>
      <c r="PDJ89" s="207"/>
      <c r="PDK89" s="207"/>
      <c r="PDL89" s="207"/>
      <c r="PDM89" s="207"/>
      <c r="PDN89" s="207"/>
      <c r="PDO89" s="207"/>
      <c r="PDP89" s="207"/>
      <c r="PDQ89" s="207"/>
      <c r="PDR89" s="207"/>
      <c r="PDS89" s="207"/>
      <c r="PDT89" s="207"/>
      <c r="PDU89" s="207"/>
      <c r="PDV89" s="207"/>
      <c r="PDW89" s="207"/>
      <c r="PDX89" s="207"/>
      <c r="PDY89" s="207"/>
      <c r="PDZ89" s="207"/>
      <c r="PEA89" s="207"/>
      <c r="PEB89" s="207"/>
      <c r="PEC89" s="207"/>
      <c r="PED89" s="207"/>
      <c r="PEE89" s="207"/>
      <c r="PEF89" s="207"/>
      <c r="PEG89" s="207"/>
      <c r="PEH89" s="207"/>
      <c r="PEI89" s="207"/>
      <c r="PEJ89" s="207"/>
      <c r="PEK89" s="207"/>
      <c r="PEL89" s="207"/>
      <c r="PEM89" s="207"/>
      <c r="PEN89" s="207"/>
      <c r="PEO89" s="207"/>
      <c r="PEP89" s="207"/>
      <c r="PEQ89" s="207"/>
      <c r="PER89" s="207"/>
      <c r="PES89" s="207"/>
      <c r="PET89" s="207"/>
      <c r="PEU89" s="207"/>
      <c r="PEV89" s="207"/>
      <c r="PEW89" s="207"/>
      <c r="PEX89" s="207"/>
      <c r="PEY89" s="207"/>
      <c r="PEZ89" s="207"/>
      <c r="PFA89" s="207"/>
      <c r="PFB89" s="207"/>
      <c r="PFC89" s="207"/>
      <c r="PFD89" s="207"/>
      <c r="PFE89" s="207"/>
      <c r="PFF89" s="207"/>
      <c r="PFG89" s="207"/>
      <c r="PFH89" s="207"/>
      <c r="PFI89" s="207"/>
      <c r="PFJ89" s="207"/>
      <c r="PFK89" s="207"/>
      <c r="PFL89" s="207"/>
      <c r="PFM89" s="207"/>
      <c r="PFN89" s="207"/>
      <c r="PFO89" s="207"/>
      <c r="PFP89" s="207"/>
      <c r="PFQ89" s="207"/>
      <c r="PFR89" s="207"/>
      <c r="PFS89" s="207"/>
      <c r="PFT89" s="207"/>
      <c r="PFU89" s="207"/>
      <c r="PFV89" s="207"/>
      <c r="PFW89" s="207"/>
      <c r="PFX89" s="207"/>
      <c r="PFY89" s="207"/>
      <c r="PFZ89" s="207"/>
      <c r="PGA89" s="207"/>
      <c r="PGB89" s="207"/>
      <c r="PGC89" s="207"/>
      <c r="PGD89" s="207"/>
      <c r="PGE89" s="207"/>
      <c r="PGF89" s="207"/>
      <c r="PGG89" s="207"/>
      <c r="PGH89" s="207"/>
      <c r="PGI89" s="207"/>
      <c r="PGJ89" s="207"/>
      <c r="PGK89" s="207"/>
      <c r="PGL89" s="207"/>
      <c r="PGM89" s="207"/>
      <c r="PGN89" s="207"/>
      <c r="PGO89" s="207"/>
      <c r="PGP89" s="207"/>
      <c r="PGQ89" s="207"/>
      <c r="PGR89" s="207"/>
      <c r="PGS89" s="207"/>
      <c r="PGT89" s="207"/>
      <c r="PGU89" s="207"/>
      <c r="PGV89" s="207"/>
      <c r="PGW89" s="207"/>
      <c r="PGX89" s="207"/>
      <c r="PGY89" s="207"/>
      <c r="PGZ89" s="207"/>
      <c r="PHA89" s="207"/>
      <c r="PHB89" s="207"/>
      <c r="PHC89" s="207"/>
      <c r="PHD89" s="207"/>
      <c r="PHE89" s="207"/>
      <c r="PHF89" s="207"/>
      <c r="PHG89" s="207"/>
      <c r="PHH89" s="207"/>
      <c r="PHI89" s="207"/>
      <c r="PHJ89" s="207"/>
      <c r="PHK89" s="207"/>
      <c r="PHL89" s="207"/>
      <c r="PHM89" s="207"/>
      <c r="PHN89" s="207"/>
      <c r="PHO89" s="207"/>
      <c r="PHP89" s="207"/>
      <c r="PHQ89" s="207"/>
      <c r="PHR89" s="207"/>
      <c r="PHS89" s="207"/>
      <c r="PHT89" s="207"/>
      <c r="PHU89" s="207"/>
      <c r="PHV89" s="207"/>
      <c r="PHW89" s="207"/>
      <c r="PHX89" s="207"/>
      <c r="PHY89" s="207"/>
      <c r="PHZ89" s="207"/>
      <c r="PIA89" s="207"/>
      <c r="PIB89" s="207"/>
      <c r="PIC89" s="207"/>
      <c r="PID89" s="207"/>
      <c r="PIE89" s="207"/>
      <c r="PIF89" s="207"/>
      <c r="PIG89" s="207"/>
      <c r="PIH89" s="207"/>
      <c r="PII89" s="207"/>
      <c r="PIJ89" s="207"/>
      <c r="PIK89" s="207"/>
      <c r="PIL89" s="207"/>
      <c r="PIM89" s="207"/>
      <c r="PIN89" s="207"/>
      <c r="PIO89" s="207"/>
      <c r="PIP89" s="207"/>
      <c r="PIQ89" s="207"/>
      <c r="PIR89" s="207"/>
      <c r="PIS89" s="207"/>
      <c r="PIT89" s="207"/>
      <c r="PIU89" s="207"/>
      <c r="PIV89" s="207"/>
      <c r="PIW89" s="207"/>
      <c r="PIX89" s="207"/>
      <c r="PIY89" s="207"/>
      <c r="PIZ89" s="207"/>
      <c r="PJA89" s="207"/>
      <c r="PJB89" s="207"/>
      <c r="PJC89" s="207"/>
      <c r="PJD89" s="207"/>
      <c r="PJE89" s="207"/>
      <c r="PJF89" s="207"/>
      <c r="PJG89" s="207"/>
      <c r="PJH89" s="207"/>
      <c r="PJI89" s="207"/>
      <c r="PJJ89" s="207"/>
      <c r="PJK89" s="207"/>
      <c r="PJL89" s="207"/>
      <c r="PJM89" s="207"/>
      <c r="PJN89" s="207"/>
      <c r="PJO89" s="207"/>
      <c r="PJP89" s="207"/>
      <c r="PJQ89" s="207"/>
      <c r="PJR89" s="207"/>
      <c r="PJS89" s="207"/>
      <c r="PJT89" s="207"/>
      <c r="PJU89" s="207"/>
      <c r="PJV89" s="207"/>
      <c r="PJW89" s="207"/>
      <c r="PJX89" s="207"/>
      <c r="PJY89" s="207"/>
      <c r="PJZ89" s="207"/>
      <c r="PKA89" s="207"/>
      <c r="PKB89" s="207"/>
      <c r="PKC89" s="207"/>
      <c r="PKD89" s="207"/>
      <c r="PKE89" s="207"/>
      <c r="PKF89" s="207"/>
      <c r="PKG89" s="207"/>
      <c r="PKH89" s="207"/>
      <c r="PKI89" s="207"/>
      <c r="PKJ89" s="207"/>
      <c r="PKK89" s="207"/>
      <c r="PKL89" s="207"/>
      <c r="PKM89" s="207"/>
      <c r="PKN89" s="207"/>
      <c r="PKO89" s="207"/>
      <c r="PKP89" s="207"/>
      <c r="PKQ89" s="207"/>
      <c r="PKR89" s="207"/>
      <c r="PKS89" s="207"/>
      <c r="PKT89" s="207"/>
      <c r="PKU89" s="207"/>
      <c r="PKV89" s="207"/>
      <c r="PKW89" s="207"/>
      <c r="PKX89" s="207"/>
      <c r="PKY89" s="207"/>
      <c r="PKZ89" s="207"/>
      <c r="PLA89" s="207"/>
      <c r="PLB89" s="207"/>
      <c r="PLC89" s="207"/>
      <c r="PLD89" s="207"/>
      <c r="PLE89" s="207"/>
      <c r="PLF89" s="207"/>
      <c r="PLG89" s="207"/>
      <c r="PLH89" s="207"/>
      <c r="PLI89" s="207"/>
      <c r="PLJ89" s="207"/>
      <c r="PLK89" s="207"/>
      <c r="PLL89" s="207"/>
      <c r="PLM89" s="207"/>
      <c r="PLN89" s="207"/>
      <c r="PLO89" s="207"/>
      <c r="PLP89" s="207"/>
      <c r="PLQ89" s="207"/>
      <c r="PLR89" s="207"/>
      <c r="PLS89" s="207"/>
      <c r="PLT89" s="207"/>
      <c r="PLU89" s="207"/>
      <c r="PLV89" s="207"/>
      <c r="PLW89" s="207"/>
      <c r="PLX89" s="207"/>
      <c r="PLY89" s="207"/>
      <c r="PLZ89" s="207"/>
      <c r="PMA89" s="207"/>
      <c r="PMB89" s="207"/>
      <c r="PMC89" s="207"/>
      <c r="PMD89" s="207"/>
      <c r="PME89" s="207"/>
      <c r="PMF89" s="207"/>
      <c r="PMG89" s="207"/>
      <c r="PMH89" s="207"/>
      <c r="PMI89" s="207"/>
      <c r="PMJ89" s="207"/>
      <c r="PMK89" s="207"/>
      <c r="PML89" s="207"/>
      <c r="PMM89" s="207"/>
      <c r="PMN89" s="207"/>
      <c r="PMO89" s="207"/>
      <c r="PMP89" s="207"/>
      <c r="PMQ89" s="207"/>
      <c r="PMR89" s="207"/>
      <c r="PMS89" s="207"/>
      <c r="PMT89" s="207"/>
      <c r="PMU89" s="207"/>
      <c r="PMV89" s="207"/>
      <c r="PMW89" s="207"/>
      <c r="PMX89" s="207"/>
      <c r="PMY89" s="207"/>
      <c r="PMZ89" s="207"/>
      <c r="PNA89" s="207"/>
      <c r="PNB89" s="207"/>
      <c r="PNC89" s="207"/>
      <c r="PND89" s="207"/>
      <c r="PNE89" s="207"/>
      <c r="PNF89" s="207"/>
      <c r="PNG89" s="207"/>
      <c r="PNH89" s="207"/>
      <c r="PNI89" s="207"/>
      <c r="PNJ89" s="207"/>
      <c r="PNK89" s="207"/>
      <c r="PNL89" s="207"/>
      <c r="PNM89" s="207"/>
      <c r="PNN89" s="207"/>
      <c r="PNO89" s="207"/>
      <c r="PNP89" s="207"/>
      <c r="PNQ89" s="207"/>
      <c r="PNR89" s="207"/>
      <c r="PNS89" s="207"/>
      <c r="PNT89" s="207"/>
      <c r="PNU89" s="207"/>
      <c r="PNV89" s="207"/>
      <c r="PNW89" s="207"/>
      <c r="PNX89" s="207"/>
      <c r="PNY89" s="207"/>
      <c r="PNZ89" s="207"/>
      <c r="POA89" s="207"/>
      <c r="POB89" s="207"/>
      <c r="POC89" s="207"/>
      <c r="POD89" s="207"/>
      <c r="POE89" s="207"/>
      <c r="POF89" s="207"/>
      <c r="POG89" s="207"/>
      <c r="POH89" s="207"/>
      <c r="POI89" s="207"/>
      <c r="POJ89" s="207"/>
      <c r="POK89" s="207"/>
      <c r="POL89" s="207"/>
      <c r="POM89" s="207"/>
      <c r="PON89" s="207"/>
      <c r="POO89" s="207"/>
      <c r="POP89" s="207"/>
      <c r="POQ89" s="207"/>
      <c r="POR89" s="207"/>
      <c r="POS89" s="207"/>
      <c r="POT89" s="207"/>
      <c r="POU89" s="207"/>
      <c r="POV89" s="207"/>
      <c r="POW89" s="207"/>
      <c r="POX89" s="207"/>
      <c r="POY89" s="207"/>
      <c r="POZ89" s="207"/>
      <c r="PPA89" s="207"/>
      <c r="PPB89" s="207"/>
      <c r="PPC89" s="207"/>
      <c r="PPD89" s="207"/>
      <c r="PPE89" s="207"/>
      <c r="PPF89" s="207"/>
      <c r="PPG89" s="207"/>
      <c r="PPH89" s="207"/>
      <c r="PPI89" s="207"/>
      <c r="PPJ89" s="207"/>
      <c r="PPK89" s="207"/>
      <c r="PPL89" s="207"/>
      <c r="PPM89" s="207"/>
      <c r="PPN89" s="207"/>
      <c r="PPO89" s="207"/>
      <c r="PPP89" s="207"/>
      <c r="PPQ89" s="207"/>
      <c r="PPR89" s="207"/>
      <c r="PPS89" s="207"/>
      <c r="PPT89" s="207"/>
      <c r="PPU89" s="207"/>
      <c r="PPV89" s="207"/>
      <c r="PPW89" s="207"/>
      <c r="PPX89" s="207"/>
      <c r="PPY89" s="207"/>
      <c r="PPZ89" s="207"/>
      <c r="PQA89" s="207"/>
      <c r="PQB89" s="207"/>
      <c r="PQC89" s="207"/>
      <c r="PQD89" s="207"/>
      <c r="PQE89" s="207"/>
      <c r="PQF89" s="207"/>
      <c r="PQG89" s="207"/>
      <c r="PQH89" s="207"/>
      <c r="PQI89" s="207"/>
      <c r="PQJ89" s="207"/>
      <c r="PQK89" s="207"/>
      <c r="PQL89" s="207"/>
      <c r="PQM89" s="207"/>
      <c r="PQN89" s="207"/>
      <c r="PQO89" s="207"/>
      <c r="PQP89" s="207"/>
      <c r="PQQ89" s="207"/>
      <c r="PQR89" s="207"/>
      <c r="PQS89" s="207"/>
      <c r="PQT89" s="207"/>
      <c r="PQU89" s="207"/>
      <c r="PQV89" s="207"/>
      <c r="PQW89" s="207"/>
      <c r="PQX89" s="207"/>
      <c r="PQY89" s="207"/>
      <c r="PQZ89" s="207"/>
      <c r="PRA89" s="207"/>
      <c r="PRB89" s="207"/>
      <c r="PRC89" s="207"/>
      <c r="PRD89" s="207"/>
      <c r="PRE89" s="207"/>
      <c r="PRF89" s="207"/>
      <c r="PRG89" s="207"/>
      <c r="PRH89" s="207"/>
      <c r="PRI89" s="207"/>
      <c r="PRJ89" s="207"/>
      <c r="PRK89" s="207"/>
      <c r="PRL89" s="207"/>
      <c r="PRM89" s="207"/>
      <c r="PRN89" s="207"/>
      <c r="PRO89" s="207"/>
      <c r="PRP89" s="207"/>
      <c r="PRQ89" s="207"/>
      <c r="PRR89" s="207"/>
      <c r="PRS89" s="207"/>
      <c r="PRT89" s="207"/>
      <c r="PRU89" s="207"/>
      <c r="PRV89" s="207"/>
      <c r="PRW89" s="207"/>
      <c r="PRX89" s="207"/>
      <c r="PRY89" s="207"/>
      <c r="PRZ89" s="207"/>
      <c r="PSA89" s="207"/>
      <c r="PSB89" s="207"/>
      <c r="PSC89" s="207"/>
      <c r="PSD89" s="207"/>
      <c r="PSE89" s="207"/>
      <c r="PSF89" s="207"/>
      <c r="PSG89" s="207"/>
      <c r="PSH89" s="207"/>
      <c r="PSI89" s="207"/>
      <c r="PSJ89" s="207"/>
      <c r="PSK89" s="207"/>
      <c r="PSL89" s="207"/>
      <c r="PSM89" s="207"/>
      <c r="PSN89" s="207"/>
      <c r="PSO89" s="207"/>
      <c r="PSP89" s="207"/>
      <c r="PSQ89" s="207"/>
      <c r="PSR89" s="207"/>
      <c r="PSS89" s="207"/>
      <c r="PST89" s="207"/>
      <c r="PSU89" s="207"/>
      <c r="PSV89" s="207"/>
      <c r="PSW89" s="207"/>
      <c r="PSX89" s="207"/>
      <c r="PSY89" s="207"/>
      <c r="PSZ89" s="207"/>
      <c r="PTA89" s="207"/>
      <c r="PTB89" s="207"/>
      <c r="PTC89" s="207"/>
      <c r="PTD89" s="207"/>
      <c r="PTE89" s="207"/>
      <c r="PTF89" s="207"/>
      <c r="PTG89" s="207"/>
      <c r="PTH89" s="207"/>
      <c r="PTI89" s="207"/>
      <c r="PTJ89" s="207"/>
      <c r="PTK89" s="207"/>
      <c r="PTL89" s="207"/>
      <c r="PTM89" s="207"/>
      <c r="PTN89" s="207"/>
      <c r="PTO89" s="207"/>
      <c r="PTP89" s="207"/>
      <c r="PTQ89" s="207"/>
      <c r="PTR89" s="207"/>
      <c r="PTS89" s="207"/>
      <c r="PTT89" s="207"/>
      <c r="PTU89" s="207"/>
      <c r="PTV89" s="207"/>
      <c r="PTW89" s="207"/>
      <c r="PTX89" s="207"/>
      <c r="PTY89" s="207"/>
      <c r="PTZ89" s="207"/>
      <c r="PUA89" s="207"/>
      <c r="PUB89" s="207"/>
      <c r="PUC89" s="207"/>
      <c r="PUD89" s="207"/>
      <c r="PUE89" s="207"/>
      <c r="PUF89" s="207"/>
      <c r="PUG89" s="207"/>
      <c r="PUH89" s="207"/>
      <c r="PUI89" s="207"/>
      <c r="PUJ89" s="207"/>
      <c r="PUK89" s="207"/>
      <c r="PUL89" s="207"/>
      <c r="PUM89" s="207"/>
      <c r="PUN89" s="207"/>
      <c r="PUO89" s="207"/>
      <c r="PUP89" s="207"/>
      <c r="PUQ89" s="207"/>
      <c r="PUR89" s="207"/>
      <c r="PUS89" s="207"/>
      <c r="PUT89" s="207"/>
      <c r="PUU89" s="207"/>
      <c r="PUV89" s="207"/>
      <c r="PUW89" s="207"/>
      <c r="PUX89" s="207"/>
      <c r="PUY89" s="207"/>
      <c r="PUZ89" s="207"/>
      <c r="PVA89" s="207"/>
      <c r="PVB89" s="207"/>
      <c r="PVC89" s="207"/>
      <c r="PVD89" s="207"/>
      <c r="PVE89" s="207"/>
      <c r="PVF89" s="207"/>
      <c r="PVG89" s="207"/>
      <c r="PVH89" s="207"/>
      <c r="PVI89" s="207"/>
      <c r="PVJ89" s="207"/>
      <c r="PVK89" s="207"/>
      <c r="PVL89" s="207"/>
      <c r="PVM89" s="207"/>
      <c r="PVN89" s="207"/>
      <c r="PVO89" s="207"/>
      <c r="PVP89" s="207"/>
      <c r="PVQ89" s="207"/>
      <c r="PVR89" s="207"/>
      <c r="PVS89" s="207"/>
      <c r="PVT89" s="207"/>
      <c r="PVU89" s="207"/>
      <c r="PVV89" s="207"/>
      <c r="PVW89" s="207"/>
      <c r="PVX89" s="207"/>
      <c r="PVY89" s="207"/>
      <c r="PVZ89" s="207"/>
      <c r="PWA89" s="207"/>
      <c r="PWB89" s="207"/>
      <c r="PWC89" s="207"/>
      <c r="PWD89" s="207"/>
      <c r="PWE89" s="207"/>
      <c r="PWF89" s="207"/>
      <c r="PWG89" s="207"/>
      <c r="PWH89" s="207"/>
      <c r="PWI89" s="207"/>
      <c r="PWJ89" s="207"/>
      <c r="PWK89" s="207"/>
      <c r="PWL89" s="207"/>
      <c r="PWM89" s="207"/>
      <c r="PWN89" s="207"/>
      <c r="PWO89" s="207"/>
      <c r="PWP89" s="207"/>
      <c r="PWQ89" s="207"/>
      <c r="PWR89" s="207"/>
      <c r="PWS89" s="207"/>
      <c r="PWT89" s="207"/>
      <c r="PWU89" s="207"/>
      <c r="PWV89" s="207"/>
      <c r="PWW89" s="207"/>
      <c r="PWX89" s="207"/>
      <c r="PWY89" s="207"/>
      <c r="PWZ89" s="207"/>
      <c r="PXA89" s="207"/>
      <c r="PXB89" s="207"/>
      <c r="PXC89" s="207"/>
      <c r="PXD89" s="207"/>
      <c r="PXE89" s="207"/>
      <c r="PXF89" s="207"/>
      <c r="PXG89" s="207"/>
      <c r="PXH89" s="207"/>
      <c r="PXI89" s="207"/>
      <c r="PXJ89" s="207"/>
      <c r="PXK89" s="207"/>
      <c r="PXL89" s="207"/>
      <c r="PXM89" s="207"/>
      <c r="PXN89" s="207"/>
      <c r="PXO89" s="207"/>
      <c r="PXP89" s="207"/>
      <c r="PXQ89" s="207"/>
      <c r="PXR89" s="207"/>
      <c r="PXS89" s="207"/>
      <c r="PXT89" s="207"/>
      <c r="PXU89" s="207"/>
      <c r="PXV89" s="207"/>
      <c r="PXW89" s="207"/>
      <c r="PXX89" s="207"/>
      <c r="PXY89" s="207"/>
      <c r="PXZ89" s="207"/>
      <c r="PYA89" s="207"/>
      <c r="PYB89" s="207"/>
      <c r="PYC89" s="207"/>
      <c r="PYD89" s="207"/>
      <c r="PYE89" s="207"/>
      <c r="PYF89" s="207"/>
      <c r="PYG89" s="207"/>
      <c r="PYH89" s="207"/>
      <c r="PYI89" s="207"/>
      <c r="PYJ89" s="207"/>
      <c r="PYK89" s="207"/>
      <c r="PYL89" s="207"/>
      <c r="PYM89" s="207"/>
      <c r="PYN89" s="207"/>
      <c r="PYO89" s="207"/>
      <c r="PYP89" s="207"/>
      <c r="PYQ89" s="207"/>
      <c r="PYR89" s="207"/>
      <c r="PYS89" s="207"/>
      <c r="PYT89" s="207"/>
      <c r="PYU89" s="207"/>
      <c r="PYV89" s="207"/>
      <c r="PYW89" s="207"/>
      <c r="PYX89" s="207"/>
      <c r="PYY89" s="207"/>
      <c r="PYZ89" s="207"/>
      <c r="PZA89" s="207"/>
      <c r="PZB89" s="207"/>
      <c r="PZC89" s="207"/>
      <c r="PZD89" s="207"/>
      <c r="PZE89" s="207"/>
      <c r="PZF89" s="207"/>
      <c r="PZG89" s="207"/>
      <c r="PZH89" s="207"/>
      <c r="PZI89" s="207"/>
      <c r="PZJ89" s="207"/>
      <c r="PZK89" s="207"/>
      <c r="PZL89" s="207"/>
      <c r="PZM89" s="207"/>
      <c r="PZN89" s="207"/>
      <c r="PZO89" s="207"/>
      <c r="PZP89" s="207"/>
      <c r="PZQ89" s="207"/>
      <c r="PZR89" s="207"/>
      <c r="PZS89" s="207"/>
      <c r="PZT89" s="207"/>
      <c r="PZU89" s="207"/>
      <c r="PZV89" s="207"/>
      <c r="PZW89" s="207"/>
      <c r="PZX89" s="207"/>
      <c r="PZY89" s="207"/>
      <c r="PZZ89" s="207"/>
      <c r="QAA89" s="207"/>
      <c r="QAB89" s="207"/>
      <c r="QAC89" s="207"/>
      <c r="QAD89" s="207"/>
      <c r="QAE89" s="207"/>
      <c r="QAF89" s="207"/>
      <c r="QAG89" s="207"/>
      <c r="QAH89" s="207"/>
      <c r="QAI89" s="207"/>
      <c r="QAJ89" s="207"/>
      <c r="QAK89" s="207"/>
      <c r="QAL89" s="207"/>
      <c r="QAM89" s="207"/>
      <c r="QAN89" s="207"/>
      <c r="QAO89" s="207"/>
      <c r="QAP89" s="207"/>
      <c r="QAQ89" s="207"/>
      <c r="QAR89" s="207"/>
      <c r="QAS89" s="207"/>
      <c r="QAT89" s="207"/>
      <c r="QAU89" s="207"/>
      <c r="QAV89" s="207"/>
      <c r="QAW89" s="207"/>
      <c r="QAX89" s="207"/>
      <c r="QAY89" s="207"/>
      <c r="QAZ89" s="207"/>
      <c r="QBA89" s="207"/>
      <c r="QBB89" s="207"/>
      <c r="QBC89" s="207"/>
      <c r="QBD89" s="207"/>
      <c r="QBE89" s="207"/>
      <c r="QBF89" s="207"/>
      <c r="QBG89" s="207"/>
      <c r="QBH89" s="207"/>
      <c r="QBI89" s="207"/>
      <c r="QBJ89" s="207"/>
      <c r="QBK89" s="207"/>
      <c r="QBL89" s="207"/>
      <c r="QBM89" s="207"/>
      <c r="QBN89" s="207"/>
      <c r="QBO89" s="207"/>
      <c r="QBP89" s="207"/>
      <c r="QBQ89" s="207"/>
      <c r="QBR89" s="207"/>
      <c r="QBS89" s="207"/>
      <c r="QBT89" s="207"/>
      <c r="QBU89" s="207"/>
      <c r="QBV89" s="207"/>
      <c r="QBW89" s="207"/>
      <c r="QBX89" s="207"/>
      <c r="QBY89" s="207"/>
      <c r="QBZ89" s="207"/>
      <c r="QCA89" s="207"/>
      <c r="QCB89" s="207"/>
      <c r="QCC89" s="207"/>
      <c r="QCD89" s="207"/>
      <c r="QCE89" s="207"/>
      <c r="QCF89" s="207"/>
      <c r="QCG89" s="207"/>
      <c r="QCH89" s="207"/>
      <c r="QCI89" s="207"/>
      <c r="QCJ89" s="207"/>
      <c r="QCK89" s="207"/>
      <c r="QCL89" s="207"/>
      <c r="QCM89" s="207"/>
      <c r="QCN89" s="207"/>
      <c r="QCO89" s="207"/>
      <c r="QCP89" s="207"/>
      <c r="QCQ89" s="207"/>
      <c r="QCR89" s="207"/>
      <c r="QCS89" s="207"/>
      <c r="QCT89" s="207"/>
      <c r="QCU89" s="207"/>
      <c r="QCV89" s="207"/>
      <c r="QCW89" s="207"/>
      <c r="QCX89" s="207"/>
      <c r="QCY89" s="207"/>
      <c r="QCZ89" s="207"/>
      <c r="QDA89" s="207"/>
      <c r="QDB89" s="207"/>
      <c r="QDC89" s="207"/>
      <c r="QDD89" s="207"/>
      <c r="QDE89" s="207"/>
      <c r="QDF89" s="207"/>
      <c r="QDG89" s="207"/>
      <c r="QDH89" s="207"/>
      <c r="QDI89" s="207"/>
      <c r="QDJ89" s="207"/>
      <c r="QDK89" s="207"/>
      <c r="QDL89" s="207"/>
      <c r="QDM89" s="207"/>
      <c r="QDN89" s="207"/>
      <c r="QDO89" s="207"/>
      <c r="QDP89" s="207"/>
      <c r="QDQ89" s="207"/>
      <c r="QDR89" s="207"/>
      <c r="QDS89" s="207"/>
      <c r="QDT89" s="207"/>
      <c r="QDU89" s="207"/>
      <c r="QDV89" s="207"/>
      <c r="QDW89" s="207"/>
      <c r="QDX89" s="207"/>
      <c r="QDY89" s="207"/>
      <c r="QDZ89" s="207"/>
      <c r="QEA89" s="207"/>
      <c r="QEB89" s="207"/>
      <c r="QEC89" s="207"/>
      <c r="QED89" s="207"/>
      <c r="QEE89" s="207"/>
      <c r="QEF89" s="207"/>
      <c r="QEG89" s="207"/>
      <c r="QEH89" s="207"/>
      <c r="QEI89" s="207"/>
      <c r="QEJ89" s="207"/>
      <c r="QEK89" s="207"/>
      <c r="QEL89" s="207"/>
      <c r="QEM89" s="207"/>
      <c r="QEN89" s="207"/>
      <c r="QEO89" s="207"/>
      <c r="QEP89" s="207"/>
      <c r="QEQ89" s="207"/>
      <c r="QER89" s="207"/>
      <c r="QES89" s="207"/>
      <c r="QET89" s="207"/>
      <c r="QEU89" s="207"/>
      <c r="QEV89" s="207"/>
      <c r="QEW89" s="207"/>
      <c r="QEX89" s="207"/>
      <c r="QEY89" s="207"/>
      <c r="QEZ89" s="207"/>
      <c r="QFA89" s="207"/>
      <c r="QFB89" s="207"/>
      <c r="QFC89" s="207"/>
      <c r="QFD89" s="207"/>
      <c r="QFE89" s="207"/>
      <c r="QFF89" s="207"/>
      <c r="QFG89" s="207"/>
      <c r="QFH89" s="207"/>
      <c r="QFI89" s="207"/>
      <c r="QFJ89" s="207"/>
      <c r="QFK89" s="207"/>
      <c r="QFL89" s="207"/>
      <c r="QFM89" s="207"/>
      <c r="QFN89" s="207"/>
      <c r="QFO89" s="207"/>
      <c r="QFP89" s="207"/>
      <c r="QFQ89" s="207"/>
      <c r="QFR89" s="207"/>
      <c r="QFS89" s="207"/>
      <c r="QFT89" s="207"/>
      <c r="QFU89" s="207"/>
      <c r="QFV89" s="207"/>
      <c r="QFW89" s="207"/>
      <c r="QFX89" s="207"/>
      <c r="QFY89" s="207"/>
      <c r="QFZ89" s="207"/>
      <c r="QGA89" s="207"/>
      <c r="QGB89" s="207"/>
      <c r="QGC89" s="207"/>
      <c r="QGD89" s="207"/>
      <c r="QGE89" s="207"/>
      <c r="QGF89" s="207"/>
      <c r="QGG89" s="207"/>
      <c r="QGH89" s="207"/>
      <c r="QGI89" s="207"/>
      <c r="QGJ89" s="207"/>
      <c r="QGK89" s="207"/>
      <c r="QGL89" s="207"/>
      <c r="QGM89" s="207"/>
      <c r="QGN89" s="207"/>
      <c r="QGO89" s="207"/>
      <c r="QGP89" s="207"/>
      <c r="QGQ89" s="207"/>
      <c r="QGR89" s="207"/>
      <c r="QGS89" s="207"/>
      <c r="QGT89" s="207"/>
      <c r="QGU89" s="207"/>
      <c r="QGV89" s="207"/>
      <c r="QGW89" s="207"/>
      <c r="QGX89" s="207"/>
      <c r="QGY89" s="207"/>
      <c r="QGZ89" s="207"/>
      <c r="QHA89" s="207"/>
      <c r="QHB89" s="207"/>
      <c r="QHC89" s="207"/>
      <c r="QHD89" s="207"/>
      <c r="QHE89" s="207"/>
      <c r="QHF89" s="207"/>
      <c r="QHG89" s="207"/>
      <c r="QHH89" s="207"/>
      <c r="QHI89" s="207"/>
      <c r="QHJ89" s="207"/>
      <c r="QHK89" s="207"/>
      <c r="QHL89" s="207"/>
      <c r="QHM89" s="207"/>
      <c r="QHN89" s="207"/>
      <c r="QHO89" s="207"/>
      <c r="QHP89" s="207"/>
      <c r="QHQ89" s="207"/>
      <c r="QHR89" s="207"/>
      <c r="QHS89" s="207"/>
      <c r="QHT89" s="207"/>
      <c r="QHU89" s="207"/>
      <c r="QHV89" s="207"/>
      <c r="QHW89" s="207"/>
      <c r="QHX89" s="207"/>
      <c r="QHY89" s="207"/>
      <c r="QHZ89" s="207"/>
      <c r="QIA89" s="207"/>
      <c r="QIB89" s="207"/>
      <c r="QIC89" s="207"/>
      <c r="QID89" s="207"/>
      <c r="QIE89" s="207"/>
      <c r="QIF89" s="207"/>
      <c r="QIG89" s="207"/>
      <c r="QIH89" s="207"/>
      <c r="QII89" s="207"/>
      <c r="QIJ89" s="207"/>
      <c r="QIK89" s="207"/>
      <c r="QIL89" s="207"/>
      <c r="QIM89" s="207"/>
      <c r="QIN89" s="207"/>
      <c r="QIO89" s="207"/>
      <c r="QIP89" s="207"/>
      <c r="QIQ89" s="207"/>
      <c r="QIR89" s="207"/>
      <c r="QIS89" s="207"/>
      <c r="QIT89" s="207"/>
      <c r="QIU89" s="207"/>
      <c r="QIV89" s="207"/>
      <c r="QIW89" s="207"/>
      <c r="QIX89" s="207"/>
      <c r="QIY89" s="207"/>
      <c r="QIZ89" s="207"/>
      <c r="QJA89" s="207"/>
      <c r="QJB89" s="207"/>
      <c r="QJC89" s="207"/>
      <c r="QJD89" s="207"/>
      <c r="QJE89" s="207"/>
      <c r="QJF89" s="207"/>
      <c r="QJG89" s="207"/>
      <c r="QJH89" s="207"/>
      <c r="QJI89" s="207"/>
      <c r="QJJ89" s="207"/>
      <c r="QJK89" s="207"/>
      <c r="QJL89" s="207"/>
      <c r="QJM89" s="207"/>
      <c r="QJN89" s="207"/>
      <c r="QJO89" s="207"/>
      <c r="QJP89" s="207"/>
      <c r="QJQ89" s="207"/>
      <c r="QJR89" s="207"/>
      <c r="QJS89" s="207"/>
      <c r="QJT89" s="207"/>
      <c r="QJU89" s="207"/>
      <c r="QJV89" s="207"/>
      <c r="QJW89" s="207"/>
      <c r="QJX89" s="207"/>
      <c r="QJY89" s="207"/>
      <c r="QJZ89" s="207"/>
      <c r="QKA89" s="207"/>
      <c r="QKB89" s="207"/>
      <c r="QKC89" s="207"/>
      <c r="QKD89" s="207"/>
      <c r="QKE89" s="207"/>
      <c r="QKF89" s="207"/>
      <c r="QKG89" s="207"/>
      <c r="QKH89" s="207"/>
      <c r="QKI89" s="207"/>
      <c r="QKJ89" s="207"/>
      <c r="QKK89" s="207"/>
      <c r="QKL89" s="207"/>
      <c r="QKM89" s="207"/>
      <c r="QKN89" s="207"/>
      <c r="QKO89" s="207"/>
      <c r="QKP89" s="207"/>
      <c r="QKQ89" s="207"/>
      <c r="QKR89" s="207"/>
      <c r="QKS89" s="207"/>
      <c r="QKT89" s="207"/>
      <c r="QKU89" s="207"/>
      <c r="QKV89" s="207"/>
      <c r="QKW89" s="207"/>
      <c r="QKX89" s="207"/>
      <c r="QKY89" s="207"/>
      <c r="QKZ89" s="207"/>
      <c r="QLA89" s="207"/>
      <c r="QLB89" s="207"/>
      <c r="QLC89" s="207"/>
      <c r="QLD89" s="207"/>
      <c r="QLE89" s="207"/>
      <c r="QLF89" s="207"/>
      <c r="QLG89" s="207"/>
      <c r="QLH89" s="207"/>
      <c r="QLI89" s="207"/>
      <c r="QLJ89" s="207"/>
      <c r="QLK89" s="207"/>
      <c r="QLL89" s="207"/>
      <c r="QLM89" s="207"/>
      <c r="QLN89" s="207"/>
      <c r="QLO89" s="207"/>
      <c r="QLP89" s="207"/>
      <c r="QLQ89" s="207"/>
      <c r="QLR89" s="207"/>
      <c r="QLS89" s="207"/>
      <c r="QLT89" s="207"/>
      <c r="QLU89" s="207"/>
      <c r="QLV89" s="207"/>
      <c r="QLW89" s="207"/>
      <c r="QLX89" s="207"/>
      <c r="QLY89" s="207"/>
      <c r="QLZ89" s="207"/>
      <c r="QMA89" s="207"/>
      <c r="QMB89" s="207"/>
      <c r="QMC89" s="207"/>
      <c r="QMD89" s="207"/>
      <c r="QME89" s="207"/>
      <c r="QMF89" s="207"/>
      <c r="QMG89" s="207"/>
      <c r="QMH89" s="207"/>
      <c r="QMI89" s="207"/>
      <c r="QMJ89" s="207"/>
      <c r="QMK89" s="207"/>
      <c r="QML89" s="207"/>
      <c r="QMM89" s="207"/>
      <c r="QMN89" s="207"/>
      <c r="QMO89" s="207"/>
      <c r="QMP89" s="207"/>
      <c r="QMQ89" s="207"/>
      <c r="QMR89" s="207"/>
      <c r="QMS89" s="207"/>
      <c r="QMT89" s="207"/>
      <c r="QMU89" s="207"/>
      <c r="QMV89" s="207"/>
      <c r="QMW89" s="207"/>
      <c r="QMX89" s="207"/>
      <c r="QMY89" s="207"/>
      <c r="QMZ89" s="207"/>
      <c r="QNA89" s="207"/>
      <c r="QNB89" s="207"/>
      <c r="QNC89" s="207"/>
      <c r="QND89" s="207"/>
      <c r="QNE89" s="207"/>
      <c r="QNF89" s="207"/>
      <c r="QNG89" s="207"/>
      <c r="QNH89" s="207"/>
      <c r="QNI89" s="207"/>
      <c r="QNJ89" s="207"/>
      <c r="QNK89" s="207"/>
      <c r="QNL89" s="207"/>
      <c r="QNM89" s="207"/>
      <c r="QNN89" s="207"/>
      <c r="QNO89" s="207"/>
      <c r="QNP89" s="207"/>
      <c r="QNQ89" s="207"/>
      <c r="QNR89" s="207"/>
      <c r="QNS89" s="207"/>
      <c r="QNT89" s="207"/>
      <c r="QNU89" s="207"/>
      <c r="QNV89" s="207"/>
      <c r="QNW89" s="207"/>
      <c r="QNX89" s="207"/>
      <c r="QNY89" s="207"/>
      <c r="QNZ89" s="207"/>
      <c r="QOA89" s="207"/>
      <c r="QOB89" s="207"/>
      <c r="QOC89" s="207"/>
      <c r="QOD89" s="207"/>
      <c r="QOE89" s="207"/>
      <c r="QOF89" s="207"/>
      <c r="QOG89" s="207"/>
      <c r="QOH89" s="207"/>
      <c r="QOI89" s="207"/>
      <c r="QOJ89" s="207"/>
      <c r="QOK89" s="207"/>
      <c r="QOL89" s="207"/>
      <c r="QOM89" s="207"/>
      <c r="QON89" s="207"/>
      <c r="QOO89" s="207"/>
      <c r="QOP89" s="207"/>
      <c r="QOQ89" s="207"/>
      <c r="QOR89" s="207"/>
      <c r="QOS89" s="207"/>
      <c r="QOT89" s="207"/>
      <c r="QOU89" s="207"/>
      <c r="QOV89" s="207"/>
      <c r="QOW89" s="207"/>
      <c r="QOX89" s="207"/>
      <c r="QOY89" s="207"/>
      <c r="QOZ89" s="207"/>
      <c r="QPA89" s="207"/>
      <c r="QPB89" s="207"/>
      <c r="QPC89" s="207"/>
      <c r="QPD89" s="207"/>
      <c r="QPE89" s="207"/>
      <c r="QPF89" s="207"/>
      <c r="QPG89" s="207"/>
      <c r="QPH89" s="207"/>
      <c r="QPI89" s="207"/>
      <c r="QPJ89" s="207"/>
      <c r="QPK89" s="207"/>
      <c r="QPL89" s="207"/>
      <c r="QPM89" s="207"/>
      <c r="QPN89" s="207"/>
      <c r="QPO89" s="207"/>
      <c r="QPP89" s="207"/>
      <c r="QPQ89" s="207"/>
      <c r="QPR89" s="207"/>
      <c r="QPS89" s="207"/>
      <c r="QPT89" s="207"/>
      <c r="QPU89" s="207"/>
      <c r="QPV89" s="207"/>
      <c r="QPW89" s="207"/>
      <c r="QPX89" s="207"/>
      <c r="QPY89" s="207"/>
      <c r="QPZ89" s="207"/>
      <c r="QQA89" s="207"/>
      <c r="QQB89" s="207"/>
      <c r="QQC89" s="207"/>
      <c r="QQD89" s="207"/>
      <c r="QQE89" s="207"/>
      <c r="QQF89" s="207"/>
      <c r="QQG89" s="207"/>
      <c r="QQH89" s="207"/>
      <c r="QQI89" s="207"/>
      <c r="QQJ89" s="207"/>
      <c r="QQK89" s="207"/>
      <c r="QQL89" s="207"/>
      <c r="QQM89" s="207"/>
      <c r="QQN89" s="207"/>
      <c r="QQO89" s="207"/>
      <c r="QQP89" s="207"/>
      <c r="QQQ89" s="207"/>
      <c r="QQR89" s="207"/>
      <c r="QQS89" s="207"/>
      <c r="QQT89" s="207"/>
      <c r="QQU89" s="207"/>
      <c r="QQV89" s="207"/>
      <c r="QQW89" s="207"/>
      <c r="QQX89" s="207"/>
      <c r="QQY89" s="207"/>
      <c r="QQZ89" s="207"/>
      <c r="QRA89" s="207"/>
      <c r="QRB89" s="207"/>
      <c r="QRC89" s="207"/>
      <c r="QRD89" s="207"/>
      <c r="QRE89" s="207"/>
      <c r="QRF89" s="207"/>
      <c r="QRG89" s="207"/>
      <c r="QRH89" s="207"/>
      <c r="QRI89" s="207"/>
      <c r="QRJ89" s="207"/>
      <c r="QRK89" s="207"/>
      <c r="QRL89" s="207"/>
      <c r="QRM89" s="207"/>
      <c r="QRN89" s="207"/>
      <c r="QRO89" s="207"/>
      <c r="QRP89" s="207"/>
      <c r="QRQ89" s="207"/>
      <c r="QRR89" s="207"/>
      <c r="QRS89" s="207"/>
      <c r="QRT89" s="207"/>
      <c r="QRU89" s="207"/>
      <c r="QRV89" s="207"/>
      <c r="QRW89" s="207"/>
      <c r="QRX89" s="207"/>
      <c r="QRY89" s="207"/>
      <c r="QRZ89" s="207"/>
      <c r="QSA89" s="207"/>
      <c r="QSB89" s="207"/>
      <c r="QSC89" s="207"/>
      <c r="QSD89" s="207"/>
      <c r="QSE89" s="207"/>
      <c r="QSF89" s="207"/>
      <c r="QSG89" s="207"/>
      <c r="QSH89" s="207"/>
      <c r="QSI89" s="207"/>
      <c r="QSJ89" s="207"/>
      <c r="QSK89" s="207"/>
      <c r="QSL89" s="207"/>
      <c r="QSM89" s="207"/>
      <c r="QSN89" s="207"/>
      <c r="QSO89" s="207"/>
      <c r="QSP89" s="207"/>
      <c r="QSQ89" s="207"/>
      <c r="QSR89" s="207"/>
      <c r="QSS89" s="207"/>
      <c r="QST89" s="207"/>
      <c r="QSU89" s="207"/>
      <c r="QSV89" s="207"/>
      <c r="QSW89" s="207"/>
      <c r="QSX89" s="207"/>
      <c r="QSY89" s="207"/>
      <c r="QSZ89" s="207"/>
      <c r="QTA89" s="207"/>
      <c r="QTB89" s="207"/>
      <c r="QTC89" s="207"/>
      <c r="QTD89" s="207"/>
      <c r="QTE89" s="207"/>
      <c r="QTF89" s="207"/>
      <c r="QTG89" s="207"/>
      <c r="QTH89" s="207"/>
      <c r="QTI89" s="207"/>
      <c r="QTJ89" s="207"/>
      <c r="QTK89" s="207"/>
      <c r="QTL89" s="207"/>
      <c r="QTM89" s="207"/>
      <c r="QTN89" s="207"/>
      <c r="QTO89" s="207"/>
      <c r="QTP89" s="207"/>
      <c r="QTQ89" s="207"/>
      <c r="QTR89" s="207"/>
      <c r="QTS89" s="207"/>
      <c r="QTT89" s="207"/>
      <c r="QTU89" s="207"/>
      <c r="QTV89" s="207"/>
      <c r="QTW89" s="207"/>
      <c r="QTX89" s="207"/>
      <c r="QTY89" s="207"/>
      <c r="QTZ89" s="207"/>
      <c r="QUA89" s="207"/>
      <c r="QUB89" s="207"/>
      <c r="QUC89" s="207"/>
      <c r="QUD89" s="207"/>
      <c r="QUE89" s="207"/>
      <c r="QUF89" s="207"/>
      <c r="QUG89" s="207"/>
      <c r="QUH89" s="207"/>
      <c r="QUI89" s="207"/>
      <c r="QUJ89" s="207"/>
      <c r="QUK89" s="207"/>
      <c r="QUL89" s="207"/>
      <c r="QUM89" s="207"/>
      <c r="QUN89" s="207"/>
      <c r="QUO89" s="207"/>
      <c r="QUP89" s="207"/>
      <c r="QUQ89" s="207"/>
      <c r="QUR89" s="207"/>
      <c r="QUS89" s="207"/>
      <c r="QUT89" s="207"/>
      <c r="QUU89" s="207"/>
      <c r="QUV89" s="207"/>
      <c r="QUW89" s="207"/>
      <c r="QUX89" s="207"/>
      <c r="QUY89" s="207"/>
      <c r="QUZ89" s="207"/>
      <c r="QVA89" s="207"/>
      <c r="QVB89" s="207"/>
      <c r="QVC89" s="207"/>
      <c r="QVD89" s="207"/>
      <c r="QVE89" s="207"/>
      <c r="QVF89" s="207"/>
      <c r="QVG89" s="207"/>
      <c r="QVH89" s="207"/>
      <c r="QVI89" s="207"/>
      <c r="QVJ89" s="207"/>
      <c r="QVK89" s="207"/>
      <c r="QVL89" s="207"/>
      <c r="QVM89" s="207"/>
      <c r="QVN89" s="207"/>
      <c r="QVO89" s="207"/>
      <c r="QVP89" s="207"/>
      <c r="QVQ89" s="207"/>
      <c r="QVR89" s="207"/>
      <c r="QVS89" s="207"/>
      <c r="QVT89" s="207"/>
      <c r="QVU89" s="207"/>
      <c r="QVV89" s="207"/>
      <c r="QVW89" s="207"/>
      <c r="QVX89" s="207"/>
      <c r="QVY89" s="207"/>
      <c r="QVZ89" s="207"/>
      <c r="QWA89" s="207"/>
      <c r="QWB89" s="207"/>
      <c r="QWC89" s="207"/>
      <c r="QWD89" s="207"/>
      <c r="QWE89" s="207"/>
      <c r="QWF89" s="207"/>
      <c r="QWG89" s="207"/>
      <c r="QWH89" s="207"/>
      <c r="QWI89" s="207"/>
      <c r="QWJ89" s="207"/>
      <c r="QWK89" s="207"/>
      <c r="QWL89" s="207"/>
      <c r="QWM89" s="207"/>
      <c r="QWN89" s="207"/>
      <c r="QWO89" s="207"/>
      <c r="QWP89" s="207"/>
      <c r="QWQ89" s="207"/>
      <c r="QWR89" s="207"/>
      <c r="QWS89" s="207"/>
      <c r="QWT89" s="207"/>
      <c r="QWU89" s="207"/>
      <c r="QWV89" s="207"/>
      <c r="QWW89" s="207"/>
      <c r="QWX89" s="207"/>
      <c r="QWY89" s="207"/>
      <c r="QWZ89" s="207"/>
      <c r="QXA89" s="207"/>
      <c r="QXB89" s="207"/>
      <c r="QXC89" s="207"/>
      <c r="QXD89" s="207"/>
      <c r="QXE89" s="207"/>
      <c r="QXF89" s="207"/>
      <c r="QXG89" s="207"/>
      <c r="QXH89" s="207"/>
      <c r="QXI89" s="207"/>
      <c r="QXJ89" s="207"/>
      <c r="QXK89" s="207"/>
      <c r="QXL89" s="207"/>
      <c r="QXM89" s="207"/>
      <c r="QXN89" s="207"/>
      <c r="QXO89" s="207"/>
      <c r="QXP89" s="207"/>
      <c r="QXQ89" s="207"/>
      <c r="QXR89" s="207"/>
      <c r="QXS89" s="207"/>
      <c r="QXT89" s="207"/>
      <c r="QXU89" s="207"/>
      <c r="QXV89" s="207"/>
      <c r="QXW89" s="207"/>
      <c r="QXX89" s="207"/>
      <c r="QXY89" s="207"/>
      <c r="QXZ89" s="207"/>
      <c r="QYA89" s="207"/>
      <c r="QYB89" s="207"/>
      <c r="QYC89" s="207"/>
      <c r="QYD89" s="207"/>
      <c r="QYE89" s="207"/>
      <c r="QYF89" s="207"/>
      <c r="QYG89" s="207"/>
      <c r="QYH89" s="207"/>
      <c r="QYI89" s="207"/>
      <c r="QYJ89" s="207"/>
      <c r="QYK89" s="207"/>
      <c r="QYL89" s="207"/>
      <c r="QYM89" s="207"/>
      <c r="QYN89" s="207"/>
      <c r="QYO89" s="207"/>
      <c r="QYP89" s="207"/>
      <c r="QYQ89" s="207"/>
      <c r="QYR89" s="207"/>
      <c r="QYS89" s="207"/>
      <c r="QYT89" s="207"/>
      <c r="QYU89" s="207"/>
      <c r="QYV89" s="207"/>
      <c r="QYW89" s="207"/>
      <c r="QYX89" s="207"/>
      <c r="QYY89" s="207"/>
      <c r="QYZ89" s="207"/>
      <c r="QZA89" s="207"/>
      <c r="QZB89" s="207"/>
      <c r="QZC89" s="207"/>
      <c r="QZD89" s="207"/>
      <c r="QZE89" s="207"/>
      <c r="QZF89" s="207"/>
      <c r="QZG89" s="207"/>
      <c r="QZH89" s="207"/>
      <c r="QZI89" s="207"/>
      <c r="QZJ89" s="207"/>
      <c r="QZK89" s="207"/>
      <c r="QZL89" s="207"/>
      <c r="QZM89" s="207"/>
      <c r="QZN89" s="207"/>
      <c r="QZO89" s="207"/>
      <c r="QZP89" s="207"/>
      <c r="QZQ89" s="207"/>
      <c r="QZR89" s="207"/>
      <c r="QZS89" s="207"/>
      <c r="QZT89" s="207"/>
      <c r="QZU89" s="207"/>
      <c r="QZV89" s="207"/>
      <c r="QZW89" s="207"/>
      <c r="QZX89" s="207"/>
      <c r="QZY89" s="207"/>
      <c r="QZZ89" s="207"/>
      <c r="RAA89" s="207"/>
      <c r="RAB89" s="207"/>
      <c r="RAC89" s="207"/>
      <c r="RAD89" s="207"/>
      <c r="RAE89" s="207"/>
      <c r="RAF89" s="207"/>
      <c r="RAG89" s="207"/>
      <c r="RAH89" s="207"/>
      <c r="RAI89" s="207"/>
      <c r="RAJ89" s="207"/>
      <c r="RAK89" s="207"/>
      <c r="RAL89" s="207"/>
      <c r="RAM89" s="207"/>
      <c r="RAN89" s="207"/>
      <c r="RAO89" s="207"/>
      <c r="RAP89" s="207"/>
      <c r="RAQ89" s="207"/>
      <c r="RAR89" s="207"/>
      <c r="RAS89" s="207"/>
      <c r="RAT89" s="207"/>
      <c r="RAU89" s="207"/>
      <c r="RAV89" s="207"/>
      <c r="RAW89" s="207"/>
      <c r="RAX89" s="207"/>
      <c r="RAY89" s="207"/>
      <c r="RAZ89" s="207"/>
      <c r="RBA89" s="207"/>
      <c r="RBB89" s="207"/>
      <c r="RBC89" s="207"/>
      <c r="RBD89" s="207"/>
      <c r="RBE89" s="207"/>
      <c r="RBF89" s="207"/>
      <c r="RBG89" s="207"/>
      <c r="RBH89" s="207"/>
      <c r="RBI89" s="207"/>
      <c r="RBJ89" s="207"/>
      <c r="RBK89" s="207"/>
      <c r="RBL89" s="207"/>
      <c r="RBM89" s="207"/>
      <c r="RBN89" s="207"/>
      <c r="RBO89" s="207"/>
      <c r="RBP89" s="207"/>
      <c r="RBQ89" s="207"/>
      <c r="RBR89" s="207"/>
      <c r="RBS89" s="207"/>
      <c r="RBT89" s="207"/>
      <c r="RBU89" s="207"/>
      <c r="RBV89" s="207"/>
      <c r="RBW89" s="207"/>
      <c r="RBX89" s="207"/>
      <c r="RBY89" s="207"/>
      <c r="RBZ89" s="207"/>
      <c r="RCA89" s="207"/>
      <c r="RCB89" s="207"/>
      <c r="RCC89" s="207"/>
      <c r="RCD89" s="207"/>
      <c r="RCE89" s="207"/>
      <c r="RCF89" s="207"/>
      <c r="RCG89" s="207"/>
      <c r="RCH89" s="207"/>
      <c r="RCI89" s="207"/>
      <c r="RCJ89" s="207"/>
      <c r="RCK89" s="207"/>
      <c r="RCL89" s="207"/>
      <c r="RCM89" s="207"/>
      <c r="RCN89" s="207"/>
      <c r="RCO89" s="207"/>
      <c r="RCP89" s="207"/>
      <c r="RCQ89" s="207"/>
      <c r="RCR89" s="207"/>
      <c r="RCS89" s="207"/>
      <c r="RCT89" s="207"/>
      <c r="RCU89" s="207"/>
      <c r="RCV89" s="207"/>
      <c r="RCW89" s="207"/>
      <c r="RCX89" s="207"/>
      <c r="RCY89" s="207"/>
      <c r="RCZ89" s="207"/>
      <c r="RDA89" s="207"/>
      <c r="RDB89" s="207"/>
      <c r="RDC89" s="207"/>
      <c r="RDD89" s="207"/>
      <c r="RDE89" s="207"/>
      <c r="RDF89" s="207"/>
      <c r="RDG89" s="207"/>
      <c r="RDH89" s="207"/>
      <c r="RDI89" s="207"/>
      <c r="RDJ89" s="207"/>
      <c r="RDK89" s="207"/>
      <c r="RDL89" s="207"/>
      <c r="RDM89" s="207"/>
      <c r="RDN89" s="207"/>
      <c r="RDO89" s="207"/>
      <c r="RDP89" s="207"/>
      <c r="RDQ89" s="207"/>
      <c r="RDR89" s="207"/>
      <c r="RDS89" s="207"/>
      <c r="RDT89" s="207"/>
      <c r="RDU89" s="207"/>
      <c r="RDV89" s="207"/>
      <c r="RDW89" s="207"/>
      <c r="RDX89" s="207"/>
      <c r="RDY89" s="207"/>
      <c r="RDZ89" s="207"/>
      <c r="REA89" s="207"/>
      <c r="REB89" s="207"/>
      <c r="REC89" s="207"/>
      <c r="RED89" s="207"/>
      <c r="REE89" s="207"/>
      <c r="REF89" s="207"/>
      <c r="REG89" s="207"/>
      <c r="REH89" s="207"/>
      <c r="REI89" s="207"/>
      <c r="REJ89" s="207"/>
      <c r="REK89" s="207"/>
      <c r="REL89" s="207"/>
      <c r="REM89" s="207"/>
      <c r="REN89" s="207"/>
      <c r="REO89" s="207"/>
      <c r="REP89" s="207"/>
      <c r="REQ89" s="207"/>
      <c r="RER89" s="207"/>
      <c r="RES89" s="207"/>
      <c r="RET89" s="207"/>
      <c r="REU89" s="207"/>
      <c r="REV89" s="207"/>
      <c r="REW89" s="207"/>
      <c r="REX89" s="207"/>
      <c r="REY89" s="207"/>
      <c r="REZ89" s="207"/>
      <c r="RFA89" s="207"/>
      <c r="RFB89" s="207"/>
      <c r="RFC89" s="207"/>
      <c r="RFD89" s="207"/>
      <c r="RFE89" s="207"/>
      <c r="RFF89" s="207"/>
      <c r="RFG89" s="207"/>
      <c r="RFH89" s="207"/>
      <c r="RFI89" s="207"/>
      <c r="RFJ89" s="207"/>
      <c r="RFK89" s="207"/>
      <c r="RFL89" s="207"/>
      <c r="RFM89" s="207"/>
      <c r="RFN89" s="207"/>
      <c r="RFO89" s="207"/>
      <c r="RFP89" s="207"/>
      <c r="RFQ89" s="207"/>
      <c r="RFR89" s="207"/>
      <c r="RFS89" s="207"/>
      <c r="RFT89" s="207"/>
      <c r="RFU89" s="207"/>
      <c r="RFV89" s="207"/>
      <c r="RFW89" s="207"/>
      <c r="RFX89" s="207"/>
      <c r="RFY89" s="207"/>
      <c r="RFZ89" s="207"/>
      <c r="RGA89" s="207"/>
      <c r="RGB89" s="207"/>
      <c r="RGC89" s="207"/>
      <c r="RGD89" s="207"/>
      <c r="RGE89" s="207"/>
      <c r="RGF89" s="207"/>
      <c r="RGG89" s="207"/>
      <c r="RGH89" s="207"/>
      <c r="RGI89" s="207"/>
      <c r="RGJ89" s="207"/>
      <c r="RGK89" s="207"/>
      <c r="RGL89" s="207"/>
      <c r="RGM89" s="207"/>
      <c r="RGN89" s="207"/>
      <c r="RGO89" s="207"/>
      <c r="RGP89" s="207"/>
      <c r="RGQ89" s="207"/>
      <c r="RGR89" s="207"/>
      <c r="RGS89" s="207"/>
      <c r="RGT89" s="207"/>
      <c r="RGU89" s="207"/>
      <c r="RGV89" s="207"/>
      <c r="RGW89" s="207"/>
      <c r="RGX89" s="207"/>
      <c r="RGY89" s="207"/>
      <c r="RGZ89" s="207"/>
      <c r="RHA89" s="207"/>
      <c r="RHB89" s="207"/>
      <c r="RHC89" s="207"/>
      <c r="RHD89" s="207"/>
      <c r="RHE89" s="207"/>
      <c r="RHF89" s="207"/>
      <c r="RHG89" s="207"/>
      <c r="RHH89" s="207"/>
      <c r="RHI89" s="207"/>
      <c r="RHJ89" s="207"/>
      <c r="RHK89" s="207"/>
      <c r="RHL89" s="207"/>
      <c r="RHM89" s="207"/>
      <c r="RHN89" s="207"/>
      <c r="RHO89" s="207"/>
      <c r="RHP89" s="207"/>
      <c r="RHQ89" s="207"/>
      <c r="RHR89" s="207"/>
      <c r="RHS89" s="207"/>
      <c r="RHT89" s="207"/>
      <c r="RHU89" s="207"/>
      <c r="RHV89" s="207"/>
      <c r="RHW89" s="207"/>
      <c r="RHX89" s="207"/>
      <c r="RHY89" s="207"/>
      <c r="RHZ89" s="207"/>
      <c r="RIA89" s="207"/>
      <c r="RIB89" s="207"/>
      <c r="RIC89" s="207"/>
      <c r="RID89" s="207"/>
      <c r="RIE89" s="207"/>
      <c r="RIF89" s="207"/>
      <c r="RIG89" s="207"/>
      <c r="RIH89" s="207"/>
      <c r="RII89" s="207"/>
      <c r="RIJ89" s="207"/>
      <c r="RIK89" s="207"/>
      <c r="RIL89" s="207"/>
      <c r="RIM89" s="207"/>
      <c r="RIN89" s="207"/>
      <c r="RIO89" s="207"/>
      <c r="RIP89" s="207"/>
      <c r="RIQ89" s="207"/>
      <c r="RIR89" s="207"/>
      <c r="RIS89" s="207"/>
      <c r="RIT89" s="207"/>
      <c r="RIU89" s="207"/>
      <c r="RIV89" s="207"/>
      <c r="RIW89" s="207"/>
      <c r="RIX89" s="207"/>
      <c r="RIY89" s="207"/>
      <c r="RIZ89" s="207"/>
      <c r="RJA89" s="207"/>
      <c r="RJB89" s="207"/>
      <c r="RJC89" s="207"/>
      <c r="RJD89" s="207"/>
      <c r="RJE89" s="207"/>
      <c r="RJF89" s="207"/>
      <c r="RJG89" s="207"/>
      <c r="RJH89" s="207"/>
      <c r="RJI89" s="207"/>
      <c r="RJJ89" s="207"/>
      <c r="RJK89" s="207"/>
      <c r="RJL89" s="207"/>
      <c r="RJM89" s="207"/>
      <c r="RJN89" s="207"/>
      <c r="RJO89" s="207"/>
      <c r="RJP89" s="207"/>
      <c r="RJQ89" s="207"/>
      <c r="RJR89" s="207"/>
      <c r="RJS89" s="207"/>
      <c r="RJT89" s="207"/>
      <c r="RJU89" s="207"/>
      <c r="RJV89" s="207"/>
      <c r="RJW89" s="207"/>
      <c r="RJX89" s="207"/>
      <c r="RJY89" s="207"/>
      <c r="RJZ89" s="207"/>
      <c r="RKA89" s="207"/>
      <c r="RKB89" s="207"/>
      <c r="RKC89" s="207"/>
      <c r="RKD89" s="207"/>
      <c r="RKE89" s="207"/>
      <c r="RKF89" s="207"/>
      <c r="RKG89" s="207"/>
      <c r="RKH89" s="207"/>
      <c r="RKI89" s="207"/>
      <c r="RKJ89" s="207"/>
      <c r="RKK89" s="207"/>
      <c r="RKL89" s="207"/>
      <c r="RKM89" s="207"/>
      <c r="RKN89" s="207"/>
      <c r="RKO89" s="207"/>
      <c r="RKP89" s="207"/>
      <c r="RKQ89" s="207"/>
      <c r="RKR89" s="207"/>
      <c r="RKS89" s="207"/>
      <c r="RKT89" s="207"/>
      <c r="RKU89" s="207"/>
      <c r="RKV89" s="207"/>
      <c r="RKW89" s="207"/>
      <c r="RKX89" s="207"/>
      <c r="RKY89" s="207"/>
      <c r="RKZ89" s="207"/>
      <c r="RLA89" s="207"/>
      <c r="RLB89" s="207"/>
      <c r="RLC89" s="207"/>
      <c r="RLD89" s="207"/>
      <c r="RLE89" s="207"/>
      <c r="RLF89" s="207"/>
      <c r="RLG89" s="207"/>
      <c r="RLH89" s="207"/>
      <c r="RLI89" s="207"/>
      <c r="RLJ89" s="207"/>
      <c r="RLK89" s="207"/>
      <c r="RLL89" s="207"/>
      <c r="RLM89" s="207"/>
      <c r="RLN89" s="207"/>
      <c r="RLO89" s="207"/>
      <c r="RLP89" s="207"/>
      <c r="RLQ89" s="207"/>
      <c r="RLR89" s="207"/>
      <c r="RLS89" s="207"/>
      <c r="RLT89" s="207"/>
      <c r="RLU89" s="207"/>
      <c r="RLV89" s="207"/>
      <c r="RLW89" s="207"/>
      <c r="RLX89" s="207"/>
      <c r="RLY89" s="207"/>
      <c r="RLZ89" s="207"/>
      <c r="RMA89" s="207"/>
      <c r="RMB89" s="207"/>
      <c r="RMC89" s="207"/>
      <c r="RMD89" s="207"/>
      <c r="RME89" s="207"/>
      <c r="RMF89" s="207"/>
      <c r="RMG89" s="207"/>
      <c r="RMH89" s="207"/>
      <c r="RMI89" s="207"/>
      <c r="RMJ89" s="207"/>
      <c r="RMK89" s="207"/>
      <c r="RML89" s="207"/>
      <c r="RMM89" s="207"/>
      <c r="RMN89" s="207"/>
      <c r="RMO89" s="207"/>
      <c r="RMP89" s="207"/>
      <c r="RMQ89" s="207"/>
      <c r="RMR89" s="207"/>
      <c r="RMS89" s="207"/>
      <c r="RMT89" s="207"/>
      <c r="RMU89" s="207"/>
      <c r="RMV89" s="207"/>
      <c r="RMW89" s="207"/>
      <c r="RMX89" s="207"/>
      <c r="RMY89" s="207"/>
      <c r="RMZ89" s="207"/>
      <c r="RNA89" s="207"/>
      <c r="RNB89" s="207"/>
      <c r="RNC89" s="207"/>
      <c r="RND89" s="207"/>
      <c r="RNE89" s="207"/>
      <c r="RNF89" s="207"/>
      <c r="RNG89" s="207"/>
      <c r="RNH89" s="207"/>
      <c r="RNI89" s="207"/>
      <c r="RNJ89" s="207"/>
      <c r="RNK89" s="207"/>
      <c r="RNL89" s="207"/>
      <c r="RNM89" s="207"/>
      <c r="RNN89" s="207"/>
      <c r="RNO89" s="207"/>
      <c r="RNP89" s="207"/>
      <c r="RNQ89" s="207"/>
      <c r="RNR89" s="207"/>
      <c r="RNS89" s="207"/>
      <c r="RNT89" s="207"/>
      <c r="RNU89" s="207"/>
      <c r="RNV89" s="207"/>
      <c r="RNW89" s="207"/>
      <c r="RNX89" s="207"/>
      <c r="RNY89" s="207"/>
      <c r="RNZ89" s="207"/>
      <c r="ROA89" s="207"/>
      <c r="ROB89" s="207"/>
      <c r="ROC89" s="207"/>
      <c r="ROD89" s="207"/>
      <c r="ROE89" s="207"/>
      <c r="ROF89" s="207"/>
      <c r="ROG89" s="207"/>
      <c r="ROH89" s="207"/>
      <c r="ROI89" s="207"/>
      <c r="ROJ89" s="207"/>
      <c r="ROK89" s="207"/>
      <c r="ROL89" s="207"/>
      <c r="ROM89" s="207"/>
      <c r="RON89" s="207"/>
      <c r="ROO89" s="207"/>
      <c r="ROP89" s="207"/>
      <c r="ROQ89" s="207"/>
      <c r="ROR89" s="207"/>
      <c r="ROS89" s="207"/>
      <c r="ROT89" s="207"/>
      <c r="ROU89" s="207"/>
      <c r="ROV89" s="207"/>
      <c r="ROW89" s="207"/>
      <c r="ROX89" s="207"/>
      <c r="ROY89" s="207"/>
      <c r="ROZ89" s="207"/>
      <c r="RPA89" s="207"/>
      <c r="RPB89" s="207"/>
      <c r="RPC89" s="207"/>
      <c r="RPD89" s="207"/>
      <c r="RPE89" s="207"/>
      <c r="RPF89" s="207"/>
      <c r="RPG89" s="207"/>
      <c r="RPH89" s="207"/>
      <c r="RPI89" s="207"/>
      <c r="RPJ89" s="207"/>
      <c r="RPK89" s="207"/>
      <c r="RPL89" s="207"/>
      <c r="RPM89" s="207"/>
      <c r="RPN89" s="207"/>
      <c r="RPO89" s="207"/>
      <c r="RPP89" s="207"/>
      <c r="RPQ89" s="207"/>
      <c r="RPR89" s="207"/>
      <c r="RPS89" s="207"/>
      <c r="RPT89" s="207"/>
      <c r="RPU89" s="207"/>
      <c r="RPV89" s="207"/>
      <c r="RPW89" s="207"/>
      <c r="RPX89" s="207"/>
      <c r="RPY89" s="207"/>
      <c r="RPZ89" s="207"/>
      <c r="RQA89" s="207"/>
      <c r="RQB89" s="207"/>
      <c r="RQC89" s="207"/>
      <c r="RQD89" s="207"/>
      <c r="RQE89" s="207"/>
      <c r="RQF89" s="207"/>
      <c r="RQG89" s="207"/>
      <c r="RQH89" s="207"/>
      <c r="RQI89" s="207"/>
      <c r="RQJ89" s="207"/>
      <c r="RQK89" s="207"/>
      <c r="RQL89" s="207"/>
      <c r="RQM89" s="207"/>
      <c r="RQN89" s="207"/>
      <c r="RQO89" s="207"/>
      <c r="RQP89" s="207"/>
      <c r="RQQ89" s="207"/>
      <c r="RQR89" s="207"/>
      <c r="RQS89" s="207"/>
      <c r="RQT89" s="207"/>
      <c r="RQU89" s="207"/>
      <c r="RQV89" s="207"/>
      <c r="RQW89" s="207"/>
      <c r="RQX89" s="207"/>
      <c r="RQY89" s="207"/>
      <c r="RQZ89" s="207"/>
      <c r="RRA89" s="207"/>
      <c r="RRB89" s="207"/>
      <c r="RRC89" s="207"/>
      <c r="RRD89" s="207"/>
      <c r="RRE89" s="207"/>
      <c r="RRF89" s="207"/>
      <c r="RRG89" s="207"/>
      <c r="RRH89" s="207"/>
      <c r="RRI89" s="207"/>
      <c r="RRJ89" s="207"/>
      <c r="RRK89" s="207"/>
      <c r="RRL89" s="207"/>
      <c r="RRM89" s="207"/>
      <c r="RRN89" s="207"/>
      <c r="RRO89" s="207"/>
      <c r="RRP89" s="207"/>
      <c r="RRQ89" s="207"/>
      <c r="RRR89" s="207"/>
      <c r="RRS89" s="207"/>
      <c r="RRT89" s="207"/>
      <c r="RRU89" s="207"/>
      <c r="RRV89" s="207"/>
      <c r="RRW89" s="207"/>
      <c r="RRX89" s="207"/>
      <c r="RRY89" s="207"/>
      <c r="RRZ89" s="207"/>
      <c r="RSA89" s="207"/>
      <c r="RSB89" s="207"/>
      <c r="RSC89" s="207"/>
      <c r="RSD89" s="207"/>
      <c r="RSE89" s="207"/>
      <c r="RSF89" s="207"/>
      <c r="RSG89" s="207"/>
      <c r="RSH89" s="207"/>
      <c r="RSI89" s="207"/>
      <c r="RSJ89" s="207"/>
      <c r="RSK89" s="207"/>
      <c r="RSL89" s="207"/>
      <c r="RSM89" s="207"/>
      <c r="RSN89" s="207"/>
      <c r="RSO89" s="207"/>
      <c r="RSP89" s="207"/>
      <c r="RSQ89" s="207"/>
      <c r="RSR89" s="207"/>
      <c r="RSS89" s="207"/>
      <c r="RST89" s="207"/>
      <c r="RSU89" s="207"/>
      <c r="RSV89" s="207"/>
      <c r="RSW89" s="207"/>
      <c r="RSX89" s="207"/>
      <c r="RSY89" s="207"/>
      <c r="RSZ89" s="207"/>
      <c r="RTA89" s="207"/>
      <c r="RTB89" s="207"/>
      <c r="RTC89" s="207"/>
      <c r="RTD89" s="207"/>
      <c r="RTE89" s="207"/>
      <c r="RTF89" s="207"/>
      <c r="RTG89" s="207"/>
      <c r="RTH89" s="207"/>
      <c r="RTI89" s="207"/>
      <c r="RTJ89" s="207"/>
      <c r="RTK89" s="207"/>
      <c r="RTL89" s="207"/>
      <c r="RTM89" s="207"/>
      <c r="RTN89" s="207"/>
      <c r="RTO89" s="207"/>
      <c r="RTP89" s="207"/>
      <c r="RTQ89" s="207"/>
      <c r="RTR89" s="207"/>
      <c r="RTS89" s="207"/>
      <c r="RTT89" s="207"/>
      <c r="RTU89" s="207"/>
      <c r="RTV89" s="207"/>
      <c r="RTW89" s="207"/>
      <c r="RTX89" s="207"/>
      <c r="RTY89" s="207"/>
      <c r="RTZ89" s="207"/>
      <c r="RUA89" s="207"/>
      <c r="RUB89" s="207"/>
      <c r="RUC89" s="207"/>
      <c r="RUD89" s="207"/>
      <c r="RUE89" s="207"/>
      <c r="RUF89" s="207"/>
      <c r="RUG89" s="207"/>
      <c r="RUH89" s="207"/>
      <c r="RUI89" s="207"/>
      <c r="RUJ89" s="207"/>
      <c r="RUK89" s="207"/>
      <c r="RUL89" s="207"/>
      <c r="RUM89" s="207"/>
      <c r="RUN89" s="207"/>
      <c r="RUO89" s="207"/>
      <c r="RUP89" s="207"/>
      <c r="RUQ89" s="207"/>
      <c r="RUR89" s="207"/>
      <c r="RUS89" s="207"/>
      <c r="RUT89" s="207"/>
      <c r="RUU89" s="207"/>
      <c r="RUV89" s="207"/>
      <c r="RUW89" s="207"/>
      <c r="RUX89" s="207"/>
      <c r="RUY89" s="207"/>
      <c r="RUZ89" s="207"/>
      <c r="RVA89" s="207"/>
      <c r="RVB89" s="207"/>
      <c r="RVC89" s="207"/>
      <c r="RVD89" s="207"/>
      <c r="RVE89" s="207"/>
      <c r="RVF89" s="207"/>
      <c r="RVG89" s="207"/>
      <c r="RVH89" s="207"/>
      <c r="RVI89" s="207"/>
      <c r="RVJ89" s="207"/>
      <c r="RVK89" s="207"/>
      <c r="RVL89" s="207"/>
      <c r="RVM89" s="207"/>
      <c r="RVN89" s="207"/>
      <c r="RVO89" s="207"/>
      <c r="RVP89" s="207"/>
      <c r="RVQ89" s="207"/>
      <c r="RVR89" s="207"/>
      <c r="RVS89" s="207"/>
      <c r="RVT89" s="207"/>
      <c r="RVU89" s="207"/>
      <c r="RVV89" s="207"/>
      <c r="RVW89" s="207"/>
      <c r="RVX89" s="207"/>
      <c r="RVY89" s="207"/>
      <c r="RVZ89" s="207"/>
      <c r="RWA89" s="207"/>
      <c r="RWB89" s="207"/>
      <c r="RWC89" s="207"/>
      <c r="RWD89" s="207"/>
      <c r="RWE89" s="207"/>
      <c r="RWF89" s="207"/>
      <c r="RWG89" s="207"/>
      <c r="RWH89" s="207"/>
      <c r="RWI89" s="207"/>
      <c r="RWJ89" s="207"/>
      <c r="RWK89" s="207"/>
      <c r="RWL89" s="207"/>
      <c r="RWM89" s="207"/>
      <c r="RWN89" s="207"/>
      <c r="RWO89" s="207"/>
      <c r="RWP89" s="207"/>
      <c r="RWQ89" s="207"/>
      <c r="RWR89" s="207"/>
      <c r="RWS89" s="207"/>
      <c r="RWT89" s="207"/>
      <c r="RWU89" s="207"/>
      <c r="RWV89" s="207"/>
      <c r="RWW89" s="207"/>
      <c r="RWX89" s="207"/>
      <c r="RWY89" s="207"/>
      <c r="RWZ89" s="207"/>
      <c r="RXA89" s="207"/>
      <c r="RXB89" s="207"/>
      <c r="RXC89" s="207"/>
      <c r="RXD89" s="207"/>
      <c r="RXE89" s="207"/>
      <c r="RXF89" s="207"/>
      <c r="RXG89" s="207"/>
      <c r="RXH89" s="207"/>
      <c r="RXI89" s="207"/>
      <c r="RXJ89" s="207"/>
      <c r="RXK89" s="207"/>
      <c r="RXL89" s="207"/>
      <c r="RXM89" s="207"/>
      <c r="RXN89" s="207"/>
      <c r="RXO89" s="207"/>
      <c r="RXP89" s="207"/>
      <c r="RXQ89" s="207"/>
      <c r="RXR89" s="207"/>
      <c r="RXS89" s="207"/>
      <c r="RXT89" s="207"/>
      <c r="RXU89" s="207"/>
      <c r="RXV89" s="207"/>
      <c r="RXW89" s="207"/>
      <c r="RXX89" s="207"/>
      <c r="RXY89" s="207"/>
      <c r="RXZ89" s="207"/>
      <c r="RYA89" s="207"/>
      <c r="RYB89" s="207"/>
      <c r="RYC89" s="207"/>
      <c r="RYD89" s="207"/>
      <c r="RYE89" s="207"/>
      <c r="RYF89" s="207"/>
      <c r="RYG89" s="207"/>
      <c r="RYH89" s="207"/>
      <c r="RYI89" s="207"/>
      <c r="RYJ89" s="207"/>
      <c r="RYK89" s="207"/>
      <c r="RYL89" s="207"/>
      <c r="RYM89" s="207"/>
      <c r="RYN89" s="207"/>
      <c r="RYO89" s="207"/>
      <c r="RYP89" s="207"/>
      <c r="RYQ89" s="207"/>
      <c r="RYR89" s="207"/>
      <c r="RYS89" s="207"/>
      <c r="RYT89" s="207"/>
      <c r="RYU89" s="207"/>
      <c r="RYV89" s="207"/>
      <c r="RYW89" s="207"/>
      <c r="RYX89" s="207"/>
      <c r="RYY89" s="207"/>
      <c r="RYZ89" s="207"/>
      <c r="RZA89" s="207"/>
      <c r="RZB89" s="207"/>
      <c r="RZC89" s="207"/>
      <c r="RZD89" s="207"/>
      <c r="RZE89" s="207"/>
      <c r="RZF89" s="207"/>
      <c r="RZG89" s="207"/>
      <c r="RZH89" s="207"/>
      <c r="RZI89" s="207"/>
      <c r="RZJ89" s="207"/>
      <c r="RZK89" s="207"/>
      <c r="RZL89" s="207"/>
      <c r="RZM89" s="207"/>
      <c r="RZN89" s="207"/>
      <c r="RZO89" s="207"/>
      <c r="RZP89" s="207"/>
      <c r="RZQ89" s="207"/>
      <c r="RZR89" s="207"/>
      <c r="RZS89" s="207"/>
      <c r="RZT89" s="207"/>
      <c r="RZU89" s="207"/>
      <c r="RZV89" s="207"/>
      <c r="RZW89" s="207"/>
      <c r="RZX89" s="207"/>
      <c r="RZY89" s="207"/>
      <c r="RZZ89" s="207"/>
      <c r="SAA89" s="207"/>
      <c r="SAB89" s="207"/>
      <c r="SAC89" s="207"/>
      <c r="SAD89" s="207"/>
      <c r="SAE89" s="207"/>
      <c r="SAF89" s="207"/>
      <c r="SAG89" s="207"/>
      <c r="SAH89" s="207"/>
      <c r="SAI89" s="207"/>
      <c r="SAJ89" s="207"/>
      <c r="SAK89" s="207"/>
      <c r="SAL89" s="207"/>
      <c r="SAM89" s="207"/>
      <c r="SAN89" s="207"/>
      <c r="SAO89" s="207"/>
      <c r="SAP89" s="207"/>
      <c r="SAQ89" s="207"/>
      <c r="SAR89" s="207"/>
      <c r="SAS89" s="207"/>
      <c r="SAT89" s="207"/>
      <c r="SAU89" s="207"/>
      <c r="SAV89" s="207"/>
      <c r="SAW89" s="207"/>
      <c r="SAX89" s="207"/>
      <c r="SAY89" s="207"/>
      <c r="SAZ89" s="207"/>
      <c r="SBA89" s="207"/>
      <c r="SBB89" s="207"/>
      <c r="SBC89" s="207"/>
      <c r="SBD89" s="207"/>
      <c r="SBE89" s="207"/>
      <c r="SBF89" s="207"/>
      <c r="SBG89" s="207"/>
      <c r="SBH89" s="207"/>
      <c r="SBI89" s="207"/>
      <c r="SBJ89" s="207"/>
      <c r="SBK89" s="207"/>
      <c r="SBL89" s="207"/>
      <c r="SBM89" s="207"/>
      <c r="SBN89" s="207"/>
      <c r="SBO89" s="207"/>
      <c r="SBP89" s="207"/>
      <c r="SBQ89" s="207"/>
      <c r="SBR89" s="207"/>
      <c r="SBS89" s="207"/>
      <c r="SBT89" s="207"/>
      <c r="SBU89" s="207"/>
      <c r="SBV89" s="207"/>
      <c r="SBW89" s="207"/>
      <c r="SBX89" s="207"/>
      <c r="SBY89" s="207"/>
      <c r="SBZ89" s="207"/>
      <c r="SCA89" s="207"/>
      <c r="SCB89" s="207"/>
      <c r="SCC89" s="207"/>
      <c r="SCD89" s="207"/>
      <c r="SCE89" s="207"/>
      <c r="SCF89" s="207"/>
      <c r="SCG89" s="207"/>
      <c r="SCH89" s="207"/>
      <c r="SCI89" s="207"/>
      <c r="SCJ89" s="207"/>
      <c r="SCK89" s="207"/>
      <c r="SCL89" s="207"/>
      <c r="SCM89" s="207"/>
      <c r="SCN89" s="207"/>
      <c r="SCO89" s="207"/>
      <c r="SCP89" s="207"/>
      <c r="SCQ89" s="207"/>
      <c r="SCR89" s="207"/>
      <c r="SCS89" s="207"/>
      <c r="SCT89" s="207"/>
      <c r="SCU89" s="207"/>
      <c r="SCV89" s="207"/>
      <c r="SCW89" s="207"/>
      <c r="SCX89" s="207"/>
      <c r="SCY89" s="207"/>
      <c r="SCZ89" s="207"/>
      <c r="SDA89" s="207"/>
      <c r="SDB89" s="207"/>
      <c r="SDC89" s="207"/>
      <c r="SDD89" s="207"/>
      <c r="SDE89" s="207"/>
      <c r="SDF89" s="207"/>
      <c r="SDG89" s="207"/>
      <c r="SDH89" s="207"/>
      <c r="SDI89" s="207"/>
      <c r="SDJ89" s="207"/>
      <c r="SDK89" s="207"/>
      <c r="SDL89" s="207"/>
      <c r="SDM89" s="207"/>
      <c r="SDN89" s="207"/>
      <c r="SDO89" s="207"/>
      <c r="SDP89" s="207"/>
      <c r="SDQ89" s="207"/>
      <c r="SDR89" s="207"/>
      <c r="SDS89" s="207"/>
      <c r="SDT89" s="207"/>
      <c r="SDU89" s="207"/>
      <c r="SDV89" s="207"/>
      <c r="SDW89" s="207"/>
      <c r="SDX89" s="207"/>
      <c r="SDY89" s="207"/>
      <c r="SDZ89" s="207"/>
      <c r="SEA89" s="207"/>
      <c r="SEB89" s="207"/>
      <c r="SEC89" s="207"/>
      <c r="SED89" s="207"/>
      <c r="SEE89" s="207"/>
      <c r="SEF89" s="207"/>
      <c r="SEG89" s="207"/>
      <c r="SEH89" s="207"/>
      <c r="SEI89" s="207"/>
      <c r="SEJ89" s="207"/>
      <c r="SEK89" s="207"/>
      <c r="SEL89" s="207"/>
      <c r="SEM89" s="207"/>
      <c r="SEN89" s="207"/>
      <c r="SEO89" s="207"/>
      <c r="SEP89" s="207"/>
      <c r="SEQ89" s="207"/>
      <c r="SER89" s="207"/>
      <c r="SES89" s="207"/>
      <c r="SET89" s="207"/>
      <c r="SEU89" s="207"/>
      <c r="SEV89" s="207"/>
      <c r="SEW89" s="207"/>
      <c r="SEX89" s="207"/>
      <c r="SEY89" s="207"/>
      <c r="SEZ89" s="207"/>
      <c r="SFA89" s="207"/>
      <c r="SFB89" s="207"/>
      <c r="SFC89" s="207"/>
      <c r="SFD89" s="207"/>
      <c r="SFE89" s="207"/>
      <c r="SFF89" s="207"/>
      <c r="SFG89" s="207"/>
      <c r="SFH89" s="207"/>
      <c r="SFI89" s="207"/>
      <c r="SFJ89" s="207"/>
      <c r="SFK89" s="207"/>
      <c r="SFL89" s="207"/>
      <c r="SFM89" s="207"/>
      <c r="SFN89" s="207"/>
      <c r="SFO89" s="207"/>
      <c r="SFP89" s="207"/>
      <c r="SFQ89" s="207"/>
      <c r="SFR89" s="207"/>
      <c r="SFS89" s="207"/>
      <c r="SFT89" s="207"/>
      <c r="SFU89" s="207"/>
      <c r="SFV89" s="207"/>
      <c r="SFW89" s="207"/>
      <c r="SFX89" s="207"/>
      <c r="SFY89" s="207"/>
      <c r="SFZ89" s="207"/>
      <c r="SGA89" s="207"/>
      <c r="SGB89" s="207"/>
      <c r="SGC89" s="207"/>
      <c r="SGD89" s="207"/>
      <c r="SGE89" s="207"/>
      <c r="SGF89" s="207"/>
      <c r="SGG89" s="207"/>
      <c r="SGH89" s="207"/>
      <c r="SGI89" s="207"/>
      <c r="SGJ89" s="207"/>
      <c r="SGK89" s="207"/>
      <c r="SGL89" s="207"/>
      <c r="SGM89" s="207"/>
      <c r="SGN89" s="207"/>
      <c r="SGO89" s="207"/>
      <c r="SGP89" s="207"/>
      <c r="SGQ89" s="207"/>
      <c r="SGR89" s="207"/>
      <c r="SGS89" s="207"/>
      <c r="SGT89" s="207"/>
      <c r="SGU89" s="207"/>
      <c r="SGV89" s="207"/>
      <c r="SGW89" s="207"/>
      <c r="SGX89" s="207"/>
      <c r="SGY89" s="207"/>
      <c r="SGZ89" s="207"/>
      <c r="SHA89" s="207"/>
      <c r="SHB89" s="207"/>
      <c r="SHC89" s="207"/>
      <c r="SHD89" s="207"/>
      <c r="SHE89" s="207"/>
      <c r="SHF89" s="207"/>
      <c r="SHG89" s="207"/>
      <c r="SHH89" s="207"/>
      <c r="SHI89" s="207"/>
      <c r="SHJ89" s="207"/>
      <c r="SHK89" s="207"/>
      <c r="SHL89" s="207"/>
      <c r="SHM89" s="207"/>
      <c r="SHN89" s="207"/>
      <c r="SHO89" s="207"/>
      <c r="SHP89" s="207"/>
      <c r="SHQ89" s="207"/>
      <c r="SHR89" s="207"/>
      <c r="SHS89" s="207"/>
      <c r="SHT89" s="207"/>
      <c r="SHU89" s="207"/>
      <c r="SHV89" s="207"/>
      <c r="SHW89" s="207"/>
      <c r="SHX89" s="207"/>
      <c r="SHY89" s="207"/>
      <c r="SHZ89" s="207"/>
      <c r="SIA89" s="207"/>
      <c r="SIB89" s="207"/>
      <c r="SIC89" s="207"/>
      <c r="SID89" s="207"/>
      <c r="SIE89" s="207"/>
      <c r="SIF89" s="207"/>
      <c r="SIG89" s="207"/>
      <c r="SIH89" s="207"/>
      <c r="SII89" s="207"/>
      <c r="SIJ89" s="207"/>
      <c r="SIK89" s="207"/>
      <c r="SIL89" s="207"/>
      <c r="SIM89" s="207"/>
      <c r="SIN89" s="207"/>
      <c r="SIO89" s="207"/>
      <c r="SIP89" s="207"/>
      <c r="SIQ89" s="207"/>
      <c r="SIR89" s="207"/>
      <c r="SIS89" s="207"/>
      <c r="SIT89" s="207"/>
      <c r="SIU89" s="207"/>
      <c r="SIV89" s="207"/>
      <c r="SIW89" s="207"/>
      <c r="SIX89" s="207"/>
      <c r="SIY89" s="207"/>
      <c r="SIZ89" s="207"/>
      <c r="SJA89" s="207"/>
      <c r="SJB89" s="207"/>
      <c r="SJC89" s="207"/>
      <c r="SJD89" s="207"/>
      <c r="SJE89" s="207"/>
      <c r="SJF89" s="207"/>
      <c r="SJG89" s="207"/>
      <c r="SJH89" s="207"/>
      <c r="SJI89" s="207"/>
      <c r="SJJ89" s="207"/>
      <c r="SJK89" s="207"/>
      <c r="SJL89" s="207"/>
      <c r="SJM89" s="207"/>
      <c r="SJN89" s="207"/>
      <c r="SJO89" s="207"/>
      <c r="SJP89" s="207"/>
      <c r="SJQ89" s="207"/>
      <c r="SJR89" s="207"/>
      <c r="SJS89" s="207"/>
      <c r="SJT89" s="207"/>
      <c r="SJU89" s="207"/>
      <c r="SJV89" s="207"/>
      <c r="SJW89" s="207"/>
      <c r="SJX89" s="207"/>
      <c r="SJY89" s="207"/>
      <c r="SJZ89" s="207"/>
      <c r="SKA89" s="207"/>
      <c r="SKB89" s="207"/>
      <c r="SKC89" s="207"/>
      <c r="SKD89" s="207"/>
      <c r="SKE89" s="207"/>
      <c r="SKF89" s="207"/>
      <c r="SKG89" s="207"/>
      <c r="SKH89" s="207"/>
      <c r="SKI89" s="207"/>
      <c r="SKJ89" s="207"/>
      <c r="SKK89" s="207"/>
      <c r="SKL89" s="207"/>
      <c r="SKM89" s="207"/>
      <c r="SKN89" s="207"/>
      <c r="SKO89" s="207"/>
      <c r="SKP89" s="207"/>
      <c r="SKQ89" s="207"/>
      <c r="SKR89" s="207"/>
      <c r="SKS89" s="207"/>
      <c r="SKT89" s="207"/>
      <c r="SKU89" s="207"/>
      <c r="SKV89" s="207"/>
      <c r="SKW89" s="207"/>
      <c r="SKX89" s="207"/>
      <c r="SKY89" s="207"/>
      <c r="SKZ89" s="207"/>
      <c r="SLA89" s="207"/>
      <c r="SLB89" s="207"/>
      <c r="SLC89" s="207"/>
      <c r="SLD89" s="207"/>
      <c r="SLE89" s="207"/>
      <c r="SLF89" s="207"/>
      <c r="SLG89" s="207"/>
      <c r="SLH89" s="207"/>
      <c r="SLI89" s="207"/>
      <c r="SLJ89" s="207"/>
      <c r="SLK89" s="207"/>
      <c r="SLL89" s="207"/>
      <c r="SLM89" s="207"/>
      <c r="SLN89" s="207"/>
      <c r="SLO89" s="207"/>
      <c r="SLP89" s="207"/>
      <c r="SLQ89" s="207"/>
      <c r="SLR89" s="207"/>
      <c r="SLS89" s="207"/>
      <c r="SLT89" s="207"/>
      <c r="SLU89" s="207"/>
      <c r="SLV89" s="207"/>
      <c r="SLW89" s="207"/>
      <c r="SLX89" s="207"/>
      <c r="SLY89" s="207"/>
      <c r="SLZ89" s="207"/>
      <c r="SMA89" s="207"/>
      <c r="SMB89" s="207"/>
      <c r="SMC89" s="207"/>
      <c r="SMD89" s="207"/>
      <c r="SME89" s="207"/>
      <c r="SMF89" s="207"/>
      <c r="SMG89" s="207"/>
      <c r="SMH89" s="207"/>
      <c r="SMI89" s="207"/>
      <c r="SMJ89" s="207"/>
      <c r="SMK89" s="207"/>
      <c r="SML89" s="207"/>
      <c r="SMM89" s="207"/>
      <c r="SMN89" s="207"/>
      <c r="SMO89" s="207"/>
      <c r="SMP89" s="207"/>
      <c r="SMQ89" s="207"/>
      <c r="SMR89" s="207"/>
      <c r="SMS89" s="207"/>
      <c r="SMT89" s="207"/>
      <c r="SMU89" s="207"/>
      <c r="SMV89" s="207"/>
      <c r="SMW89" s="207"/>
      <c r="SMX89" s="207"/>
      <c r="SMY89" s="207"/>
      <c r="SMZ89" s="207"/>
      <c r="SNA89" s="207"/>
      <c r="SNB89" s="207"/>
      <c r="SNC89" s="207"/>
      <c r="SND89" s="207"/>
      <c r="SNE89" s="207"/>
      <c r="SNF89" s="207"/>
      <c r="SNG89" s="207"/>
      <c r="SNH89" s="207"/>
      <c r="SNI89" s="207"/>
      <c r="SNJ89" s="207"/>
      <c r="SNK89" s="207"/>
      <c r="SNL89" s="207"/>
      <c r="SNM89" s="207"/>
      <c r="SNN89" s="207"/>
      <c r="SNO89" s="207"/>
      <c r="SNP89" s="207"/>
      <c r="SNQ89" s="207"/>
      <c r="SNR89" s="207"/>
      <c r="SNS89" s="207"/>
      <c r="SNT89" s="207"/>
      <c r="SNU89" s="207"/>
      <c r="SNV89" s="207"/>
      <c r="SNW89" s="207"/>
      <c r="SNX89" s="207"/>
      <c r="SNY89" s="207"/>
      <c r="SNZ89" s="207"/>
      <c r="SOA89" s="207"/>
      <c r="SOB89" s="207"/>
      <c r="SOC89" s="207"/>
      <c r="SOD89" s="207"/>
      <c r="SOE89" s="207"/>
      <c r="SOF89" s="207"/>
      <c r="SOG89" s="207"/>
      <c r="SOH89" s="207"/>
      <c r="SOI89" s="207"/>
      <c r="SOJ89" s="207"/>
      <c r="SOK89" s="207"/>
      <c r="SOL89" s="207"/>
      <c r="SOM89" s="207"/>
      <c r="SON89" s="207"/>
      <c r="SOO89" s="207"/>
      <c r="SOP89" s="207"/>
      <c r="SOQ89" s="207"/>
      <c r="SOR89" s="207"/>
      <c r="SOS89" s="207"/>
      <c r="SOT89" s="207"/>
      <c r="SOU89" s="207"/>
      <c r="SOV89" s="207"/>
      <c r="SOW89" s="207"/>
      <c r="SOX89" s="207"/>
      <c r="SOY89" s="207"/>
      <c r="SOZ89" s="207"/>
      <c r="SPA89" s="207"/>
      <c r="SPB89" s="207"/>
      <c r="SPC89" s="207"/>
      <c r="SPD89" s="207"/>
      <c r="SPE89" s="207"/>
      <c r="SPF89" s="207"/>
      <c r="SPG89" s="207"/>
      <c r="SPH89" s="207"/>
      <c r="SPI89" s="207"/>
      <c r="SPJ89" s="207"/>
      <c r="SPK89" s="207"/>
      <c r="SPL89" s="207"/>
      <c r="SPM89" s="207"/>
      <c r="SPN89" s="207"/>
      <c r="SPO89" s="207"/>
      <c r="SPP89" s="207"/>
      <c r="SPQ89" s="207"/>
      <c r="SPR89" s="207"/>
      <c r="SPS89" s="207"/>
      <c r="SPT89" s="207"/>
      <c r="SPU89" s="207"/>
      <c r="SPV89" s="207"/>
      <c r="SPW89" s="207"/>
      <c r="SPX89" s="207"/>
      <c r="SPY89" s="207"/>
      <c r="SPZ89" s="207"/>
      <c r="SQA89" s="207"/>
      <c r="SQB89" s="207"/>
      <c r="SQC89" s="207"/>
      <c r="SQD89" s="207"/>
      <c r="SQE89" s="207"/>
      <c r="SQF89" s="207"/>
      <c r="SQG89" s="207"/>
      <c r="SQH89" s="207"/>
      <c r="SQI89" s="207"/>
      <c r="SQJ89" s="207"/>
      <c r="SQK89" s="207"/>
      <c r="SQL89" s="207"/>
      <c r="SQM89" s="207"/>
      <c r="SQN89" s="207"/>
      <c r="SQO89" s="207"/>
      <c r="SQP89" s="207"/>
      <c r="SQQ89" s="207"/>
      <c r="SQR89" s="207"/>
      <c r="SQS89" s="207"/>
      <c r="SQT89" s="207"/>
      <c r="SQU89" s="207"/>
      <c r="SQV89" s="207"/>
      <c r="SQW89" s="207"/>
      <c r="SQX89" s="207"/>
      <c r="SQY89" s="207"/>
      <c r="SQZ89" s="207"/>
      <c r="SRA89" s="207"/>
      <c r="SRB89" s="207"/>
      <c r="SRC89" s="207"/>
      <c r="SRD89" s="207"/>
      <c r="SRE89" s="207"/>
      <c r="SRF89" s="207"/>
      <c r="SRG89" s="207"/>
      <c r="SRH89" s="207"/>
      <c r="SRI89" s="207"/>
      <c r="SRJ89" s="207"/>
      <c r="SRK89" s="207"/>
      <c r="SRL89" s="207"/>
      <c r="SRM89" s="207"/>
      <c r="SRN89" s="207"/>
      <c r="SRO89" s="207"/>
      <c r="SRP89" s="207"/>
      <c r="SRQ89" s="207"/>
      <c r="SRR89" s="207"/>
      <c r="SRS89" s="207"/>
      <c r="SRT89" s="207"/>
      <c r="SRU89" s="207"/>
      <c r="SRV89" s="207"/>
      <c r="SRW89" s="207"/>
      <c r="SRX89" s="207"/>
      <c r="SRY89" s="207"/>
      <c r="SRZ89" s="207"/>
      <c r="SSA89" s="207"/>
      <c r="SSB89" s="207"/>
      <c r="SSC89" s="207"/>
      <c r="SSD89" s="207"/>
      <c r="SSE89" s="207"/>
      <c r="SSF89" s="207"/>
      <c r="SSG89" s="207"/>
      <c r="SSH89" s="207"/>
      <c r="SSI89" s="207"/>
      <c r="SSJ89" s="207"/>
      <c r="SSK89" s="207"/>
      <c r="SSL89" s="207"/>
      <c r="SSM89" s="207"/>
      <c r="SSN89" s="207"/>
      <c r="SSO89" s="207"/>
      <c r="SSP89" s="207"/>
      <c r="SSQ89" s="207"/>
      <c r="SSR89" s="207"/>
      <c r="SSS89" s="207"/>
      <c r="SST89" s="207"/>
      <c r="SSU89" s="207"/>
      <c r="SSV89" s="207"/>
      <c r="SSW89" s="207"/>
      <c r="SSX89" s="207"/>
      <c r="SSY89" s="207"/>
      <c r="SSZ89" s="207"/>
      <c r="STA89" s="207"/>
      <c r="STB89" s="207"/>
      <c r="STC89" s="207"/>
      <c r="STD89" s="207"/>
      <c r="STE89" s="207"/>
      <c r="STF89" s="207"/>
      <c r="STG89" s="207"/>
      <c r="STH89" s="207"/>
      <c r="STI89" s="207"/>
      <c r="STJ89" s="207"/>
      <c r="STK89" s="207"/>
      <c r="STL89" s="207"/>
      <c r="STM89" s="207"/>
      <c r="STN89" s="207"/>
      <c r="STO89" s="207"/>
      <c r="STP89" s="207"/>
      <c r="STQ89" s="207"/>
      <c r="STR89" s="207"/>
      <c r="STS89" s="207"/>
      <c r="STT89" s="207"/>
      <c r="STU89" s="207"/>
      <c r="STV89" s="207"/>
      <c r="STW89" s="207"/>
      <c r="STX89" s="207"/>
      <c r="STY89" s="207"/>
      <c r="STZ89" s="207"/>
      <c r="SUA89" s="207"/>
      <c r="SUB89" s="207"/>
      <c r="SUC89" s="207"/>
      <c r="SUD89" s="207"/>
      <c r="SUE89" s="207"/>
      <c r="SUF89" s="207"/>
      <c r="SUG89" s="207"/>
      <c r="SUH89" s="207"/>
      <c r="SUI89" s="207"/>
      <c r="SUJ89" s="207"/>
      <c r="SUK89" s="207"/>
      <c r="SUL89" s="207"/>
      <c r="SUM89" s="207"/>
      <c r="SUN89" s="207"/>
      <c r="SUO89" s="207"/>
      <c r="SUP89" s="207"/>
      <c r="SUQ89" s="207"/>
      <c r="SUR89" s="207"/>
      <c r="SUS89" s="207"/>
      <c r="SUT89" s="207"/>
      <c r="SUU89" s="207"/>
      <c r="SUV89" s="207"/>
      <c r="SUW89" s="207"/>
      <c r="SUX89" s="207"/>
      <c r="SUY89" s="207"/>
      <c r="SUZ89" s="207"/>
      <c r="SVA89" s="207"/>
      <c r="SVB89" s="207"/>
      <c r="SVC89" s="207"/>
      <c r="SVD89" s="207"/>
      <c r="SVE89" s="207"/>
      <c r="SVF89" s="207"/>
      <c r="SVG89" s="207"/>
      <c r="SVH89" s="207"/>
      <c r="SVI89" s="207"/>
      <c r="SVJ89" s="207"/>
      <c r="SVK89" s="207"/>
      <c r="SVL89" s="207"/>
      <c r="SVM89" s="207"/>
      <c r="SVN89" s="207"/>
      <c r="SVO89" s="207"/>
      <c r="SVP89" s="207"/>
      <c r="SVQ89" s="207"/>
      <c r="SVR89" s="207"/>
      <c r="SVS89" s="207"/>
      <c r="SVT89" s="207"/>
      <c r="SVU89" s="207"/>
      <c r="SVV89" s="207"/>
      <c r="SVW89" s="207"/>
      <c r="SVX89" s="207"/>
      <c r="SVY89" s="207"/>
      <c r="SVZ89" s="207"/>
      <c r="SWA89" s="207"/>
      <c r="SWB89" s="207"/>
      <c r="SWC89" s="207"/>
      <c r="SWD89" s="207"/>
      <c r="SWE89" s="207"/>
      <c r="SWF89" s="207"/>
      <c r="SWG89" s="207"/>
      <c r="SWH89" s="207"/>
      <c r="SWI89" s="207"/>
      <c r="SWJ89" s="207"/>
      <c r="SWK89" s="207"/>
      <c r="SWL89" s="207"/>
      <c r="SWM89" s="207"/>
      <c r="SWN89" s="207"/>
      <c r="SWO89" s="207"/>
      <c r="SWP89" s="207"/>
      <c r="SWQ89" s="207"/>
      <c r="SWR89" s="207"/>
      <c r="SWS89" s="207"/>
      <c r="SWT89" s="207"/>
      <c r="SWU89" s="207"/>
      <c r="SWV89" s="207"/>
      <c r="SWW89" s="207"/>
      <c r="SWX89" s="207"/>
      <c r="SWY89" s="207"/>
      <c r="SWZ89" s="207"/>
      <c r="SXA89" s="207"/>
      <c r="SXB89" s="207"/>
      <c r="SXC89" s="207"/>
      <c r="SXD89" s="207"/>
      <c r="SXE89" s="207"/>
      <c r="SXF89" s="207"/>
      <c r="SXG89" s="207"/>
      <c r="SXH89" s="207"/>
      <c r="SXI89" s="207"/>
      <c r="SXJ89" s="207"/>
      <c r="SXK89" s="207"/>
      <c r="SXL89" s="207"/>
      <c r="SXM89" s="207"/>
      <c r="SXN89" s="207"/>
      <c r="SXO89" s="207"/>
      <c r="SXP89" s="207"/>
      <c r="SXQ89" s="207"/>
      <c r="SXR89" s="207"/>
      <c r="SXS89" s="207"/>
      <c r="SXT89" s="207"/>
      <c r="SXU89" s="207"/>
      <c r="SXV89" s="207"/>
      <c r="SXW89" s="207"/>
      <c r="SXX89" s="207"/>
      <c r="SXY89" s="207"/>
      <c r="SXZ89" s="207"/>
      <c r="SYA89" s="207"/>
      <c r="SYB89" s="207"/>
      <c r="SYC89" s="207"/>
      <c r="SYD89" s="207"/>
      <c r="SYE89" s="207"/>
      <c r="SYF89" s="207"/>
      <c r="SYG89" s="207"/>
      <c r="SYH89" s="207"/>
      <c r="SYI89" s="207"/>
      <c r="SYJ89" s="207"/>
      <c r="SYK89" s="207"/>
      <c r="SYL89" s="207"/>
      <c r="SYM89" s="207"/>
      <c r="SYN89" s="207"/>
      <c r="SYO89" s="207"/>
      <c r="SYP89" s="207"/>
      <c r="SYQ89" s="207"/>
      <c r="SYR89" s="207"/>
      <c r="SYS89" s="207"/>
      <c r="SYT89" s="207"/>
      <c r="SYU89" s="207"/>
      <c r="SYV89" s="207"/>
      <c r="SYW89" s="207"/>
      <c r="SYX89" s="207"/>
      <c r="SYY89" s="207"/>
      <c r="SYZ89" s="207"/>
      <c r="SZA89" s="207"/>
      <c r="SZB89" s="207"/>
      <c r="SZC89" s="207"/>
      <c r="SZD89" s="207"/>
      <c r="SZE89" s="207"/>
      <c r="SZF89" s="207"/>
      <c r="SZG89" s="207"/>
      <c r="SZH89" s="207"/>
      <c r="SZI89" s="207"/>
      <c r="SZJ89" s="207"/>
      <c r="SZK89" s="207"/>
      <c r="SZL89" s="207"/>
      <c r="SZM89" s="207"/>
      <c r="SZN89" s="207"/>
      <c r="SZO89" s="207"/>
      <c r="SZP89" s="207"/>
      <c r="SZQ89" s="207"/>
      <c r="SZR89" s="207"/>
      <c r="SZS89" s="207"/>
      <c r="SZT89" s="207"/>
      <c r="SZU89" s="207"/>
      <c r="SZV89" s="207"/>
      <c r="SZW89" s="207"/>
      <c r="SZX89" s="207"/>
      <c r="SZY89" s="207"/>
      <c r="SZZ89" s="207"/>
      <c r="TAA89" s="207"/>
      <c r="TAB89" s="207"/>
      <c r="TAC89" s="207"/>
      <c r="TAD89" s="207"/>
      <c r="TAE89" s="207"/>
      <c r="TAF89" s="207"/>
      <c r="TAG89" s="207"/>
      <c r="TAH89" s="207"/>
      <c r="TAI89" s="207"/>
      <c r="TAJ89" s="207"/>
      <c r="TAK89" s="207"/>
      <c r="TAL89" s="207"/>
      <c r="TAM89" s="207"/>
      <c r="TAN89" s="207"/>
      <c r="TAO89" s="207"/>
      <c r="TAP89" s="207"/>
      <c r="TAQ89" s="207"/>
      <c r="TAR89" s="207"/>
      <c r="TAS89" s="207"/>
      <c r="TAT89" s="207"/>
      <c r="TAU89" s="207"/>
      <c r="TAV89" s="207"/>
      <c r="TAW89" s="207"/>
      <c r="TAX89" s="207"/>
      <c r="TAY89" s="207"/>
      <c r="TAZ89" s="207"/>
      <c r="TBA89" s="207"/>
      <c r="TBB89" s="207"/>
      <c r="TBC89" s="207"/>
      <c r="TBD89" s="207"/>
      <c r="TBE89" s="207"/>
      <c r="TBF89" s="207"/>
      <c r="TBG89" s="207"/>
      <c r="TBH89" s="207"/>
      <c r="TBI89" s="207"/>
      <c r="TBJ89" s="207"/>
      <c r="TBK89" s="207"/>
      <c r="TBL89" s="207"/>
      <c r="TBM89" s="207"/>
      <c r="TBN89" s="207"/>
      <c r="TBO89" s="207"/>
      <c r="TBP89" s="207"/>
      <c r="TBQ89" s="207"/>
      <c r="TBR89" s="207"/>
      <c r="TBS89" s="207"/>
      <c r="TBT89" s="207"/>
      <c r="TBU89" s="207"/>
      <c r="TBV89" s="207"/>
      <c r="TBW89" s="207"/>
      <c r="TBX89" s="207"/>
      <c r="TBY89" s="207"/>
      <c r="TBZ89" s="207"/>
      <c r="TCA89" s="207"/>
      <c r="TCB89" s="207"/>
      <c r="TCC89" s="207"/>
      <c r="TCD89" s="207"/>
      <c r="TCE89" s="207"/>
      <c r="TCF89" s="207"/>
      <c r="TCG89" s="207"/>
      <c r="TCH89" s="207"/>
      <c r="TCI89" s="207"/>
      <c r="TCJ89" s="207"/>
      <c r="TCK89" s="207"/>
      <c r="TCL89" s="207"/>
      <c r="TCM89" s="207"/>
      <c r="TCN89" s="207"/>
      <c r="TCO89" s="207"/>
      <c r="TCP89" s="207"/>
      <c r="TCQ89" s="207"/>
      <c r="TCR89" s="207"/>
      <c r="TCS89" s="207"/>
      <c r="TCT89" s="207"/>
      <c r="TCU89" s="207"/>
      <c r="TCV89" s="207"/>
      <c r="TCW89" s="207"/>
      <c r="TCX89" s="207"/>
      <c r="TCY89" s="207"/>
      <c r="TCZ89" s="207"/>
      <c r="TDA89" s="207"/>
      <c r="TDB89" s="207"/>
      <c r="TDC89" s="207"/>
      <c r="TDD89" s="207"/>
      <c r="TDE89" s="207"/>
      <c r="TDF89" s="207"/>
      <c r="TDG89" s="207"/>
      <c r="TDH89" s="207"/>
      <c r="TDI89" s="207"/>
      <c r="TDJ89" s="207"/>
      <c r="TDK89" s="207"/>
      <c r="TDL89" s="207"/>
      <c r="TDM89" s="207"/>
      <c r="TDN89" s="207"/>
      <c r="TDO89" s="207"/>
      <c r="TDP89" s="207"/>
      <c r="TDQ89" s="207"/>
      <c r="TDR89" s="207"/>
      <c r="TDS89" s="207"/>
      <c r="TDT89" s="207"/>
      <c r="TDU89" s="207"/>
      <c r="TDV89" s="207"/>
      <c r="TDW89" s="207"/>
      <c r="TDX89" s="207"/>
      <c r="TDY89" s="207"/>
      <c r="TDZ89" s="207"/>
      <c r="TEA89" s="207"/>
      <c r="TEB89" s="207"/>
      <c r="TEC89" s="207"/>
      <c r="TED89" s="207"/>
      <c r="TEE89" s="207"/>
      <c r="TEF89" s="207"/>
      <c r="TEG89" s="207"/>
      <c r="TEH89" s="207"/>
      <c r="TEI89" s="207"/>
      <c r="TEJ89" s="207"/>
      <c r="TEK89" s="207"/>
      <c r="TEL89" s="207"/>
      <c r="TEM89" s="207"/>
      <c r="TEN89" s="207"/>
      <c r="TEO89" s="207"/>
      <c r="TEP89" s="207"/>
      <c r="TEQ89" s="207"/>
      <c r="TER89" s="207"/>
      <c r="TES89" s="207"/>
      <c r="TET89" s="207"/>
      <c r="TEU89" s="207"/>
      <c r="TEV89" s="207"/>
      <c r="TEW89" s="207"/>
      <c r="TEX89" s="207"/>
      <c r="TEY89" s="207"/>
      <c r="TEZ89" s="207"/>
      <c r="TFA89" s="207"/>
      <c r="TFB89" s="207"/>
      <c r="TFC89" s="207"/>
      <c r="TFD89" s="207"/>
      <c r="TFE89" s="207"/>
      <c r="TFF89" s="207"/>
      <c r="TFG89" s="207"/>
      <c r="TFH89" s="207"/>
      <c r="TFI89" s="207"/>
      <c r="TFJ89" s="207"/>
      <c r="TFK89" s="207"/>
      <c r="TFL89" s="207"/>
      <c r="TFM89" s="207"/>
      <c r="TFN89" s="207"/>
      <c r="TFO89" s="207"/>
      <c r="TFP89" s="207"/>
      <c r="TFQ89" s="207"/>
      <c r="TFR89" s="207"/>
      <c r="TFS89" s="207"/>
      <c r="TFT89" s="207"/>
      <c r="TFU89" s="207"/>
      <c r="TFV89" s="207"/>
      <c r="TFW89" s="207"/>
      <c r="TFX89" s="207"/>
      <c r="TFY89" s="207"/>
      <c r="TFZ89" s="207"/>
      <c r="TGA89" s="207"/>
      <c r="TGB89" s="207"/>
      <c r="TGC89" s="207"/>
      <c r="TGD89" s="207"/>
      <c r="TGE89" s="207"/>
      <c r="TGF89" s="207"/>
      <c r="TGG89" s="207"/>
      <c r="TGH89" s="207"/>
      <c r="TGI89" s="207"/>
      <c r="TGJ89" s="207"/>
      <c r="TGK89" s="207"/>
      <c r="TGL89" s="207"/>
      <c r="TGM89" s="207"/>
      <c r="TGN89" s="207"/>
      <c r="TGO89" s="207"/>
      <c r="TGP89" s="207"/>
      <c r="TGQ89" s="207"/>
      <c r="TGR89" s="207"/>
      <c r="TGS89" s="207"/>
      <c r="TGT89" s="207"/>
      <c r="TGU89" s="207"/>
      <c r="TGV89" s="207"/>
      <c r="TGW89" s="207"/>
      <c r="TGX89" s="207"/>
      <c r="TGY89" s="207"/>
      <c r="TGZ89" s="207"/>
      <c r="THA89" s="207"/>
      <c r="THB89" s="207"/>
      <c r="THC89" s="207"/>
      <c r="THD89" s="207"/>
      <c r="THE89" s="207"/>
      <c r="THF89" s="207"/>
      <c r="THG89" s="207"/>
      <c r="THH89" s="207"/>
      <c r="THI89" s="207"/>
      <c r="THJ89" s="207"/>
      <c r="THK89" s="207"/>
      <c r="THL89" s="207"/>
      <c r="THM89" s="207"/>
      <c r="THN89" s="207"/>
      <c r="THO89" s="207"/>
      <c r="THP89" s="207"/>
      <c r="THQ89" s="207"/>
      <c r="THR89" s="207"/>
      <c r="THS89" s="207"/>
      <c r="THT89" s="207"/>
      <c r="THU89" s="207"/>
      <c r="THV89" s="207"/>
      <c r="THW89" s="207"/>
      <c r="THX89" s="207"/>
      <c r="THY89" s="207"/>
      <c r="THZ89" s="207"/>
      <c r="TIA89" s="207"/>
      <c r="TIB89" s="207"/>
      <c r="TIC89" s="207"/>
      <c r="TID89" s="207"/>
      <c r="TIE89" s="207"/>
      <c r="TIF89" s="207"/>
      <c r="TIG89" s="207"/>
      <c r="TIH89" s="207"/>
      <c r="TII89" s="207"/>
      <c r="TIJ89" s="207"/>
      <c r="TIK89" s="207"/>
      <c r="TIL89" s="207"/>
      <c r="TIM89" s="207"/>
      <c r="TIN89" s="207"/>
      <c r="TIO89" s="207"/>
      <c r="TIP89" s="207"/>
      <c r="TIQ89" s="207"/>
      <c r="TIR89" s="207"/>
      <c r="TIS89" s="207"/>
      <c r="TIT89" s="207"/>
      <c r="TIU89" s="207"/>
      <c r="TIV89" s="207"/>
      <c r="TIW89" s="207"/>
      <c r="TIX89" s="207"/>
      <c r="TIY89" s="207"/>
      <c r="TIZ89" s="207"/>
      <c r="TJA89" s="207"/>
      <c r="TJB89" s="207"/>
      <c r="TJC89" s="207"/>
      <c r="TJD89" s="207"/>
      <c r="TJE89" s="207"/>
      <c r="TJF89" s="207"/>
      <c r="TJG89" s="207"/>
      <c r="TJH89" s="207"/>
      <c r="TJI89" s="207"/>
      <c r="TJJ89" s="207"/>
      <c r="TJK89" s="207"/>
      <c r="TJL89" s="207"/>
      <c r="TJM89" s="207"/>
      <c r="TJN89" s="207"/>
      <c r="TJO89" s="207"/>
      <c r="TJP89" s="207"/>
      <c r="TJQ89" s="207"/>
      <c r="TJR89" s="207"/>
      <c r="TJS89" s="207"/>
      <c r="TJT89" s="207"/>
      <c r="TJU89" s="207"/>
      <c r="TJV89" s="207"/>
      <c r="TJW89" s="207"/>
      <c r="TJX89" s="207"/>
      <c r="TJY89" s="207"/>
      <c r="TJZ89" s="207"/>
      <c r="TKA89" s="207"/>
      <c r="TKB89" s="207"/>
      <c r="TKC89" s="207"/>
      <c r="TKD89" s="207"/>
      <c r="TKE89" s="207"/>
      <c r="TKF89" s="207"/>
      <c r="TKG89" s="207"/>
      <c r="TKH89" s="207"/>
      <c r="TKI89" s="207"/>
      <c r="TKJ89" s="207"/>
      <c r="TKK89" s="207"/>
      <c r="TKL89" s="207"/>
      <c r="TKM89" s="207"/>
      <c r="TKN89" s="207"/>
      <c r="TKO89" s="207"/>
      <c r="TKP89" s="207"/>
      <c r="TKQ89" s="207"/>
      <c r="TKR89" s="207"/>
      <c r="TKS89" s="207"/>
      <c r="TKT89" s="207"/>
      <c r="TKU89" s="207"/>
      <c r="TKV89" s="207"/>
      <c r="TKW89" s="207"/>
      <c r="TKX89" s="207"/>
      <c r="TKY89" s="207"/>
      <c r="TKZ89" s="207"/>
      <c r="TLA89" s="207"/>
      <c r="TLB89" s="207"/>
      <c r="TLC89" s="207"/>
      <c r="TLD89" s="207"/>
      <c r="TLE89" s="207"/>
      <c r="TLF89" s="207"/>
      <c r="TLG89" s="207"/>
      <c r="TLH89" s="207"/>
      <c r="TLI89" s="207"/>
      <c r="TLJ89" s="207"/>
      <c r="TLK89" s="207"/>
      <c r="TLL89" s="207"/>
      <c r="TLM89" s="207"/>
      <c r="TLN89" s="207"/>
      <c r="TLO89" s="207"/>
      <c r="TLP89" s="207"/>
      <c r="TLQ89" s="207"/>
      <c r="TLR89" s="207"/>
      <c r="TLS89" s="207"/>
      <c r="TLT89" s="207"/>
      <c r="TLU89" s="207"/>
      <c r="TLV89" s="207"/>
      <c r="TLW89" s="207"/>
      <c r="TLX89" s="207"/>
      <c r="TLY89" s="207"/>
      <c r="TLZ89" s="207"/>
      <c r="TMA89" s="207"/>
      <c r="TMB89" s="207"/>
      <c r="TMC89" s="207"/>
      <c r="TMD89" s="207"/>
      <c r="TME89" s="207"/>
      <c r="TMF89" s="207"/>
      <c r="TMG89" s="207"/>
      <c r="TMH89" s="207"/>
      <c r="TMI89" s="207"/>
      <c r="TMJ89" s="207"/>
      <c r="TMK89" s="207"/>
      <c r="TML89" s="207"/>
      <c r="TMM89" s="207"/>
      <c r="TMN89" s="207"/>
      <c r="TMO89" s="207"/>
      <c r="TMP89" s="207"/>
      <c r="TMQ89" s="207"/>
      <c r="TMR89" s="207"/>
      <c r="TMS89" s="207"/>
      <c r="TMT89" s="207"/>
      <c r="TMU89" s="207"/>
      <c r="TMV89" s="207"/>
      <c r="TMW89" s="207"/>
      <c r="TMX89" s="207"/>
      <c r="TMY89" s="207"/>
      <c r="TMZ89" s="207"/>
      <c r="TNA89" s="207"/>
      <c r="TNB89" s="207"/>
      <c r="TNC89" s="207"/>
      <c r="TND89" s="207"/>
      <c r="TNE89" s="207"/>
      <c r="TNF89" s="207"/>
      <c r="TNG89" s="207"/>
      <c r="TNH89" s="207"/>
      <c r="TNI89" s="207"/>
      <c r="TNJ89" s="207"/>
      <c r="TNK89" s="207"/>
      <c r="TNL89" s="207"/>
      <c r="TNM89" s="207"/>
      <c r="TNN89" s="207"/>
      <c r="TNO89" s="207"/>
      <c r="TNP89" s="207"/>
      <c r="TNQ89" s="207"/>
      <c r="TNR89" s="207"/>
      <c r="TNS89" s="207"/>
      <c r="TNT89" s="207"/>
      <c r="TNU89" s="207"/>
      <c r="TNV89" s="207"/>
      <c r="TNW89" s="207"/>
      <c r="TNX89" s="207"/>
      <c r="TNY89" s="207"/>
      <c r="TNZ89" s="207"/>
      <c r="TOA89" s="207"/>
      <c r="TOB89" s="207"/>
      <c r="TOC89" s="207"/>
      <c r="TOD89" s="207"/>
      <c r="TOE89" s="207"/>
      <c r="TOF89" s="207"/>
      <c r="TOG89" s="207"/>
      <c r="TOH89" s="207"/>
      <c r="TOI89" s="207"/>
      <c r="TOJ89" s="207"/>
      <c r="TOK89" s="207"/>
      <c r="TOL89" s="207"/>
      <c r="TOM89" s="207"/>
      <c r="TON89" s="207"/>
      <c r="TOO89" s="207"/>
      <c r="TOP89" s="207"/>
      <c r="TOQ89" s="207"/>
      <c r="TOR89" s="207"/>
      <c r="TOS89" s="207"/>
      <c r="TOT89" s="207"/>
      <c r="TOU89" s="207"/>
      <c r="TOV89" s="207"/>
      <c r="TOW89" s="207"/>
      <c r="TOX89" s="207"/>
      <c r="TOY89" s="207"/>
      <c r="TOZ89" s="207"/>
      <c r="TPA89" s="207"/>
      <c r="TPB89" s="207"/>
      <c r="TPC89" s="207"/>
      <c r="TPD89" s="207"/>
      <c r="TPE89" s="207"/>
      <c r="TPF89" s="207"/>
      <c r="TPG89" s="207"/>
      <c r="TPH89" s="207"/>
      <c r="TPI89" s="207"/>
      <c r="TPJ89" s="207"/>
      <c r="TPK89" s="207"/>
      <c r="TPL89" s="207"/>
      <c r="TPM89" s="207"/>
      <c r="TPN89" s="207"/>
      <c r="TPO89" s="207"/>
      <c r="TPP89" s="207"/>
      <c r="TPQ89" s="207"/>
      <c r="TPR89" s="207"/>
      <c r="TPS89" s="207"/>
      <c r="TPT89" s="207"/>
      <c r="TPU89" s="207"/>
      <c r="TPV89" s="207"/>
      <c r="TPW89" s="207"/>
      <c r="TPX89" s="207"/>
      <c r="TPY89" s="207"/>
      <c r="TPZ89" s="207"/>
      <c r="TQA89" s="207"/>
      <c r="TQB89" s="207"/>
      <c r="TQC89" s="207"/>
      <c r="TQD89" s="207"/>
      <c r="TQE89" s="207"/>
      <c r="TQF89" s="207"/>
      <c r="TQG89" s="207"/>
      <c r="TQH89" s="207"/>
      <c r="TQI89" s="207"/>
      <c r="TQJ89" s="207"/>
      <c r="TQK89" s="207"/>
      <c r="TQL89" s="207"/>
      <c r="TQM89" s="207"/>
      <c r="TQN89" s="207"/>
      <c r="TQO89" s="207"/>
      <c r="TQP89" s="207"/>
      <c r="TQQ89" s="207"/>
      <c r="TQR89" s="207"/>
      <c r="TQS89" s="207"/>
      <c r="TQT89" s="207"/>
      <c r="TQU89" s="207"/>
      <c r="TQV89" s="207"/>
      <c r="TQW89" s="207"/>
      <c r="TQX89" s="207"/>
      <c r="TQY89" s="207"/>
      <c r="TQZ89" s="207"/>
      <c r="TRA89" s="207"/>
      <c r="TRB89" s="207"/>
      <c r="TRC89" s="207"/>
      <c r="TRD89" s="207"/>
      <c r="TRE89" s="207"/>
      <c r="TRF89" s="207"/>
      <c r="TRG89" s="207"/>
      <c r="TRH89" s="207"/>
      <c r="TRI89" s="207"/>
      <c r="TRJ89" s="207"/>
      <c r="TRK89" s="207"/>
      <c r="TRL89" s="207"/>
      <c r="TRM89" s="207"/>
      <c r="TRN89" s="207"/>
      <c r="TRO89" s="207"/>
      <c r="TRP89" s="207"/>
      <c r="TRQ89" s="207"/>
      <c r="TRR89" s="207"/>
      <c r="TRS89" s="207"/>
      <c r="TRT89" s="207"/>
      <c r="TRU89" s="207"/>
      <c r="TRV89" s="207"/>
      <c r="TRW89" s="207"/>
      <c r="TRX89" s="207"/>
      <c r="TRY89" s="207"/>
      <c r="TRZ89" s="207"/>
      <c r="TSA89" s="207"/>
      <c r="TSB89" s="207"/>
      <c r="TSC89" s="207"/>
      <c r="TSD89" s="207"/>
      <c r="TSE89" s="207"/>
      <c r="TSF89" s="207"/>
      <c r="TSG89" s="207"/>
      <c r="TSH89" s="207"/>
      <c r="TSI89" s="207"/>
      <c r="TSJ89" s="207"/>
      <c r="TSK89" s="207"/>
      <c r="TSL89" s="207"/>
      <c r="TSM89" s="207"/>
      <c r="TSN89" s="207"/>
      <c r="TSO89" s="207"/>
      <c r="TSP89" s="207"/>
      <c r="TSQ89" s="207"/>
      <c r="TSR89" s="207"/>
      <c r="TSS89" s="207"/>
      <c r="TST89" s="207"/>
      <c r="TSU89" s="207"/>
      <c r="TSV89" s="207"/>
      <c r="TSW89" s="207"/>
      <c r="TSX89" s="207"/>
      <c r="TSY89" s="207"/>
      <c r="TSZ89" s="207"/>
      <c r="TTA89" s="207"/>
      <c r="TTB89" s="207"/>
      <c r="TTC89" s="207"/>
      <c r="TTD89" s="207"/>
      <c r="TTE89" s="207"/>
      <c r="TTF89" s="207"/>
      <c r="TTG89" s="207"/>
      <c r="TTH89" s="207"/>
      <c r="TTI89" s="207"/>
      <c r="TTJ89" s="207"/>
      <c r="TTK89" s="207"/>
      <c r="TTL89" s="207"/>
      <c r="TTM89" s="207"/>
      <c r="TTN89" s="207"/>
      <c r="TTO89" s="207"/>
      <c r="TTP89" s="207"/>
      <c r="TTQ89" s="207"/>
      <c r="TTR89" s="207"/>
      <c r="TTS89" s="207"/>
      <c r="TTT89" s="207"/>
      <c r="TTU89" s="207"/>
      <c r="TTV89" s="207"/>
      <c r="TTW89" s="207"/>
      <c r="TTX89" s="207"/>
      <c r="TTY89" s="207"/>
      <c r="TTZ89" s="207"/>
      <c r="TUA89" s="207"/>
      <c r="TUB89" s="207"/>
      <c r="TUC89" s="207"/>
      <c r="TUD89" s="207"/>
      <c r="TUE89" s="207"/>
      <c r="TUF89" s="207"/>
      <c r="TUG89" s="207"/>
      <c r="TUH89" s="207"/>
      <c r="TUI89" s="207"/>
      <c r="TUJ89" s="207"/>
      <c r="TUK89" s="207"/>
      <c r="TUL89" s="207"/>
      <c r="TUM89" s="207"/>
      <c r="TUN89" s="207"/>
      <c r="TUO89" s="207"/>
      <c r="TUP89" s="207"/>
      <c r="TUQ89" s="207"/>
      <c r="TUR89" s="207"/>
      <c r="TUS89" s="207"/>
      <c r="TUT89" s="207"/>
      <c r="TUU89" s="207"/>
      <c r="TUV89" s="207"/>
      <c r="TUW89" s="207"/>
      <c r="TUX89" s="207"/>
      <c r="TUY89" s="207"/>
      <c r="TUZ89" s="207"/>
      <c r="TVA89" s="207"/>
      <c r="TVB89" s="207"/>
      <c r="TVC89" s="207"/>
      <c r="TVD89" s="207"/>
      <c r="TVE89" s="207"/>
      <c r="TVF89" s="207"/>
      <c r="TVG89" s="207"/>
      <c r="TVH89" s="207"/>
      <c r="TVI89" s="207"/>
      <c r="TVJ89" s="207"/>
      <c r="TVK89" s="207"/>
      <c r="TVL89" s="207"/>
      <c r="TVM89" s="207"/>
      <c r="TVN89" s="207"/>
      <c r="TVO89" s="207"/>
      <c r="TVP89" s="207"/>
      <c r="TVQ89" s="207"/>
      <c r="TVR89" s="207"/>
      <c r="TVS89" s="207"/>
      <c r="TVT89" s="207"/>
      <c r="TVU89" s="207"/>
      <c r="TVV89" s="207"/>
      <c r="TVW89" s="207"/>
      <c r="TVX89" s="207"/>
      <c r="TVY89" s="207"/>
      <c r="TVZ89" s="207"/>
      <c r="TWA89" s="207"/>
      <c r="TWB89" s="207"/>
      <c r="TWC89" s="207"/>
      <c r="TWD89" s="207"/>
      <c r="TWE89" s="207"/>
      <c r="TWF89" s="207"/>
      <c r="TWG89" s="207"/>
      <c r="TWH89" s="207"/>
      <c r="TWI89" s="207"/>
      <c r="TWJ89" s="207"/>
      <c r="TWK89" s="207"/>
      <c r="TWL89" s="207"/>
      <c r="TWM89" s="207"/>
      <c r="TWN89" s="207"/>
      <c r="TWO89" s="207"/>
      <c r="TWP89" s="207"/>
      <c r="TWQ89" s="207"/>
      <c r="TWR89" s="207"/>
      <c r="TWS89" s="207"/>
      <c r="TWT89" s="207"/>
      <c r="TWU89" s="207"/>
      <c r="TWV89" s="207"/>
      <c r="TWW89" s="207"/>
      <c r="TWX89" s="207"/>
      <c r="TWY89" s="207"/>
      <c r="TWZ89" s="207"/>
      <c r="TXA89" s="207"/>
      <c r="TXB89" s="207"/>
      <c r="TXC89" s="207"/>
      <c r="TXD89" s="207"/>
      <c r="TXE89" s="207"/>
      <c r="TXF89" s="207"/>
      <c r="TXG89" s="207"/>
      <c r="TXH89" s="207"/>
      <c r="TXI89" s="207"/>
      <c r="TXJ89" s="207"/>
      <c r="TXK89" s="207"/>
      <c r="TXL89" s="207"/>
      <c r="TXM89" s="207"/>
      <c r="TXN89" s="207"/>
      <c r="TXO89" s="207"/>
      <c r="TXP89" s="207"/>
      <c r="TXQ89" s="207"/>
      <c r="TXR89" s="207"/>
      <c r="TXS89" s="207"/>
      <c r="TXT89" s="207"/>
      <c r="TXU89" s="207"/>
      <c r="TXV89" s="207"/>
      <c r="TXW89" s="207"/>
      <c r="TXX89" s="207"/>
      <c r="TXY89" s="207"/>
      <c r="TXZ89" s="207"/>
      <c r="TYA89" s="207"/>
      <c r="TYB89" s="207"/>
      <c r="TYC89" s="207"/>
      <c r="TYD89" s="207"/>
      <c r="TYE89" s="207"/>
      <c r="TYF89" s="207"/>
      <c r="TYG89" s="207"/>
      <c r="TYH89" s="207"/>
      <c r="TYI89" s="207"/>
      <c r="TYJ89" s="207"/>
      <c r="TYK89" s="207"/>
      <c r="TYL89" s="207"/>
      <c r="TYM89" s="207"/>
      <c r="TYN89" s="207"/>
      <c r="TYO89" s="207"/>
      <c r="TYP89" s="207"/>
      <c r="TYQ89" s="207"/>
      <c r="TYR89" s="207"/>
      <c r="TYS89" s="207"/>
      <c r="TYT89" s="207"/>
      <c r="TYU89" s="207"/>
      <c r="TYV89" s="207"/>
      <c r="TYW89" s="207"/>
      <c r="TYX89" s="207"/>
      <c r="TYY89" s="207"/>
      <c r="TYZ89" s="207"/>
      <c r="TZA89" s="207"/>
      <c r="TZB89" s="207"/>
      <c r="TZC89" s="207"/>
      <c r="TZD89" s="207"/>
      <c r="TZE89" s="207"/>
      <c r="TZF89" s="207"/>
      <c r="TZG89" s="207"/>
      <c r="TZH89" s="207"/>
      <c r="TZI89" s="207"/>
      <c r="TZJ89" s="207"/>
      <c r="TZK89" s="207"/>
      <c r="TZL89" s="207"/>
      <c r="TZM89" s="207"/>
      <c r="TZN89" s="207"/>
      <c r="TZO89" s="207"/>
      <c r="TZP89" s="207"/>
      <c r="TZQ89" s="207"/>
      <c r="TZR89" s="207"/>
      <c r="TZS89" s="207"/>
      <c r="TZT89" s="207"/>
      <c r="TZU89" s="207"/>
      <c r="TZV89" s="207"/>
      <c r="TZW89" s="207"/>
      <c r="TZX89" s="207"/>
      <c r="TZY89" s="207"/>
      <c r="TZZ89" s="207"/>
      <c r="UAA89" s="207"/>
      <c r="UAB89" s="207"/>
      <c r="UAC89" s="207"/>
      <c r="UAD89" s="207"/>
      <c r="UAE89" s="207"/>
      <c r="UAF89" s="207"/>
      <c r="UAG89" s="207"/>
      <c r="UAH89" s="207"/>
      <c r="UAI89" s="207"/>
      <c r="UAJ89" s="207"/>
      <c r="UAK89" s="207"/>
      <c r="UAL89" s="207"/>
      <c r="UAM89" s="207"/>
      <c r="UAN89" s="207"/>
      <c r="UAO89" s="207"/>
      <c r="UAP89" s="207"/>
      <c r="UAQ89" s="207"/>
      <c r="UAR89" s="207"/>
      <c r="UAS89" s="207"/>
      <c r="UAT89" s="207"/>
      <c r="UAU89" s="207"/>
      <c r="UAV89" s="207"/>
      <c r="UAW89" s="207"/>
      <c r="UAX89" s="207"/>
      <c r="UAY89" s="207"/>
      <c r="UAZ89" s="207"/>
      <c r="UBA89" s="207"/>
      <c r="UBB89" s="207"/>
      <c r="UBC89" s="207"/>
      <c r="UBD89" s="207"/>
      <c r="UBE89" s="207"/>
      <c r="UBF89" s="207"/>
      <c r="UBG89" s="207"/>
      <c r="UBH89" s="207"/>
      <c r="UBI89" s="207"/>
      <c r="UBJ89" s="207"/>
      <c r="UBK89" s="207"/>
      <c r="UBL89" s="207"/>
      <c r="UBM89" s="207"/>
      <c r="UBN89" s="207"/>
      <c r="UBO89" s="207"/>
      <c r="UBP89" s="207"/>
      <c r="UBQ89" s="207"/>
      <c r="UBR89" s="207"/>
      <c r="UBS89" s="207"/>
      <c r="UBT89" s="207"/>
      <c r="UBU89" s="207"/>
      <c r="UBV89" s="207"/>
      <c r="UBW89" s="207"/>
      <c r="UBX89" s="207"/>
      <c r="UBY89" s="207"/>
      <c r="UBZ89" s="207"/>
      <c r="UCA89" s="207"/>
      <c r="UCB89" s="207"/>
      <c r="UCC89" s="207"/>
      <c r="UCD89" s="207"/>
      <c r="UCE89" s="207"/>
      <c r="UCF89" s="207"/>
      <c r="UCG89" s="207"/>
      <c r="UCH89" s="207"/>
      <c r="UCI89" s="207"/>
      <c r="UCJ89" s="207"/>
      <c r="UCK89" s="207"/>
      <c r="UCL89" s="207"/>
      <c r="UCM89" s="207"/>
      <c r="UCN89" s="207"/>
      <c r="UCO89" s="207"/>
      <c r="UCP89" s="207"/>
      <c r="UCQ89" s="207"/>
      <c r="UCR89" s="207"/>
      <c r="UCS89" s="207"/>
      <c r="UCT89" s="207"/>
      <c r="UCU89" s="207"/>
      <c r="UCV89" s="207"/>
      <c r="UCW89" s="207"/>
      <c r="UCX89" s="207"/>
      <c r="UCY89" s="207"/>
      <c r="UCZ89" s="207"/>
      <c r="UDA89" s="207"/>
      <c r="UDB89" s="207"/>
      <c r="UDC89" s="207"/>
      <c r="UDD89" s="207"/>
      <c r="UDE89" s="207"/>
      <c r="UDF89" s="207"/>
      <c r="UDG89" s="207"/>
      <c r="UDH89" s="207"/>
      <c r="UDI89" s="207"/>
      <c r="UDJ89" s="207"/>
      <c r="UDK89" s="207"/>
      <c r="UDL89" s="207"/>
      <c r="UDM89" s="207"/>
      <c r="UDN89" s="207"/>
      <c r="UDO89" s="207"/>
      <c r="UDP89" s="207"/>
      <c r="UDQ89" s="207"/>
      <c r="UDR89" s="207"/>
      <c r="UDS89" s="207"/>
      <c r="UDT89" s="207"/>
      <c r="UDU89" s="207"/>
      <c r="UDV89" s="207"/>
      <c r="UDW89" s="207"/>
      <c r="UDX89" s="207"/>
      <c r="UDY89" s="207"/>
      <c r="UDZ89" s="207"/>
      <c r="UEA89" s="207"/>
      <c r="UEB89" s="207"/>
      <c r="UEC89" s="207"/>
      <c r="UED89" s="207"/>
      <c r="UEE89" s="207"/>
      <c r="UEF89" s="207"/>
      <c r="UEG89" s="207"/>
      <c r="UEH89" s="207"/>
      <c r="UEI89" s="207"/>
      <c r="UEJ89" s="207"/>
      <c r="UEK89" s="207"/>
      <c r="UEL89" s="207"/>
      <c r="UEM89" s="207"/>
      <c r="UEN89" s="207"/>
      <c r="UEO89" s="207"/>
      <c r="UEP89" s="207"/>
      <c r="UEQ89" s="207"/>
      <c r="UER89" s="207"/>
      <c r="UES89" s="207"/>
      <c r="UET89" s="207"/>
      <c r="UEU89" s="207"/>
      <c r="UEV89" s="207"/>
      <c r="UEW89" s="207"/>
      <c r="UEX89" s="207"/>
      <c r="UEY89" s="207"/>
      <c r="UEZ89" s="207"/>
      <c r="UFA89" s="207"/>
      <c r="UFB89" s="207"/>
      <c r="UFC89" s="207"/>
      <c r="UFD89" s="207"/>
      <c r="UFE89" s="207"/>
      <c r="UFF89" s="207"/>
      <c r="UFG89" s="207"/>
      <c r="UFH89" s="207"/>
      <c r="UFI89" s="207"/>
      <c r="UFJ89" s="207"/>
      <c r="UFK89" s="207"/>
      <c r="UFL89" s="207"/>
      <c r="UFM89" s="207"/>
      <c r="UFN89" s="207"/>
      <c r="UFO89" s="207"/>
      <c r="UFP89" s="207"/>
      <c r="UFQ89" s="207"/>
      <c r="UFR89" s="207"/>
      <c r="UFS89" s="207"/>
      <c r="UFT89" s="207"/>
      <c r="UFU89" s="207"/>
      <c r="UFV89" s="207"/>
      <c r="UFW89" s="207"/>
      <c r="UFX89" s="207"/>
      <c r="UFY89" s="207"/>
      <c r="UFZ89" s="207"/>
      <c r="UGA89" s="207"/>
      <c r="UGB89" s="207"/>
      <c r="UGC89" s="207"/>
      <c r="UGD89" s="207"/>
      <c r="UGE89" s="207"/>
      <c r="UGF89" s="207"/>
      <c r="UGG89" s="207"/>
      <c r="UGH89" s="207"/>
      <c r="UGI89" s="207"/>
      <c r="UGJ89" s="207"/>
      <c r="UGK89" s="207"/>
      <c r="UGL89" s="207"/>
      <c r="UGM89" s="207"/>
      <c r="UGN89" s="207"/>
      <c r="UGO89" s="207"/>
      <c r="UGP89" s="207"/>
      <c r="UGQ89" s="207"/>
      <c r="UGR89" s="207"/>
      <c r="UGS89" s="207"/>
      <c r="UGT89" s="207"/>
      <c r="UGU89" s="207"/>
      <c r="UGV89" s="207"/>
      <c r="UGW89" s="207"/>
      <c r="UGX89" s="207"/>
      <c r="UGY89" s="207"/>
      <c r="UGZ89" s="207"/>
      <c r="UHA89" s="207"/>
      <c r="UHB89" s="207"/>
      <c r="UHC89" s="207"/>
      <c r="UHD89" s="207"/>
      <c r="UHE89" s="207"/>
      <c r="UHF89" s="207"/>
      <c r="UHG89" s="207"/>
      <c r="UHH89" s="207"/>
      <c r="UHI89" s="207"/>
      <c r="UHJ89" s="207"/>
      <c r="UHK89" s="207"/>
      <c r="UHL89" s="207"/>
      <c r="UHM89" s="207"/>
      <c r="UHN89" s="207"/>
      <c r="UHO89" s="207"/>
      <c r="UHP89" s="207"/>
      <c r="UHQ89" s="207"/>
      <c r="UHR89" s="207"/>
      <c r="UHS89" s="207"/>
      <c r="UHT89" s="207"/>
      <c r="UHU89" s="207"/>
      <c r="UHV89" s="207"/>
      <c r="UHW89" s="207"/>
      <c r="UHX89" s="207"/>
      <c r="UHY89" s="207"/>
      <c r="UHZ89" s="207"/>
      <c r="UIA89" s="207"/>
      <c r="UIB89" s="207"/>
      <c r="UIC89" s="207"/>
      <c r="UID89" s="207"/>
      <c r="UIE89" s="207"/>
      <c r="UIF89" s="207"/>
      <c r="UIG89" s="207"/>
      <c r="UIH89" s="207"/>
      <c r="UII89" s="207"/>
      <c r="UIJ89" s="207"/>
      <c r="UIK89" s="207"/>
      <c r="UIL89" s="207"/>
      <c r="UIM89" s="207"/>
      <c r="UIN89" s="207"/>
      <c r="UIO89" s="207"/>
      <c r="UIP89" s="207"/>
      <c r="UIQ89" s="207"/>
      <c r="UIR89" s="207"/>
      <c r="UIS89" s="207"/>
      <c r="UIT89" s="207"/>
      <c r="UIU89" s="207"/>
      <c r="UIV89" s="207"/>
      <c r="UIW89" s="207"/>
      <c r="UIX89" s="207"/>
      <c r="UIY89" s="207"/>
      <c r="UIZ89" s="207"/>
      <c r="UJA89" s="207"/>
      <c r="UJB89" s="207"/>
      <c r="UJC89" s="207"/>
      <c r="UJD89" s="207"/>
      <c r="UJE89" s="207"/>
      <c r="UJF89" s="207"/>
      <c r="UJG89" s="207"/>
      <c r="UJH89" s="207"/>
      <c r="UJI89" s="207"/>
      <c r="UJJ89" s="207"/>
      <c r="UJK89" s="207"/>
      <c r="UJL89" s="207"/>
      <c r="UJM89" s="207"/>
      <c r="UJN89" s="207"/>
      <c r="UJO89" s="207"/>
      <c r="UJP89" s="207"/>
      <c r="UJQ89" s="207"/>
      <c r="UJR89" s="207"/>
      <c r="UJS89" s="207"/>
      <c r="UJT89" s="207"/>
      <c r="UJU89" s="207"/>
      <c r="UJV89" s="207"/>
      <c r="UJW89" s="207"/>
      <c r="UJX89" s="207"/>
      <c r="UJY89" s="207"/>
      <c r="UJZ89" s="207"/>
      <c r="UKA89" s="207"/>
      <c r="UKB89" s="207"/>
      <c r="UKC89" s="207"/>
      <c r="UKD89" s="207"/>
      <c r="UKE89" s="207"/>
      <c r="UKF89" s="207"/>
      <c r="UKG89" s="207"/>
      <c r="UKH89" s="207"/>
      <c r="UKI89" s="207"/>
      <c r="UKJ89" s="207"/>
      <c r="UKK89" s="207"/>
      <c r="UKL89" s="207"/>
      <c r="UKM89" s="207"/>
      <c r="UKN89" s="207"/>
      <c r="UKO89" s="207"/>
      <c r="UKP89" s="207"/>
      <c r="UKQ89" s="207"/>
      <c r="UKR89" s="207"/>
      <c r="UKS89" s="207"/>
      <c r="UKT89" s="207"/>
      <c r="UKU89" s="207"/>
      <c r="UKV89" s="207"/>
      <c r="UKW89" s="207"/>
      <c r="UKX89" s="207"/>
      <c r="UKY89" s="207"/>
      <c r="UKZ89" s="207"/>
      <c r="ULA89" s="207"/>
      <c r="ULB89" s="207"/>
      <c r="ULC89" s="207"/>
      <c r="ULD89" s="207"/>
      <c r="ULE89" s="207"/>
      <c r="ULF89" s="207"/>
      <c r="ULG89" s="207"/>
      <c r="ULH89" s="207"/>
      <c r="ULI89" s="207"/>
      <c r="ULJ89" s="207"/>
      <c r="ULK89" s="207"/>
      <c r="ULL89" s="207"/>
      <c r="ULM89" s="207"/>
      <c r="ULN89" s="207"/>
      <c r="ULO89" s="207"/>
      <c r="ULP89" s="207"/>
      <c r="ULQ89" s="207"/>
      <c r="ULR89" s="207"/>
      <c r="ULS89" s="207"/>
      <c r="ULT89" s="207"/>
      <c r="ULU89" s="207"/>
      <c r="ULV89" s="207"/>
      <c r="ULW89" s="207"/>
      <c r="ULX89" s="207"/>
      <c r="ULY89" s="207"/>
      <c r="ULZ89" s="207"/>
      <c r="UMA89" s="207"/>
      <c r="UMB89" s="207"/>
      <c r="UMC89" s="207"/>
      <c r="UMD89" s="207"/>
      <c r="UME89" s="207"/>
      <c r="UMF89" s="207"/>
      <c r="UMG89" s="207"/>
      <c r="UMH89" s="207"/>
      <c r="UMI89" s="207"/>
      <c r="UMJ89" s="207"/>
      <c r="UMK89" s="207"/>
      <c r="UML89" s="207"/>
      <c r="UMM89" s="207"/>
      <c r="UMN89" s="207"/>
      <c r="UMO89" s="207"/>
      <c r="UMP89" s="207"/>
      <c r="UMQ89" s="207"/>
      <c r="UMR89" s="207"/>
      <c r="UMS89" s="207"/>
      <c r="UMT89" s="207"/>
      <c r="UMU89" s="207"/>
      <c r="UMV89" s="207"/>
      <c r="UMW89" s="207"/>
      <c r="UMX89" s="207"/>
      <c r="UMY89" s="207"/>
      <c r="UMZ89" s="207"/>
      <c r="UNA89" s="207"/>
      <c r="UNB89" s="207"/>
      <c r="UNC89" s="207"/>
      <c r="UND89" s="207"/>
      <c r="UNE89" s="207"/>
      <c r="UNF89" s="207"/>
      <c r="UNG89" s="207"/>
      <c r="UNH89" s="207"/>
      <c r="UNI89" s="207"/>
      <c r="UNJ89" s="207"/>
      <c r="UNK89" s="207"/>
      <c r="UNL89" s="207"/>
      <c r="UNM89" s="207"/>
      <c r="UNN89" s="207"/>
      <c r="UNO89" s="207"/>
      <c r="UNP89" s="207"/>
      <c r="UNQ89" s="207"/>
      <c r="UNR89" s="207"/>
      <c r="UNS89" s="207"/>
      <c r="UNT89" s="207"/>
      <c r="UNU89" s="207"/>
      <c r="UNV89" s="207"/>
      <c r="UNW89" s="207"/>
      <c r="UNX89" s="207"/>
      <c r="UNY89" s="207"/>
      <c r="UNZ89" s="207"/>
      <c r="UOA89" s="207"/>
      <c r="UOB89" s="207"/>
      <c r="UOC89" s="207"/>
      <c r="UOD89" s="207"/>
      <c r="UOE89" s="207"/>
      <c r="UOF89" s="207"/>
      <c r="UOG89" s="207"/>
      <c r="UOH89" s="207"/>
      <c r="UOI89" s="207"/>
      <c r="UOJ89" s="207"/>
      <c r="UOK89" s="207"/>
      <c r="UOL89" s="207"/>
      <c r="UOM89" s="207"/>
      <c r="UON89" s="207"/>
      <c r="UOO89" s="207"/>
      <c r="UOP89" s="207"/>
      <c r="UOQ89" s="207"/>
      <c r="UOR89" s="207"/>
      <c r="UOS89" s="207"/>
      <c r="UOT89" s="207"/>
      <c r="UOU89" s="207"/>
      <c r="UOV89" s="207"/>
      <c r="UOW89" s="207"/>
      <c r="UOX89" s="207"/>
      <c r="UOY89" s="207"/>
      <c r="UOZ89" s="207"/>
      <c r="UPA89" s="207"/>
      <c r="UPB89" s="207"/>
      <c r="UPC89" s="207"/>
      <c r="UPD89" s="207"/>
      <c r="UPE89" s="207"/>
      <c r="UPF89" s="207"/>
      <c r="UPG89" s="207"/>
      <c r="UPH89" s="207"/>
      <c r="UPI89" s="207"/>
      <c r="UPJ89" s="207"/>
      <c r="UPK89" s="207"/>
      <c r="UPL89" s="207"/>
      <c r="UPM89" s="207"/>
      <c r="UPN89" s="207"/>
      <c r="UPO89" s="207"/>
      <c r="UPP89" s="207"/>
      <c r="UPQ89" s="207"/>
      <c r="UPR89" s="207"/>
      <c r="UPS89" s="207"/>
      <c r="UPT89" s="207"/>
      <c r="UPU89" s="207"/>
      <c r="UPV89" s="207"/>
      <c r="UPW89" s="207"/>
      <c r="UPX89" s="207"/>
      <c r="UPY89" s="207"/>
      <c r="UPZ89" s="207"/>
      <c r="UQA89" s="207"/>
      <c r="UQB89" s="207"/>
      <c r="UQC89" s="207"/>
      <c r="UQD89" s="207"/>
      <c r="UQE89" s="207"/>
      <c r="UQF89" s="207"/>
      <c r="UQG89" s="207"/>
      <c r="UQH89" s="207"/>
      <c r="UQI89" s="207"/>
      <c r="UQJ89" s="207"/>
      <c r="UQK89" s="207"/>
      <c r="UQL89" s="207"/>
      <c r="UQM89" s="207"/>
      <c r="UQN89" s="207"/>
      <c r="UQO89" s="207"/>
      <c r="UQP89" s="207"/>
      <c r="UQQ89" s="207"/>
      <c r="UQR89" s="207"/>
      <c r="UQS89" s="207"/>
      <c r="UQT89" s="207"/>
      <c r="UQU89" s="207"/>
      <c r="UQV89" s="207"/>
      <c r="UQW89" s="207"/>
      <c r="UQX89" s="207"/>
      <c r="UQY89" s="207"/>
      <c r="UQZ89" s="207"/>
      <c r="URA89" s="207"/>
      <c r="URB89" s="207"/>
      <c r="URC89" s="207"/>
      <c r="URD89" s="207"/>
      <c r="URE89" s="207"/>
      <c r="URF89" s="207"/>
      <c r="URG89" s="207"/>
      <c r="URH89" s="207"/>
      <c r="URI89" s="207"/>
      <c r="URJ89" s="207"/>
      <c r="URK89" s="207"/>
      <c r="URL89" s="207"/>
      <c r="URM89" s="207"/>
      <c r="URN89" s="207"/>
      <c r="URO89" s="207"/>
      <c r="URP89" s="207"/>
      <c r="URQ89" s="207"/>
      <c r="URR89" s="207"/>
      <c r="URS89" s="207"/>
      <c r="URT89" s="207"/>
      <c r="URU89" s="207"/>
      <c r="URV89" s="207"/>
      <c r="URW89" s="207"/>
      <c r="URX89" s="207"/>
      <c r="URY89" s="207"/>
      <c r="URZ89" s="207"/>
      <c r="USA89" s="207"/>
      <c r="USB89" s="207"/>
      <c r="USC89" s="207"/>
      <c r="USD89" s="207"/>
      <c r="USE89" s="207"/>
      <c r="USF89" s="207"/>
      <c r="USG89" s="207"/>
      <c r="USH89" s="207"/>
      <c r="USI89" s="207"/>
      <c r="USJ89" s="207"/>
      <c r="USK89" s="207"/>
      <c r="USL89" s="207"/>
      <c r="USM89" s="207"/>
      <c r="USN89" s="207"/>
      <c r="USO89" s="207"/>
      <c r="USP89" s="207"/>
      <c r="USQ89" s="207"/>
      <c r="USR89" s="207"/>
      <c r="USS89" s="207"/>
      <c r="UST89" s="207"/>
      <c r="USU89" s="207"/>
      <c r="USV89" s="207"/>
      <c r="USW89" s="207"/>
      <c r="USX89" s="207"/>
      <c r="USY89" s="207"/>
      <c r="USZ89" s="207"/>
      <c r="UTA89" s="207"/>
      <c r="UTB89" s="207"/>
      <c r="UTC89" s="207"/>
      <c r="UTD89" s="207"/>
      <c r="UTE89" s="207"/>
      <c r="UTF89" s="207"/>
      <c r="UTG89" s="207"/>
      <c r="UTH89" s="207"/>
      <c r="UTI89" s="207"/>
      <c r="UTJ89" s="207"/>
      <c r="UTK89" s="207"/>
      <c r="UTL89" s="207"/>
      <c r="UTM89" s="207"/>
      <c r="UTN89" s="207"/>
      <c r="UTO89" s="207"/>
      <c r="UTP89" s="207"/>
      <c r="UTQ89" s="207"/>
      <c r="UTR89" s="207"/>
      <c r="UTS89" s="207"/>
      <c r="UTT89" s="207"/>
      <c r="UTU89" s="207"/>
      <c r="UTV89" s="207"/>
      <c r="UTW89" s="207"/>
      <c r="UTX89" s="207"/>
      <c r="UTY89" s="207"/>
      <c r="UTZ89" s="207"/>
      <c r="UUA89" s="207"/>
      <c r="UUB89" s="207"/>
      <c r="UUC89" s="207"/>
      <c r="UUD89" s="207"/>
      <c r="UUE89" s="207"/>
      <c r="UUF89" s="207"/>
      <c r="UUG89" s="207"/>
      <c r="UUH89" s="207"/>
      <c r="UUI89" s="207"/>
      <c r="UUJ89" s="207"/>
      <c r="UUK89" s="207"/>
      <c r="UUL89" s="207"/>
      <c r="UUM89" s="207"/>
      <c r="UUN89" s="207"/>
      <c r="UUO89" s="207"/>
      <c r="UUP89" s="207"/>
      <c r="UUQ89" s="207"/>
      <c r="UUR89" s="207"/>
      <c r="UUS89" s="207"/>
      <c r="UUT89" s="207"/>
      <c r="UUU89" s="207"/>
      <c r="UUV89" s="207"/>
      <c r="UUW89" s="207"/>
      <c r="UUX89" s="207"/>
      <c r="UUY89" s="207"/>
      <c r="UUZ89" s="207"/>
      <c r="UVA89" s="207"/>
      <c r="UVB89" s="207"/>
      <c r="UVC89" s="207"/>
      <c r="UVD89" s="207"/>
      <c r="UVE89" s="207"/>
      <c r="UVF89" s="207"/>
      <c r="UVG89" s="207"/>
      <c r="UVH89" s="207"/>
      <c r="UVI89" s="207"/>
      <c r="UVJ89" s="207"/>
      <c r="UVK89" s="207"/>
      <c r="UVL89" s="207"/>
      <c r="UVM89" s="207"/>
      <c r="UVN89" s="207"/>
      <c r="UVO89" s="207"/>
      <c r="UVP89" s="207"/>
      <c r="UVQ89" s="207"/>
      <c r="UVR89" s="207"/>
      <c r="UVS89" s="207"/>
      <c r="UVT89" s="207"/>
      <c r="UVU89" s="207"/>
      <c r="UVV89" s="207"/>
      <c r="UVW89" s="207"/>
      <c r="UVX89" s="207"/>
      <c r="UVY89" s="207"/>
      <c r="UVZ89" s="207"/>
      <c r="UWA89" s="207"/>
      <c r="UWB89" s="207"/>
      <c r="UWC89" s="207"/>
      <c r="UWD89" s="207"/>
      <c r="UWE89" s="207"/>
      <c r="UWF89" s="207"/>
      <c r="UWG89" s="207"/>
      <c r="UWH89" s="207"/>
      <c r="UWI89" s="207"/>
      <c r="UWJ89" s="207"/>
      <c r="UWK89" s="207"/>
      <c r="UWL89" s="207"/>
      <c r="UWM89" s="207"/>
      <c r="UWN89" s="207"/>
      <c r="UWO89" s="207"/>
      <c r="UWP89" s="207"/>
      <c r="UWQ89" s="207"/>
      <c r="UWR89" s="207"/>
      <c r="UWS89" s="207"/>
      <c r="UWT89" s="207"/>
      <c r="UWU89" s="207"/>
      <c r="UWV89" s="207"/>
      <c r="UWW89" s="207"/>
      <c r="UWX89" s="207"/>
      <c r="UWY89" s="207"/>
      <c r="UWZ89" s="207"/>
      <c r="UXA89" s="207"/>
      <c r="UXB89" s="207"/>
      <c r="UXC89" s="207"/>
      <c r="UXD89" s="207"/>
      <c r="UXE89" s="207"/>
      <c r="UXF89" s="207"/>
      <c r="UXG89" s="207"/>
      <c r="UXH89" s="207"/>
      <c r="UXI89" s="207"/>
      <c r="UXJ89" s="207"/>
      <c r="UXK89" s="207"/>
      <c r="UXL89" s="207"/>
      <c r="UXM89" s="207"/>
      <c r="UXN89" s="207"/>
      <c r="UXO89" s="207"/>
      <c r="UXP89" s="207"/>
      <c r="UXQ89" s="207"/>
      <c r="UXR89" s="207"/>
      <c r="UXS89" s="207"/>
      <c r="UXT89" s="207"/>
      <c r="UXU89" s="207"/>
      <c r="UXV89" s="207"/>
      <c r="UXW89" s="207"/>
      <c r="UXX89" s="207"/>
      <c r="UXY89" s="207"/>
      <c r="UXZ89" s="207"/>
      <c r="UYA89" s="207"/>
      <c r="UYB89" s="207"/>
      <c r="UYC89" s="207"/>
      <c r="UYD89" s="207"/>
      <c r="UYE89" s="207"/>
      <c r="UYF89" s="207"/>
      <c r="UYG89" s="207"/>
      <c r="UYH89" s="207"/>
      <c r="UYI89" s="207"/>
      <c r="UYJ89" s="207"/>
      <c r="UYK89" s="207"/>
      <c r="UYL89" s="207"/>
      <c r="UYM89" s="207"/>
      <c r="UYN89" s="207"/>
      <c r="UYO89" s="207"/>
      <c r="UYP89" s="207"/>
      <c r="UYQ89" s="207"/>
      <c r="UYR89" s="207"/>
      <c r="UYS89" s="207"/>
      <c r="UYT89" s="207"/>
      <c r="UYU89" s="207"/>
      <c r="UYV89" s="207"/>
      <c r="UYW89" s="207"/>
      <c r="UYX89" s="207"/>
      <c r="UYY89" s="207"/>
      <c r="UYZ89" s="207"/>
      <c r="UZA89" s="207"/>
      <c r="UZB89" s="207"/>
      <c r="UZC89" s="207"/>
      <c r="UZD89" s="207"/>
      <c r="UZE89" s="207"/>
      <c r="UZF89" s="207"/>
      <c r="UZG89" s="207"/>
      <c r="UZH89" s="207"/>
      <c r="UZI89" s="207"/>
      <c r="UZJ89" s="207"/>
      <c r="UZK89" s="207"/>
      <c r="UZL89" s="207"/>
      <c r="UZM89" s="207"/>
      <c r="UZN89" s="207"/>
      <c r="UZO89" s="207"/>
      <c r="UZP89" s="207"/>
      <c r="UZQ89" s="207"/>
      <c r="UZR89" s="207"/>
      <c r="UZS89" s="207"/>
      <c r="UZT89" s="207"/>
      <c r="UZU89" s="207"/>
      <c r="UZV89" s="207"/>
      <c r="UZW89" s="207"/>
      <c r="UZX89" s="207"/>
      <c r="UZY89" s="207"/>
      <c r="UZZ89" s="207"/>
      <c r="VAA89" s="207"/>
      <c r="VAB89" s="207"/>
      <c r="VAC89" s="207"/>
      <c r="VAD89" s="207"/>
      <c r="VAE89" s="207"/>
      <c r="VAF89" s="207"/>
      <c r="VAG89" s="207"/>
      <c r="VAH89" s="207"/>
      <c r="VAI89" s="207"/>
      <c r="VAJ89" s="207"/>
      <c r="VAK89" s="207"/>
      <c r="VAL89" s="207"/>
      <c r="VAM89" s="207"/>
      <c r="VAN89" s="207"/>
      <c r="VAO89" s="207"/>
      <c r="VAP89" s="207"/>
      <c r="VAQ89" s="207"/>
      <c r="VAR89" s="207"/>
      <c r="VAS89" s="207"/>
      <c r="VAT89" s="207"/>
      <c r="VAU89" s="207"/>
      <c r="VAV89" s="207"/>
      <c r="VAW89" s="207"/>
      <c r="VAX89" s="207"/>
      <c r="VAY89" s="207"/>
      <c r="VAZ89" s="207"/>
      <c r="VBA89" s="207"/>
      <c r="VBB89" s="207"/>
      <c r="VBC89" s="207"/>
      <c r="VBD89" s="207"/>
      <c r="VBE89" s="207"/>
      <c r="VBF89" s="207"/>
      <c r="VBG89" s="207"/>
      <c r="VBH89" s="207"/>
      <c r="VBI89" s="207"/>
      <c r="VBJ89" s="207"/>
      <c r="VBK89" s="207"/>
      <c r="VBL89" s="207"/>
      <c r="VBM89" s="207"/>
      <c r="VBN89" s="207"/>
      <c r="VBO89" s="207"/>
      <c r="VBP89" s="207"/>
      <c r="VBQ89" s="207"/>
      <c r="VBR89" s="207"/>
      <c r="VBS89" s="207"/>
      <c r="VBT89" s="207"/>
      <c r="VBU89" s="207"/>
      <c r="VBV89" s="207"/>
      <c r="VBW89" s="207"/>
      <c r="VBX89" s="207"/>
      <c r="VBY89" s="207"/>
      <c r="VBZ89" s="207"/>
      <c r="VCA89" s="207"/>
      <c r="VCB89" s="207"/>
      <c r="VCC89" s="207"/>
      <c r="VCD89" s="207"/>
      <c r="VCE89" s="207"/>
      <c r="VCF89" s="207"/>
      <c r="VCG89" s="207"/>
      <c r="VCH89" s="207"/>
      <c r="VCI89" s="207"/>
      <c r="VCJ89" s="207"/>
      <c r="VCK89" s="207"/>
      <c r="VCL89" s="207"/>
      <c r="VCM89" s="207"/>
      <c r="VCN89" s="207"/>
      <c r="VCO89" s="207"/>
      <c r="VCP89" s="207"/>
      <c r="VCQ89" s="207"/>
      <c r="VCR89" s="207"/>
      <c r="VCS89" s="207"/>
      <c r="VCT89" s="207"/>
      <c r="VCU89" s="207"/>
      <c r="VCV89" s="207"/>
      <c r="VCW89" s="207"/>
      <c r="VCX89" s="207"/>
      <c r="VCY89" s="207"/>
      <c r="VCZ89" s="207"/>
      <c r="VDA89" s="207"/>
      <c r="VDB89" s="207"/>
      <c r="VDC89" s="207"/>
      <c r="VDD89" s="207"/>
      <c r="VDE89" s="207"/>
      <c r="VDF89" s="207"/>
      <c r="VDG89" s="207"/>
      <c r="VDH89" s="207"/>
      <c r="VDI89" s="207"/>
      <c r="VDJ89" s="207"/>
      <c r="VDK89" s="207"/>
      <c r="VDL89" s="207"/>
      <c r="VDM89" s="207"/>
      <c r="VDN89" s="207"/>
      <c r="VDO89" s="207"/>
      <c r="VDP89" s="207"/>
      <c r="VDQ89" s="207"/>
      <c r="VDR89" s="207"/>
      <c r="VDS89" s="207"/>
      <c r="VDT89" s="207"/>
      <c r="VDU89" s="207"/>
      <c r="VDV89" s="207"/>
      <c r="VDW89" s="207"/>
      <c r="VDX89" s="207"/>
      <c r="VDY89" s="207"/>
      <c r="VDZ89" s="207"/>
      <c r="VEA89" s="207"/>
      <c r="VEB89" s="207"/>
      <c r="VEC89" s="207"/>
      <c r="VED89" s="207"/>
      <c r="VEE89" s="207"/>
      <c r="VEF89" s="207"/>
      <c r="VEG89" s="207"/>
      <c r="VEH89" s="207"/>
      <c r="VEI89" s="207"/>
      <c r="VEJ89" s="207"/>
      <c r="VEK89" s="207"/>
      <c r="VEL89" s="207"/>
      <c r="VEM89" s="207"/>
      <c r="VEN89" s="207"/>
      <c r="VEO89" s="207"/>
      <c r="VEP89" s="207"/>
      <c r="VEQ89" s="207"/>
      <c r="VER89" s="207"/>
      <c r="VES89" s="207"/>
      <c r="VET89" s="207"/>
      <c r="VEU89" s="207"/>
      <c r="VEV89" s="207"/>
      <c r="VEW89" s="207"/>
      <c r="VEX89" s="207"/>
      <c r="VEY89" s="207"/>
      <c r="VEZ89" s="207"/>
      <c r="VFA89" s="207"/>
      <c r="VFB89" s="207"/>
      <c r="VFC89" s="207"/>
      <c r="VFD89" s="207"/>
      <c r="VFE89" s="207"/>
      <c r="VFF89" s="207"/>
      <c r="VFG89" s="207"/>
      <c r="VFH89" s="207"/>
      <c r="VFI89" s="207"/>
      <c r="VFJ89" s="207"/>
      <c r="VFK89" s="207"/>
      <c r="VFL89" s="207"/>
      <c r="VFM89" s="207"/>
      <c r="VFN89" s="207"/>
      <c r="VFO89" s="207"/>
      <c r="VFP89" s="207"/>
      <c r="VFQ89" s="207"/>
      <c r="VFR89" s="207"/>
      <c r="VFS89" s="207"/>
      <c r="VFT89" s="207"/>
      <c r="VFU89" s="207"/>
      <c r="VFV89" s="207"/>
      <c r="VFW89" s="207"/>
      <c r="VFX89" s="207"/>
      <c r="VFY89" s="207"/>
      <c r="VFZ89" s="207"/>
      <c r="VGA89" s="207"/>
      <c r="VGB89" s="207"/>
      <c r="VGC89" s="207"/>
      <c r="VGD89" s="207"/>
      <c r="VGE89" s="207"/>
      <c r="VGF89" s="207"/>
      <c r="VGG89" s="207"/>
      <c r="VGH89" s="207"/>
      <c r="VGI89" s="207"/>
      <c r="VGJ89" s="207"/>
      <c r="VGK89" s="207"/>
      <c r="VGL89" s="207"/>
      <c r="VGM89" s="207"/>
      <c r="VGN89" s="207"/>
      <c r="VGO89" s="207"/>
      <c r="VGP89" s="207"/>
      <c r="VGQ89" s="207"/>
      <c r="VGR89" s="207"/>
      <c r="VGS89" s="207"/>
      <c r="VGT89" s="207"/>
      <c r="VGU89" s="207"/>
      <c r="VGV89" s="207"/>
      <c r="VGW89" s="207"/>
      <c r="VGX89" s="207"/>
      <c r="VGY89" s="207"/>
      <c r="VGZ89" s="207"/>
      <c r="VHA89" s="207"/>
      <c r="VHB89" s="207"/>
      <c r="VHC89" s="207"/>
      <c r="VHD89" s="207"/>
      <c r="VHE89" s="207"/>
      <c r="VHF89" s="207"/>
      <c r="VHG89" s="207"/>
      <c r="VHH89" s="207"/>
      <c r="VHI89" s="207"/>
      <c r="VHJ89" s="207"/>
      <c r="VHK89" s="207"/>
      <c r="VHL89" s="207"/>
      <c r="VHM89" s="207"/>
      <c r="VHN89" s="207"/>
      <c r="VHO89" s="207"/>
      <c r="VHP89" s="207"/>
      <c r="VHQ89" s="207"/>
      <c r="VHR89" s="207"/>
      <c r="VHS89" s="207"/>
      <c r="VHT89" s="207"/>
      <c r="VHU89" s="207"/>
      <c r="VHV89" s="207"/>
      <c r="VHW89" s="207"/>
      <c r="VHX89" s="207"/>
      <c r="VHY89" s="207"/>
      <c r="VHZ89" s="207"/>
      <c r="VIA89" s="207"/>
      <c r="VIB89" s="207"/>
      <c r="VIC89" s="207"/>
      <c r="VID89" s="207"/>
      <c r="VIE89" s="207"/>
      <c r="VIF89" s="207"/>
      <c r="VIG89" s="207"/>
      <c r="VIH89" s="207"/>
      <c r="VII89" s="207"/>
      <c r="VIJ89" s="207"/>
      <c r="VIK89" s="207"/>
      <c r="VIL89" s="207"/>
      <c r="VIM89" s="207"/>
      <c r="VIN89" s="207"/>
      <c r="VIO89" s="207"/>
      <c r="VIP89" s="207"/>
      <c r="VIQ89" s="207"/>
      <c r="VIR89" s="207"/>
      <c r="VIS89" s="207"/>
      <c r="VIT89" s="207"/>
      <c r="VIU89" s="207"/>
      <c r="VIV89" s="207"/>
      <c r="VIW89" s="207"/>
      <c r="VIX89" s="207"/>
      <c r="VIY89" s="207"/>
      <c r="VIZ89" s="207"/>
      <c r="VJA89" s="207"/>
      <c r="VJB89" s="207"/>
      <c r="VJC89" s="207"/>
      <c r="VJD89" s="207"/>
      <c r="VJE89" s="207"/>
      <c r="VJF89" s="207"/>
      <c r="VJG89" s="207"/>
      <c r="VJH89" s="207"/>
      <c r="VJI89" s="207"/>
      <c r="VJJ89" s="207"/>
      <c r="VJK89" s="207"/>
      <c r="VJL89" s="207"/>
      <c r="VJM89" s="207"/>
      <c r="VJN89" s="207"/>
      <c r="VJO89" s="207"/>
      <c r="VJP89" s="207"/>
      <c r="VJQ89" s="207"/>
      <c r="VJR89" s="207"/>
      <c r="VJS89" s="207"/>
      <c r="VJT89" s="207"/>
      <c r="VJU89" s="207"/>
      <c r="VJV89" s="207"/>
      <c r="VJW89" s="207"/>
      <c r="VJX89" s="207"/>
      <c r="VJY89" s="207"/>
      <c r="VJZ89" s="207"/>
      <c r="VKA89" s="207"/>
      <c r="VKB89" s="207"/>
      <c r="VKC89" s="207"/>
      <c r="VKD89" s="207"/>
      <c r="VKE89" s="207"/>
      <c r="VKF89" s="207"/>
      <c r="VKG89" s="207"/>
      <c r="VKH89" s="207"/>
      <c r="VKI89" s="207"/>
      <c r="VKJ89" s="207"/>
      <c r="VKK89" s="207"/>
      <c r="VKL89" s="207"/>
      <c r="VKM89" s="207"/>
      <c r="VKN89" s="207"/>
      <c r="VKO89" s="207"/>
      <c r="VKP89" s="207"/>
      <c r="VKQ89" s="207"/>
      <c r="VKR89" s="207"/>
      <c r="VKS89" s="207"/>
      <c r="VKT89" s="207"/>
      <c r="VKU89" s="207"/>
      <c r="VKV89" s="207"/>
      <c r="VKW89" s="207"/>
      <c r="VKX89" s="207"/>
      <c r="VKY89" s="207"/>
      <c r="VKZ89" s="207"/>
      <c r="VLA89" s="207"/>
      <c r="VLB89" s="207"/>
      <c r="VLC89" s="207"/>
      <c r="VLD89" s="207"/>
      <c r="VLE89" s="207"/>
      <c r="VLF89" s="207"/>
      <c r="VLG89" s="207"/>
      <c r="VLH89" s="207"/>
      <c r="VLI89" s="207"/>
      <c r="VLJ89" s="207"/>
      <c r="VLK89" s="207"/>
      <c r="VLL89" s="207"/>
      <c r="VLM89" s="207"/>
      <c r="VLN89" s="207"/>
      <c r="VLO89" s="207"/>
      <c r="VLP89" s="207"/>
      <c r="VLQ89" s="207"/>
      <c r="VLR89" s="207"/>
      <c r="VLS89" s="207"/>
      <c r="VLT89" s="207"/>
      <c r="VLU89" s="207"/>
      <c r="VLV89" s="207"/>
      <c r="VLW89" s="207"/>
      <c r="VLX89" s="207"/>
      <c r="VLY89" s="207"/>
      <c r="VLZ89" s="207"/>
      <c r="VMA89" s="207"/>
      <c r="VMB89" s="207"/>
      <c r="VMC89" s="207"/>
      <c r="VMD89" s="207"/>
      <c r="VME89" s="207"/>
      <c r="VMF89" s="207"/>
      <c r="VMG89" s="207"/>
      <c r="VMH89" s="207"/>
      <c r="VMI89" s="207"/>
      <c r="VMJ89" s="207"/>
      <c r="VMK89" s="207"/>
      <c r="VML89" s="207"/>
      <c r="VMM89" s="207"/>
      <c r="VMN89" s="207"/>
      <c r="VMO89" s="207"/>
      <c r="VMP89" s="207"/>
      <c r="VMQ89" s="207"/>
      <c r="VMR89" s="207"/>
      <c r="VMS89" s="207"/>
      <c r="VMT89" s="207"/>
      <c r="VMU89" s="207"/>
      <c r="VMV89" s="207"/>
      <c r="VMW89" s="207"/>
      <c r="VMX89" s="207"/>
      <c r="VMY89" s="207"/>
      <c r="VMZ89" s="207"/>
      <c r="VNA89" s="207"/>
      <c r="VNB89" s="207"/>
      <c r="VNC89" s="207"/>
      <c r="VND89" s="207"/>
      <c r="VNE89" s="207"/>
      <c r="VNF89" s="207"/>
      <c r="VNG89" s="207"/>
      <c r="VNH89" s="207"/>
      <c r="VNI89" s="207"/>
      <c r="VNJ89" s="207"/>
      <c r="VNK89" s="207"/>
      <c r="VNL89" s="207"/>
      <c r="VNM89" s="207"/>
      <c r="VNN89" s="207"/>
      <c r="VNO89" s="207"/>
      <c r="VNP89" s="207"/>
      <c r="VNQ89" s="207"/>
      <c r="VNR89" s="207"/>
      <c r="VNS89" s="207"/>
      <c r="VNT89" s="207"/>
      <c r="VNU89" s="207"/>
      <c r="VNV89" s="207"/>
      <c r="VNW89" s="207"/>
      <c r="VNX89" s="207"/>
      <c r="VNY89" s="207"/>
      <c r="VNZ89" s="207"/>
      <c r="VOA89" s="207"/>
      <c r="VOB89" s="207"/>
      <c r="VOC89" s="207"/>
      <c r="VOD89" s="207"/>
      <c r="VOE89" s="207"/>
      <c r="VOF89" s="207"/>
      <c r="VOG89" s="207"/>
      <c r="VOH89" s="207"/>
      <c r="VOI89" s="207"/>
      <c r="VOJ89" s="207"/>
      <c r="VOK89" s="207"/>
      <c r="VOL89" s="207"/>
      <c r="VOM89" s="207"/>
      <c r="VON89" s="207"/>
      <c r="VOO89" s="207"/>
      <c r="VOP89" s="207"/>
      <c r="VOQ89" s="207"/>
      <c r="VOR89" s="207"/>
      <c r="VOS89" s="207"/>
      <c r="VOT89" s="207"/>
      <c r="VOU89" s="207"/>
      <c r="VOV89" s="207"/>
      <c r="VOW89" s="207"/>
      <c r="VOX89" s="207"/>
      <c r="VOY89" s="207"/>
      <c r="VOZ89" s="207"/>
      <c r="VPA89" s="207"/>
      <c r="VPB89" s="207"/>
      <c r="VPC89" s="207"/>
      <c r="VPD89" s="207"/>
      <c r="VPE89" s="207"/>
      <c r="VPF89" s="207"/>
      <c r="VPG89" s="207"/>
      <c r="VPH89" s="207"/>
      <c r="VPI89" s="207"/>
      <c r="VPJ89" s="207"/>
      <c r="VPK89" s="207"/>
      <c r="VPL89" s="207"/>
      <c r="VPM89" s="207"/>
      <c r="VPN89" s="207"/>
      <c r="VPO89" s="207"/>
      <c r="VPP89" s="207"/>
      <c r="VPQ89" s="207"/>
      <c r="VPR89" s="207"/>
      <c r="VPS89" s="207"/>
      <c r="VPT89" s="207"/>
      <c r="VPU89" s="207"/>
      <c r="VPV89" s="207"/>
      <c r="VPW89" s="207"/>
      <c r="VPX89" s="207"/>
      <c r="VPY89" s="207"/>
      <c r="VPZ89" s="207"/>
      <c r="VQA89" s="207"/>
      <c r="VQB89" s="207"/>
      <c r="VQC89" s="207"/>
      <c r="VQD89" s="207"/>
      <c r="VQE89" s="207"/>
      <c r="VQF89" s="207"/>
      <c r="VQG89" s="207"/>
      <c r="VQH89" s="207"/>
      <c r="VQI89" s="207"/>
      <c r="VQJ89" s="207"/>
      <c r="VQK89" s="207"/>
      <c r="VQL89" s="207"/>
      <c r="VQM89" s="207"/>
      <c r="VQN89" s="207"/>
      <c r="VQO89" s="207"/>
      <c r="VQP89" s="207"/>
      <c r="VQQ89" s="207"/>
      <c r="VQR89" s="207"/>
      <c r="VQS89" s="207"/>
      <c r="VQT89" s="207"/>
      <c r="VQU89" s="207"/>
      <c r="VQV89" s="207"/>
      <c r="VQW89" s="207"/>
      <c r="VQX89" s="207"/>
      <c r="VQY89" s="207"/>
      <c r="VQZ89" s="207"/>
      <c r="VRA89" s="207"/>
      <c r="VRB89" s="207"/>
      <c r="VRC89" s="207"/>
      <c r="VRD89" s="207"/>
      <c r="VRE89" s="207"/>
      <c r="VRF89" s="207"/>
      <c r="VRG89" s="207"/>
      <c r="VRH89" s="207"/>
      <c r="VRI89" s="207"/>
      <c r="VRJ89" s="207"/>
      <c r="VRK89" s="207"/>
      <c r="VRL89" s="207"/>
      <c r="VRM89" s="207"/>
      <c r="VRN89" s="207"/>
      <c r="VRO89" s="207"/>
      <c r="VRP89" s="207"/>
      <c r="VRQ89" s="207"/>
      <c r="VRR89" s="207"/>
      <c r="VRS89" s="207"/>
      <c r="VRT89" s="207"/>
      <c r="VRU89" s="207"/>
      <c r="VRV89" s="207"/>
      <c r="VRW89" s="207"/>
      <c r="VRX89" s="207"/>
      <c r="VRY89" s="207"/>
      <c r="VRZ89" s="207"/>
      <c r="VSA89" s="207"/>
      <c r="VSB89" s="207"/>
      <c r="VSC89" s="207"/>
      <c r="VSD89" s="207"/>
      <c r="VSE89" s="207"/>
      <c r="VSF89" s="207"/>
      <c r="VSG89" s="207"/>
      <c r="VSH89" s="207"/>
      <c r="VSI89" s="207"/>
      <c r="VSJ89" s="207"/>
      <c r="VSK89" s="207"/>
      <c r="VSL89" s="207"/>
      <c r="VSM89" s="207"/>
      <c r="VSN89" s="207"/>
      <c r="VSO89" s="207"/>
      <c r="VSP89" s="207"/>
      <c r="VSQ89" s="207"/>
      <c r="VSR89" s="207"/>
      <c r="VSS89" s="207"/>
      <c r="VST89" s="207"/>
      <c r="VSU89" s="207"/>
      <c r="VSV89" s="207"/>
      <c r="VSW89" s="207"/>
      <c r="VSX89" s="207"/>
      <c r="VSY89" s="207"/>
      <c r="VSZ89" s="207"/>
      <c r="VTA89" s="207"/>
      <c r="VTB89" s="207"/>
      <c r="VTC89" s="207"/>
      <c r="VTD89" s="207"/>
      <c r="VTE89" s="207"/>
      <c r="VTF89" s="207"/>
      <c r="VTG89" s="207"/>
      <c r="VTH89" s="207"/>
      <c r="VTI89" s="207"/>
      <c r="VTJ89" s="207"/>
      <c r="VTK89" s="207"/>
      <c r="VTL89" s="207"/>
      <c r="VTM89" s="207"/>
      <c r="VTN89" s="207"/>
      <c r="VTO89" s="207"/>
      <c r="VTP89" s="207"/>
      <c r="VTQ89" s="207"/>
      <c r="VTR89" s="207"/>
      <c r="VTS89" s="207"/>
      <c r="VTT89" s="207"/>
      <c r="VTU89" s="207"/>
      <c r="VTV89" s="207"/>
      <c r="VTW89" s="207"/>
      <c r="VTX89" s="207"/>
      <c r="VTY89" s="207"/>
      <c r="VTZ89" s="207"/>
      <c r="VUA89" s="207"/>
      <c r="VUB89" s="207"/>
      <c r="VUC89" s="207"/>
      <c r="VUD89" s="207"/>
      <c r="VUE89" s="207"/>
      <c r="VUF89" s="207"/>
      <c r="VUG89" s="207"/>
      <c r="VUH89" s="207"/>
      <c r="VUI89" s="207"/>
      <c r="VUJ89" s="207"/>
      <c r="VUK89" s="207"/>
      <c r="VUL89" s="207"/>
      <c r="VUM89" s="207"/>
      <c r="VUN89" s="207"/>
      <c r="VUO89" s="207"/>
      <c r="VUP89" s="207"/>
      <c r="VUQ89" s="207"/>
      <c r="VUR89" s="207"/>
      <c r="VUS89" s="207"/>
      <c r="VUT89" s="207"/>
      <c r="VUU89" s="207"/>
      <c r="VUV89" s="207"/>
      <c r="VUW89" s="207"/>
      <c r="VUX89" s="207"/>
      <c r="VUY89" s="207"/>
      <c r="VUZ89" s="207"/>
      <c r="VVA89" s="207"/>
      <c r="VVB89" s="207"/>
      <c r="VVC89" s="207"/>
      <c r="VVD89" s="207"/>
      <c r="VVE89" s="207"/>
      <c r="VVF89" s="207"/>
      <c r="VVG89" s="207"/>
      <c r="VVH89" s="207"/>
      <c r="VVI89" s="207"/>
      <c r="VVJ89" s="207"/>
      <c r="VVK89" s="207"/>
      <c r="VVL89" s="207"/>
      <c r="VVM89" s="207"/>
      <c r="VVN89" s="207"/>
      <c r="VVO89" s="207"/>
      <c r="VVP89" s="207"/>
      <c r="VVQ89" s="207"/>
      <c r="VVR89" s="207"/>
      <c r="VVS89" s="207"/>
      <c r="VVT89" s="207"/>
      <c r="VVU89" s="207"/>
      <c r="VVV89" s="207"/>
      <c r="VVW89" s="207"/>
      <c r="VVX89" s="207"/>
      <c r="VVY89" s="207"/>
      <c r="VVZ89" s="207"/>
      <c r="VWA89" s="207"/>
      <c r="VWB89" s="207"/>
      <c r="VWC89" s="207"/>
      <c r="VWD89" s="207"/>
      <c r="VWE89" s="207"/>
      <c r="VWF89" s="207"/>
      <c r="VWG89" s="207"/>
      <c r="VWH89" s="207"/>
      <c r="VWI89" s="207"/>
      <c r="VWJ89" s="207"/>
      <c r="VWK89" s="207"/>
      <c r="VWL89" s="207"/>
      <c r="VWM89" s="207"/>
      <c r="VWN89" s="207"/>
      <c r="VWO89" s="207"/>
      <c r="VWP89" s="207"/>
      <c r="VWQ89" s="207"/>
      <c r="VWR89" s="207"/>
      <c r="VWS89" s="207"/>
      <c r="VWT89" s="207"/>
      <c r="VWU89" s="207"/>
      <c r="VWV89" s="207"/>
      <c r="VWW89" s="207"/>
      <c r="VWX89" s="207"/>
      <c r="VWY89" s="207"/>
      <c r="VWZ89" s="207"/>
      <c r="VXA89" s="207"/>
      <c r="VXB89" s="207"/>
      <c r="VXC89" s="207"/>
      <c r="VXD89" s="207"/>
      <c r="VXE89" s="207"/>
      <c r="VXF89" s="207"/>
      <c r="VXG89" s="207"/>
      <c r="VXH89" s="207"/>
      <c r="VXI89" s="207"/>
      <c r="VXJ89" s="207"/>
      <c r="VXK89" s="207"/>
      <c r="VXL89" s="207"/>
      <c r="VXM89" s="207"/>
      <c r="VXN89" s="207"/>
      <c r="VXO89" s="207"/>
      <c r="VXP89" s="207"/>
      <c r="VXQ89" s="207"/>
      <c r="VXR89" s="207"/>
      <c r="VXS89" s="207"/>
      <c r="VXT89" s="207"/>
      <c r="VXU89" s="207"/>
      <c r="VXV89" s="207"/>
      <c r="VXW89" s="207"/>
      <c r="VXX89" s="207"/>
      <c r="VXY89" s="207"/>
      <c r="VXZ89" s="207"/>
      <c r="VYA89" s="207"/>
      <c r="VYB89" s="207"/>
      <c r="VYC89" s="207"/>
      <c r="VYD89" s="207"/>
      <c r="VYE89" s="207"/>
      <c r="VYF89" s="207"/>
      <c r="VYG89" s="207"/>
      <c r="VYH89" s="207"/>
      <c r="VYI89" s="207"/>
      <c r="VYJ89" s="207"/>
      <c r="VYK89" s="207"/>
      <c r="VYL89" s="207"/>
      <c r="VYM89" s="207"/>
      <c r="VYN89" s="207"/>
      <c r="VYO89" s="207"/>
      <c r="VYP89" s="207"/>
      <c r="VYQ89" s="207"/>
      <c r="VYR89" s="207"/>
      <c r="VYS89" s="207"/>
      <c r="VYT89" s="207"/>
      <c r="VYU89" s="207"/>
      <c r="VYV89" s="207"/>
      <c r="VYW89" s="207"/>
      <c r="VYX89" s="207"/>
      <c r="VYY89" s="207"/>
      <c r="VYZ89" s="207"/>
      <c r="VZA89" s="207"/>
      <c r="VZB89" s="207"/>
      <c r="VZC89" s="207"/>
      <c r="VZD89" s="207"/>
      <c r="VZE89" s="207"/>
      <c r="VZF89" s="207"/>
      <c r="VZG89" s="207"/>
      <c r="VZH89" s="207"/>
      <c r="VZI89" s="207"/>
      <c r="VZJ89" s="207"/>
      <c r="VZK89" s="207"/>
      <c r="VZL89" s="207"/>
      <c r="VZM89" s="207"/>
      <c r="VZN89" s="207"/>
      <c r="VZO89" s="207"/>
      <c r="VZP89" s="207"/>
      <c r="VZQ89" s="207"/>
      <c r="VZR89" s="207"/>
      <c r="VZS89" s="207"/>
      <c r="VZT89" s="207"/>
      <c r="VZU89" s="207"/>
      <c r="VZV89" s="207"/>
      <c r="VZW89" s="207"/>
      <c r="VZX89" s="207"/>
      <c r="VZY89" s="207"/>
      <c r="VZZ89" s="207"/>
      <c r="WAA89" s="207"/>
      <c r="WAB89" s="207"/>
      <c r="WAC89" s="207"/>
      <c r="WAD89" s="207"/>
      <c r="WAE89" s="207"/>
      <c r="WAF89" s="207"/>
      <c r="WAG89" s="207"/>
      <c r="WAH89" s="207"/>
      <c r="WAI89" s="207"/>
      <c r="WAJ89" s="207"/>
      <c r="WAK89" s="207"/>
      <c r="WAL89" s="207"/>
      <c r="WAM89" s="207"/>
      <c r="WAN89" s="207"/>
      <c r="WAO89" s="207"/>
      <c r="WAP89" s="207"/>
      <c r="WAQ89" s="207"/>
      <c r="WAR89" s="207"/>
      <c r="WAS89" s="207"/>
      <c r="WAT89" s="207"/>
      <c r="WAU89" s="207"/>
      <c r="WAV89" s="207"/>
      <c r="WAW89" s="207"/>
      <c r="WAX89" s="207"/>
      <c r="WAY89" s="207"/>
      <c r="WAZ89" s="207"/>
      <c r="WBA89" s="207"/>
      <c r="WBB89" s="207"/>
      <c r="WBC89" s="207"/>
      <c r="WBD89" s="207"/>
      <c r="WBE89" s="207"/>
      <c r="WBF89" s="207"/>
      <c r="WBG89" s="207"/>
      <c r="WBH89" s="207"/>
      <c r="WBI89" s="207"/>
      <c r="WBJ89" s="207"/>
      <c r="WBK89" s="207"/>
      <c r="WBL89" s="207"/>
      <c r="WBM89" s="207"/>
      <c r="WBN89" s="207"/>
      <c r="WBO89" s="207"/>
      <c r="WBP89" s="207"/>
      <c r="WBQ89" s="207"/>
      <c r="WBR89" s="207"/>
      <c r="WBS89" s="207"/>
      <c r="WBT89" s="207"/>
      <c r="WBU89" s="207"/>
      <c r="WBV89" s="207"/>
      <c r="WBW89" s="207"/>
      <c r="WBX89" s="207"/>
      <c r="WBY89" s="207"/>
      <c r="WBZ89" s="207"/>
      <c r="WCA89" s="207"/>
      <c r="WCB89" s="207"/>
      <c r="WCC89" s="207"/>
      <c r="WCD89" s="207"/>
      <c r="WCE89" s="207"/>
      <c r="WCF89" s="207"/>
      <c r="WCG89" s="207"/>
      <c r="WCH89" s="207"/>
      <c r="WCI89" s="207"/>
      <c r="WCJ89" s="207"/>
      <c r="WCK89" s="207"/>
      <c r="WCL89" s="207"/>
      <c r="WCM89" s="207"/>
      <c r="WCN89" s="207"/>
      <c r="WCO89" s="207"/>
      <c r="WCP89" s="207"/>
      <c r="WCQ89" s="207"/>
      <c r="WCR89" s="207"/>
      <c r="WCS89" s="207"/>
      <c r="WCT89" s="207"/>
      <c r="WCU89" s="207"/>
      <c r="WCV89" s="207"/>
      <c r="WCW89" s="207"/>
      <c r="WCX89" s="207"/>
      <c r="WCY89" s="207"/>
      <c r="WCZ89" s="207"/>
      <c r="WDA89" s="207"/>
      <c r="WDB89" s="207"/>
      <c r="WDC89" s="207"/>
      <c r="WDD89" s="207"/>
      <c r="WDE89" s="207"/>
      <c r="WDF89" s="207"/>
      <c r="WDG89" s="207"/>
      <c r="WDH89" s="207"/>
      <c r="WDI89" s="207"/>
      <c r="WDJ89" s="207"/>
      <c r="WDK89" s="207"/>
      <c r="WDL89" s="207"/>
      <c r="WDM89" s="207"/>
      <c r="WDN89" s="207"/>
      <c r="WDO89" s="207"/>
      <c r="WDP89" s="207"/>
      <c r="WDQ89" s="207"/>
      <c r="WDR89" s="207"/>
      <c r="WDS89" s="207"/>
      <c r="WDT89" s="207"/>
      <c r="WDU89" s="207"/>
      <c r="WDV89" s="207"/>
      <c r="WDW89" s="207"/>
      <c r="WDX89" s="207"/>
      <c r="WDY89" s="207"/>
      <c r="WDZ89" s="207"/>
      <c r="WEA89" s="207"/>
      <c r="WEB89" s="207"/>
      <c r="WEC89" s="207"/>
      <c r="WED89" s="207"/>
      <c r="WEE89" s="207"/>
      <c r="WEF89" s="207"/>
      <c r="WEG89" s="207"/>
      <c r="WEH89" s="207"/>
      <c r="WEI89" s="207"/>
      <c r="WEJ89" s="207"/>
      <c r="WEK89" s="207"/>
      <c r="WEL89" s="207"/>
      <c r="WEM89" s="207"/>
      <c r="WEN89" s="207"/>
      <c r="WEO89" s="207"/>
      <c r="WEP89" s="207"/>
      <c r="WEQ89" s="207"/>
      <c r="WER89" s="207"/>
      <c r="WES89" s="207"/>
      <c r="WET89" s="207"/>
      <c r="WEU89" s="207"/>
      <c r="WEV89" s="207"/>
      <c r="WEW89" s="207"/>
      <c r="WEX89" s="207"/>
      <c r="WEY89" s="207"/>
      <c r="WEZ89" s="207"/>
      <c r="WFA89" s="207"/>
      <c r="WFB89" s="207"/>
      <c r="WFC89" s="207"/>
      <c r="WFD89" s="207"/>
      <c r="WFE89" s="207"/>
      <c r="WFF89" s="207"/>
      <c r="WFG89" s="207"/>
      <c r="WFH89" s="207"/>
      <c r="WFI89" s="207"/>
      <c r="WFJ89" s="207"/>
      <c r="WFK89" s="207"/>
      <c r="WFL89" s="207"/>
      <c r="WFM89" s="207"/>
      <c r="WFN89" s="207"/>
      <c r="WFO89" s="207"/>
      <c r="WFP89" s="207"/>
      <c r="WFQ89" s="207"/>
      <c r="WFR89" s="207"/>
      <c r="WFS89" s="207"/>
      <c r="WFT89" s="207"/>
      <c r="WFU89" s="207"/>
      <c r="WFV89" s="207"/>
      <c r="WFW89" s="207"/>
      <c r="WFX89" s="207"/>
      <c r="WFY89" s="207"/>
      <c r="WFZ89" s="207"/>
      <c r="WGA89" s="207"/>
      <c r="WGB89" s="207"/>
      <c r="WGC89" s="207"/>
      <c r="WGD89" s="207"/>
      <c r="WGE89" s="207"/>
      <c r="WGF89" s="207"/>
      <c r="WGG89" s="207"/>
      <c r="WGH89" s="207"/>
      <c r="WGI89" s="207"/>
      <c r="WGJ89" s="207"/>
      <c r="WGK89" s="207"/>
      <c r="WGL89" s="207"/>
      <c r="WGM89" s="207"/>
      <c r="WGN89" s="207"/>
      <c r="WGO89" s="207"/>
      <c r="WGP89" s="207"/>
      <c r="WGQ89" s="207"/>
      <c r="WGR89" s="207"/>
      <c r="WGS89" s="207"/>
      <c r="WGT89" s="207"/>
      <c r="WGU89" s="207"/>
      <c r="WGV89" s="207"/>
      <c r="WGW89" s="207"/>
      <c r="WGX89" s="207"/>
      <c r="WGY89" s="207"/>
      <c r="WGZ89" s="207"/>
      <c r="WHA89" s="207"/>
      <c r="WHB89" s="207"/>
      <c r="WHC89" s="207"/>
      <c r="WHD89" s="207"/>
      <c r="WHE89" s="207"/>
      <c r="WHF89" s="207"/>
      <c r="WHG89" s="207"/>
      <c r="WHH89" s="207"/>
      <c r="WHI89" s="207"/>
      <c r="WHJ89" s="207"/>
      <c r="WHK89" s="207"/>
      <c r="WHL89" s="207"/>
      <c r="WHM89" s="207"/>
      <c r="WHN89" s="207"/>
      <c r="WHO89" s="207"/>
      <c r="WHP89" s="207"/>
      <c r="WHQ89" s="207"/>
      <c r="WHR89" s="207"/>
      <c r="WHS89" s="207"/>
      <c r="WHT89" s="207"/>
      <c r="WHU89" s="207"/>
      <c r="WHV89" s="207"/>
      <c r="WHW89" s="207"/>
      <c r="WHX89" s="207"/>
      <c r="WHY89" s="207"/>
      <c r="WHZ89" s="207"/>
      <c r="WIA89" s="207"/>
      <c r="WIB89" s="207"/>
      <c r="WIC89" s="207"/>
      <c r="WID89" s="207"/>
      <c r="WIE89" s="207"/>
      <c r="WIF89" s="207"/>
      <c r="WIG89" s="207"/>
      <c r="WIH89" s="207"/>
      <c r="WII89" s="207"/>
      <c r="WIJ89" s="207"/>
      <c r="WIK89" s="207"/>
      <c r="WIL89" s="207"/>
      <c r="WIM89" s="207"/>
      <c r="WIN89" s="207"/>
      <c r="WIO89" s="207"/>
      <c r="WIP89" s="207"/>
      <c r="WIQ89" s="207"/>
      <c r="WIR89" s="207"/>
      <c r="WIS89" s="207"/>
      <c r="WIT89" s="207"/>
      <c r="WIU89" s="207"/>
      <c r="WIV89" s="207"/>
      <c r="WIW89" s="207"/>
      <c r="WIX89" s="207"/>
      <c r="WIY89" s="207"/>
      <c r="WIZ89" s="207"/>
      <c r="WJA89" s="207"/>
      <c r="WJB89" s="207"/>
      <c r="WJC89" s="207"/>
      <c r="WJD89" s="207"/>
      <c r="WJE89" s="207"/>
      <c r="WJF89" s="207"/>
      <c r="WJG89" s="207"/>
      <c r="WJH89" s="207"/>
      <c r="WJI89" s="207"/>
      <c r="WJJ89" s="207"/>
      <c r="WJK89" s="207"/>
      <c r="WJL89" s="207"/>
      <c r="WJM89" s="207"/>
      <c r="WJN89" s="207"/>
      <c r="WJO89" s="207"/>
      <c r="WJP89" s="207"/>
      <c r="WJQ89" s="207"/>
      <c r="WJR89" s="207"/>
      <c r="WJS89" s="207"/>
      <c r="WJT89" s="207"/>
      <c r="WJU89" s="207"/>
      <c r="WJV89" s="207"/>
      <c r="WJW89" s="207"/>
      <c r="WJX89" s="207"/>
      <c r="WJY89" s="207"/>
      <c r="WJZ89" s="207"/>
      <c r="WKA89" s="207"/>
      <c r="WKB89" s="207"/>
      <c r="WKC89" s="207"/>
      <c r="WKD89" s="207"/>
      <c r="WKE89" s="207"/>
      <c r="WKF89" s="207"/>
      <c r="WKG89" s="207"/>
      <c r="WKH89" s="207"/>
      <c r="WKI89" s="207"/>
      <c r="WKJ89" s="207"/>
      <c r="WKK89" s="207"/>
      <c r="WKL89" s="207"/>
      <c r="WKM89" s="207"/>
      <c r="WKN89" s="207"/>
      <c r="WKO89" s="207"/>
      <c r="WKP89" s="207"/>
      <c r="WKQ89" s="207"/>
      <c r="WKR89" s="207"/>
      <c r="WKS89" s="207"/>
      <c r="WKT89" s="207"/>
      <c r="WKU89" s="207"/>
      <c r="WKV89" s="207"/>
      <c r="WKW89" s="207"/>
      <c r="WKX89" s="207"/>
      <c r="WKY89" s="207"/>
      <c r="WKZ89" s="207"/>
      <c r="WLA89" s="207"/>
      <c r="WLB89" s="207"/>
      <c r="WLC89" s="207"/>
      <c r="WLD89" s="207"/>
      <c r="WLE89" s="207"/>
      <c r="WLF89" s="207"/>
      <c r="WLG89" s="207"/>
      <c r="WLH89" s="207"/>
      <c r="WLI89" s="207"/>
      <c r="WLJ89" s="207"/>
      <c r="WLK89" s="207"/>
      <c r="WLL89" s="207"/>
      <c r="WLM89" s="207"/>
      <c r="WLN89" s="207"/>
      <c r="WLO89" s="207"/>
      <c r="WLP89" s="207"/>
      <c r="WLQ89" s="207"/>
      <c r="WLR89" s="207"/>
      <c r="WLS89" s="207"/>
      <c r="WLT89" s="207"/>
      <c r="WLU89" s="207"/>
      <c r="WLV89" s="207"/>
      <c r="WLW89" s="207"/>
      <c r="WLX89" s="207"/>
      <c r="WLY89" s="207"/>
      <c r="WLZ89" s="207"/>
      <c r="WMA89" s="207"/>
      <c r="WMB89" s="207"/>
      <c r="WMC89" s="207"/>
      <c r="WMD89" s="207"/>
      <c r="WME89" s="207"/>
      <c r="WMF89" s="207"/>
      <c r="WMG89" s="207"/>
      <c r="WMH89" s="207"/>
      <c r="WMI89" s="207"/>
      <c r="WMJ89" s="207"/>
      <c r="WMK89" s="207"/>
      <c r="WML89" s="207"/>
      <c r="WMM89" s="207"/>
      <c r="WMN89" s="207"/>
      <c r="WMO89" s="207"/>
      <c r="WMP89" s="207"/>
      <c r="WMQ89" s="207"/>
      <c r="WMR89" s="207"/>
      <c r="WMS89" s="207"/>
      <c r="WMT89" s="207"/>
      <c r="WMU89" s="207"/>
      <c r="WMV89" s="207"/>
      <c r="WMW89" s="207"/>
      <c r="WMX89" s="207"/>
      <c r="WMY89" s="207"/>
      <c r="WMZ89" s="207"/>
      <c r="WNA89" s="207"/>
      <c r="WNB89" s="207"/>
      <c r="WNC89" s="207"/>
      <c r="WND89" s="207"/>
      <c r="WNE89" s="207"/>
      <c r="WNF89" s="207"/>
      <c r="WNG89" s="207"/>
      <c r="WNH89" s="207"/>
      <c r="WNI89" s="207"/>
      <c r="WNJ89" s="207"/>
      <c r="WNK89" s="207"/>
      <c r="WNL89" s="207"/>
      <c r="WNM89" s="207"/>
      <c r="WNN89" s="207"/>
      <c r="WNO89" s="207"/>
      <c r="WNP89" s="207"/>
      <c r="WNQ89" s="207"/>
      <c r="WNR89" s="207"/>
      <c r="WNS89" s="207"/>
      <c r="WNT89" s="207"/>
      <c r="WNU89" s="207"/>
      <c r="WNV89" s="207"/>
      <c r="WNW89" s="207"/>
      <c r="WNX89" s="207"/>
      <c r="WNY89" s="207"/>
      <c r="WNZ89" s="207"/>
      <c r="WOA89" s="207"/>
      <c r="WOB89" s="207"/>
      <c r="WOC89" s="207"/>
      <c r="WOD89" s="207"/>
      <c r="WOE89" s="207"/>
      <c r="WOF89" s="207"/>
      <c r="WOG89" s="207"/>
      <c r="WOH89" s="207"/>
      <c r="WOI89" s="207"/>
      <c r="WOJ89" s="207"/>
      <c r="WOK89" s="207"/>
      <c r="WOL89" s="207"/>
      <c r="WOM89" s="207"/>
      <c r="WON89" s="207"/>
      <c r="WOO89" s="207"/>
      <c r="WOP89" s="207"/>
      <c r="WOQ89" s="207"/>
      <c r="WOR89" s="207"/>
      <c r="WOS89" s="207"/>
      <c r="WOT89" s="207"/>
      <c r="WOU89" s="207"/>
      <c r="WOV89" s="207"/>
      <c r="WOW89" s="207"/>
      <c r="WOX89" s="207"/>
      <c r="WOY89" s="207"/>
      <c r="WOZ89" s="207"/>
      <c r="WPA89" s="207"/>
      <c r="WPB89" s="207"/>
      <c r="WPC89" s="207"/>
      <c r="WPD89" s="207"/>
      <c r="WPE89" s="207"/>
      <c r="WPF89" s="207"/>
      <c r="WPG89" s="207"/>
      <c r="WPH89" s="207"/>
      <c r="WPI89" s="207"/>
      <c r="WPJ89" s="207"/>
      <c r="WPK89" s="207"/>
      <c r="WPL89" s="207"/>
      <c r="WPM89" s="207"/>
      <c r="WPN89" s="207"/>
      <c r="WPO89" s="207"/>
      <c r="WPP89" s="207"/>
      <c r="WPQ89" s="207"/>
      <c r="WPR89" s="207"/>
      <c r="WPS89" s="207"/>
      <c r="WPT89" s="207"/>
      <c r="WPU89" s="207"/>
      <c r="WPV89" s="207"/>
      <c r="WPW89" s="207"/>
      <c r="WPX89" s="207"/>
      <c r="WPY89" s="207"/>
      <c r="WPZ89" s="207"/>
      <c r="WQA89" s="207"/>
      <c r="WQB89" s="207"/>
      <c r="WQC89" s="207"/>
      <c r="WQD89" s="207"/>
      <c r="WQE89" s="207"/>
      <c r="WQF89" s="207"/>
      <c r="WQG89" s="207"/>
      <c r="WQH89" s="207"/>
      <c r="WQI89" s="207"/>
      <c r="WQJ89" s="207"/>
      <c r="WQK89" s="207"/>
      <c r="WQL89" s="207"/>
      <c r="WQM89" s="207"/>
      <c r="WQN89" s="207"/>
      <c r="WQO89" s="207"/>
      <c r="WQP89" s="207"/>
      <c r="WQQ89" s="207"/>
      <c r="WQR89" s="207"/>
      <c r="WQS89" s="207"/>
      <c r="WQT89" s="207"/>
      <c r="WQU89" s="207"/>
      <c r="WQV89" s="207"/>
      <c r="WQW89" s="207"/>
      <c r="WQX89" s="207"/>
      <c r="WQY89" s="207"/>
      <c r="WQZ89" s="207"/>
      <c r="WRA89" s="207"/>
      <c r="WRB89" s="207"/>
      <c r="WRC89" s="207"/>
      <c r="WRD89" s="207"/>
      <c r="WRE89" s="207"/>
      <c r="WRF89" s="207"/>
      <c r="WRG89" s="207"/>
      <c r="WRH89" s="207"/>
      <c r="WRI89" s="207"/>
      <c r="WRJ89" s="207"/>
      <c r="WRK89" s="207"/>
      <c r="WRL89" s="207"/>
      <c r="WRM89" s="207"/>
      <c r="WRN89" s="207"/>
      <c r="WRO89" s="207"/>
      <c r="WRP89" s="207"/>
      <c r="WRQ89" s="207"/>
      <c r="WRR89" s="207"/>
      <c r="WRS89" s="207"/>
      <c r="WRT89" s="207"/>
      <c r="WRU89" s="207"/>
      <c r="WRV89" s="207"/>
      <c r="WRW89" s="207"/>
      <c r="WRX89" s="207"/>
      <c r="WRY89" s="207"/>
      <c r="WRZ89" s="207"/>
      <c r="WSA89" s="207"/>
      <c r="WSB89" s="207"/>
      <c r="WSC89" s="207"/>
      <c r="WSD89" s="207"/>
      <c r="WSE89" s="207"/>
      <c r="WSF89" s="207"/>
      <c r="WSG89" s="207"/>
      <c r="WSH89" s="207"/>
      <c r="WSI89" s="207"/>
      <c r="WSJ89" s="207"/>
      <c r="WSK89" s="207"/>
      <c r="WSL89" s="207"/>
      <c r="WSM89" s="207"/>
      <c r="WSN89" s="207"/>
      <c r="WSO89" s="207"/>
      <c r="WSP89" s="207"/>
      <c r="WSQ89" s="207"/>
      <c r="WSR89" s="207"/>
      <c r="WSS89" s="207"/>
      <c r="WST89" s="207"/>
      <c r="WSU89" s="207"/>
      <c r="WSV89" s="207"/>
      <c r="WSW89" s="207"/>
      <c r="WSX89" s="207"/>
      <c r="WSY89" s="207"/>
      <c r="WSZ89" s="207"/>
      <c r="WTA89" s="207"/>
      <c r="WTB89" s="207"/>
      <c r="WTC89" s="207"/>
      <c r="WTD89" s="207"/>
      <c r="WTE89" s="207"/>
      <c r="WTF89" s="207"/>
      <c r="WTG89" s="207"/>
      <c r="WTH89" s="207"/>
      <c r="WTI89" s="207"/>
      <c r="WTJ89" s="207"/>
      <c r="WTK89" s="207"/>
      <c r="WTL89" s="207"/>
      <c r="WTM89" s="207"/>
      <c r="WTN89" s="207"/>
      <c r="WTO89" s="207"/>
      <c r="WTP89" s="207"/>
      <c r="WTQ89" s="207"/>
      <c r="WTR89" s="207"/>
      <c r="WTS89" s="207"/>
      <c r="WTT89" s="207"/>
      <c r="WTU89" s="207"/>
      <c r="WTV89" s="207"/>
      <c r="WTW89" s="207"/>
      <c r="WTX89" s="207"/>
      <c r="WTY89" s="207"/>
      <c r="WTZ89" s="207"/>
      <c r="WUA89" s="207"/>
      <c r="WUB89" s="207"/>
      <c r="WUC89" s="207"/>
      <c r="WUD89" s="207"/>
      <c r="WUE89" s="207"/>
      <c r="WUF89" s="207"/>
      <c r="WUG89" s="207"/>
      <c r="WUH89" s="207"/>
      <c r="WUI89" s="207"/>
      <c r="WUJ89" s="207"/>
      <c r="WUK89" s="207"/>
      <c r="WUL89" s="207"/>
      <c r="WUM89" s="207"/>
      <c r="WUN89" s="207"/>
      <c r="WUO89" s="207"/>
      <c r="WUP89" s="207"/>
      <c r="WUQ89" s="207"/>
      <c r="WUR89" s="207"/>
      <c r="WUS89" s="207"/>
      <c r="WUT89" s="207"/>
      <c r="WUU89" s="207"/>
      <c r="WUV89" s="207"/>
      <c r="WUW89" s="207"/>
      <c r="WUX89" s="207"/>
      <c r="WUY89" s="207"/>
      <c r="WUZ89" s="207"/>
      <c r="WVA89" s="207"/>
      <c r="WVB89" s="207"/>
      <c r="WVC89" s="207"/>
      <c r="WVD89" s="207"/>
      <c r="WVE89" s="207"/>
      <c r="WVF89" s="207"/>
      <c r="WVG89" s="207"/>
      <c r="WVH89" s="207"/>
      <c r="WVI89" s="207"/>
      <c r="WVJ89" s="207"/>
      <c r="WVK89" s="207"/>
      <c r="WVL89" s="207"/>
      <c r="WVM89" s="207"/>
      <c r="WVN89" s="207"/>
      <c r="WVO89" s="207"/>
      <c r="WVP89" s="207"/>
      <c r="WVQ89" s="207"/>
      <c r="WVR89" s="207"/>
      <c r="WVS89" s="207"/>
      <c r="WVT89" s="207"/>
      <c r="WVU89" s="207"/>
      <c r="WVV89" s="207"/>
      <c r="WVW89" s="207"/>
      <c r="WVX89" s="207"/>
      <c r="WVY89" s="207"/>
      <c r="WVZ89" s="207"/>
      <c r="WWA89" s="207"/>
      <c r="WWB89" s="207"/>
      <c r="WWC89" s="207"/>
      <c r="WWD89" s="207"/>
      <c r="WWE89" s="207"/>
      <c r="WWF89" s="207"/>
      <c r="WWG89" s="207"/>
      <c r="WWH89" s="207"/>
      <c r="WWI89" s="207"/>
      <c r="WWJ89" s="207"/>
      <c r="WWK89" s="207"/>
      <c r="WWL89" s="207"/>
      <c r="WWM89" s="207"/>
      <c r="WWN89" s="207"/>
      <c r="WWO89" s="207"/>
      <c r="WWP89" s="207"/>
      <c r="WWQ89" s="207"/>
      <c r="WWR89" s="207"/>
      <c r="WWS89" s="207"/>
      <c r="WWT89" s="207"/>
      <c r="WWU89" s="207"/>
      <c r="WWV89" s="207"/>
      <c r="WWW89" s="207"/>
      <c r="WWX89" s="207"/>
      <c r="WWY89" s="207"/>
      <c r="WWZ89" s="207"/>
      <c r="WXA89" s="207"/>
      <c r="WXB89" s="207"/>
      <c r="WXC89" s="207"/>
      <c r="WXD89" s="207"/>
      <c r="WXE89" s="207"/>
      <c r="WXF89" s="207"/>
      <c r="WXG89" s="207"/>
      <c r="WXH89" s="207"/>
      <c r="WXI89" s="207"/>
      <c r="WXJ89" s="207"/>
      <c r="WXK89" s="207"/>
      <c r="WXL89" s="207"/>
      <c r="WXM89" s="207"/>
      <c r="WXN89" s="207"/>
      <c r="WXO89" s="207"/>
      <c r="WXP89" s="207"/>
      <c r="WXQ89" s="207"/>
      <c r="WXR89" s="207"/>
      <c r="WXS89" s="207"/>
      <c r="WXT89" s="207"/>
      <c r="WXU89" s="207"/>
      <c r="WXV89" s="207"/>
      <c r="WXW89" s="207"/>
      <c r="WXX89" s="207"/>
      <c r="WXY89" s="207"/>
      <c r="WXZ89" s="207"/>
      <c r="WYA89" s="207"/>
      <c r="WYB89" s="207"/>
      <c r="WYC89" s="207"/>
      <c r="WYD89" s="207"/>
      <c r="WYE89" s="207"/>
      <c r="WYF89" s="207"/>
      <c r="WYG89" s="207"/>
      <c r="WYH89" s="207"/>
      <c r="WYI89" s="207"/>
      <c r="WYJ89" s="207"/>
      <c r="WYK89" s="207"/>
      <c r="WYL89" s="207"/>
      <c r="WYM89" s="207"/>
      <c r="WYN89" s="207"/>
      <c r="WYO89" s="207"/>
      <c r="WYP89" s="207"/>
      <c r="WYQ89" s="207"/>
      <c r="WYR89" s="207"/>
      <c r="WYS89" s="207"/>
      <c r="WYT89" s="207"/>
      <c r="WYU89" s="207"/>
      <c r="WYV89" s="207"/>
      <c r="WYW89" s="207"/>
      <c r="WYX89" s="207"/>
      <c r="WYY89" s="207"/>
      <c r="WYZ89" s="207"/>
      <c r="WZA89" s="207"/>
      <c r="WZB89" s="207"/>
      <c r="WZC89" s="207"/>
      <c r="WZD89" s="207"/>
      <c r="WZE89" s="207"/>
      <c r="WZF89" s="207"/>
      <c r="WZG89" s="207"/>
      <c r="WZH89" s="207"/>
      <c r="WZI89" s="207"/>
      <c r="WZJ89" s="207"/>
      <c r="WZK89" s="207"/>
      <c r="WZL89" s="207"/>
      <c r="WZM89" s="207"/>
      <c r="WZN89" s="207"/>
      <c r="WZO89" s="207"/>
      <c r="WZP89" s="207"/>
      <c r="WZQ89" s="207"/>
      <c r="WZR89" s="207"/>
      <c r="WZS89" s="207"/>
      <c r="WZT89" s="207"/>
      <c r="WZU89" s="207"/>
      <c r="WZV89" s="207"/>
      <c r="WZW89" s="207"/>
      <c r="WZX89" s="207"/>
      <c r="WZY89" s="207"/>
      <c r="WZZ89" s="207"/>
      <c r="XAA89" s="207"/>
      <c r="XAB89" s="207"/>
      <c r="XAC89" s="207"/>
      <c r="XAD89" s="207"/>
      <c r="XAE89" s="207"/>
      <c r="XAF89" s="207"/>
      <c r="XAG89" s="207"/>
      <c r="XAH89" s="207"/>
      <c r="XAI89" s="207"/>
      <c r="XAJ89" s="207"/>
      <c r="XAK89" s="207"/>
      <c r="XAL89" s="207"/>
      <c r="XAM89" s="207"/>
      <c r="XAN89" s="207"/>
      <c r="XAO89" s="207"/>
      <c r="XAP89" s="207"/>
      <c r="XAQ89" s="207"/>
      <c r="XAR89" s="207"/>
      <c r="XAS89" s="207"/>
      <c r="XAT89" s="207"/>
      <c r="XAU89" s="207"/>
      <c r="XAV89" s="207"/>
      <c r="XAW89" s="207"/>
      <c r="XAX89" s="207"/>
      <c r="XAY89" s="207"/>
      <c r="XAZ89" s="207"/>
      <c r="XBA89" s="207"/>
      <c r="XBB89" s="207"/>
      <c r="XBC89" s="207"/>
      <c r="XBD89" s="207"/>
      <c r="XBE89" s="207"/>
      <c r="XBF89" s="207"/>
      <c r="XBG89" s="207"/>
      <c r="XBH89" s="207"/>
      <c r="XBI89" s="207"/>
      <c r="XBJ89" s="207"/>
      <c r="XBK89" s="207"/>
      <c r="XBL89" s="207"/>
      <c r="XBM89" s="207"/>
      <c r="XBN89" s="207"/>
      <c r="XBO89" s="207"/>
      <c r="XBP89" s="207"/>
      <c r="XBQ89" s="207"/>
      <c r="XBR89" s="207"/>
      <c r="XBS89" s="207"/>
      <c r="XBT89" s="207"/>
      <c r="XBU89" s="207"/>
      <c r="XBV89" s="207"/>
      <c r="XBW89" s="207"/>
      <c r="XBX89" s="207"/>
      <c r="XBY89" s="207"/>
      <c r="XBZ89" s="207"/>
      <c r="XCA89" s="207"/>
      <c r="XCB89" s="207"/>
      <c r="XCC89" s="207"/>
      <c r="XCD89" s="207"/>
      <c r="XCE89" s="207"/>
      <c r="XCF89" s="207"/>
      <c r="XCG89" s="207"/>
      <c r="XCH89" s="207"/>
      <c r="XCI89" s="207"/>
      <c r="XCJ89" s="207"/>
      <c r="XCK89" s="207"/>
      <c r="XCL89" s="207"/>
      <c r="XCM89" s="207"/>
      <c r="XCN89" s="207"/>
      <c r="XCO89" s="207"/>
      <c r="XCP89" s="207"/>
      <c r="XCQ89" s="207"/>
      <c r="XCR89" s="207"/>
      <c r="XCS89" s="207"/>
      <c r="XCT89" s="207"/>
      <c r="XCU89" s="207"/>
      <c r="XCV89" s="207"/>
      <c r="XCW89" s="207"/>
      <c r="XCX89" s="207"/>
      <c r="XCY89" s="207"/>
      <c r="XCZ89" s="207"/>
      <c r="XDA89" s="207"/>
      <c r="XDB89" s="207"/>
      <c r="XDC89" s="207"/>
      <c r="XDD89" s="207"/>
      <c r="XDE89" s="207"/>
      <c r="XDF89" s="207"/>
      <c r="XDG89" s="207"/>
      <c r="XDH89" s="207"/>
      <c r="XDI89" s="207"/>
      <c r="XDJ89" s="207"/>
      <c r="XDK89" s="207"/>
      <c r="XDL89" s="207"/>
      <c r="XDM89" s="207"/>
      <c r="XDN89" s="207"/>
      <c r="XDO89" s="207"/>
      <c r="XDP89" s="207"/>
      <c r="XDQ89" s="207"/>
      <c r="XDR89" s="207"/>
      <c r="XDS89" s="207"/>
      <c r="XDT89" s="207"/>
      <c r="XDU89" s="207"/>
      <c r="XDV89" s="207"/>
      <c r="XDW89" s="207"/>
      <c r="XDX89" s="207"/>
      <c r="XDY89" s="207"/>
      <c r="XDZ89" s="207"/>
      <c r="XEA89" s="207"/>
      <c r="XEB89" s="207"/>
      <c r="XEC89" s="207"/>
      <c r="XED89" s="207"/>
      <c r="XEE89" s="207"/>
      <c r="XEF89" s="207"/>
      <c r="XEG89" s="207"/>
      <c r="XEH89" s="207"/>
      <c r="XEI89" s="207"/>
      <c r="XEJ89" s="207"/>
      <c r="XEK89" s="207"/>
      <c r="XEL89" s="207"/>
      <c r="XEM89" s="207"/>
      <c r="XEN89" s="208"/>
      <c r="XEO89" s="208"/>
      <c r="XEP89" s="208"/>
      <c r="XEQ89" s="208"/>
      <c r="XER89" s="208"/>
      <c r="XES89" s="208"/>
      <c r="XET89" s="208"/>
      <c r="XEU89" s="208"/>
      <c r="XEV89" s="208"/>
      <c r="XEW89" s="208"/>
      <c r="XEX89" s="208"/>
      <c r="XEY89" s="208"/>
      <c r="XEZ89" s="208"/>
      <c r="XFA89" s="208"/>
      <c r="XFB89" s="208"/>
      <c r="XFC89" s="208"/>
    </row>
    <row r="90" s="12" customFormat="1" ht="30" customHeight="1" spans="1:41">
      <c r="A90" s="199" t="s">
        <v>54</v>
      </c>
      <c r="B90" s="200" t="s">
        <v>117</v>
      </c>
      <c r="C90" s="200"/>
      <c r="D90" s="200"/>
      <c r="E90" s="201"/>
      <c r="F90" s="201"/>
      <c r="G90" s="201"/>
      <c r="H90" s="201"/>
      <c r="I90" s="204">
        <f t="shared" ref="I90:AL90" si="28">SUM(I91:I94)</f>
        <v>4</v>
      </c>
      <c r="J90" s="204">
        <f t="shared" si="28"/>
        <v>239</v>
      </c>
      <c r="K90" s="204">
        <f t="shared" si="28"/>
        <v>0</v>
      </c>
      <c r="L90" s="204">
        <f t="shared" si="28"/>
        <v>0</v>
      </c>
      <c r="M90" s="204">
        <f t="shared" si="28"/>
        <v>4</v>
      </c>
      <c r="N90" s="204">
        <f t="shared" si="28"/>
        <v>0</v>
      </c>
      <c r="O90" s="204">
        <f t="shared" si="28"/>
        <v>0</v>
      </c>
      <c r="P90" s="204">
        <f t="shared" si="28"/>
        <v>0</v>
      </c>
      <c r="Q90" s="204">
        <f t="shared" si="28"/>
        <v>0</v>
      </c>
      <c r="R90" s="204">
        <f t="shared" si="28"/>
        <v>0</v>
      </c>
      <c r="S90" s="204">
        <f t="shared" si="28"/>
        <v>3649</v>
      </c>
      <c r="T90" s="204">
        <f t="shared" si="28"/>
        <v>15076</v>
      </c>
      <c r="U90" s="204">
        <f t="shared" si="28"/>
        <v>0</v>
      </c>
      <c r="V90" s="204">
        <f t="shared" si="28"/>
        <v>0</v>
      </c>
      <c r="W90" s="204">
        <f t="shared" si="28"/>
        <v>0</v>
      </c>
      <c r="X90" s="204">
        <f t="shared" si="28"/>
        <v>0</v>
      </c>
      <c r="Y90" s="204">
        <f t="shared" si="28"/>
        <v>0</v>
      </c>
      <c r="Z90" s="204">
        <f t="shared" si="28"/>
        <v>5420</v>
      </c>
      <c r="AA90" s="204">
        <f t="shared" si="28"/>
        <v>3420</v>
      </c>
      <c r="AB90" s="204">
        <f t="shared" si="28"/>
        <v>3420</v>
      </c>
      <c r="AC90" s="204">
        <f t="shared" si="28"/>
        <v>0</v>
      </c>
      <c r="AD90" s="204">
        <f t="shared" si="28"/>
        <v>0</v>
      </c>
      <c r="AE90" s="204">
        <f t="shared" si="28"/>
        <v>0</v>
      </c>
      <c r="AF90" s="204">
        <f t="shared" si="28"/>
        <v>0</v>
      </c>
      <c r="AG90" s="204">
        <f t="shared" si="28"/>
        <v>0</v>
      </c>
      <c r="AH90" s="204">
        <f t="shared" si="28"/>
        <v>2000</v>
      </c>
      <c r="AI90" s="204">
        <f t="shared" si="28"/>
        <v>0</v>
      </c>
      <c r="AJ90" s="204">
        <f t="shared" si="28"/>
        <v>0</v>
      </c>
      <c r="AK90" s="204">
        <f t="shared" si="28"/>
        <v>0</v>
      </c>
      <c r="AL90" s="204">
        <f t="shared" si="28"/>
        <v>0</v>
      </c>
      <c r="AM90" s="206"/>
      <c r="AN90" s="206"/>
      <c r="AO90" s="206"/>
    </row>
    <row r="91" s="7" customFormat="1" ht="348" customHeight="1" spans="1:42">
      <c r="A91" s="22">
        <v>20</v>
      </c>
      <c r="B91" s="22" t="s">
        <v>1164</v>
      </c>
      <c r="C91" s="22">
        <v>2024</v>
      </c>
      <c r="D91" s="34" t="s">
        <v>220</v>
      </c>
      <c r="E91" s="22" t="s">
        <v>178</v>
      </c>
      <c r="F91" s="24" t="s">
        <v>990</v>
      </c>
      <c r="G91" s="22" t="s">
        <v>221</v>
      </c>
      <c r="H91" s="34" t="s">
        <v>1415</v>
      </c>
      <c r="I91" s="22">
        <v>1</v>
      </c>
      <c r="J91" s="22">
        <v>38</v>
      </c>
      <c r="K91" s="22"/>
      <c r="L91" s="22"/>
      <c r="M91" s="22">
        <v>1</v>
      </c>
      <c r="N91" s="22"/>
      <c r="O91" s="22"/>
      <c r="P91" s="22"/>
      <c r="Q91" s="22"/>
      <c r="R91" s="22"/>
      <c r="S91" s="22">
        <v>2245</v>
      </c>
      <c r="T91" s="22">
        <v>10000</v>
      </c>
      <c r="U91" s="36" t="s">
        <v>1369</v>
      </c>
      <c r="V91" s="22" t="s">
        <v>715</v>
      </c>
      <c r="W91" s="22" t="s">
        <v>207</v>
      </c>
      <c r="X91" s="22" t="s">
        <v>715</v>
      </c>
      <c r="Y91" s="22" t="s">
        <v>1286</v>
      </c>
      <c r="Z91" s="22">
        <v>3000</v>
      </c>
      <c r="AA91" s="22">
        <v>1000</v>
      </c>
      <c r="AB91" s="60">
        <v>1000</v>
      </c>
      <c r="AC91" s="60"/>
      <c r="AD91" s="60"/>
      <c r="AE91" s="60"/>
      <c r="AF91" s="22"/>
      <c r="AG91" s="22"/>
      <c r="AH91" s="22">
        <v>2000</v>
      </c>
      <c r="AI91" s="22"/>
      <c r="AJ91" s="22"/>
      <c r="AK91" s="22"/>
      <c r="AL91" s="22"/>
      <c r="AM91" s="33" t="s">
        <v>1165</v>
      </c>
      <c r="AN91" s="33" t="s">
        <v>1166</v>
      </c>
      <c r="AO91" s="60" t="s">
        <v>1386</v>
      </c>
      <c r="AP91" s="75" t="s">
        <v>1386</v>
      </c>
    </row>
    <row r="92" s="9" customFormat="1" ht="409" customHeight="1" spans="1:42">
      <c r="A92" s="22">
        <v>21</v>
      </c>
      <c r="B92" s="22" t="s">
        <v>1170</v>
      </c>
      <c r="C92" s="22">
        <v>2024</v>
      </c>
      <c r="D92" s="37" t="s">
        <v>327</v>
      </c>
      <c r="E92" s="36" t="s">
        <v>178</v>
      </c>
      <c r="F92" s="36" t="s">
        <v>984</v>
      </c>
      <c r="G92" s="36" t="s">
        <v>209</v>
      </c>
      <c r="H92" s="37" t="s">
        <v>1081</v>
      </c>
      <c r="I92" s="36">
        <v>1</v>
      </c>
      <c r="J92" s="36">
        <v>10</v>
      </c>
      <c r="K92" s="36"/>
      <c r="L92" s="36"/>
      <c r="M92" s="36">
        <v>1</v>
      </c>
      <c r="N92" s="36"/>
      <c r="O92" s="36"/>
      <c r="P92" s="36"/>
      <c r="Q92" s="36"/>
      <c r="R92" s="36"/>
      <c r="S92" s="36">
        <v>560</v>
      </c>
      <c r="T92" s="36">
        <v>1650</v>
      </c>
      <c r="U92" s="36" t="s">
        <v>305</v>
      </c>
      <c r="V92" s="36" t="s">
        <v>1171</v>
      </c>
      <c r="W92" s="36" t="s">
        <v>207</v>
      </c>
      <c r="X92" s="36" t="s">
        <v>715</v>
      </c>
      <c r="Y92" s="36" t="s">
        <v>1286</v>
      </c>
      <c r="Z92" s="36">
        <v>800</v>
      </c>
      <c r="AA92" s="36">
        <v>800</v>
      </c>
      <c r="AB92" s="36">
        <v>800</v>
      </c>
      <c r="AC92" s="36"/>
      <c r="AD92" s="36"/>
      <c r="AE92" s="36"/>
      <c r="AF92" s="36"/>
      <c r="AG92" s="36"/>
      <c r="AH92" s="36"/>
      <c r="AI92" s="36"/>
      <c r="AJ92" s="36"/>
      <c r="AK92" s="36"/>
      <c r="AL92" s="36"/>
      <c r="AM92" s="37" t="s">
        <v>1172</v>
      </c>
      <c r="AN92" s="37" t="s">
        <v>1173</v>
      </c>
      <c r="AO92" s="77" t="s">
        <v>1386</v>
      </c>
      <c r="AP92" s="75" t="s">
        <v>1386</v>
      </c>
    </row>
    <row r="93" s="12" customFormat="1" ht="409" customHeight="1" spans="1:42">
      <c r="A93" s="22">
        <v>22</v>
      </c>
      <c r="B93" s="22" t="s">
        <v>1201</v>
      </c>
      <c r="C93" s="22">
        <v>2024</v>
      </c>
      <c r="D93" s="33" t="s">
        <v>1341</v>
      </c>
      <c r="E93" s="22" t="s">
        <v>178</v>
      </c>
      <c r="F93" s="24" t="s">
        <v>1013</v>
      </c>
      <c r="G93" s="22" t="s">
        <v>1342</v>
      </c>
      <c r="H93" s="33" t="s">
        <v>1416</v>
      </c>
      <c r="I93" s="22">
        <v>1</v>
      </c>
      <c r="J93" s="39">
        <v>180</v>
      </c>
      <c r="K93" s="39"/>
      <c r="L93" s="39"/>
      <c r="M93" s="39">
        <v>1</v>
      </c>
      <c r="N93" s="39"/>
      <c r="O93" s="39"/>
      <c r="P93" s="39"/>
      <c r="Q93" s="39"/>
      <c r="R93" s="39"/>
      <c r="S93" s="39">
        <v>794</v>
      </c>
      <c r="T93" s="39">
        <v>3208</v>
      </c>
      <c r="U93" s="22" t="s">
        <v>207</v>
      </c>
      <c r="V93" s="22" t="s">
        <v>715</v>
      </c>
      <c r="W93" s="22" t="s">
        <v>207</v>
      </c>
      <c r="X93" s="22" t="s">
        <v>715</v>
      </c>
      <c r="Y93" s="22" t="s">
        <v>1286</v>
      </c>
      <c r="Z93" s="39">
        <v>1250</v>
      </c>
      <c r="AA93" s="39">
        <v>1250</v>
      </c>
      <c r="AB93" s="39">
        <v>1250</v>
      </c>
      <c r="AC93" s="39"/>
      <c r="AD93" s="39"/>
      <c r="AE93" s="39"/>
      <c r="AF93" s="39"/>
      <c r="AG93" s="39"/>
      <c r="AH93" s="39"/>
      <c r="AI93" s="39"/>
      <c r="AJ93" s="39"/>
      <c r="AK93" s="39"/>
      <c r="AL93" s="39"/>
      <c r="AM93" s="71" t="s">
        <v>1202</v>
      </c>
      <c r="AN93" s="71" t="s">
        <v>1203</v>
      </c>
      <c r="AO93" s="78" t="s">
        <v>1386</v>
      </c>
      <c r="AP93" s="75" t="s">
        <v>1386</v>
      </c>
    </row>
    <row r="94" s="8" customFormat="1" ht="201" customHeight="1" spans="1:42">
      <c r="A94" s="22">
        <v>23</v>
      </c>
      <c r="B94" s="22" t="s">
        <v>1213</v>
      </c>
      <c r="C94" s="24">
        <v>2024</v>
      </c>
      <c r="D94" s="40" t="s">
        <v>592</v>
      </c>
      <c r="E94" s="24" t="s">
        <v>178</v>
      </c>
      <c r="F94" s="24" t="s">
        <v>1022</v>
      </c>
      <c r="G94" s="24" t="s">
        <v>593</v>
      </c>
      <c r="H94" s="40" t="s">
        <v>594</v>
      </c>
      <c r="I94" s="52">
        <v>1</v>
      </c>
      <c r="J94" s="24">
        <v>11</v>
      </c>
      <c r="K94" s="52"/>
      <c r="L94" s="52"/>
      <c r="M94" s="24">
        <v>1</v>
      </c>
      <c r="N94" s="52"/>
      <c r="O94" s="52"/>
      <c r="P94" s="52"/>
      <c r="Q94" s="52"/>
      <c r="R94" s="52"/>
      <c r="S94" s="24">
        <v>50</v>
      </c>
      <c r="T94" s="52">
        <v>218</v>
      </c>
      <c r="U94" s="24" t="s">
        <v>985</v>
      </c>
      <c r="V94" s="24" t="s">
        <v>944</v>
      </c>
      <c r="W94" s="24" t="s">
        <v>207</v>
      </c>
      <c r="X94" s="24" t="s">
        <v>715</v>
      </c>
      <c r="Y94" s="22" t="s">
        <v>1286</v>
      </c>
      <c r="Z94" s="24">
        <v>370</v>
      </c>
      <c r="AA94" s="24">
        <v>370</v>
      </c>
      <c r="AB94" s="24">
        <v>370</v>
      </c>
      <c r="AC94" s="24"/>
      <c r="AD94" s="24"/>
      <c r="AE94" s="24"/>
      <c r="AF94" s="24"/>
      <c r="AG94" s="24"/>
      <c r="AH94" s="24"/>
      <c r="AI94" s="24"/>
      <c r="AJ94" s="24"/>
      <c r="AK94" s="22"/>
      <c r="AL94" s="22"/>
      <c r="AM94" s="33" t="s">
        <v>1214</v>
      </c>
      <c r="AN94" s="33" t="s">
        <v>1215</v>
      </c>
      <c r="AO94" s="60" t="s">
        <v>1392</v>
      </c>
      <c r="AP94" s="75" t="s">
        <v>1392</v>
      </c>
    </row>
    <row r="95" s="12" customFormat="1" ht="70" customHeight="1" spans="1:41">
      <c r="A95" s="182" t="s">
        <v>54</v>
      </c>
      <c r="B95" s="187" t="s">
        <v>118</v>
      </c>
      <c r="C95" s="187"/>
      <c r="D95" s="187"/>
      <c r="E95" s="184"/>
      <c r="F95" s="184"/>
      <c r="G95" s="184"/>
      <c r="H95" s="184"/>
      <c r="I95" s="190"/>
      <c r="J95" s="190"/>
      <c r="K95" s="190"/>
      <c r="L95" s="190"/>
      <c r="M95" s="190"/>
      <c r="N95" s="190"/>
      <c r="O95" s="190"/>
      <c r="P95" s="190"/>
      <c r="Q95" s="190"/>
      <c r="R95" s="190"/>
      <c r="S95" s="190"/>
      <c r="T95" s="190"/>
      <c r="U95" s="190"/>
      <c r="V95" s="190"/>
      <c r="W95" s="190"/>
      <c r="X95" s="190"/>
      <c r="Y95" s="190"/>
      <c r="Z95" s="190"/>
      <c r="AA95" s="190"/>
      <c r="AB95" s="190"/>
      <c r="AC95" s="190"/>
      <c r="AD95" s="190"/>
      <c r="AE95" s="190"/>
      <c r="AF95" s="190"/>
      <c r="AG95" s="190"/>
      <c r="AH95" s="190"/>
      <c r="AI95" s="190"/>
      <c r="AJ95" s="190"/>
      <c r="AK95" s="190"/>
      <c r="AL95" s="190"/>
      <c r="AM95" s="195"/>
      <c r="AN95" s="195"/>
      <c r="AO95" s="195"/>
    </row>
    <row r="96" s="12" customFormat="1" ht="77" customHeight="1" spans="1:41">
      <c r="A96" s="182" t="s">
        <v>54</v>
      </c>
      <c r="B96" s="187" t="s">
        <v>119</v>
      </c>
      <c r="C96" s="187"/>
      <c r="D96" s="187"/>
      <c r="E96" s="184"/>
      <c r="F96" s="184"/>
      <c r="G96" s="184"/>
      <c r="H96" s="184"/>
      <c r="I96" s="190"/>
      <c r="J96" s="190"/>
      <c r="K96" s="190"/>
      <c r="L96" s="190"/>
      <c r="M96" s="190"/>
      <c r="N96" s="190"/>
      <c r="O96" s="190"/>
      <c r="P96" s="190"/>
      <c r="Q96" s="190"/>
      <c r="R96" s="190"/>
      <c r="S96" s="190"/>
      <c r="T96" s="190"/>
      <c r="U96" s="190"/>
      <c r="V96" s="190"/>
      <c r="W96" s="190"/>
      <c r="X96" s="190"/>
      <c r="Y96" s="190"/>
      <c r="Z96" s="190"/>
      <c r="AA96" s="190"/>
      <c r="AB96" s="190"/>
      <c r="AC96" s="190"/>
      <c r="AD96" s="190"/>
      <c r="AE96" s="190"/>
      <c r="AF96" s="190"/>
      <c r="AG96" s="190"/>
      <c r="AH96" s="190"/>
      <c r="AI96" s="190"/>
      <c r="AJ96" s="190"/>
      <c r="AK96" s="190"/>
      <c r="AL96" s="190"/>
      <c r="AM96" s="195"/>
      <c r="AN96" s="195"/>
      <c r="AO96" s="195"/>
    </row>
    <row r="97" s="12" customFormat="1" ht="77" customHeight="1" spans="1:41">
      <c r="A97" s="182" t="s">
        <v>54</v>
      </c>
      <c r="B97" s="187" t="s">
        <v>120</v>
      </c>
      <c r="C97" s="187"/>
      <c r="D97" s="187"/>
      <c r="E97" s="184"/>
      <c r="F97" s="184"/>
      <c r="G97" s="184"/>
      <c r="H97" s="184"/>
      <c r="I97" s="190"/>
      <c r="J97" s="190"/>
      <c r="K97" s="190"/>
      <c r="L97" s="190"/>
      <c r="M97" s="190"/>
      <c r="N97" s="190"/>
      <c r="O97" s="190"/>
      <c r="P97" s="190"/>
      <c r="Q97" s="190"/>
      <c r="R97" s="190"/>
      <c r="S97" s="190"/>
      <c r="T97" s="190"/>
      <c r="U97" s="190"/>
      <c r="V97" s="190"/>
      <c r="W97" s="190"/>
      <c r="X97" s="190"/>
      <c r="Y97" s="190"/>
      <c r="Z97" s="190"/>
      <c r="AA97" s="190"/>
      <c r="AB97" s="190"/>
      <c r="AC97" s="190"/>
      <c r="AD97" s="190"/>
      <c r="AE97" s="190"/>
      <c r="AF97" s="190"/>
      <c r="AG97" s="190"/>
      <c r="AH97" s="190"/>
      <c r="AI97" s="190"/>
      <c r="AJ97" s="190"/>
      <c r="AK97" s="190"/>
      <c r="AL97" s="190"/>
      <c r="AM97" s="195"/>
      <c r="AN97" s="195"/>
      <c r="AO97" s="195"/>
    </row>
    <row r="98" s="12" customFormat="1" ht="50" customHeight="1" spans="1:41">
      <c r="A98" s="182" t="s">
        <v>54</v>
      </c>
      <c r="B98" s="187" t="s">
        <v>121</v>
      </c>
      <c r="C98" s="187"/>
      <c r="D98" s="187"/>
      <c r="E98" s="184"/>
      <c r="F98" s="184"/>
      <c r="G98" s="184"/>
      <c r="H98" s="184"/>
      <c r="I98" s="190"/>
      <c r="J98" s="190"/>
      <c r="K98" s="190"/>
      <c r="L98" s="190"/>
      <c r="M98" s="190"/>
      <c r="N98" s="190"/>
      <c r="O98" s="190"/>
      <c r="P98" s="190"/>
      <c r="Q98" s="190"/>
      <c r="R98" s="190"/>
      <c r="S98" s="190"/>
      <c r="T98" s="190"/>
      <c r="U98" s="190"/>
      <c r="V98" s="190"/>
      <c r="W98" s="190"/>
      <c r="X98" s="190"/>
      <c r="Y98" s="190"/>
      <c r="Z98" s="190"/>
      <c r="AA98" s="190"/>
      <c r="AB98" s="190"/>
      <c r="AC98" s="190"/>
      <c r="AD98" s="190"/>
      <c r="AE98" s="190"/>
      <c r="AF98" s="190"/>
      <c r="AG98" s="190"/>
      <c r="AH98" s="190"/>
      <c r="AI98" s="190"/>
      <c r="AJ98" s="190"/>
      <c r="AK98" s="190"/>
      <c r="AL98" s="190"/>
      <c r="AM98" s="195"/>
      <c r="AN98" s="195"/>
      <c r="AO98" s="195"/>
    </row>
    <row r="99" s="12" customFormat="1" ht="30" customHeight="1" spans="1:41">
      <c r="A99" s="182" t="s">
        <v>54</v>
      </c>
      <c r="B99" s="187" t="s">
        <v>96</v>
      </c>
      <c r="C99" s="187"/>
      <c r="D99" s="187"/>
      <c r="E99" s="184"/>
      <c r="F99" s="184"/>
      <c r="G99" s="184"/>
      <c r="H99" s="184"/>
      <c r="I99" s="190"/>
      <c r="J99" s="190"/>
      <c r="K99" s="190"/>
      <c r="L99" s="190"/>
      <c r="M99" s="190"/>
      <c r="N99" s="190"/>
      <c r="O99" s="190"/>
      <c r="P99" s="190"/>
      <c r="Q99" s="190"/>
      <c r="R99" s="190"/>
      <c r="S99" s="190"/>
      <c r="T99" s="190"/>
      <c r="U99" s="190"/>
      <c r="V99" s="190"/>
      <c r="W99" s="190"/>
      <c r="X99" s="190"/>
      <c r="Y99" s="190"/>
      <c r="Z99" s="190"/>
      <c r="AA99" s="190"/>
      <c r="AB99" s="190"/>
      <c r="AC99" s="190"/>
      <c r="AD99" s="190"/>
      <c r="AE99" s="190"/>
      <c r="AF99" s="190"/>
      <c r="AG99" s="190"/>
      <c r="AH99" s="190"/>
      <c r="AI99" s="190"/>
      <c r="AJ99" s="190"/>
      <c r="AK99" s="190"/>
      <c r="AL99" s="190"/>
      <c r="AM99" s="195"/>
      <c r="AN99" s="195"/>
      <c r="AO99" s="195"/>
    </row>
    <row r="100" s="12" customFormat="1" ht="30" customHeight="1" spans="1:41">
      <c r="A100" s="202" t="s">
        <v>52</v>
      </c>
      <c r="B100" s="187" t="s">
        <v>122</v>
      </c>
      <c r="C100" s="187"/>
      <c r="D100" s="187"/>
      <c r="E100" s="184"/>
      <c r="F100" s="184"/>
      <c r="G100" s="184"/>
      <c r="H100" s="184"/>
      <c r="I100" s="190">
        <f t="shared" ref="I100:AL100" si="29">I101+I102+I106+I108</f>
        <v>4</v>
      </c>
      <c r="J100" s="190">
        <f t="shared" si="29"/>
        <v>6.9544</v>
      </c>
      <c r="K100" s="190">
        <f t="shared" si="29"/>
        <v>0</v>
      </c>
      <c r="L100" s="190">
        <f t="shared" si="29"/>
        <v>0</v>
      </c>
      <c r="M100" s="190">
        <f t="shared" si="29"/>
        <v>4</v>
      </c>
      <c r="N100" s="190">
        <f t="shared" si="29"/>
        <v>0</v>
      </c>
      <c r="O100" s="190">
        <f t="shared" si="29"/>
        <v>0</v>
      </c>
      <c r="P100" s="190">
        <f t="shared" si="29"/>
        <v>0</v>
      </c>
      <c r="Q100" s="190">
        <f t="shared" si="29"/>
        <v>0</v>
      </c>
      <c r="R100" s="190">
        <f t="shared" si="29"/>
        <v>0</v>
      </c>
      <c r="S100" s="190">
        <f t="shared" si="29"/>
        <v>2868</v>
      </c>
      <c r="T100" s="190">
        <f t="shared" si="29"/>
        <v>8779</v>
      </c>
      <c r="U100" s="190">
        <f t="shared" si="29"/>
        <v>0</v>
      </c>
      <c r="V100" s="190">
        <f t="shared" si="29"/>
        <v>0</v>
      </c>
      <c r="W100" s="190">
        <f t="shared" si="29"/>
        <v>0</v>
      </c>
      <c r="X100" s="190">
        <f t="shared" si="29"/>
        <v>0</v>
      </c>
      <c r="Y100" s="190">
        <f t="shared" si="29"/>
        <v>0</v>
      </c>
      <c r="Z100" s="190">
        <f t="shared" si="29"/>
        <v>3780</v>
      </c>
      <c r="AA100" s="190">
        <f t="shared" si="29"/>
        <v>3780</v>
      </c>
      <c r="AB100" s="190">
        <f t="shared" si="29"/>
        <v>3780</v>
      </c>
      <c r="AC100" s="190">
        <f t="shared" si="29"/>
        <v>0</v>
      </c>
      <c r="AD100" s="190">
        <f t="shared" si="29"/>
        <v>0</v>
      </c>
      <c r="AE100" s="190">
        <f t="shared" si="29"/>
        <v>0</v>
      </c>
      <c r="AF100" s="190">
        <f t="shared" si="29"/>
        <v>0</v>
      </c>
      <c r="AG100" s="190">
        <f t="shared" si="29"/>
        <v>0</v>
      </c>
      <c r="AH100" s="190">
        <f t="shared" si="29"/>
        <v>0</v>
      </c>
      <c r="AI100" s="190">
        <f t="shared" si="29"/>
        <v>0</v>
      </c>
      <c r="AJ100" s="190">
        <f t="shared" si="29"/>
        <v>0</v>
      </c>
      <c r="AK100" s="190">
        <f t="shared" si="29"/>
        <v>0</v>
      </c>
      <c r="AL100" s="190">
        <f t="shared" si="29"/>
        <v>0</v>
      </c>
      <c r="AM100" s="195"/>
      <c r="AN100" s="195"/>
      <c r="AO100" s="195"/>
    </row>
    <row r="101" s="12" customFormat="1" ht="30" customHeight="1" spans="1:41">
      <c r="A101" s="182" t="s">
        <v>54</v>
      </c>
      <c r="B101" s="187" t="s">
        <v>123</v>
      </c>
      <c r="C101" s="187"/>
      <c r="D101" s="187"/>
      <c r="E101" s="184"/>
      <c r="F101" s="184"/>
      <c r="G101" s="184"/>
      <c r="H101" s="184"/>
      <c r="I101" s="190"/>
      <c r="J101" s="190"/>
      <c r="K101" s="190"/>
      <c r="L101" s="190"/>
      <c r="M101" s="190"/>
      <c r="N101" s="190"/>
      <c r="O101" s="190"/>
      <c r="P101" s="190"/>
      <c r="Q101" s="190"/>
      <c r="R101" s="190"/>
      <c r="S101" s="190"/>
      <c r="T101" s="190"/>
      <c r="U101" s="190"/>
      <c r="V101" s="190"/>
      <c r="W101" s="190"/>
      <c r="X101" s="190"/>
      <c r="Y101" s="190"/>
      <c r="Z101" s="190"/>
      <c r="AA101" s="190"/>
      <c r="AB101" s="190"/>
      <c r="AC101" s="190"/>
      <c r="AD101" s="190"/>
      <c r="AE101" s="190"/>
      <c r="AF101" s="190"/>
      <c r="AG101" s="190"/>
      <c r="AH101" s="190"/>
      <c r="AI101" s="190"/>
      <c r="AJ101" s="190"/>
      <c r="AK101" s="190"/>
      <c r="AL101" s="190"/>
      <c r="AM101" s="195"/>
      <c r="AN101" s="195"/>
      <c r="AO101" s="195"/>
    </row>
    <row r="102" s="12" customFormat="1" ht="30" customHeight="1" spans="1:41">
      <c r="A102" s="182" t="s">
        <v>54</v>
      </c>
      <c r="B102" s="187" t="s">
        <v>124</v>
      </c>
      <c r="C102" s="187"/>
      <c r="D102" s="187"/>
      <c r="E102" s="184"/>
      <c r="F102" s="184"/>
      <c r="G102" s="184"/>
      <c r="H102" s="184"/>
      <c r="I102" s="190">
        <f t="shared" ref="I102:AL102" si="30">SUM(I103:I105)</f>
        <v>3</v>
      </c>
      <c r="J102" s="190">
        <f t="shared" si="30"/>
        <v>5.9544</v>
      </c>
      <c r="K102" s="190">
        <f t="shared" si="30"/>
        <v>0</v>
      </c>
      <c r="L102" s="190">
        <f t="shared" si="30"/>
        <v>0</v>
      </c>
      <c r="M102" s="190">
        <f t="shared" si="30"/>
        <v>3</v>
      </c>
      <c r="N102" s="190">
        <f t="shared" si="30"/>
        <v>0</v>
      </c>
      <c r="O102" s="190">
        <f t="shared" si="30"/>
        <v>0</v>
      </c>
      <c r="P102" s="190">
        <f t="shared" si="30"/>
        <v>0</v>
      </c>
      <c r="Q102" s="190">
        <f t="shared" si="30"/>
        <v>0</v>
      </c>
      <c r="R102" s="190">
        <f t="shared" si="30"/>
        <v>0</v>
      </c>
      <c r="S102" s="190">
        <f t="shared" si="30"/>
        <v>2406</v>
      </c>
      <c r="T102" s="190">
        <f t="shared" si="30"/>
        <v>6911</v>
      </c>
      <c r="U102" s="190">
        <f t="shared" si="30"/>
        <v>0</v>
      </c>
      <c r="V102" s="190">
        <f t="shared" si="30"/>
        <v>0</v>
      </c>
      <c r="W102" s="190">
        <f t="shared" si="30"/>
        <v>0</v>
      </c>
      <c r="X102" s="190">
        <f t="shared" si="30"/>
        <v>0</v>
      </c>
      <c r="Y102" s="190">
        <f t="shared" si="30"/>
        <v>0</v>
      </c>
      <c r="Z102" s="190">
        <f t="shared" si="30"/>
        <v>3700</v>
      </c>
      <c r="AA102" s="190">
        <f t="shared" si="30"/>
        <v>3700</v>
      </c>
      <c r="AB102" s="190">
        <f t="shared" si="30"/>
        <v>3700</v>
      </c>
      <c r="AC102" s="190">
        <f t="shared" si="30"/>
        <v>0</v>
      </c>
      <c r="AD102" s="190">
        <f t="shared" si="30"/>
        <v>0</v>
      </c>
      <c r="AE102" s="190">
        <f t="shared" si="30"/>
        <v>0</v>
      </c>
      <c r="AF102" s="190">
        <f t="shared" si="30"/>
        <v>0</v>
      </c>
      <c r="AG102" s="190">
        <f t="shared" si="30"/>
        <v>0</v>
      </c>
      <c r="AH102" s="190">
        <f t="shared" si="30"/>
        <v>0</v>
      </c>
      <c r="AI102" s="190">
        <f t="shared" si="30"/>
        <v>0</v>
      </c>
      <c r="AJ102" s="190">
        <f t="shared" si="30"/>
        <v>0</v>
      </c>
      <c r="AK102" s="190">
        <f t="shared" si="30"/>
        <v>0</v>
      </c>
      <c r="AL102" s="190">
        <f t="shared" si="30"/>
        <v>0</v>
      </c>
      <c r="AM102" s="195"/>
      <c r="AN102" s="195"/>
      <c r="AO102" s="195"/>
    </row>
    <row r="103" s="7" customFormat="1" ht="409" customHeight="1" spans="1:42">
      <c r="A103" s="22">
        <v>24</v>
      </c>
      <c r="B103" s="22" t="s">
        <v>1152</v>
      </c>
      <c r="C103" s="22">
        <v>2024</v>
      </c>
      <c r="D103" s="35" t="s">
        <v>193</v>
      </c>
      <c r="E103" s="24" t="s">
        <v>178</v>
      </c>
      <c r="F103" s="24" t="s">
        <v>984</v>
      </c>
      <c r="G103" s="24" t="s">
        <v>194</v>
      </c>
      <c r="H103" s="35" t="s">
        <v>1417</v>
      </c>
      <c r="I103" s="22">
        <v>1</v>
      </c>
      <c r="J103" s="39">
        <v>3.0643</v>
      </c>
      <c r="K103" s="22"/>
      <c r="L103" s="22"/>
      <c r="M103" s="22">
        <v>1</v>
      </c>
      <c r="N103" s="22"/>
      <c r="O103" s="22"/>
      <c r="P103" s="22"/>
      <c r="Q103" s="22"/>
      <c r="R103" s="22"/>
      <c r="S103" s="22">
        <v>1741</v>
      </c>
      <c r="T103" s="22">
        <v>4337</v>
      </c>
      <c r="U103" s="49" t="s">
        <v>183</v>
      </c>
      <c r="V103" s="22" t="s">
        <v>1144</v>
      </c>
      <c r="W103" s="49" t="s">
        <v>183</v>
      </c>
      <c r="X103" s="22" t="s">
        <v>1144</v>
      </c>
      <c r="Y103" s="22" t="s">
        <v>1286</v>
      </c>
      <c r="Z103" s="62">
        <v>1900</v>
      </c>
      <c r="AA103" s="22">
        <v>1900</v>
      </c>
      <c r="AB103" s="60">
        <v>1900</v>
      </c>
      <c r="AC103" s="60"/>
      <c r="AD103" s="60"/>
      <c r="AE103" s="60"/>
      <c r="AF103" s="22"/>
      <c r="AG103" s="22"/>
      <c r="AH103" s="22"/>
      <c r="AI103" s="22"/>
      <c r="AJ103" s="22"/>
      <c r="AK103" s="22"/>
      <c r="AL103" s="22"/>
      <c r="AM103" s="33" t="s">
        <v>1418</v>
      </c>
      <c r="AN103" s="33" t="s">
        <v>1154</v>
      </c>
      <c r="AO103" s="60" t="s">
        <v>1392</v>
      </c>
      <c r="AP103" s="75" t="s">
        <v>1392</v>
      </c>
    </row>
    <row r="104" s="12" customFormat="1" ht="271" customHeight="1" spans="1:42">
      <c r="A104" s="22">
        <v>25</v>
      </c>
      <c r="B104" s="22" t="s">
        <v>1167</v>
      </c>
      <c r="C104" s="22">
        <v>2024</v>
      </c>
      <c r="D104" s="33" t="s">
        <v>1077</v>
      </c>
      <c r="E104" s="22" t="s">
        <v>178</v>
      </c>
      <c r="F104" s="24" t="s">
        <v>1013</v>
      </c>
      <c r="G104" s="22" t="s">
        <v>590</v>
      </c>
      <c r="H104" s="33" t="s">
        <v>1419</v>
      </c>
      <c r="I104" s="22">
        <v>1</v>
      </c>
      <c r="J104" s="22">
        <v>1.4557</v>
      </c>
      <c r="K104" s="39"/>
      <c r="L104" s="39"/>
      <c r="M104" s="39">
        <v>1</v>
      </c>
      <c r="N104" s="39"/>
      <c r="O104" s="39"/>
      <c r="P104" s="39"/>
      <c r="Q104" s="39"/>
      <c r="R104" s="39"/>
      <c r="S104" s="39">
        <v>298</v>
      </c>
      <c r="T104" s="39">
        <v>1188</v>
      </c>
      <c r="U104" s="22" t="s">
        <v>985</v>
      </c>
      <c r="V104" s="24" t="s">
        <v>944</v>
      </c>
      <c r="W104" s="22" t="s">
        <v>183</v>
      </c>
      <c r="X104" s="22" t="s">
        <v>811</v>
      </c>
      <c r="Y104" s="22" t="s">
        <v>1286</v>
      </c>
      <c r="Z104" s="39">
        <v>950</v>
      </c>
      <c r="AA104" s="39">
        <v>950</v>
      </c>
      <c r="AB104" s="39">
        <v>950</v>
      </c>
      <c r="AC104" s="39"/>
      <c r="AD104" s="39"/>
      <c r="AE104" s="39"/>
      <c r="AF104" s="39"/>
      <c r="AG104" s="39"/>
      <c r="AH104" s="39"/>
      <c r="AI104" s="39"/>
      <c r="AJ104" s="39"/>
      <c r="AK104" s="39"/>
      <c r="AL104" s="39"/>
      <c r="AM104" s="71" t="s">
        <v>1168</v>
      </c>
      <c r="AN104" s="71" t="s">
        <v>1169</v>
      </c>
      <c r="AO104" s="78" t="s">
        <v>1392</v>
      </c>
      <c r="AP104" s="75" t="s">
        <v>1392</v>
      </c>
    </row>
    <row r="105" s="12" customFormat="1" ht="279" customHeight="1" spans="1:42">
      <c r="A105" s="22">
        <v>26</v>
      </c>
      <c r="B105" s="22" t="s">
        <v>1198</v>
      </c>
      <c r="C105" s="22">
        <v>2024</v>
      </c>
      <c r="D105" s="33" t="s">
        <v>282</v>
      </c>
      <c r="E105" s="22" t="s">
        <v>178</v>
      </c>
      <c r="F105" s="24" t="s">
        <v>1013</v>
      </c>
      <c r="G105" s="22" t="s">
        <v>252</v>
      </c>
      <c r="H105" s="33" t="s">
        <v>1420</v>
      </c>
      <c r="I105" s="22">
        <v>1</v>
      </c>
      <c r="J105" s="39">
        <v>1.4344</v>
      </c>
      <c r="K105" s="39"/>
      <c r="L105" s="39"/>
      <c r="M105" s="39">
        <v>1</v>
      </c>
      <c r="N105" s="39"/>
      <c r="O105" s="39"/>
      <c r="P105" s="39"/>
      <c r="Q105" s="39"/>
      <c r="R105" s="39"/>
      <c r="S105" s="39">
        <v>367</v>
      </c>
      <c r="T105" s="39">
        <v>1386</v>
      </c>
      <c r="U105" s="22" t="s">
        <v>227</v>
      </c>
      <c r="V105" s="22" t="s">
        <v>656</v>
      </c>
      <c r="W105" s="22" t="s">
        <v>183</v>
      </c>
      <c r="X105" s="22" t="s">
        <v>811</v>
      </c>
      <c r="Y105" s="22" t="s">
        <v>1286</v>
      </c>
      <c r="Z105" s="39">
        <v>850</v>
      </c>
      <c r="AA105" s="39">
        <v>850</v>
      </c>
      <c r="AB105" s="39">
        <v>850</v>
      </c>
      <c r="AC105" s="39"/>
      <c r="AD105" s="39"/>
      <c r="AE105" s="39"/>
      <c r="AF105" s="39"/>
      <c r="AG105" s="39"/>
      <c r="AH105" s="39"/>
      <c r="AI105" s="39"/>
      <c r="AJ105" s="39"/>
      <c r="AK105" s="39"/>
      <c r="AL105" s="39"/>
      <c r="AM105" s="71" t="s">
        <v>1439</v>
      </c>
      <c r="AN105" s="71" t="s">
        <v>1200</v>
      </c>
      <c r="AO105" s="78" t="s">
        <v>1392</v>
      </c>
      <c r="AP105" s="75" t="s">
        <v>1392</v>
      </c>
    </row>
    <row r="106" s="12" customFormat="1" ht="30" customHeight="1" spans="1:41">
      <c r="A106" s="182" t="s">
        <v>54</v>
      </c>
      <c r="B106" s="187" t="s">
        <v>125</v>
      </c>
      <c r="C106" s="187"/>
      <c r="D106" s="187"/>
      <c r="E106" s="184"/>
      <c r="F106" s="184"/>
      <c r="G106" s="184"/>
      <c r="H106" s="184"/>
      <c r="I106" s="190">
        <f t="shared" ref="I106:AL106" si="31">SUM(I107)</f>
        <v>1</v>
      </c>
      <c r="J106" s="190">
        <f t="shared" si="31"/>
        <v>1</v>
      </c>
      <c r="K106" s="190">
        <f t="shared" si="31"/>
        <v>0</v>
      </c>
      <c r="L106" s="190">
        <f t="shared" si="31"/>
        <v>0</v>
      </c>
      <c r="M106" s="190">
        <f t="shared" si="31"/>
        <v>1</v>
      </c>
      <c r="N106" s="190">
        <f t="shared" si="31"/>
        <v>0</v>
      </c>
      <c r="O106" s="190">
        <f t="shared" si="31"/>
        <v>0</v>
      </c>
      <c r="P106" s="190">
        <f t="shared" si="31"/>
        <v>0</v>
      </c>
      <c r="Q106" s="190">
        <f t="shared" si="31"/>
        <v>0</v>
      </c>
      <c r="R106" s="190">
        <f t="shared" si="31"/>
        <v>0</v>
      </c>
      <c r="S106" s="190">
        <f t="shared" si="31"/>
        <v>462</v>
      </c>
      <c r="T106" s="190">
        <f t="shared" si="31"/>
        <v>1868</v>
      </c>
      <c r="U106" s="190">
        <f t="shared" si="31"/>
        <v>0</v>
      </c>
      <c r="V106" s="190">
        <f t="shared" si="31"/>
        <v>0</v>
      </c>
      <c r="W106" s="190">
        <f t="shared" si="31"/>
        <v>0</v>
      </c>
      <c r="X106" s="190">
        <f t="shared" si="31"/>
        <v>0</v>
      </c>
      <c r="Y106" s="190">
        <f t="shared" si="31"/>
        <v>0</v>
      </c>
      <c r="Z106" s="190">
        <f t="shared" si="31"/>
        <v>80</v>
      </c>
      <c r="AA106" s="190">
        <f t="shared" si="31"/>
        <v>80</v>
      </c>
      <c r="AB106" s="190">
        <f t="shared" si="31"/>
        <v>80</v>
      </c>
      <c r="AC106" s="190">
        <f t="shared" si="31"/>
        <v>0</v>
      </c>
      <c r="AD106" s="190">
        <f t="shared" si="31"/>
        <v>0</v>
      </c>
      <c r="AE106" s="190">
        <f t="shared" si="31"/>
        <v>0</v>
      </c>
      <c r="AF106" s="190">
        <f t="shared" si="31"/>
        <v>0</v>
      </c>
      <c r="AG106" s="190">
        <f t="shared" si="31"/>
        <v>0</v>
      </c>
      <c r="AH106" s="190">
        <f t="shared" si="31"/>
        <v>0</v>
      </c>
      <c r="AI106" s="190">
        <f t="shared" si="31"/>
        <v>0</v>
      </c>
      <c r="AJ106" s="190">
        <f t="shared" si="31"/>
        <v>0</v>
      </c>
      <c r="AK106" s="190">
        <f t="shared" si="31"/>
        <v>0</v>
      </c>
      <c r="AL106" s="190">
        <f t="shared" si="31"/>
        <v>0</v>
      </c>
      <c r="AM106" s="195"/>
      <c r="AN106" s="195"/>
      <c r="AO106" s="195"/>
    </row>
    <row r="107" s="12" customFormat="1" ht="305" customHeight="1" spans="1:42">
      <c r="A107" s="22">
        <v>27</v>
      </c>
      <c r="B107" s="22" t="s">
        <v>1223</v>
      </c>
      <c r="C107" s="22">
        <v>2024</v>
      </c>
      <c r="D107" s="33" t="s">
        <v>285</v>
      </c>
      <c r="E107" s="22" t="s">
        <v>178</v>
      </c>
      <c r="F107" s="24" t="s">
        <v>1013</v>
      </c>
      <c r="G107" s="22" t="s">
        <v>252</v>
      </c>
      <c r="H107" s="33" t="s">
        <v>1116</v>
      </c>
      <c r="I107" s="22">
        <v>1</v>
      </c>
      <c r="J107" s="39">
        <v>1</v>
      </c>
      <c r="K107" s="39"/>
      <c r="L107" s="39"/>
      <c r="M107" s="39">
        <v>1</v>
      </c>
      <c r="N107" s="39"/>
      <c r="O107" s="39"/>
      <c r="P107" s="39"/>
      <c r="Q107" s="39"/>
      <c r="R107" s="39"/>
      <c r="S107" s="39">
        <v>462</v>
      </c>
      <c r="T107" s="39">
        <v>1868</v>
      </c>
      <c r="U107" s="22" t="s">
        <v>227</v>
      </c>
      <c r="V107" s="22" t="s">
        <v>656</v>
      </c>
      <c r="W107" s="22" t="s">
        <v>183</v>
      </c>
      <c r="X107" s="22" t="s">
        <v>811</v>
      </c>
      <c r="Y107" s="22" t="s">
        <v>1286</v>
      </c>
      <c r="Z107" s="39">
        <v>80</v>
      </c>
      <c r="AA107" s="39">
        <v>80</v>
      </c>
      <c r="AB107" s="39">
        <v>80</v>
      </c>
      <c r="AC107" s="39"/>
      <c r="AD107" s="39"/>
      <c r="AE107" s="39"/>
      <c r="AF107" s="39"/>
      <c r="AG107" s="39"/>
      <c r="AH107" s="39"/>
      <c r="AI107" s="39"/>
      <c r="AJ107" s="39"/>
      <c r="AK107" s="39"/>
      <c r="AL107" s="39"/>
      <c r="AM107" s="71" t="s">
        <v>1224</v>
      </c>
      <c r="AN107" s="71" t="s">
        <v>1225</v>
      </c>
      <c r="AO107" s="78" t="s">
        <v>1392</v>
      </c>
      <c r="AP107" s="75" t="s">
        <v>1392</v>
      </c>
    </row>
    <row r="108" s="12" customFormat="1" ht="30" customHeight="1" spans="1:41">
      <c r="A108" s="182" t="s">
        <v>54</v>
      </c>
      <c r="B108" s="187" t="s">
        <v>126</v>
      </c>
      <c r="C108" s="187"/>
      <c r="D108" s="187"/>
      <c r="E108" s="184"/>
      <c r="F108" s="184"/>
      <c r="G108" s="184"/>
      <c r="H108" s="184"/>
      <c r="I108" s="190"/>
      <c r="J108" s="190"/>
      <c r="K108" s="190"/>
      <c r="L108" s="190"/>
      <c r="M108" s="190"/>
      <c r="N108" s="190"/>
      <c r="O108" s="190"/>
      <c r="P108" s="190"/>
      <c r="Q108" s="190"/>
      <c r="R108" s="190"/>
      <c r="S108" s="190"/>
      <c r="T108" s="190"/>
      <c r="U108" s="190"/>
      <c r="V108" s="190"/>
      <c r="W108" s="190"/>
      <c r="X108" s="190"/>
      <c r="Y108" s="190"/>
      <c r="Z108" s="190"/>
      <c r="AA108" s="190"/>
      <c r="AB108" s="190"/>
      <c r="AC108" s="190"/>
      <c r="AD108" s="190"/>
      <c r="AE108" s="190"/>
      <c r="AF108" s="190"/>
      <c r="AG108" s="190"/>
      <c r="AH108" s="190"/>
      <c r="AI108" s="190"/>
      <c r="AJ108" s="190"/>
      <c r="AK108" s="190"/>
      <c r="AL108" s="190"/>
      <c r="AM108" s="195"/>
      <c r="AN108" s="195"/>
      <c r="AO108" s="195"/>
    </row>
    <row r="109" s="12" customFormat="1" ht="30" customHeight="1" spans="1:41">
      <c r="A109" s="202" t="s">
        <v>52</v>
      </c>
      <c r="B109" s="187" t="s">
        <v>127</v>
      </c>
      <c r="C109" s="187"/>
      <c r="D109" s="187"/>
      <c r="E109" s="184"/>
      <c r="F109" s="184"/>
      <c r="G109" s="184"/>
      <c r="H109" s="184"/>
      <c r="I109" s="190">
        <f t="shared" ref="I109:AL109" si="32">I110+I111+I112+I113+I114+I115</f>
        <v>0</v>
      </c>
      <c r="J109" s="190">
        <f t="shared" si="32"/>
        <v>0</v>
      </c>
      <c r="K109" s="190">
        <f t="shared" si="32"/>
        <v>0</v>
      </c>
      <c r="L109" s="190">
        <f t="shared" si="32"/>
        <v>0</v>
      </c>
      <c r="M109" s="190">
        <f t="shared" si="32"/>
        <v>0</v>
      </c>
      <c r="N109" s="190">
        <f t="shared" si="32"/>
        <v>0</v>
      </c>
      <c r="O109" s="190">
        <f t="shared" si="32"/>
        <v>0</v>
      </c>
      <c r="P109" s="190">
        <f t="shared" si="32"/>
        <v>0</v>
      </c>
      <c r="Q109" s="190">
        <f t="shared" si="32"/>
        <v>0</v>
      </c>
      <c r="R109" s="190">
        <f t="shared" si="32"/>
        <v>0</v>
      </c>
      <c r="S109" s="190">
        <f t="shared" si="32"/>
        <v>0</v>
      </c>
      <c r="T109" s="190">
        <f t="shared" si="32"/>
        <v>0</v>
      </c>
      <c r="U109" s="190">
        <f t="shared" si="32"/>
        <v>0</v>
      </c>
      <c r="V109" s="190">
        <f t="shared" si="32"/>
        <v>0</v>
      </c>
      <c r="W109" s="190">
        <f t="shared" si="32"/>
        <v>0</v>
      </c>
      <c r="X109" s="190">
        <f t="shared" si="32"/>
        <v>0</v>
      </c>
      <c r="Y109" s="190">
        <f t="shared" si="32"/>
        <v>0</v>
      </c>
      <c r="Z109" s="190">
        <f t="shared" si="32"/>
        <v>0</v>
      </c>
      <c r="AA109" s="190">
        <f t="shared" si="32"/>
        <v>0</v>
      </c>
      <c r="AB109" s="190">
        <f t="shared" si="32"/>
        <v>0</v>
      </c>
      <c r="AC109" s="190">
        <f t="shared" si="32"/>
        <v>0</v>
      </c>
      <c r="AD109" s="190">
        <f t="shared" si="32"/>
        <v>0</v>
      </c>
      <c r="AE109" s="190">
        <f t="shared" si="32"/>
        <v>0</v>
      </c>
      <c r="AF109" s="190">
        <f t="shared" si="32"/>
        <v>0</v>
      </c>
      <c r="AG109" s="190">
        <f t="shared" si="32"/>
        <v>0</v>
      </c>
      <c r="AH109" s="190">
        <f t="shared" si="32"/>
        <v>0</v>
      </c>
      <c r="AI109" s="190">
        <f t="shared" si="32"/>
        <v>0</v>
      </c>
      <c r="AJ109" s="190">
        <f t="shared" si="32"/>
        <v>0</v>
      </c>
      <c r="AK109" s="190">
        <f t="shared" si="32"/>
        <v>0</v>
      </c>
      <c r="AL109" s="190">
        <f t="shared" si="32"/>
        <v>0</v>
      </c>
      <c r="AM109" s="195"/>
      <c r="AN109" s="195"/>
      <c r="AO109" s="195"/>
    </row>
    <row r="110" s="12" customFormat="1" ht="30" customHeight="1" spans="1:41">
      <c r="A110" s="182" t="s">
        <v>54</v>
      </c>
      <c r="B110" s="187" t="s">
        <v>128</v>
      </c>
      <c r="C110" s="187"/>
      <c r="D110" s="187"/>
      <c r="E110" s="184"/>
      <c r="F110" s="184"/>
      <c r="G110" s="184"/>
      <c r="H110" s="184"/>
      <c r="I110" s="190"/>
      <c r="J110" s="190"/>
      <c r="K110" s="190"/>
      <c r="L110" s="190"/>
      <c r="M110" s="190"/>
      <c r="N110" s="190"/>
      <c r="O110" s="190"/>
      <c r="P110" s="190"/>
      <c r="Q110" s="190"/>
      <c r="R110" s="190"/>
      <c r="S110" s="190"/>
      <c r="T110" s="190"/>
      <c r="U110" s="190"/>
      <c r="V110" s="190"/>
      <c r="W110" s="190"/>
      <c r="X110" s="190"/>
      <c r="Y110" s="190"/>
      <c r="Z110" s="190"/>
      <c r="AA110" s="190"/>
      <c r="AB110" s="190"/>
      <c r="AC110" s="190"/>
      <c r="AD110" s="190"/>
      <c r="AE110" s="190"/>
      <c r="AF110" s="190"/>
      <c r="AG110" s="190"/>
      <c r="AH110" s="190"/>
      <c r="AI110" s="190"/>
      <c r="AJ110" s="190"/>
      <c r="AK110" s="190"/>
      <c r="AL110" s="190"/>
      <c r="AM110" s="195"/>
      <c r="AN110" s="195"/>
      <c r="AO110" s="195"/>
    </row>
    <row r="111" s="12" customFormat="1" ht="58" customHeight="1" spans="1:41">
      <c r="A111" s="182" t="s">
        <v>54</v>
      </c>
      <c r="B111" s="187" t="s">
        <v>129</v>
      </c>
      <c r="C111" s="187"/>
      <c r="D111" s="187"/>
      <c r="E111" s="184"/>
      <c r="F111" s="184"/>
      <c r="G111" s="184"/>
      <c r="H111" s="184"/>
      <c r="I111" s="190"/>
      <c r="J111" s="190"/>
      <c r="K111" s="190"/>
      <c r="L111" s="190"/>
      <c r="M111" s="190"/>
      <c r="N111" s="190"/>
      <c r="O111" s="190"/>
      <c r="P111" s="190"/>
      <c r="Q111" s="190"/>
      <c r="R111" s="190"/>
      <c r="S111" s="190"/>
      <c r="T111" s="190"/>
      <c r="U111" s="190"/>
      <c r="V111" s="190"/>
      <c r="W111" s="190"/>
      <c r="X111" s="190"/>
      <c r="Y111" s="190"/>
      <c r="Z111" s="190"/>
      <c r="AA111" s="190"/>
      <c r="AB111" s="190"/>
      <c r="AC111" s="190"/>
      <c r="AD111" s="190"/>
      <c r="AE111" s="190"/>
      <c r="AF111" s="190"/>
      <c r="AG111" s="190"/>
      <c r="AH111" s="190"/>
      <c r="AI111" s="190"/>
      <c r="AJ111" s="190"/>
      <c r="AK111" s="190"/>
      <c r="AL111" s="190"/>
      <c r="AM111" s="195"/>
      <c r="AN111" s="195"/>
      <c r="AO111" s="195"/>
    </row>
    <row r="112" s="12" customFormat="1" ht="68" customHeight="1" spans="1:41">
      <c r="A112" s="182" t="s">
        <v>54</v>
      </c>
      <c r="B112" s="187" t="s">
        <v>130</v>
      </c>
      <c r="C112" s="187"/>
      <c r="D112" s="187"/>
      <c r="E112" s="184"/>
      <c r="F112" s="184"/>
      <c r="G112" s="184"/>
      <c r="H112" s="184"/>
      <c r="I112" s="190"/>
      <c r="J112" s="190"/>
      <c r="K112" s="190"/>
      <c r="L112" s="190"/>
      <c r="M112" s="190"/>
      <c r="N112" s="190"/>
      <c r="O112" s="190"/>
      <c r="P112" s="190"/>
      <c r="Q112" s="190"/>
      <c r="R112" s="190"/>
      <c r="S112" s="190"/>
      <c r="T112" s="190"/>
      <c r="U112" s="190"/>
      <c r="V112" s="190"/>
      <c r="W112" s="190"/>
      <c r="X112" s="190"/>
      <c r="Y112" s="190"/>
      <c r="Z112" s="190"/>
      <c r="AA112" s="190"/>
      <c r="AB112" s="190"/>
      <c r="AC112" s="190"/>
      <c r="AD112" s="190"/>
      <c r="AE112" s="190"/>
      <c r="AF112" s="190"/>
      <c r="AG112" s="190"/>
      <c r="AH112" s="190"/>
      <c r="AI112" s="190"/>
      <c r="AJ112" s="190"/>
      <c r="AK112" s="190"/>
      <c r="AL112" s="190"/>
      <c r="AM112" s="195"/>
      <c r="AN112" s="195"/>
      <c r="AO112" s="195"/>
    </row>
    <row r="113" s="12" customFormat="1" ht="30" customHeight="1" spans="1:41">
      <c r="A113" s="182" t="s">
        <v>54</v>
      </c>
      <c r="B113" s="187" t="s">
        <v>131</v>
      </c>
      <c r="C113" s="187"/>
      <c r="D113" s="187"/>
      <c r="E113" s="184"/>
      <c r="F113" s="184"/>
      <c r="G113" s="184"/>
      <c r="H113" s="184"/>
      <c r="I113" s="190"/>
      <c r="J113" s="190"/>
      <c r="K113" s="190"/>
      <c r="L113" s="190"/>
      <c r="M113" s="190"/>
      <c r="N113" s="190"/>
      <c r="O113" s="190"/>
      <c r="P113" s="190"/>
      <c r="Q113" s="190"/>
      <c r="R113" s="190"/>
      <c r="S113" s="190"/>
      <c r="T113" s="190"/>
      <c r="U113" s="190"/>
      <c r="V113" s="190"/>
      <c r="W113" s="190"/>
      <c r="X113" s="190"/>
      <c r="Y113" s="190"/>
      <c r="Z113" s="190"/>
      <c r="AA113" s="190"/>
      <c r="AB113" s="190"/>
      <c r="AC113" s="190"/>
      <c r="AD113" s="190"/>
      <c r="AE113" s="190"/>
      <c r="AF113" s="190"/>
      <c r="AG113" s="190"/>
      <c r="AH113" s="190"/>
      <c r="AI113" s="190"/>
      <c r="AJ113" s="190"/>
      <c r="AK113" s="190"/>
      <c r="AL113" s="190"/>
      <c r="AM113" s="195"/>
      <c r="AN113" s="195"/>
      <c r="AO113" s="195"/>
    </row>
    <row r="114" s="12" customFormat="1" ht="30" customHeight="1" spans="1:41">
      <c r="A114" s="182" t="s">
        <v>54</v>
      </c>
      <c r="B114" s="187" t="s">
        <v>132</v>
      </c>
      <c r="C114" s="187"/>
      <c r="D114" s="187"/>
      <c r="E114" s="184"/>
      <c r="F114" s="184"/>
      <c r="G114" s="184"/>
      <c r="H114" s="184"/>
      <c r="I114" s="190"/>
      <c r="J114" s="190"/>
      <c r="K114" s="190"/>
      <c r="L114" s="190"/>
      <c r="M114" s="190"/>
      <c r="N114" s="190"/>
      <c r="O114" s="190"/>
      <c r="P114" s="190"/>
      <c r="Q114" s="190"/>
      <c r="R114" s="190"/>
      <c r="S114" s="190"/>
      <c r="T114" s="190"/>
      <c r="U114" s="190"/>
      <c r="V114" s="190"/>
      <c r="W114" s="190"/>
      <c r="X114" s="190"/>
      <c r="Y114" s="190"/>
      <c r="Z114" s="190"/>
      <c r="AA114" s="190"/>
      <c r="AB114" s="190"/>
      <c r="AC114" s="190"/>
      <c r="AD114" s="190"/>
      <c r="AE114" s="190"/>
      <c r="AF114" s="190"/>
      <c r="AG114" s="190"/>
      <c r="AH114" s="190"/>
      <c r="AI114" s="190"/>
      <c r="AJ114" s="190"/>
      <c r="AK114" s="190"/>
      <c r="AL114" s="190"/>
      <c r="AM114" s="195"/>
      <c r="AN114" s="195"/>
      <c r="AO114" s="195"/>
    </row>
    <row r="115" s="12" customFormat="1" ht="30" customHeight="1" spans="1:41">
      <c r="A115" s="182" t="s">
        <v>54</v>
      </c>
      <c r="B115" s="187" t="s">
        <v>133</v>
      </c>
      <c r="C115" s="187"/>
      <c r="D115" s="187"/>
      <c r="E115" s="184"/>
      <c r="F115" s="184"/>
      <c r="G115" s="184"/>
      <c r="H115" s="184"/>
      <c r="I115" s="190"/>
      <c r="J115" s="190"/>
      <c r="K115" s="190"/>
      <c r="L115" s="190"/>
      <c r="M115" s="190"/>
      <c r="N115" s="190"/>
      <c r="O115" s="190"/>
      <c r="P115" s="190"/>
      <c r="Q115" s="190"/>
      <c r="R115" s="190"/>
      <c r="S115" s="190"/>
      <c r="T115" s="190"/>
      <c r="U115" s="190"/>
      <c r="V115" s="190"/>
      <c r="W115" s="190"/>
      <c r="X115" s="190"/>
      <c r="Y115" s="190"/>
      <c r="Z115" s="190"/>
      <c r="AA115" s="190"/>
      <c r="AB115" s="190"/>
      <c r="AC115" s="190"/>
      <c r="AD115" s="190"/>
      <c r="AE115" s="190"/>
      <c r="AF115" s="190"/>
      <c r="AG115" s="190"/>
      <c r="AH115" s="190"/>
      <c r="AI115" s="190"/>
      <c r="AJ115" s="190"/>
      <c r="AK115" s="190"/>
      <c r="AL115" s="190"/>
      <c r="AM115" s="195"/>
      <c r="AN115" s="195"/>
      <c r="AO115" s="195"/>
    </row>
    <row r="116" s="12" customFormat="1" ht="30" customHeight="1" spans="1:41">
      <c r="A116" s="179" t="s">
        <v>50</v>
      </c>
      <c r="B116" s="187" t="s">
        <v>134</v>
      </c>
      <c r="C116" s="187"/>
      <c r="D116" s="187"/>
      <c r="E116" s="184"/>
      <c r="F116" s="184"/>
      <c r="G116" s="184"/>
      <c r="H116" s="184"/>
      <c r="I116" s="191">
        <f t="shared" ref="I116:AL116" si="33">I117</f>
        <v>0</v>
      </c>
      <c r="J116" s="191">
        <f t="shared" si="33"/>
        <v>0</v>
      </c>
      <c r="K116" s="191">
        <f t="shared" si="33"/>
        <v>0</v>
      </c>
      <c r="L116" s="191">
        <f t="shared" si="33"/>
        <v>0</v>
      </c>
      <c r="M116" s="191">
        <f t="shared" si="33"/>
        <v>0</v>
      </c>
      <c r="N116" s="191">
        <f t="shared" si="33"/>
        <v>0</v>
      </c>
      <c r="O116" s="191">
        <f t="shared" si="33"/>
        <v>0</v>
      </c>
      <c r="P116" s="191">
        <f t="shared" si="33"/>
        <v>0</v>
      </c>
      <c r="Q116" s="191">
        <f t="shared" si="33"/>
        <v>0</v>
      </c>
      <c r="R116" s="191">
        <f t="shared" si="33"/>
        <v>0</v>
      </c>
      <c r="S116" s="191">
        <f t="shared" si="33"/>
        <v>0</v>
      </c>
      <c r="T116" s="191">
        <f t="shared" si="33"/>
        <v>0</v>
      </c>
      <c r="U116" s="191">
        <f t="shared" si="33"/>
        <v>0</v>
      </c>
      <c r="V116" s="191">
        <f t="shared" si="33"/>
        <v>0</v>
      </c>
      <c r="W116" s="191">
        <f t="shared" si="33"/>
        <v>0</v>
      </c>
      <c r="X116" s="191">
        <f t="shared" si="33"/>
        <v>0</v>
      </c>
      <c r="Y116" s="191">
        <f t="shared" si="33"/>
        <v>0</v>
      </c>
      <c r="Z116" s="191">
        <f t="shared" si="33"/>
        <v>0</v>
      </c>
      <c r="AA116" s="191">
        <f t="shared" si="33"/>
        <v>0</v>
      </c>
      <c r="AB116" s="191">
        <f t="shared" si="33"/>
        <v>0</v>
      </c>
      <c r="AC116" s="191">
        <f t="shared" si="33"/>
        <v>0</v>
      </c>
      <c r="AD116" s="191">
        <f t="shared" si="33"/>
        <v>0</v>
      </c>
      <c r="AE116" s="191">
        <f t="shared" si="33"/>
        <v>0</v>
      </c>
      <c r="AF116" s="191">
        <f t="shared" si="33"/>
        <v>0</v>
      </c>
      <c r="AG116" s="191">
        <f t="shared" si="33"/>
        <v>0</v>
      </c>
      <c r="AH116" s="191">
        <f t="shared" si="33"/>
        <v>0</v>
      </c>
      <c r="AI116" s="191">
        <f t="shared" si="33"/>
        <v>0</v>
      </c>
      <c r="AJ116" s="191">
        <f t="shared" si="33"/>
        <v>0</v>
      </c>
      <c r="AK116" s="191">
        <f t="shared" si="33"/>
        <v>0</v>
      </c>
      <c r="AL116" s="191">
        <f t="shared" si="33"/>
        <v>0</v>
      </c>
      <c r="AM116" s="195"/>
      <c r="AN116" s="195"/>
      <c r="AO116" s="195"/>
    </row>
    <row r="117" s="12" customFormat="1" ht="30" customHeight="1" spans="1:41">
      <c r="A117" s="179" t="s">
        <v>52</v>
      </c>
      <c r="B117" s="187" t="s">
        <v>134</v>
      </c>
      <c r="C117" s="187"/>
      <c r="D117" s="187"/>
      <c r="E117" s="184"/>
      <c r="F117" s="184"/>
      <c r="G117" s="184"/>
      <c r="H117" s="184"/>
      <c r="I117" s="190">
        <f t="shared" ref="I117:AL117" si="34">I118+I119+I120</f>
        <v>0</v>
      </c>
      <c r="J117" s="190">
        <f t="shared" si="34"/>
        <v>0</v>
      </c>
      <c r="K117" s="190">
        <f t="shared" si="34"/>
        <v>0</v>
      </c>
      <c r="L117" s="190">
        <f t="shared" si="34"/>
        <v>0</v>
      </c>
      <c r="M117" s="190">
        <f t="shared" si="34"/>
        <v>0</v>
      </c>
      <c r="N117" s="190">
        <f t="shared" si="34"/>
        <v>0</v>
      </c>
      <c r="O117" s="190">
        <f t="shared" si="34"/>
        <v>0</v>
      </c>
      <c r="P117" s="190">
        <f t="shared" si="34"/>
        <v>0</v>
      </c>
      <c r="Q117" s="190">
        <f t="shared" si="34"/>
        <v>0</v>
      </c>
      <c r="R117" s="190">
        <f t="shared" si="34"/>
        <v>0</v>
      </c>
      <c r="S117" s="190">
        <f t="shared" si="34"/>
        <v>0</v>
      </c>
      <c r="T117" s="190">
        <f t="shared" si="34"/>
        <v>0</v>
      </c>
      <c r="U117" s="190">
        <f t="shared" si="34"/>
        <v>0</v>
      </c>
      <c r="V117" s="190">
        <f t="shared" si="34"/>
        <v>0</v>
      </c>
      <c r="W117" s="190">
        <f t="shared" si="34"/>
        <v>0</v>
      </c>
      <c r="X117" s="190">
        <f t="shared" si="34"/>
        <v>0</v>
      </c>
      <c r="Y117" s="190">
        <f t="shared" si="34"/>
        <v>0</v>
      </c>
      <c r="Z117" s="190">
        <f t="shared" si="34"/>
        <v>0</v>
      </c>
      <c r="AA117" s="190">
        <f t="shared" si="34"/>
        <v>0</v>
      </c>
      <c r="AB117" s="190">
        <f t="shared" si="34"/>
        <v>0</v>
      </c>
      <c r="AC117" s="190">
        <f t="shared" si="34"/>
        <v>0</v>
      </c>
      <c r="AD117" s="190">
        <f t="shared" si="34"/>
        <v>0</v>
      </c>
      <c r="AE117" s="190">
        <f t="shared" si="34"/>
        <v>0</v>
      </c>
      <c r="AF117" s="190">
        <f t="shared" si="34"/>
        <v>0</v>
      </c>
      <c r="AG117" s="190">
        <f t="shared" si="34"/>
        <v>0</v>
      </c>
      <c r="AH117" s="190">
        <f t="shared" si="34"/>
        <v>0</v>
      </c>
      <c r="AI117" s="190">
        <f t="shared" si="34"/>
        <v>0</v>
      </c>
      <c r="AJ117" s="190">
        <f t="shared" si="34"/>
        <v>0</v>
      </c>
      <c r="AK117" s="190">
        <f t="shared" si="34"/>
        <v>0</v>
      </c>
      <c r="AL117" s="190">
        <f t="shared" si="34"/>
        <v>0</v>
      </c>
      <c r="AM117" s="195"/>
      <c r="AN117" s="195"/>
      <c r="AO117" s="195"/>
    </row>
    <row r="118" s="12" customFormat="1" ht="30" customHeight="1" spans="1:41">
      <c r="A118" s="182" t="s">
        <v>54</v>
      </c>
      <c r="B118" s="187" t="s">
        <v>135</v>
      </c>
      <c r="C118" s="187"/>
      <c r="D118" s="187"/>
      <c r="E118" s="184"/>
      <c r="F118" s="184"/>
      <c r="G118" s="184"/>
      <c r="H118" s="184"/>
      <c r="I118" s="190"/>
      <c r="J118" s="190"/>
      <c r="K118" s="190"/>
      <c r="L118" s="190"/>
      <c r="M118" s="190"/>
      <c r="N118" s="190"/>
      <c r="O118" s="190"/>
      <c r="P118" s="190"/>
      <c r="Q118" s="190"/>
      <c r="R118" s="190"/>
      <c r="S118" s="190"/>
      <c r="T118" s="190"/>
      <c r="U118" s="190"/>
      <c r="V118" s="190"/>
      <c r="W118" s="190"/>
      <c r="X118" s="190"/>
      <c r="Y118" s="190"/>
      <c r="Z118" s="190"/>
      <c r="AA118" s="190"/>
      <c r="AB118" s="190"/>
      <c r="AC118" s="190"/>
      <c r="AD118" s="190"/>
      <c r="AE118" s="190"/>
      <c r="AF118" s="190"/>
      <c r="AG118" s="190"/>
      <c r="AH118" s="190"/>
      <c r="AI118" s="190"/>
      <c r="AJ118" s="190"/>
      <c r="AK118" s="190"/>
      <c r="AL118" s="190"/>
      <c r="AM118" s="195"/>
      <c r="AN118" s="195"/>
      <c r="AO118" s="195"/>
    </row>
    <row r="119" s="12" customFormat="1" ht="30" customHeight="1" spans="1:41">
      <c r="A119" s="182" t="s">
        <v>54</v>
      </c>
      <c r="B119" s="187" t="s">
        <v>136</v>
      </c>
      <c r="C119" s="187"/>
      <c r="D119" s="187"/>
      <c r="E119" s="184"/>
      <c r="F119" s="184"/>
      <c r="G119" s="184"/>
      <c r="H119" s="184"/>
      <c r="I119" s="190"/>
      <c r="J119" s="190"/>
      <c r="K119" s="190"/>
      <c r="L119" s="190"/>
      <c r="M119" s="190"/>
      <c r="N119" s="190"/>
      <c r="O119" s="190"/>
      <c r="P119" s="190"/>
      <c r="Q119" s="190"/>
      <c r="R119" s="190"/>
      <c r="S119" s="190"/>
      <c r="T119" s="190"/>
      <c r="U119" s="190"/>
      <c r="V119" s="190"/>
      <c r="W119" s="190"/>
      <c r="X119" s="190"/>
      <c r="Y119" s="190"/>
      <c r="Z119" s="190"/>
      <c r="AA119" s="190"/>
      <c r="AB119" s="190"/>
      <c r="AC119" s="190"/>
      <c r="AD119" s="190"/>
      <c r="AE119" s="190"/>
      <c r="AF119" s="190"/>
      <c r="AG119" s="190"/>
      <c r="AH119" s="190"/>
      <c r="AI119" s="190"/>
      <c r="AJ119" s="190"/>
      <c r="AK119" s="190"/>
      <c r="AL119" s="190"/>
      <c r="AM119" s="195"/>
      <c r="AN119" s="195"/>
      <c r="AO119" s="195"/>
    </row>
    <row r="120" s="12" customFormat="1" ht="30" customHeight="1" spans="1:41">
      <c r="A120" s="182" t="s">
        <v>54</v>
      </c>
      <c r="B120" s="187" t="s">
        <v>137</v>
      </c>
      <c r="C120" s="187"/>
      <c r="D120" s="187"/>
      <c r="E120" s="184"/>
      <c r="F120" s="184"/>
      <c r="G120" s="184"/>
      <c r="H120" s="184"/>
      <c r="I120" s="190"/>
      <c r="J120" s="190"/>
      <c r="K120" s="190"/>
      <c r="L120" s="190"/>
      <c r="M120" s="190"/>
      <c r="N120" s="190"/>
      <c r="O120" s="190"/>
      <c r="P120" s="190"/>
      <c r="Q120" s="190"/>
      <c r="R120" s="190"/>
      <c r="S120" s="190"/>
      <c r="T120" s="190"/>
      <c r="U120" s="190"/>
      <c r="V120" s="190"/>
      <c r="W120" s="190"/>
      <c r="X120" s="190"/>
      <c r="Y120" s="190"/>
      <c r="Z120" s="190"/>
      <c r="AA120" s="190"/>
      <c r="AB120" s="190"/>
      <c r="AC120" s="190"/>
      <c r="AD120" s="190"/>
      <c r="AE120" s="190"/>
      <c r="AF120" s="190"/>
      <c r="AG120" s="190"/>
      <c r="AH120" s="190"/>
      <c r="AI120" s="190"/>
      <c r="AJ120" s="190"/>
      <c r="AK120" s="190"/>
      <c r="AL120" s="190"/>
      <c r="AM120" s="195"/>
      <c r="AN120" s="195"/>
      <c r="AO120" s="195"/>
    </row>
    <row r="121" s="12" customFormat="1" ht="30" customHeight="1" spans="1:41">
      <c r="A121" s="179" t="s">
        <v>50</v>
      </c>
      <c r="B121" s="187" t="s">
        <v>138</v>
      </c>
      <c r="C121" s="187"/>
      <c r="D121" s="187"/>
      <c r="E121" s="184"/>
      <c r="F121" s="184"/>
      <c r="G121" s="184"/>
      <c r="H121" s="184"/>
      <c r="I121" s="191">
        <f t="shared" ref="I121:AL121" si="35">I122+I124+I129+I136</f>
        <v>1</v>
      </c>
      <c r="J121" s="191">
        <f t="shared" si="35"/>
        <v>800</v>
      </c>
      <c r="K121" s="191">
        <f t="shared" si="35"/>
        <v>0</v>
      </c>
      <c r="L121" s="191">
        <f t="shared" si="35"/>
        <v>0</v>
      </c>
      <c r="M121" s="191">
        <f t="shared" si="35"/>
        <v>0</v>
      </c>
      <c r="N121" s="191">
        <f t="shared" si="35"/>
        <v>0</v>
      </c>
      <c r="O121" s="191">
        <f t="shared" si="35"/>
        <v>1</v>
      </c>
      <c r="P121" s="191">
        <f t="shared" si="35"/>
        <v>0</v>
      </c>
      <c r="Q121" s="191">
        <f t="shared" si="35"/>
        <v>0</v>
      </c>
      <c r="R121" s="191">
        <f t="shared" si="35"/>
        <v>0</v>
      </c>
      <c r="S121" s="191">
        <f t="shared" si="35"/>
        <v>800</v>
      </c>
      <c r="T121" s="191">
        <f t="shared" si="35"/>
        <v>800</v>
      </c>
      <c r="U121" s="191">
        <f t="shared" si="35"/>
        <v>0</v>
      </c>
      <c r="V121" s="191">
        <f t="shared" si="35"/>
        <v>0</v>
      </c>
      <c r="W121" s="191">
        <f t="shared" si="35"/>
        <v>0</v>
      </c>
      <c r="X121" s="191">
        <f t="shared" si="35"/>
        <v>0</v>
      </c>
      <c r="Y121" s="191">
        <f t="shared" si="35"/>
        <v>0</v>
      </c>
      <c r="Z121" s="191">
        <f t="shared" si="35"/>
        <v>240</v>
      </c>
      <c r="AA121" s="191">
        <f t="shared" si="35"/>
        <v>240</v>
      </c>
      <c r="AB121" s="191">
        <f t="shared" si="35"/>
        <v>240</v>
      </c>
      <c r="AC121" s="191">
        <f t="shared" si="35"/>
        <v>0</v>
      </c>
      <c r="AD121" s="191">
        <f t="shared" si="35"/>
        <v>0</v>
      </c>
      <c r="AE121" s="191">
        <f t="shared" si="35"/>
        <v>0</v>
      </c>
      <c r="AF121" s="191">
        <f t="shared" si="35"/>
        <v>0</v>
      </c>
      <c r="AG121" s="191">
        <f t="shared" si="35"/>
        <v>0</v>
      </c>
      <c r="AH121" s="191">
        <f t="shared" si="35"/>
        <v>0</v>
      </c>
      <c r="AI121" s="191">
        <f t="shared" si="35"/>
        <v>0</v>
      </c>
      <c r="AJ121" s="191">
        <f t="shared" si="35"/>
        <v>0</v>
      </c>
      <c r="AK121" s="191">
        <f t="shared" si="35"/>
        <v>0</v>
      </c>
      <c r="AL121" s="191">
        <f t="shared" si="35"/>
        <v>0</v>
      </c>
      <c r="AM121" s="195"/>
      <c r="AN121" s="195"/>
      <c r="AO121" s="195"/>
    </row>
    <row r="122" s="12" customFormat="1" ht="30" customHeight="1" spans="1:41">
      <c r="A122" s="202" t="s">
        <v>52</v>
      </c>
      <c r="B122" s="187" t="s">
        <v>139</v>
      </c>
      <c r="C122" s="187"/>
      <c r="D122" s="187"/>
      <c r="E122" s="184"/>
      <c r="F122" s="184"/>
      <c r="G122" s="184"/>
      <c r="H122" s="184"/>
      <c r="I122" s="190">
        <f t="shared" ref="I122:AL122" si="36">I123</f>
        <v>0</v>
      </c>
      <c r="J122" s="190">
        <f t="shared" si="36"/>
        <v>0</v>
      </c>
      <c r="K122" s="190">
        <f t="shared" si="36"/>
        <v>0</v>
      </c>
      <c r="L122" s="190">
        <f t="shared" si="36"/>
        <v>0</v>
      </c>
      <c r="M122" s="190">
        <f t="shared" si="36"/>
        <v>0</v>
      </c>
      <c r="N122" s="190">
        <f t="shared" si="36"/>
        <v>0</v>
      </c>
      <c r="O122" s="190">
        <f t="shared" si="36"/>
        <v>0</v>
      </c>
      <c r="P122" s="190">
        <f t="shared" si="36"/>
        <v>0</v>
      </c>
      <c r="Q122" s="190">
        <f t="shared" si="36"/>
        <v>0</v>
      </c>
      <c r="R122" s="190">
        <f t="shared" si="36"/>
        <v>0</v>
      </c>
      <c r="S122" s="190">
        <f t="shared" si="36"/>
        <v>0</v>
      </c>
      <c r="T122" s="190">
        <f t="shared" si="36"/>
        <v>0</v>
      </c>
      <c r="U122" s="190">
        <f t="shared" si="36"/>
        <v>0</v>
      </c>
      <c r="V122" s="190">
        <f t="shared" si="36"/>
        <v>0</v>
      </c>
      <c r="W122" s="190">
        <f t="shared" si="36"/>
        <v>0</v>
      </c>
      <c r="X122" s="190">
        <f t="shared" si="36"/>
        <v>0</v>
      </c>
      <c r="Y122" s="190">
        <f t="shared" si="36"/>
        <v>0</v>
      </c>
      <c r="Z122" s="190">
        <f t="shared" si="36"/>
        <v>0</v>
      </c>
      <c r="AA122" s="190">
        <f t="shared" si="36"/>
        <v>0</v>
      </c>
      <c r="AB122" s="190">
        <f t="shared" si="36"/>
        <v>0</v>
      </c>
      <c r="AC122" s="190">
        <f t="shared" si="36"/>
        <v>0</v>
      </c>
      <c r="AD122" s="190">
        <f t="shared" si="36"/>
        <v>0</v>
      </c>
      <c r="AE122" s="190">
        <f t="shared" si="36"/>
        <v>0</v>
      </c>
      <c r="AF122" s="190">
        <f t="shared" si="36"/>
        <v>0</v>
      </c>
      <c r="AG122" s="190">
        <f t="shared" si="36"/>
        <v>0</v>
      </c>
      <c r="AH122" s="190">
        <f t="shared" si="36"/>
        <v>0</v>
      </c>
      <c r="AI122" s="190">
        <f t="shared" si="36"/>
        <v>0</v>
      </c>
      <c r="AJ122" s="190">
        <f t="shared" si="36"/>
        <v>0</v>
      </c>
      <c r="AK122" s="190">
        <f t="shared" si="36"/>
        <v>0</v>
      </c>
      <c r="AL122" s="190">
        <f t="shared" si="36"/>
        <v>0</v>
      </c>
      <c r="AM122" s="195"/>
      <c r="AN122" s="195"/>
      <c r="AO122" s="195"/>
    </row>
    <row r="123" s="12" customFormat="1" ht="30" customHeight="1" spans="1:41">
      <c r="A123" s="182" t="s">
        <v>54</v>
      </c>
      <c r="B123" s="187" t="s">
        <v>140</v>
      </c>
      <c r="C123" s="187"/>
      <c r="D123" s="187"/>
      <c r="E123" s="184"/>
      <c r="F123" s="184"/>
      <c r="G123" s="184"/>
      <c r="H123" s="184"/>
      <c r="I123" s="190"/>
      <c r="J123" s="190"/>
      <c r="K123" s="190"/>
      <c r="L123" s="190"/>
      <c r="M123" s="190"/>
      <c r="N123" s="190"/>
      <c r="O123" s="190"/>
      <c r="P123" s="190"/>
      <c r="Q123" s="190"/>
      <c r="R123" s="190"/>
      <c r="S123" s="190"/>
      <c r="T123" s="190"/>
      <c r="U123" s="190"/>
      <c r="V123" s="190"/>
      <c r="W123" s="190"/>
      <c r="X123" s="190"/>
      <c r="Y123" s="190"/>
      <c r="Z123" s="190"/>
      <c r="AA123" s="190"/>
      <c r="AB123" s="190"/>
      <c r="AC123" s="190"/>
      <c r="AD123" s="190"/>
      <c r="AE123" s="190"/>
      <c r="AF123" s="190"/>
      <c r="AG123" s="190"/>
      <c r="AH123" s="190"/>
      <c r="AI123" s="190"/>
      <c r="AJ123" s="190"/>
      <c r="AK123" s="190"/>
      <c r="AL123" s="190"/>
      <c r="AM123" s="195"/>
      <c r="AN123" s="195"/>
      <c r="AO123" s="195"/>
    </row>
    <row r="124" s="12" customFormat="1" ht="30" customHeight="1" spans="1:41">
      <c r="A124" s="202" t="s">
        <v>52</v>
      </c>
      <c r="B124" s="187" t="s">
        <v>141</v>
      </c>
      <c r="C124" s="187"/>
      <c r="D124" s="187"/>
      <c r="E124" s="184"/>
      <c r="F124" s="184"/>
      <c r="G124" s="184"/>
      <c r="H124" s="184"/>
      <c r="I124" s="190">
        <f t="shared" ref="I124:AL124" si="37">I125+I127+I128</f>
        <v>1</v>
      </c>
      <c r="J124" s="190">
        <f t="shared" si="37"/>
        <v>800</v>
      </c>
      <c r="K124" s="190">
        <f t="shared" si="37"/>
        <v>0</v>
      </c>
      <c r="L124" s="190">
        <f t="shared" si="37"/>
        <v>0</v>
      </c>
      <c r="M124" s="190">
        <f t="shared" si="37"/>
        <v>0</v>
      </c>
      <c r="N124" s="190">
        <f t="shared" si="37"/>
        <v>0</v>
      </c>
      <c r="O124" s="190">
        <f t="shared" si="37"/>
        <v>1</v>
      </c>
      <c r="P124" s="190">
        <f t="shared" si="37"/>
        <v>0</v>
      </c>
      <c r="Q124" s="190">
        <f t="shared" si="37"/>
        <v>0</v>
      </c>
      <c r="R124" s="190">
        <f t="shared" si="37"/>
        <v>0</v>
      </c>
      <c r="S124" s="190">
        <f t="shared" si="37"/>
        <v>800</v>
      </c>
      <c r="T124" s="190">
        <f t="shared" si="37"/>
        <v>800</v>
      </c>
      <c r="U124" s="190">
        <f t="shared" si="37"/>
        <v>0</v>
      </c>
      <c r="V124" s="190">
        <f t="shared" si="37"/>
        <v>0</v>
      </c>
      <c r="W124" s="190">
        <f t="shared" si="37"/>
        <v>0</v>
      </c>
      <c r="X124" s="190">
        <f t="shared" si="37"/>
        <v>0</v>
      </c>
      <c r="Y124" s="190">
        <f t="shared" si="37"/>
        <v>0</v>
      </c>
      <c r="Z124" s="190">
        <f t="shared" si="37"/>
        <v>240</v>
      </c>
      <c r="AA124" s="190">
        <f t="shared" si="37"/>
        <v>240</v>
      </c>
      <c r="AB124" s="190">
        <f t="shared" si="37"/>
        <v>240</v>
      </c>
      <c r="AC124" s="190">
        <f t="shared" si="37"/>
        <v>0</v>
      </c>
      <c r="AD124" s="190">
        <f t="shared" si="37"/>
        <v>0</v>
      </c>
      <c r="AE124" s="190">
        <f t="shared" si="37"/>
        <v>0</v>
      </c>
      <c r="AF124" s="190">
        <f t="shared" si="37"/>
        <v>0</v>
      </c>
      <c r="AG124" s="190">
        <f t="shared" si="37"/>
        <v>0</v>
      </c>
      <c r="AH124" s="190">
        <f t="shared" si="37"/>
        <v>0</v>
      </c>
      <c r="AI124" s="190">
        <f t="shared" si="37"/>
        <v>0</v>
      </c>
      <c r="AJ124" s="190">
        <f t="shared" si="37"/>
        <v>0</v>
      </c>
      <c r="AK124" s="190">
        <f t="shared" si="37"/>
        <v>0</v>
      </c>
      <c r="AL124" s="190">
        <f t="shared" si="37"/>
        <v>0</v>
      </c>
      <c r="AM124" s="195"/>
      <c r="AN124" s="195"/>
      <c r="AO124" s="195"/>
    </row>
    <row r="125" s="12" customFormat="1" ht="30" customHeight="1" spans="1:41">
      <c r="A125" s="182" t="s">
        <v>54</v>
      </c>
      <c r="B125" s="187" t="s">
        <v>142</v>
      </c>
      <c r="C125" s="187"/>
      <c r="D125" s="187"/>
      <c r="E125" s="184"/>
      <c r="F125" s="184"/>
      <c r="G125" s="184"/>
      <c r="H125" s="184"/>
      <c r="I125" s="190">
        <f t="shared" ref="I125:AL125" si="38">SUM(I126)</f>
        <v>1</v>
      </c>
      <c r="J125" s="190">
        <f t="shared" si="38"/>
        <v>800</v>
      </c>
      <c r="K125" s="190">
        <f t="shared" si="38"/>
        <v>0</v>
      </c>
      <c r="L125" s="190">
        <f t="shared" si="38"/>
        <v>0</v>
      </c>
      <c r="M125" s="190">
        <f t="shared" si="38"/>
        <v>0</v>
      </c>
      <c r="N125" s="190">
        <f t="shared" si="38"/>
        <v>0</v>
      </c>
      <c r="O125" s="190">
        <f t="shared" si="38"/>
        <v>1</v>
      </c>
      <c r="P125" s="190">
        <f t="shared" si="38"/>
        <v>0</v>
      </c>
      <c r="Q125" s="190">
        <f t="shared" si="38"/>
        <v>0</v>
      </c>
      <c r="R125" s="190">
        <f t="shared" si="38"/>
        <v>0</v>
      </c>
      <c r="S125" s="190">
        <f t="shared" si="38"/>
        <v>800</v>
      </c>
      <c r="T125" s="190">
        <f t="shared" si="38"/>
        <v>800</v>
      </c>
      <c r="U125" s="190">
        <f t="shared" si="38"/>
        <v>0</v>
      </c>
      <c r="V125" s="190">
        <f t="shared" si="38"/>
        <v>0</v>
      </c>
      <c r="W125" s="190">
        <f t="shared" si="38"/>
        <v>0</v>
      </c>
      <c r="X125" s="190">
        <f t="shared" si="38"/>
        <v>0</v>
      </c>
      <c r="Y125" s="190">
        <f t="shared" si="38"/>
        <v>0</v>
      </c>
      <c r="Z125" s="190">
        <f t="shared" si="38"/>
        <v>240</v>
      </c>
      <c r="AA125" s="190">
        <f t="shared" si="38"/>
        <v>240</v>
      </c>
      <c r="AB125" s="190">
        <f t="shared" si="38"/>
        <v>240</v>
      </c>
      <c r="AC125" s="190">
        <f t="shared" si="38"/>
        <v>0</v>
      </c>
      <c r="AD125" s="190">
        <f t="shared" si="38"/>
        <v>0</v>
      </c>
      <c r="AE125" s="190">
        <f t="shared" si="38"/>
        <v>0</v>
      </c>
      <c r="AF125" s="190">
        <f t="shared" si="38"/>
        <v>0</v>
      </c>
      <c r="AG125" s="190">
        <f t="shared" si="38"/>
        <v>0</v>
      </c>
      <c r="AH125" s="190">
        <f t="shared" si="38"/>
        <v>0</v>
      </c>
      <c r="AI125" s="190">
        <f t="shared" si="38"/>
        <v>0</v>
      </c>
      <c r="AJ125" s="190">
        <f t="shared" si="38"/>
        <v>0</v>
      </c>
      <c r="AK125" s="190">
        <f t="shared" si="38"/>
        <v>0</v>
      </c>
      <c r="AL125" s="190">
        <f t="shared" si="38"/>
        <v>0</v>
      </c>
      <c r="AM125" s="195"/>
      <c r="AN125" s="195"/>
      <c r="AO125" s="195"/>
    </row>
    <row r="126" s="7" customFormat="1" ht="198" customHeight="1" spans="1:42">
      <c r="A126" s="22">
        <v>28</v>
      </c>
      <c r="B126" s="22" t="s">
        <v>1174</v>
      </c>
      <c r="C126" s="22">
        <v>2024</v>
      </c>
      <c r="D126" s="33" t="s">
        <v>993</v>
      </c>
      <c r="E126" s="22" t="s">
        <v>178</v>
      </c>
      <c r="F126" s="22" t="s">
        <v>1175</v>
      </c>
      <c r="G126" s="22" t="s">
        <v>995</v>
      </c>
      <c r="H126" s="33" t="s">
        <v>1103</v>
      </c>
      <c r="I126" s="22">
        <v>1</v>
      </c>
      <c r="J126" s="22">
        <v>800</v>
      </c>
      <c r="K126" s="22"/>
      <c r="L126" s="22"/>
      <c r="M126" s="22"/>
      <c r="N126" s="22"/>
      <c r="O126" s="22">
        <v>1</v>
      </c>
      <c r="P126" s="22"/>
      <c r="Q126" s="22"/>
      <c r="R126" s="22"/>
      <c r="S126" s="22">
        <v>800</v>
      </c>
      <c r="T126" s="22">
        <v>800</v>
      </c>
      <c r="U126" s="36" t="s">
        <v>997</v>
      </c>
      <c r="V126" s="22" t="s">
        <v>1176</v>
      </c>
      <c r="W126" s="22" t="s">
        <v>997</v>
      </c>
      <c r="X126" s="22" t="s">
        <v>1176</v>
      </c>
      <c r="Y126" s="22" t="s">
        <v>1177</v>
      </c>
      <c r="Z126" s="22">
        <v>240</v>
      </c>
      <c r="AA126" s="22">
        <v>240</v>
      </c>
      <c r="AB126" s="60">
        <v>240</v>
      </c>
      <c r="AC126" s="60"/>
      <c r="AD126" s="60"/>
      <c r="AE126" s="60"/>
      <c r="AF126" s="22"/>
      <c r="AG126" s="22"/>
      <c r="AH126" s="22"/>
      <c r="AI126" s="22"/>
      <c r="AJ126" s="22"/>
      <c r="AK126" s="22"/>
      <c r="AL126" s="22"/>
      <c r="AM126" s="33" t="s">
        <v>1178</v>
      </c>
      <c r="AN126" s="33" t="s">
        <v>1179</v>
      </c>
      <c r="AO126" s="60" t="s">
        <v>1386</v>
      </c>
      <c r="AP126" s="75" t="s">
        <v>1386</v>
      </c>
    </row>
    <row r="127" s="12" customFormat="1" ht="30" customHeight="1" spans="1:41">
      <c r="A127" s="182" t="s">
        <v>54</v>
      </c>
      <c r="B127" s="187" t="s">
        <v>143</v>
      </c>
      <c r="C127" s="187"/>
      <c r="D127" s="187"/>
      <c r="E127" s="184"/>
      <c r="F127" s="184"/>
      <c r="G127" s="184"/>
      <c r="H127" s="184"/>
      <c r="I127" s="190"/>
      <c r="J127" s="190"/>
      <c r="K127" s="190"/>
      <c r="L127" s="190"/>
      <c r="M127" s="190"/>
      <c r="N127" s="190"/>
      <c r="O127" s="190"/>
      <c r="P127" s="190"/>
      <c r="Q127" s="190"/>
      <c r="R127" s="190"/>
      <c r="S127" s="190"/>
      <c r="T127" s="190"/>
      <c r="U127" s="190"/>
      <c r="V127" s="190"/>
      <c r="W127" s="190"/>
      <c r="X127" s="190"/>
      <c r="Y127" s="190"/>
      <c r="Z127" s="190"/>
      <c r="AA127" s="190"/>
      <c r="AB127" s="190"/>
      <c r="AC127" s="190"/>
      <c r="AD127" s="190"/>
      <c r="AE127" s="190"/>
      <c r="AF127" s="190"/>
      <c r="AG127" s="190"/>
      <c r="AH127" s="190"/>
      <c r="AI127" s="190"/>
      <c r="AJ127" s="190"/>
      <c r="AK127" s="190"/>
      <c r="AL127" s="190"/>
      <c r="AM127" s="195"/>
      <c r="AN127" s="195"/>
      <c r="AO127" s="195"/>
    </row>
    <row r="128" s="12" customFormat="1" ht="30" customHeight="1" spans="1:41">
      <c r="A128" s="182" t="s">
        <v>54</v>
      </c>
      <c r="B128" s="187" t="s">
        <v>144</v>
      </c>
      <c r="C128" s="187"/>
      <c r="D128" s="187"/>
      <c r="E128" s="184"/>
      <c r="F128" s="184"/>
      <c r="G128" s="184"/>
      <c r="H128" s="184"/>
      <c r="I128" s="190"/>
      <c r="J128" s="190"/>
      <c r="K128" s="190"/>
      <c r="L128" s="190"/>
      <c r="M128" s="190"/>
      <c r="N128" s="190"/>
      <c r="O128" s="190"/>
      <c r="P128" s="190"/>
      <c r="Q128" s="190"/>
      <c r="R128" s="190"/>
      <c r="S128" s="190"/>
      <c r="T128" s="190"/>
      <c r="U128" s="190"/>
      <c r="V128" s="190"/>
      <c r="W128" s="190"/>
      <c r="X128" s="190"/>
      <c r="Y128" s="190"/>
      <c r="Z128" s="190"/>
      <c r="AA128" s="190"/>
      <c r="AB128" s="190"/>
      <c r="AC128" s="190"/>
      <c r="AD128" s="190"/>
      <c r="AE128" s="190"/>
      <c r="AF128" s="190"/>
      <c r="AG128" s="190"/>
      <c r="AH128" s="190"/>
      <c r="AI128" s="190"/>
      <c r="AJ128" s="190"/>
      <c r="AK128" s="190"/>
      <c r="AL128" s="190"/>
      <c r="AM128" s="195"/>
      <c r="AN128" s="195"/>
      <c r="AO128" s="195"/>
    </row>
    <row r="129" s="12" customFormat="1" ht="30" customHeight="1" spans="1:41">
      <c r="A129" s="202" t="s">
        <v>52</v>
      </c>
      <c r="B129" s="187" t="s">
        <v>145</v>
      </c>
      <c r="C129" s="187"/>
      <c r="D129" s="187"/>
      <c r="E129" s="184"/>
      <c r="F129" s="184"/>
      <c r="G129" s="184"/>
      <c r="H129" s="184"/>
      <c r="I129" s="190">
        <f t="shared" ref="I129:AL129" si="39">I130+I131+I132+I133+I134+I135</f>
        <v>0</v>
      </c>
      <c r="J129" s="190">
        <f t="shared" si="39"/>
        <v>0</v>
      </c>
      <c r="K129" s="190">
        <f t="shared" si="39"/>
        <v>0</v>
      </c>
      <c r="L129" s="190">
        <f t="shared" si="39"/>
        <v>0</v>
      </c>
      <c r="M129" s="190">
        <f t="shared" si="39"/>
        <v>0</v>
      </c>
      <c r="N129" s="190">
        <f t="shared" si="39"/>
        <v>0</v>
      </c>
      <c r="O129" s="190">
        <f t="shared" si="39"/>
        <v>0</v>
      </c>
      <c r="P129" s="190">
        <f t="shared" si="39"/>
        <v>0</v>
      </c>
      <c r="Q129" s="190">
        <f t="shared" si="39"/>
        <v>0</v>
      </c>
      <c r="R129" s="190">
        <f t="shared" si="39"/>
        <v>0</v>
      </c>
      <c r="S129" s="190">
        <f t="shared" si="39"/>
        <v>0</v>
      </c>
      <c r="T129" s="190">
        <f t="shared" si="39"/>
        <v>0</v>
      </c>
      <c r="U129" s="190">
        <f t="shared" si="39"/>
        <v>0</v>
      </c>
      <c r="V129" s="190">
        <f t="shared" si="39"/>
        <v>0</v>
      </c>
      <c r="W129" s="190">
        <f t="shared" si="39"/>
        <v>0</v>
      </c>
      <c r="X129" s="190">
        <f t="shared" si="39"/>
        <v>0</v>
      </c>
      <c r="Y129" s="190">
        <f t="shared" si="39"/>
        <v>0</v>
      </c>
      <c r="Z129" s="190">
        <f t="shared" si="39"/>
        <v>0</v>
      </c>
      <c r="AA129" s="190">
        <f t="shared" si="39"/>
        <v>0</v>
      </c>
      <c r="AB129" s="190">
        <f t="shared" si="39"/>
        <v>0</v>
      </c>
      <c r="AC129" s="190">
        <f t="shared" si="39"/>
        <v>0</v>
      </c>
      <c r="AD129" s="190">
        <f t="shared" si="39"/>
        <v>0</v>
      </c>
      <c r="AE129" s="190">
        <f t="shared" si="39"/>
        <v>0</v>
      </c>
      <c r="AF129" s="190">
        <f t="shared" si="39"/>
        <v>0</v>
      </c>
      <c r="AG129" s="190">
        <f t="shared" si="39"/>
        <v>0</v>
      </c>
      <c r="AH129" s="190">
        <f t="shared" si="39"/>
        <v>0</v>
      </c>
      <c r="AI129" s="190">
        <f t="shared" si="39"/>
        <v>0</v>
      </c>
      <c r="AJ129" s="190">
        <f t="shared" si="39"/>
        <v>0</v>
      </c>
      <c r="AK129" s="190">
        <f t="shared" si="39"/>
        <v>0</v>
      </c>
      <c r="AL129" s="190">
        <f t="shared" si="39"/>
        <v>0</v>
      </c>
      <c r="AM129" s="195"/>
      <c r="AN129" s="195"/>
      <c r="AO129" s="195"/>
    </row>
    <row r="130" s="12" customFormat="1" ht="30" customHeight="1" spans="1:41">
      <c r="A130" s="182" t="s">
        <v>54</v>
      </c>
      <c r="B130" s="187" t="s">
        <v>146</v>
      </c>
      <c r="C130" s="187"/>
      <c r="D130" s="187"/>
      <c r="E130" s="184"/>
      <c r="F130" s="184"/>
      <c r="G130" s="184"/>
      <c r="H130" s="184"/>
      <c r="I130" s="190"/>
      <c r="J130" s="190"/>
      <c r="K130" s="190"/>
      <c r="L130" s="190"/>
      <c r="M130" s="190"/>
      <c r="N130" s="190"/>
      <c r="O130" s="190"/>
      <c r="P130" s="190"/>
      <c r="Q130" s="190"/>
      <c r="R130" s="190"/>
      <c r="S130" s="190"/>
      <c r="T130" s="190"/>
      <c r="U130" s="190"/>
      <c r="V130" s="190"/>
      <c r="W130" s="190"/>
      <c r="X130" s="190"/>
      <c r="Y130" s="190"/>
      <c r="Z130" s="190"/>
      <c r="AA130" s="190"/>
      <c r="AB130" s="190"/>
      <c r="AC130" s="190"/>
      <c r="AD130" s="190"/>
      <c r="AE130" s="190"/>
      <c r="AF130" s="190"/>
      <c r="AG130" s="190"/>
      <c r="AH130" s="190"/>
      <c r="AI130" s="190"/>
      <c r="AJ130" s="190"/>
      <c r="AK130" s="190"/>
      <c r="AL130" s="190"/>
      <c r="AM130" s="195"/>
      <c r="AN130" s="195"/>
      <c r="AO130" s="195"/>
    </row>
    <row r="131" s="12" customFormat="1" ht="30" customHeight="1" spans="1:41">
      <c r="A131" s="182" t="s">
        <v>54</v>
      </c>
      <c r="B131" s="187" t="s">
        <v>147</v>
      </c>
      <c r="C131" s="187"/>
      <c r="D131" s="187"/>
      <c r="E131" s="184"/>
      <c r="F131" s="184"/>
      <c r="G131" s="184"/>
      <c r="H131" s="184"/>
      <c r="I131" s="190"/>
      <c r="J131" s="190"/>
      <c r="K131" s="190"/>
      <c r="L131" s="190"/>
      <c r="M131" s="190"/>
      <c r="N131" s="190"/>
      <c r="O131" s="190"/>
      <c r="P131" s="190"/>
      <c r="Q131" s="190"/>
      <c r="R131" s="190"/>
      <c r="S131" s="190"/>
      <c r="T131" s="190"/>
      <c r="U131" s="190"/>
      <c r="V131" s="190"/>
      <c r="W131" s="190"/>
      <c r="X131" s="190"/>
      <c r="Y131" s="190"/>
      <c r="Z131" s="190"/>
      <c r="AA131" s="190"/>
      <c r="AB131" s="190"/>
      <c r="AC131" s="190"/>
      <c r="AD131" s="190"/>
      <c r="AE131" s="190"/>
      <c r="AF131" s="190"/>
      <c r="AG131" s="190"/>
      <c r="AH131" s="190"/>
      <c r="AI131" s="190"/>
      <c r="AJ131" s="190"/>
      <c r="AK131" s="190"/>
      <c r="AL131" s="190"/>
      <c r="AM131" s="195"/>
      <c r="AN131" s="195"/>
      <c r="AO131" s="195"/>
    </row>
    <row r="132" s="12" customFormat="1" ht="30" customHeight="1" spans="1:41">
      <c r="A132" s="182" t="s">
        <v>54</v>
      </c>
      <c r="B132" s="187" t="s">
        <v>148</v>
      </c>
      <c r="C132" s="187"/>
      <c r="D132" s="187"/>
      <c r="E132" s="184"/>
      <c r="F132" s="184"/>
      <c r="G132" s="184"/>
      <c r="H132" s="184"/>
      <c r="I132" s="190"/>
      <c r="J132" s="190"/>
      <c r="K132" s="190"/>
      <c r="L132" s="190"/>
      <c r="M132" s="190"/>
      <c r="N132" s="190"/>
      <c r="O132" s="190"/>
      <c r="P132" s="190"/>
      <c r="Q132" s="190"/>
      <c r="R132" s="190"/>
      <c r="S132" s="190"/>
      <c r="T132" s="190"/>
      <c r="U132" s="190"/>
      <c r="V132" s="190"/>
      <c r="W132" s="190"/>
      <c r="X132" s="190"/>
      <c r="Y132" s="190"/>
      <c r="Z132" s="190"/>
      <c r="AA132" s="190"/>
      <c r="AB132" s="190"/>
      <c r="AC132" s="190"/>
      <c r="AD132" s="190"/>
      <c r="AE132" s="190"/>
      <c r="AF132" s="190"/>
      <c r="AG132" s="190"/>
      <c r="AH132" s="190"/>
      <c r="AI132" s="190"/>
      <c r="AJ132" s="190"/>
      <c r="AK132" s="190"/>
      <c r="AL132" s="190"/>
      <c r="AM132" s="195"/>
      <c r="AN132" s="195"/>
      <c r="AO132" s="195"/>
    </row>
    <row r="133" s="12" customFormat="1" ht="30" customHeight="1" spans="1:41">
      <c r="A133" s="182" t="s">
        <v>54</v>
      </c>
      <c r="B133" s="187" t="s">
        <v>149</v>
      </c>
      <c r="C133" s="187"/>
      <c r="D133" s="187"/>
      <c r="E133" s="184"/>
      <c r="F133" s="184"/>
      <c r="G133" s="184"/>
      <c r="H133" s="184"/>
      <c r="I133" s="190"/>
      <c r="J133" s="190"/>
      <c r="K133" s="190"/>
      <c r="L133" s="190"/>
      <c r="M133" s="190"/>
      <c r="N133" s="190"/>
      <c r="O133" s="190"/>
      <c r="P133" s="190"/>
      <c r="Q133" s="190"/>
      <c r="R133" s="190"/>
      <c r="S133" s="190"/>
      <c r="T133" s="190"/>
      <c r="U133" s="190"/>
      <c r="V133" s="190"/>
      <c r="W133" s="190"/>
      <c r="X133" s="190"/>
      <c r="Y133" s="190"/>
      <c r="Z133" s="190"/>
      <c r="AA133" s="190"/>
      <c r="AB133" s="190"/>
      <c r="AC133" s="190"/>
      <c r="AD133" s="190"/>
      <c r="AE133" s="190"/>
      <c r="AF133" s="190"/>
      <c r="AG133" s="190"/>
      <c r="AH133" s="190"/>
      <c r="AI133" s="190"/>
      <c r="AJ133" s="190"/>
      <c r="AK133" s="190"/>
      <c r="AL133" s="190"/>
      <c r="AM133" s="195"/>
      <c r="AN133" s="195"/>
      <c r="AO133" s="195"/>
    </row>
    <row r="134" s="12" customFormat="1" ht="30" customHeight="1" spans="1:41">
      <c r="A134" s="182" t="s">
        <v>54</v>
      </c>
      <c r="B134" s="187" t="s">
        <v>150</v>
      </c>
      <c r="C134" s="187"/>
      <c r="D134" s="187"/>
      <c r="E134" s="184"/>
      <c r="F134" s="184"/>
      <c r="G134" s="184"/>
      <c r="H134" s="184"/>
      <c r="I134" s="190"/>
      <c r="J134" s="190"/>
      <c r="K134" s="190"/>
      <c r="L134" s="190"/>
      <c r="M134" s="190"/>
      <c r="N134" s="190"/>
      <c r="O134" s="190"/>
      <c r="P134" s="190"/>
      <c r="Q134" s="190"/>
      <c r="R134" s="190"/>
      <c r="S134" s="190"/>
      <c r="T134" s="190"/>
      <c r="U134" s="190"/>
      <c r="V134" s="190"/>
      <c r="W134" s="190"/>
      <c r="X134" s="190"/>
      <c r="Y134" s="190"/>
      <c r="Z134" s="190"/>
      <c r="AA134" s="190"/>
      <c r="AB134" s="190"/>
      <c r="AC134" s="190"/>
      <c r="AD134" s="190"/>
      <c r="AE134" s="190"/>
      <c r="AF134" s="190"/>
      <c r="AG134" s="190"/>
      <c r="AH134" s="190"/>
      <c r="AI134" s="190"/>
      <c r="AJ134" s="190"/>
      <c r="AK134" s="190"/>
      <c r="AL134" s="190"/>
      <c r="AM134" s="195"/>
      <c r="AN134" s="195"/>
      <c r="AO134" s="195"/>
    </row>
    <row r="135" s="12" customFormat="1" ht="30" customHeight="1" spans="1:41">
      <c r="A135" s="182" t="s">
        <v>54</v>
      </c>
      <c r="B135" s="187" t="s">
        <v>151</v>
      </c>
      <c r="C135" s="187"/>
      <c r="D135" s="187"/>
      <c r="E135" s="184"/>
      <c r="F135" s="184"/>
      <c r="G135" s="184"/>
      <c r="H135" s="184"/>
      <c r="I135" s="190"/>
      <c r="J135" s="190"/>
      <c r="K135" s="190"/>
      <c r="L135" s="190"/>
      <c r="M135" s="190"/>
      <c r="N135" s="190"/>
      <c r="O135" s="190"/>
      <c r="P135" s="190"/>
      <c r="Q135" s="190"/>
      <c r="R135" s="190"/>
      <c r="S135" s="190"/>
      <c r="T135" s="190"/>
      <c r="U135" s="190"/>
      <c r="V135" s="190"/>
      <c r="W135" s="190"/>
      <c r="X135" s="190"/>
      <c r="Y135" s="190"/>
      <c r="Z135" s="190"/>
      <c r="AA135" s="190"/>
      <c r="AB135" s="190"/>
      <c r="AC135" s="190"/>
      <c r="AD135" s="190"/>
      <c r="AE135" s="190"/>
      <c r="AF135" s="190"/>
      <c r="AG135" s="190"/>
      <c r="AH135" s="190"/>
      <c r="AI135" s="190"/>
      <c r="AJ135" s="190"/>
      <c r="AK135" s="190"/>
      <c r="AL135" s="190"/>
      <c r="AM135" s="195"/>
      <c r="AN135" s="195"/>
      <c r="AO135" s="195"/>
    </row>
    <row r="136" s="12" customFormat="1" ht="30" customHeight="1" spans="1:41">
      <c r="A136" s="202" t="s">
        <v>52</v>
      </c>
      <c r="B136" s="187" t="s">
        <v>152</v>
      </c>
      <c r="C136" s="187"/>
      <c r="D136" s="187"/>
      <c r="E136" s="184"/>
      <c r="F136" s="184"/>
      <c r="G136" s="184"/>
      <c r="H136" s="184"/>
      <c r="I136" s="190">
        <f t="shared" ref="I136:AL136" si="40">I137+I138+I139+I140+I141</f>
        <v>0</v>
      </c>
      <c r="J136" s="190">
        <f t="shared" si="40"/>
        <v>0</v>
      </c>
      <c r="K136" s="190">
        <f t="shared" si="40"/>
        <v>0</v>
      </c>
      <c r="L136" s="190">
        <f t="shared" si="40"/>
        <v>0</v>
      </c>
      <c r="M136" s="190">
        <f t="shared" si="40"/>
        <v>0</v>
      </c>
      <c r="N136" s="190">
        <f t="shared" si="40"/>
        <v>0</v>
      </c>
      <c r="O136" s="190">
        <f t="shared" si="40"/>
        <v>0</v>
      </c>
      <c r="P136" s="190">
        <f t="shared" si="40"/>
        <v>0</v>
      </c>
      <c r="Q136" s="190">
        <f t="shared" si="40"/>
        <v>0</v>
      </c>
      <c r="R136" s="190">
        <f t="shared" si="40"/>
        <v>0</v>
      </c>
      <c r="S136" s="190">
        <f t="shared" si="40"/>
        <v>0</v>
      </c>
      <c r="T136" s="190">
        <f t="shared" si="40"/>
        <v>0</v>
      </c>
      <c r="U136" s="190">
        <f t="shared" si="40"/>
        <v>0</v>
      </c>
      <c r="V136" s="190">
        <f t="shared" si="40"/>
        <v>0</v>
      </c>
      <c r="W136" s="190">
        <f t="shared" si="40"/>
        <v>0</v>
      </c>
      <c r="X136" s="190">
        <f t="shared" si="40"/>
        <v>0</v>
      </c>
      <c r="Y136" s="190">
        <f t="shared" si="40"/>
        <v>0</v>
      </c>
      <c r="Z136" s="190">
        <f t="shared" si="40"/>
        <v>0</v>
      </c>
      <c r="AA136" s="190">
        <f t="shared" si="40"/>
        <v>0</v>
      </c>
      <c r="AB136" s="190">
        <f t="shared" si="40"/>
        <v>0</v>
      </c>
      <c r="AC136" s="190">
        <f t="shared" si="40"/>
        <v>0</v>
      </c>
      <c r="AD136" s="190">
        <f t="shared" si="40"/>
        <v>0</v>
      </c>
      <c r="AE136" s="190">
        <f t="shared" si="40"/>
        <v>0</v>
      </c>
      <c r="AF136" s="190">
        <f t="shared" si="40"/>
        <v>0</v>
      </c>
      <c r="AG136" s="190">
        <f t="shared" si="40"/>
        <v>0</v>
      </c>
      <c r="AH136" s="190">
        <f t="shared" si="40"/>
        <v>0</v>
      </c>
      <c r="AI136" s="190">
        <f t="shared" si="40"/>
        <v>0</v>
      </c>
      <c r="AJ136" s="190">
        <f t="shared" si="40"/>
        <v>0</v>
      </c>
      <c r="AK136" s="190">
        <f t="shared" si="40"/>
        <v>0</v>
      </c>
      <c r="AL136" s="190">
        <f t="shared" si="40"/>
        <v>0</v>
      </c>
      <c r="AM136" s="195"/>
      <c r="AN136" s="195"/>
      <c r="AO136" s="195"/>
    </row>
    <row r="137" s="12" customFormat="1" ht="30" customHeight="1" spans="1:41">
      <c r="A137" s="182" t="s">
        <v>54</v>
      </c>
      <c r="B137" s="187" t="s">
        <v>153</v>
      </c>
      <c r="C137" s="187"/>
      <c r="D137" s="187"/>
      <c r="E137" s="184"/>
      <c r="F137" s="184"/>
      <c r="G137" s="184"/>
      <c r="H137" s="184"/>
      <c r="I137" s="190"/>
      <c r="J137" s="190"/>
      <c r="K137" s="190"/>
      <c r="L137" s="190"/>
      <c r="M137" s="190"/>
      <c r="N137" s="190"/>
      <c r="O137" s="190"/>
      <c r="P137" s="190"/>
      <c r="Q137" s="190"/>
      <c r="R137" s="190"/>
      <c r="S137" s="190"/>
      <c r="T137" s="190"/>
      <c r="U137" s="190"/>
      <c r="V137" s="190"/>
      <c r="W137" s="190"/>
      <c r="X137" s="190"/>
      <c r="Y137" s="190"/>
      <c r="Z137" s="190"/>
      <c r="AA137" s="190"/>
      <c r="AB137" s="190"/>
      <c r="AC137" s="190"/>
      <c r="AD137" s="190"/>
      <c r="AE137" s="190"/>
      <c r="AF137" s="190"/>
      <c r="AG137" s="190"/>
      <c r="AH137" s="190"/>
      <c r="AI137" s="190"/>
      <c r="AJ137" s="190"/>
      <c r="AK137" s="190"/>
      <c r="AL137" s="190"/>
      <c r="AM137" s="195"/>
      <c r="AN137" s="195"/>
      <c r="AO137" s="195"/>
    </row>
    <row r="138" s="12" customFormat="1" ht="30" customHeight="1" spans="1:41">
      <c r="A138" s="182" t="s">
        <v>54</v>
      </c>
      <c r="B138" s="187" t="s">
        <v>154</v>
      </c>
      <c r="C138" s="187"/>
      <c r="D138" s="187"/>
      <c r="E138" s="184"/>
      <c r="F138" s="184"/>
      <c r="G138" s="184"/>
      <c r="H138" s="184"/>
      <c r="I138" s="190"/>
      <c r="J138" s="190"/>
      <c r="K138" s="190"/>
      <c r="L138" s="190"/>
      <c r="M138" s="190"/>
      <c r="N138" s="190"/>
      <c r="O138" s="190"/>
      <c r="P138" s="190"/>
      <c r="Q138" s="190"/>
      <c r="R138" s="190"/>
      <c r="S138" s="190"/>
      <c r="T138" s="190"/>
      <c r="U138" s="190"/>
      <c r="V138" s="190"/>
      <c r="W138" s="190"/>
      <c r="X138" s="190"/>
      <c r="Y138" s="190"/>
      <c r="Z138" s="190"/>
      <c r="AA138" s="190"/>
      <c r="AB138" s="190"/>
      <c r="AC138" s="190"/>
      <c r="AD138" s="190"/>
      <c r="AE138" s="190"/>
      <c r="AF138" s="190"/>
      <c r="AG138" s="190"/>
      <c r="AH138" s="190"/>
      <c r="AI138" s="190"/>
      <c r="AJ138" s="190"/>
      <c r="AK138" s="190"/>
      <c r="AL138" s="190"/>
      <c r="AM138" s="195"/>
      <c r="AN138" s="195"/>
      <c r="AO138" s="195"/>
    </row>
    <row r="139" s="12" customFormat="1" ht="30" customHeight="1" spans="1:41">
      <c r="A139" s="182" t="s">
        <v>54</v>
      </c>
      <c r="B139" s="187" t="s">
        <v>155</v>
      </c>
      <c r="C139" s="187"/>
      <c r="D139" s="187"/>
      <c r="E139" s="184"/>
      <c r="F139" s="184"/>
      <c r="G139" s="184"/>
      <c r="H139" s="184"/>
      <c r="I139" s="190"/>
      <c r="J139" s="190"/>
      <c r="K139" s="190"/>
      <c r="L139" s="190"/>
      <c r="M139" s="190"/>
      <c r="N139" s="190"/>
      <c r="O139" s="190"/>
      <c r="P139" s="190"/>
      <c r="Q139" s="190"/>
      <c r="R139" s="190"/>
      <c r="S139" s="190"/>
      <c r="T139" s="190"/>
      <c r="U139" s="190"/>
      <c r="V139" s="190"/>
      <c r="W139" s="190"/>
      <c r="X139" s="190"/>
      <c r="Y139" s="190"/>
      <c r="Z139" s="190"/>
      <c r="AA139" s="190"/>
      <c r="AB139" s="190"/>
      <c r="AC139" s="190"/>
      <c r="AD139" s="190"/>
      <c r="AE139" s="190"/>
      <c r="AF139" s="190"/>
      <c r="AG139" s="190"/>
      <c r="AH139" s="190"/>
      <c r="AI139" s="190"/>
      <c r="AJ139" s="190"/>
      <c r="AK139" s="190"/>
      <c r="AL139" s="190"/>
      <c r="AM139" s="195"/>
      <c r="AN139" s="195"/>
      <c r="AO139" s="195"/>
    </row>
    <row r="140" s="12" customFormat="1" ht="30" customHeight="1" spans="1:41">
      <c r="A140" s="182" t="s">
        <v>54</v>
      </c>
      <c r="B140" s="187" t="s">
        <v>156</v>
      </c>
      <c r="C140" s="187"/>
      <c r="D140" s="187"/>
      <c r="E140" s="184"/>
      <c r="F140" s="184"/>
      <c r="G140" s="184"/>
      <c r="H140" s="184"/>
      <c r="I140" s="190"/>
      <c r="J140" s="190"/>
      <c r="K140" s="190"/>
      <c r="L140" s="190"/>
      <c r="M140" s="190"/>
      <c r="N140" s="190"/>
      <c r="O140" s="190"/>
      <c r="P140" s="190"/>
      <c r="Q140" s="190"/>
      <c r="R140" s="190"/>
      <c r="S140" s="190"/>
      <c r="T140" s="190"/>
      <c r="U140" s="190"/>
      <c r="V140" s="190"/>
      <c r="W140" s="190"/>
      <c r="X140" s="190"/>
      <c r="Y140" s="190"/>
      <c r="Z140" s="190"/>
      <c r="AA140" s="190"/>
      <c r="AB140" s="190"/>
      <c r="AC140" s="190"/>
      <c r="AD140" s="190"/>
      <c r="AE140" s="190"/>
      <c r="AF140" s="190"/>
      <c r="AG140" s="190"/>
      <c r="AH140" s="190"/>
      <c r="AI140" s="190"/>
      <c r="AJ140" s="190"/>
      <c r="AK140" s="190"/>
      <c r="AL140" s="190"/>
      <c r="AM140" s="195"/>
      <c r="AN140" s="195"/>
      <c r="AO140" s="195"/>
    </row>
    <row r="141" s="12" customFormat="1" ht="30" customHeight="1" spans="1:41">
      <c r="A141" s="182" t="s">
        <v>54</v>
      </c>
      <c r="B141" s="187" t="s">
        <v>157</v>
      </c>
      <c r="C141" s="187"/>
      <c r="D141" s="187"/>
      <c r="E141" s="184"/>
      <c r="F141" s="184"/>
      <c r="G141" s="184"/>
      <c r="H141" s="184"/>
      <c r="I141" s="190"/>
      <c r="J141" s="190"/>
      <c r="K141" s="190"/>
      <c r="L141" s="190"/>
      <c r="M141" s="190"/>
      <c r="N141" s="190"/>
      <c r="O141" s="190"/>
      <c r="P141" s="190"/>
      <c r="Q141" s="190"/>
      <c r="R141" s="190"/>
      <c r="S141" s="190"/>
      <c r="T141" s="190"/>
      <c r="U141" s="190"/>
      <c r="V141" s="190"/>
      <c r="W141" s="190"/>
      <c r="X141" s="190"/>
      <c r="Y141" s="190"/>
      <c r="Z141" s="190"/>
      <c r="AA141" s="190"/>
      <c r="AB141" s="190"/>
      <c r="AC141" s="190"/>
      <c r="AD141" s="190"/>
      <c r="AE141" s="190"/>
      <c r="AF141" s="190"/>
      <c r="AG141" s="190"/>
      <c r="AH141" s="190"/>
      <c r="AI141" s="190"/>
      <c r="AJ141" s="190"/>
      <c r="AK141" s="190"/>
      <c r="AL141" s="190"/>
      <c r="AM141" s="195"/>
      <c r="AN141" s="195"/>
      <c r="AO141" s="195"/>
    </row>
    <row r="142" s="12" customFormat="1" ht="30" customHeight="1" spans="1:41">
      <c r="A142" s="179" t="s">
        <v>50</v>
      </c>
      <c r="B142" s="187" t="s">
        <v>158</v>
      </c>
      <c r="C142" s="187"/>
      <c r="D142" s="187"/>
      <c r="E142" s="184"/>
      <c r="F142" s="184"/>
      <c r="G142" s="184"/>
      <c r="H142" s="184"/>
      <c r="I142" s="191">
        <f t="shared" ref="I142:AL142" si="41">I143+I146</f>
        <v>0</v>
      </c>
      <c r="J142" s="191">
        <f t="shared" si="41"/>
        <v>0</v>
      </c>
      <c r="K142" s="191">
        <f t="shared" si="41"/>
        <v>0</v>
      </c>
      <c r="L142" s="191">
        <f t="shared" si="41"/>
        <v>0</v>
      </c>
      <c r="M142" s="191">
        <f t="shared" si="41"/>
        <v>0</v>
      </c>
      <c r="N142" s="191">
        <f t="shared" si="41"/>
        <v>0</v>
      </c>
      <c r="O142" s="191">
        <f t="shared" si="41"/>
        <v>0</v>
      </c>
      <c r="P142" s="191">
        <f t="shared" si="41"/>
        <v>0</v>
      </c>
      <c r="Q142" s="191">
        <f t="shared" si="41"/>
        <v>0</v>
      </c>
      <c r="R142" s="191">
        <f t="shared" si="41"/>
        <v>0</v>
      </c>
      <c r="S142" s="191">
        <f t="shared" si="41"/>
        <v>0</v>
      </c>
      <c r="T142" s="191">
        <f t="shared" si="41"/>
        <v>0</v>
      </c>
      <c r="U142" s="191">
        <f t="shared" si="41"/>
        <v>0</v>
      </c>
      <c r="V142" s="191">
        <f t="shared" si="41"/>
        <v>0</v>
      </c>
      <c r="W142" s="191">
        <f t="shared" si="41"/>
        <v>0</v>
      </c>
      <c r="X142" s="191">
        <f t="shared" si="41"/>
        <v>0</v>
      </c>
      <c r="Y142" s="191">
        <f t="shared" si="41"/>
        <v>0</v>
      </c>
      <c r="Z142" s="191">
        <f t="shared" si="41"/>
        <v>0</v>
      </c>
      <c r="AA142" s="191">
        <f t="shared" si="41"/>
        <v>0</v>
      </c>
      <c r="AB142" s="191">
        <f t="shared" si="41"/>
        <v>0</v>
      </c>
      <c r="AC142" s="191">
        <f t="shared" si="41"/>
        <v>0</v>
      </c>
      <c r="AD142" s="191">
        <f t="shared" si="41"/>
        <v>0</v>
      </c>
      <c r="AE142" s="191">
        <f t="shared" si="41"/>
        <v>0</v>
      </c>
      <c r="AF142" s="191">
        <f t="shared" si="41"/>
        <v>0</v>
      </c>
      <c r="AG142" s="191">
        <f t="shared" si="41"/>
        <v>0</v>
      </c>
      <c r="AH142" s="191">
        <f t="shared" si="41"/>
        <v>0</v>
      </c>
      <c r="AI142" s="191">
        <f t="shared" si="41"/>
        <v>0</v>
      </c>
      <c r="AJ142" s="191">
        <f t="shared" si="41"/>
        <v>0</v>
      </c>
      <c r="AK142" s="191">
        <f t="shared" si="41"/>
        <v>0</v>
      </c>
      <c r="AL142" s="191">
        <f t="shared" si="41"/>
        <v>0</v>
      </c>
      <c r="AM142" s="195"/>
      <c r="AN142" s="195"/>
      <c r="AO142" s="195"/>
    </row>
    <row r="143" s="12" customFormat="1" ht="30" customHeight="1" spans="1:41">
      <c r="A143" s="202" t="s">
        <v>52</v>
      </c>
      <c r="B143" s="187" t="s">
        <v>159</v>
      </c>
      <c r="C143" s="187"/>
      <c r="D143" s="187"/>
      <c r="E143" s="184"/>
      <c r="F143" s="184"/>
      <c r="G143" s="184"/>
      <c r="H143" s="184"/>
      <c r="I143" s="190">
        <f t="shared" ref="I143:AL143" si="42">I144+I145</f>
        <v>0</v>
      </c>
      <c r="J143" s="190">
        <f t="shared" si="42"/>
        <v>0</v>
      </c>
      <c r="K143" s="190">
        <f t="shared" si="42"/>
        <v>0</v>
      </c>
      <c r="L143" s="190">
        <f t="shared" si="42"/>
        <v>0</v>
      </c>
      <c r="M143" s="190">
        <f t="shared" si="42"/>
        <v>0</v>
      </c>
      <c r="N143" s="190">
        <f t="shared" si="42"/>
        <v>0</v>
      </c>
      <c r="O143" s="190">
        <f t="shared" si="42"/>
        <v>0</v>
      </c>
      <c r="P143" s="190">
        <f t="shared" si="42"/>
        <v>0</v>
      </c>
      <c r="Q143" s="190">
        <f t="shared" si="42"/>
        <v>0</v>
      </c>
      <c r="R143" s="190">
        <f t="shared" si="42"/>
        <v>0</v>
      </c>
      <c r="S143" s="190">
        <f t="shared" si="42"/>
        <v>0</v>
      </c>
      <c r="T143" s="190">
        <f t="shared" si="42"/>
        <v>0</v>
      </c>
      <c r="U143" s="190">
        <f t="shared" si="42"/>
        <v>0</v>
      </c>
      <c r="V143" s="190">
        <f t="shared" si="42"/>
        <v>0</v>
      </c>
      <c r="W143" s="190">
        <f t="shared" si="42"/>
        <v>0</v>
      </c>
      <c r="X143" s="190">
        <f t="shared" si="42"/>
        <v>0</v>
      </c>
      <c r="Y143" s="190">
        <f t="shared" si="42"/>
        <v>0</v>
      </c>
      <c r="Z143" s="190">
        <f t="shared" si="42"/>
        <v>0</v>
      </c>
      <c r="AA143" s="190">
        <f t="shared" si="42"/>
        <v>0</v>
      </c>
      <c r="AB143" s="190">
        <f t="shared" si="42"/>
        <v>0</v>
      </c>
      <c r="AC143" s="190">
        <f t="shared" si="42"/>
        <v>0</v>
      </c>
      <c r="AD143" s="190">
        <f t="shared" si="42"/>
        <v>0</v>
      </c>
      <c r="AE143" s="190">
        <f t="shared" si="42"/>
        <v>0</v>
      </c>
      <c r="AF143" s="190">
        <f t="shared" si="42"/>
        <v>0</v>
      </c>
      <c r="AG143" s="190">
        <f t="shared" si="42"/>
        <v>0</v>
      </c>
      <c r="AH143" s="190">
        <f t="shared" si="42"/>
        <v>0</v>
      </c>
      <c r="AI143" s="190">
        <f t="shared" si="42"/>
        <v>0</v>
      </c>
      <c r="AJ143" s="190">
        <f t="shared" si="42"/>
        <v>0</v>
      </c>
      <c r="AK143" s="190">
        <f t="shared" si="42"/>
        <v>0</v>
      </c>
      <c r="AL143" s="190">
        <f t="shared" si="42"/>
        <v>0</v>
      </c>
      <c r="AM143" s="195"/>
      <c r="AN143" s="195"/>
      <c r="AO143" s="195"/>
    </row>
    <row r="144" s="12" customFormat="1" ht="30" customHeight="1" spans="1:41">
      <c r="A144" s="182" t="s">
        <v>54</v>
      </c>
      <c r="B144" s="187" t="s">
        <v>160</v>
      </c>
      <c r="C144" s="187"/>
      <c r="D144" s="187"/>
      <c r="E144" s="184"/>
      <c r="F144" s="184"/>
      <c r="G144" s="184"/>
      <c r="H144" s="184"/>
      <c r="I144" s="190"/>
      <c r="J144" s="190"/>
      <c r="K144" s="190"/>
      <c r="L144" s="190"/>
      <c r="M144" s="190"/>
      <c r="N144" s="190"/>
      <c r="O144" s="190"/>
      <c r="P144" s="190"/>
      <c r="Q144" s="190"/>
      <c r="R144" s="190"/>
      <c r="S144" s="190"/>
      <c r="T144" s="190"/>
      <c r="U144" s="190"/>
      <c r="V144" s="190"/>
      <c r="W144" s="190"/>
      <c r="X144" s="190"/>
      <c r="Y144" s="190"/>
      <c r="Z144" s="190"/>
      <c r="AA144" s="190"/>
      <c r="AB144" s="190"/>
      <c r="AC144" s="190"/>
      <c r="AD144" s="190"/>
      <c r="AE144" s="190"/>
      <c r="AF144" s="190"/>
      <c r="AG144" s="190"/>
      <c r="AH144" s="190"/>
      <c r="AI144" s="190"/>
      <c r="AJ144" s="190"/>
      <c r="AK144" s="190"/>
      <c r="AL144" s="190"/>
      <c r="AM144" s="195"/>
      <c r="AN144" s="195"/>
      <c r="AO144" s="195"/>
    </row>
    <row r="145" s="12" customFormat="1" ht="30" customHeight="1" spans="1:41">
      <c r="A145" s="182" t="s">
        <v>54</v>
      </c>
      <c r="B145" s="187" t="s">
        <v>161</v>
      </c>
      <c r="C145" s="187"/>
      <c r="D145" s="187"/>
      <c r="E145" s="184"/>
      <c r="F145" s="184"/>
      <c r="G145" s="184"/>
      <c r="H145" s="184"/>
      <c r="I145" s="190"/>
      <c r="J145" s="190"/>
      <c r="K145" s="190"/>
      <c r="L145" s="190"/>
      <c r="M145" s="190"/>
      <c r="N145" s="190"/>
      <c r="O145" s="190"/>
      <c r="P145" s="190"/>
      <c r="Q145" s="190"/>
      <c r="R145" s="190"/>
      <c r="S145" s="190"/>
      <c r="T145" s="190"/>
      <c r="U145" s="190"/>
      <c r="V145" s="190"/>
      <c r="W145" s="190"/>
      <c r="X145" s="190"/>
      <c r="Y145" s="190"/>
      <c r="Z145" s="190"/>
      <c r="AA145" s="190"/>
      <c r="AB145" s="190"/>
      <c r="AC145" s="190"/>
      <c r="AD145" s="190"/>
      <c r="AE145" s="190"/>
      <c r="AF145" s="190"/>
      <c r="AG145" s="190"/>
      <c r="AH145" s="190"/>
      <c r="AI145" s="190"/>
      <c r="AJ145" s="190"/>
      <c r="AK145" s="190"/>
      <c r="AL145" s="190"/>
      <c r="AM145" s="195"/>
      <c r="AN145" s="195"/>
      <c r="AO145" s="195"/>
    </row>
    <row r="146" s="12" customFormat="1" ht="30" customHeight="1" spans="1:41">
      <c r="A146" s="202" t="s">
        <v>52</v>
      </c>
      <c r="B146" s="187" t="s">
        <v>162</v>
      </c>
      <c r="C146" s="187"/>
      <c r="D146" s="187"/>
      <c r="E146" s="184"/>
      <c r="F146" s="184"/>
      <c r="G146" s="184"/>
      <c r="H146" s="184"/>
      <c r="I146" s="190">
        <f t="shared" ref="I146:AL146" si="43">I147+I148+I149+I150</f>
        <v>0</v>
      </c>
      <c r="J146" s="190">
        <f t="shared" si="43"/>
        <v>0</v>
      </c>
      <c r="K146" s="190">
        <f t="shared" si="43"/>
        <v>0</v>
      </c>
      <c r="L146" s="190">
        <f t="shared" si="43"/>
        <v>0</v>
      </c>
      <c r="M146" s="190">
        <f t="shared" si="43"/>
        <v>0</v>
      </c>
      <c r="N146" s="190">
        <f t="shared" si="43"/>
        <v>0</v>
      </c>
      <c r="O146" s="190">
        <f t="shared" si="43"/>
        <v>0</v>
      </c>
      <c r="P146" s="190">
        <f t="shared" si="43"/>
        <v>0</v>
      </c>
      <c r="Q146" s="190">
        <f t="shared" si="43"/>
        <v>0</v>
      </c>
      <c r="R146" s="190">
        <f t="shared" si="43"/>
        <v>0</v>
      </c>
      <c r="S146" s="190">
        <f t="shared" si="43"/>
        <v>0</v>
      </c>
      <c r="T146" s="190">
        <f t="shared" si="43"/>
        <v>0</v>
      </c>
      <c r="U146" s="190">
        <f t="shared" si="43"/>
        <v>0</v>
      </c>
      <c r="V146" s="190">
        <f t="shared" si="43"/>
        <v>0</v>
      </c>
      <c r="W146" s="190">
        <f t="shared" si="43"/>
        <v>0</v>
      </c>
      <c r="X146" s="190">
        <f t="shared" si="43"/>
        <v>0</v>
      </c>
      <c r="Y146" s="190">
        <f t="shared" si="43"/>
        <v>0</v>
      </c>
      <c r="Z146" s="190">
        <f t="shared" si="43"/>
        <v>0</v>
      </c>
      <c r="AA146" s="190">
        <f t="shared" si="43"/>
        <v>0</v>
      </c>
      <c r="AB146" s="190">
        <f t="shared" si="43"/>
        <v>0</v>
      </c>
      <c r="AC146" s="190">
        <f t="shared" si="43"/>
        <v>0</v>
      </c>
      <c r="AD146" s="190">
        <f t="shared" si="43"/>
        <v>0</v>
      </c>
      <c r="AE146" s="190">
        <f t="shared" si="43"/>
        <v>0</v>
      </c>
      <c r="AF146" s="190">
        <f t="shared" si="43"/>
        <v>0</v>
      </c>
      <c r="AG146" s="190">
        <f t="shared" si="43"/>
        <v>0</v>
      </c>
      <c r="AH146" s="190">
        <f t="shared" si="43"/>
        <v>0</v>
      </c>
      <c r="AI146" s="190">
        <f t="shared" si="43"/>
        <v>0</v>
      </c>
      <c r="AJ146" s="190">
        <f t="shared" si="43"/>
        <v>0</v>
      </c>
      <c r="AK146" s="190">
        <f t="shared" si="43"/>
        <v>0</v>
      </c>
      <c r="AL146" s="190">
        <f t="shared" si="43"/>
        <v>0</v>
      </c>
      <c r="AM146" s="195"/>
      <c r="AN146" s="195"/>
      <c r="AO146" s="195"/>
    </row>
    <row r="147" s="12" customFormat="1" ht="30" customHeight="1" spans="1:41">
      <c r="A147" s="182" t="s">
        <v>54</v>
      </c>
      <c r="B147" s="187" t="s">
        <v>163</v>
      </c>
      <c r="C147" s="187"/>
      <c r="D147" s="187"/>
      <c r="E147" s="184"/>
      <c r="F147" s="184"/>
      <c r="G147" s="184"/>
      <c r="H147" s="184"/>
      <c r="I147" s="190"/>
      <c r="J147" s="190"/>
      <c r="K147" s="190"/>
      <c r="L147" s="190"/>
      <c r="M147" s="190"/>
      <c r="N147" s="190"/>
      <c r="O147" s="190"/>
      <c r="P147" s="190"/>
      <c r="Q147" s="190"/>
      <c r="R147" s="190"/>
      <c r="S147" s="190"/>
      <c r="T147" s="190"/>
      <c r="U147" s="190"/>
      <c r="V147" s="190"/>
      <c r="W147" s="190"/>
      <c r="X147" s="190"/>
      <c r="Y147" s="190"/>
      <c r="Z147" s="190"/>
      <c r="AA147" s="190"/>
      <c r="AB147" s="190"/>
      <c r="AC147" s="190"/>
      <c r="AD147" s="190"/>
      <c r="AE147" s="190"/>
      <c r="AF147" s="190"/>
      <c r="AG147" s="190"/>
      <c r="AH147" s="190"/>
      <c r="AI147" s="190"/>
      <c r="AJ147" s="190"/>
      <c r="AK147" s="190"/>
      <c r="AL147" s="190"/>
      <c r="AM147" s="195"/>
      <c r="AN147" s="195"/>
      <c r="AO147" s="195"/>
    </row>
    <row r="148" s="12" customFormat="1" ht="30" customHeight="1" spans="1:41">
      <c r="A148" s="182" t="s">
        <v>54</v>
      </c>
      <c r="B148" s="187" t="s">
        <v>164</v>
      </c>
      <c r="C148" s="187"/>
      <c r="D148" s="187"/>
      <c r="E148" s="184"/>
      <c r="F148" s="184"/>
      <c r="G148" s="184"/>
      <c r="H148" s="184"/>
      <c r="I148" s="190"/>
      <c r="J148" s="190"/>
      <c r="K148" s="190"/>
      <c r="L148" s="190"/>
      <c r="M148" s="190"/>
      <c r="N148" s="190"/>
      <c r="O148" s="190"/>
      <c r="P148" s="190"/>
      <c r="Q148" s="190"/>
      <c r="R148" s="190"/>
      <c r="S148" s="190"/>
      <c r="T148" s="190"/>
      <c r="U148" s="190"/>
      <c r="V148" s="190"/>
      <c r="W148" s="190"/>
      <c r="X148" s="190"/>
      <c r="Y148" s="190"/>
      <c r="Z148" s="190"/>
      <c r="AA148" s="190"/>
      <c r="AB148" s="190"/>
      <c r="AC148" s="190"/>
      <c r="AD148" s="190"/>
      <c r="AE148" s="190"/>
      <c r="AF148" s="190"/>
      <c r="AG148" s="190"/>
      <c r="AH148" s="190"/>
      <c r="AI148" s="190"/>
      <c r="AJ148" s="190"/>
      <c r="AK148" s="190"/>
      <c r="AL148" s="190"/>
      <c r="AM148" s="195"/>
      <c r="AN148" s="195"/>
      <c r="AO148" s="195"/>
    </row>
    <row r="149" s="12" customFormat="1" ht="30" customHeight="1" spans="1:41">
      <c r="A149" s="182" t="s">
        <v>54</v>
      </c>
      <c r="B149" s="187" t="s">
        <v>165</v>
      </c>
      <c r="C149" s="187"/>
      <c r="D149" s="187"/>
      <c r="E149" s="184"/>
      <c r="F149" s="184"/>
      <c r="G149" s="184"/>
      <c r="H149" s="184"/>
      <c r="I149" s="190"/>
      <c r="J149" s="190"/>
      <c r="K149" s="190"/>
      <c r="L149" s="190"/>
      <c r="M149" s="190"/>
      <c r="N149" s="190"/>
      <c r="O149" s="190"/>
      <c r="P149" s="190"/>
      <c r="Q149" s="190"/>
      <c r="R149" s="190"/>
      <c r="S149" s="190"/>
      <c r="T149" s="190"/>
      <c r="U149" s="190"/>
      <c r="V149" s="190"/>
      <c r="W149" s="190"/>
      <c r="X149" s="190"/>
      <c r="Y149" s="190"/>
      <c r="Z149" s="190"/>
      <c r="AA149" s="190"/>
      <c r="AB149" s="190"/>
      <c r="AC149" s="190"/>
      <c r="AD149" s="190"/>
      <c r="AE149" s="190"/>
      <c r="AF149" s="190"/>
      <c r="AG149" s="190"/>
      <c r="AH149" s="190"/>
      <c r="AI149" s="190"/>
      <c r="AJ149" s="190"/>
      <c r="AK149" s="190"/>
      <c r="AL149" s="190"/>
      <c r="AM149" s="195"/>
      <c r="AN149" s="195"/>
      <c r="AO149" s="195"/>
    </row>
    <row r="150" s="12" customFormat="1" ht="30" customHeight="1" spans="1:41">
      <c r="A150" s="182" t="s">
        <v>54</v>
      </c>
      <c r="B150" s="187" t="s">
        <v>166</v>
      </c>
      <c r="C150" s="187"/>
      <c r="D150" s="187"/>
      <c r="E150" s="184"/>
      <c r="F150" s="184"/>
      <c r="G150" s="184"/>
      <c r="H150" s="184"/>
      <c r="I150" s="190"/>
      <c r="J150" s="190"/>
      <c r="K150" s="190"/>
      <c r="L150" s="190"/>
      <c r="M150" s="190"/>
      <c r="N150" s="190"/>
      <c r="O150" s="190"/>
      <c r="P150" s="190"/>
      <c r="Q150" s="190"/>
      <c r="R150" s="190"/>
      <c r="S150" s="190"/>
      <c r="T150" s="190"/>
      <c r="U150" s="190"/>
      <c r="V150" s="190"/>
      <c r="W150" s="190"/>
      <c r="X150" s="190"/>
      <c r="Y150" s="190"/>
      <c r="Z150" s="190"/>
      <c r="AA150" s="190"/>
      <c r="AB150" s="190"/>
      <c r="AC150" s="190"/>
      <c r="AD150" s="190"/>
      <c r="AE150" s="190"/>
      <c r="AF150" s="190"/>
      <c r="AG150" s="190"/>
      <c r="AH150" s="190"/>
      <c r="AI150" s="190"/>
      <c r="AJ150" s="190"/>
      <c r="AK150" s="190"/>
      <c r="AL150" s="190"/>
      <c r="AM150" s="195"/>
      <c r="AN150" s="195"/>
      <c r="AO150" s="195"/>
    </row>
    <row r="151" s="12" customFormat="1" ht="30" customHeight="1" spans="1:41">
      <c r="A151" s="179" t="s">
        <v>50</v>
      </c>
      <c r="B151" s="187" t="s">
        <v>167</v>
      </c>
      <c r="C151" s="187"/>
      <c r="D151" s="187"/>
      <c r="E151" s="184"/>
      <c r="F151" s="184"/>
      <c r="G151" s="184"/>
      <c r="H151" s="184"/>
      <c r="I151" s="191">
        <f t="shared" ref="I151:AL151" si="44">I152</f>
        <v>0</v>
      </c>
      <c r="J151" s="191">
        <f t="shared" si="44"/>
        <v>0</v>
      </c>
      <c r="K151" s="191">
        <f t="shared" si="44"/>
        <v>0</v>
      </c>
      <c r="L151" s="191">
        <f t="shared" si="44"/>
        <v>0</v>
      </c>
      <c r="M151" s="191">
        <f t="shared" si="44"/>
        <v>0</v>
      </c>
      <c r="N151" s="191">
        <f t="shared" si="44"/>
        <v>0</v>
      </c>
      <c r="O151" s="191">
        <f t="shared" si="44"/>
        <v>0</v>
      </c>
      <c r="P151" s="191">
        <f t="shared" si="44"/>
        <v>0</v>
      </c>
      <c r="Q151" s="191">
        <f t="shared" si="44"/>
        <v>0</v>
      </c>
      <c r="R151" s="191">
        <f t="shared" si="44"/>
        <v>0</v>
      </c>
      <c r="S151" s="191">
        <f t="shared" si="44"/>
        <v>0</v>
      </c>
      <c r="T151" s="191">
        <f t="shared" si="44"/>
        <v>0</v>
      </c>
      <c r="U151" s="191">
        <f t="shared" si="44"/>
        <v>0</v>
      </c>
      <c r="V151" s="191">
        <f t="shared" si="44"/>
        <v>0</v>
      </c>
      <c r="W151" s="191">
        <f t="shared" si="44"/>
        <v>0</v>
      </c>
      <c r="X151" s="191">
        <f t="shared" si="44"/>
        <v>0</v>
      </c>
      <c r="Y151" s="191">
        <f t="shared" si="44"/>
        <v>0</v>
      </c>
      <c r="Z151" s="191">
        <f t="shared" si="44"/>
        <v>0</v>
      </c>
      <c r="AA151" s="191">
        <f t="shared" si="44"/>
        <v>0</v>
      </c>
      <c r="AB151" s="191">
        <f t="shared" si="44"/>
        <v>0</v>
      </c>
      <c r="AC151" s="191">
        <f t="shared" si="44"/>
        <v>0</v>
      </c>
      <c r="AD151" s="191">
        <f t="shared" si="44"/>
        <v>0</v>
      </c>
      <c r="AE151" s="191">
        <f t="shared" si="44"/>
        <v>0</v>
      </c>
      <c r="AF151" s="191">
        <f t="shared" si="44"/>
        <v>0</v>
      </c>
      <c r="AG151" s="191">
        <f t="shared" si="44"/>
        <v>0</v>
      </c>
      <c r="AH151" s="191">
        <f t="shared" si="44"/>
        <v>0</v>
      </c>
      <c r="AI151" s="191">
        <f t="shared" si="44"/>
        <v>0</v>
      </c>
      <c r="AJ151" s="191">
        <f t="shared" si="44"/>
        <v>0</v>
      </c>
      <c r="AK151" s="191">
        <f t="shared" si="44"/>
        <v>0</v>
      </c>
      <c r="AL151" s="191">
        <f t="shared" si="44"/>
        <v>0</v>
      </c>
      <c r="AM151" s="195"/>
      <c r="AN151" s="195"/>
      <c r="AO151" s="195"/>
    </row>
    <row r="152" s="12" customFormat="1" ht="30" customHeight="1" spans="1:41">
      <c r="A152" s="179" t="s">
        <v>52</v>
      </c>
      <c r="B152" s="187" t="s">
        <v>167</v>
      </c>
      <c r="C152" s="187"/>
      <c r="D152" s="187"/>
      <c r="E152" s="184"/>
      <c r="F152" s="184"/>
      <c r="G152" s="184"/>
      <c r="H152" s="184"/>
      <c r="I152" s="190">
        <f t="shared" ref="I152:AL152" si="45">I153</f>
        <v>0</v>
      </c>
      <c r="J152" s="190">
        <f t="shared" si="45"/>
        <v>0</v>
      </c>
      <c r="K152" s="190">
        <f t="shared" si="45"/>
        <v>0</v>
      </c>
      <c r="L152" s="190">
        <f t="shared" si="45"/>
        <v>0</v>
      </c>
      <c r="M152" s="190">
        <f t="shared" si="45"/>
        <v>0</v>
      </c>
      <c r="N152" s="190">
        <f t="shared" si="45"/>
        <v>0</v>
      </c>
      <c r="O152" s="190">
        <f t="shared" si="45"/>
        <v>0</v>
      </c>
      <c r="P152" s="190">
        <f t="shared" si="45"/>
        <v>0</v>
      </c>
      <c r="Q152" s="190">
        <f t="shared" si="45"/>
        <v>0</v>
      </c>
      <c r="R152" s="190">
        <f t="shared" si="45"/>
        <v>0</v>
      </c>
      <c r="S152" s="190">
        <f t="shared" si="45"/>
        <v>0</v>
      </c>
      <c r="T152" s="190">
        <f t="shared" si="45"/>
        <v>0</v>
      </c>
      <c r="U152" s="190">
        <f t="shared" si="45"/>
        <v>0</v>
      </c>
      <c r="V152" s="190">
        <f t="shared" si="45"/>
        <v>0</v>
      </c>
      <c r="W152" s="190">
        <f t="shared" si="45"/>
        <v>0</v>
      </c>
      <c r="X152" s="190">
        <f t="shared" si="45"/>
        <v>0</v>
      </c>
      <c r="Y152" s="190">
        <f t="shared" si="45"/>
        <v>0</v>
      </c>
      <c r="Z152" s="190">
        <f t="shared" si="45"/>
        <v>0</v>
      </c>
      <c r="AA152" s="190">
        <f t="shared" si="45"/>
        <v>0</v>
      </c>
      <c r="AB152" s="190">
        <f t="shared" si="45"/>
        <v>0</v>
      </c>
      <c r="AC152" s="190">
        <f t="shared" si="45"/>
        <v>0</v>
      </c>
      <c r="AD152" s="190">
        <f t="shared" si="45"/>
        <v>0</v>
      </c>
      <c r="AE152" s="190">
        <f t="shared" si="45"/>
        <v>0</v>
      </c>
      <c r="AF152" s="190">
        <f t="shared" si="45"/>
        <v>0</v>
      </c>
      <c r="AG152" s="190">
        <f t="shared" si="45"/>
        <v>0</v>
      </c>
      <c r="AH152" s="190">
        <f t="shared" si="45"/>
        <v>0</v>
      </c>
      <c r="AI152" s="190">
        <f t="shared" si="45"/>
        <v>0</v>
      </c>
      <c r="AJ152" s="190">
        <f t="shared" si="45"/>
        <v>0</v>
      </c>
      <c r="AK152" s="190">
        <f t="shared" si="45"/>
        <v>0</v>
      </c>
      <c r="AL152" s="190">
        <f t="shared" si="45"/>
        <v>0</v>
      </c>
      <c r="AM152" s="195"/>
      <c r="AN152" s="195"/>
      <c r="AO152" s="195"/>
    </row>
    <row r="153" s="12" customFormat="1" ht="30" customHeight="1" spans="1:41">
      <c r="A153" s="179" t="s">
        <v>54</v>
      </c>
      <c r="B153" s="187" t="s">
        <v>167</v>
      </c>
      <c r="C153" s="187"/>
      <c r="D153" s="187"/>
      <c r="E153" s="184"/>
      <c r="F153" s="184"/>
      <c r="G153" s="184"/>
      <c r="H153" s="184"/>
      <c r="I153" s="190"/>
      <c r="J153" s="190"/>
      <c r="K153" s="190"/>
      <c r="L153" s="190"/>
      <c r="M153" s="190"/>
      <c r="N153" s="190"/>
      <c r="O153" s="190"/>
      <c r="P153" s="190"/>
      <c r="Q153" s="190"/>
      <c r="R153" s="190"/>
      <c r="S153" s="190"/>
      <c r="T153" s="190"/>
      <c r="U153" s="190"/>
      <c r="V153" s="190"/>
      <c r="W153" s="190"/>
      <c r="X153" s="190"/>
      <c r="Y153" s="190"/>
      <c r="Z153" s="190"/>
      <c r="AA153" s="190"/>
      <c r="AB153" s="190"/>
      <c r="AC153" s="190"/>
      <c r="AD153" s="190"/>
      <c r="AE153" s="190"/>
      <c r="AF153" s="190"/>
      <c r="AG153" s="190"/>
      <c r="AH153" s="190"/>
      <c r="AI153" s="190"/>
      <c r="AJ153" s="190"/>
      <c r="AK153" s="190"/>
      <c r="AL153" s="190"/>
      <c r="AM153" s="195"/>
      <c r="AN153" s="195"/>
      <c r="AO153" s="195"/>
    </row>
    <row r="154" s="12" customFormat="1" ht="30" customHeight="1" spans="1:41">
      <c r="A154" s="179" t="s">
        <v>50</v>
      </c>
      <c r="B154" s="187" t="s">
        <v>96</v>
      </c>
      <c r="C154" s="187"/>
      <c r="D154" s="187"/>
      <c r="E154" s="184"/>
      <c r="F154" s="184"/>
      <c r="G154" s="184"/>
      <c r="H154" s="184"/>
      <c r="I154" s="191">
        <f t="shared" ref="I154:AL154" si="46">I155</f>
        <v>2</v>
      </c>
      <c r="J154" s="191">
        <f t="shared" si="46"/>
        <v>3816</v>
      </c>
      <c r="K154" s="191">
        <f t="shared" si="46"/>
        <v>0</v>
      </c>
      <c r="L154" s="191">
        <f t="shared" si="46"/>
        <v>0</v>
      </c>
      <c r="M154" s="191">
        <f t="shared" si="46"/>
        <v>0</v>
      </c>
      <c r="N154" s="191">
        <f t="shared" si="46"/>
        <v>0</v>
      </c>
      <c r="O154" s="191">
        <f t="shared" si="46"/>
        <v>0</v>
      </c>
      <c r="P154" s="191">
        <f t="shared" si="46"/>
        <v>0</v>
      </c>
      <c r="Q154" s="191">
        <f t="shared" si="46"/>
        <v>0</v>
      </c>
      <c r="R154" s="191">
        <f t="shared" si="46"/>
        <v>2</v>
      </c>
      <c r="S154" s="191">
        <f t="shared" si="46"/>
        <v>10600</v>
      </c>
      <c r="T154" s="191">
        <f t="shared" si="46"/>
        <v>15068</v>
      </c>
      <c r="U154" s="191">
        <f t="shared" si="46"/>
        <v>0</v>
      </c>
      <c r="V154" s="191">
        <f t="shared" si="46"/>
        <v>0</v>
      </c>
      <c r="W154" s="191">
        <f t="shared" si="46"/>
        <v>0</v>
      </c>
      <c r="X154" s="191">
        <f t="shared" si="46"/>
        <v>0</v>
      </c>
      <c r="Y154" s="191">
        <f t="shared" si="46"/>
        <v>0</v>
      </c>
      <c r="Z154" s="191">
        <f t="shared" si="46"/>
        <v>538</v>
      </c>
      <c r="AA154" s="191">
        <f t="shared" si="46"/>
        <v>538</v>
      </c>
      <c r="AB154" s="191">
        <f t="shared" si="46"/>
        <v>500</v>
      </c>
      <c r="AC154" s="191">
        <f t="shared" si="46"/>
        <v>0</v>
      </c>
      <c r="AD154" s="191">
        <f t="shared" si="46"/>
        <v>38</v>
      </c>
      <c r="AE154" s="191">
        <f t="shared" si="46"/>
        <v>0</v>
      </c>
      <c r="AF154" s="191">
        <f t="shared" si="46"/>
        <v>0</v>
      </c>
      <c r="AG154" s="191">
        <f t="shared" si="46"/>
        <v>0</v>
      </c>
      <c r="AH154" s="191">
        <f t="shared" si="46"/>
        <v>0</v>
      </c>
      <c r="AI154" s="191">
        <f t="shared" si="46"/>
        <v>0</v>
      </c>
      <c r="AJ154" s="191">
        <f t="shared" si="46"/>
        <v>0</v>
      </c>
      <c r="AK154" s="191">
        <f t="shared" si="46"/>
        <v>0</v>
      </c>
      <c r="AL154" s="191">
        <f t="shared" si="46"/>
        <v>0</v>
      </c>
      <c r="AM154" s="195"/>
      <c r="AN154" s="195"/>
      <c r="AO154" s="195"/>
    </row>
    <row r="155" s="12" customFormat="1" ht="30" customHeight="1" spans="1:41">
      <c r="A155" s="179" t="s">
        <v>52</v>
      </c>
      <c r="B155" s="187" t="s">
        <v>96</v>
      </c>
      <c r="C155" s="187"/>
      <c r="D155" s="187"/>
      <c r="E155" s="184"/>
      <c r="F155" s="184"/>
      <c r="G155" s="184"/>
      <c r="H155" s="184"/>
      <c r="I155" s="190">
        <f t="shared" ref="I155:AL155" si="47">I156+I157+I159</f>
        <v>2</v>
      </c>
      <c r="J155" s="190">
        <f t="shared" si="47"/>
        <v>3816</v>
      </c>
      <c r="K155" s="190">
        <f t="shared" si="47"/>
        <v>0</v>
      </c>
      <c r="L155" s="190">
        <f t="shared" si="47"/>
        <v>0</v>
      </c>
      <c r="M155" s="190">
        <f t="shared" si="47"/>
        <v>0</v>
      </c>
      <c r="N155" s="190">
        <f t="shared" si="47"/>
        <v>0</v>
      </c>
      <c r="O155" s="190">
        <f t="shared" si="47"/>
        <v>0</v>
      </c>
      <c r="P155" s="190">
        <f t="shared" si="47"/>
        <v>0</v>
      </c>
      <c r="Q155" s="190">
        <f t="shared" si="47"/>
        <v>0</v>
      </c>
      <c r="R155" s="190">
        <f t="shared" si="47"/>
        <v>2</v>
      </c>
      <c r="S155" s="190">
        <f t="shared" si="47"/>
        <v>10600</v>
      </c>
      <c r="T155" s="190">
        <f t="shared" si="47"/>
        <v>15068</v>
      </c>
      <c r="U155" s="190">
        <f t="shared" si="47"/>
        <v>0</v>
      </c>
      <c r="V155" s="190">
        <f t="shared" si="47"/>
        <v>0</v>
      </c>
      <c r="W155" s="190">
        <f t="shared" si="47"/>
        <v>0</v>
      </c>
      <c r="X155" s="190">
        <f t="shared" si="47"/>
        <v>0</v>
      </c>
      <c r="Y155" s="190">
        <f t="shared" si="47"/>
        <v>0</v>
      </c>
      <c r="Z155" s="190">
        <f t="shared" si="47"/>
        <v>538</v>
      </c>
      <c r="AA155" s="190">
        <f t="shared" si="47"/>
        <v>538</v>
      </c>
      <c r="AB155" s="190">
        <f t="shared" si="47"/>
        <v>500</v>
      </c>
      <c r="AC155" s="190">
        <f t="shared" si="47"/>
        <v>0</v>
      </c>
      <c r="AD155" s="190">
        <f t="shared" si="47"/>
        <v>38</v>
      </c>
      <c r="AE155" s="190">
        <f t="shared" si="47"/>
        <v>0</v>
      </c>
      <c r="AF155" s="190">
        <f t="shared" si="47"/>
        <v>0</v>
      </c>
      <c r="AG155" s="190">
        <f t="shared" si="47"/>
        <v>0</v>
      </c>
      <c r="AH155" s="190">
        <f t="shared" si="47"/>
        <v>0</v>
      </c>
      <c r="AI155" s="190">
        <f t="shared" si="47"/>
        <v>0</v>
      </c>
      <c r="AJ155" s="190">
        <f t="shared" si="47"/>
        <v>0</v>
      </c>
      <c r="AK155" s="190">
        <f t="shared" si="47"/>
        <v>0</v>
      </c>
      <c r="AL155" s="190">
        <f t="shared" si="47"/>
        <v>0</v>
      </c>
      <c r="AM155" s="195"/>
      <c r="AN155" s="195"/>
      <c r="AO155" s="195"/>
    </row>
    <row r="156" s="12" customFormat="1" ht="45" customHeight="1" spans="1:41">
      <c r="A156" s="182" t="s">
        <v>54</v>
      </c>
      <c r="B156" s="187" t="s">
        <v>168</v>
      </c>
      <c r="C156" s="187"/>
      <c r="D156" s="187"/>
      <c r="E156" s="184"/>
      <c r="F156" s="184"/>
      <c r="G156" s="184"/>
      <c r="H156" s="184"/>
      <c r="I156" s="190"/>
      <c r="J156" s="190"/>
      <c r="K156" s="190"/>
      <c r="L156" s="190"/>
      <c r="M156" s="190"/>
      <c r="N156" s="190"/>
      <c r="O156" s="190"/>
      <c r="P156" s="190"/>
      <c r="Q156" s="190"/>
      <c r="R156" s="190"/>
      <c r="S156" s="190"/>
      <c r="T156" s="190"/>
      <c r="U156" s="190"/>
      <c r="V156" s="190"/>
      <c r="W156" s="190"/>
      <c r="X156" s="190"/>
      <c r="Y156" s="190"/>
      <c r="Z156" s="190"/>
      <c r="AA156" s="190"/>
      <c r="AB156" s="190"/>
      <c r="AC156" s="190"/>
      <c r="AD156" s="190"/>
      <c r="AE156" s="190"/>
      <c r="AF156" s="190"/>
      <c r="AG156" s="190"/>
      <c r="AH156" s="190"/>
      <c r="AI156" s="190"/>
      <c r="AJ156" s="190"/>
      <c r="AK156" s="190"/>
      <c r="AL156" s="190"/>
      <c r="AM156" s="195"/>
      <c r="AN156" s="195"/>
      <c r="AO156" s="195"/>
    </row>
    <row r="157" s="12" customFormat="1" ht="30" customHeight="1" spans="1:41">
      <c r="A157" s="182" t="s">
        <v>54</v>
      </c>
      <c r="B157" s="187" t="s">
        <v>169</v>
      </c>
      <c r="C157" s="187"/>
      <c r="D157" s="187"/>
      <c r="E157" s="184"/>
      <c r="F157" s="184"/>
      <c r="G157" s="184"/>
      <c r="H157" s="184"/>
      <c r="I157" s="190">
        <f t="shared" ref="I157:AL157" si="48">SUM(I158)</f>
        <v>1</v>
      </c>
      <c r="J157" s="190">
        <f t="shared" si="48"/>
        <v>3800</v>
      </c>
      <c r="K157" s="190">
        <f t="shared" si="48"/>
        <v>0</v>
      </c>
      <c r="L157" s="190">
        <f t="shared" si="48"/>
        <v>0</v>
      </c>
      <c r="M157" s="190">
        <f t="shared" si="48"/>
        <v>0</v>
      </c>
      <c r="N157" s="190">
        <f t="shared" si="48"/>
        <v>0</v>
      </c>
      <c r="O157" s="190">
        <f t="shared" si="48"/>
        <v>0</v>
      </c>
      <c r="P157" s="190">
        <f t="shared" si="48"/>
        <v>0</v>
      </c>
      <c r="Q157" s="190">
        <f t="shared" si="48"/>
        <v>0</v>
      </c>
      <c r="R157" s="190">
        <f t="shared" si="48"/>
        <v>1</v>
      </c>
      <c r="S157" s="190">
        <f t="shared" si="48"/>
        <v>3800</v>
      </c>
      <c r="T157" s="190">
        <f t="shared" si="48"/>
        <v>0</v>
      </c>
      <c r="U157" s="190">
        <f t="shared" si="48"/>
        <v>0</v>
      </c>
      <c r="V157" s="190">
        <f t="shared" si="48"/>
        <v>0</v>
      </c>
      <c r="W157" s="190">
        <f t="shared" si="48"/>
        <v>0</v>
      </c>
      <c r="X157" s="190">
        <f t="shared" si="48"/>
        <v>0</v>
      </c>
      <c r="Y157" s="190">
        <f t="shared" si="48"/>
        <v>0</v>
      </c>
      <c r="Z157" s="190">
        <f t="shared" si="48"/>
        <v>38</v>
      </c>
      <c r="AA157" s="190">
        <f t="shared" si="48"/>
        <v>38</v>
      </c>
      <c r="AB157" s="190">
        <f t="shared" si="48"/>
        <v>0</v>
      </c>
      <c r="AC157" s="190">
        <f t="shared" si="48"/>
        <v>0</v>
      </c>
      <c r="AD157" s="190">
        <f t="shared" si="48"/>
        <v>38</v>
      </c>
      <c r="AE157" s="190">
        <f t="shared" si="48"/>
        <v>0</v>
      </c>
      <c r="AF157" s="190">
        <f t="shared" si="48"/>
        <v>0</v>
      </c>
      <c r="AG157" s="190">
        <f t="shared" si="48"/>
        <v>0</v>
      </c>
      <c r="AH157" s="190">
        <f t="shared" si="48"/>
        <v>0</v>
      </c>
      <c r="AI157" s="190">
        <f t="shared" si="48"/>
        <v>0</v>
      </c>
      <c r="AJ157" s="190">
        <f t="shared" si="48"/>
        <v>0</v>
      </c>
      <c r="AK157" s="190">
        <f t="shared" si="48"/>
        <v>0</v>
      </c>
      <c r="AL157" s="190">
        <f t="shared" si="48"/>
        <v>0</v>
      </c>
      <c r="AM157" s="195"/>
      <c r="AN157" s="195"/>
      <c r="AO157" s="195"/>
    </row>
    <row r="158" s="7" customFormat="1" ht="178" customHeight="1" spans="1:42">
      <c r="A158" s="22">
        <v>29</v>
      </c>
      <c r="B158" s="22" t="s">
        <v>1183</v>
      </c>
      <c r="C158" s="22">
        <v>2024</v>
      </c>
      <c r="D158" s="33" t="s">
        <v>1004</v>
      </c>
      <c r="E158" s="22" t="s">
        <v>178</v>
      </c>
      <c r="F158" s="22" t="s">
        <v>1184</v>
      </c>
      <c r="G158" s="22" t="s">
        <v>995</v>
      </c>
      <c r="H158" s="33" t="s">
        <v>1006</v>
      </c>
      <c r="I158" s="22">
        <v>1</v>
      </c>
      <c r="J158" s="22">
        <v>3800</v>
      </c>
      <c r="K158" s="22"/>
      <c r="L158" s="22"/>
      <c r="M158" s="22"/>
      <c r="N158" s="22"/>
      <c r="O158" s="22"/>
      <c r="P158" s="22"/>
      <c r="Q158" s="22"/>
      <c r="R158" s="22">
        <v>1</v>
      </c>
      <c r="S158" s="22">
        <v>3800</v>
      </c>
      <c r="T158" s="22"/>
      <c r="U158" s="22" t="s">
        <v>1007</v>
      </c>
      <c r="V158" s="22" t="s">
        <v>1185</v>
      </c>
      <c r="W158" s="22" t="s">
        <v>1007</v>
      </c>
      <c r="X158" s="22" t="s">
        <v>1185</v>
      </c>
      <c r="Y158" s="22" t="s">
        <v>1186</v>
      </c>
      <c r="Z158" s="22">
        <v>38</v>
      </c>
      <c r="AA158" s="22">
        <v>38</v>
      </c>
      <c r="AB158" s="60"/>
      <c r="AC158" s="60"/>
      <c r="AD158" s="60">
        <v>38</v>
      </c>
      <c r="AE158" s="60"/>
      <c r="AF158" s="22"/>
      <c r="AG158" s="22"/>
      <c r="AH158" s="22"/>
      <c r="AI158" s="22"/>
      <c r="AJ158" s="22"/>
      <c r="AK158" s="22"/>
      <c r="AL158" s="22"/>
      <c r="AM158" s="33" t="s">
        <v>1187</v>
      </c>
      <c r="AN158" s="33" t="s">
        <v>1188</v>
      </c>
      <c r="AO158" s="60" t="s">
        <v>1386</v>
      </c>
      <c r="AP158" s="75" t="s">
        <v>1386</v>
      </c>
    </row>
    <row r="159" s="12" customFormat="1" ht="30" customHeight="1" spans="1:40">
      <c r="A159" s="182" t="s">
        <v>54</v>
      </c>
      <c r="B159" s="187" t="s">
        <v>170</v>
      </c>
      <c r="C159" s="187"/>
      <c r="D159" s="187"/>
      <c r="E159" s="184"/>
      <c r="F159" s="184"/>
      <c r="G159" s="184"/>
      <c r="H159" s="184"/>
      <c r="I159" s="190">
        <f>SUM(I160)</f>
        <v>1</v>
      </c>
      <c r="J159" s="190">
        <f t="shared" ref="J159:AL159" si="49">SUM(J160)</f>
        <v>16</v>
      </c>
      <c r="K159" s="190">
        <f t="shared" si="49"/>
        <v>0</v>
      </c>
      <c r="L159" s="190">
        <f t="shared" si="49"/>
        <v>0</v>
      </c>
      <c r="M159" s="190">
        <f t="shared" si="49"/>
        <v>0</v>
      </c>
      <c r="N159" s="190">
        <f t="shared" si="49"/>
        <v>0</v>
      </c>
      <c r="O159" s="190">
        <f t="shared" si="49"/>
        <v>0</v>
      </c>
      <c r="P159" s="190">
        <f t="shared" si="49"/>
        <v>0</v>
      </c>
      <c r="Q159" s="190">
        <f t="shared" si="49"/>
        <v>0</v>
      </c>
      <c r="R159" s="190">
        <f t="shared" si="49"/>
        <v>1</v>
      </c>
      <c r="S159" s="190">
        <f t="shared" si="49"/>
        <v>6800</v>
      </c>
      <c r="T159" s="190">
        <f t="shared" si="49"/>
        <v>15068</v>
      </c>
      <c r="U159" s="190">
        <f t="shared" si="49"/>
        <v>0</v>
      </c>
      <c r="V159" s="190">
        <f t="shared" si="49"/>
        <v>0</v>
      </c>
      <c r="W159" s="190">
        <f t="shared" si="49"/>
        <v>0</v>
      </c>
      <c r="X159" s="190">
        <f t="shared" si="49"/>
        <v>0</v>
      </c>
      <c r="Y159" s="190">
        <f t="shared" si="49"/>
        <v>0</v>
      </c>
      <c r="Z159" s="190">
        <f t="shared" si="49"/>
        <v>500</v>
      </c>
      <c r="AA159" s="190">
        <f t="shared" si="49"/>
        <v>500</v>
      </c>
      <c r="AB159" s="190">
        <f t="shared" si="49"/>
        <v>500</v>
      </c>
      <c r="AC159" s="190">
        <f t="shared" si="49"/>
        <v>0</v>
      </c>
      <c r="AD159" s="190">
        <f t="shared" si="49"/>
        <v>0</v>
      </c>
      <c r="AE159" s="190">
        <f t="shared" si="49"/>
        <v>0</v>
      </c>
      <c r="AF159" s="190">
        <f t="shared" si="49"/>
        <v>0</v>
      </c>
      <c r="AG159" s="190">
        <f t="shared" si="49"/>
        <v>0</v>
      </c>
      <c r="AH159" s="190">
        <f t="shared" si="49"/>
        <v>0</v>
      </c>
      <c r="AI159" s="190">
        <f t="shared" si="49"/>
        <v>0</v>
      </c>
      <c r="AJ159" s="190">
        <f t="shared" si="49"/>
        <v>0</v>
      </c>
      <c r="AK159" s="190">
        <f t="shared" si="49"/>
        <v>0</v>
      </c>
      <c r="AL159" s="190">
        <f t="shared" si="49"/>
        <v>0</v>
      </c>
      <c r="AM159" s="205"/>
      <c r="AN159" s="205"/>
    </row>
    <row r="160" ht="169" customHeight="1" spans="1:41">
      <c r="A160" s="22">
        <v>30</v>
      </c>
      <c r="B160" s="22" t="s">
        <v>1421</v>
      </c>
      <c r="C160" s="22">
        <v>2024</v>
      </c>
      <c r="D160" s="33" t="s">
        <v>1422</v>
      </c>
      <c r="E160" s="22" t="s">
        <v>178</v>
      </c>
      <c r="F160" s="22" t="s">
        <v>984</v>
      </c>
      <c r="G160" s="33" t="s">
        <v>1423</v>
      </c>
      <c r="H160" s="33" t="s">
        <v>1424</v>
      </c>
      <c r="I160" s="22">
        <v>1</v>
      </c>
      <c r="J160" s="22">
        <v>16</v>
      </c>
      <c r="K160" s="66"/>
      <c r="L160" s="66"/>
      <c r="M160" s="66"/>
      <c r="N160" s="66"/>
      <c r="O160" s="66"/>
      <c r="P160" s="66"/>
      <c r="Q160" s="66"/>
      <c r="R160" s="22">
        <v>1</v>
      </c>
      <c r="S160" s="22">
        <v>6800</v>
      </c>
      <c r="T160" s="22">
        <v>15068</v>
      </c>
      <c r="U160" s="33" t="s">
        <v>1425</v>
      </c>
      <c r="V160" s="230"/>
      <c r="W160" s="33" t="s">
        <v>1425</v>
      </c>
      <c r="X160" s="230"/>
      <c r="Y160" s="230"/>
      <c r="Z160" s="22">
        <v>500</v>
      </c>
      <c r="AA160" s="33">
        <v>500</v>
      </c>
      <c r="AB160" s="33">
        <v>500</v>
      </c>
      <c r="AC160" s="66"/>
      <c r="AD160" s="66"/>
      <c r="AE160" s="66"/>
      <c r="AF160" s="66"/>
      <c r="AG160" s="66"/>
      <c r="AH160" s="66"/>
      <c r="AI160" s="66"/>
      <c r="AJ160" s="66"/>
      <c r="AK160" s="66"/>
      <c r="AL160" s="66"/>
      <c r="AM160" s="33" t="s">
        <v>1426</v>
      </c>
      <c r="AN160" s="33" t="s">
        <v>1427</v>
      </c>
      <c r="AO160" s="60" t="s">
        <v>1390</v>
      </c>
    </row>
  </sheetData>
  <autoFilter ref="A4:XFD160">
    <extLst/>
  </autoFilter>
  <mergeCells count="173">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4:D14"/>
    <mergeCell ref="B15:D15"/>
    <mergeCell ref="B16:D16"/>
    <mergeCell ref="B17:D17"/>
    <mergeCell ref="B18:D18"/>
    <mergeCell ref="B19:D19"/>
    <mergeCell ref="B20:D20"/>
    <mergeCell ref="B21:D21"/>
    <mergeCell ref="B22:D22"/>
    <mergeCell ref="B29:D29"/>
    <mergeCell ref="B30:D30"/>
    <mergeCell ref="B31:D31"/>
    <mergeCell ref="B32:D32"/>
    <mergeCell ref="B33:D33"/>
    <mergeCell ref="B34:D34"/>
    <mergeCell ref="B35:D35"/>
    <mergeCell ref="B37:D37"/>
    <mergeCell ref="B38:D38"/>
    <mergeCell ref="B39:D39"/>
    <mergeCell ref="B40:D40"/>
    <mergeCell ref="B41:D41"/>
    <mergeCell ref="B42:D42"/>
    <mergeCell ref="B43:D43"/>
    <mergeCell ref="B44:D44"/>
    <mergeCell ref="B50:D50"/>
    <mergeCell ref="B51:D51"/>
    <mergeCell ref="B52:D52"/>
    <mergeCell ref="B54:D54"/>
    <mergeCell ref="B55:D55"/>
    <mergeCell ref="B56:D56"/>
    <mergeCell ref="B57:D57"/>
    <mergeCell ref="B58:D58"/>
    <mergeCell ref="B60:D60"/>
    <mergeCell ref="B61:D61"/>
    <mergeCell ref="B62:D62"/>
    <mergeCell ref="B63:D63"/>
    <mergeCell ref="B64:D64"/>
    <mergeCell ref="B65:D65"/>
    <mergeCell ref="B66:D66"/>
    <mergeCell ref="B67:D67"/>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85:D85"/>
    <mergeCell ref="B88:D88"/>
    <mergeCell ref="B90:D90"/>
    <mergeCell ref="B95:D95"/>
    <mergeCell ref="B96:D96"/>
    <mergeCell ref="B97:D97"/>
    <mergeCell ref="B98:D98"/>
    <mergeCell ref="B99:D99"/>
    <mergeCell ref="B100:D100"/>
    <mergeCell ref="B101:D101"/>
    <mergeCell ref="B102:D102"/>
    <mergeCell ref="B106:D106"/>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6:D156"/>
    <mergeCell ref="B157:D157"/>
    <mergeCell ref="B159:D159"/>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 ref="AP3:AP5"/>
  </mergeCells>
  <conditionalFormatting sqref="D59">
    <cfRule type="duplicateValues" dxfId="1" priority="1"/>
  </conditionalFormatting>
  <conditionalFormatting sqref="D126">
    <cfRule type="expression" dxfId="0" priority="2">
      <formula>AND(COUNTIF(#REF!,D126)+COUNTIF(#REF!,D126)+COUNTIF(#REF!,D126)+COUNTIF(#REF!,D126)+COUNTIF(#REF!,D126)+COUNTIF(#REF!,D126)+COUNTIF(#REF!,D126)+COUNTIF(#REF!,D126)+COUNTIF(#REF!,D126)+COUNTIF(#REF!,D126)+COUNTIF(#REF!,D126)+COUNTIF(#REF!,D126)&gt;1,NOT(ISBLANK(D126)))</formula>
    </cfRule>
  </conditionalFormatting>
  <pageMargins left="0.751388888888889" right="0.751388888888889" top="1" bottom="0.236111111111111" header="0.5" footer="0.118055555555556"/>
  <pageSetup paperSize="8" scale="22" fitToHeight="0" orientation="landscape" horizontalDpi="600"/>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XFC160"/>
  <sheetViews>
    <sheetView view="pageBreakPreview" zoomScale="32" zoomScaleNormal="47" workbookViewId="0">
      <pane xSplit="8" ySplit="11" topLeftCell="I59" activePane="bottomRight" state="frozen"/>
      <selection/>
      <selection pane="topRight"/>
      <selection pane="bottomLeft"/>
      <selection pane="bottomRight" activeCell="A86" sqref="$A86:$XFD87"/>
    </sheetView>
  </sheetViews>
  <sheetFormatPr defaultColWidth="8.88888888888889" defaultRowHeight="14.4"/>
  <cols>
    <col min="1" max="1" width="11.2962962962963" style="9" customWidth="1"/>
    <col min="2" max="2" width="13.75" style="12" customWidth="1"/>
    <col min="3" max="3" width="15.2685185185185" style="12" customWidth="1"/>
    <col min="4" max="4" width="25.9907407407407" style="12" customWidth="1"/>
    <col min="5" max="5" width="16.3518518518519" style="12" customWidth="1"/>
    <col min="6" max="6" width="20.1481481481481" style="12" customWidth="1"/>
    <col min="7" max="7" width="36" style="12" customWidth="1"/>
    <col min="8" max="8" width="194.444444444444"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19" width="13.1296296296296" style="9" customWidth="1"/>
    <col min="20" max="20" width="17.8611111111111" style="9" customWidth="1"/>
    <col min="21" max="25" width="18.6296296296296" style="14" customWidth="1"/>
    <col min="26" max="26" width="18.0555555555556" style="9" customWidth="1"/>
    <col min="27" max="27" width="22" style="9" customWidth="1"/>
    <col min="28" max="28" width="22.5925925925926" style="9" customWidth="1"/>
    <col min="29" max="29" width="11.6296296296296" style="9" customWidth="1"/>
    <col min="30" max="30" width="14.6574074074074" style="9" customWidth="1"/>
    <col min="31" max="37" width="15.1296296296296" style="9" customWidth="1"/>
    <col min="38" max="38" width="12.1296296296296" style="9" customWidth="1"/>
    <col min="39" max="39" width="63.1481481481481" style="12" customWidth="1"/>
    <col min="40" max="40" width="36.6296296296296" style="12" customWidth="1"/>
    <col min="41" max="41" width="36.6296296296296" style="12" hidden="1" customWidth="1"/>
    <col min="42" max="42" width="26.3055555555556" style="12" hidden="1" customWidth="1"/>
    <col min="43" max="16367" width="8.88888888888889" style="12"/>
    <col min="16368" max="16384" width="8.88888888888889"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2">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c r="AP3" s="7" t="s">
        <v>1384</v>
      </c>
    </row>
    <row r="4" s="7" customFormat="1" ht="90" customHeight="1" spans="1:41">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row>
    <row r="5" s="7" customFormat="1" ht="118" customHeight="1" spans="1:41">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row>
    <row r="6" s="79" customFormat="1" ht="30" hidden="1" customHeight="1" spans="1:41">
      <c r="A6" s="81"/>
      <c r="B6" s="82" t="s">
        <v>49</v>
      </c>
      <c r="C6" s="82"/>
      <c r="D6" s="82"/>
      <c r="E6" s="82"/>
      <c r="F6" s="82"/>
      <c r="G6" s="82"/>
      <c r="H6" s="82"/>
      <c r="I6" s="83">
        <f t="shared" ref="I6:AL6" si="0">I7+I65+I82+I116+I121+I142+I151+I154</f>
        <v>30</v>
      </c>
      <c r="J6" s="83">
        <f t="shared" si="0"/>
        <v>21484.8444</v>
      </c>
      <c r="K6" s="83">
        <f t="shared" si="0"/>
        <v>10</v>
      </c>
      <c r="L6" s="83">
        <f t="shared" si="0"/>
        <v>1</v>
      </c>
      <c r="M6" s="83">
        <f t="shared" si="0"/>
        <v>16</v>
      </c>
      <c r="N6" s="83">
        <f t="shared" si="0"/>
        <v>0</v>
      </c>
      <c r="O6" s="83">
        <f t="shared" si="0"/>
        <v>1</v>
      </c>
      <c r="P6" s="83">
        <f t="shared" si="0"/>
        <v>0</v>
      </c>
      <c r="Q6" s="83">
        <f t="shared" si="0"/>
        <v>0</v>
      </c>
      <c r="R6" s="83">
        <f t="shared" si="0"/>
        <v>2</v>
      </c>
      <c r="S6" s="83">
        <f t="shared" si="0"/>
        <v>29961</v>
      </c>
      <c r="T6" s="83">
        <f t="shared" si="0"/>
        <v>81379</v>
      </c>
      <c r="U6" s="83">
        <f t="shared" si="0"/>
        <v>0</v>
      </c>
      <c r="V6" s="83">
        <f t="shared" si="0"/>
        <v>0</v>
      </c>
      <c r="W6" s="83">
        <f t="shared" si="0"/>
        <v>0</v>
      </c>
      <c r="X6" s="83">
        <f t="shared" si="0"/>
        <v>0</v>
      </c>
      <c r="Y6" s="83">
        <f t="shared" si="0"/>
        <v>0</v>
      </c>
      <c r="Z6" s="83">
        <f t="shared" si="0"/>
        <v>32316.75</v>
      </c>
      <c r="AA6" s="83">
        <f t="shared" si="0"/>
        <v>26156.75</v>
      </c>
      <c r="AB6" s="83">
        <f t="shared" si="0"/>
        <v>23218.75</v>
      </c>
      <c r="AC6" s="83">
        <f t="shared" si="0"/>
        <v>1900</v>
      </c>
      <c r="AD6" s="83">
        <f t="shared" si="0"/>
        <v>1038</v>
      </c>
      <c r="AE6" s="83">
        <f t="shared" si="0"/>
        <v>0</v>
      </c>
      <c r="AF6" s="83">
        <f t="shared" si="0"/>
        <v>3610</v>
      </c>
      <c r="AG6" s="83">
        <f t="shared" si="0"/>
        <v>0</v>
      </c>
      <c r="AH6" s="83">
        <f t="shared" si="0"/>
        <v>2000</v>
      </c>
      <c r="AI6" s="83">
        <f t="shared" si="0"/>
        <v>0</v>
      </c>
      <c r="AJ6" s="83">
        <f t="shared" si="0"/>
        <v>550</v>
      </c>
      <c r="AK6" s="83">
        <f t="shared" si="0"/>
        <v>0</v>
      </c>
      <c r="AL6" s="83">
        <f t="shared" si="0"/>
        <v>0</v>
      </c>
      <c r="AM6" s="81"/>
      <c r="AN6" s="81"/>
      <c r="AO6" s="81"/>
    </row>
    <row r="7" s="178" customFormat="1" ht="30" hidden="1" customHeight="1" spans="1:41">
      <c r="A7" s="179" t="s">
        <v>50</v>
      </c>
      <c r="B7" s="180" t="s">
        <v>51</v>
      </c>
      <c r="C7" s="181"/>
      <c r="D7" s="181"/>
      <c r="E7" s="180"/>
      <c r="F7" s="181"/>
      <c r="G7" s="181"/>
      <c r="H7" s="180"/>
      <c r="I7" s="188">
        <f t="shared" ref="I7:AL7" si="1">I8+I33+I39+I51+I57</f>
        <v>15</v>
      </c>
      <c r="J7" s="188">
        <f t="shared" si="1"/>
        <v>16592.89</v>
      </c>
      <c r="K7" s="188">
        <f t="shared" si="1"/>
        <v>9</v>
      </c>
      <c r="L7" s="188">
        <f t="shared" si="1"/>
        <v>0</v>
      </c>
      <c r="M7" s="188">
        <f t="shared" si="1"/>
        <v>6</v>
      </c>
      <c r="N7" s="188">
        <f t="shared" si="1"/>
        <v>0</v>
      </c>
      <c r="O7" s="188">
        <f t="shared" si="1"/>
        <v>0</v>
      </c>
      <c r="P7" s="188">
        <f t="shared" si="1"/>
        <v>0</v>
      </c>
      <c r="Q7" s="188">
        <f t="shared" si="1"/>
        <v>0</v>
      </c>
      <c r="R7" s="188">
        <f t="shared" si="1"/>
        <v>0</v>
      </c>
      <c r="S7" s="188">
        <f t="shared" si="1"/>
        <v>11505</v>
      </c>
      <c r="T7" s="188">
        <f t="shared" si="1"/>
        <v>39614</v>
      </c>
      <c r="U7" s="188">
        <f t="shared" si="1"/>
        <v>0</v>
      </c>
      <c r="V7" s="188">
        <f t="shared" si="1"/>
        <v>0</v>
      </c>
      <c r="W7" s="188">
        <f t="shared" si="1"/>
        <v>0</v>
      </c>
      <c r="X7" s="188">
        <f t="shared" si="1"/>
        <v>0</v>
      </c>
      <c r="Y7" s="188">
        <f t="shared" si="1"/>
        <v>0</v>
      </c>
      <c r="Z7" s="188">
        <f t="shared" si="1"/>
        <v>18528.75</v>
      </c>
      <c r="AA7" s="188">
        <f t="shared" si="1"/>
        <v>14778.75</v>
      </c>
      <c r="AB7" s="188">
        <f t="shared" si="1"/>
        <v>11878.75</v>
      </c>
      <c r="AC7" s="188">
        <f t="shared" si="1"/>
        <v>1900</v>
      </c>
      <c r="AD7" s="188">
        <f t="shared" si="1"/>
        <v>1000</v>
      </c>
      <c r="AE7" s="188">
        <f t="shared" si="1"/>
        <v>0</v>
      </c>
      <c r="AF7" s="188">
        <f t="shared" si="1"/>
        <v>3600</v>
      </c>
      <c r="AG7" s="188">
        <f t="shared" si="1"/>
        <v>0</v>
      </c>
      <c r="AH7" s="188">
        <f t="shared" si="1"/>
        <v>0</v>
      </c>
      <c r="AI7" s="188">
        <f t="shared" si="1"/>
        <v>0</v>
      </c>
      <c r="AJ7" s="188">
        <f t="shared" si="1"/>
        <v>150</v>
      </c>
      <c r="AK7" s="188">
        <f t="shared" si="1"/>
        <v>0</v>
      </c>
      <c r="AL7" s="188">
        <f t="shared" si="1"/>
        <v>0</v>
      </c>
      <c r="AM7" s="194"/>
      <c r="AN7" s="194"/>
      <c r="AO7" s="194"/>
    </row>
    <row r="8" s="178" customFormat="1" ht="30" hidden="1" customHeight="1" spans="1:41">
      <c r="A8" s="182" t="s">
        <v>52</v>
      </c>
      <c r="B8" s="180" t="s">
        <v>53</v>
      </c>
      <c r="C8" s="181"/>
      <c r="D8" s="181"/>
      <c r="E8" s="180"/>
      <c r="F8" s="181"/>
      <c r="G8" s="181"/>
      <c r="H8" s="180"/>
      <c r="I8" s="189">
        <f t="shared" ref="I8:AL8" si="2">I9+I13+I18+I30+I31+I32+I19</f>
        <v>7</v>
      </c>
      <c r="J8" s="189">
        <f t="shared" si="2"/>
        <v>15169.19</v>
      </c>
      <c r="K8" s="189">
        <f t="shared" si="2"/>
        <v>6</v>
      </c>
      <c r="L8" s="189">
        <f t="shared" si="2"/>
        <v>0</v>
      </c>
      <c r="M8" s="189">
        <f t="shared" si="2"/>
        <v>1</v>
      </c>
      <c r="N8" s="189">
        <f t="shared" si="2"/>
        <v>0</v>
      </c>
      <c r="O8" s="189">
        <f t="shared" si="2"/>
        <v>0</v>
      </c>
      <c r="P8" s="189">
        <f t="shared" si="2"/>
        <v>0</v>
      </c>
      <c r="Q8" s="189">
        <f t="shared" si="2"/>
        <v>0</v>
      </c>
      <c r="R8" s="189">
        <f t="shared" si="2"/>
        <v>0</v>
      </c>
      <c r="S8" s="189">
        <f t="shared" si="2"/>
        <v>5445</v>
      </c>
      <c r="T8" s="189">
        <f t="shared" si="2"/>
        <v>19133</v>
      </c>
      <c r="U8" s="189">
        <f t="shared" si="2"/>
        <v>0</v>
      </c>
      <c r="V8" s="189">
        <f t="shared" si="2"/>
        <v>0</v>
      </c>
      <c r="W8" s="189">
        <f t="shared" si="2"/>
        <v>0</v>
      </c>
      <c r="X8" s="189">
        <f t="shared" si="2"/>
        <v>0</v>
      </c>
      <c r="Y8" s="189">
        <f t="shared" si="2"/>
        <v>0</v>
      </c>
      <c r="Z8" s="189">
        <f t="shared" si="2"/>
        <v>7468.75</v>
      </c>
      <c r="AA8" s="189">
        <f t="shared" si="2"/>
        <v>7468.75</v>
      </c>
      <c r="AB8" s="189">
        <f t="shared" si="2"/>
        <v>5968.75</v>
      </c>
      <c r="AC8" s="189">
        <f t="shared" si="2"/>
        <v>1500</v>
      </c>
      <c r="AD8" s="189">
        <f t="shared" si="2"/>
        <v>0</v>
      </c>
      <c r="AE8" s="189">
        <f t="shared" si="2"/>
        <v>0</v>
      </c>
      <c r="AF8" s="189">
        <f t="shared" si="2"/>
        <v>0</v>
      </c>
      <c r="AG8" s="189">
        <f t="shared" si="2"/>
        <v>0</v>
      </c>
      <c r="AH8" s="189">
        <f t="shared" si="2"/>
        <v>0</v>
      </c>
      <c r="AI8" s="189">
        <f t="shared" si="2"/>
        <v>0</v>
      </c>
      <c r="AJ8" s="189">
        <f t="shared" si="2"/>
        <v>0</v>
      </c>
      <c r="AK8" s="189">
        <f t="shared" si="2"/>
        <v>0</v>
      </c>
      <c r="AL8" s="189">
        <f t="shared" si="2"/>
        <v>0</v>
      </c>
      <c r="AM8" s="194"/>
      <c r="AN8" s="194"/>
      <c r="AO8" s="194"/>
    </row>
    <row r="9" s="12" customFormat="1" ht="30" hidden="1" customHeight="1" spans="1:41">
      <c r="A9" s="182" t="s">
        <v>54</v>
      </c>
      <c r="B9" s="180" t="s">
        <v>55</v>
      </c>
      <c r="C9" s="181"/>
      <c r="D9" s="181"/>
      <c r="E9" s="180"/>
      <c r="F9" s="181"/>
      <c r="G9" s="181"/>
      <c r="H9" s="180"/>
      <c r="I9" s="190">
        <f t="shared" ref="I9:AL9" si="3">I10+I11</f>
        <v>1</v>
      </c>
      <c r="J9" s="190">
        <f t="shared" si="3"/>
        <v>1987.59</v>
      </c>
      <c r="K9" s="190">
        <f t="shared" si="3"/>
        <v>1</v>
      </c>
      <c r="L9" s="190">
        <f t="shared" si="3"/>
        <v>0</v>
      </c>
      <c r="M9" s="190">
        <f t="shared" si="3"/>
        <v>0</v>
      </c>
      <c r="N9" s="190">
        <f t="shared" si="3"/>
        <v>0</v>
      </c>
      <c r="O9" s="190">
        <f t="shared" si="3"/>
        <v>0</v>
      </c>
      <c r="P9" s="190">
        <f t="shared" si="3"/>
        <v>0</v>
      </c>
      <c r="Q9" s="190">
        <f t="shared" si="3"/>
        <v>0</v>
      </c>
      <c r="R9" s="190">
        <f t="shared" si="3"/>
        <v>0</v>
      </c>
      <c r="S9" s="190">
        <f t="shared" si="3"/>
        <v>56</v>
      </c>
      <c r="T9" s="190">
        <f t="shared" si="3"/>
        <v>183</v>
      </c>
      <c r="U9" s="190">
        <f t="shared" si="3"/>
        <v>0</v>
      </c>
      <c r="V9" s="190">
        <f t="shared" si="3"/>
        <v>0</v>
      </c>
      <c r="W9" s="190">
        <f t="shared" si="3"/>
        <v>0</v>
      </c>
      <c r="X9" s="190">
        <f t="shared" si="3"/>
        <v>0</v>
      </c>
      <c r="Y9" s="190">
        <f t="shared" si="3"/>
        <v>0</v>
      </c>
      <c r="Z9" s="190">
        <f t="shared" si="3"/>
        <v>736</v>
      </c>
      <c r="AA9" s="190">
        <f t="shared" si="3"/>
        <v>736</v>
      </c>
      <c r="AB9" s="190">
        <f t="shared" si="3"/>
        <v>736</v>
      </c>
      <c r="AC9" s="190">
        <f t="shared" si="3"/>
        <v>0</v>
      </c>
      <c r="AD9" s="190">
        <f t="shared" si="3"/>
        <v>0</v>
      </c>
      <c r="AE9" s="190">
        <f t="shared" si="3"/>
        <v>0</v>
      </c>
      <c r="AF9" s="190">
        <f t="shared" si="3"/>
        <v>0</v>
      </c>
      <c r="AG9" s="190">
        <f t="shared" si="3"/>
        <v>0</v>
      </c>
      <c r="AH9" s="190">
        <f t="shared" si="3"/>
        <v>0</v>
      </c>
      <c r="AI9" s="190">
        <f t="shared" si="3"/>
        <v>0</v>
      </c>
      <c r="AJ9" s="190">
        <f t="shared" si="3"/>
        <v>0</v>
      </c>
      <c r="AK9" s="190">
        <f t="shared" si="3"/>
        <v>0</v>
      </c>
      <c r="AL9" s="190">
        <f t="shared" si="3"/>
        <v>0</v>
      </c>
      <c r="AM9" s="195"/>
      <c r="AN9" s="195"/>
      <c r="AO9" s="195"/>
    </row>
    <row r="10" s="12" customFormat="1" ht="30" hidden="1" customHeight="1" spans="1:41">
      <c r="A10" s="183" t="s">
        <v>56</v>
      </c>
      <c r="B10" s="180" t="s">
        <v>57</v>
      </c>
      <c r="C10" s="181"/>
      <c r="D10" s="181"/>
      <c r="E10" s="184"/>
      <c r="F10" s="184"/>
      <c r="G10" s="184"/>
      <c r="H10" s="184"/>
      <c r="I10" s="190"/>
      <c r="J10" s="190"/>
      <c r="K10" s="190"/>
      <c r="L10" s="190"/>
      <c r="M10" s="190"/>
      <c r="N10" s="190"/>
      <c r="O10" s="190"/>
      <c r="P10" s="190"/>
      <c r="Q10" s="190"/>
      <c r="R10" s="190"/>
      <c r="S10" s="190"/>
      <c r="T10" s="190"/>
      <c r="U10" s="190"/>
      <c r="V10" s="190"/>
      <c r="W10" s="190"/>
      <c r="X10" s="190"/>
      <c r="Y10" s="190"/>
      <c r="Z10" s="190"/>
      <c r="AA10" s="190"/>
      <c r="AB10" s="190"/>
      <c r="AC10" s="190"/>
      <c r="AD10" s="190"/>
      <c r="AE10" s="190"/>
      <c r="AF10" s="190"/>
      <c r="AG10" s="190"/>
      <c r="AH10" s="190"/>
      <c r="AI10" s="190"/>
      <c r="AJ10" s="190"/>
      <c r="AK10" s="190"/>
      <c r="AL10" s="190"/>
      <c r="AM10" s="195"/>
      <c r="AN10" s="195"/>
      <c r="AO10" s="195"/>
    </row>
    <row r="11" s="12" customFormat="1" ht="30" hidden="1" customHeight="1" spans="1:41">
      <c r="A11" s="183" t="s">
        <v>56</v>
      </c>
      <c r="B11" s="180" t="s">
        <v>58</v>
      </c>
      <c r="C11" s="181"/>
      <c r="D11" s="181"/>
      <c r="E11" s="184"/>
      <c r="F11" s="184"/>
      <c r="G11" s="184"/>
      <c r="H11" s="184"/>
      <c r="I11" s="190">
        <f t="shared" ref="I11:AL11" si="4">SUM(I12:I12)</f>
        <v>1</v>
      </c>
      <c r="J11" s="190">
        <f t="shared" si="4"/>
        <v>1987.59</v>
      </c>
      <c r="K11" s="190">
        <f t="shared" si="4"/>
        <v>1</v>
      </c>
      <c r="L11" s="190">
        <f t="shared" si="4"/>
        <v>0</v>
      </c>
      <c r="M11" s="190">
        <f t="shared" si="4"/>
        <v>0</v>
      </c>
      <c r="N11" s="190">
        <f t="shared" si="4"/>
        <v>0</v>
      </c>
      <c r="O11" s="190">
        <f t="shared" si="4"/>
        <v>0</v>
      </c>
      <c r="P11" s="190">
        <f t="shared" si="4"/>
        <v>0</v>
      </c>
      <c r="Q11" s="190">
        <f t="shared" si="4"/>
        <v>0</v>
      </c>
      <c r="R11" s="190">
        <f t="shared" si="4"/>
        <v>0</v>
      </c>
      <c r="S11" s="190">
        <f t="shared" si="4"/>
        <v>56</v>
      </c>
      <c r="T11" s="190">
        <f t="shared" si="4"/>
        <v>183</v>
      </c>
      <c r="U11" s="190">
        <f t="shared" si="4"/>
        <v>0</v>
      </c>
      <c r="V11" s="190">
        <f t="shared" si="4"/>
        <v>0</v>
      </c>
      <c r="W11" s="190">
        <f t="shared" si="4"/>
        <v>0</v>
      </c>
      <c r="X11" s="190">
        <f t="shared" si="4"/>
        <v>0</v>
      </c>
      <c r="Y11" s="190">
        <f t="shared" si="4"/>
        <v>0</v>
      </c>
      <c r="Z11" s="190">
        <f t="shared" si="4"/>
        <v>736</v>
      </c>
      <c r="AA11" s="190">
        <f t="shared" si="4"/>
        <v>736</v>
      </c>
      <c r="AB11" s="190">
        <f t="shared" si="4"/>
        <v>736</v>
      </c>
      <c r="AC11" s="190">
        <f t="shared" si="4"/>
        <v>0</v>
      </c>
      <c r="AD11" s="190">
        <f t="shared" si="4"/>
        <v>0</v>
      </c>
      <c r="AE11" s="190">
        <f t="shared" si="4"/>
        <v>0</v>
      </c>
      <c r="AF11" s="190">
        <f t="shared" si="4"/>
        <v>0</v>
      </c>
      <c r="AG11" s="190">
        <f t="shared" si="4"/>
        <v>0</v>
      </c>
      <c r="AH11" s="190">
        <f t="shared" si="4"/>
        <v>0</v>
      </c>
      <c r="AI11" s="190">
        <f t="shared" si="4"/>
        <v>0</v>
      </c>
      <c r="AJ11" s="190">
        <f t="shared" si="4"/>
        <v>0</v>
      </c>
      <c r="AK11" s="190">
        <f t="shared" si="4"/>
        <v>0</v>
      </c>
      <c r="AL11" s="190">
        <f t="shared" si="4"/>
        <v>0</v>
      </c>
      <c r="AM11" s="190"/>
      <c r="AN11" s="195"/>
      <c r="AO11" s="195"/>
    </row>
    <row r="12" s="8" customFormat="1" ht="352" customHeight="1" spans="1:42">
      <c r="A12" s="22">
        <v>1</v>
      </c>
      <c r="B12" s="22" t="s">
        <v>1158</v>
      </c>
      <c r="C12" s="22">
        <v>2024</v>
      </c>
      <c r="D12" s="23" t="s">
        <v>1400</v>
      </c>
      <c r="E12" s="22" t="s">
        <v>178</v>
      </c>
      <c r="F12" s="24" t="s">
        <v>1347</v>
      </c>
      <c r="G12" s="22" t="s">
        <v>1160</v>
      </c>
      <c r="H12" s="23" t="s">
        <v>1401</v>
      </c>
      <c r="I12" s="22">
        <v>1</v>
      </c>
      <c r="J12" s="22">
        <v>1987.59</v>
      </c>
      <c r="K12" s="22">
        <v>1</v>
      </c>
      <c r="L12" s="22"/>
      <c r="M12" s="22"/>
      <c r="N12" s="22"/>
      <c r="O12" s="22"/>
      <c r="P12" s="22"/>
      <c r="Q12" s="22"/>
      <c r="R12" s="22"/>
      <c r="S12" s="22">
        <v>56</v>
      </c>
      <c r="T12" s="22">
        <v>183</v>
      </c>
      <c r="U12" s="22" t="s">
        <v>183</v>
      </c>
      <c r="V12" s="22" t="s">
        <v>1144</v>
      </c>
      <c r="W12" s="22" t="s">
        <v>183</v>
      </c>
      <c r="X12" s="22" t="s">
        <v>1144</v>
      </c>
      <c r="Y12" s="22" t="s">
        <v>1286</v>
      </c>
      <c r="Z12" s="22">
        <v>736</v>
      </c>
      <c r="AA12" s="22">
        <v>736</v>
      </c>
      <c r="AB12" s="22">
        <v>736</v>
      </c>
      <c r="AC12" s="22"/>
      <c r="AD12" s="22"/>
      <c r="AE12" s="22"/>
      <c r="AF12" s="22"/>
      <c r="AG12" s="22"/>
      <c r="AH12" s="22"/>
      <c r="AI12" s="22"/>
      <c r="AJ12" s="22"/>
      <c r="AK12" s="22"/>
      <c r="AL12" s="22"/>
      <c r="AM12" s="33" t="s">
        <v>1349</v>
      </c>
      <c r="AN12" s="33" t="s">
        <v>1163</v>
      </c>
      <c r="AO12" s="60" t="s">
        <v>1386</v>
      </c>
      <c r="AP12" s="75" t="s">
        <v>1386</v>
      </c>
    </row>
    <row r="13" s="12" customFormat="1" ht="30" hidden="1" customHeight="1" spans="1:41">
      <c r="A13" s="182" t="s">
        <v>54</v>
      </c>
      <c r="B13" s="180" t="s">
        <v>59</v>
      </c>
      <c r="C13" s="181"/>
      <c r="D13" s="181"/>
      <c r="E13" s="184"/>
      <c r="F13" s="184"/>
      <c r="G13" s="184"/>
      <c r="H13" s="184"/>
      <c r="I13" s="190">
        <f t="shared" ref="I13:AL13" si="5">I14+I15+I16+I17</f>
        <v>0</v>
      </c>
      <c r="J13" s="190">
        <f t="shared" si="5"/>
        <v>0</v>
      </c>
      <c r="K13" s="190">
        <f t="shared" si="5"/>
        <v>0</v>
      </c>
      <c r="L13" s="190">
        <f t="shared" si="5"/>
        <v>0</v>
      </c>
      <c r="M13" s="190">
        <f t="shared" si="5"/>
        <v>0</v>
      </c>
      <c r="N13" s="190">
        <f t="shared" si="5"/>
        <v>0</v>
      </c>
      <c r="O13" s="190">
        <f t="shared" si="5"/>
        <v>0</v>
      </c>
      <c r="P13" s="190">
        <f t="shared" si="5"/>
        <v>0</v>
      </c>
      <c r="Q13" s="190">
        <f t="shared" si="5"/>
        <v>0</v>
      </c>
      <c r="R13" s="190">
        <f t="shared" si="5"/>
        <v>0</v>
      </c>
      <c r="S13" s="190">
        <f t="shared" si="5"/>
        <v>0</v>
      </c>
      <c r="T13" s="190">
        <f t="shared" si="5"/>
        <v>0</v>
      </c>
      <c r="U13" s="190">
        <f t="shared" si="5"/>
        <v>0</v>
      </c>
      <c r="V13" s="190">
        <f t="shared" si="5"/>
        <v>0</v>
      </c>
      <c r="W13" s="190">
        <f t="shared" si="5"/>
        <v>0</v>
      </c>
      <c r="X13" s="190">
        <f t="shared" si="5"/>
        <v>0</v>
      </c>
      <c r="Y13" s="190">
        <f t="shared" si="5"/>
        <v>0</v>
      </c>
      <c r="Z13" s="190">
        <f t="shared" si="5"/>
        <v>0</v>
      </c>
      <c r="AA13" s="190">
        <f t="shared" si="5"/>
        <v>0</v>
      </c>
      <c r="AB13" s="190">
        <f t="shared" si="5"/>
        <v>0</v>
      </c>
      <c r="AC13" s="190">
        <f t="shared" si="5"/>
        <v>0</v>
      </c>
      <c r="AD13" s="190">
        <f t="shared" si="5"/>
        <v>0</v>
      </c>
      <c r="AE13" s="190">
        <f t="shared" si="5"/>
        <v>0</v>
      </c>
      <c r="AF13" s="190">
        <f t="shared" si="5"/>
        <v>0</v>
      </c>
      <c r="AG13" s="190">
        <f t="shared" si="5"/>
        <v>0</v>
      </c>
      <c r="AH13" s="190">
        <f t="shared" si="5"/>
        <v>0</v>
      </c>
      <c r="AI13" s="190">
        <f t="shared" si="5"/>
        <v>0</v>
      </c>
      <c r="AJ13" s="190">
        <f t="shared" si="5"/>
        <v>0</v>
      </c>
      <c r="AK13" s="190">
        <f t="shared" si="5"/>
        <v>0</v>
      </c>
      <c r="AL13" s="190">
        <f t="shared" si="5"/>
        <v>0</v>
      </c>
      <c r="AM13" s="195"/>
      <c r="AN13" s="195"/>
      <c r="AO13" s="195"/>
    </row>
    <row r="14" s="12" customFormat="1" ht="30" hidden="1" customHeight="1" spans="1:41">
      <c r="A14" s="183" t="s">
        <v>56</v>
      </c>
      <c r="B14" s="180" t="s">
        <v>60</v>
      </c>
      <c r="C14" s="181"/>
      <c r="D14" s="181"/>
      <c r="E14" s="184"/>
      <c r="F14" s="184"/>
      <c r="G14" s="184"/>
      <c r="H14" s="184"/>
      <c r="I14" s="190"/>
      <c r="J14" s="190"/>
      <c r="K14" s="190"/>
      <c r="L14" s="190"/>
      <c r="M14" s="190"/>
      <c r="N14" s="190"/>
      <c r="O14" s="19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5"/>
      <c r="AN14" s="195"/>
      <c r="AO14" s="195"/>
    </row>
    <row r="15" s="12" customFormat="1" ht="30" hidden="1" customHeight="1" spans="1:41">
      <c r="A15" s="183" t="s">
        <v>56</v>
      </c>
      <c r="B15" s="187" t="s">
        <v>61</v>
      </c>
      <c r="C15" s="187"/>
      <c r="D15" s="187"/>
      <c r="E15" s="184"/>
      <c r="F15" s="184"/>
      <c r="G15" s="184"/>
      <c r="H15" s="184"/>
      <c r="I15" s="190"/>
      <c r="J15" s="190"/>
      <c r="K15" s="190"/>
      <c r="L15" s="190"/>
      <c r="M15" s="190"/>
      <c r="N15" s="190"/>
      <c r="O15" s="190"/>
      <c r="P15" s="190"/>
      <c r="Q15" s="190"/>
      <c r="R15" s="190"/>
      <c r="S15" s="190"/>
      <c r="T15" s="190"/>
      <c r="U15" s="190"/>
      <c r="V15" s="190"/>
      <c r="W15" s="190"/>
      <c r="X15" s="190"/>
      <c r="Y15" s="190"/>
      <c r="Z15" s="190"/>
      <c r="AA15" s="190"/>
      <c r="AB15" s="190"/>
      <c r="AC15" s="190"/>
      <c r="AD15" s="190"/>
      <c r="AE15" s="190"/>
      <c r="AF15" s="190"/>
      <c r="AG15" s="190"/>
      <c r="AH15" s="190"/>
      <c r="AI15" s="190"/>
      <c r="AJ15" s="190"/>
      <c r="AK15" s="190"/>
      <c r="AL15" s="190"/>
      <c r="AM15" s="195"/>
      <c r="AN15" s="195"/>
      <c r="AO15" s="195"/>
    </row>
    <row r="16" s="12" customFormat="1" ht="30" hidden="1" customHeight="1" spans="1:41">
      <c r="A16" s="183" t="s">
        <v>56</v>
      </c>
      <c r="B16" s="187" t="s">
        <v>62</v>
      </c>
      <c r="C16" s="187"/>
      <c r="D16" s="187"/>
      <c r="E16" s="184"/>
      <c r="F16" s="184"/>
      <c r="G16" s="184"/>
      <c r="H16" s="184"/>
      <c r="I16" s="190"/>
      <c r="J16" s="190"/>
      <c r="K16" s="190"/>
      <c r="L16" s="190"/>
      <c r="M16" s="190"/>
      <c r="N16" s="190"/>
      <c r="O16" s="190"/>
      <c r="P16" s="190"/>
      <c r="Q16" s="190"/>
      <c r="R16" s="190"/>
      <c r="S16" s="190"/>
      <c r="T16" s="190"/>
      <c r="U16" s="190"/>
      <c r="V16" s="190"/>
      <c r="W16" s="190"/>
      <c r="X16" s="190"/>
      <c r="Y16" s="190"/>
      <c r="Z16" s="190"/>
      <c r="AA16" s="190"/>
      <c r="AB16" s="190"/>
      <c r="AC16" s="190"/>
      <c r="AD16" s="190"/>
      <c r="AE16" s="190"/>
      <c r="AF16" s="190"/>
      <c r="AG16" s="190"/>
      <c r="AH16" s="190"/>
      <c r="AI16" s="190"/>
      <c r="AJ16" s="190"/>
      <c r="AK16" s="190"/>
      <c r="AL16" s="190"/>
      <c r="AM16" s="195"/>
      <c r="AN16" s="195"/>
      <c r="AO16" s="195"/>
    </row>
    <row r="17" s="12" customFormat="1" ht="30" hidden="1" customHeight="1" spans="1:41">
      <c r="A17" s="183" t="s">
        <v>56</v>
      </c>
      <c r="B17" s="187" t="s">
        <v>63</v>
      </c>
      <c r="C17" s="187"/>
      <c r="D17" s="187"/>
      <c r="E17" s="184"/>
      <c r="F17" s="184"/>
      <c r="G17" s="184"/>
      <c r="H17" s="184"/>
      <c r="I17" s="190"/>
      <c r="J17" s="190"/>
      <c r="K17" s="190"/>
      <c r="L17" s="190"/>
      <c r="M17" s="190"/>
      <c r="N17" s="190"/>
      <c r="O17" s="190"/>
      <c r="P17" s="190"/>
      <c r="Q17" s="190"/>
      <c r="R17" s="190"/>
      <c r="S17" s="190"/>
      <c r="T17" s="190"/>
      <c r="U17" s="190"/>
      <c r="V17" s="190"/>
      <c r="W17" s="190"/>
      <c r="X17" s="190"/>
      <c r="Y17" s="190"/>
      <c r="Z17" s="190"/>
      <c r="AA17" s="190"/>
      <c r="AB17" s="190"/>
      <c r="AC17" s="190"/>
      <c r="AD17" s="190"/>
      <c r="AE17" s="190"/>
      <c r="AF17" s="190"/>
      <c r="AG17" s="190"/>
      <c r="AH17" s="190"/>
      <c r="AI17" s="190"/>
      <c r="AJ17" s="190"/>
      <c r="AK17" s="190"/>
      <c r="AL17" s="190"/>
      <c r="AM17" s="195"/>
      <c r="AN17" s="195"/>
      <c r="AO17" s="195"/>
    </row>
    <row r="18" s="12" customFormat="1" ht="30" hidden="1" customHeight="1" spans="1:41">
      <c r="A18" s="182" t="s">
        <v>54</v>
      </c>
      <c r="B18" s="187" t="s">
        <v>64</v>
      </c>
      <c r="C18" s="187"/>
      <c r="D18" s="187"/>
      <c r="E18" s="184"/>
      <c r="F18" s="184"/>
      <c r="G18" s="184"/>
      <c r="H18" s="184"/>
      <c r="I18" s="190"/>
      <c r="J18" s="190"/>
      <c r="K18" s="190"/>
      <c r="L18" s="190"/>
      <c r="M18" s="190"/>
      <c r="N18" s="190"/>
      <c r="O18" s="190"/>
      <c r="P18" s="190"/>
      <c r="Q18" s="190"/>
      <c r="R18" s="190"/>
      <c r="S18" s="190"/>
      <c r="T18" s="190"/>
      <c r="U18" s="190"/>
      <c r="V18" s="190"/>
      <c r="W18" s="190"/>
      <c r="X18" s="190"/>
      <c r="Y18" s="190"/>
      <c r="Z18" s="190"/>
      <c r="AA18" s="190"/>
      <c r="AB18" s="190"/>
      <c r="AC18" s="190"/>
      <c r="AD18" s="190"/>
      <c r="AE18" s="190"/>
      <c r="AF18" s="190"/>
      <c r="AG18" s="190"/>
      <c r="AH18" s="190"/>
      <c r="AI18" s="190"/>
      <c r="AJ18" s="190"/>
      <c r="AK18" s="190"/>
      <c r="AL18" s="190"/>
      <c r="AM18" s="195"/>
      <c r="AN18" s="195"/>
      <c r="AO18" s="195"/>
    </row>
    <row r="19" s="12" customFormat="1" ht="30" hidden="1" customHeight="1" spans="1:41">
      <c r="A19" s="182" t="s">
        <v>54</v>
      </c>
      <c r="B19" s="187" t="s">
        <v>65</v>
      </c>
      <c r="C19" s="187"/>
      <c r="D19" s="187"/>
      <c r="E19" s="184"/>
      <c r="F19" s="184"/>
      <c r="G19" s="184"/>
      <c r="H19" s="184"/>
      <c r="I19" s="190">
        <f t="shared" ref="I19:AL19" si="6">I20+I21+I22+I29</f>
        <v>6</v>
      </c>
      <c r="J19" s="190">
        <f t="shared" si="6"/>
        <v>13181.6</v>
      </c>
      <c r="K19" s="190">
        <f t="shared" si="6"/>
        <v>5</v>
      </c>
      <c r="L19" s="190">
        <f t="shared" si="6"/>
        <v>0</v>
      </c>
      <c r="M19" s="190">
        <f t="shared" si="6"/>
        <v>1</v>
      </c>
      <c r="N19" s="190">
        <f t="shared" si="6"/>
        <v>0</v>
      </c>
      <c r="O19" s="190">
        <f t="shared" si="6"/>
        <v>0</v>
      </c>
      <c r="P19" s="190">
        <f t="shared" si="6"/>
        <v>0</v>
      </c>
      <c r="Q19" s="190">
        <f t="shared" si="6"/>
        <v>0</v>
      </c>
      <c r="R19" s="190">
        <f t="shared" si="6"/>
        <v>0</v>
      </c>
      <c r="S19" s="190">
        <f t="shared" si="6"/>
        <v>5389</v>
      </c>
      <c r="T19" s="190">
        <f t="shared" si="6"/>
        <v>18950</v>
      </c>
      <c r="U19" s="190">
        <f t="shared" si="6"/>
        <v>0</v>
      </c>
      <c r="V19" s="190">
        <f t="shared" si="6"/>
        <v>0</v>
      </c>
      <c r="W19" s="190">
        <f t="shared" si="6"/>
        <v>0</v>
      </c>
      <c r="X19" s="190">
        <f t="shared" si="6"/>
        <v>0</v>
      </c>
      <c r="Y19" s="190">
        <f t="shared" si="6"/>
        <v>0</v>
      </c>
      <c r="Z19" s="190">
        <f t="shared" si="6"/>
        <v>6732.75</v>
      </c>
      <c r="AA19" s="190">
        <f t="shared" si="6"/>
        <v>6732.75</v>
      </c>
      <c r="AB19" s="190">
        <f t="shared" si="6"/>
        <v>5232.75</v>
      </c>
      <c r="AC19" s="190">
        <f t="shared" si="6"/>
        <v>1500</v>
      </c>
      <c r="AD19" s="190">
        <f t="shared" si="6"/>
        <v>0</v>
      </c>
      <c r="AE19" s="190">
        <f t="shared" si="6"/>
        <v>0</v>
      </c>
      <c r="AF19" s="190">
        <f t="shared" si="6"/>
        <v>0</v>
      </c>
      <c r="AG19" s="190">
        <f t="shared" si="6"/>
        <v>0</v>
      </c>
      <c r="AH19" s="190">
        <f t="shared" si="6"/>
        <v>0</v>
      </c>
      <c r="AI19" s="190">
        <f t="shared" si="6"/>
        <v>0</v>
      </c>
      <c r="AJ19" s="190">
        <f t="shared" si="6"/>
        <v>0</v>
      </c>
      <c r="AK19" s="190">
        <f t="shared" si="6"/>
        <v>0</v>
      </c>
      <c r="AL19" s="190">
        <f t="shared" si="6"/>
        <v>0</v>
      </c>
      <c r="AM19" s="195"/>
      <c r="AN19" s="195"/>
      <c r="AO19" s="195"/>
    </row>
    <row r="20" s="12" customFormat="1" ht="30" hidden="1" customHeight="1" spans="1:41">
      <c r="A20" s="183" t="s">
        <v>56</v>
      </c>
      <c r="B20" s="187" t="s">
        <v>66</v>
      </c>
      <c r="C20" s="187"/>
      <c r="D20" s="187"/>
      <c r="E20" s="184"/>
      <c r="F20" s="184"/>
      <c r="G20" s="184"/>
      <c r="H20" s="184"/>
      <c r="I20" s="190"/>
      <c r="J20" s="190"/>
      <c r="K20" s="190"/>
      <c r="L20" s="190"/>
      <c r="M20" s="190"/>
      <c r="N20" s="190"/>
      <c r="O20" s="190"/>
      <c r="P20" s="190"/>
      <c r="Q20" s="190"/>
      <c r="R20" s="190"/>
      <c r="S20" s="190"/>
      <c r="T20" s="190"/>
      <c r="U20" s="190"/>
      <c r="V20" s="190"/>
      <c r="W20" s="190"/>
      <c r="X20" s="190"/>
      <c r="Y20" s="190"/>
      <c r="Z20" s="190"/>
      <c r="AA20" s="190"/>
      <c r="AB20" s="190"/>
      <c r="AC20" s="190"/>
      <c r="AD20" s="190"/>
      <c r="AE20" s="190"/>
      <c r="AF20" s="190"/>
      <c r="AG20" s="190"/>
      <c r="AH20" s="190"/>
      <c r="AI20" s="190"/>
      <c r="AJ20" s="190"/>
      <c r="AK20" s="190"/>
      <c r="AL20" s="190"/>
      <c r="AM20" s="195"/>
      <c r="AN20" s="195"/>
      <c r="AO20" s="195"/>
    </row>
    <row r="21" s="12" customFormat="1" ht="30" hidden="1" customHeight="1" spans="1:41">
      <c r="A21" s="183" t="s">
        <v>56</v>
      </c>
      <c r="B21" s="187" t="s">
        <v>67</v>
      </c>
      <c r="C21" s="187"/>
      <c r="D21" s="187"/>
      <c r="E21" s="184"/>
      <c r="F21" s="184"/>
      <c r="G21" s="184"/>
      <c r="H21" s="184"/>
      <c r="I21" s="190"/>
      <c r="J21" s="190"/>
      <c r="K21" s="190"/>
      <c r="L21" s="190"/>
      <c r="M21" s="190"/>
      <c r="N21" s="190"/>
      <c r="O21" s="190"/>
      <c r="P21" s="190"/>
      <c r="Q21" s="190"/>
      <c r="R21" s="190"/>
      <c r="S21" s="190"/>
      <c r="T21" s="190"/>
      <c r="U21" s="190"/>
      <c r="V21" s="190"/>
      <c r="W21" s="190"/>
      <c r="X21" s="190"/>
      <c r="Y21" s="190"/>
      <c r="Z21" s="190"/>
      <c r="AA21" s="190"/>
      <c r="AB21" s="190"/>
      <c r="AC21" s="190"/>
      <c r="AD21" s="190"/>
      <c r="AE21" s="190"/>
      <c r="AF21" s="190"/>
      <c r="AG21" s="190"/>
      <c r="AH21" s="190"/>
      <c r="AI21" s="190"/>
      <c r="AJ21" s="190"/>
      <c r="AK21" s="190"/>
      <c r="AL21" s="190"/>
      <c r="AM21" s="195"/>
      <c r="AN21" s="195"/>
      <c r="AO21" s="195"/>
    </row>
    <row r="22" s="12" customFormat="1" ht="30" hidden="1" customHeight="1" spans="1:41">
      <c r="A22" s="183" t="s">
        <v>56</v>
      </c>
      <c r="B22" s="187" t="s">
        <v>68</v>
      </c>
      <c r="C22" s="187"/>
      <c r="D22" s="187"/>
      <c r="E22" s="184"/>
      <c r="F22" s="184"/>
      <c r="G22" s="184"/>
      <c r="H22" s="184"/>
      <c r="I22" s="190">
        <f t="shared" ref="I22:AL22" si="7">SUM(I23:I28)</f>
        <v>6</v>
      </c>
      <c r="J22" s="190">
        <f t="shared" si="7"/>
        <v>13181.6</v>
      </c>
      <c r="K22" s="190">
        <f t="shared" si="7"/>
        <v>5</v>
      </c>
      <c r="L22" s="190">
        <f t="shared" si="7"/>
        <v>0</v>
      </c>
      <c r="M22" s="190">
        <f t="shared" si="7"/>
        <v>1</v>
      </c>
      <c r="N22" s="190">
        <f t="shared" si="7"/>
        <v>0</v>
      </c>
      <c r="O22" s="190">
        <f t="shared" si="7"/>
        <v>0</v>
      </c>
      <c r="P22" s="190">
        <f t="shared" si="7"/>
        <v>0</v>
      </c>
      <c r="Q22" s="190">
        <f t="shared" si="7"/>
        <v>0</v>
      </c>
      <c r="R22" s="190">
        <f t="shared" si="7"/>
        <v>0</v>
      </c>
      <c r="S22" s="190">
        <f t="shared" si="7"/>
        <v>5389</v>
      </c>
      <c r="T22" s="190">
        <f t="shared" si="7"/>
        <v>18950</v>
      </c>
      <c r="U22" s="190">
        <f t="shared" si="7"/>
        <v>0</v>
      </c>
      <c r="V22" s="190">
        <f t="shared" si="7"/>
        <v>0</v>
      </c>
      <c r="W22" s="190">
        <f t="shared" si="7"/>
        <v>0</v>
      </c>
      <c r="X22" s="190">
        <f t="shared" si="7"/>
        <v>0</v>
      </c>
      <c r="Y22" s="190">
        <f t="shared" si="7"/>
        <v>0</v>
      </c>
      <c r="Z22" s="190">
        <f t="shared" si="7"/>
        <v>6732.75</v>
      </c>
      <c r="AA22" s="190">
        <f t="shared" si="7"/>
        <v>6732.75</v>
      </c>
      <c r="AB22" s="190">
        <f t="shared" si="7"/>
        <v>5232.75</v>
      </c>
      <c r="AC22" s="190">
        <f t="shared" si="7"/>
        <v>1500</v>
      </c>
      <c r="AD22" s="190">
        <f t="shared" si="7"/>
        <v>0</v>
      </c>
      <c r="AE22" s="190">
        <f t="shared" si="7"/>
        <v>0</v>
      </c>
      <c r="AF22" s="190">
        <f t="shared" si="7"/>
        <v>0</v>
      </c>
      <c r="AG22" s="190">
        <f t="shared" si="7"/>
        <v>0</v>
      </c>
      <c r="AH22" s="190">
        <f t="shared" si="7"/>
        <v>0</v>
      </c>
      <c r="AI22" s="190">
        <f t="shared" si="7"/>
        <v>0</v>
      </c>
      <c r="AJ22" s="190">
        <f t="shared" si="7"/>
        <v>0</v>
      </c>
      <c r="AK22" s="190">
        <f t="shared" si="7"/>
        <v>0</v>
      </c>
      <c r="AL22" s="190">
        <f t="shared" si="7"/>
        <v>0</v>
      </c>
      <c r="AM22" s="195"/>
      <c r="AN22" s="195"/>
      <c r="AO22" s="195"/>
    </row>
    <row r="23" s="7" customFormat="1" ht="409" customHeight="1" spans="1:42">
      <c r="A23" s="22">
        <v>2</v>
      </c>
      <c r="B23" s="22" t="s">
        <v>1138</v>
      </c>
      <c r="C23" s="22">
        <v>2024</v>
      </c>
      <c r="D23" s="84" t="s">
        <v>983</v>
      </c>
      <c r="E23" s="24" t="s">
        <v>178</v>
      </c>
      <c r="F23" s="24" t="s">
        <v>984</v>
      </c>
      <c r="G23" s="24" t="s">
        <v>180</v>
      </c>
      <c r="H23" s="84" t="s">
        <v>1294</v>
      </c>
      <c r="I23" s="22">
        <v>1</v>
      </c>
      <c r="J23" s="22">
        <v>3896</v>
      </c>
      <c r="K23" s="22">
        <v>1</v>
      </c>
      <c r="L23" s="22"/>
      <c r="M23" s="22"/>
      <c r="N23" s="22"/>
      <c r="O23" s="22"/>
      <c r="P23" s="22"/>
      <c r="Q23" s="22"/>
      <c r="R23" s="22"/>
      <c r="S23" s="22">
        <v>338</v>
      </c>
      <c r="T23" s="22">
        <v>1345</v>
      </c>
      <c r="U23" s="24" t="s">
        <v>985</v>
      </c>
      <c r="V23" s="22" t="s">
        <v>944</v>
      </c>
      <c r="W23" s="24" t="s">
        <v>183</v>
      </c>
      <c r="X23" s="22" t="s">
        <v>811</v>
      </c>
      <c r="Y23" s="22" t="s">
        <v>1286</v>
      </c>
      <c r="Z23" s="24">
        <v>2000</v>
      </c>
      <c r="AA23" s="22">
        <v>2000</v>
      </c>
      <c r="AB23" s="60">
        <v>1600</v>
      </c>
      <c r="AC23" s="60">
        <v>400</v>
      </c>
      <c r="AD23" s="60"/>
      <c r="AE23" s="60"/>
      <c r="AF23" s="22"/>
      <c r="AG23" s="22"/>
      <c r="AH23" s="22"/>
      <c r="AI23" s="22"/>
      <c r="AJ23" s="22"/>
      <c r="AK23" s="22"/>
      <c r="AL23" s="22"/>
      <c r="AM23" s="33" t="s">
        <v>1139</v>
      </c>
      <c r="AN23" s="33" t="s">
        <v>1140</v>
      </c>
      <c r="AO23" s="60" t="s">
        <v>1386</v>
      </c>
      <c r="AP23" s="75" t="s">
        <v>1386</v>
      </c>
    </row>
    <row r="24" s="7" customFormat="1" ht="409" customHeight="1" spans="1:42">
      <c r="A24" s="22">
        <v>3</v>
      </c>
      <c r="B24" s="22" t="s">
        <v>1142</v>
      </c>
      <c r="C24" s="22">
        <v>2024</v>
      </c>
      <c r="D24" s="23" t="s">
        <v>185</v>
      </c>
      <c r="E24" s="24" t="s">
        <v>178</v>
      </c>
      <c r="F24" s="24" t="s">
        <v>984</v>
      </c>
      <c r="G24" s="24" t="s">
        <v>1295</v>
      </c>
      <c r="H24" s="23" t="s">
        <v>1387</v>
      </c>
      <c r="I24" s="22">
        <v>1</v>
      </c>
      <c r="J24" s="22">
        <v>3949</v>
      </c>
      <c r="K24" s="22">
        <v>1</v>
      </c>
      <c r="L24" s="22"/>
      <c r="M24" s="22"/>
      <c r="N24" s="22"/>
      <c r="O24" s="22"/>
      <c r="P24" s="22"/>
      <c r="Q24" s="22"/>
      <c r="R24" s="22"/>
      <c r="S24" s="22">
        <v>737</v>
      </c>
      <c r="T24" s="22">
        <v>2312</v>
      </c>
      <c r="U24" s="24" t="s">
        <v>183</v>
      </c>
      <c r="V24" s="22" t="s">
        <v>1144</v>
      </c>
      <c r="W24" s="24" t="s">
        <v>183</v>
      </c>
      <c r="X24" s="22" t="s">
        <v>1144</v>
      </c>
      <c r="Y24" s="22" t="s">
        <v>1286</v>
      </c>
      <c r="Z24" s="59">
        <v>1370</v>
      </c>
      <c r="AA24" s="22">
        <v>1370</v>
      </c>
      <c r="AB24" s="60">
        <v>970</v>
      </c>
      <c r="AC24" s="60">
        <v>400</v>
      </c>
      <c r="AD24" s="60"/>
      <c r="AE24" s="60"/>
      <c r="AF24" s="22"/>
      <c r="AG24" s="22"/>
      <c r="AH24" s="22"/>
      <c r="AI24" s="22"/>
      <c r="AJ24" s="22"/>
      <c r="AK24" s="22"/>
      <c r="AL24" s="22"/>
      <c r="AM24" s="33" t="s">
        <v>1145</v>
      </c>
      <c r="AN24" s="33" t="s">
        <v>1146</v>
      </c>
      <c r="AO24" s="60" t="s">
        <v>1386</v>
      </c>
      <c r="AP24" s="75" t="s">
        <v>1386</v>
      </c>
    </row>
    <row r="25" s="7" customFormat="1" ht="382" customHeight="1" spans="1:42">
      <c r="A25" s="22">
        <v>4</v>
      </c>
      <c r="B25" s="22" t="s">
        <v>1297</v>
      </c>
      <c r="C25" s="22">
        <v>2024</v>
      </c>
      <c r="D25" s="31" t="s">
        <v>1388</v>
      </c>
      <c r="E25" s="24" t="s">
        <v>178</v>
      </c>
      <c r="F25" s="31" t="s">
        <v>402</v>
      </c>
      <c r="G25" s="24" t="s">
        <v>198</v>
      </c>
      <c r="H25" s="32" t="s">
        <v>1402</v>
      </c>
      <c r="I25" s="22">
        <v>1</v>
      </c>
      <c r="J25" s="22">
        <v>408</v>
      </c>
      <c r="K25" s="22">
        <v>1</v>
      </c>
      <c r="L25" s="22"/>
      <c r="M25" s="22"/>
      <c r="N25" s="22"/>
      <c r="O25" s="22"/>
      <c r="P25" s="22"/>
      <c r="Q25" s="22"/>
      <c r="R25" s="22"/>
      <c r="S25" s="28">
        <v>11</v>
      </c>
      <c r="T25" s="28">
        <v>43</v>
      </c>
      <c r="U25" s="24" t="s">
        <v>192</v>
      </c>
      <c r="V25" s="22" t="s">
        <v>810</v>
      </c>
      <c r="W25" s="24" t="s">
        <v>183</v>
      </c>
      <c r="X25" s="22" t="s">
        <v>1144</v>
      </c>
      <c r="Y25" s="22" t="s">
        <v>1286</v>
      </c>
      <c r="Z25" s="231">
        <v>146.75</v>
      </c>
      <c r="AA25" s="22">
        <v>146.75</v>
      </c>
      <c r="AB25" s="60">
        <v>146.75</v>
      </c>
      <c r="AC25" s="60"/>
      <c r="AD25" s="60"/>
      <c r="AE25" s="60"/>
      <c r="AF25" s="22"/>
      <c r="AG25" s="22"/>
      <c r="AH25" s="22"/>
      <c r="AI25" s="22"/>
      <c r="AJ25" s="22"/>
      <c r="AK25" s="22"/>
      <c r="AL25" s="22"/>
      <c r="AM25" s="33" t="s">
        <v>1403</v>
      </c>
      <c r="AN25" s="33" t="s">
        <v>1301</v>
      </c>
      <c r="AO25" s="60" t="s">
        <v>1386</v>
      </c>
      <c r="AP25" s="75" t="s">
        <v>1386</v>
      </c>
    </row>
    <row r="26" s="7" customFormat="1" ht="409" customHeight="1" spans="1:42">
      <c r="A26" s="22">
        <v>5</v>
      </c>
      <c r="B26" s="22" t="s">
        <v>1148</v>
      </c>
      <c r="C26" s="22">
        <v>2024</v>
      </c>
      <c r="D26" s="23" t="s">
        <v>988</v>
      </c>
      <c r="E26" s="24" t="s">
        <v>178</v>
      </c>
      <c r="F26" s="24" t="s">
        <v>984</v>
      </c>
      <c r="G26" s="24" t="s">
        <v>198</v>
      </c>
      <c r="H26" s="23" t="s">
        <v>1149</v>
      </c>
      <c r="I26" s="22">
        <v>1</v>
      </c>
      <c r="J26" s="22">
        <v>4600</v>
      </c>
      <c r="K26" s="22">
        <v>1</v>
      </c>
      <c r="L26" s="22"/>
      <c r="M26" s="22"/>
      <c r="N26" s="22"/>
      <c r="O26" s="22"/>
      <c r="P26" s="22"/>
      <c r="Q26" s="22"/>
      <c r="R26" s="22"/>
      <c r="S26" s="22">
        <v>998</v>
      </c>
      <c r="T26" s="22">
        <v>3640</v>
      </c>
      <c r="U26" s="36" t="s">
        <v>192</v>
      </c>
      <c r="V26" s="36" t="s">
        <v>810</v>
      </c>
      <c r="W26" s="24" t="s">
        <v>183</v>
      </c>
      <c r="X26" s="22" t="s">
        <v>811</v>
      </c>
      <c r="Y26" s="22" t="s">
        <v>1286</v>
      </c>
      <c r="Z26" s="59">
        <v>3000</v>
      </c>
      <c r="AA26" s="22">
        <v>3000</v>
      </c>
      <c r="AB26" s="60">
        <v>2300</v>
      </c>
      <c r="AC26" s="60">
        <v>700</v>
      </c>
      <c r="AD26" s="60"/>
      <c r="AE26" s="60"/>
      <c r="AF26" s="22"/>
      <c r="AG26" s="22"/>
      <c r="AH26" s="22"/>
      <c r="AI26" s="22"/>
      <c r="AJ26" s="22"/>
      <c r="AK26" s="22"/>
      <c r="AL26" s="22"/>
      <c r="AM26" s="33" t="s">
        <v>1150</v>
      </c>
      <c r="AN26" s="33" t="s">
        <v>1151</v>
      </c>
      <c r="AO26" s="60" t="s">
        <v>1390</v>
      </c>
      <c r="AP26" s="22" t="s">
        <v>1390</v>
      </c>
    </row>
    <row r="27" s="8" customFormat="1" ht="221" customHeight="1" spans="1:42">
      <c r="A27" s="22">
        <v>6</v>
      </c>
      <c r="B27" s="22" t="s">
        <v>1216</v>
      </c>
      <c r="C27" s="22">
        <v>2024</v>
      </c>
      <c r="D27" s="33" t="s">
        <v>648</v>
      </c>
      <c r="E27" s="22" t="s">
        <v>178</v>
      </c>
      <c r="F27" s="24" t="s">
        <v>1011</v>
      </c>
      <c r="G27" s="22" t="s">
        <v>1391</v>
      </c>
      <c r="H27" s="33" t="s">
        <v>1060</v>
      </c>
      <c r="I27" s="22">
        <v>1</v>
      </c>
      <c r="J27" s="22">
        <v>38.6</v>
      </c>
      <c r="K27" s="22"/>
      <c r="L27" s="22"/>
      <c r="M27" s="22">
        <v>1</v>
      </c>
      <c r="N27" s="22"/>
      <c r="O27" s="22"/>
      <c r="P27" s="22"/>
      <c r="Q27" s="22"/>
      <c r="R27" s="22"/>
      <c r="S27" s="22">
        <v>2833</v>
      </c>
      <c r="T27" s="22">
        <v>9916</v>
      </c>
      <c r="U27" s="22" t="s">
        <v>183</v>
      </c>
      <c r="V27" s="22" t="s">
        <v>1144</v>
      </c>
      <c r="W27" s="22" t="s">
        <v>183</v>
      </c>
      <c r="X27" s="22" t="s">
        <v>811</v>
      </c>
      <c r="Y27" s="22" t="s">
        <v>1286</v>
      </c>
      <c r="Z27" s="22">
        <v>116</v>
      </c>
      <c r="AA27" s="22">
        <v>116</v>
      </c>
      <c r="AB27" s="22">
        <v>116</v>
      </c>
      <c r="AC27" s="22"/>
      <c r="AD27" s="22"/>
      <c r="AE27" s="22"/>
      <c r="AF27" s="22"/>
      <c r="AG27" s="22"/>
      <c r="AH27" s="22"/>
      <c r="AI27" s="22"/>
      <c r="AJ27" s="22"/>
      <c r="AK27" s="22"/>
      <c r="AL27" s="22"/>
      <c r="AM27" s="33" t="s">
        <v>1217</v>
      </c>
      <c r="AN27" s="33" t="s">
        <v>1218</v>
      </c>
      <c r="AO27" s="60" t="s">
        <v>1392</v>
      </c>
      <c r="AP27" s="75" t="s">
        <v>1392</v>
      </c>
    </row>
    <row r="28" s="7" customFormat="1" ht="189" customHeight="1" spans="1:42">
      <c r="A28" s="22">
        <v>7</v>
      </c>
      <c r="B28" s="22" t="s">
        <v>1302</v>
      </c>
      <c r="C28" s="22">
        <v>2024</v>
      </c>
      <c r="D28" s="22" t="s">
        <v>1303</v>
      </c>
      <c r="E28" s="22" t="s">
        <v>178</v>
      </c>
      <c r="F28" s="22" t="s">
        <v>984</v>
      </c>
      <c r="G28" s="22" t="s">
        <v>1304</v>
      </c>
      <c r="H28" s="33" t="s">
        <v>1404</v>
      </c>
      <c r="I28" s="85">
        <v>1</v>
      </c>
      <c r="J28" s="22">
        <v>290</v>
      </c>
      <c r="K28" s="22">
        <v>1</v>
      </c>
      <c r="L28" s="22"/>
      <c r="M28" s="22"/>
      <c r="N28" s="22"/>
      <c r="O28" s="22"/>
      <c r="P28" s="22"/>
      <c r="Q28" s="22"/>
      <c r="R28" s="22"/>
      <c r="S28" s="47">
        <v>472</v>
      </c>
      <c r="T28" s="47">
        <v>1694</v>
      </c>
      <c r="U28" s="22" t="s">
        <v>192</v>
      </c>
      <c r="V28" s="91" t="s">
        <v>810</v>
      </c>
      <c r="W28" s="22" t="s">
        <v>183</v>
      </c>
      <c r="X28" s="85" t="s">
        <v>1144</v>
      </c>
      <c r="Y28" s="22" t="s">
        <v>1286</v>
      </c>
      <c r="Z28" s="232">
        <v>100</v>
      </c>
      <c r="AA28" s="28">
        <v>100</v>
      </c>
      <c r="AB28" s="22">
        <v>100</v>
      </c>
      <c r="AC28" s="22"/>
      <c r="AD28" s="22"/>
      <c r="AE28" s="22"/>
      <c r="AF28" s="22"/>
      <c r="AG28" s="22"/>
      <c r="AH28" s="22"/>
      <c r="AI28" s="22"/>
      <c r="AJ28" s="22"/>
      <c r="AK28" s="22"/>
      <c r="AL28" s="22"/>
      <c r="AM28" s="47" t="s">
        <v>1405</v>
      </c>
      <c r="AN28" s="47" t="s">
        <v>1307</v>
      </c>
      <c r="AO28" s="76" t="s">
        <v>1386</v>
      </c>
      <c r="AP28" s="75" t="s">
        <v>1386</v>
      </c>
    </row>
    <row r="29" s="12" customFormat="1" ht="51" hidden="1" customHeight="1" spans="1:41">
      <c r="A29" s="183" t="s">
        <v>56</v>
      </c>
      <c r="B29" s="187" t="s">
        <v>69</v>
      </c>
      <c r="C29" s="187"/>
      <c r="D29" s="187"/>
      <c r="E29" s="184"/>
      <c r="F29" s="184"/>
      <c r="G29" s="184"/>
      <c r="H29" s="184"/>
      <c r="I29" s="190"/>
      <c r="J29" s="190"/>
      <c r="K29" s="190"/>
      <c r="L29" s="190"/>
      <c r="M29" s="190"/>
      <c r="N29" s="190"/>
      <c r="O29" s="190"/>
      <c r="P29" s="190"/>
      <c r="Q29" s="190"/>
      <c r="R29" s="190"/>
      <c r="S29" s="190"/>
      <c r="T29" s="190"/>
      <c r="U29" s="190"/>
      <c r="V29" s="190"/>
      <c r="W29" s="190"/>
      <c r="X29" s="190"/>
      <c r="Y29" s="190"/>
      <c r="Z29" s="190"/>
      <c r="AA29" s="190"/>
      <c r="AB29" s="190"/>
      <c r="AC29" s="190"/>
      <c r="AD29" s="190"/>
      <c r="AE29" s="190"/>
      <c r="AF29" s="190"/>
      <c r="AG29" s="190"/>
      <c r="AH29" s="190"/>
      <c r="AI29" s="190"/>
      <c r="AJ29" s="190"/>
      <c r="AK29" s="190"/>
      <c r="AL29" s="190"/>
      <c r="AM29" s="195"/>
      <c r="AN29" s="195"/>
      <c r="AO29" s="195"/>
    </row>
    <row r="30" s="12" customFormat="1" ht="30" hidden="1" customHeight="1" spans="1:41">
      <c r="A30" s="182" t="s">
        <v>54</v>
      </c>
      <c r="B30" s="187" t="s">
        <v>70</v>
      </c>
      <c r="C30" s="187"/>
      <c r="D30" s="187"/>
      <c r="E30" s="184"/>
      <c r="F30" s="184"/>
      <c r="G30" s="184"/>
      <c r="H30" s="184"/>
      <c r="I30" s="190"/>
      <c r="J30" s="190"/>
      <c r="K30" s="190"/>
      <c r="L30" s="190"/>
      <c r="M30" s="190"/>
      <c r="N30" s="190"/>
      <c r="O30" s="190"/>
      <c r="P30" s="190"/>
      <c r="Q30" s="190"/>
      <c r="R30" s="190"/>
      <c r="S30" s="190"/>
      <c r="T30" s="190"/>
      <c r="U30" s="190"/>
      <c r="V30" s="190"/>
      <c r="W30" s="190"/>
      <c r="X30" s="190"/>
      <c r="Y30" s="190"/>
      <c r="Z30" s="190"/>
      <c r="AA30" s="190"/>
      <c r="AB30" s="190"/>
      <c r="AC30" s="190"/>
      <c r="AD30" s="190"/>
      <c r="AE30" s="190"/>
      <c r="AF30" s="190"/>
      <c r="AG30" s="190"/>
      <c r="AH30" s="190"/>
      <c r="AI30" s="190"/>
      <c r="AJ30" s="190"/>
      <c r="AK30" s="190"/>
      <c r="AL30" s="190"/>
      <c r="AM30" s="195"/>
      <c r="AN30" s="195"/>
      <c r="AO30" s="195"/>
    </row>
    <row r="31" s="12" customFormat="1" ht="30" hidden="1" customHeight="1" spans="1:41">
      <c r="A31" s="182" t="s">
        <v>54</v>
      </c>
      <c r="B31" s="187" t="s">
        <v>71</v>
      </c>
      <c r="C31" s="187"/>
      <c r="D31" s="187"/>
      <c r="E31" s="184"/>
      <c r="F31" s="184"/>
      <c r="G31" s="184"/>
      <c r="H31" s="184"/>
      <c r="I31" s="190"/>
      <c r="J31" s="190"/>
      <c r="K31" s="190"/>
      <c r="L31" s="190"/>
      <c r="M31" s="190"/>
      <c r="N31" s="190"/>
      <c r="O31" s="190"/>
      <c r="P31" s="190"/>
      <c r="Q31" s="190"/>
      <c r="R31" s="190"/>
      <c r="S31" s="190"/>
      <c r="T31" s="190"/>
      <c r="U31" s="190"/>
      <c r="V31" s="190"/>
      <c r="W31" s="190"/>
      <c r="X31" s="190"/>
      <c r="Y31" s="190"/>
      <c r="Z31" s="190"/>
      <c r="AA31" s="190"/>
      <c r="AB31" s="190"/>
      <c r="AC31" s="190"/>
      <c r="AD31" s="190"/>
      <c r="AE31" s="190"/>
      <c r="AF31" s="190"/>
      <c r="AG31" s="190"/>
      <c r="AH31" s="190"/>
      <c r="AI31" s="190"/>
      <c r="AJ31" s="190"/>
      <c r="AK31" s="190"/>
      <c r="AL31" s="190"/>
      <c r="AM31" s="195"/>
      <c r="AN31" s="195"/>
      <c r="AO31" s="195"/>
    </row>
    <row r="32" s="12" customFormat="1" ht="51" hidden="1" customHeight="1" spans="1:41">
      <c r="A32" s="182" t="s">
        <v>54</v>
      </c>
      <c r="B32" s="187" t="s">
        <v>72</v>
      </c>
      <c r="C32" s="187"/>
      <c r="D32" s="187"/>
      <c r="E32" s="184"/>
      <c r="F32" s="184"/>
      <c r="G32" s="184"/>
      <c r="H32" s="184"/>
      <c r="I32" s="190"/>
      <c r="J32" s="190"/>
      <c r="K32" s="190"/>
      <c r="L32" s="190"/>
      <c r="M32" s="190"/>
      <c r="N32" s="190"/>
      <c r="O32" s="190"/>
      <c r="P32" s="190"/>
      <c r="Q32" s="190"/>
      <c r="R32" s="190"/>
      <c r="S32" s="190"/>
      <c r="T32" s="190"/>
      <c r="U32" s="190"/>
      <c r="V32" s="190"/>
      <c r="W32" s="190"/>
      <c r="X32" s="190"/>
      <c r="Y32" s="190"/>
      <c r="Z32" s="190"/>
      <c r="AA32" s="190"/>
      <c r="AB32" s="190"/>
      <c r="AC32" s="190"/>
      <c r="AD32" s="190"/>
      <c r="AE32" s="190"/>
      <c r="AF32" s="190"/>
      <c r="AG32" s="190"/>
      <c r="AH32" s="190"/>
      <c r="AI32" s="190"/>
      <c r="AJ32" s="190"/>
      <c r="AK32" s="190"/>
      <c r="AL32" s="190"/>
      <c r="AM32" s="195"/>
      <c r="AN32" s="195"/>
      <c r="AO32" s="195"/>
    </row>
    <row r="33" s="12" customFormat="1" ht="30" hidden="1" customHeight="1" spans="1:41">
      <c r="A33" s="182" t="s">
        <v>52</v>
      </c>
      <c r="B33" s="187" t="s">
        <v>73</v>
      </c>
      <c r="C33" s="187"/>
      <c r="D33" s="187"/>
      <c r="E33" s="184"/>
      <c r="F33" s="184"/>
      <c r="G33" s="184"/>
      <c r="H33" s="184"/>
      <c r="I33" s="190">
        <f t="shared" ref="I33:AL33" si="8">I34+I35+I37+I38</f>
        <v>1</v>
      </c>
      <c r="J33" s="190">
        <f t="shared" si="8"/>
        <v>1</v>
      </c>
      <c r="K33" s="190">
        <f t="shared" si="8"/>
        <v>1</v>
      </c>
      <c r="L33" s="190">
        <f t="shared" si="8"/>
        <v>0</v>
      </c>
      <c r="M33" s="190">
        <f t="shared" si="8"/>
        <v>0</v>
      </c>
      <c r="N33" s="190">
        <f t="shared" si="8"/>
        <v>0</v>
      </c>
      <c r="O33" s="190">
        <f t="shared" si="8"/>
        <v>0</v>
      </c>
      <c r="P33" s="190">
        <f t="shared" si="8"/>
        <v>0</v>
      </c>
      <c r="Q33" s="190">
        <f t="shared" si="8"/>
        <v>0</v>
      </c>
      <c r="R33" s="190">
        <f t="shared" si="8"/>
        <v>0</v>
      </c>
      <c r="S33" s="190">
        <f t="shared" si="8"/>
        <v>523</v>
      </c>
      <c r="T33" s="190">
        <f t="shared" si="8"/>
        <v>2189</v>
      </c>
      <c r="U33" s="190">
        <f t="shared" si="8"/>
        <v>0</v>
      </c>
      <c r="V33" s="190">
        <f t="shared" si="8"/>
        <v>0</v>
      </c>
      <c r="W33" s="190">
        <f t="shared" si="8"/>
        <v>0</v>
      </c>
      <c r="X33" s="190">
        <f t="shared" si="8"/>
        <v>0</v>
      </c>
      <c r="Y33" s="190">
        <f t="shared" si="8"/>
        <v>0</v>
      </c>
      <c r="Z33" s="190">
        <f t="shared" si="8"/>
        <v>1000</v>
      </c>
      <c r="AA33" s="190">
        <f t="shared" si="8"/>
        <v>1000</v>
      </c>
      <c r="AB33" s="190">
        <f t="shared" si="8"/>
        <v>1000</v>
      </c>
      <c r="AC33" s="190">
        <f t="shared" si="8"/>
        <v>0</v>
      </c>
      <c r="AD33" s="190">
        <f t="shared" si="8"/>
        <v>0</v>
      </c>
      <c r="AE33" s="190">
        <f t="shared" si="8"/>
        <v>0</v>
      </c>
      <c r="AF33" s="190">
        <f t="shared" si="8"/>
        <v>0</v>
      </c>
      <c r="AG33" s="190">
        <f t="shared" si="8"/>
        <v>0</v>
      </c>
      <c r="AH33" s="190">
        <f t="shared" si="8"/>
        <v>0</v>
      </c>
      <c r="AI33" s="190">
        <f t="shared" si="8"/>
        <v>0</v>
      </c>
      <c r="AJ33" s="190">
        <f t="shared" si="8"/>
        <v>0</v>
      </c>
      <c r="AK33" s="190">
        <f t="shared" si="8"/>
        <v>0</v>
      </c>
      <c r="AL33" s="190">
        <f t="shared" si="8"/>
        <v>0</v>
      </c>
      <c r="AM33" s="195"/>
      <c r="AN33" s="195"/>
      <c r="AO33" s="195"/>
    </row>
    <row r="34" s="12" customFormat="1" ht="47" hidden="1" customHeight="1" spans="1:41">
      <c r="A34" s="182" t="s">
        <v>54</v>
      </c>
      <c r="B34" s="187" t="s">
        <v>74</v>
      </c>
      <c r="C34" s="187"/>
      <c r="D34" s="187"/>
      <c r="E34" s="184"/>
      <c r="F34" s="184"/>
      <c r="G34" s="184"/>
      <c r="H34" s="184"/>
      <c r="I34" s="190"/>
      <c r="J34" s="190"/>
      <c r="K34" s="190"/>
      <c r="L34" s="190"/>
      <c r="M34" s="190"/>
      <c r="N34" s="190"/>
      <c r="O34" s="190"/>
      <c r="P34" s="190"/>
      <c r="Q34" s="190"/>
      <c r="R34" s="190"/>
      <c r="S34" s="190"/>
      <c r="T34" s="190"/>
      <c r="U34" s="190"/>
      <c r="V34" s="190"/>
      <c r="W34" s="190"/>
      <c r="X34" s="190"/>
      <c r="Y34" s="190"/>
      <c r="Z34" s="190"/>
      <c r="AA34" s="190"/>
      <c r="AB34" s="190"/>
      <c r="AC34" s="190"/>
      <c r="AD34" s="190"/>
      <c r="AE34" s="190"/>
      <c r="AF34" s="190"/>
      <c r="AG34" s="190"/>
      <c r="AH34" s="190"/>
      <c r="AI34" s="190"/>
      <c r="AJ34" s="190"/>
      <c r="AK34" s="190"/>
      <c r="AL34" s="190"/>
      <c r="AM34" s="195"/>
      <c r="AN34" s="195"/>
      <c r="AO34" s="195"/>
    </row>
    <row r="35" s="12" customFormat="1" ht="30" hidden="1" customHeight="1" spans="1:41">
      <c r="A35" s="182" t="s">
        <v>54</v>
      </c>
      <c r="B35" s="187" t="s">
        <v>75</v>
      </c>
      <c r="C35" s="187"/>
      <c r="D35" s="187"/>
      <c r="E35" s="184"/>
      <c r="F35" s="184"/>
      <c r="G35" s="184"/>
      <c r="H35" s="184"/>
      <c r="I35" s="190">
        <f t="shared" ref="I35:AL35" si="9">SUM(I36)</f>
        <v>1</v>
      </c>
      <c r="J35" s="190">
        <f t="shared" si="9"/>
        <v>1</v>
      </c>
      <c r="K35" s="190">
        <f t="shared" si="9"/>
        <v>1</v>
      </c>
      <c r="L35" s="190">
        <f t="shared" si="9"/>
        <v>0</v>
      </c>
      <c r="M35" s="190">
        <f t="shared" si="9"/>
        <v>0</v>
      </c>
      <c r="N35" s="190">
        <f t="shared" si="9"/>
        <v>0</v>
      </c>
      <c r="O35" s="190">
        <f t="shared" si="9"/>
        <v>0</v>
      </c>
      <c r="P35" s="190">
        <f t="shared" si="9"/>
        <v>0</v>
      </c>
      <c r="Q35" s="190">
        <f t="shared" si="9"/>
        <v>0</v>
      </c>
      <c r="R35" s="190">
        <f t="shared" si="9"/>
        <v>0</v>
      </c>
      <c r="S35" s="190">
        <f t="shared" si="9"/>
        <v>523</v>
      </c>
      <c r="T35" s="190">
        <f t="shared" si="9"/>
        <v>2189</v>
      </c>
      <c r="U35" s="190">
        <f t="shared" si="9"/>
        <v>0</v>
      </c>
      <c r="V35" s="190">
        <f t="shared" si="9"/>
        <v>0</v>
      </c>
      <c r="W35" s="190">
        <f t="shared" si="9"/>
        <v>0</v>
      </c>
      <c r="X35" s="190">
        <f t="shared" si="9"/>
        <v>0</v>
      </c>
      <c r="Y35" s="190">
        <f t="shared" si="9"/>
        <v>0</v>
      </c>
      <c r="Z35" s="190">
        <f t="shared" si="9"/>
        <v>1000</v>
      </c>
      <c r="AA35" s="190">
        <f t="shared" si="9"/>
        <v>1000</v>
      </c>
      <c r="AB35" s="190">
        <f t="shared" si="9"/>
        <v>1000</v>
      </c>
      <c r="AC35" s="190">
        <f t="shared" si="9"/>
        <v>0</v>
      </c>
      <c r="AD35" s="190">
        <f t="shared" si="9"/>
        <v>0</v>
      </c>
      <c r="AE35" s="190">
        <f t="shared" si="9"/>
        <v>0</v>
      </c>
      <c r="AF35" s="190">
        <f t="shared" si="9"/>
        <v>0</v>
      </c>
      <c r="AG35" s="190">
        <f t="shared" si="9"/>
        <v>0</v>
      </c>
      <c r="AH35" s="190">
        <f t="shared" si="9"/>
        <v>0</v>
      </c>
      <c r="AI35" s="190">
        <f t="shared" si="9"/>
        <v>0</v>
      </c>
      <c r="AJ35" s="190">
        <f t="shared" si="9"/>
        <v>0</v>
      </c>
      <c r="AK35" s="190">
        <f t="shared" si="9"/>
        <v>0</v>
      </c>
      <c r="AL35" s="190">
        <f t="shared" si="9"/>
        <v>0</v>
      </c>
      <c r="AM35" s="190"/>
      <c r="AN35" s="195"/>
      <c r="AO35" s="195"/>
    </row>
    <row r="36" s="7" customFormat="1" ht="362" customHeight="1" spans="1:42">
      <c r="A36" s="22">
        <v>8</v>
      </c>
      <c r="B36" s="22" t="s">
        <v>1308</v>
      </c>
      <c r="C36" s="22">
        <v>2024</v>
      </c>
      <c r="D36" s="41" t="s">
        <v>1406</v>
      </c>
      <c r="E36" s="22" t="s">
        <v>365</v>
      </c>
      <c r="F36" s="22" t="s">
        <v>1289</v>
      </c>
      <c r="G36" s="42" t="s">
        <v>403</v>
      </c>
      <c r="H36" s="42" t="s">
        <v>1407</v>
      </c>
      <c r="I36" s="22">
        <v>1</v>
      </c>
      <c r="J36" s="22">
        <v>1</v>
      </c>
      <c r="K36" s="22">
        <v>1</v>
      </c>
      <c r="L36" s="22"/>
      <c r="M36" s="22"/>
      <c r="N36" s="22"/>
      <c r="O36" s="22"/>
      <c r="P36" s="22"/>
      <c r="Q36" s="22"/>
      <c r="R36" s="22"/>
      <c r="S36" s="22">
        <v>523</v>
      </c>
      <c r="T36" s="22">
        <v>2189</v>
      </c>
      <c r="U36" s="22" t="s">
        <v>192</v>
      </c>
      <c r="V36" s="92" t="s">
        <v>810</v>
      </c>
      <c r="W36" s="22" t="s">
        <v>183</v>
      </c>
      <c r="X36" s="93" t="s">
        <v>1144</v>
      </c>
      <c r="Y36" s="94" t="s">
        <v>1286</v>
      </c>
      <c r="Z36" s="22">
        <v>1000</v>
      </c>
      <c r="AA36" s="28">
        <v>1000</v>
      </c>
      <c r="AB36" s="28">
        <v>1000</v>
      </c>
      <c r="AC36" s="28"/>
      <c r="AD36" s="28"/>
      <c r="AE36" s="28"/>
      <c r="AF36" s="28"/>
      <c r="AG36" s="28"/>
      <c r="AH36" s="28"/>
      <c r="AI36" s="28"/>
      <c r="AJ36" s="28"/>
      <c r="AK36" s="28"/>
      <c r="AL36" s="28"/>
      <c r="AM36" s="28" t="s">
        <v>1408</v>
      </c>
      <c r="AN36" s="28" t="s">
        <v>1313</v>
      </c>
      <c r="AO36" s="22" t="s">
        <v>1390</v>
      </c>
      <c r="AP36" s="22" t="s">
        <v>1390</v>
      </c>
    </row>
    <row r="37" s="12" customFormat="1" ht="30" hidden="1" customHeight="1" spans="1:41">
      <c r="A37" s="182" t="s">
        <v>54</v>
      </c>
      <c r="B37" s="187" t="s">
        <v>76</v>
      </c>
      <c r="C37" s="187"/>
      <c r="D37" s="187"/>
      <c r="E37" s="184"/>
      <c r="F37" s="184"/>
      <c r="G37" s="184"/>
      <c r="H37" s="184"/>
      <c r="I37" s="190">
        <v>0</v>
      </c>
      <c r="J37" s="190">
        <v>0</v>
      </c>
      <c r="K37" s="190">
        <v>0</v>
      </c>
      <c r="L37" s="190">
        <v>0</v>
      </c>
      <c r="M37" s="190">
        <v>0</v>
      </c>
      <c r="N37" s="190">
        <v>0</v>
      </c>
      <c r="O37" s="190">
        <v>0</v>
      </c>
      <c r="P37" s="190">
        <v>0</v>
      </c>
      <c r="Q37" s="190">
        <v>0</v>
      </c>
      <c r="R37" s="190">
        <v>0</v>
      </c>
      <c r="S37" s="190">
        <v>0</v>
      </c>
      <c r="T37" s="190">
        <v>0</v>
      </c>
      <c r="U37" s="190">
        <v>0</v>
      </c>
      <c r="V37" s="190">
        <v>0</v>
      </c>
      <c r="W37" s="190">
        <v>0</v>
      </c>
      <c r="X37" s="190">
        <v>0</v>
      </c>
      <c r="Y37" s="190">
        <v>0</v>
      </c>
      <c r="Z37" s="190">
        <v>0</v>
      </c>
      <c r="AA37" s="190">
        <v>0</v>
      </c>
      <c r="AB37" s="190">
        <v>0</v>
      </c>
      <c r="AC37" s="190">
        <v>0</v>
      </c>
      <c r="AD37" s="190">
        <v>0</v>
      </c>
      <c r="AE37" s="190">
        <v>0</v>
      </c>
      <c r="AF37" s="190">
        <v>0</v>
      </c>
      <c r="AG37" s="190">
        <v>0</v>
      </c>
      <c r="AH37" s="190">
        <v>0</v>
      </c>
      <c r="AI37" s="190">
        <v>0</v>
      </c>
      <c r="AJ37" s="190">
        <v>0</v>
      </c>
      <c r="AK37" s="190">
        <v>0</v>
      </c>
      <c r="AL37" s="190">
        <v>0</v>
      </c>
      <c r="AM37" s="195"/>
      <c r="AN37" s="195"/>
      <c r="AO37" s="195"/>
    </row>
    <row r="38" s="12" customFormat="1" ht="30" hidden="1" customHeight="1" spans="1:41">
      <c r="A38" s="182" t="s">
        <v>54</v>
      </c>
      <c r="B38" s="187" t="s">
        <v>77</v>
      </c>
      <c r="C38" s="187"/>
      <c r="D38" s="187"/>
      <c r="E38" s="184"/>
      <c r="F38" s="184"/>
      <c r="G38" s="184"/>
      <c r="H38" s="184"/>
      <c r="I38" s="190"/>
      <c r="J38" s="190"/>
      <c r="K38" s="190"/>
      <c r="L38" s="190"/>
      <c r="M38" s="190"/>
      <c r="N38" s="190"/>
      <c r="O38" s="190"/>
      <c r="P38" s="190"/>
      <c r="Q38" s="190"/>
      <c r="R38" s="190"/>
      <c r="S38" s="190"/>
      <c r="T38" s="190"/>
      <c r="U38" s="190"/>
      <c r="V38" s="190"/>
      <c r="W38" s="190"/>
      <c r="X38" s="190"/>
      <c r="Y38" s="190"/>
      <c r="Z38" s="190"/>
      <c r="AA38" s="190"/>
      <c r="AB38" s="190"/>
      <c r="AC38" s="190"/>
      <c r="AD38" s="190"/>
      <c r="AE38" s="190"/>
      <c r="AF38" s="190"/>
      <c r="AG38" s="190"/>
      <c r="AH38" s="190"/>
      <c r="AI38" s="190"/>
      <c r="AJ38" s="190"/>
      <c r="AK38" s="190"/>
      <c r="AL38" s="190"/>
      <c r="AM38" s="195"/>
      <c r="AN38" s="195"/>
      <c r="AO38" s="195"/>
    </row>
    <row r="39" s="12" customFormat="1" ht="30" hidden="1" customHeight="1" spans="1:41">
      <c r="A39" s="182" t="s">
        <v>52</v>
      </c>
      <c r="B39" s="187" t="s">
        <v>78</v>
      </c>
      <c r="C39" s="187"/>
      <c r="D39" s="187"/>
      <c r="E39" s="184"/>
      <c r="F39" s="184"/>
      <c r="G39" s="184"/>
      <c r="H39" s="184"/>
      <c r="I39" s="190">
        <f t="shared" ref="I39:AL39" si="10">I40+I50</f>
        <v>5</v>
      </c>
      <c r="J39" s="190">
        <f t="shared" si="10"/>
        <v>122.7</v>
      </c>
      <c r="K39" s="190">
        <f t="shared" si="10"/>
        <v>0</v>
      </c>
      <c r="L39" s="190">
        <f t="shared" si="10"/>
        <v>0</v>
      </c>
      <c r="M39" s="190">
        <f t="shared" si="10"/>
        <v>5</v>
      </c>
      <c r="N39" s="190">
        <f t="shared" si="10"/>
        <v>0</v>
      </c>
      <c r="O39" s="190">
        <f t="shared" si="10"/>
        <v>0</v>
      </c>
      <c r="P39" s="190">
        <f t="shared" si="10"/>
        <v>0</v>
      </c>
      <c r="Q39" s="190">
        <f t="shared" si="10"/>
        <v>0</v>
      </c>
      <c r="R39" s="190">
        <f t="shared" si="10"/>
        <v>0</v>
      </c>
      <c r="S39" s="190">
        <f t="shared" si="10"/>
        <v>4311</v>
      </c>
      <c r="T39" s="190">
        <f t="shared" si="10"/>
        <v>17009</v>
      </c>
      <c r="U39" s="190">
        <f t="shared" si="10"/>
        <v>0</v>
      </c>
      <c r="V39" s="190">
        <f t="shared" si="10"/>
        <v>0</v>
      </c>
      <c r="W39" s="190">
        <f t="shared" si="10"/>
        <v>0</v>
      </c>
      <c r="X39" s="190">
        <f t="shared" si="10"/>
        <v>0</v>
      </c>
      <c r="Y39" s="190">
        <f t="shared" si="10"/>
        <v>0</v>
      </c>
      <c r="Z39" s="190">
        <f t="shared" si="10"/>
        <v>9800</v>
      </c>
      <c r="AA39" s="190">
        <f t="shared" si="10"/>
        <v>6250</v>
      </c>
      <c r="AB39" s="190">
        <f t="shared" si="10"/>
        <v>4850</v>
      </c>
      <c r="AC39" s="190">
        <f t="shared" si="10"/>
        <v>400</v>
      </c>
      <c r="AD39" s="190">
        <f t="shared" si="10"/>
        <v>1000</v>
      </c>
      <c r="AE39" s="190">
        <f t="shared" si="10"/>
        <v>0</v>
      </c>
      <c r="AF39" s="190">
        <f t="shared" si="10"/>
        <v>3400</v>
      </c>
      <c r="AG39" s="190">
        <f t="shared" si="10"/>
        <v>0</v>
      </c>
      <c r="AH39" s="190">
        <f t="shared" si="10"/>
        <v>0</v>
      </c>
      <c r="AI39" s="190">
        <f t="shared" si="10"/>
        <v>0</v>
      </c>
      <c r="AJ39" s="190">
        <f t="shared" si="10"/>
        <v>150</v>
      </c>
      <c r="AK39" s="190">
        <f t="shared" si="10"/>
        <v>0</v>
      </c>
      <c r="AL39" s="190">
        <f t="shared" si="10"/>
        <v>0</v>
      </c>
      <c r="AM39" s="195"/>
      <c r="AN39" s="195"/>
      <c r="AO39" s="195"/>
    </row>
    <row r="40" s="12" customFormat="1" ht="30" hidden="1" customHeight="1" spans="1:41">
      <c r="A40" s="182" t="s">
        <v>54</v>
      </c>
      <c r="B40" s="187" t="s">
        <v>79</v>
      </c>
      <c r="C40" s="187"/>
      <c r="D40" s="187"/>
      <c r="E40" s="184"/>
      <c r="F40" s="184"/>
      <c r="G40" s="184"/>
      <c r="H40" s="184"/>
      <c r="I40" s="190">
        <f t="shared" ref="I40:AL40" si="11">I41+I42+I43+I44</f>
        <v>5</v>
      </c>
      <c r="J40" s="190">
        <f t="shared" si="11"/>
        <v>122.7</v>
      </c>
      <c r="K40" s="190">
        <f t="shared" si="11"/>
        <v>0</v>
      </c>
      <c r="L40" s="190">
        <f t="shared" si="11"/>
        <v>0</v>
      </c>
      <c r="M40" s="190">
        <f t="shared" si="11"/>
        <v>5</v>
      </c>
      <c r="N40" s="190">
        <f t="shared" si="11"/>
        <v>0</v>
      </c>
      <c r="O40" s="190">
        <f t="shared" si="11"/>
        <v>0</v>
      </c>
      <c r="P40" s="190">
        <f t="shared" si="11"/>
        <v>0</v>
      </c>
      <c r="Q40" s="190">
        <f t="shared" si="11"/>
        <v>0</v>
      </c>
      <c r="R40" s="190">
        <f t="shared" si="11"/>
        <v>0</v>
      </c>
      <c r="S40" s="190">
        <f t="shared" si="11"/>
        <v>4311</v>
      </c>
      <c r="T40" s="190">
        <f t="shared" si="11"/>
        <v>17009</v>
      </c>
      <c r="U40" s="190">
        <f t="shared" si="11"/>
        <v>0</v>
      </c>
      <c r="V40" s="190">
        <f t="shared" si="11"/>
        <v>0</v>
      </c>
      <c r="W40" s="190">
        <f t="shared" si="11"/>
        <v>0</v>
      </c>
      <c r="X40" s="190">
        <f t="shared" si="11"/>
        <v>0</v>
      </c>
      <c r="Y40" s="190">
        <f t="shared" si="11"/>
        <v>0</v>
      </c>
      <c r="Z40" s="190">
        <f t="shared" si="11"/>
        <v>9800</v>
      </c>
      <c r="AA40" s="190">
        <f t="shared" si="11"/>
        <v>6250</v>
      </c>
      <c r="AB40" s="190">
        <f t="shared" si="11"/>
        <v>4850</v>
      </c>
      <c r="AC40" s="190">
        <f t="shared" si="11"/>
        <v>400</v>
      </c>
      <c r="AD40" s="190">
        <f t="shared" si="11"/>
        <v>1000</v>
      </c>
      <c r="AE40" s="190">
        <f t="shared" si="11"/>
        <v>0</v>
      </c>
      <c r="AF40" s="190">
        <f t="shared" si="11"/>
        <v>3400</v>
      </c>
      <c r="AG40" s="190">
        <f t="shared" si="11"/>
        <v>0</v>
      </c>
      <c r="AH40" s="190">
        <f t="shared" si="11"/>
        <v>0</v>
      </c>
      <c r="AI40" s="190">
        <f t="shared" si="11"/>
        <v>0</v>
      </c>
      <c r="AJ40" s="190">
        <f t="shared" si="11"/>
        <v>150</v>
      </c>
      <c r="AK40" s="190">
        <f t="shared" si="11"/>
        <v>0</v>
      </c>
      <c r="AL40" s="190">
        <f t="shared" si="11"/>
        <v>0</v>
      </c>
      <c r="AM40" s="195"/>
      <c r="AN40" s="195"/>
      <c r="AO40" s="195"/>
    </row>
    <row r="41" s="12" customFormat="1" ht="30" hidden="1" customHeight="1" spans="1:41">
      <c r="A41" s="183" t="s">
        <v>56</v>
      </c>
      <c r="B41" s="187" t="s">
        <v>80</v>
      </c>
      <c r="C41" s="187"/>
      <c r="D41" s="187"/>
      <c r="E41" s="184"/>
      <c r="F41" s="184"/>
      <c r="G41" s="184"/>
      <c r="H41" s="184"/>
      <c r="I41" s="190"/>
      <c r="J41" s="190"/>
      <c r="K41" s="190"/>
      <c r="L41" s="190"/>
      <c r="M41" s="190"/>
      <c r="N41" s="190"/>
      <c r="O41" s="190"/>
      <c r="P41" s="190"/>
      <c r="Q41" s="190"/>
      <c r="R41" s="190"/>
      <c r="S41" s="190"/>
      <c r="T41" s="190"/>
      <c r="U41" s="190"/>
      <c r="V41" s="190"/>
      <c r="W41" s="190"/>
      <c r="X41" s="190"/>
      <c r="Y41" s="190"/>
      <c r="Z41" s="190"/>
      <c r="AA41" s="190"/>
      <c r="AB41" s="190"/>
      <c r="AC41" s="190"/>
      <c r="AD41" s="190"/>
      <c r="AE41" s="190"/>
      <c r="AF41" s="190"/>
      <c r="AG41" s="190"/>
      <c r="AH41" s="190"/>
      <c r="AI41" s="190"/>
      <c r="AJ41" s="190"/>
      <c r="AK41" s="190"/>
      <c r="AL41" s="190"/>
      <c r="AM41" s="195"/>
      <c r="AN41" s="195"/>
      <c r="AO41" s="195"/>
    </row>
    <row r="42" s="12" customFormat="1" ht="30" hidden="1" customHeight="1" spans="1:41">
      <c r="A42" s="183" t="s">
        <v>56</v>
      </c>
      <c r="B42" s="187" t="s">
        <v>81</v>
      </c>
      <c r="C42" s="187"/>
      <c r="D42" s="187"/>
      <c r="E42" s="184"/>
      <c r="F42" s="184"/>
      <c r="G42" s="184"/>
      <c r="H42" s="184"/>
      <c r="I42" s="190"/>
      <c r="J42" s="190"/>
      <c r="K42" s="190"/>
      <c r="L42" s="190"/>
      <c r="M42" s="190"/>
      <c r="N42" s="190"/>
      <c r="O42" s="190"/>
      <c r="P42" s="190"/>
      <c r="Q42" s="190"/>
      <c r="R42" s="190"/>
      <c r="S42" s="190"/>
      <c r="T42" s="190"/>
      <c r="U42" s="190"/>
      <c r="V42" s="190"/>
      <c r="W42" s="190"/>
      <c r="X42" s="190"/>
      <c r="Y42" s="190"/>
      <c r="Z42" s="190"/>
      <c r="AA42" s="190"/>
      <c r="AB42" s="190"/>
      <c r="AC42" s="190"/>
      <c r="AD42" s="190"/>
      <c r="AE42" s="190"/>
      <c r="AF42" s="190"/>
      <c r="AG42" s="190"/>
      <c r="AH42" s="190"/>
      <c r="AI42" s="190"/>
      <c r="AJ42" s="190"/>
      <c r="AK42" s="190"/>
      <c r="AL42" s="190"/>
      <c r="AM42" s="195"/>
      <c r="AN42" s="195"/>
      <c r="AO42" s="195"/>
    </row>
    <row r="43" s="12" customFormat="1" ht="30" hidden="1" customHeight="1" spans="1:41">
      <c r="A43" s="183" t="s">
        <v>56</v>
      </c>
      <c r="B43" s="187" t="s">
        <v>82</v>
      </c>
      <c r="C43" s="187"/>
      <c r="D43" s="187"/>
      <c r="E43" s="184"/>
      <c r="F43" s="184"/>
      <c r="G43" s="184"/>
      <c r="H43" s="184"/>
      <c r="I43" s="190"/>
      <c r="J43" s="190"/>
      <c r="K43" s="190"/>
      <c r="L43" s="190"/>
      <c r="M43" s="190"/>
      <c r="N43" s="190"/>
      <c r="O43" s="190"/>
      <c r="P43" s="190"/>
      <c r="Q43" s="190"/>
      <c r="R43" s="190"/>
      <c r="S43" s="190"/>
      <c r="T43" s="190"/>
      <c r="U43" s="190"/>
      <c r="V43" s="190"/>
      <c r="W43" s="190"/>
      <c r="X43" s="190"/>
      <c r="Y43" s="190"/>
      <c r="Z43" s="190"/>
      <c r="AA43" s="190"/>
      <c r="AB43" s="190"/>
      <c r="AC43" s="190"/>
      <c r="AD43" s="190"/>
      <c r="AE43" s="190"/>
      <c r="AF43" s="190"/>
      <c r="AG43" s="190"/>
      <c r="AH43" s="190"/>
      <c r="AI43" s="190"/>
      <c r="AJ43" s="190"/>
      <c r="AK43" s="190"/>
      <c r="AL43" s="190"/>
      <c r="AM43" s="195"/>
      <c r="AN43" s="195"/>
      <c r="AO43" s="195"/>
    </row>
    <row r="44" s="12" customFormat="1" ht="50" hidden="1" customHeight="1" spans="1:41">
      <c r="A44" s="183" t="s">
        <v>56</v>
      </c>
      <c r="B44" s="187" t="s">
        <v>83</v>
      </c>
      <c r="C44" s="187"/>
      <c r="D44" s="187"/>
      <c r="E44" s="184"/>
      <c r="F44" s="184"/>
      <c r="G44" s="184"/>
      <c r="H44" s="184"/>
      <c r="I44" s="190">
        <f t="shared" ref="I44:AL44" si="12">SUM(I45:I49)</f>
        <v>5</v>
      </c>
      <c r="J44" s="190">
        <f t="shared" si="12"/>
        <v>122.7</v>
      </c>
      <c r="K44" s="190">
        <f t="shared" si="12"/>
        <v>0</v>
      </c>
      <c r="L44" s="190">
        <f t="shared" si="12"/>
        <v>0</v>
      </c>
      <c r="M44" s="190">
        <f t="shared" si="12"/>
        <v>5</v>
      </c>
      <c r="N44" s="190">
        <f t="shared" si="12"/>
        <v>0</v>
      </c>
      <c r="O44" s="190">
        <f t="shared" si="12"/>
        <v>0</v>
      </c>
      <c r="P44" s="190">
        <f t="shared" si="12"/>
        <v>0</v>
      </c>
      <c r="Q44" s="190">
        <f t="shared" si="12"/>
        <v>0</v>
      </c>
      <c r="R44" s="190">
        <f t="shared" si="12"/>
        <v>0</v>
      </c>
      <c r="S44" s="190">
        <f t="shared" si="12"/>
        <v>4311</v>
      </c>
      <c r="T44" s="190">
        <f t="shared" si="12"/>
        <v>17009</v>
      </c>
      <c r="U44" s="190">
        <f t="shared" si="12"/>
        <v>0</v>
      </c>
      <c r="V44" s="190">
        <f t="shared" si="12"/>
        <v>0</v>
      </c>
      <c r="W44" s="190">
        <f t="shared" si="12"/>
        <v>0</v>
      </c>
      <c r="X44" s="190">
        <f t="shared" si="12"/>
        <v>0</v>
      </c>
      <c r="Y44" s="190">
        <f t="shared" si="12"/>
        <v>0</v>
      </c>
      <c r="Z44" s="190">
        <f t="shared" si="12"/>
        <v>9800</v>
      </c>
      <c r="AA44" s="190">
        <f t="shared" si="12"/>
        <v>6250</v>
      </c>
      <c r="AB44" s="190">
        <f t="shared" si="12"/>
        <v>4850</v>
      </c>
      <c r="AC44" s="190">
        <f t="shared" si="12"/>
        <v>400</v>
      </c>
      <c r="AD44" s="190">
        <f t="shared" si="12"/>
        <v>1000</v>
      </c>
      <c r="AE44" s="190">
        <f t="shared" si="12"/>
        <v>0</v>
      </c>
      <c r="AF44" s="190">
        <f t="shared" si="12"/>
        <v>3400</v>
      </c>
      <c r="AG44" s="190">
        <f t="shared" si="12"/>
        <v>0</v>
      </c>
      <c r="AH44" s="190">
        <f t="shared" si="12"/>
        <v>0</v>
      </c>
      <c r="AI44" s="190">
        <f t="shared" si="12"/>
        <v>0</v>
      </c>
      <c r="AJ44" s="190">
        <f t="shared" si="12"/>
        <v>150</v>
      </c>
      <c r="AK44" s="190">
        <f t="shared" si="12"/>
        <v>0</v>
      </c>
      <c r="AL44" s="190">
        <f t="shared" si="12"/>
        <v>0</v>
      </c>
      <c r="AM44" s="195"/>
      <c r="AN44" s="195"/>
      <c r="AO44" s="195"/>
    </row>
    <row r="45" s="7" customFormat="1" ht="309" customHeight="1" spans="1:42">
      <c r="A45" s="22">
        <v>9</v>
      </c>
      <c r="B45" s="22" t="s">
        <v>1155</v>
      </c>
      <c r="C45" s="22">
        <v>2024</v>
      </c>
      <c r="D45" s="34" t="s">
        <v>203</v>
      </c>
      <c r="E45" s="24" t="s">
        <v>178</v>
      </c>
      <c r="F45" s="24" t="s">
        <v>990</v>
      </c>
      <c r="G45" s="24" t="s">
        <v>204</v>
      </c>
      <c r="H45" s="35" t="s">
        <v>1409</v>
      </c>
      <c r="I45" s="22">
        <v>1</v>
      </c>
      <c r="J45" s="22">
        <v>2</v>
      </c>
      <c r="K45" s="22"/>
      <c r="L45" s="22"/>
      <c r="M45" s="22">
        <v>1</v>
      </c>
      <c r="N45" s="22"/>
      <c r="O45" s="22"/>
      <c r="P45" s="22"/>
      <c r="Q45" s="22"/>
      <c r="R45" s="22"/>
      <c r="S45" s="95">
        <v>788</v>
      </c>
      <c r="T45" s="95">
        <v>2878</v>
      </c>
      <c r="U45" s="49" t="s">
        <v>206</v>
      </c>
      <c r="V45" s="22" t="s">
        <v>902</v>
      </c>
      <c r="W45" s="49" t="s">
        <v>207</v>
      </c>
      <c r="X45" s="22" t="s">
        <v>715</v>
      </c>
      <c r="Y45" s="22" t="s">
        <v>1286</v>
      </c>
      <c r="Z45" s="39">
        <v>2100</v>
      </c>
      <c r="AA45" s="22">
        <v>2100</v>
      </c>
      <c r="AB45" s="60">
        <v>1700</v>
      </c>
      <c r="AC45" s="60">
        <v>400</v>
      </c>
      <c r="AD45" s="60"/>
      <c r="AE45" s="60"/>
      <c r="AF45" s="22"/>
      <c r="AG45" s="22"/>
      <c r="AH45" s="22"/>
      <c r="AI45" s="22"/>
      <c r="AJ45" s="22"/>
      <c r="AK45" s="22"/>
      <c r="AL45" s="22"/>
      <c r="AM45" s="33" t="s">
        <v>1410</v>
      </c>
      <c r="AN45" s="33" t="s">
        <v>1157</v>
      </c>
      <c r="AO45" s="60" t="s">
        <v>1386</v>
      </c>
      <c r="AP45" s="75" t="s">
        <v>1386</v>
      </c>
    </row>
    <row r="46" s="9" customFormat="1" ht="320" customHeight="1" spans="1:42">
      <c r="A46" s="22">
        <v>10</v>
      </c>
      <c r="B46" s="22" t="s">
        <v>1189</v>
      </c>
      <c r="C46" s="22">
        <v>2024</v>
      </c>
      <c r="D46" s="22" t="s">
        <v>1190</v>
      </c>
      <c r="E46" s="22" t="s">
        <v>178</v>
      </c>
      <c r="F46" s="22" t="s">
        <v>990</v>
      </c>
      <c r="G46" s="22" t="s">
        <v>357</v>
      </c>
      <c r="H46" s="22" t="s">
        <v>1411</v>
      </c>
      <c r="I46" s="86">
        <v>1</v>
      </c>
      <c r="J46" s="36">
        <v>16</v>
      </c>
      <c r="K46" s="36"/>
      <c r="L46" s="36"/>
      <c r="M46" s="36">
        <v>1</v>
      </c>
      <c r="N46" s="36"/>
      <c r="O46" s="36"/>
      <c r="P46" s="36"/>
      <c r="Q46" s="36"/>
      <c r="R46" s="36"/>
      <c r="S46" s="36">
        <v>114</v>
      </c>
      <c r="T46" s="36">
        <v>456</v>
      </c>
      <c r="U46" s="36" t="s">
        <v>1016</v>
      </c>
      <c r="V46" s="22" t="s">
        <v>749</v>
      </c>
      <c r="W46" s="49" t="s">
        <v>207</v>
      </c>
      <c r="X46" s="22" t="s">
        <v>715</v>
      </c>
      <c r="Y46" s="22" t="s">
        <v>1286</v>
      </c>
      <c r="Z46" s="22">
        <v>1400</v>
      </c>
      <c r="AA46" s="36"/>
      <c r="AB46" s="36"/>
      <c r="AC46" s="36"/>
      <c r="AD46" s="36"/>
      <c r="AE46" s="36"/>
      <c r="AF46" s="36">
        <v>1400</v>
      </c>
      <c r="AG46" s="36"/>
      <c r="AH46" s="36"/>
      <c r="AI46" s="36"/>
      <c r="AJ46" s="36"/>
      <c r="AK46" s="36"/>
      <c r="AL46" s="36"/>
      <c r="AM46" s="37" t="s">
        <v>1192</v>
      </c>
      <c r="AN46" s="37" t="s">
        <v>1193</v>
      </c>
      <c r="AO46" s="77" t="s">
        <v>1386</v>
      </c>
      <c r="AP46" s="75" t="s">
        <v>1386</v>
      </c>
    </row>
    <row r="47" s="7" customFormat="1" ht="189" customHeight="1" spans="1:42">
      <c r="A47" s="22">
        <v>11</v>
      </c>
      <c r="B47" s="25" t="s">
        <v>1194</v>
      </c>
      <c r="C47" s="25">
        <v>2024</v>
      </c>
      <c r="D47" s="38" t="s">
        <v>208</v>
      </c>
      <c r="E47" s="27" t="s">
        <v>178</v>
      </c>
      <c r="F47" s="27" t="s">
        <v>990</v>
      </c>
      <c r="G47" s="27" t="s">
        <v>209</v>
      </c>
      <c r="H47" s="38" t="s">
        <v>1412</v>
      </c>
      <c r="I47" s="25">
        <v>1</v>
      </c>
      <c r="J47" s="25">
        <v>90</v>
      </c>
      <c r="K47" s="25"/>
      <c r="L47" s="25"/>
      <c r="M47" s="25">
        <v>1</v>
      </c>
      <c r="N47" s="25"/>
      <c r="O47" s="25"/>
      <c r="P47" s="25"/>
      <c r="Q47" s="25"/>
      <c r="R47" s="25"/>
      <c r="S47" s="25">
        <v>1867</v>
      </c>
      <c r="T47" s="25">
        <v>7902</v>
      </c>
      <c r="U47" s="51" t="s">
        <v>211</v>
      </c>
      <c r="V47" s="25" t="s">
        <v>715</v>
      </c>
      <c r="W47" s="96" t="s">
        <v>207</v>
      </c>
      <c r="X47" s="25" t="s">
        <v>715</v>
      </c>
      <c r="Y47" s="22" t="s">
        <v>1286</v>
      </c>
      <c r="Z47" s="25">
        <v>350</v>
      </c>
      <c r="AA47" s="25">
        <v>200</v>
      </c>
      <c r="AB47" s="57">
        <v>200</v>
      </c>
      <c r="AC47" s="57"/>
      <c r="AD47" s="57"/>
      <c r="AE47" s="57"/>
      <c r="AF47" s="25"/>
      <c r="AG47" s="25"/>
      <c r="AH47" s="25"/>
      <c r="AI47" s="25"/>
      <c r="AJ47" s="25">
        <v>150</v>
      </c>
      <c r="AK47" s="25"/>
      <c r="AL47" s="25"/>
      <c r="AM47" s="68" t="s">
        <v>1436</v>
      </c>
      <c r="AN47" s="68" t="s">
        <v>1437</v>
      </c>
      <c r="AO47" s="57" t="s">
        <v>1386</v>
      </c>
      <c r="AP47" s="75" t="s">
        <v>1386</v>
      </c>
    </row>
    <row r="48" s="7" customFormat="1" ht="266" customHeight="1" spans="1:42">
      <c r="A48" s="22">
        <v>12</v>
      </c>
      <c r="B48" s="22" t="s">
        <v>1244</v>
      </c>
      <c r="C48" s="22">
        <v>2024</v>
      </c>
      <c r="D48" s="33" t="s">
        <v>646</v>
      </c>
      <c r="E48" s="22" t="s">
        <v>302</v>
      </c>
      <c r="F48" s="24" t="s">
        <v>990</v>
      </c>
      <c r="G48" s="22" t="s">
        <v>503</v>
      </c>
      <c r="H48" s="33" t="s">
        <v>647</v>
      </c>
      <c r="I48" s="22">
        <v>1</v>
      </c>
      <c r="J48" s="22">
        <v>7</v>
      </c>
      <c r="K48" s="22"/>
      <c r="L48" s="22"/>
      <c r="M48" s="22">
        <v>1</v>
      </c>
      <c r="N48" s="22"/>
      <c r="O48" s="22"/>
      <c r="P48" s="22"/>
      <c r="Q48" s="22"/>
      <c r="R48" s="22"/>
      <c r="S48" s="22">
        <v>754</v>
      </c>
      <c r="T48" s="22">
        <v>2895</v>
      </c>
      <c r="U48" s="36" t="s">
        <v>211</v>
      </c>
      <c r="V48" s="22" t="s">
        <v>715</v>
      </c>
      <c r="W48" s="49" t="s">
        <v>207</v>
      </c>
      <c r="X48" s="22" t="s">
        <v>715</v>
      </c>
      <c r="Y48" s="22" t="s">
        <v>1286</v>
      </c>
      <c r="Z48" s="22">
        <v>5000</v>
      </c>
      <c r="AA48" s="22">
        <v>3000</v>
      </c>
      <c r="AB48" s="60">
        <v>2000</v>
      </c>
      <c r="AC48" s="60"/>
      <c r="AD48" s="60">
        <v>1000</v>
      </c>
      <c r="AE48" s="60"/>
      <c r="AF48" s="22">
        <v>2000</v>
      </c>
      <c r="AG48" s="22"/>
      <c r="AH48" s="22"/>
      <c r="AI48" s="22"/>
      <c r="AJ48" s="22"/>
      <c r="AK48" s="22"/>
      <c r="AL48" s="22"/>
      <c r="AM48" s="33" t="s">
        <v>1245</v>
      </c>
      <c r="AN48" s="33" t="s">
        <v>1246</v>
      </c>
      <c r="AO48" s="60" t="s">
        <v>1390</v>
      </c>
      <c r="AP48" s="22" t="s">
        <v>1390</v>
      </c>
    </row>
    <row r="49" s="13" customFormat="1" ht="145" customHeight="1" spans="1:42">
      <c r="A49" s="22">
        <v>13</v>
      </c>
      <c r="B49" s="22" t="s">
        <v>1322</v>
      </c>
      <c r="C49" s="33">
        <v>2024</v>
      </c>
      <c r="D49" s="33" t="s">
        <v>1323</v>
      </c>
      <c r="E49" s="33" t="s">
        <v>178</v>
      </c>
      <c r="F49" s="22" t="s">
        <v>1009</v>
      </c>
      <c r="G49" s="33" t="s">
        <v>1324</v>
      </c>
      <c r="H49" s="33" t="s">
        <v>1325</v>
      </c>
      <c r="I49" s="33">
        <v>1</v>
      </c>
      <c r="J49" s="33">
        <v>7.7</v>
      </c>
      <c r="K49" s="33"/>
      <c r="L49" s="33"/>
      <c r="M49" s="33">
        <v>1</v>
      </c>
      <c r="N49" s="33"/>
      <c r="O49" s="33"/>
      <c r="P49" s="33"/>
      <c r="Q49" s="33"/>
      <c r="R49" s="33"/>
      <c r="S49" s="39">
        <v>788</v>
      </c>
      <c r="T49" s="39">
        <v>2878</v>
      </c>
      <c r="U49" s="22" t="s">
        <v>206</v>
      </c>
      <c r="V49" s="33" t="s">
        <v>902</v>
      </c>
      <c r="W49" s="33" t="s">
        <v>207</v>
      </c>
      <c r="X49" s="22" t="s">
        <v>715</v>
      </c>
      <c r="Y49" s="33" t="s">
        <v>1286</v>
      </c>
      <c r="Z49" s="22">
        <v>950</v>
      </c>
      <c r="AA49" s="33">
        <v>950</v>
      </c>
      <c r="AB49" s="33">
        <v>950</v>
      </c>
      <c r="AC49" s="33"/>
      <c r="AD49" s="33"/>
      <c r="AE49" s="33"/>
      <c r="AF49" s="33"/>
      <c r="AG49" s="33"/>
      <c r="AH49" s="33"/>
      <c r="AI49" s="33"/>
      <c r="AJ49" s="33"/>
      <c r="AK49" s="33"/>
      <c r="AL49" s="33"/>
      <c r="AM49" s="33" t="s">
        <v>1326</v>
      </c>
      <c r="AN49" s="33" t="s">
        <v>913</v>
      </c>
      <c r="AO49" s="60" t="s">
        <v>1392</v>
      </c>
      <c r="AP49" s="75" t="s">
        <v>1392</v>
      </c>
    </row>
    <row r="50" s="12" customFormat="1" ht="30" hidden="1" customHeight="1" spans="1:41">
      <c r="A50" s="182" t="s">
        <v>54</v>
      </c>
      <c r="B50" s="187" t="s">
        <v>84</v>
      </c>
      <c r="C50" s="187"/>
      <c r="D50" s="187"/>
      <c r="E50" s="184"/>
      <c r="F50" s="184"/>
      <c r="G50" s="184"/>
      <c r="H50" s="184"/>
      <c r="I50" s="190"/>
      <c r="J50" s="190"/>
      <c r="K50" s="190"/>
      <c r="L50" s="190"/>
      <c r="M50" s="190"/>
      <c r="N50" s="190"/>
      <c r="O50" s="190"/>
      <c r="P50" s="190"/>
      <c r="Q50" s="190"/>
      <c r="R50" s="190"/>
      <c r="S50" s="190"/>
      <c r="T50" s="190"/>
      <c r="U50" s="190"/>
      <c r="V50" s="190"/>
      <c r="W50" s="190"/>
      <c r="X50" s="190"/>
      <c r="Y50" s="190"/>
      <c r="Z50" s="190"/>
      <c r="AA50" s="190"/>
      <c r="AB50" s="190"/>
      <c r="AC50" s="190"/>
      <c r="AD50" s="190"/>
      <c r="AE50" s="190"/>
      <c r="AF50" s="190"/>
      <c r="AG50" s="190"/>
      <c r="AH50" s="190"/>
      <c r="AI50" s="190"/>
      <c r="AJ50" s="190"/>
      <c r="AK50" s="190"/>
      <c r="AL50" s="190"/>
      <c r="AM50" s="195"/>
      <c r="AN50" s="195"/>
      <c r="AO50" s="195"/>
    </row>
    <row r="51" s="12" customFormat="1" ht="30" hidden="1" customHeight="1" spans="1:41">
      <c r="A51" s="182" t="s">
        <v>52</v>
      </c>
      <c r="B51" s="187" t="s">
        <v>85</v>
      </c>
      <c r="C51" s="187"/>
      <c r="D51" s="187"/>
      <c r="E51" s="184"/>
      <c r="F51" s="184"/>
      <c r="G51" s="184"/>
      <c r="H51" s="184"/>
      <c r="I51" s="190">
        <f t="shared" ref="I51:AL51" si="13">I52+I54+I55+I56</f>
        <v>1</v>
      </c>
      <c r="J51" s="190">
        <f t="shared" si="13"/>
        <v>100</v>
      </c>
      <c r="K51" s="190">
        <f t="shared" si="13"/>
        <v>1</v>
      </c>
      <c r="L51" s="190">
        <f t="shared" si="13"/>
        <v>0</v>
      </c>
      <c r="M51" s="190">
        <f t="shared" si="13"/>
        <v>0</v>
      </c>
      <c r="N51" s="190">
        <f t="shared" si="13"/>
        <v>0</v>
      </c>
      <c r="O51" s="190">
        <f t="shared" si="13"/>
        <v>0</v>
      </c>
      <c r="P51" s="190">
        <f t="shared" si="13"/>
        <v>0</v>
      </c>
      <c r="Q51" s="190">
        <f t="shared" si="13"/>
        <v>0</v>
      </c>
      <c r="R51" s="190">
        <f t="shared" si="13"/>
        <v>0</v>
      </c>
      <c r="S51" s="190">
        <f t="shared" si="13"/>
        <v>26</v>
      </c>
      <c r="T51" s="190">
        <f t="shared" si="13"/>
        <v>83</v>
      </c>
      <c r="U51" s="190">
        <f t="shared" si="13"/>
        <v>0</v>
      </c>
      <c r="V51" s="190">
        <f t="shared" si="13"/>
        <v>0</v>
      </c>
      <c r="W51" s="190">
        <f t="shared" si="13"/>
        <v>0</v>
      </c>
      <c r="X51" s="190">
        <f t="shared" si="13"/>
        <v>0</v>
      </c>
      <c r="Y51" s="190">
        <f t="shared" si="13"/>
        <v>0</v>
      </c>
      <c r="Z51" s="190">
        <f t="shared" si="13"/>
        <v>60</v>
      </c>
      <c r="AA51" s="190">
        <f t="shared" si="13"/>
        <v>60</v>
      </c>
      <c r="AB51" s="190">
        <f t="shared" si="13"/>
        <v>60</v>
      </c>
      <c r="AC51" s="190">
        <f t="shared" si="13"/>
        <v>0</v>
      </c>
      <c r="AD51" s="190">
        <f t="shared" si="13"/>
        <v>0</v>
      </c>
      <c r="AE51" s="190">
        <f t="shared" si="13"/>
        <v>0</v>
      </c>
      <c r="AF51" s="190">
        <f t="shared" si="13"/>
        <v>0</v>
      </c>
      <c r="AG51" s="190">
        <f t="shared" si="13"/>
        <v>0</v>
      </c>
      <c r="AH51" s="190">
        <f t="shared" si="13"/>
        <v>0</v>
      </c>
      <c r="AI51" s="190">
        <f t="shared" si="13"/>
        <v>0</v>
      </c>
      <c r="AJ51" s="190">
        <f t="shared" si="13"/>
        <v>0</v>
      </c>
      <c r="AK51" s="190">
        <f t="shared" si="13"/>
        <v>0</v>
      </c>
      <c r="AL51" s="190">
        <f t="shared" si="13"/>
        <v>0</v>
      </c>
      <c r="AM51" s="195"/>
      <c r="AN51" s="195"/>
      <c r="AO51" s="195"/>
    </row>
    <row r="52" s="12" customFormat="1" ht="30" hidden="1" customHeight="1" spans="1:41">
      <c r="A52" s="182" t="s">
        <v>54</v>
      </c>
      <c r="B52" s="187" t="s">
        <v>86</v>
      </c>
      <c r="C52" s="187"/>
      <c r="D52" s="187"/>
      <c r="E52" s="184"/>
      <c r="F52" s="184"/>
      <c r="G52" s="184"/>
      <c r="H52" s="184"/>
      <c r="I52" s="190">
        <f t="shared" ref="I52:AL52" si="14">SUM(I53)</f>
        <v>1</v>
      </c>
      <c r="J52" s="190">
        <f t="shared" si="14"/>
        <v>100</v>
      </c>
      <c r="K52" s="190">
        <f t="shared" si="14"/>
        <v>1</v>
      </c>
      <c r="L52" s="190">
        <f t="shared" si="14"/>
        <v>0</v>
      </c>
      <c r="M52" s="190">
        <f t="shared" si="14"/>
        <v>0</v>
      </c>
      <c r="N52" s="190">
        <f t="shared" si="14"/>
        <v>0</v>
      </c>
      <c r="O52" s="190">
        <f t="shared" si="14"/>
        <v>0</v>
      </c>
      <c r="P52" s="190">
        <f t="shared" si="14"/>
        <v>0</v>
      </c>
      <c r="Q52" s="190">
        <f t="shared" si="14"/>
        <v>0</v>
      </c>
      <c r="R52" s="190">
        <f t="shared" si="14"/>
        <v>0</v>
      </c>
      <c r="S52" s="190">
        <f t="shared" si="14"/>
        <v>26</v>
      </c>
      <c r="T52" s="190">
        <f t="shared" si="14"/>
        <v>83</v>
      </c>
      <c r="U52" s="190">
        <f t="shared" si="14"/>
        <v>0</v>
      </c>
      <c r="V52" s="190">
        <f t="shared" si="14"/>
        <v>0</v>
      </c>
      <c r="W52" s="190">
        <f t="shared" si="14"/>
        <v>0</v>
      </c>
      <c r="X52" s="190">
        <f t="shared" si="14"/>
        <v>0</v>
      </c>
      <c r="Y52" s="190">
        <f t="shared" si="14"/>
        <v>0</v>
      </c>
      <c r="Z52" s="190">
        <f t="shared" si="14"/>
        <v>60</v>
      </c>
      <c r="AA52" s="190">
        <f t="shared" si="14"/>
        <v>60</v>
      </c>
      <c r="AB52" s="190">
        <f t="shared" si="14"/>
        <v>60</v>
      </c>
      <c r="AC52" s="190">
        <f t="shared" si="14"/>
        <v>0</v>
      </c>
      <c r="AD52" s="190">
        <f t="shared" si="14"/>
        <v>0</v>
      </c>
      <c r="AE52" s="190">
        <f t="shared" si="14"/>
        <v>0</v>
      </c>
      <c r="AF52" s="190">
        <f t="shared" si="14"/>
        <v>0</v>
      </c>
      <c r="AG52" s="190">
        <f t="shared" si="14"/>
        <v>0</v>
      </c>
      <c r="AH52" s="190">
        <f t="shared" si="14"/>
        <v>0</v>
      </c>
      <c r="AI52" s="190">
        <f t="shared" si="14"/>
        <v>0</v>
      </c>
      <c r="AJ52" s="190">
        <f t="shared" si="14"/>
        <v>0</v>
      </c>
      <c r="AK52" s="190">
        <f t="shared" si="14"/>
        <v>0</v>
      </c>
      <c r="AL52" s="190">
        <f t="shared" si="14"/>
        <v>0</v>
      </c>
      <c r="AM52" s="190"/>
      <c r="AN52" s="195"/>
      <c r="AO52" s="195"/>
    </row>
    <row r="53" s="10" customFormat="1" ht="408" customHeight="1" spans="1:42">
      <c r="A53" s="22">
        <v>14</v>
      </c>
      <c r="B53" s="22" t="s">
        <v>1327</v>
      </c>
      <c r="C53" s="33">
        <v>2024</v>
      </c>
      <c r="D53" s="33" t="s">
        <v>1328</v>
      </c>
      <c r="E53" s="33" t="s">
        <v>178</v>
      </c>
      <c r="F53" s="22" t="s">
        <v>1009</v>
      </c>
      <c r="G53" s="33" t="s">
        <v>548</v>
      </c>
      <c r="H53" s="33" t="s">
        <v>1329</v>
      </c>
      <c r="I53" s="33">
        <v>1</v>
      </c>
      <c r="J53" s="33">
        <v>100</v>
      </c>
      <c r="K53" s="33">
        <v>1</v>
      </c>
      <c r="L53" s="33"/>
      <c r="M53" s="33"/>
      <c r="N53" s="33"/>
      <c r="O53" s="33"/>
      <c r="P53" s="33"/>
      <c r="Q53" s="33"/>
      <c r="R53" s="33"/>
      <c r="S53" s="33">
        <v>26</v>
      </c>
      <c r="T53" s="33">
        <v>83</v>
      </c>
      <c r="U53" s="33" t="s">
        <v>183</v>
      </c>
      <c r="V53" s="33" t="s">
        <v>1144</v>
      </c>
      <c r="W53" s="33" t="s">
        <v>183</v>
      </c>
      <c r="X53" s="33" t="s">
        <v>1144</v>
      </c>
      <c r="Y53" s="33" t="s">
        <v>1286</v>
      </c>
      <c r="Z53" s="232">
        <v>60</v>
      </c>
      <c r="AA53" s="33">
        <v>60</v>
      </c>
      <c r="AB53" s="33">
        <v>60</v>
      </c>
      <c r="AC53" s="33"/>
      <c r="AD53" s="33"/>
      <c r="AE53" s="33"/>
      <c r="AF53" s="33"/>
      <c r="AG53" s="33"/>
      <c r="AH53" s="33"/>
      <c r="AI53" s="33"/>
      <c r="AJ53" s="33"/>
      <c r="AK53" s="9"/>
      <c r="AL53" s="33"/>
      <c r="AM53" s="33" t="s">
        <v>1331</v>
      </c>
      <c r="AN53" s="33" t="s">
        <v>1332</v>
      </c>
      <c r="AO53" s="60" t="s">
        <v>1386</v>
      </c>
      <c r="AP53" s="22" t="s">
        <v>1390</v>
      </c>
    </row>
    <row r="54" s="12" customFormat="1" ht="30" hidden="1" customHeight="1" spans="1:41">
      <c r="A54" s="182" t="s">
        <v>54</v>
      </c>
      <c r="B54" s="187" t="s">
        <v>87</v>
      </c>
      <c r="C54" s="187"/>
      <c r="D54" s="187"/>
      <c r="E54" s="184"/>
      <c r="F54" s="184"/>
      <c r="G54" s="184"/>
      <c r="H54" s="184"/>
      <c r="I54" s="190"/>
      <c r="J54" s="190"/>
      <c r="K54" s="190"/>
      <c r="L54" s="190"/>
      <c r="M54" s="190"/>
      <c r="N54" s="190"/>
      <c r="O54" s="190"/>
      <c r="P54" s="190"/>
      <c r="Q54" s="190"/>
      <c r="R54" s="190"/>
      <c r="S54" s="190"/>
      <c r="T54" s="190"/>
      <c r="U54" s="190"/>
      <c r="V54" s="190"/>
      <c r="W54" s="190"/>
      <c r="X54" s="190"/>
      <c r="Y54" s="190"/>
      <c r="Z54" s="190"/>
      <c r="AA54" s="190"/>
      <c r="AB54" s="190"/>
      <c r="AC54" s="190"/>
      <c r="AD54" s="190"/>
      <c r="AE54" s="190"/>
      <c r="AF54" s="190"/>
      <c r="AG54" s="190"/>
      <c r="AH54" s="190"/>
      <c r="AI54" s="190"/>
      <c r="AJ54" s="190"/>
      <c r="AK54" s="190"/>
      <c r="AL54" s="190"/>
      <c r="AM54" s="195"/>
      <c r="AN54" s="195"/>
      <c r="AO54" s="195"/>
    </row>
    <row r="55" s="12" customFormat="1" ht="30" hidden="1" customHeight="1" spans="1:41">
      <c r="A55" s="182" t="s">
        <v>54</v>
      </c>
      <c r="B55" s="187" t="s">
        <v>88</v>
      </c>
      <c r="C55" s="187"/>
      <c r="D55" s="187"/>
      <c r="E55" s="184"/>
      <c r="F55" s="184"/>
      <c r="G55" s="184"/>
      <c r="H55" s="184"/>
      <c r="I55" s="190"/>
      <c r="J55" s="190"/>
      <c r="K55" s="190"/>
      <c r="L55" s="190"/>
      <c r="M55" s="190"/>
      <c r="N55" s="190"/>
      <c r="O55" s="190"/>
      <c r="P55" s="190"/>
      <c r="Q55" s="190"/>
      <c r="R55" s="190"/>
      <c r="S55" s="190"/>
      <c r="T55" s="190"/>
      <c r="U55" s="190"/>
      <c r="V55" s="190"/>
      <c r="W55" s="190"/>
      <c r="X55" s="190"/>
      <c r="Y55" s="190"/>
      <c r="Z55" s="190"/>
      <c r="AA55" s="190"/>
      <c r="AB55" s="190"/>
      <c r="AC55" s="190"/>
      <c r="AD55" s="190"/>
      <c r="AE55" s="190"/>
      <c r="AF55" s="190"/>
      <c r="AG55" s="190"/>
      <c r="AH55" s="190"/>
      <c r="AI55" s="190"/>
      <c r="AJ55" s="190"/>
      <c r="AK55" s="190"/>
      <c r="AL55" s="190"/>
      <c r="AM55" s="195"/>
      <c r="AN55" s="195"/>
      <c r="AO55" s="195"/>
    </row>
    <row r="56" s="12" customFormat="1" ht="30" hidden="1" customHeight="1" spans="1:41">
      <c r="A56" s="182" t="s">
        <v>54</v>
      </c>
      <c r="B56" s="187" t="s">
        <v>89</v>
      </c>
      <c r="C56" s="187"/>
      <c r="D56" s="187"/>
      <c r="E56" s="184"/>
      <c r="F56" s="184"/>
      <c r="G56" s="184"/>
      <c r="H56" s="184"/>
      <c r="I56" s="190"/>
      <c r="J56" s="190"/>
      <c r="K56" s="190"/>
      <c r="L56" s="190"/>
      <c r="M56" s="190"/>
      <c r="N56" s="190"/>
      <c r="O56" s="190"/>
      <c r="P56" s="190"/>
      <c r="Q56" s="190"/>
      <c r="R56" s="190"/>
      <c r="S56" s="190"/>
      <c r="T56" s="190"/>
      <c r="U56" s="190"/>
      <c r="V56" s="190"/>
      <c r="W56" s="190"/>
      <c r="X56" s="190"/>
      <c r="Y56" s="190"/>
      <c r="Z56" s="190"/>
      <c r="AA56" s="190"/>
      <c r="AB56" s="190"/>
      <c r="AC56" s="190"/>
      <c r="AD56" s="190"/>
      <c r="AE56" s="190"/>
      <c r="AF56" s="190"/>
      <c r="AG56" s="190"/>
      <c r="AH56" s="190"/>
      <c r="AI56" s="190"/>
      <c r="AJ56" s="190"/>
      <c r="AK56" s="190"/>
      <c r="AL56" s="190"/>
      <c r="AM56" s="195"/>
      <c r="AN56" s="195"/>
      <c r="AO56" s="195"/>
    </row>
    <row r="57" s="12" customFormat="1" ht="30" hidden="1" customHeight="1" spans="1:41">
      <c r="A57" s="182" t="s">
        <v>52</v>
      </c>
      <c r="B57" s="187" t="s">
        <v>90</v>
      </c>
      <c r="C57" s="187"/>
      <c r="D57" s="187"/>
      <c r="E57" s="184"/>
      <c r="F57" s="184"/>
      <c r="G57" s="184"/>
      <c r="H57" s="184"/>
      <c r="I57" s="190">
        <f t="shared" ref="I57:AL57" si="15">I58+I60+I63+I61+I62+I64</f>
        <v>1</v>
      </c>
      <c r="J57" s="190">
        <f t="shared" si="15"/>
        <v>1200</v>
      </c>
      <c r="K57" s="190">
        <f t="shared" si="15"/>
        <v>1</v>
      </c>
      <c r="L57" s="190">
        <f t="shared" si="15"/>
        <v>0</v>
      </c>
      <c r="M57" s="190">
        <f t="shared" si="15"/>
        <v>0</v>
      </c>
      <c r="N57" s="190">
        <f t="shared" si="15"/>
        <v>0</v>
      </c>
      <c r="O57" s="190">
        <f t="shared" si="15"/>
        <v>0</v>
      </c>
      <c r="P57" s="190">
        <f t="shared" si="15"/>
        <v>0</v>
      </c>
      <c r="Q57" s="190">
        <f t="shared" si="15"/>
        <v>0</v>
      </c>
      <c r="R57" s="190">
        <f t="shared" si="15"/>
        <v>0</v>
      </c>
      <c r="S57" s="190">
        <f t="shared" si="15"/>
        <v>1200</v>
      </c>
      <c r="T57" s="190">
        <f t="shared" si="15"/>
        <v>1200</v>
      </c>
      <c r="U57" s="190">
        <f t="shared" si="15"/>
        <v>0</v>
      </c>
      <c r="V57" s="190">
        <f t="shared" si="15"/>
        <v>0</v>
      </c>
      <c r="W57" s="190">
        <f t="shared" si="15"/>
        <v>0</v>
      </c>
      <c r="X57" s="190">
        <f t="shared" si="15"/>
        <v>0</v>
      </c>
      <c r="Y57" s="190">
        <f t="shared" si="15"/>
        <v>0</v>
      </c>
      <c r="Z57" s="190">
        <f t="shared" si="15"/>
        <v>200</v>
      </c>
      <c r="AA57" s="190">
        <f t="shared" si="15"/>
        <v>0</v>
      </c>
      <c r="AB57" s="190">
        <f t="shared" si="15"/>
        <v>0</v>
      </c>
      <c r="AC57" s="190">
        <f t="shared" si="15"/>
        <v>0</v>
      </c>
      <c r="AD57" s="190">
        <f t="shared" si="15"/>
        <v>0</v>
      </c>
      <c r="AE57" s="190">
        <f t="shared" si="15"/>
        <v>0</v>
      </c>
      <c r="AF57" s="190">
        <f t="shared" si="15"/>
        <v>200</v>
      </c>
      <c r="AG57" s="190">
        <f t="shared" si="15"/>
        <v>0</v>
      </c>
      <c r="AH57" s="190">
        <f t="shared" si="15"/>
        <v>0</v>
      </c>
      <c r="AI57" s="190">
        <f t="shared" si="15"/>
        <v>0</v>
      </c>
      <c r="AJ57" s="190">
        <f t="shared" si="15"/>
        <v>0</v>
      </c>
      <c r="AK57" s="190">
        <f t="shared" si="15"/>
        <v>0</v>
      </c>
      <c r="AL57" s="190">
        <f t="shared" si="15"/>
        <v>0</v>
      </c>
      <c r="AM57" s="195"/>
      <c r="AN57" s="195"/>
      <c r="AO57" s="195"/>
    </row>
    <row r="58" s="12" customFormat="1" ht="30" hidden="1" customHeight="1" spans="1:41">
      <c r="A58" s="182" t="s">
        <v>54</v>
      </c>
      <c r="B58" s="187" t="s">
        <v>91</v>
      </c>
      <c r="C58" s="187"/>
      <c r="D58" s="187"/>
      <c r="E58" s="184"/>
      <c r="F58" s="184"/>
      <c r="G58" s="184"/>
      <c r="H58" s="184"/>
      <c r="I58" s="190">
        <f t="shared" ref="I58:AL58" si="16">SUM(I59)</f>
        <v>1</v>
      </c>
      <c r="J58" s="190">
        <f t="shared" si="16"/>
        <v>1200</v>
      </c>
      <c r="K58" s="190">
        <f t="shared" si="16"/>
        <v>1</v>
      </c>
      <c r="L58" s="190">
        <f t="shared" si="16"/>
        <v>0</v>
      </c>
      <c r="M58" s="190">
        <f t="shared" si="16"/>
        <v>0</v>
      </c>
      <c r="N58" s="190">
        <f t="shared" si="16"/>
        <v>0</v>
      </c>
      <c r="O58" s="190">
        <f t="shared" si="16"/>
        <v>0</v>
      </c>
      <c r="P58" s="190">
        <f t="shared" si="16"/>
        <v>0</v>
      </c>
      <c r="Q58" s="190">
        <f t="shared" si="16"/>
        <v>0</v>
      </c>
      <c r="R58" s="190">
        <f t="shared" si="16"/>
        <v>0</v>
      </c>
      <c r="S58" s="190">
        <f t="shared" si="16"/>
        <v>1200</v>
      </c>
      <c r="T58" s="190">
        <f t="shared" si="16"/>
        <v>1200</v>
      </c>
      <c r="U58" s="190">
        <f t="shared" si="16"/>
        <v>0</v>
      </c>
      <c r="V58" s="190">
        <f t="shared" si="16"/>
        <v>0</v>
      </c>
      <c r="W58" s="190">
        <f t="shared" si="16"/>
        <v>0</v>
      </c>
      <c r="X58" s="190">
        <f t="shared" si="16"/>
        <v>0</v>
      </c>
      <c r="Y58" s="190">
        <f t="shared" si="16"/>
        <v>0</v>
      </c>
      <c r="Z58" s="190">
        <f t="shared" si="16"/>
        <v>200</v>
      </c>
      <c r="AA58" s="190">
        <f t="shared" si="16"/>
        <v>0</v>
      </c>
      <c r="AB58" s="190">
        <f t="shared" si="16"/>
        <v>0</v>
      </c>
      <c r="AC58" s="190">
        <f t="shared" si="16"/>
        <v>0</v>
      </c>
      <c r="AD58" s="190">
        <f t="shared" si="16"/>
        <v>0</v>
      </c>
      <c r="AE58" s="190">
        <f t="shared" si="16"/>
        <v>0</v>
      </c>
      <c r="AF58" s="190">
        <f t="shared" si="16"/>
        <v>200</v>
      </c>
      <c r="AG58" s="190">
        <f t="shared" si="16"/>
        <v>0</v>
      </c>
      <c r="AH58" s="190">
        <f t="shared" si="16"/>
        <v>0</v>
      </c>
      <c r="AI58" s="190">
        <f t="shared" si="16"/>
        <v>0</v>
      </c>
      <c r="AJ58" s="190">
        <f t="shared" si="16"/>
        <v>0</v>
      </c>
      <c r="AK58" s="190">
        <f t="shared" si="16"/>
        <v>0</v>
      </c>
      <c r="AL58" s="190">
        <f t="shared" si="16"/>
        <v>0</v>
      </c>
      <c r="AM58" s="195"/>
      <c r="AN58" s="195"/>
      <c r="AO58" s="195"/>
    </row>
    <row r="59" s="7" customFormat="1" ht="178" customHeight="1" spans="1:42">
      <c r="A59" s="22">
        <v>15</v>
      </c>
      <c r="B59" s="22" t="s">
        <v>1180</v>
      </c>
      <c r="C59" s="22">
        <v>2024</v>
      </c>
      <c r="D59" s="33" t="s">
        <v>998</v>
      </c>
      <c r="E59" s="22" t="s">
        <v>178</v>
      </c>
      <c r="F59" s="22" t="s">
        <v>1175</v>
      </c>
      <c r="G59" s="22" t="s">
        <v>995</v>
      </c>
      <c r="H59" s="33" t="s">
        <v>999</v>
      </c>
      <c r="I59" s="22">
        <v>1</v>
      </c>
      <c r="J59" s="22">
        <v>1200</v>
      </c>
      <c r="K59" s="22">
        <v>1</v>
      </c>
      <c r="L59" s="22"/>
      <c r="M59" s="22"/>
      <c r="N59" s="22"/>
      <c r="O59" s="22"/>
      <c r="P59" s="22"/>
      <c r="Q59" s="22"/>
      <c r="R59" s="22"/>
      <c r="S59" s="22">
        <v>1200</v>
      </c>
      <c r="T59" s="22">
        <v>1200</v>
      </c>
      <c r="U59" s="36" t="s">
        <v>183</v>
      </c>
      <c r="V59" s="22" t="s">
        <v>1144</v>
      </c>
      <c r="W59" s="36" t="s">
        <v>183</v>
      </c>
      <c r="X59" s="22" t="s">
        <v>1144</v>
      </c>
      <c r="Y59" s="22" t="s">
        <v>1286</v>
      </c>
      <c r="Z59" s="22">
        <v>200</v>
      </c>
      <c r="AA59" s="22"/>
      <c r="AB59" s="60"/>
      <c r="AC59" s="60"/>
      <c r="AD59" s="60"/>
      <c r="AE59" s="60"/>
      <c r="AF59" s="22">
        <v>200</v>
      </c>
      <c r="AG59" s="22"/>
      <c r="AH59" s="22"/>
      <c r="AI59" s="22"/>
      <c r="AJ59" s="22"/>
      <c r="AK59" s="22"/>
      <c r="AL59" s="22"/>
      <c r="AM59" s="33" t="s">
        <v>1181</v>
      </c>
      <c r="AN59" s="33" t="s">
        <v>1182</v>
      </c>
      <c r="AO59" s="60" t="s">
        <v>1386</v>
      </c>
      <c r="AP59" s="75" t="s">
        <v>1386</v>
      </c>
    </row>
    <row r="60" s="12" customFormat="1" ht="30" hidden="1" customHeight="1" spans="1:41">
      <c r="A60" s="182" t="s">
        <v>54</v>
      </c>
      <c r="B60" s="187" t="s">
        <v>92</v>
      </c>
      <c r="C60" s="187"/>
      <c r="D60" s="187"/>
      <c r="E60" s="184"/>
      <c r="F60" s="184"/>
      <c r="G60" s="184"/>
      <c r="H60" s="184"/>
      <c r="I60" s="190"/>
      <c r="J60" s="190"/>
      <c r="K60" s="190"/>
      <c r="L60" s="190"/>
      <c r="M60" s="190"/>
      <c r="N60" s="190"/>
      <c r="O60" s="190"/>
      <c r="P60" s="190"/>
      <c r="Q60" s="190"/>
      <c r="R60" s="190"/>
      <c r="S60" s="190"/>
      <c r="T60" s="190"/>
      <c r="U60" s="190"/>
      <c r="V60" s="190"/>
      <c r="W60" s="190"/>
      <c r="X60" s="190"/>
      <c r="Y60" s="190"/>
      <c r="Z60" s="190"/>
      <c r="AA60" s="190"/>
      <c r="AB60" s="190"/>
      <c r="AC60" s="190"/>
      <c r="AD60" s="190"/>
      <c r="AE60" s="190"/>
      <c r="AF60" s="190"/>
      <c r="AG60" s="190"/>
      <c r="AH60" s="190"/>
      <c r="AI60" s="190"/>
      <c r="AJ60" s="190"/>
      <c r="AK60" s="190"/>
      <c r="AL60" s="190"/>
      <c r="AM60" s="195"/>
      <c r="AN60" s="195"/>
      <c r="AO60" s="195"/>
    </row>
    <row r="61" s="12" customFormat="1" ht="30" hidden="1" customHeight="1" spans="1:41">
      <c r="A61" s="182" t="s">
        <v>54</v>
      </c>
      <c r="B61" s="187" t="s">
        <v>93</v>
      </c>
      <c r="C61" s="187"/>
      <c r="D61" s="187"/>
      <c r="E61" s="184"/>
      <c r="F61" s="184"/>
      <c r="G61" s="184"/>
      <c r="H61" s="184"/>
      <c r="I61" s="190"/>
      <c r="J61" s="190"/>
      <c r="K61" s="190"/>
      <c r="L61" s="190"/>
      <c r="M61" s="190"/>
      <c r="N61" s="190"/>
      <c r="O61" s="190"/>
      <c r="P61" s="190"/>
      <c r="Q61" s="190"/>
      <c r="R61" s="190"/>
      <c r="S61" s="190"/>
      <c r="T61" s="190"/>
      <c r="U61" s="190"/>
      <c r="V61" s="190"/>
      <c r="W61" s="190"/>
      <c r="X61" s="190"/>
      <c r="Y61" s="190"/>
      <c r="Z61" s="190"/>
      <c r="AA61" s="190"/>
      <c r="AB61" s="190"/>
      <c r="AC61" s="190"/>
      <c r="AD61" s="190"/>
      <c r="AE61" s="190"/>
      <c r="AF61" s="190"/>
      <c r="AG61" s="190"/>
      <c r="AH61" s="190"/>
      <c r="AI61" s="190"/>
      <c r="AJ61" s="190"/>
      <c r="AK61" s="190"/>
      <c r="AL61" s="190"/>
      <c r="AM61" s="195"/>
      <c r="AN61" s="195"/>
      <c r="AO61" s="195"/>
    </row>
    <row r="62" s="12" customFormat="1" ht="30" hidden="1" customHeight="1" spans="1:41">
      <c r="A62" s="182" t="s">
        <v>54</v>
      </c>
      <c r="B62" s="187" t="s">
        <v>94</v>
      </c>
      <c r="C62" s="187"/>
      <c r="D62" s="187"/>
      <c r="E62" s="184"/>
      <c r="F62" s="184"/>
      <c r="G62" s="184"/>
      <c r="H62" s="184"/>
      <c r="I62" s="190"/>
      <c r="J62" s="190"/>
      <c r="K62" s="190"/>
      <c r="L62" s="190"/>
      <c r="M62" s="190"/>
      <c r="N62" s="190"/>
      <c r="O62" s="190"/>
      <c r="P62" s="190"/>
      <c r="Q62" s="190"/>
      <c r="R62" s="190"/>
      <c r="S62" s="190"/>
      <c r="T62" s="190"/>
      <c r="U62" s="190"/>
      <c r="V62" s="190"/>
      <c r="W62" s="190"/>
      <c r="X62" s="190"/>
      <c r="Y62" s="190"/>
      <c r="Z62" s="190"/>
      <c r="AA62" s="190"/>
      <c r="AB62" s="190"/>
      <c r="AC62" s="190"/>
      <c r="AD62" s="190"/>
      <c r="AE62" s="190"/>
      <c r="AF62" s="190"/>
      <c r="AG62" s="190"/>
      <c r="AH62" s="190"/>
      <c r="AI62" s="190"/>
      <c r="AJ62" s="190"/>
      <c r="AK62" s="190"/>
      <c r="AL62" s="190"/>
      <c r="AM62" s="195"/>
      <c r="AN62" s="195"/>
      <c r="AO62" s="195"/>
    </row>
    <row r="63" s="12" customFormat="1" ht="30" hidden="1" customHeight="1" spans="1:41">
      <c r="A63" s="182" t="s">
        <v>54</v>
      </c>
      <c r="B63" s="187" t="s">
        <v>95</v>
      </c>
      <c r="C63" s="187"/>
      <c r="D63" s="187"/>
      <c r="E63" s="184"/>
      <c r="F63" s="184"/>
      <c r="G63" s="184"/>
      <c r="H63" s="184"/>
      <c r="I63" s="190"/>
      <c r="J63" s="190"/>
      <c r="K63" s="190"/>
      <c r="L63" s="190"/>
      <c r="M63" s="190"/>
      <c r="N63" s="190"/>
      <c r="O63" s="190"/>
      <c r="P63" s="190"/>
      <c r="Q63" s="190"/>
      <c r="R63" s="190"/>
      <c r="S63" s="190"/>
      <c r="T63" s="190"/>
      <c r="U63" s="190"/>
      <c r="V63" s="190"/>
      <c r="W63" s="190"/>
      <c r="X63" s="190"/>
      <c r="Y63" s="190"/>
      <c r="Z63" s="190"/>
      <c r="AA63" s="190"/>
      <c r="AB63" s="190"/>
      <c r="AC63" s="190"/>
      <c r="AD63" s="190"/>
      <c r="AE63" s="190"/>
      <c r="AF63" s="190"/>
      <c r="AG63" s="190"/>
      <c r="AH63" s="190"/>
      <c r="AI63" s="190"/>
      <c r="AJ63" s="190"/>
      <c r="AK63" s="190"/>
      <c r="AL63" s="190"/>
      <c r="AM63" s="195"/>
      <c r="AN63" s="195"/>
      <c r="AO63" s="195"/>
    </row>
    <row r="64" s="12" customFormat="1" ht="30" hidden="1" customHeight="1" spans="1:41">
      <c r="A64" s="182" t="s">
        <v>54</v>
      </c>
      <c r="B64" s="187" t="s">
        <v>96</v>
      </c>
      <c r="C64" s="187"/>
      <c r="D64" s="187"/>
      <c r="E64" s="184"/>
      <c r="F64" s="184"/>
      <c r="G64" s="184"/>
      <c r="H64" s="184"/>
      <c r="I64" s="190"/>
      <c r="J64" s="190"/>
      <c r="K64" s="190"/>
      <c r="L64" s="190"/>
      <c r="M64" s="190"/>
      <c r="N64" s="190"/>
      <c r="O64" s="190"/>
      <c r="P64" s="190"/>
      <c r="Q64" s="190"/>
      <c r="R64" s="190"/>
      <c r="S64" s="190"/>
      <c r="T64" s="190"/>
      <c r="U64" s="190"/>
      <c r="V64" s="190"/>
      <c r="W64" s="190"/>
      <c r="X64" s="190"/>
      <c r="Y64" s="190"/>
      <c r="Z64" s="190"/>
      <c r="AA64" s="190"/>
      <c r="AB64" s="190"/>
      <c r="AC64" s="190"/>
      <c r="AD64" s="190"/>
      <c r="AE64" s="190"/>
      <c r="AF64" s="190"/>
      <c r="AG64" s="190"/>
      <c r="AH64" s="190"/>
      <c r="AI64" s="190"/>
      <c r="AJ64" s="190"/>
      <c r="AK64" s="190"/>
      <c r="AL64" s="190"/>
      <c r="AM64" s="195"/>
      <c r="AN64" s="195"/>
      <c r="AO64" s="195"/>
    </row>
    <row r="65" s="12" customFormat="1" ht="30" hidden="1" customHeight="1" spans="1:41">
      <c r="A65" s="179" t="s">
        <v>50</v>
      </c>
      <c r="B65" s="187" t="s">
        <v>97</v>
      </c>
      <c r="C65" s="187"/>
      <c r="D65" s="187"/>
      <c r="E65" s="184"/>
      <c r="F65" s="184"/>
      <c r="G65" s="184"/>
      <c r="H65" s="184"/>
      <c r="I65" s="191">
        <f t="shared" ref="I65:AL65" si="17">I66+I70+I73+I76+I80</f>
        <v>1</v>
      </c>
      <c r="J65" s="191">
        <f t="shared" si="17"/>
        <v>0</v>
      </c>
      <c r="K65" s="191">
        <f t="shared" si="17"/>
        <v>0</v>
      </c>
      <c r="L65" s="191">
        <f t="shared" si="17"/>
        <v>1</v>
      </c>
      <c r="M65" s="191">
        <f t="shared" si="17"/>
        <v>0</v>
      </c>
      <c r="N65" s="191">
        <f t="shared" si="17"/>
        <v>0</v>
      </c>
      <c r="O65" s="191">
        <f t="shared" si="17"/>
        <v>0</v>
      </c>
      <c r="P65" s="191">
        <f t="shared" si="17"/>
        <v>0</v>
      </c>
      <c r="Q65" s="191">
        <f t="shared" si="17"/>
        <v>0</v>
      </c>
      <c r="R65" s="191">
        <f t="shared" si="17"/>
        <v>0</v>
      </c>
      <c r="S65" s="191">
        <f t="shared" si="17"/>
        <v>0</v>
      </c>
      <c r="T65" s="191">
        <f t="shared" si="17"/>
        <v>0</v>
      </c>
      <c r="U65" s="191">
        <f t="shared" si="17"/>
        <v>0</v>
      </c>
      <c r="V65" s="191">
        <f t="shared" si="17"/>
        <v>0</v>
      </c>
      <c r="W65" s="191">
        <f t="shared" si="17"/>
        <v>0</v>
      </c>
      <c r="X65" s="191">
        <f t="shared" si="17"/>
        <v>0</v>
      </c>
      <c r="Y65" s="191">
        <f t="shared" si="17"/>
        <v>0</v>
      </c>
      <c r="Z65" s="191">
        <f t="shared" si="17"/>
        <v>10</v>
      </c>
      <c r="AA65" s="191">
        <f t="shared" si="17"/>
        <v>0</v>
      </c>
      <c r="AB65" s="191">
        <f t="shared" si="17"/>
        <v>0</v>
      </c>
      <c r="AC65" s="191">
        <f t="shared" si="17"/>
        <v>0</v>
      </c>
      <c r="AD65" s="191">
        <f t="shared" si="17"/>
        <v>0</v>
      </c>
      <c r="AE65" s="191">
        <f t="shared" si="17"/>
        <v>0</v>
      </c>
      <c r="AF65" s="191">
        <f t="shared" si="17"/>
        <v>10</v>
      </c>
      <c r="AG65" s="191">
        <f t="shared" si="17"/>
        <v>0</v>
      </c>
      <c r="AH65" s="191">
        <f t="shared" si="17"/>
        <v>0</v>
      </c>
      <c r="AI65" s="191">
        <f t="shared" si="17"/>
        <v>0</v>
      </c>
      <c r="AJ65" s="191">
        <f t="shared" si="17"/>
        <v>0</v>
      </c>
      <c r="AK65" s="191">
        <f t="shared" si="17"/>
        <v>0</v>
      </c>
      <c r="AL65" s="191">
        <f t="shared" si="17"/>
        <v>0</v>
      </c>
      <c r="AM65" s="195"/>
      <c r="AN65" s="195"/>
      <c r="AO65" s="195"/>
    </row>
    <row r="66" s="12" customFormat="1" ht="30" hidden="1" customHeight="1" spans="1:41">
      <c r="A66" s="179" t="s">
        <v>52</v>
      </c>
      <c r="B66" s="187" t="s">
        <v>98</v>
      </c>
      <c r="C66" s="187"/>
      <c r="D66" s="187"/>
      <c r="E66" s="184"/>
      <c r="F66" s="184"/>
      <c r="G66" s="184"/>
      <c r="H66" s="184"/>
      <c r="I66" s="190">
        <f t="shared" ref="I66:AL66" si="18">I67+I69</f>
        <v>1</v>
      </c>
      <c r="J66" s="190">
        <f t="shared" si="18"/>
        <v>0</v>
      </c>
      <c r="K66" s="190">
        <f t="shared" si="18"/>
        <v>0</v>
      </c>
      <c r="L66" s="190">
        <f t="shared" si="18"/>
        <v>1</v>
      </c>
      <c r="M66" s="190">
        <f t="shared" si="18"/>
        <v>0</v>
      </c>
      <c r="N66" s="190">
        <f t="shared" si="18"/>
        <v>0</v>
      </c>
      <c r="O66" s="190">
        <f t="shared" si="18"/>
        <v>0</v>
      </c>
      <c r="P66" s="190">
        <f t="shared" si="18"/>
        <v>0</v>
      </c>
      <c r="Q66" s="190">
        <f t="shared" si="18"/>
        <v>0</v>
      </c>
      <c r="R66" s="190">
        <f t="shared" si="18"/>
        <v>0</v>
      </c>
      <c r="S66" s="190">
        <f t="shared" si="18"/>
        <v>0</v>
      </c>
      <c r="T66" s="190">
        <f t="shared" si="18"/>
        <v>0</v>
      </c>
      <c r="U66" s="190">
        <f t="shared" si="18"/>
        <v>0</v>
      </c>
      <c r="V66" s="190">
        <f t="shared" si="18"/>
        <v>0</v>
      </c>
      <c r="W66" s="190">
        <f t="shared" si="18"/>
        <v>0</v>
      </c>
      <c r="X66" s="190">
        <f t="shared" si="18"/>
        <v>0</v>
      </c>
      <c r="Y66" s="190">
        <f t="shared" si="18"/>
        <v>0</v>
      </c>
      <c r="Z66" s="190">
        <f t="shared" si="18"/>
        <v>10</v>
      </c>
      <c r="AA66" s="190">
        <f t="shared" si="18"/>
        <v>0</v>
      </c>
      <c r="AB66" s="190">
        <f t="shared" si="18"/>
        <v>0</v>
      </c>
      <c r="AC66" s="190">
        <f t="shared" si="18"/>
        <v>0</v>
      </c>
      <c r="AD66" s="190">
        <f t="shared" si="18"/>
        <v>0</v>
      </c>
      <c r="AE66" s="190">
        <f t="shared" si="18"/>
        <v>0</v>
      </c>
      <c r="AF66" s="190">
        <f t="shared" si="18"/>
        <v>10</v>
      </c>
      <c r="AG66" s="190">
        <f t="shared" si="18"/>
        <v>0</v>
      </c>
      <c r="AH66" s="190">
        <f t="shared" si="18"/>
        <v>0</v>
      </c>
      <c r="AI66" s="190">
        <f t="shared" si="18"/>
        <v>0</v>
      </c>
      <c r="AJ66" s="190">
        <f t="shared" si="18"/>
        <v>0</v>
      </c>
      <c r="AK66" s="190">
        <f t="shared" si="18"/>
        <v>0</v>
      </c>
      <c r="AL66" s="190">
        <f t="shared" si="18"/>
        <v>0</v>
      </c>
      <c r="AM66" s="195"/>
      <c r="AN66" s="195"/>
      <c r="AO66" s="195"/>
    </row>
    <row r="67" s="12" customFormat="1" ht="30" hidden="1" customHeight="1" spans="1:41">
      <c r="A67" s="182" t="s">
        <v>54</v>
      </c>
      <c r="B67" s="187" t="s">
        <v>99</v>
      </c>
      <c r="C67" s="187"/>
      <c r="D67" s="187"/>
      <c r="E67" s="184"/>
      <c r="F67" s="184"/>
      <c r="G67" s="184"/>
      <c r="H67" s="184"/>
      <c r="I67" s="190">
        <f t="shared" ref="I67:AL67" si="19">SUM(I68)</f>
        <v>1</v>
      </c>
      <c r="J67" s="190">
        <f t="shared" si="19"/>
        <v>0</v>
      </c>
      <c r="K67" s="190">
        <f t="shared" si="19"/>
        <v>0</v>
      </c>
      <c r="L67" s="190">
        <f t="shared" si="19"/>
        <v>1</v>
      </c>
      <c r="M67" s="190">
        <f t="shared" si="19"/>
        <v>0</v>
      </c>
      <c r="N67" s="190">
        <f t="shared" si="19"/>
        <v>0</v>
      </c>
      <c r="O67" s="190">
        <f t="shared" si="19"/>
        <v>0</v>
      </c>
      <c r="P67" s="190">
        <f t="shared" si="19"/>
        <v>0</v>
      </c>
      <c r="Q67" s="190">
        <f t="shared" si="19"/>
        <v>0</v>
      </c>
      <c r="R67" s="190">
        <f t="shared" si="19"/>
        <v>0</v>
      </c>
      <c r="S67" s="190">
        <f t="shared" si="19"/>
        <v>0</v>
      </c>
      <c r="T67" s="190">
        <f t="shared" si="19"/>
        <v>0</v>
      </c>
      <c r="U67" s="190">
        <f t="shared" si="19"/>
        <v>0</v>
      </c>
      <c r="V67" s="190">
        <f t="shared" si="19"/>
        <v>0</v>
      </c>
      <c r="W67" s="190">
        <f t="shared" si="19"/>
        <v>0</v>
      </c>
      <c r="X67" s="190">
        <f t="shared" si="19"/>
        <v>0</v>
      </c>
      <c r="Y67" s="190">
        <f t="shared" si="19"/>
        <v>0</v>
      </c>
      <c r="Z67" s="190">
        <f t="shared" si="19"/>
        <v>10</v>
      </c>
      <c r="AA67" s="190">
        <f t="shared" si="19"/>
        <v>0</v>
      </c>
      <c r="AB67" s="190">
        <f t="shared" si="19"/>
        <v>0</v>
      </c>
      <c r="AC67" s="190">
        <f t="shared" si="19"/>
        <v>0</v>
      </c>
      <c r="AD67" s="190">
        <f t="shared" si="19"/>
        <v>0</v>
      </c>
      <c r="AE67" s="190">
        <f t="shared" si="19"/>
        <v>0</v>
      </c>
      <c r="AF67" s="190">
        <f t="shared" si="19"/>
        <v>10</v>
      </c>
      <c r="AG67" s="190">
        <f t="shared" si="19"/>
        <v>0</v>
      </c>
      <c r="AH67" s="190">
        <f t="shared" si="19"/>
        <v>0</v>
      </c>
      <c r="AI67" s="190">
        <f t="shared" si="19"/>
        <v>0</v>
      </c>
      <c r="AJ67" s="190">
        <f t="shared" si="19"/>
        <v>0</v>
      </c>
      <c r="AK67" s="190">
        <f t="shared" si="19"/>
        <v>0</v>
      </c>
      <c r="AL67" s="190">
        <f t="shared" si="19"/>
        <v>0</v>
      </c>
      <c r="AM67" s="195"/>
      <c r="AN67" s="195"/>
      <c r="AO67" s="195"/>
    </row>
    <row r="68" s="7" customFormat="1" ht="189" customHeight="1" spans="1:42">
      <c r="A68" s="22">
        <v>16</v>
      </c>
      <c r="B68" s="25" t="s">
        <v>1219</v>
      </c>
      <c r="C68" s="25">
        <v>2024</v>
      </c>
      <c r="D68" s="68" t="s">
        <v>1333</v>
      </c>
      <c r="E68" s="25" t="s">
        <v>178</v>
      </c>
      <c r="F68" s="25" t="s">
        <v>1175</v>
      </c>
      <c r="G68" s="25" t="s">
        <v>995</v>
      </c>
      <c r="H68" s="68" t="s">
        <v>1114</v>
      </c>
      <c r="I68" s="22">
        <v>1</v>
      </c>
      <c r="J68" s="22"/>
      <c r="K68" s="22"/>
      <c r="L68" s="22">
        <v>1</v>
      </c>
      <c r="M68" s="22"/>
      <c r="N68" s="22"/>
      <c r="O68" s="22"/>
      <c r="P68" s="22"/>
      <c r="Q68" s="22"/>
      <c r="R68" s="22"/>
      <c r="S68" s="22"/>
      <c r="T68" s="22"/>
      <c r="U68" s="51" t="s">
        <v>1003</v>
      </c>
      <c r="V68" s="22" t="s">
        <v>1438</v>
      </c>
      <c r="W68" s="51" t="s">
        <v>1003</v>
      </c>
      <c r="X68" s="22" t="s">
        <v>1438</v>
      </c>
      <c r="Y68" s="22" t="s">
        <v>1220</v>
      </c>
      <c r="Z68" s="25">
        <v>10</v>
      </c>
      <c r="AA68" s="22"/>
      <c r="AB68" s="60"/>
      <c r="AC68" s="60"/>
      <c r="AD68" s="60"/>
      <c r="AE68" s="60"/>
      <c r="AF68" s="22">
        <v>10</v>
      </c>
      <c r="AG68" s="22"/>
      <c r="AH68" s="22"/>
      <c r="AI68" s="22"/>
      <c r="AJ68" s="22"/>
      <c r="AK68" s="22"/>
      <c r="AL68" s="22"/>
      <c r="AM68" s="33" t="s">
        <v>1221</v>
      </c>
      <c r="AN68" s="33" t="s">
        <v>1334</v>
      </c>
      <c r="AO68" s="60" t="s">
        <v>1392</v>
      </c>
      <c r="AP68" s="75" t="s">
        <v>1392</v>
      </c>
    </row>
    <row r="69" s="12" customFormat="1" ht="30" hidden="1" customHeight="1" spans="1:41">
      <c r="A69" s="182" t="s">
        <v>54</v>
      </c>
      <c r="B69" s="187" t="s">
        <v>100</v>
      </c>
      <c r="C69" s="187"/>
      <c r="D69" s="187"/>
      <c r="E69" s="184"/>
      <c r="F69" s="184"/>
      <c r="G69" s="184"/>
      <c r="H69" s="184"/>
      <c r="I69" s="190"/>
      <c r="J69" s="190"/>
      <c r="K69" s="190"/>
      <c r="L69" s="190"/>
      <c r="M69" s="190"/>
      <c r="N69" s="190"/>
      <c r="O69" s="190"/>
      <c r="P69" s="190"/>
      <c r="Q69" s="190"/>
      <c r="R69" s="190"/>
      <c r="S69" s="190"/>
      <c r="T69" s="190"/>
      <c r="U69" s="190"/>
      <c r="V69" s="190"/>
      <c r="W69" s="190"/>
      <c r="X69" s="190"/>
      <c r="Y69" s="190"/>
      <c r="Z69" s="190"/>
      <c r="AA69" s="190"/>
      <c r="AB69" s="190"/>
      <c r="AC69" s="190"/>
      <c r="AD69" s="190"/>
      <c r="AE69" s="190"/>
      <c r="AF69" s="190"/>
      <c r="AG69" s="190"/>
      <c r="AH69" s="190"/>
      <c r="AI69" s="190"/>
      <c r="AJ69" s="190"/>
      <c r="AK69" s="190"/>
      <c r="AL69" s="190"/>
      <c r="AM69" s="195"/>
      <c r="AN69" s="195"/>
      <c r="AO69" s="195"/>
    </row>
    <row r="70" s="12" customFormat="1" ht="30" hidden="1" customHeight="1" spans="1:41">
      <c r="A70" s="182" t="s">
        <v>52</v>
      </c>
      <c r="B70" s="187" t="s">
        <v>101</v>
      </c>
      <c r="C70" s="187"/>
      <c r="D70" s="187"/>
      <c r="E70" s="184"/>
      <c r="F70" s="184"/>
      <c r="G70" s="184"/>
      <c r="H70" s="184"/>
      <c r="I70" s="190">
        <f t="shared" ref="I70:AL70" si="20">I71+I72</f>
        <v>0</v>
      </c>
      <c r="J70" s="190">
        <f t="shared" si="20"/>
        <v>0</v>
      </c>
      <c r="K70" s="190">
        <f t="shared" si="20"/>
        <v>0</v>
      </c>
      <c r="L70" s="190">
        <f t="shared" si="20"/>
        <v>0</v>
      </c>
      <c r="M70" s="190">
        <f t="shared" si="20"/>
        <v>0</v>
      </c>
      <c r="N70" s="190">
        <f t="shared" si="20"/>
        <v>0</v>
      </c>
      <c r="O70" s="190">
        <f t="shared" si="20"/>
        <v>0</v>
      </c>
      <c r="P70" s="190">
        <f t="shared" si="20"/>
        <v>0</v>
      </c>
      <c r="Q70" s="190">
        <f t="shared" si="20"/>
        <v>0</v>
      </c>
      <c r="R70" s="190">
        <f t="shared" si="20"/>
        <v>0</v>
      </c>
      <c r="S70" s="190">
        <f t="shared" si="20"/>
        <v>0</v>
      </c>
      <c r="T70" s="190">
        <f t="shared" si="20"/>
        <v>0</v>
      </c>
      <c r="U70" s="190">
        <f t="shared" si="20"/>
        <v>0</v>
      </c>
      <c r="V70" s="190">
        <f t="shared" si="20"/>
        <v>0</v>
      </c>
      <c r="W70" s="190">
        <f t="shared" si="20"/>
        <v>0</v>
      </c>
      <c r="X70" s="190">
        <f t="shared" si="20"/>
        <v>0</v>
      </c>
      <c r="Y70" s="190">
        <f t="shared" si="20"/>
        <v>0</v>
      </c>
      <c r="Z70" s="190">
        <f t="shared" si="20"/>
        <v>0</v>
      </c>
      <c r="AA70" s="190">
        <f t="shared" si="20"/>
        <v>0</v>
      </c>
      <c r="AB70" s="190">
        <f t="shared" si="20"/>
        <v>0</v>
      </c>
      <c r="AC70" s="190">
        <f t="shared" si="20"/>
        <v>0</v>
      </c>
      <c r="AD70" s="190">
        <f t="shared" si="20"/>
        <v>0</v>
      </c>
      <c r="AE70" s="190">
        <f t="shared" si="20"/>
        <v>0</v>
      </c>
      <c r="AF70" s="190">
        <f t="shared" si="20"/>
        <v>0</v>
      </c>
      <c r="AG70" s="190">
        <f t="shared" si="20"/>
        <v>0</v>
      </c>
      <c r="AH70" s="190">
        <f t="shared" si="20"/>
        <v>0</v>
      </c>
      <c r="AI70" s="190">
        <f t="shared" si="20"/>
        <v>0</v>
      </c>
      <c r="AJ70" s="190">
        <f t="shared" si="20"/>
        <v>0</v>
      </c>
      <c r="AK70" s="190">
        <f t="shared" si="20"/>
        <v>0</v>
      </c>
      <c r="AL70" s="190">
        <f t="shared" si="20"/>
        <v>0</v>
      </c>
      <c r="AM70" s="195"/>
      <c r="AN70" s="195"/>
      <c r="AO70" s="195"/>
    </row>
    <row r="71" s="12" customFormat="1" ht="30" hidden="1" customHeight="1" spans="1:41">
      <c r="A71" s="182" t="s">
        <v>54</v>
      </c>
      <c r="B71" s="187" t="s">
        <v>102</v>
      </c>
      <c r="C71" s="187"/>
      <c r="D71" s="187"/>
      <c r="E71" s="184"/>
      <c r="F71" s="184"/>
      <c r="G71" s="184"/>
      <c r="H71" s="184"/>
      <c r="I71" s="190"/>
      <c r="J71" s="190"/>
      <c r="K71" s="190"/>
      <c r="L71" s="190"/>
      <c r="M71" s="190"/>
      <c r="N71" s="190"/>
      <c r="O71" s="190"/>
      <c r="P71" s="190"/>
      <c r="Q71" s="190"/>
      <c r="R71" s="190"/>
      <c r="S71" s="190"/>
      <c r="T71" s="190"/>
      <c r="U71" s="190"/>
      <c r="V71" s="190"/>
      <c r="W71" s="190"/>
      <c r="X71" s="190"/>
      <c r="Y71" s="190"/>
      <c r="Z71" s="190"/>
      <c r="AA71" s="190"/>
      <c r="AB71" s="190"/>
      <c r="AC71" s="190"/>
      <c r="AD71" s="190"/>
      <c r="AE71" s="190"/>
      <c r="AF71" s="190"/>
      <c r="AG71" s="190"/>
      <c r="AH71" s="190"/>
      <c r="AI71" s="190"/>
      <c r="AJ71" s="190"/>
      <c r="AK71" s="190"/>
      <c r="AL71" s="190"/>
      <c r="AM71" s="195"/>
      <c r="AN71" s="195"/>
      <c r="AO71" s="195"/>
    </row>
    <row r="72" s="12" customFormat="1" ht="30" hidden="1" customHeight="1" spans="1:41">
      <c r="A72" s="182" t="s">
        <v>54</v>
      </c>
      <c r="B72" s="187" t="s">
        <v>103</v>
      </c>
      <c r="C72" s="187"/>
      <c r="D72" s="187"/>
      <c r="E72" s="184"/>
      <c r="F72" s="184"/>
      <c r="G72" s="184"/>
      <c r="H72" s="184"/>
      <c r="I72" s="190"/>
      <c r="J72" s="190"/>
      <c r="K72" s="190"/>
      <c r="L72" s="190"/>
      <c r="M72" s="190"/>
      <c r="N72" s="190"/>
      <c r="O72" s="190"/>
      <c r="P72" s="190"/>
      <c r="Q72" s="190"/>
      <c r="R72" s="190"/>
      <c r="S72" s="190"/>
      <c r="T72" s="190"/>
      <c r="U72" s="190"/>
      <c r="V72" s="190"/>
      <c r="W72" s="190"/>
      <c r="X72" s="190"/>
      <c r="Y72" s="190"/>
      <c r="Z72" s="190"/>
      <c r="AA72" s="190"/>
      <c r="AB72" s="190"/>
      <c r="AC72" s="190"/>
      <c r="AD72" s="190"/>
      <c r="AE72" s="190"/>
      <c r="AF72" s="190"/>
      <c r="AG72" s="190"/>
      <c r="AH72" s="190"/>
      <c r="AI72" s="190"/>
      <c r="AJ72" s="190"/>
      <c r="AK72" s="190"/>
      <c r="AL72" s="190"/>
      <c r="AM72" s="195"/>
      <c r="AN72" s="195"/>
      <c r="AO72" s="195"/>
    </row>
    <row r="73" s="12" customFormat="1" ht="30" hidden="1" customHeight="1" spans="1:41">
      <c r="A73" s="182" t="s">
        <v>52</v>
      </c>
      <c r="B73" s="187" t="s">
        <v>104</v>
      </c>
      <c r="C73" s="187"/>
      <c r="D73" s="187"/>
      <c r="E73" s="184"/>
      <c r="F73" s="184"/>
      <c r="G73" s="184"/>
      <c r="H73" s="184"/>
      <c r="I73" s="190">
        <f t="shared" ref="I73:AL73" si="21">I74+I75</f>
        <v>0</v>
      </c>
      <c r="J73" s="190">
        <f t="shared" si="21"/>
        <v>0</v>
      </c>
      <c r="K73" s="190">
        <f t="shared" si="21"/>
        <v>0</v>
      </c>
      <c r="L73" s="190">
        <f t="shared" si="21"/>
        <v>0</v>
      </c>
      <c r="M73" s="190">
        <f t="shared" si="21"/>
        <v>0</v>
      </c>
      <c r="N73" s="190">
        <f t="shared" si="21"/>
        <v>0</v>
      </c>
      <c r="O73" s="190">
        <f t="shared" si="21"/>
        <v>0</v>
      </c>
      <c r="P73" s="190">
        <f t="shared" si="21"/>
        <v>0</v>
      </c>
      <c r="Q73" s="190">
        <f t="shared" si="21"/>
        <v>0</v>
      </c>
      <c r="R73" s="190">
        <f t="shared" si="21"/>
        <v>0</v>
      </c>
      <c r="S73" s="190">
        <f t="shared" si="21"/>
        <v>0</v>
      </c>
      <c r="T73" s="190">
        <f t="shared" si="21"/>
        <v>0</v>
      </c>
      <c r="U73" s="190">
        <f t="shared" si="21"/>
        <v>0</v>
      </c>
      <c r="V73" s="190">
        <f t="shared" si="21"/>
        <v>0</v>
      </c>
      <c r="W73" s="190">
        <f t="shared" si="21"/>
        <v>0</v>
      </c>
      <c r="X73" s="190">
        <f t="shared" si="21"/>
        <v>0</v>
      </c>
      <c r="Y73" s="190">
        <f t="shared" si="21"/>
        <v>0</v>
      </c>
      <c r="Z73" s="190">
        <f t="shared" si="21"/>
        <v>0</v>
      </c>
      <c r="AA73" s="190">
        <f t="shared" si="21"/>
        <v>0</v>
      </c>
      <c r="AB73" s="190">
        <f t="shared" si="21"/>
        <v>0</v>
      </c>
      <c r="AC73" s="190">
        <f t="shared" si="21"/>
        <v>0</v>
      </c>
      <c r="AD73" s="190">
        <f t="shared" si="21"/>
        <v>0</v>
      </c>
      <c r="AE73" s="190">
        <f t="shared" si="21"/>
        <v>0</v>
      </c>
      <c r="AF73" s="190">
        <f t="shared" si="21"/>
        <v>0</v>
      </c>
      <c r="AG73" s="190">
        <f t="shared" si="21"/>
        <v>0</v>
      </c>
      <c r="AH73" s="190">
        <f t="shared" si="21"/>
        <v>0</v>
      </c>
      <c r="AI73" s="190">
        <f t="shared" si="21"/>
        <v>0</v>
      </c>
      <c r="AJ73" s="190">
        <f t="shared" si="21"/>
        <v>0</v>
      </c>
      <c r="AK73" s="190">
        <f t="shared" si="21"/>
        <v>0</v>
      </c>
      <c r="AL73" s="190">
        <f t="shared" si="21"/>
        <v>0</v>
      </c>
      <c r="AM73" s="195"/>
      <c r="AN73" s="195"/>
      <c r="AO73" s="195"/>
    </row>
    <row r="74" s="12" customFormat="1" ht="30" hidden="1" customHeight="1" spans="1:41">
      <c r="A74" s="182" t="s">
        <v>54</v>
      </c>
      <c r="B74" s="187" t="s">
        <v>105</v>
      </c>
      <c r="C74" s="187"/>
      <c r="D74" s="187"/>
      <c r="E74" s="184"/>
      <c r="F74" s="184"/>
      <c r="G74" s="184"/>
      <c r="H74" s="184"/>
      <c r="I74" s="190"/>
      <c r="J74" s="190"/>
      <c r="K74" s="190"/>
      <c r="L74" s="190"/>
      <c r="M74" s="190"/>
      <c r="N74" s="190"/>
      <c r="O74" s="190"/>
      <c r="P74" s="190"/>
      <c r="Q74" s="190"/>
      <c r="R74" s="190"/>
      <c r="S74" s="190"/>
      <c r="T74" s="190"/>
      <c r="U74" s="190"/>
      <c r="V74" s="190"/>
      <c r="W74" s="190"/>
      <c r="X74" s="190"/>
      <c r="Y74" s="190"/>
      <c r="Z74" s="190"/>
      <c r="AA74" s="190"/>
      <c r="AB74" s="190"/>
      <c r="AC74" s="190"/>
      <c r="AD74" s="190"/>
      <c r="AE74" s="190"/>
      <c r="AF74" s="190"/>
      <c r="AG74" s="190"/>
      <c r="AH74" s="190"/>
      <c r="AI74" s="190"/>
      <c r="AJ74" s="190"/>
      <c r="AK74" s="190"/>
      <c r="AL74" s="190"/>
      <c r="AM74" s="195"/>
      <c r="AN74" s="195"/>
      <c r="AO74" s="195"/>
    </row>
    <row r="75" s="12" customFormat="1" ht="30" hidden="1" customHeight="1" spans="1:41">
      <c r="A75" s="182" t="s">
        <v>54</v>
      </c>
      <c r="B75" s="187" t="s">
        <v>106</v>
      </c>
      <c r="C75" s="187"/>
      <c r="D75" s="187"/>
      <c r="E75" s="184"/>
      <c r="F75" s="184"/>
      <c r="G75" s="184"/>
      <c r="H75" s="184"/>
      <c r="I75" s="190"/>
      <c r="J75" s="190"/>
      <c r="K75" s="190"/>
      <c r="L75" s="190"/>
      <c r="M75" s="190"/>
      <c r="N75" s="190"/>
      <c r="O75" s="190"/>
      <c r="P75" s="190"/>
      <c r="Q75" s="190"/>
      <c r="R75" s="190"/>
      <c r="S75" s="190"/>
      <c r="T75" s="190"/>
      <c r="U75" s="190"/>
      <c r="V75" s="190"/>
      <c r="W75" s="190"/>
      <c r="X75" s="190"/>
      <c r="Y75" s="190"/>
      <c r="Z75" s="190"/>
      <c r="AA75" s="190"/>
      <c r="AB75" s="190"/>
      <c r="AC75" s="190"/>
      <c r="AD75" s="190"/>
      <c r="AE75" s="190"/>
      <c r="AF75" s="190"/>
      <c r="AG75" s="190"/>
      <c r="AH75" s="190"/>
      <c r="AI75" s="190"/>
      <c r="AJ75" s="190"/>
      <c r="AK75" s="190"/>
      <c r="AL75" s="190"/>
      <c r="AM75" s="195"/>
      <c r="AN75" s="195"/>
      <c r="AO75" s="195"/>
    </row>
    <row r="76" s="12" customFormat="1" ht="30" hidden="1" customHeight="1" spans="1:41">
      <c r="A76" s="182" t="s">
        <v>52</v>
      </c>
      <c r="B76" s="187" t="s">
        <v>107</v>
      </c>
      <c r="C76" s="187"/>
      <c r="D76" s="187"/>
      <c r="E76" s="184"/>
      <c r="F76" s="184"/>
      <c r="G76" s="184"/>
      <c r="H76" s="184"/>
      <c r="I76" s="190">
        <f t="shared" ref="I76:AL76" si="22">I77+I79+I78</f>
        <v>0</v>
      </c>
      <c r="J76" s="190">
        <f t="shared" si="22"/>
        <v>0</v>
      </c>
      <c r="K76" s="190">
        <f t="shared" si="22"/>
        <v>0</v>
      </c>
      <c r="L76" s="190">
        <f t="shared" si="22"/>
        <v>0</v>
      </c>
      <c r="M76" s="190">
        <f t="shared" si="22"/>
        <v>0</v>
      </c>
      <c r="N76" s="190">
        <f t="shared" si="22"/>
        <v>0</v>
      </c>
      <c r="O76" s="190">
        <f t="shared" si="22"/>
        <v>0</v>
      </c>
      <c r="P76" s="190">
        <f t="shared" si="22"/>
        <v>0</v>
      </c>
      <c r="Q76" s="190">
        <f t="shared" si="22"/>
        <v>0</v>
      </c>
      <c r="R76" s="190">
        <f t="shared" si="22"/>
        <v>0</v>
      </c>
      <c r="S76" s="190">
        <f t="shared" si="22"/>
        <v>0</v>
      </c>
      <c r="T76" s="190">
        <f t="shared" si="22"/>
        <v>0</v>
      </c>
      <c r="U76" s="190">
        <f t="shared" si="22"/>
        <v>0</v>
      </c>
      <c r="V76" s="190">
        <f t="shared" si="22"/>
        <v>0</v>
      </c>
      <c r="W76" s="190">
        <f t="shared" si="22"/>
        <v>0</v>
      </c>
      <c r="X76" s="190">
        <f t="shared" si="22"/>
        <v>0</v>
      </c>
      <c r="Y76" s="190">
        <f t="shared" si="22"/>
        <v>0</v>
      </c>
      <c r="Z76" s="190">
        <f t="shared" si="22"/>
        <v>0</v>
      </c>
      <c r="AA76" s="190">
        <f t="shared" si="22"/>
        <v>0</v>
      </c>
      <c r="AB76" s="190">
        <f t="shared" si="22"/>
        <v>0</v>
      </c>
      <c r="AC76" s="190">
        <f t="shared" si="22"/>
        <v>0</v>
      </c>
      <c r="AD76" s="190">
        <f t="shared" si="22"/>
        <v>0</v>
      </c>
      <c r="AE76" s="190">
        <f t="shared" si="22"/>
        <v>0</v>
      </c>
      <c r="AF76" s="190">
        <f t="shared" si="22"/>
        <v>0</v>
      </c>
      <c r="AG76" s="190">
        <f t="shared" si="22"/>
        <v>0</v>
      </c>
      <c r="AH76" s="190">
        <f t="shared" si="22"/>
        <v>0</v>
      </c>
      <c r="AI76" s="190">
        <f t="shared" si="22"/>
        <v>0</v>
      </c>
      <c r="AJ76" s="190">
        <f t="shared" si="22"/>
        <v>0</v>
      </c>
      <c r="AK76" s="190">
        <f t="shared" si="22"/>
        <v>0</v>
      </c>
      <c r="AL76" s="190">
        <f t="shared" si="22"/>
        <v>0</v>
      </c>
      <c r="AM76" s="195"/>
      <c r="AN76" s="195"/>
      <c r="AO76" s="195"/>
    </row>
    <row r="77" s="12" customFormat="1" ht="30" hidden="1" customHeight="1" spans="1:41">
      <c r="A77" s="182" t="s">
        <v>54</v>
      </c>
      <c r="B77" s="187" t="s">
        <v>108</v>
      </c>
      <c r="C77" s="187"/>
      <c r="D77" s="187"/>
      <c r="E77" s="184"/>
      <c r="F77" s="184"/>
      <c r="G77" s="184"/>
      <c r="H77" s="184"/>
      <c r="I77" s="190"/>
      <c r="J77" s="190"/>
      <c r="K77" s="190"/>
      <c r="L77" s="190"/>
      <c r="M77" s="190"/>
      <c r="N77" s="190"/>
      <c r="O77" s="190"/>
      <c r="P77" s="190"/>
      <c r="Q77" s="190"/>
      <c r="R77" s="190"/>
      <c r="S77" s="190"/>
      <c r="T77" s="190"/>
      <c r="U77" s="190"/>
      <c r="V77" s="190"/>
      <c r="W77" s="190"/>
      <c r="X77" s="190"/>
      <c r="Y77" s="190"/>
      <c r="Z77" s="190"/>
      <c r="AA77" s="190"/>
      <c r="AB77" s="190"/>
      <c r="AC77" s="190"/>
      <c r="AD77" s="190"/>
      <c r="AE77" s="190"/>
      <c r="AF77" s="190"/>
      <c r="AG77" s="190"/>
      <c r="AH77" s="190"/>
      <c r="AI77" s="190"/>
      <c r="AJ77" s="190"/>
      <c r="AK77" s="190"/>
      <c r="AL77" s="190"/>
      <c r="AM77" s="195"/>
      <c r="AN77" s="195"/>
      <c r="AO77" s="195"/>
    </row>
    <row r="78" s="12" customFormat="1" ht="30" hidden="1" customHeight="1" spans="1:41">
      <c r="A78" s="182" t="s">
        <v>54</v>
      </c>
      <c r="B78" s="187" t="s">
        <v>109</v>
      </c>
      <c r="C78" s="187"/>
      <c r="D78" s="187"/>
      <c r="E78" s="184"/>
      <c r="F78" s="184"/>
      <c r="G78" s="184"/>
      <c r="H78" s="184"/>
      <c r="I78" s="190"/>
      <c r="J78" s="190"/>
      <c r="K78" s="190"/>
      <c r="L78" s="190"/>
      <c r="M78" s="190"/>
      <c r="N78" s="190"/>
      <c r="O78" s="190"/>
      <c r="P78" s="190"/>
      <c r="Q78" s="190"/>
      <c r="R78" s="190"/>
      <c r="S78" s="190"/>
      <c r="T78" s="190"/>
      <c r="U78" s="190"/>
      <c r="V78" s="190"/>
      <c r="W78" s="190"/>
      <c r="X78" s="190"/>
      <c r="Y78" s="190"/>
      <c r="Z78" s="190"/>
      <c r="AA78" s="190"/>
      <c r="AB78" s="190"/>
      <c r="AC78" s="190"/>
      <c r="AD78" s="190"/>
      <c r="AE78" s="190"/>
      <c r="AF78" s="190"/>
      <c r="AG78" s="190"/>
      <c r="AH78" s="190"/>
      <c r="AI78" s="190"/>
      <c r="AJ78" s="190"/>
      <c r="AK78" s="190"/>
      <c r="AL78" s="190"/>
      <c r="AM78" s="195"/>
      <c r="AN78" s="195"/>
      <c r="AO78" s="195"/>
    </row>
    <row r="79" s="12" customFormat="1" ht="30" hidden="1" customHeight="1" spans="1:41">
      <c r="A79" s="182" t="s">
        <v>54</v>
      </c>
      <c r="B79" s="187" t="s">
        <v>110</v>
      </c>
      <c r="C79" s="187"/>
      <c r="D79" s="187"/>
      <c r="E79" s="184"/>
      <c r="F79" s="184"/>
      <c r="G79" s="184"/>
      <c r="H79" s="184"/>
      <c r="I79" s="190"/>
      <c r="J79" s="190"/>
      <c r="K79" s="190"/>
      <c r="L79" s="190"/>
      <c r="M79" s="190"/>
      <c r="N79" s="190"/>
      <c r="O79" s="190"/>
      <c r="P79" s="190"/>
      <c r="Q79" s="190"/>
      <c r="R79" s="190"/>
      <c r="S79" s="190"/>
      <c r="T79" s="190"/>
      <c r="U79" s="190"/>
      <c r="V79" s="190"/>
      <c r="W79" s="190"/>
      <c r="X79" s="190"/>
      <c r="Y79" s="190"/>
      <c r="Z79" s="190"/>
      <c r="AA79" s="190"/>
      <c r="AB79" s="190"/>
      <c r="AC79" s="190"/>
      <c r="AD79" s="190"/>
      <c r="AE79" s="190"/>
      <c r="AF79" s="190"/>
      <c r="AG79" s="190"/>
      <c r="AH79" s="190"/>
      <c r="AI79" s="190"/>
      <c r="AJ79" s="190"/>
      <c r="AK79" s="190"/>
      <c r="AL79" s="190"/>
      <c r="AM79" s="195"/>
      <c r="AN79" s="195"/>
      <c r="AO79" s="195"/>
    </row>
    <row r="80" s="12" customFormat="1" ht="30" hidden="1" customHeight="1" spans="1:41">
      <c r="A80" s="182" t="s">
        <v>52</v>
      </c>
      <c r="B80" s="187" t="s">
        <v>111</v>
      </c>
      <c r="C80" s="187"/>
      <c r="D80" s="187"/>
      <c r="E80" s="184"/>
      <c r="F80" s="184"/>
      <c r="G80" s="184"/>
      <c r="H80" s="184"/>
      <c r="I80" s="190">
        <f t="shared" ref="I80:AL80" si="23">I81</f>
        <v>0</v>
      </c>
      <c r="J80" s="190">
        <f t="shared" si="23"/>
        <v>0</v>
      </c>
      <c r="K80" s="190">
        <f t="shared" si="23"/>
        <v>0</v>
      </c>
      <c r="L80" s="190">
        <f t="shared" si="23"/>
        <v>0</v>
      </c>
      <c r="M80" s="190">
        <f t="shared" si="23"/>
        <v>0</v>
      </c>
      <c r="N80" s="190">
        <f t="shared" si="23"/>
        <v>0</v>
      </c>
      <c r="O80" s="190">
        <f t="shared" si="23"/>
        <v>0</v>
      </c>
      <c r="P80" s="190">
        <f t="shared" si="23"/>
        <v>0</v>
      </c>
      <c r="Q80" s="190">
        <f t="shared" si="23"/>
        <v>0</v>
      </c>
      <c r="R80" s="190">
        <f t="shared" si="23"/>
        <v>0</v>
      </c>
      <c r="S80" s="190">
        <f t="shared" si="23"/>
        <v>0</v>
      </c>
      <c r="T80" s="190">
        <f t="shared" si="23"/>
        <v>0</v>
      </c>
      <c r="U80" s="190">
        <f t="shared" si="23"/>
        <v>0</v>
      </c>
      <c r="V80" s="190">
        <f t="shared" si="23"/>
        <v>0</v>
      </c>
      <c r="W80" s="190">
        <f t="shared" si="23"/>
        <v>0</v>
      </c>
      <c r="X80" s="190">
        <f t="shared" si="23"/>
        <v>0</v>
      </c>
      <c r="Y80" s="190">
        <f t="shared" si="23"/>
        <v>0</v>
      </c>
      <c r="Z80" s="190">
        <f t="shared" si="23"/>
        <v>0</v>
      </c>
      <c r="AA80" s="190">
        <f t="shared" si="23"/>
        <v>0</v>
      </c>
      <c r="AB80" s="190">
        <f t="shared" si="23"/>
        <v>0</v>
      </c>
      <c r="AC80" s="190">
        <f t="shared" si="23"/>
        <v>0</v>
      </c>
      <c r="AD80" s="190">
        <f t="shared" si="23"/>
        <v>0</v>
      </c>
      <c r="AE80" s="190">
        <f t="shared" si="23"/>
        <v>0</v>
      </c>
      <c r="AF80" s="190">
        <f t="shared" si="23"/>
        <v>0</v>
      </c>
      <c r="AG80" s="190">
        <f t="shared" si="23"/>
        <v>0</v>
      </c>
      <c r="AH80" s="190">
        <f t="shared" si="23"/>
        <v>0</v>
      </c>
      <c r="AI80" s="190">
        <f t="shared" si="23"/>
        <v>0</v>
      </c>
      <c r="AJ80" s="190">
        <f t="shared" si="23"/>
        <v>0</v>
      </c>
      <c r="AK80" s="190">
        <f t="shared" si="23"/>
        <v>0</v>
      </c>
      <c r="AL80" s="190">
        <f t="shared" si="23"/>
        <v>0</v>
      </c>
      <c r="AM80" s="195"/>
      <c r="AN80" s="195"/>
      <c r="AO80" s="195"/>
    </row>
    <row r="81" s="12" customFormat="1" ht="30" hidden="1" customHeight="1" spans="1:41">
      <c r="A81" s="182" t="s">
        <v>54</v>
      </c>
      <c r="B81" s="187" t="s">
        <v>111</v>
      </c>
      <c r="C81" s="187"/>
      <c r="D81" s="187"/>
      <c r="E81" s="184"/>
      <c r="F81" s="184"/>
      <c r="G81" s="184"/>
      <c r="H81" s="184"/>
      <c r="I81" s="190"/>
      <c r="J81" s="190"/>
      <c r="K81" s="190"/>
      <c r="L81" s="190"/>
      <c r="M81" s="190"/>
      <c r="N81" s="190"/>
      <c r="O81" s="190"/>
      <c r="P81" s="190"/>
      <c r="Q81" s="190"/>
      <c r="R81" s="190"/>
      <c r="S81" s="190"/>
      <c r="T81" s="190"/>
      <c r="U81" s="190"/>
      <c r="V81" s="190"/>
      <c r="W81" s="190"/>
      <c r="X81" s="190"/>
      <c r="Y81" s="190"/>
      <c r="Z81" s="190"/>
      <c r="AA81" s="190"/>
      <c r="AB81" s="190"/>
      <c r="AC81" s="190"/>
      <c r="AD81" s="190"/>
      <c r="AE81" s="190"/>
      <c r="AF81" s="190"/>
      <c r="AG81" s="190"/>
      <c r="AH81" s="190"/>
      <c r="AI81" s="190"/>
      <c r="AJ81" s="190"/>
      <c r="AK81" s="190"/>
      <c r="AL81" s="190"/>
      <c r="AM81" s="195"/>
      <c r="AN81" s="195"/>
      <c r="AO81" s="195"/>
    </row>
    <row r="82" s="12" customFormat="1" ht="30" hidden="1" customHeight="1" spans="1:41">
      <c r="A82" s="179" t="s">
        <v>50</v>
      </c>
      <c r="B82" s="187" t="s">
        <v>112</v>
      </c>
      <c r="C82" s="187"/>
      <c r="D82" s="187"/>
      <c r="E82" s="184"/>
      <c r="F82" s="184"/>
      <c r="G82" s="184"/>
      <c r="H82" s="184"/>
      <c r="I82" s="191">
        <f t="shared" ref="I82:AL82" si="24">I83+I100+I109</f>
        <v>11</v>
      </c>
      <c r="J82" s="191">
        <f t="shared" si="24"/>
        <v>275.9544</v>
      </c>
      <c r="K82" s="191">
        <f t="shared" si="24"/>
        <v>1</v>
      </c>
      <c r="L82" s="191">
        <f t="shared" si="24"/>
        <v>0</v>
      </c>
      <c r="M82" s="191">
        <f t="shared" si="24"/>
        <v>10</v>
      </c>
      <c r="N82" s="191">
        <f t="shared" si="24"/>
        <v>0</v>
      </c>
      <c r="O82" s="191">
        <f t="shared" si="24"/>
        <v>0</v>
      </c>
      <c r="P82" s="191">
        <f t="shared" si="24"/>
        <v>0</v>
      </c>
      <c r="Q82" s="191">
        <f t="shared" si="24"/>
        <v>0</v>
      </c>
      <c r="R82" s="191">
        <f t="shared" si="24"/>
        <v>0</v>
      </c>
      <c r="S82" s="191">
        <f t="shared" si="24"/>
        <v>7056</v>
      </c>
      <c r="T82" s="191">
        <f t="shared" si="24"/>
        <v>25897</v>
      </c>
      <c r="U82" s="191">
        <f t="shared" si="24"/>
        <v>0</v>
      </c>
      <c r="V82" s="191">
        <f t="shared" si="24"/>
        <v>0</v>
      </c>
      <c r="W82" s="191">
        <f t="shared" si="24"/>
        <v>0</v>
      </c>
      <c r="X82" s="191">
        <f t="shared" si="24"/>
        <v>0</v>
      </c>
      <c r="Y82" s="191">
        <f t="shared" si="24"/>
        <v>0</v>
      </c>
      <c r="Z82" s="191">
        <f t="shared" si="24"/>
        <v>13000</v>
      </c>
      <c r="AA82" s="191">
        <f t="shared" si="24"/>
        <v>10600</v>
      </c>
      <c r="AB82" s="191">
        <f t="shared" si="24"/>
        <v>10600</v>
      </c>
      <c r="AC82" s="191">
        <f t="shared" si="24"/>
        <v>0</v>
      </c>
      <c r="AD82" s="191">
        <f t="shared" si="24"/>
        <v>0</v>
      </c>
      <c r="AE82" s="191">
        <f t="shared" si="24"/>
        <v>0</v>
      </c>
      <c r="AF82" s="191">
        <f t="shared" si="24"/>
        <v>0</v>
      </c>
      <c r="AG82" s="191">
        <f t="shared" si="24"/>
        <v>0</v>
      </c>
      <c r="AH82" s="191">
        <f t="shared" si="24"/>
        <v>2000</v>
      </c>
      <c r="AI82" s="191">
        <f t="shared" si="24"/>
        <v>0</v>
      </c>
      <c r="AJ82" s="191">
        <f t="shared" si="24"/>
        <v>400</v>
      </c>
      <c r="AK82" s="191">
        <f t="shared" si="24"/>
        <v>0</v>
      </c>
      <c r="AL82" s="191">
        <f t="shared" si="24"/>
        <v>0</v>
      </c>
      <c r="AM82" s="195"/>
      <c r="AN82" s="195"/>
      <c r="AO82" s="195"/>
    </row>
    <row r="83" s="12" customFormat="1" ht="30" hidden="1" customHeight="1" spans="1:41">
      <c r="A83" s="179" t="s">
        <v>52</v>
      </c>
      <c r="B83" s="187" t="s">
        <v>113</v>
      </c>
      <c r="C83" s="187"/>
      <c r="D83" s="187"/>
      <c r="E83" s="184"/>
      <c r="F83" s="184"/>
      <c r="G83" s="184"/>
      <c r="H83" s="184"/>
      <c r="I83" s="190">
        <f t="shared" ref="I83:AL83" si="25">I84+I85+I88+I90+I95+I96+I97+I98+I99</f>
        <v>7</v>
      </c>
      <c r="J83" s="190">
        <f t="shared" si="25"/>
        <v>269</v>
      </c>
      <c r="K83" s="190">
        <f t="shared" si="25"/>
        <v>1</v>
      </c>
      <c r="L83" s="190">
        <f t="shared" si="25"/>
        <v>0</v>
      </c>
      <c r="M83" s="190">
        <f t="shared" si="25"/>
        <v>6</v>
      </c>
      <c r="N83" s="190">
        <f t="shared" si="25"/>
        <v>0</v>
      </c>
      <c r="O83" s="190">
        <f t="shared" si="25"/>
        <v>0</v>
      </c>
      <c r="P83" s="190">
        <f t="shared" si="25"/>
        <v>0</v>
      </c>
      <c r="Q83" s="190">
        <f t="shared" si="25"/>
        <v>0</v>
      </c>
      <c r="R83" s="190">
        <f t="shared" si="25"/>
        <v>0</v>
      </c>
      <c r="S83" s="190">
        <f t="shared" si="25"/>
        <v>4188</v>
      </c>
      <c r="T83" s="190">
        <f t="shared" si="25"/>
        <v>17118</v>
      </c>
      <c r="U83" s="190">
        <f t="shared" si="25"/>
        <v>0</v>
      </c>
      <c r="V83" s="190">
        <f t="shared" si="25"/>
        <v>0</v>
      </c>
      <c r="W83" s="190">
        <f t="shared" si="25"/>
        <v>0</v>
      </c>
      <c r="X83" s="190">
        <f t="shared" si="25"/>
        <v>0</v>
      </c>
      <c r="Y83" s="190">
        <f t="shared" si="25"/>
        <v>0</v>
      </c>
      <c r="Z83" s="190">
        <f t="shared" si="25"/>
        <v>9220</v>
      </c>
      <c r="AA83" s="190">
        <f t="shared" si="25"/>
        <v>6820</v>
      </c>
      <c r="AB83" s="190">
        <f t="shared" si="25"/>
        <v>6820</v>
      </c>
      <c r="AC83" s="190">
        <f t="shared" si="25"/>
        <v>0</v>
      </c>
      <c r="AD83" s="190">
        <f t="shared" si="25"/>
        <v>0</v>
      </c>
      <c r="AE83" s="190">
        <f t="shared" si="25"/>
        <v>0</v>
      </c>
      <c r="AF83" s="190">
        <f t="shared" si="25"/>
        <v>0</v>
      </c>
      <c r="AG83" s="190">
        <f t="shared" si="25"/>
        <v>0</v>
      </c>
      <c r="AH83" s="190">
        <f t="shared" si="25"/>
        <v>2000</v>
      </c>
      <c r="AI83" s="190">
        <f t="shared" si="25"/>
        <v>0</v>
      </c>
      <c r="AJ83" s="190">
        <f t="shared" si="25"/>
        <v>400</v>
      </c>
      <c r="AK83" s="190">
        <f t="shared" si="25"/>
        <v>0</v>
      </c>
      <c r="AL83" s="190">
        <f t="shared" si="25"/>
        <v>0</v>
      </c>
      <c r="AM83" s="195"/>
      <c r="AN83" s="195"/>
      <c r="AO83" s="195"/>
    </row>
    <row r="84" s="12" customFormat="1" ht="43" hidden="1" customHeight="1" spans="1:41">
      <c r="A84" s="182" t="s">
        <v>54</v>
      </c>
      <c r="B84" s="187" t="s">
        <v>114</v>
      </c>
      <c r="C84" s="187"/>
      <c r="D84" s="187"/>
      <c r="E84" s="184"/>
      <c r="F84" s="184"/>
      <c r="G84" s="184"/>
      <c r="H84" s="184"/>
      <c r="I84" s="190"/>
      <c r="J84" s="190"/>
      <c r="K84" s="190"/>
      <c r="L84" s="190"/>
      <c r="M84" s="190"/>
      <c r="N84" s="190"/>
      <c r="O84" s="190"/>
      <c r="P84" s="190"/>
      <c r="Q84" s="190"/>
      <c r="R84" s="190"/>
      <c r="S84" s="190"/>
      <c r="T84" s="190"/>
      <c r="U84" s="190"/>
      <c r="V84" s="190"/>
      <c r="W84" s="190"/>
      <c r="X84" s="190"/>
      <c r="Y84" s="190"/>
      <c r="Z84" s="190"/>
      <c r="AA84" s="190"/>
      <c r="AB84" s="190"/>
      <c r="AC84" s="190"/>
      <c r="AD84" s="190"/>
      <c r="AE84" s="190"/>
      <c r="AF84" s="190"/>
      <c r="AG84" s="190"/>
      <c r="AH84" s="190"/>
      <c r="AI84" s="190"/>
      <c r="AJ84" s="190"/>
      <c r="AK84" s="190"/>
      <c r="AL84" s="190"/>
      <c r="AM84" s="195"/>
      <c r="AN84" s="195"/>
      <c r="AO84" s="195"/>
    </row>
    <row r="85" s="12" customFormat="1" ht="43" hidden="1" customHeight="1" spans="1:41">
      <c r="A85" s="182" t="s">
        <v>54</v>
      </c>
      <c r="B85" s="187" t="s">
        <v>115</v>
      </c>
      <c r="C85" s="187"/>
      <c r="D85" s="187"/>
      <c r="E85" s="184"/>
      <c r="F85" s="184"/>
      <c r="G85" s="184"/>
      <c r="H85" s="184"/>
      <c r="I85" s="190">
        <f t="shared" ref="I85:AL85" si="26">SUM(I86:I87)</f>
        <v>2</v>
      </c>
      <c r="J85" s="190">
        <f t="shared" si="26"/>
        <v>0</v>
      </c>
      <c r="K85" s="190">
        <f t="shared" si="26"/>
        <v>0</v>
      </c>
      <c r="L85" s="190">
        <f t="shared" si="26"/>
        <v>0</v>
      </c>
      <c r="M85" s="190">
        <f t="shared" si="26"/>
        <v>2</v>
      </c>
      <c r="N85" s="190">
        <f t="shared" si="26"/>
        <v>0</v>
      </c>
      <c r="O85" s="190">
        <f t="shared" si="26"/>
        <v>0</v>
      </c>
      <c r="P85" s="190">
        <f t="shared" si="26"/>
        <v>0</v>
      </c>
      <c r="Q85" s="190">
        <f t="shared" si="26"/>
        <v>0</v>
      </c>
      <c r="R85" s="190">
        <f t="shared" si="26"/>
        <v>0</v>
      </c>
      <c r="S85" s="190">
        <f t="shared" si="26"/>
        <v>108</v>
      </c>
      <c r="T85" s="190">
        <f t="shared" si="26"/>
        <v>494</v>
      </c>
      <c r="U85" s="190">
        <f t="shared" si="26"/>
        <v>0</v>
      </c>
      <c r="V85" s="190">
        <f t="shared" si="26"/>
        <v>0</v>
      </c>
      <c r="W85" s="190">
        <f t="shared" si="26"/>
        <v>0</v>
      </c>
      <c r="X85" s="190">
        <f t="shared" si="26"/>
        <v>0</v>
      </c>
      <c r="Y85" s="190">
        <f t="shared" si="26"/>
        <v>0</v>
      </c>
      <c r="Z85" s="190">
        <f t="shared" si="26"/>
        <v>2000</v>
      </c>
      <c r="AA85" s="190">
        <f t="shared" si="26"/>
        <v>2000</v>
      </c>
      <c r="AB85" s="190">
        <f t="shared" si="26"/>
        <v>2000</v>
      </c>
      <c r="AC85" s="190">
        <f t="shared" si="26"/>
        <v>0</v>
      </c>
      <c r="AD85" s="190">
        <f t="shared" si="26"/>
        <v>0</v>
      </c>
      <c r="AE85" s="190">
        <f t="shared" si="26"/>
        <v>0</v>
      </c>
      <c r="AF85" s="190">
        <f t="shared" si="26"/>
        <v>0</v>
      </c>
      <c r="AG85" s="190">
        <f t="shared" si="26"/>
        <v>0</v>
      </c>
      <c r="AH85" s="190">
        <f t="shared" si="26"/>
        <v>0</v>
      </c>
      <c r="AI85" s="190">
        <f t="shared" si="26"/>
        <v>0</v>
      </c>
      <c r="AJ85" s="190">
        <f t="shared" si="26"/>
        <v>0</v>
      </c>
      <c r="AK85" s="190">
        <f t="shared" si="26"/>
        <v>0</v>
      </c>
      <c r="AL85" s="190">
        <f t="shared" si="26"/>
        <v>0</v>
      </c>
      <c r="AM85" s="195"/>
      <c r="AN85" s="195"/>
      <c r="AO85" s="195"/>
    </row>
    <row r="86" s="12" customFormat="1" ht="146" customHeight="1" spans="1:41">
      <c r="A86" s="22">
        <v>17</v>
      </c>
      <c r="B86" s="22" t="s">
        <v>1428</v>
      </c>
      <c r="C86" s="22">
        <v>2024</v>
      </c>
      <c r="D86" s="24" t="s">
        <v>1429</v>
      </c>
      <c r="E86" s="198" t="s">
        <v>178</v>
      </c>
      <c r="F86" s="24" t="s">
        <v>984</v>
      </c>
      <c r="G86" s="37" t="s">
        <v>309</v>
      </c>
      <c r="H86" s="37" t="s">
        <v>1430</v>
      </c>
      <c r="I86" s="203">
        <v>1</v>
      </c>
      <c r="J86" s="203"/>
      <c r="K86" s="203"/>
      <c r="L86" s="203"/>
      <c r="M86" s="203">
        <v>1</v>
      </c>
      <c r="N86" s="203"/>
      <c r="O86" s="203"/>
      <c r="P86" s="203"/>
      <c r="Q86" s="203"/>
      <c r="R86" s="203"/>
      <c r="S86" s="203">
        <v>75</v>
      </c>
      <c r="T86" s="203">
        <v>337</v>
      </c>
      <c r="U86" s="22" t="s">
        <v>215</v>
      </c>
      <c r="V86" s="22" t="s">
        <v>853</v>
      </c>
      <c r="W86" s="36" t="s">
        <v>215</v>
      </c>
      <c r="X86" s="22" t="s">
        <v>853</v>
      </c>
      <c r="Y86" s="22" t="s">
        <v>1286</v>
      </c>
      <c r="Z86" s="36">
        <v>1500</v>
      </c>
      <c r="AA86" s="36">
        <v>1500</v>
      </c>
      <c r="AB86" s="36">
        <v>1500</v>
      </c>
      <c r="AC86" s="203"/>
      <c r="AD86" s="203"/>
      <c r="AE86" s="203"/>
      <c r="AF86" s="203"/>
      <c r="AG86" s="203"/>
      <c r="AH86" s="203"/>
      <c r="AI86" s="203"/>
      <c r="AJ86" s="203"/>
      <c r="AK86" s="203"/>
      <c r="AL86" s="203"/>
      <c r="AM86" s="33" t="s">
        <v>1431</v>
      </c>
      <c r="AN86" s="33" t="s">
        <v>1340</v>
      </c>
      <c r="AO86" s="205"/>
    </row>
    <row r="87" s="12" customFormat="1" ht="146" customHeight="1" spans="1:41">
      <c r="A87" s="22">
        <v>18</v>
      </c>
      <c r="B87" s="22" t="s">
        <v>1432</v>
      </c>
      <c r="C87" s="22">
        <v>2024</v>
      </c>
      <c r="D87" s="24" t="s">
        <v>1433</v>
      </c>
      <c r="E87" s="198" t="s">
        <v>178</v>
      </c>
      <c r="F87" s="24" t="s">
        <v>984</v>
      </c>
      <c r="G87" s="37" t="s">
        <v>315</v>
      </c>
      <c r="H87" s="37" t="s">
        <v>1434</v>
      </c>
      <c r="I87" s="203">
        <v>1</v>
      </c>
      <c r="J87" s="203"/>
      <c r="K87" s="203"/>
      <c r="L87" s="203"/>
      <c r="M87" s="203">
        <v>1</v>
      </c>
      <c r="N87" s="203"/>
      <c r="O87" s="203"/>
      <c r="P87" s="203"/>
      <c r="Q87" s="203"/>
      <c r="R87" s="203"/>
      <c r="S87" s="203">
        <v>33</v>
      </c>
      <c r="T87" s="203">
        <v>157</v>
      </c>
      <c r="U87" s="22" t="s">
        <v>215</v>
      </c>
      <c r="V87" s="22" t="s">
        <v>853</v>
      </c>
      <c r="W87" s="36" t="s">
        <v>215</v>
      </c>
      <c r="X87" s="22" t="s">
        <v>853</v>
      </c>
      <c r="Y87" s="22" t="s">
        <v>1286</v>
      </c>
      <c r="Z87" s="36">
        <v>500</v>
      </c>
      <c r="AA87" s="36">
        <v>500</v>
      </c>
      <c r="AB87" s="36">
        <v>500</v>
      </c>
      <c r="AC87" s="203"/>
      <c r="AD87" s="203"/>
      <c r="AE87" s="203"/>
      <c r="AF87" s="203"/>
      <c r="AG87" s="203"/>
      <c r="AH87" s="203"/>
      <c r="AI87" s="203"/>
      <c r="AJ87" s="203"/>
      <c r="AK87" s="203"/>
      <c r="AL87" s="203"/>
      <c r="AM87" s="33" t="s">
        <v>1435</v>
      </c>
      <c r="AN87" s="33" t="s">
        <v>1340</v>
      </c>
      <c r="AO87" s="205"/>
    </row>
    <row r="88" s="12" customFormat="1" ht="43" hidden="1" customHeight="1" spans="1:41">
      <c r="A88" s="196" t="s">
        <v>54</v>
      </c>
      <c r="B88" s="197" t="s">
        <v>116</v>
      </c>
      <c r="C88" s="197"/>
      <c r="D88" s="197"/>
      <c r="E88" s="198"/>
      <c r="F88" s="198"/>
      <c r="G88" s="198"/>
      <c r="H88" s="198"/>
      <c r="I88" s="203">
        <f t="shared" ref="I88:AL88" si="27">SUM(I89)</f>
        <v>1</v>
      </c>
      <c r="J88" s="203">
        <f t="shared" si="27"/>
        <v>30</v>
      </c>
      <c r="K88" s="203">
        <f t="shared" si="27"/>
        <v>1</v>
      </c>
      <c r="L88" s="203">
        <f t="shared" si="27"/>
        <v>0</v>
      </c>
      <c r="M88" s="203">
        <f t="shared" si="27"/>
        <v>0</v>
      </c>
      <c r="N88" s="203">
        <f t="shared" si="27"/>
        <v>0</v>
      </c>
      <c r="O88" s="203">
        <f t="shared" si="27"/>
        <v>0</v>
      </c>
      <c r="P88" s="203">
        <f t="shared" si="27"/>
        <v>0</v>
      </c>
      <c r="Q88" s="203">
        <f t="shared" si="27"/>
        <v>0</v>
      </c>
      <c r="R88" s="203">
        <f t="shared" si="27"/>
        <v>0</v>
      </c>
      <c r="S88" s="203">
        <f t="shared" si="27"/>
        <v>431</v>
      </c>
      <c r="T88" s="203">
        <f t="shared" si="27"/>
        <v>1548</v>
      </c>
      <c r="U88" s="203">
        <f t="shared" si="27"/>
        <v>0</v>
      </c>
      <c r="V88" s="203">
        <f t="shared" si="27"/>
        <v>0</v>
      </c>
      <c r="W88" s="203">
        <f t="shared" si="27"/>
        <v>0</v>
      </c>
      <c r="X88" s="203">
        <f t="shared" si="27"/>
        <v>0</v>
      </c>
      <c r="Y88" s="203">
        <f t="shared" si="27"/>
        <v>0</v>
      </c>
      <c r="Z88" s="203">
        <f t="shared" si="27"/>
        <v>1800</v>
      </c>
      <c r="AA88" s="203">
        <f t="shared" si="27"/>
        <v>1400</v>
      </c>
      <c r="AB88" s="203">
        <f t="shared" si="27"/>
        <v>1400</v>
      </c>
      <c r="AC88" s="203">
        <f t="shared" si="27"/>
        <v>0</v>
      </c>
      <c r="AD88" s="203">
        <f t="shared" si="27"/>
        <v>0</v>
      </c>
      <c r="AE88" s="203">
        <f t="shared" si="27"/>
        <v>0</v>
      </c>
      <c r="AF88" s="203">
        <f t="shared" si="27"/>
        <v>0</v>
      </c>
      <c r="AG88" s="203">
        <f t="shared" si="27"/>
        <v>0</v>
      </c>
      <c r="AH88" s="203">
        <f t="shared" si="27"/>
        <v>0</v>
      </c>
      <c r="AI88" s="203">
        <f t="shared" si="27"/>
        <v>0</v>
      </c>
      <c r="AJ88" s="203">
        <f t="shared" si="27"/>
        <v>400</v>
      </c>
      <c r="AK88" s="203">
        <f t="shared" si="27"/>
        <v>0</v>
      </c>
      <c r="AL88" s="203">
        <f t="shared" si="27"/>
        <v>0</v>
      </c>
      <c r="AM88" s="205"/>
      <c r="AN88" s="205"/>
      <c r="AO88" s="205"/>
    </row>
    <row r="89" s="11" customFormat="1" ht="189" customHeight="1" spans="1:16383">
      <c r="A89" s="22">
        <v>19</v>
      </c>
      <c r="B89" s="22" t="s">
        <v>1335</v>
      </c>
      <c r="C89" s="22">
        <v>2024</v>
      </c>
      <c r="D89" s="37" t="s">
        <v>1336</v>
      </c>
      <c r="E89" s="24" t="s">
        <v>178</v>
      </c>
      <c r="F89" s="24" t="s">
        <v>1337</v>
      </c>
      <c r="G89" s="24" t="s">
        <v>1304</v>
      </c>
      <c r="H89" s="37" t="s">
        <v>1338</v>
      </c>
      <c r="I89" s="22">
        <v>1</v>
      </c>
      <c r="J89" s="22">
        <v>30</v>
      </c>
      <c r="K89" s="22">
        <v>1</v>
      </c>
      <c r="L89" s="22"/>
      <c r="M89" s="22"/>
      <c r="N89" s="22"/>
      <c r="O89" s="22"/>
      <c r="P89" s="22"/>
      <c r="Q89" s="22"/>
      <c r="R89" s="22"/>
      <c r="S89" s="22">
        <v>431</v>
      </c>
      <c r="T89" s="22">
        <v>1548</v>
      </c>
      <c r="U89" s="36" t="s">
        <v>215</v>
      </c>
      <c r="V89" s="22" t="s">
        <v>853</v>
      </c>
      <c r="W89" s="36" t="s">
        <v>215</v>
      </c>
      <c r="X89" s="22" t="s">
        <v>853</v>
      </c>
      <c r="Y89" s="22" t="s">
        <v>1286</v>
      </c>
      <c r="Z89" s="22">
        <v>1800</v>
      </c>
      <c r="AA89" s="22">
        <v>1400</v>
      </c>
      <c r="AB89" s="60">
        <v>1400</v>
      </c>
      <c r="AC89" s="60"/>
      <c r="AD89" s="60"/>
      <c r="AE89" s="60"/>
      <c r="AF89" s="22"/>
      <c r="AG89" s="22"/>
      <c r="AH89" s="22"/>
      <c r="AI89" s="22"/>
      <c r="AJ89" s="22">
        <v>400</v>
      </c>
      <c r="AK89" s="22"/>
      <c r="AL89" s="22"/>
      <c r="AM89" s="33" t="s">
        <v>1339</v>
      </c>
      <c r="AN89" s="33" t="s">
        <v>1340</v>
      </c>
      <c r="AO89" s="60" t="s">
        <v>1386</v>
      </c>
      <c r="AP89" s="75" t="s">
        <v>1386</v>
      </c>
      <c r="AQ89" s="207"/>
      <c r="AR89" s="207"/>
      <c r="AS89" s="207"/>
      <c r="AT89" s="207"/>
      <c r="AU89" s="207"/>
      <c r="AV89" s="207"/>
      <c r="AW89" s="207"/>
      <c r="AX89" s="207"/>
      <c r="AY89" s="207"/>
      <c r="AZ89" s="207"/>
      <c r="BA89" s="207"/>
      <c r="BB89" s="207"/>
      <c r="BC89" s="207"/>
      <c r="BD89" s="207"/>
      <c r="BE89" s="207"/>
      <c r="BF89" s="207"/>
      <c r="BG89" s="207"/>
      <c r="BH89" s="207"/>
      <c r="BI89" s="207"/>
      <c r="BJ89" s="207"/>
      <c r="BK89" s="207"/>
      <c r="BL89" s="207"/>
      <c r="BM89" s="207"/>
      <c r="BN89" s="207"/>
      <c r="BO89" s="207"/>
      <c r="BP89" s="207"/>
      <c r="BQ89" s="207"/>
      <c r="BR89" s="207"/>
      <c r="BS89" s="207"/>
      <c r="BT89" s="207"/>
      <c r="BU89" s="207"/>
      <c r="BV89" s="207"/>
      <c r="BW89" s="207"/>
      <c r="BX89" s="207"/>
      <c r="BY89" s="207"/>
      <c r="BZ89" s="207"/>
      <c r="CA89" s="207"/>
      <c r="CB89" s="207"/>
      <c r="CC89" s="207"/>
      <c r="CD89" s="207"/>
      <c r="CE89" s="207"/>
      <c r="CF89" s="207"/>
      <c r="CG89" s="207"/>
      <c r="CH89" s="207"/>
      <c r="CI89" s="207"/>
      <c r="CJ89" s="207"/>
      <c r="CK89" s="207"/>
      <c r="CL89" s="207"/>
      <c r="CM89" s="207"/>
      <c r="CN89" s="207"/>
      <c r="CO89" s="207"/>
      <c r="CP89" s="207"/>
      <c r="CQ89" s="207"/>
      <c r="CR89" s="207"/>
      <c r="CS89" s="207"/>
      <c r="CT89" s="207"/>
      <c r="CU89" s="207"/>
      <c r="CV89" s="207"/>
      <c r="CW89" s="207"/>
      <c r="CX89" s="207"/>
      <c r="CY89" s="207"/>
      <c r="CZ89" s="207"/>
      <c r="DA89" s="207"/>
      <c r="DB89" s="207"/>
      <c r="DC89" s="207"/>
      <c r="DD89" s="207"/>
      <c r="DE89" s="207"/>
      <c r="DF89" s="207"/>
      <c r="DG89" s="207"/>
      <c r="DH89" s="207"/>
      <c r="DI89" s="207"/>
      <c r="DJ89" s="207"/>
      <c r="DK89" s="207"/>
      <c r="DL89" s="207"/>
      <c r="DM89" s="207"/>
      <c r="DN89" s="207"/>
      <c r="DO89" s="207"/>
      <c r="DP89" s="207"/>
      <c r="DQ89" s="207"/>
      <c r="DR89" s="207"/>
      <c r="DS89" s="207"/>
      <c r="DT89" s="207"/>
      <c r="DU89" s="207"/>
      <c r="DV89" s="207"/>
      <c r="DW89" s="207"/>
      <c r="DX89" s="207"/>
      <c r="DY89" s="207"/>
      <c r="DZ89" s="207"/>
      <c r="EA89" s="207"/>
      <c r="EB89" s="207"/>
      <c r="EC89" s="207"/>
      <c r="ED89" s="207"/>
      <c r="EE89" s="207"/>
      <c r="EF89" s="207"/>
      <c r="EG89" s="207"/>
      <c r="EH89" s="207"/>
      <c r="EI89" s="207"/>
      <c r="EJ89" s="207"/>
      <c r="EK89" s="207"/>
      <c r="EL89" s="207"/>
      <c r="EM89" s="207"/>
      <c r="EN89" s="207"/>
      <c r="EO89" s="207"/>
      <c r="EP89" s="207"/>
      <c r="EQ89" s="207"/>
      <c r="ER89" s="207"/>
      <c r="ES89" s="207"/>
      <c r="ET89" s="207"/>
      <c r="EU89" s="207"/>
      <c r="EV89" s="207"/>
      <c r="EW89" s="207"/>
      <c r="EX89" s="207"/>
      <c r="EY89" s="207"/>
      <c r="EZ89" s="207"/>
      <c r="FA89" s="207"/>
      <c r="FB89" s="207"/>
      <c r="FC89" s="207"/>
      <c r="FD89" s="207"/>
      <c r="FE89" s="207"/>
      <c r="FF89" s="207"/>
      <c r="FG89" s="207"/>
      <c r="FH89" s="207"/>
      <c r="FI89" s="207"/>
      <c r="FJ89" s="207"/>
      <c r="FK89" s="207"/>
      <c r="FL89" s="207"/>
      <c r="FM89" s="207"/>
      <c r="FN89" s="207"/>
      <c r="FO89" s="207"/>
      <c r="FP89" s="207"/>
      <c r="FQ89" s="207"/>
      <c r="FR89" s="207"/>
      <c r="FS89" s="207"/>
      <c r="FT89" s="207"/>
      <c r="FU89" s="207"/>
      <c r="FV89" s="207"/>
      <c r="FW89" s="207"/>
      <c r="FX89" s="207"/>
      <c r="FY89" s="207"/>
      <c r="FZ89" s="207"/>
      <c r="GA89" s="207"/>
      <c r="GB89" s="207"/>
      <c r="GC89" s="207"/>
      <c r="GD89" s="207"/>
      <c r="GE89" s="207"/>
      <c r="GF89" s="207"/>
      <c r="GG89" s="207"/>
      <c r="GH89" s="207"/>
      <c r="GI89" s="207"/>
      <c r="GJ89" s="207"/>
      <c r="GK89" s="207"/>
      <c r="GL89" s="207"/>
      <c r="GM89" s="207"/>
      <c r="GN89" s="207"/>
      <c r="GO89" s="207"/>
      <c r="GP89" s="207"/>
      <c r="GQ89" s="207"/>
      <c r="GR89" s="207"/>
      <c r="GS89" s="207"/>
      <c r="GT89" s="207"/>
      <c r="GU89" s="207"/>
      <c r="GV89" s="207"/>
      <c r="GW89" s="207"/>
      <c r="GX89" s="207"/>
      <c r="GY89" s="207"/>
      <c r="GZ89" s="207"/>
      <c r="HA89" s="207"/>
      <c r="HB89" s="207"/>
      <c r="HC89" s="207"/>
      <c r="HD89" s="207"/>
      <c r="HE89" s="207"/>
      <c r="HF89" s="207"/>
      <c r="HG89" s="207"/>
      <c r="HH89" s="207"/>
      <c r="HI89" s="207"/>
      <c r="HJ89" s="207"/>
      <c r="HK89" s="207"/>
      <c r="HL89" s="207"/>
      <c r="HM89" s="207"/>
      <c r="HN89" s="207"/>
      <c r="HO89" s="207"/>
      <c r="HP89" s="207"/>
      <c r="HQ89" s="207"/>
      <c r="HR89" s="207"/>
      <c r="HS89" s="207"/>
      <c r="HT89" s="207"/>
      <c r="HU89" s="207"/>
      <c r="HV89" s="207"/>
      <c r="HW89" s="207"/>
      <c r="HX89" s="207"/>
      <c r="HY89" s="207"/>
      <c r="HZ89" s="207"/>
      <c r="IA89" s="207"/>
      <c r="IB89" s="207"/>
      <c r="IC89" s="207"/>
      <c r="ID89" s="207"/>
      <c r="IE89" s="207"/>
      <c r="IF89" s="207"/>
      <c r="IG89" s="207"/>
      <c r="IH89" s="207"/>
      <c r="II89" s="207"/>
      <c r="IJ89" s="207"/>
      <c r="IK89" s="207"/>
      <c r="IL89" s="207"/>
      <c r="IM89" s="207"/>
      <c r="IN89" s="207"/>
      <c r="IO89" s="207"/>
      <c r="IP89" s="207"/>
      <c r="IQ89" s="207"/>
      <c r="IR89" s="207"/>
      <c r="IS89" s="207"/>
      <c r="IT89" s="207"/>
      <c r="IU89" s="207"/>
      <c r="IV89" s="207"/>
      <c r="IW89" s="207"/>
      <c r="IX89" s="207"/>
      <c r="IY89" s="207"/>
      <c r="IZ89" s="207"/>
      <c r="JA89" s="207"/>
      <c r="JB89" s="207"/>
      <c r="JC89" s="207"/>
      <c r="JD89" s="207"/>
      <c r="JE89" s="207"/>
      <c r="JF89" s="207"/>
      <c r="JG89" s="207"/>
      <c r="JH89" s="207"/>
      <c r="JI89" s="207"/>
      <c r="JJ89" s="207"/>
      <c r="JK89" s="207"/>
      <c r="JL89" s="207"/>
      <c r="JM89" s="207"/>
      <c r="JN89" s="207"/>
      <c r="JO89" s="207"/>
      <c r="JP89" s="207"/>
      <c r="JQ89" s="207"/>
      <c r="JR89" s="207"/>
      <c r="JS89" s="207"/>
      <c r="JT89" s="207"/>
      <c r="JU89" s="207"/>
      <c r="JV89" s="207"/>
      <c r="JW89" s="207"/>
      <c r="JX89" s="207"/>
      <c r="JY89" s="207"/>
      <c r="JZ89" s="207"/>
      <c r="KA89" s="207"/>
      <c r="KB89" s="207"/>
      <c r="KC89" s="207"/>
      <c r="KD89" s="207"/>
      <c r="KE89" s="207"/>
      <c r="KF89" s="207"/>
      <c r="KG89" s="207"/>
      <c r="KH89" s="207"/>
      <c r="KI89" s="207"/>
      <c r="KJ89" s="207"/>
      <c r="KK89" s="207"/>
      <c r="KL89" s="207"/>
      <c r="KM89" s="207"/>
      <c r="KN89" s="207"/>
      <c r="KO89" s="207"/>
      <c r="KP89" s="207"/>
      <c r="KQ89" s="207"/>
      <c r="KR89" s="207"/>
      <c r="KS89" s="207"/>
      <c r="KT89" s="207"/>
      <c r="KU89" s="207"/>
      <c r="KV89" s="207"/>
      <c r="KW89" s="207"/>
      <c r="KX89" s="207"/>
      <c r="KY89" s="207"/>
      <c r="KZ89" s="207"/>
      <c r="LA89" s="207"/>
      <c r="LB89" s="207"/>
      <c r="LC89" s="207"/>
      <c r="LD89" s="207"/>
      <c r="LE89" s="207"/>
      <c r="LF89" s="207"/>
      <c r="LG89" s="207"/>
      <c r="LH89" s="207"/>
      <c r="LI89" s="207"/>
      <c r="LJ89" s="207"/>
      <c r="LK89" s="207"/>
      <c r="LL89" s="207"/>
      <c r="LM89" s="207"/>
      <c r="LN89" s="207"/>
      <c r="LO89" s="207"/>
      <c r="LP89" s="207"/>
      <c r="LQ89" s="207"/>
      <c r="LR89" s="207"/>
      <c r="LS89" s="207"/>
      <c r="LT89" s="207"/>
      <c r="LU89" s="207"/>
      <c r="LV89" s="207"/>
      <c r="LW89" s="207"/>
      <c r="LX89" s="207"/>
      <c r="LY89" s="207"/>
      <c r="LZ89" s="207"/>
      <c r="MA89" s="207"/>
      <c r="MB89" s="207"/>
      <c r="MC89" s="207"/>
      <c r="MD89" s="207"/>
      <c r="ME89" s="207"/>
      <c r="MF89" s="207"/>
      <c r="MG89" s="207"/>
      <c r="MH89" s="207"/>
      <c r="MI89" s="207"/>
      <c r="MJ89" s="207"/>
      <c r="MK89" s="207"/>
      <c r="ML89" s="207"/>
      <c r="MM89" s="207"/>
      <c r="MN89" s="207"/>
      <c r="MO89" s="207"/>
      <c r="MP89" s="207"/>
      <c r="MQ89" s="207"/>
      <c r="MR89" s="207"/>
      <c r="MS89" s="207"/>
      <c r="MT89" s="207"/>
      <c r="MU89" s="207"/>
      <c r="MV89" s="207"/>
      <c r="MW89" s="207"/>
      <c r="MX89" s="207"/>
      <c r="MY89" s="207"/>
      <c r="MZ89" s="207"/>
      <c r="NA89" s="207"/>
      <c r="NB89" s="207"/>
      <c r="NC89" s="207"/>
      <c r="ND89" s="207"/>
      <c r="NE89" s="207"/>
      <c r="NF89" s="207"/>
      <c r="NG89" s="207"/>
      <c r="NH89" s="207"/>
      <c r="NI89" s="207"/>
      <c r="NJ89" s="207"/>
      <c r="NK89" s="207"/>
      <c r="NL89" s="207"/>
      <c r="NM89" s="207"/>
      <c r="NN89" s="207"/>
      <c r="NO89" s="207"/>
      <c r="NP89" s="207"/>
      <c r="NQ89" s="207"/>
      <c r="NR89" s="207"/>
      <c r="NS89" s="207"/>
      <c r="NT89" s="207"/>
      <c r="NU89" s="207"/>
      <c r="NV89" s="207"/>
      <c r="NW89" s="207"/>
      <c r="NX89" s="207"/>
      <c r="NY89" s="207"/>
      <c r="NZ89" s="207"/>
      <c r="OA89" s="207"/>
      <c r="OB89" s="207"/>
      <c r="OC89" s="207"/>
      <c r="OD89" s="207"/>
      <c r="OE89" s="207"/>
      <c r="OF89" s="207"/>
      <c r="OG89" s="207"/>
      <c r="OH89" s="207"/>
      <c r="OI89" s="207"/>
      <c r="OJ89" s="207"/>
      <c r="OK89" s="207"/>
      <c r="OL89" s="207"/>
      <c r="OM89" s="207"/>
      <c r="ON89" s="207"/>
      <c r="OO89" s="207"/>
      <c r="OP89" s="207"/>
      <c r="OQ89" s="207"/>
      <c r="OR89" s="207"/>
      <c r="OS89" s="207"/>
      <c r="OT89" s="207"/>
      <c r="OU89" s="207"/>
      <c r="OV89" s="207"/>
      <c r="OW89" s="207"/>
      <c r="OX89" s="207"/>
      <c r="OY89" s="207"/>
      <c r="OZ89" s="207"/>
      <c r="PA89" s="207"/>
      <c r="PB89" s="207"/>
      <c r="PC89" s="207"/>
      <c r="PD89" s="207"/>
      <c r="PE89" s="207"/>
      <c r="PF89" s="207"/>
      <c r="PG89" s="207"/>
      <c r="PH89" s="207"/>
      <c r="PI89" s="207"/>
      <c r="PJ89" s="207"/>
      <c r="PK89" s="207"/>
      <c r="PL89" s="207"/>
      <c r="PM89" s="207"/>
      <c r="PN89" s="207"/>
      <c r="PO89" s="207"/>
      <c r="PP89" s="207"/>
      <c r="PQ89" s="207"/>
      <c r="PR89" s="207"/>
      <c r="PS89" s="207"/>
      <c r="PT89" s="207"/>
      <c r="PU89" s="207"/>
      <c r="PV89" s="207"/>
      <c r="PW89" s="207"/>
      <c r="PX89" s="207"/>
      <c r="PY89" s="207"/>
      <c r="PZ89" s="207"/>
      <c r="QA89" s="207"/>
      <c r="QB89" s="207"/>
      <c r="QC89" s="207"/>
      <c r="QD89" s="207"/>
      <c r="QE89" s="207"/>
      <c r="QF89" s="207"/>
      <c r="QG89" s="207"/>
      <c r="QH89" s="207"/>
      <c r="QI89" s="207"/>
      <c r="QJ89" s="207"/>
      <c r="QK89" s="207"/>
      <c r="QL89" s="207"/>
      <c r="QM89" s="207"/>
      <c r="QN89" s="207"/>
      <c r="QO89" s="207"/>
      <c r="QP89" s="207"/>
      <c r="QQ89" s="207"/>
      <c r="QR89" s="207"/>
      <c r="QS89" s="207"/>
      <c r="QT89" s="207"/>
      <c r="QU89" s="207"/>
      <c r="QV89" s="207"/>
      <c r="QW89" s="207"/>
      <c r="QX89" s="207"/>
      <c r="QY89" s="207"/>
      <c r="QZ89" s="207"/>
      <c r="RA89" s="207"/>
      <c r="RB89" s="207"/>
      <c r="RC89" s="207"/>
      <c r="RD89" s="207"/>
      <c r="RE89" s="207"/>
      <c r="RF89" s="207"/>
      <c r="RG89" s="207"/>
      <c r="RH89" s="207"/>
      <c r="RI89" s="207"/>
      <c r="RJ89" s="207"/>
      <c r="RK89" s="207"/>
      <c r="RL89" s="207"/>
      <c r="RM89" s="207"/>
      <c r="RN89" s="207"/>
      <c r="RO89" s="207"/>
      <c r="RP89" s="207"/>
      <c r="RQ89" s="207"/>
      <c r="RR89" s="207"/>
      <c r="RS89" s="207"/>
      <c r="RT89" s="207"/>
      <c r="RU89" s="207"/>
      <c r="RV89" s="207"/>
      <c r="RW89" s="207"/>
      <c r="RX89" s="207"/>
      <c r="RY89" s="207"/>
      <c r="RZ89" s="207"/>
      <c r="SA89" s="207"/>
      <c r="SB89" s="207"/>
      <c r="SC89" s="207"/>
      <c r="SD89" s="207"/>
      <c r="SE89" s="207"/>
      <c r="SF89" s="207"/>
      <c r="SG89" s="207"/>
      <c r="SH89" s="207"/>
      <c r="SI89" s="207"/>
      <c r="SJ89" s="207"/>
      <c r="SK89" s="207"/>
      <c r="SL89" s="207"/>
      <c r="SM89" s="207"/>
      <c r="SN89" s="207"/>
      <c r="SO89" s="207"/>
      <c r="SP89" s="207"/>
      <c r="SQ89" s="207"/>
      <c r="SR89" s="207"/>
      <c r="SS89" s="207"/>
      <c r="ST89" s="207"/>
      <c r="SU89" s="207"/>
      <c r="SV89" s="207"/>
      <c r="SW89" s="207"/>
      <c r="SX89" s="207"/>
      <c r="SY89" s="207"/>
      <c r="SZ89" s="207"/>
      <c r="TA89" s="207"/>
      <c r="TB89" s="207"/>
      <c r="TC89" s="207"/>
      <c r="TD89" s="207"/>
      <c r="TE89" s="207"/>
      <c r="TF89" s="207"/>
      <c r="TG89" s="207"/>
      <c r="TH89" s="207"/>
      <c r="TI89" s="207"/>
      <c r="TJ89" s="207"/>
      <c r="TK89" s="207"/>
      <c r="TL89" s="207"/>
      <c r="TM89" s="207"/>
      <c r="TN89" s="207"/>
      <c r="TO89" s="207"/>
      <c r="TP89" s="207"/>
      <c r="TQ89" s="207"/>
      <c r="TR89" s="207"/>
      <c r="TS89" s="207"/>
      <c r="TT89" s="207"/>
      <c r="TU89" s="207"/>
      <c r="TV89" s="207"/>
      <c r="TW89" s="207"/>
      <c r="TX89" s="207"/>
      <c r="TY89" s="207"/>
      <c r="TZ89" s="207"/>
      <c r="UA89" s="207"/>
      <c r="UB89" s="207"/>
      <c r="UC89" s="207"/>
      <c r="UD89" s="207"/>
      <c r="UE89" s="207"/>
      <c r="UF89" s="207"/>
      <c r="UG89" s="207"/>
      <c r="UH89" s="207"/>
      <c r="UI89" s="207"/>
      <c r="UJ89" s="207"/>
      <c r="UK89" s="207"/>
      <c r="UL89" s="207"/>
      <c r="UM89" s="207"/>
      <c r="UN89" s="207"/>
      <c r="UO89" s="207"/>
      <c r="UP89" s="207"/>
      <c r="UQ89" s="207"/>
      <c r="UR89" s="207"/>
      <c r="US89" s="207"/>
      <c r="UT89" s="207"/>
      <c r="UU89" s="207"/>
      <c r="UV89" s="207"/>
      <c r="UW89" s="207"/>
      <c r="UX89" s="207"/>
      <c r="UY89" s="207"/>
      <c r="UZ89" s="207"/>
      <c r="VA89" s="207"/>
      <c r="VB89" s="207"/>
      <c r="VC89" s="207"/>
      <c r="VD89" s="207"/>
      <c r="VE89" s="207"/>
      <c r="VF89" s="207"/>
      <c r="VG89" s="207"/>
      <c r="VH89" s="207"/>
      <c r="VI89" s="207"/>
      <c r="VJ89" s="207"/>
      <c r="VK89" s="207"/>
      <c r="VL89" s="207"/>
      <c r="VM89" s="207"/>
      <c r="VN89" s="207"/>
      <c r="VO89" s="207"/>
      <c r="VP89" s="207"/>
      <c r="VQ89" s="207"/>
      <c r="VR89" s="207"/>
      <c r="VS89" s="207"/>
      <c r="VT89" s="207"/>
      <c r="VU89" s="207"/>
      <c r="VV89" s="207"/>
      <c r="VW89" s="207"/>
      <c r="VX89" s="207"/>
      <c r="VY89" s="207"/>
      <c r="VZ89" s="207"/>
      <c r="WA89" s="207"/>
      <c r="WB89" s="207"/>
      <c r="WC89" s="207"/>
      <c r="WD89" s="207"/>
      <c r="WE89" s="207"/>
      <c r="WF89" s="207"/>
      <c r="WG89" s="207"/>
      <c r="WH89" s="207"/>
      <c r="WI89" s="207"/>
      <c r="WJ89" s="207"/>
      <c r="WK89" s="207"/>
      <c r="WL89" s="207"/>
      <c r="WM89" s="207"/>
      <c r="WN89" s="207"/>
      <c r="WO89" s="207"/>
      <c r="WP89" s="207"/>
      <c r="WQ89" s="207"/>
      <c r="WR89" s="207"/>
      <c r="WS89" s="207"/>
      <c r="WT89" s="207"/>
      <c r="WU89" s="207"/>
      <c r="WV89" s="207"/>
      <c r="WW89" s="207"/>
      <c r="WX89" s="207"/>
      <c r="WY89" s="207"/>
      <c r="WZ89" s="207"/>
      <c r="XA89" s="207"/>
      <c r="XB89" s="207"/>
      <c r="XC89" s="207"/>
      <c r="XD89" s="207"/>
      <c r="XE89" s="207"/>
      <c r="XF89" s="207"/>
      <c r="XG89" s="207"/>
      <c r="XH89" s="207"/>
      <c r="XI89" s="207"/>
      <c r="XJ89" s="207"/>
      <c r="XK89" s="207"/>
      <c r="XL89" s="207"/>
      <c r="XM89" s="207"/>
      <c r="XN89" s="207"/>
      <c r="XO89" s="207"/>
      <c r="XP89" s="207"/>
      <c r="XQ89" s="207"/>
      <c r="XR89" s="207"/>
      <c r="XS89" s="207"/>
      <c r="XT89" s="207"/>
      <c r="XU89" s="207"/>
      <c r="XV89" s="207"/>
      <c r="XW89" s="207"/>
      <c r="XX89" s="207"/>
      <c r="XY89" s="207"/>
      <c r="XZ89" s="207"/>
      <c r="YA89" s="207"/>
      <c r="YB89" s="207"/>
      <c r="YC89" s="207"/>
      <c r="YD89" s="207"/>
      <c r="YE89" s="207"/>
      <c r="YF89" s="207"/>
      <c r="YG89" s="207"/>
      <c r="YH89" s="207"/>
      <c r="YI89" s="207"/>
      <c r="YJ89" s="207"/>
      <c r="YK89" s="207"/>
      <c r="YL89" s="207"/>
      <c r="YM89" s="207"/>
      <c r="YN89" s="207"/>
      <c r="YO89" s="207"/>
      <c r="YP89" s="207"/>
      <c r="YQ89" s="207"/>
      <c r="YR89" s="207"/>
      <c r="YS89" s="207"/>
      <c r="YT89" s="207"/>
      <c r="YU89" s="207"/>
      <c r="YV89" s="207"/>
      <c r="YW89" s="207"/>
      <c r="YX89" s="207"/>
      <c r="YY89" s="207"/>
      <c r="YZ89" s="207"/>
      <c r="ZA89" s="207"/>
      <c r="ZB89" s="207"/>
      <c r="ZC89" s="207"/>
      <c r="ZD89" s="207"/>
      <c r="ZE89" s="207"/>
      <c r="ZF89" s="207"/>
      <c r="ZG89" s="207"/>
      <c r="ZH89" s="207"/>
      <c r="ZI89" s="207"/>
      <c r="ZJ89" s="207"/>
      <c r="ZK89" s="207"/>
      <c r="ZL89" s="207"/>
      <c r="ZM89" s="207"/>
      <c r="ZN89" s="207"/>
      <c r="ZO89" s="207"/>
      <c r="ZP89" s="207"/>
      <c r="ZQ89" s="207"/>
      <c r="ZR89" s="207"/>
      <c r="ZS89" s="207"/>
      <c r="ZT89" s="207"/>
      <c r="ZU89" s="207"/>
      <c r="ZV89" s="207"/>
      <c r="ZW89" s="207"/>
      <c r="ZX89" s="207"/>
      <c r="ZY89" s="207"/>
      <c r="ZZ89" s="207"/>
      <c r="AAA89" s="207"/>
      <c r="AAB89" s="207"/>
      <c r="AAC89" s="207"/>
      <c r="AAD89" s="207"/>
      <c r="AAE89" s="207"/>
      <c r="AAF89" s="207"/>
      <c r="AAG89" s="207"/>
      <c r="AAH89" s="207"/>
      <c r="AAI89" s="207"/>
      <c r="AAJ89" s="207"/>
      <c r="AAK89" s="207"/>
      <c r="AAL89" s="207"/>
      <c r="AAM89" s="207"/>
      <c r="AAN89" s="207"/>
      <c r="AAO89" s="207"/>
      <c r="AAP89" s="207"/>
      <c r="AAQ89" s="207"/>
      <c r="AAR89" s="207"/>
      <c r="AAS89" s="207"/>
      <c r="AAT89" s="207"/>
      <c r="AAU89" s="207"/>
      <c r="AAV89" s="207"/>
      <c r="AAW89" s="207"/>
      <c r="AAX89" s="207"/>
      <c r="AAY89" s="207"/>
      <c r="AAZ89" s="207"/>
      <c r="ABA89" s="207"/>
      <c r="ABB89" s="207"/>
      <c r="ABC89" s="207"/>
      <c r="ABD89" s="207"/>
      <c r="ABE89" s="207"/>
      <c r="ABF89" s="207"/>
      <c r="ABG89" s="207"/>
      <c r="ABH89" s="207"/>
      <c r="ABI89" s="207"/>
      <c r="ABJ89" s="207"/>
      <c r="ABK89" s="207"/>
      <c r="ABL89" s="207"/>
      <c r="ABM89" s="207"/>
      <c r="ABN89" s="207"/>
      <c r="ABO89" s="207"/>
      <c r="ABP89" s="207"/>
      <c r="ABQ89" s="207"/>
      <c r="ABR89" s="207"/>
      <c r="ABS89" s="207"/>
      <c r="ABT89" s="207"/>
      <c r="ABU89" s="207"/>
      <c r="ABV89" s="207"/>
      <c r="ABW89" s="207"/>
      <c r="ABX89" s="207"/>
      <c r="ABY89" s="207"/>
      <c r="ABZ89" s="207"/>
      <c r="ACA89" s="207"/>
      <c r="ACB89" s="207"/>
      <c r="ACC89" s="207"/>
      <c r="ACD89" s="207"/>
      <c r="ACE89" s="207"/>
      <c r="ACF89" s="207"/>
      <c r="ACG89" s="207"/>
      <c r="ACH89" s="207"/>
      <c r="ACI89" s="207"/>
      <c r="ACJ89" s="207"/>
      <c r="ACK89" s="207"/>
      <c r="ACL89" s="207"/>
      <c r="ACM89" s="207"/>
      <c r="ACN89" s="207"/>
      <c r="ACO89" s="207"/>
      <c r="ACP89" s="207"/>
      <c r="ACQ89" s="207"/>
      <c r="ACR89" s="207"/>
      <c r="ACS89" s="207"/>
      <c r="ACT89" s="207"/>
      <c r="ACU89" s="207"/>
      <c r="ACV89" s="207"/>
      <c r="ACW89" s="207"/>
      <c r="ACX89" s="207"/>
      <c r="ACY89" s="207"/>
      <c r="ACZ89" s="207"/>
      <c r="ADA89" s="207"/>
      <c r="ADB89" s="207"/>
      <c r="ADC89" s="207"/>
      <c r="ADD89" s="207"/>
      <c r="ADE89" s="207"/>
      <c r="ADF89" s="207"/>
      <c r="ADG89" s="207"/>
      <c r="ADH89" s="207"/>
      <c r="ADI89" s="207"/>
      <c r="ADJ89" s="207"/>
      <c r="ADK89" s="207"/>
      <c r="ADL89" s="207"/>
      <c r="ADM89" s="207"/>
      <c r="ADN89" s="207"/>
      <c r="ADO89" s="207"/>
      <c r="ADP89" s="207"/>
      <c r="ADQ89" s="207"/>
      <c r="ADR89" s="207"/>
      <c r="ADS89" s="207"/>
      <c r="ADT89" s="207"/>
      <c r="ADU89" s="207"/>
      <c r="ADV89" s="207"/>
      <c r="ADW89" s="207"/>
      <c r="ADX89" s="207"/>
      <c r="ADY89" s="207"/>
      <c r="ADZ89" s="207"/>
      <c r="AEA89" s="207"/>
      <c r="AEB89" s="207"/>
      <c r="AEC89" s="207"/>
      <c r="AED89" s="207"/>
      <c r="AEE89" s="207"/>
      <c r="AEF89" s="207"/>
      <c r="AEG89" s="207"/>
      <c r="AEH89" s="207"/>
      <c r="AEI89" s="207"/>
      <c r="AEJ89" s="207"/>
      <c r="AEK89" s="207"/>
      <c r="AEL89" s="207"/>
      <c r="AEM89" s="207"/>
      <c r="AEN89" s="207"/>
      <c r="AEO89" s="207"/>
      <c r="AEP89" s="207"/>
      <c r="AEQ89" s="207"/>
      <c r="AER89" s="207"/>
      <c r="AES89" s="207"/>
      <c r="AET89" s="207"/>
      <c r="AEU89" s="207"/>
      <c r="AEV89" s="207"/>
      <c r="AEW89" s="207"/>
      <c r="AEX89" s="207"/>
      <c r="AEY89" s="207"/>
      <c r="AEZ89" s="207"/>
      <c r="AFA89" s="207"/>
      <c r="AFB89" s="207"/>
      <c r="AFC89" s="207"/>
      <c r="AFD89" s="207"/>
      <c r="AFE89" s="207"/>
      <c r="AFF89" s="207"/>
      <c r="AFG89" s="207"/>
      <c r="AFH89" s="207"/>
      <c r="AFI89" s="207"/>
      <c r="AFJ89" s="207"/>
      <c r="AFK89" s="207"/>
      <c r="AFL89" s="207"/>
      <c r="AFM89" s="207"/>
      <c r="AFN89" s="207"/>
      <c r="AFO89" s="207"/>
      <c r="AFP89" s="207"/>
      <c r="AFQ89" s="207"/>
      <c r="AFR89" s="207"/>
      <c r="AFS89" s="207"/>
      <c r="AFT89" s="207"/>
      <c r="AFU89" s="207"/>
      <c r="AFV89" s="207"/>
      <c r="AFW89" s="207"/>
      <c r="AFX89" s="207"/>
      <c r="AFY89" s="207"/>
      <c r="AFZ89" s="207"/>
      <c r="AGA89" s="207"/>
      <c r="AGB89" s="207"/>
      <c r="AGC89" s="207"/>
      <c r="AGD89" s="207"/>
      <c r="AGE89" s="207"/>
      <c r="AGF89" s="207"/>
      <c r="AGG89" s="207"/>
      <c r="AGH89" s="207"/>
      <c r="AGI89" s="207"/>
      <c r="AGJ89" s="207"/>
      <c r="AGK89" s="207"/>
      <c r="AGL89" s="207"/>
      <c r="AGM89" s="207"/>
      <c r="AGN89" s="207"/>
      <c r="AGO89" s="207"/>
      <c r="AGP89" s="207"/>
      <c r="AGQ89" s="207"/>
      <c r="AGR89" s="207"/>
      <c r="AGS89" s="207"/>
      <c r="AGT89" s="207"/>
      <c r="AGU89" s="207"/>
      <c r="AGV89" s="207"/>
      <c r="AGW89" s="207"/>
      <c r="AGX89" s="207"/>
      <c r="AGY89" s="207"/>
      <c r="AGZ89" s="207"/>
      <c r="AHA89" s="207"/>
      <c r="AHB89" s="207"/>
      <c r="AHC89" s="207"/>
      <c r="AHD89" s="207"/>
      <c r="AHE89" s="207"/>
      <c r="AHF89" s="207"/>
      <c r="AHG89" s="207"/>
      <c r="AHH89" s="207"/>
      <c r="AHI89" s="207"/>
      <c r="AHJ89" s="207"/>
      <c r="AHK89" s="207"/>
      <c r="AHL89" s="207"/>
      <c r="AHM89" s="207"/>
      <c r="AHN89" s="207"/>
      <c r="AHO89" s="207"/>
      <c r="AHP89" s="207"/>
      <c r="AHQ89" s="207"/>
      <c r="AHR89" s="207"/>
      <c r="AHS89" s="207"/>
      <c r="AHT89" s="207"/>
      <c r="AHU89" s="207"/>
      <c r="AHV89" s="207"/>
      <c r="AHW89" s="207"/>
      <c r="AHX89" s="207"/>
      <c r="AHY89" s="207"/>
      <c r="AHZ89" s="207"/>
      <c r="AIA89" s="207"/>
      <c r="AIB89" s="207"/>
      <c r="AIC89" s="207"/>
      <c r="AID89" s="207"/>
      <c r="AIE89" s="207"/>
      <c r="AIF89" s="207"/>
      <c r="AIG89" s="207"/>
      <c r="AIH89" s="207"/>
      <c r="AII89" s="207"/>
      <c r="AIJ89" s="207"/>
      <c r="AIK89" s="207"/>
      <c r="AIL89" s="207"/>
      <c r="AIM89" s="207"/>
      <c r="AIN89" s="207"/>
      <c r="AIO89" s="207"/>
      <c r="AIP89" s="207"/>
      <c r="AIQ89" s="207"/>
      <c r="AIR89" s="207"/>
      <c r="AIS89" s="207"/>
      <c r="AIT89" s="207"/>
      <c r="AIU89" s="207"/>
      <c r="AIV89" s="207"/>
      <c r="AIW89" s="207"/>
      <c r="AIX89" s="207"/>
      <c r="AIY89" s="207"/>
      <c r="AIZ89" s="207"/>
      <c r="AJA89" s="207"/>
      <c r="AJB89" s="207"/>
      <c r="AJC89" s="207"/>
      <c r="AJD89" s="207"/>
      <c r="AJE89" s="207"/>
      <c r="AJF89" s="207"/>
      <c r="AJG89" s="207"/>
      <c r="AJH89" s="207"/>
      <c r="AJI89" s="207"/>
      <c r="AJJ89" s="207"/>
      <c r="AJK89" s="207"/>
      <c r="AJL89" s="207"/>
      <c r="AJM89" s="207"/>
      <c r="AJN89" s="207"/>
      <c r="AJO89" s="207"/>
      <c r="AJP89" s="207"/>
      <c r="AJQ89" s="207"/>
      <c r="AJR89" s="207"/>
      <c r="AJS89" s="207"/>
      <c r="AJT89" s="207"/>
      <c r="AJU89" s="207"/>
      <c r="AJV89" s="207"/>
      <c r="AJW89" s="207"/>
      <c r="AJX89" s="207"/>
      <c r="AJY89" s="207"/>
      <c r="AJZ89" s="207"/>
      <c r="AKA89" s="207"/>
      <c r="AKB89" s="207"/>
      <c r="AKC89" s="207"/>
      <c r="AKD89" s="207"/>
      <c r="AKE89" s="207"/>
      <c r="AKF89" s="207"/>
      <c r="AKG89" s="207"/>
      <c r="AKH89" s="207"/>
      <c r="AKI89" s="207"/>
      <c r="AKJ89" s="207"/>
      <c r="AKK89" s="207"/>
      <c r="AKL89" s="207"/>
      <c r="AKM89" s="207"/>
      <c r="AKN89" s="207"/>
      <c r="AKO89" s="207"/>
      <c r="AKP89" s="207"/>
      <c r="AKQ89" s="207"/>
      <c r="AKR89" s="207"/>
      <c r="AKS89" s="207"/>
      <c r="AKT89" s="207"/>
      <c r="AKU89" s="207"/>
      <c r="AKV89" s="207"/>
      <c r="AKW89" s="207"/>
      <c r="AKX89" s="207"/>
      <c r="AKY89" s="207"/>
      <c r="AKZ89" s="207"/>
      <c r="ALA89" s="207"/>
      <c r="ALB89" s="207"/>
      <c r="ALC89" s="207"/>
      <c r="ALD89" s="207"/>
      <c r="ALE89" s="207"/>
      <c r="ALF89" s="207"/>
      <c r="ALG89" s="207"/>
      <c r="ALH89" s="207"/>
      <c r="ALI89" s="207"/>
      <c r="ALJ89" s="207"/>
      <c r="ALK89" s="207"/>
      <c r="ALL89" s="207"/>
      <c r="ALM89" s="207"/>
      <c r="ALN89" s="207"/>
      <c r="ALO89" s="207"/>
      <c r="ALP89" s="207"/>
      <c r="ALQ89" s="207"/>
      <c r="ALR89" s="207"/>
      <c r="ALS89" s="207"/>
      <c r="ALT89" s="207"/>
      <c r="ALU89" s="207"/>
      <c r="ALV89" s="207"/>
      <c r="ALW89" s="207"/>
      <c r="ALX89" s="207"/>
      <c r="ALY89" s="207"/>
      <c r="ALZ89" s="207"/>
      <c r="AMA89" s="207"/>
      <c r="AMB89" s="207"/>
      <c r="AMC89" s="207"/>
      <c r="AMD89" s="207"/>
      <c r="AME89" s="207"/>
      <c r="AMF89" s="207"/>
      <c r="AMG89" s="207"/>
      <c r="AMH89" s="207"/>
      <c r="AMI89" s="207"/>
      <c r="AMJ89" s="207"/>
      <c r="AMK89" s="207"/>
      <c r="AML89" s="207"/>
      <c r="AMM89" s="207"/>
      <c r="AMN89" s="207"/>
      <c r="AMO89" s="207"/>
      <c r="AMP89" s="207"/>
      <c r="AMQ89" s="207"/>
      <c r="AMR89" s="207"/>
      <c r="AMS89" s="207"/>
      <c r="AMT89" s="207"/>
      <c r="AMU89" s="207"/>
      <c r="AMV89" s="207"/>
      <c r="AMW89" s="207"/>
      <c r="AMX89" s="207"/>
      <c r="AMY89" s="207"/>
      <c r="AMZ89" s="207"/>
      <c r="ANA89" s="207"/>
      <c r="ANB89" s="207"/>
      <c r="ANC89" s="207"/>
      <c r="AND89" s="207"/>
      <c r="ANE89" s="207"/>
      <c r="ANF89" s="207"/>
      <c r="ANG89" s="207"/>
      <c r="ANH89" s="207"/>
      <c r="ANI89" s="207"/>
      <c r="ANJ89" s="207"/>
      <c r="ANK89" s="207"/>
      <c r="ANL89" s="207"/>
      <c r="ANM89" s="207"/>
      <c r="ANN89" s="207"/>
      <c r="ANO89" s="207"/>
      <c r="ANP89" s="207"/>
      <c r="ANQ89" s="207"/>
      <c r="ANR89" s="207"/>
      <c r="ANS89" s="207"/>
      <c r="ANT89" s="207"/>
      <c r="ANU89" s="207"/>
      <c r="ANV89" s="207"/>
      <c r="ANW89" s="207"/>
      <c r="ANX89" s="207"/>
      <c r="ANY89" s="207"/>
      <c r="ANZ89" s="207"/>
      <c r="AOA89" s="207"/>
      <c r="AOB89" s="207"/>
      <c r="AOC89" s="207"/>
      <c r="AOD89" s="207"/>
      <c r="AOE89" s="207"/>
      <c r="AOF89" s="207"/>
      <c r="AOG89" s="207"/>
      <c r="AOH89" s="207"/>
      <c r="AOI89" s="207"/>
      <c r="AOJ89" s="207"/>
      <c r="AOK89" s="207"/>
      <c r="AOL89" s="207"/>
      <c r="AOM89" s="207"/>
      <c r="AON89" s="207"/>
      <c r="AOO89" s="207"/>
      <c r="AOP89" s="207"/>
      <c r="AOQ89" s="207"/>
      <c r="AOR89" s="207"/>
      <c r="AOS89" s="207"/>
      <c r="AOT89" s="207"/>
      <c r="AOU89" s="207"/>
      <c r="AOV89" s="207"/>
      <c r="AOW89" s="207"/>
      <c r="AOX89" s="207"/>
      <c r="AOY89" s="207"/>
      <c r="AOZ89" s="207"/>
      <c r="APA89" s="207"/>
      <c r="APB89" s="207"/>
      <c r="APC89" s="207"/>
      <c r="APD89" s="207"/>
      <c r="APE89" s="207"/>
      <c r="APF89" s="207"/>
      <c r="APG89" s="207"/>
      <c r="APH89" s="207"/>
      <c r="API89" s="207"/>
      <c r="APJ89" s="207"/>
      <c r="APK89" s="207"/>
      <c r="APL89" s="207"/>
      <c r="APM89" s="207"/>
      <c r="APN89" s="207"/>
      <c r="APO89" s="207"/>
      <c r="APP89" s="207"/>
      <c r="APQ89" s="207"/>
      <c r="APR89" s="207"/>
      <c r="APS89" s="207"/>
      <c r="APT89" s="207"/>
      <c r="APU89" s="207"/>
      <c r="APV89" s="207"/>
      <c r="APW89" s="207"/>
      <c r="APX89" s="207"/>
      <c r="APY89" s="207"/>
      <c r="APZ89" s="207"/>
      <c r="AQA89" s="207"/>
      <c r="AQB89" s="207"/>
      <c r="AQC89" s="207"/>
      <c r="AQD89" s="207"/>
      <c r="AQE89" s="207"/>
      <c r="AQF89" s="207"/>
      <c r="AQG89" s="207"/>
      <c r="AQH89" s="207"/>
      <c r="AQI89" s="207"/>
      <c r="AQJ89" s="207"/>
      <c r="AQK89" s="207"/>
      <c r="AQL89" s="207"/>
      <c r="AQM89" s="207"/>
      <c r="AQN89" s="207"/>
      <c r="AQO89" s="207"/>
      <c r="AQP89" s="207"/>
      <c r="AQQ89" s="207"/>
      <c r="AQR89" s="207"/>
      <c r="AQS89" s="207"/>
      <c r="AQT89" s="207"/>
      <c r="AQU89" s="207"/>
      <c r="AQV89" s="207"/>
      <c r="AQW89" s="207"/>
      <c r="AQX89" s="207"/>
      <c r="AQY89" s="207"/>
      <c r="AQZ89" s="207"/>
      <c r="ARA89" s="207"/>
      <c r="ARB89" s="207"/>
      <c r="ARC89" s="207"/>
      <c r="ARD89" s="207"/>
      <c r="ARE89" s="207"/>
      <c r="ARF89" s="207"/>
      <c r="ARG89" s="207"/>
      <c r="ARH89" s="207"/>
      <c r="ARI89" s="207"/>
      <c r="ARJ89" s="207"/>
      <c r="ARK89" s="207"/>
      <c r="ARL89" s="207"/>
      <c r="ARM89" s="207"/>
      <c r="ARN89" s="207"/>
      <c r="ARO89" s="207"/>
      <c r="ARP89" s="207"/>
      <c r="ARQ89" s="207"/>
      <c r="ARR89" s="207"/>
      <c r="ARS89" s="207"/>
      <c r="ART89" s="207"/>
      <c r="ARU89" s="207"/>
      <c r="ARV89" s="207"/>
      <c r="ARW89" s="207"/>
      <c r="ARX89" s="207"/>
      <c r="ARY89" s="207"/>
      <c r="ARZ89" s="207"/>
      <c r="ASA89" s="207"/>
      <c r="ASB89" s="207"/>
      <c r="ASC89" s="207"/>
      <c r="ASD89" s="207"/>
      <c r="ASE89" s="207"/>
      <c r="ASF89" s="207"/>
      <c r="ASG89" s="207"/>
      <c r="ASH89" s="207"/>
      <c r="ASI89" s="207"/>
      <c r="ASJ89" s="207"/>
      <c r="ASK89" s="207"/>
      <c r="ASL89" s="207"/>
      <c r="ASM89" s="207"/>
      <c r="ASN89" s="207"/>
      <c r="ASO89" s="207"/>
      <c r="ASP89" s="207"/>
      <c r="ASQ89" s="207"/>
      <c r="ASR89" s="207"/>
      <c r="ASS89" s="207"/>
      <c r="AST89" s="207"/>
      <c r="ASU89" s="207"/>
      <c r="ASV89" s="207"/>
      <c r="ASW89" s="207"/>
      <c r="ASX89" s="207"/>
      <c r="ASY89" s="207"/>
      <c r="ASZ89" s="207"/>
      <c r="ATA89" s="207"/>
      <c r="ATB89" s="207"/>
      <c r="ATC89" s="207"/>
      <c r="ATD89" s="207"/>
      <c r="ATE89" s="207"/>
      <c r="ATF89" s="207"/>
      <c r="ATG89" s="207"/>
      <c r="ATH89" s="207"/>
      <c r="ATI89" s="207"/>
      <c r="ATJ89" s="207"/>
      <c r="ATK89" s="207"/>
      <c r="ATL89" s="207"/>
      <c r="ATM89" s="207"/>
      <c r="ATN89" s="207"/>
      <c r="ATO89" s="207"/>
      <c r="ATP89" s="207"/>
      <c r="ATQ89" s="207"/>
      <c r="ATR89" s="207"/>
      <c r="ATS89" s="207"/>
      <c r="ATT89" s="207"/>
      <c r="ATU89" s="207"/>
      <c r="ATV89" s="207"/>
      <c r="ATW89" s="207"/>
      <c r="ATX89" s="207"/>
      <c r="ATY89" s="207"/>
      <c r="ATZ89" s="207"/>
      <c r="AUA89" s="207"/>
      <c r="AUB89" s="207"/>
      <c r="AUC89" s="207"/>
      <c r="AUD89" s="207"/>
      <c r="AUE89" s="207"/>
      <c r="AUF89" s="207"/>
      <c r="AUG89" s="207"/>
      <c r="AUH89" s="207"/>
      <c r="AUI89" s="207"/>
      <c r="AUJ89" s="207"/>
      <c r="AUK89" s="207"/>
      <c r="AUL89" s="207"/>
      <c r="AUM89" s="207"/>
      <c r="AUN89" s="207"/>
      <c r="AUO89" s="207"/>
      <c r="AUP89" s="207"/>
      <c r="AUQ89" s="207"/>
      <c r="AUR89" s="207"/>
      <c r="AUS89" s="207"/>
      <c r="AUT89" s="207"/>
      <c r="AUU89" s="207"/>
      <c r="AUV89" s="207"/>
      <c r="AUW89" s="207"/>
      <c r="AUX89" s="207"/>
      <c r="AUY89" s="207"/>
      <c r="AUZ89" s="207"/>
      <c r="AVA89" s="207"/>
      <c r="AVB89" s="207"/>
      <c r="AVC89" s="207"/>
      <c r="AVD89" s="207"/>
      <c r="AVE89" s="207"/>
      <c r="AVF89" s="207"/>
      <c r="AVG89" s="207"/>
      <c r="AVH89" s="207"/>
      <c r="AVI89" s="207"/>
      <c r="AVJ89" s="207"/>
      <c r="AVK89" s="207"/>
      <c r="AVL89" s="207"/>
      <c r="AVM89" s="207"/>
      <c r="AVN89" s="207"/>
      <c r="AVO89" s="207"/>
      <c r="AVP89" s="207"/>
      <c r="AVQ89" s="207"/>
      <c r="AVR89" s="207"/>
      <c r="AVS89" s="207"/>
      <c r="AVT89" s="207"/>
      <c r="AVU89" s="207"/>
      <c r="AVV89" s="207"/>
      <c r="AVW89" s="207"/>
      <c r="AVX89" s="207"/>
      <c r="AVY89" s="207"/>
      <c r="AVZ89" s="207"/>
      <c r="AWA89" s="207"/>
      <c r="AWB89" s="207"/>
      <c r="AWC89" s="207"/>
      <c r="AWD89" s="207"/>
      <c r="AWE89" s="207"/>
      <c r="AWF89" s="207"/>
      <c r="AWG89" s="207"/>
      <c r="AWH89" s="207"/>
      <c r="AWI89" s="207"/>
      <c r="AWJ89" s="207"/>
      <c r="AWK89" s="207"/>
      <c r="AWL89" s="207"/>
      <c r="AWM89" s="207"/>
      <c r="AWN89" s="207"/>
      <c r="AWO89" s="207"/>
      <c r="AWP89" s="207"/>
      <c r="AWQ89" s="207"/>
      <c r="AWR89" s="207"/>
      <c r="AWS89" s="207"/>
      <c r="AWT89" s="207"/>
      <c r="AWU89" s="207"/>
      <c r="AWV89" s="207"/>
      <c r="AWW89" s="207"/>
      <c r="AWX89" s="207"/>
      <c r="AWY89" s="207"/>
      <c r="AWZ89" s="207"/>
      <c r="AXA89" s="207"/>
      <c r="AXB89" s="207"/>
      <c r="AXC89" s="207"/>
      <c r="AXD89" s="207"/>
      <c r="AXE89" s="207"/>
      <c r="AXF89" s="207"/>
      <c r="AXG89" s="207"/>
      <c r="AXH89" s="207"/>
      <c r="AXI89" s="207"/>
      <c r="AXJ89" s="207"/>
      <c r="AXK89" s="207"/>
      <c r="AXL89" s="207"/>
      <c r="AXM89" s="207"/>
      <c r="AXN89" s="207"/>
      <c r="AXO89" s="207"/>
      <c r="AXP89" s="207"/>
      <c r="AXQ89" s="207"/>
      <c r="AXR89" s="207"/>
      <c r="AXS89" s="207"/>
      <c r="AXT89" s="207"/>
      <c r="AXU89" s="207"/>
      <c r="AXV89" s="207"/>
      <c r="AXW89" s="207"/>
      <c r="AXX89" s="207"/>
      <c r="AXY89" s="207"/>
      <c r="AXZ89" s="207"/>
      <c r="AYA89" s="207"/>
      <c r="AYB89" s="207"/>
      <c r="AYC89" s="207"/>
      <c r="AYD89" s="207"/>
      <c r="AYE89" s="207"/>
      <c r="AYF89" s="207"/>
      <c r="AYG89" s="207"/>
      <c r="AYH89" s="207"/>
      <c r="AYI89" s="207"/>
      <c r="AYJ89" s="207"/>
      <c r="AYK89" s="207"/>
      <c r="AYL89" s="207"/>
      <c r="AYM89" s="207"/>
      <c r="AYN89" s="207"/>
      <c r="AYO89" s="207"/>
      <c r="AYP89" s="207"/>
      <c r="AYQ89" s="207"/>
      <c r="AYR89" s="207"/>
      <c r="AYS89" s="207"/>
      <c r="AYT89" s="207"/>
      <c r="AYU89" s="207"/>
      <c r="AYV89" s="207"/>
      <c r="AYW89" s="207"/>
      <c r="AYX89" s="207"/>
      <c r="AYY89" s="207"/>
      <c r="AYZ89" s="207"/>
      <c r="AZA89" s="207"/>
      <c r="AZB89" s="207"/>
      <c r="AZC89" s="207"/>
      <c r="AZD89" s="207"/>
      <c r="AZE89" s="207"/>
      <c r="AZF89" s="207"/>
      <c r="AZG89" s="207"/>
      <c r="AZH89" s="207"/>
      <c r="AZI89" s="207"/>
      <c r="AZJ89" s="207"/>
      <c r="AZK89" s="207"/>
      <c r="AZL89" s="207"/>
      <c r="AZM89" s="207"/>
      <c r="AZN89" s="207"/>
      <c r="AZO89" s="207"/>
      <c r="AZP89" s="207"/>
      <c r="AZQ89" s="207"/>
      <c r="AZR89" s="207"/>
      <c r="AZS89" s="207"/>
      <c r="AZT89" s="207"/>
      <c r="AZU89" s="207"/>
      <c r="AZV89" s="207"/>
      <c r="AZW89" s="207"/>
      <c r="AZX89" s="207"/>
      <c r="AZY89" s="207"/>
      <c r="AZZ89" s="207"/>
      <c r="BAA89" s="207"/>
      <c r="BAB89" s="207"/>
      <c r="BAC89" s="207"/>
      <c r="BAD89" s="207"/>
      <c r="BAE89" s="207"/>
      <c r="BAF89" s="207"/>
      <c r="BAG89" s="207"/>
      <c r="BAH89" s="207"/>
      <c r="BAI89" s="207"/>
      <c r="BAJ89" s="207"/>
      <c r="BAK89" s="207"/>
      <c r="BAL89" s="207"/>
      <c r="BAM89" s="207"/>
      <c r="BAN89" s="207"/>
      <c r="BAO89" s="207"/>
      <c r="BAP89" s="207"/>
      <c r="BAQ89" s="207"/>
      <c r="BAR89" s="207"/>
      <c r="BAS89" s="207"/>
      <c r="BAT89" s="207"/>
      <c r="BAU89" s="207"/>
      <c r="BAV89" s="207"/>
      <c r="BAW89" s="207"/>
      <c r="BAX89" s="207"/>
      <c r="BAY89" s="207"/>
      <c r="BAZ89" s="207"/>
      <c r="BBA89" s="207"/>
      <c r="BBB89" s="207"/>
      <c r="BBC89" s="207"/>
      <c r="BBD89" s="207"/>
      <c r="BBE89" s="207"/>
      <c r="BBF89" s="207"/>
      <c r="BBG89" s="207"/>
      <c r="BBH89" s="207"/>
      <c r="BBI89" s="207"/>
      <c r="BBJ89" s="207"/>
      <c r="BBK89" s="207"/>
      <c r="BBL89" s="207"/>
      <c r="BBM89" s="207"/>
      <c r="BBN89" s="207"/>
      <c r="BBO89" s="207"/>
      <c r="BBP89" s="207"/>
      <c r="BBQ89" s="207"/>
      <c r="BBR89" s="207"/>
      <c r="BBS89" s="207"/>
      <c r="BBT89" s="207"/>
      <c r="BBU89" s="207"/>
      <c r="BBV89" s="207"/>
      <c r="BBW89" s="207"/>
      <c r="BBX89" s="207"/>
      <c r="BBY89" s="207"/>
      <c r="BBZ89" s="207"/>
      <c r="BCA89" s="207"/>
      <c r="BCB89" s="207"/>
      <c r="BCC89" s="207"/>
      <c r="BCD89" s="207"/>
      <c r="BCE89" s="207"/>
      <c r="BCF89" s="207"/>
      <c r="BCG89" s="207"/>
      <c r="BCH89" s="207"/>
      <c r="BCI89" s="207"/>
      <c r="BCJ89" s="207"/>
      <c r="BCK89" s="207"/>
      <c r="BCL89" s="207"/>
      <c r="BCM89" s="207"/>
      <c r="BCN89" s="207"/>
      <c r="BCO89" s="207"/>
      <c r="BCP89" s="207"/>
      <c r="BCQ89" s="207"/>
      <c r="BCR89" s="207"/>
      <c r="BCS89" s="207"/>
      <c r="BCT89" s="207"/>
      <c r="BCU89" s="207"/>
      <c r="BCV89" s="207"/>
      <c r="BCW89" s="207"/>
      <c r="BCX89" s="207"/>
      <c r="BCY89" s="207"/>
      <c r="BCZ89" s="207"/>
      <c r="BDA89" s="207"/>
      <c r="BDB89" s="207"/>
      <c r="BDC89" s="207"/>
      <c r="BDD89" s="207"/>
      <c r="BDE89" s="207"/>
      <c r="BDF89" s="207"/>
      <c r="BDG89" s="207"/>
      <c r="BDH89" s="207"/>
      <c r="BDI89" s="207"/>
      <c r="BDJ89" s="207"/>
      <c r="BDK89" s="207"/>
      <c r="BDL89" s="207"/>
      <c r="BDM89" s="207"/>
      <c r="BDN89" s="207"/>
      <c r="BDO89" s="207"/>
      <c r="BDP89" s="207"/>
      <c r="BDQ89" s="207"/>
      <c r="BDR89" s="207"/>
      <c r="BDS89" s="207"/>
      <c r="BDT89" s="207"/>
      <c r="BDU89" s="207"/>
      <c r="BDV89" s="207"/>
      <c r="BDW89" s="207"/>
      <c r="BDX89" s="207"/>
      <c r="BDY89" s="207"/>
      <c r="BDZ89" s="207"/>
      <c r="BEA89" s="207"/>
      <c r="BEB89" s="207"/>
      <c r="BEC89" s="207"/>
      <c r="BED89" s="207"/>
      <c r="BEE89" s="207"/>
      <c r="BEF89" s="207"/>
      <c r="BEG89" s="207"/>
      <c r="BEH89" s="207"/>
      <c r="BEI89" s="207"/>
      <c r="BEJ89" s="207"/>
      <c r="BEK89" s="207"/>
      <c r="BEL89" s="207"/>
      <c r="BEM89" s="207"/>
      <c r="BEN89" s="207"/>
      <c r="BEO89" s="207"/>
      <c r="BEP89" s="207"/>
      <c r="BEQ89" s="207"/>
      <c r="BER89" s="207"/>
      <c r="BES89" s="207"/>
      <c r="BET89" s="207"/>
      <c r="BEU89" s="207"/>
      <c r="BEV89" s="207"/>
      <c r="BEW89" s="207"/>
      <c r="BEX89" s="207"/>
      <c r="BEY89" s="207"/>
      <c r="BEZ89" s="207"/>
      <c r="BFA89" s="207"/>
      <c r="BFB89" s="207"/>
      <c r="BFC89" s="207"/>
      <c r="BFD89" s="207"/>
      <c r="BFE89" s="207"/>
      <c r="BFF89" s="207"/>
      <c r="BFG89" s="207"/>
      <c r="BFH89" s="207"/>
      <c r="BFI89" s="207"/>
      <c r="BFJ89" s="207"/>
      <c r="BFK89" s="207"/>
      <c r="BFL89" s="207"/>
      <c r="BFM89" s="207"/>
      <c r="BFN89" s="207"/>
      <c r="BFO89" s="207"/>
      <c r="BFP89" s="207"/>
      <c r="BFQ89" s="207"/>
      <c r="BFR89" s="207"/>
      <c r="BFS89" s="207"/>
      <c r="BFT89" s="207"/>
      <c r="BFU89" s="207"/>
      <c r="BFV89" s="207"/>
      <c r="BFW89" s="207"/>
      <c r="BFX89" s="207"/>
      <c r="BFY89" s="207"/>
      <c r="BFZ89" s="207"/>
      <c r="BGA89" s="207"/>
      <c r="BGB89" s="207"/>
      <c r="BGC89" s="207"/>
      <c r="BGD89" s="207"/>
      <c r="BGE89" s="207"/>
      <c r="BGF89" s="207"/>
      <c r="BGG89" s="207"/>
      <c r="BGH89" s="207"/>
      <c r="BGI89" s="207"/>
      <c r="BGJ89" s="207"/>
      <c r="BGK89" s="207"/>
      <c r="BGL89" s="207"/>
      <c r="BGM89" s="207"/>
      <c r="BGN89" s="207"/>
      <c r="BGO89" s="207"/>
      <c r="BGP89" s="207"/>
      <c r="BGQ89" s="207"/>
      <c r="BGR89" s="207"/>
      <c r="BGS89" s="207"/>
      <c r="BGT89" s="207"/>
      <c r="BGU89" s="207"/>
      <c r="BGV89" s="207"/>
      <c r="BGW89" s="207"/>
      <c r="BGX89" s="207"/>
      <c r="BGY89" s="207"/>
      <c r="BGZ89" s="207"/>
      <c r="BHA89" s="207"/>
      <c r="BHB89" s="207"/>
      <c r="BHC89" s="207"/>
      <c r="BHD89" s="207"/>
      <c r="BHE89" s="207"/>
      <c r="BHF89" s="207"/>
      <c r="BHG89" s="207"/>
      <c r="BHH89" s="207"/>
      <c r="BHI89" s="207"/>
      <c r="BHJ89" s="207"/>
      <c r="BHK89" s="207"/>
      <c r="BHL89" s="207"/>
      <c r="BHM89" s="207"/>
      <c r="BHN89" s="207"/>
      <c r="BHO89" s="207"/>
      <c r="BHP89" s="207"/>
      <c r="BHQ89" s="207"/>
      <c r="BHR89" s="207"/>
      <c r="BHS89" s="207"/>
      <c r="BHT89" s="207"/>
      <c r="BHU89" s="207"/>
      <c r="BHV89" s="207"/>
      <c r="BHW89" s="207"/>
      <c r="BHX89" s="207"/>
      <c r="BHY89" s="207"/>
      <c r="BHZ89" s="207"/>
      <c r="BIA89" s="207"/>
      <c r="BIB89" s="207"/>
      <c r="BIC89" s="207"/>
      <c r="BID89" s="207"/>
      <c r="BIE89" s="207"/>
      <c r="BIF89" s="207"/>
      <c r="BIG89" s="207"/>
      <c r="BIH89" s="207"/>
      <c r="BII89" s="207"/>
      <c r="BIJ89" s="207"/>
      <c r="BIK89" s="207"/>
      <c r="BIL89" s="207"/>
      <c r="BIM89" s="207"/>
      <c r="BIN89" s="207"/>
      <c r="BIO89" s="207"/>
      <c r="BIP89" s="207"/>
      <c r="BIQ89" s="207"/>
      <c r="BIR89" s="207"/>
      <c r="BIS89" s="207"/>
      <c r="BIT89" s="207"/>
      <c r="BIU89" s="207"/>
      <c r="BIV89" s="207"/>
      <c r="BIW89" s="207"/>
      <c r="BIX89" s="207"/>
      <c r="BIY89" s="207"/>
      <c r="BIZ89" s="207"/>
      <c r="BJA89" s="207"/>
      <c r="BJB89" s="207"/>
      <c r="BJC89" s="207"/>
      <c r="BJD89" s="207"/>
      <c r="BJE89" s="207"/>
      <c r="BJF89" s="207"/>
      <c r="BJG89" s="207"/>
      <c r="BJH89" s="207"/>
      <c r="BJI89" s="207"/>
      <c r="BJJ89" s="207"/>
      <c r="BJK89" s="207"/>
      <c r="BJL89" s="207"/>
      <c r="BJM89" s="207"/>
      <c r="BJN89" s="207"/>
      <c r="BJO89" s="207"/>
      <c r="BJP89" s="207"/>
      <c r="BJQ89" s="207"/>
      <c r="BJR89" s="207"/>
      <c r="BJS89" s="207"/>
      <c r="BJT89" s="207"/>
      <c r="BJU89" s="207"/>
      <c r="BJV89" s="207"/>
      <c r="BJW89" s="207"/>
      <c r="BJX89" s="207"/>
      <c r="BJY89" s="207"/>
      <c r="BJZ89" s="207"/>
      <c r="BKA89" s="207"/>
      <c r="BKB89" s="207"/>
      <c r="BKC89" s="207"/>
      <c r="BKD89" s="207"/>
      <c r="BKE89" s="207"/>
      <c r="BKF89" s="207"/>
      <c r="BKG89" s="207"/>
      <c r="BKH89" s="207"/>
      <c r="BKI89" s="207"/>
      <c r="BKJ89" s="207"/>
      <c r="BKK89" s="207"/>
      <c r="BKL89" s="207"/>
      <c r="BKM89" s="207"/>
      <c r="BKN89" s="207"/>
      <c r="BKO89" s="207"/>
      <c r="BKP89" s="207"/>
      <c r="BKQ89" s="207"/>
      <c r="BKR89" s="207"/>
      <c r="BKS89" s="207"/>
      <c r="BKT89" s="207"/>
      <c r="BKU89" s="207"/>
      <c r="BKV89" s="207"/>
      <c r="BKW89" s="207"/>
      <c r="BKX89" s="207"/>
      <c r="BKY89" s="207"/>
      <c r="BKZ89" s="207"/>
      <c r="BLA89" s="207"/>
      <c r="BLB89" s="207"/>
      <c r="BLC89" s="207"/>
      <c r="BLD89" s="207"/>
      <c r="BLE89" s="207"/>
      <c r="BLF89" s="207"/>
      <c r="BLG89" s="207"/>
      <c r="BLH89" s="207"/>
      <c r="BLI89" s="207"/>
      <c r="BLJ89" s="207"/>
      <c r="BLK89" s="207"/>
      <c r="BLL89" s="207"/>
      <c r="BLM89" s="207"/>
      <c r="BLN89" s="207"/>
      <c r="BLO89" s="207"/>
      <c r="BLP89" s="207"/>
      <c r="BLQ89" s="207"/>
      <c r="BLR89" s="207"/>
      <c r="BLS89" s="207"/>
      <c r="BLT89" s="207"/>
      <c r="BLU89" s="207"/>
      <c r="BLV89" s="207"/>
      <c r="BLW89" s="207"/>
      <c r="BLX89" s="207"/>
      <c r="BLY89" s="207"/>
      <c r="BLZ89" s="207"/>
      <c r="BMA89" s="207"/>
      <c r="BMB89" s="207"/>
      <c r="BMC89" s="207"/>
      <c r="BMD89" s="207"/>
      <c r="BME89" s="207"/>
      <c r="BMF89" s="207"/>
      <c r="BMG89" s="207"/>
      <c r="BMH89" s="207"/>
      <c r="BMI89" s="207"/>
      <c r="BMJ89" s="207"/>
      <c r="BMK89" s="207"/>
      <c r="BML89" s="207"/>
      <c r="BMM89" s="207"/>
      <c r="BMN89" s="207"/>
      <c r="BMO89" s="207"/>
      <c r="BMP89" s="207"/>
      <c r="BMQ89" s="207"/>
      <c r="BMR89" s="207"/>
      <c r="BMS89" s="207"/>
      <c r="BMT89" s="207"/>
      <c r="BMU89" s="207"/>
      <c r="BMV89" s="207"/>
      <c r="BMW89" s="207"/>
      <c r="BMX89" s="207"/>
      <c r="BMY89" s="207"/>
      <c r="BMZ89" s="207"/>
      <c r="BNA89" s="207"/>
      <c r="BNB89" s="207"/>
      <c r="BNC89" s="207"/>
      <c r="BND89" s="207"/>
      <c r="BNE89" s="207"/>
      <c r="BNF89" s="207"/>
      <c r="BNG89" s="207"/>
      <c r="BNH89" s="207"/>
      <c r="BNI89" s="207"/>
      <c r="BNJ89" s="207"/>
      <c r="BNK89" s="207"/>
      <c r="BNL89" s="207"/>
      <c r="BNM89" s="207"/>
      <c r="BNN89" s="207"/>
      <c r="BNO89" s="207"/>
      <c r="BNP89" s="207"/>
      <c r="BNQ89" s="207"/>
      <c r="BNR89" s="207"/>
      <c r="BNS89" s="207"/>
      <c r="BNT89" s="207"/>
      <c r="BNU89" s="207"/>
      <c r="BNV89" s="207"/>
      <c r="BNW89" s="207"/>
      <c r="BNX89" s="207"/>
      <c r="BNY89" s="207"/>
      <c r="BNZ89" s="207"/>
      <c r="BOA89" s="207"/>
      <c r="BOB89" s="207"/>
      <c r="BOC89" s="207"/>
      <c r="BOD89" s="207"/>
      <c r="BOE89" s="207"/>
      <c r="BOF89" s="207"/>
      <c r="BOG89" s="207"/>
      <c r="BOH89" s="207"/>
      <c r="BOI89" s="207"/>
      <c r="BOJ89" s="207"/>
      <c r="BOK89" s="207"/>
      <c r="BOL89" s="207"/>
      <c r="BOM89" s="207"/>
      <c r="BON89" s="207"/>
      <c r="BOO89" s="207"/>
      <c r="BOP89" s="207"/>
      <c r="BOQ89" s="207"/>
      <c r="BOR89" s="207"/>
      <c r="BOS89" s="207"/>
      <c r="BOT89" s="207"/>
      <c r="BOU89" s="207"/>
      <c r="BOV89" s="207"/>
      <c r="BOW89" s="207"/>
      <c r="BOX89" s="207"/>
      <c r="BOY89" s="207"/>
      <c r="BOZ89" s="207"/>
      <c r="BPA89" s="207"/>
      <c r="BPB89" s="207"/>
      <c r="BPC89" s="207"/>
      <c r="BPD89" s="207"/>
      <c r="BPE89" s="207"/>
      <c r="BPF89" s="207"/>
      <c r="BPG89" s="207"/>
      <c r="BPH89" s="207"/>
      <c r="BPI89" s="207"/>
      <c r="BPJ89" s="207"/>
      <c r="BPK89" s="207"/>
      <c r="BPL89" s="207"/>
      <c r="BPM89" s="207"/>
      <c r="BPN89" s="207"/>
      <c r="BPO89" s="207"/>
      <c r="BPP89" s="207"/>
      <c r="BPQ89" s="207"/>
      <c r="BPR89" s="207"/>
      <c r="BPS89" s="207"/>
      <c r="BPT89" s="207"/>
      <c r="BPU89" s="207"/>
      <c r="BPV89" s="207"/>
      <c r="BPW89" s="207"/>
      <c r="BPX89" s="207"/>
      <c r="BPY89" s="207"/>
      <c r="BPZ89" s="207"/>
      <c r="BQA89" s="207"/>
      <c r="BQB89" s="207"/>
      <c r="BQC89" s="207"/>
      <c r="BQD89" s="207"/>
      <c r="BQE89" s="207"/>
      <c r="BQF89" s="207"/>
      <c r="BQG89" s="207"/>
      <c r="BQH89" s="207"/>
      <c r="BQI89" s="207"/>
      <c r="BQJ89" s="207"/>
      <c r="BQK89" s="207"/>
      <c r="BQL89" s="207"/>
      <c r="BQM89" s="207"/>
      <c r="BQN89" s="207"/>
      <c r="BQO89" s="207"/>
      <c r="BQP89" s="207"/>
      <c r="BQQ89" s="207"/>
      <c r="BQR89" s="207"/>
      <c r="BQS89" s="207"/>
      <c r="BQT89" s="207"/>
      <c r="BQU89" s="207"/>
      <c r="BQV89" s="207"/>
      <c r="BQW89" s="207"/>
      <c r="BQX89" s="207"/>
      <c r="BQY89" s="207"/>
      <c r="BQZ89" s="207"/>
      <c r="BRA89" s="207"/>
      <c r="BRB89" s="207"/>
      <c r="BRC89" s="207"/>
      <c r="BRD89" s="207"/>
      <c r="BRE89" s="207"/>
      <c r="BRF89" s="207"/>
      <c r="BRG89" s="207"/>
      <c r="BRH89" s="207"/>
      <c r="BRI89" s="207"/>
      <c r="BRJ89" s="207"/>
      <c r="BRK89" s="207"/>
      <c r="BRL89" s="207"/>
      <c r="BRM89" s="207"/>
      <c r="BRN89" s="207"/>
      <c r="BRO89" s="207"/>
      <c r="BRP89" s="207"/>
      <c r="BRQ89" s="207"/>
      <c r="BRR89" s="207"/>
      <c r="BRS89" s="207"/>
      <c r="BRT89" s="207"/>
      <c r="BRU89" s="207"/>
      <c r="BRV89" s="207"/>
      <c r="BRW89" s="207"/>
      <c r="BRX89" s="207"/>
      <c r="BRY89" s="207"/>
      <c r="BRZ89" s="207"/>
      <c r="BSA89" s="207"/>
      <c r="BSB89" s="207"/>
      <c r="BSC89" s="207"/>
      <c r="BSD89" s="207"/>
      <c r="BSE89" s="207"/>
      <c r="BSF89" s="207"/>
      <c r="BSG89" s="207"/>
      <c r="BSH89" s="207"/>
      <c r="BSI89" s="207"/>
      <c r="BSJ89" s="207"/>
      <c r="BSK89" s="207"/>
      <c r="BSL89" s="207"/>
      <c r="BSM89" s="207"/>
      <c r="BSN89" s="207"/>
      <c r="BSO89" s="207"/>
      <c r="BSP89" s="207"/>
      <c r="BSQ89" s="207"/>
      <c r="BSR89" s="207"/>
      <c r="BSS89" s="207"/>
      <c r="BST89" s="207"/>
      <c r="BSU89" s="207"/>
      <c r="BSV89" s="207"/>
      <c r="BSW89" s="207"/>
      <c r="BSX89" s="207"/>
      <c r="BSY89" s="207"/>
      <c r="BSZ89" s="207"/>
      <c r="BTA89" s="207"/>
      <c r="BTB89" s="207"/>
      <c r="BTC89" s="207"/>
      <c r="BTD89" s="207"/>
      <c r="BTE89" s="207"/>
      <c r="BTF89" s="207"/>
      <c r="BTG89" s="207"/>
      <c r="BTH89" s="207"/>
      <c r="BTI89" s="207"/>
      <c r="BTJ89" s="207"/>
      <c r="BTK89" s="207"/>
      <c r="BTL89" s="207"/>
      <c r="BTM89" s="207"/>
      <c r="BTN89" s="207"/>
      <c r="BTO89" s="207"/>
      <c r="BTP89" s="207"/>
      <c r="BTQ89" s="207"/>
      <c r="BTR89" s="207"/>
      <c r="BTS89" s="207"/>
      <c r="BTT89" s="207"/>
      <c r="BTU89" s="207"/>
      <c r="BTV89" s="207"/>
      <c r="BTW89" s="207"/>
      <c r="BTX89" s="207"/>
      <c r="BTY89" s="207"/>
      <c r="BTZ89" s="207"/>
      <c r="BUA89" s="207"/>
      <c r="BUB89" s="207"/>
      <c r="BUC89" s="207"/>
      <c r="BUD89" s="207"/>
      <c r="BUE89" s="207"/>
      <c r="BUF89" s="207"/>
      <c r="BUG89" s="207"/>
      <c r="BUH89" s="207"/>
      <c r="BUI89" s="207"/>
      <c r="BUJ89" s="207"/>
      <c r="BUK89" s="207"/>
      <c r="BUL89" s="207"/>
      <c r="BUM89" s="207"/>
      <c r="BUN89" s="207"/>
      <c r="BUO89" s="207"/>
      <c r="BUP89" s="207"/>
      <c r="BUQ89" s="207"/>
      <c r="BUR89" s="207"/>
      <c r="BUS89" s="207"/>
      <c r="BUT89" s="207"/>
      <c r="BUU89" s="207"/>
      <c r="BUV89" s="207"/>
      <c r="BUW89" s="207"/>
      <c r="BUX89" s="207"/>
      <c r="BUY89" s="207"/>
      <c r="BUZ89" s="207"/>
      <c r="BVA89" s="207"/>
      <c r="BVB89" s="207"/>
      <c r="BVC89" s="207"/>
      <c r="BVD89" s="207"/>
      <c r="BVE89" s="207"/>
      <c r="BVF89" s="207"/>
      <c r="BVG89" s="207"/>
      <c r="BVH89" s="207"/>
      <c r="BVI89" s="207"/>
      <c r="BVJ89" s="207"/>
      <c r="BVK89" s="207"/>
      <c r="BVL89" s="207"/>
      <c r="BVM89" s="207"/>
      <c r="BVN89" s="207"/>
      <c r="BVO89" s="207"/>
      <c r="BVP89" s="207"/>
      <c r="BVQ89" s="207"/>
      <c r="BVR89" s="207"/>
      <c r="BVS89" s="207"/>
      <c r="BVT89" s="207"/>
      <c r="BVU89" s="207"/>
      <c r="BVV89" s="207"/>
      <c r="BVW89" s="207"/>
      <c r="BVX89" s="207"/>
      <c r="BVY89" s="207"/>
      <c r="BVZ89" s="207"/>
      <c r="BWA89" s="207"/>
      <c r="BWB89" s="207"/>
      <c r="BWC89" s="207"/>
      <c r="BWD89" s="207"/>
      <c r="BWE89" s="207"/>
      <c r="BWF89" s="207"/>
      <c r="BWG89" s="207"/>
      <c r="BWH89" s="207"/>
      <c r="BWI89" s="207"/>
      <c r="BWJ89" s="207"/>
      <c r="BWK89" s="207"/>
      <c r="BWL89" s="207"/>
      <c r="BWM89" s="207"/>
      <c r="BWN89" s="207"/>
      <c r="BWO89" s="207"/>
      <c r="BWP89" s="207"/>
      <c r="BWQ89" s="207"/>
      <c r="BWR89" s="207"/>
      <c r="BWS89" s="207"/>
      <c r="BWT89" s="207"/>
      <c r="BWU89" s="207"/>
      <c r="BWV89" s="207"/>
      <c r="BWW89" s="207"/>
      <c r="BWX89" s="207"/>
      <c r="BWY89" s="207"/>
      <c r="BWZ89" s="207"/>
      <c r="BXA89" s="207"/>
      <c r="BXB89" s="207"/>
      <c r="BXC89" s="207"/>
      <c r="BXD89" s="207"/>
      <c r="BXE89" s="207"/>
      <c r="BXF89" s="207"/>
      <c r="BXG89" s="207"/>
      <c r="BXH89" s="207"/>
      <c r="BXI89" s="207"/>
      <c r="BXJ89" s="207"/>
      <c r="BXK89" s="207"/>
      <c r="BXL89" s="207"/>
      <c r="BXM89" s="207"/>
      <c r="BXN89" s="207"/>
      <c r="BXO89" s="207"/>
      <c r="BXP89" s="207"/>
      <c r="BXQ89" s="207"/>
      <c r="BXR89" s="207"/>
      <c r="BXS89" s="207"/>
      <c r="BXT89" s="207"/>
      <c r="BXU89" s="207"/>
      <c r="BXV89" s="207"/>
      <c r="BXW89" s="207"/>
      <c r="BXX89" s="207"/>
      <c r="BXY89" s="207"/>
      <c r="BXZ89" s="207"/>
      <c r="BYA89" s="207"/>
      <c r="BYB89" s="207"/>
      <c r="BYC89" s="207"/>
      <c r="BYD89" s="207"/>
      <c r="BYE89" s="207"/>
      <c r="BYF89" s="207"/>
      <c r="BYG89" s="207"/>
      <c r="BYH89" s="207"/>
      <c r="BYI89" s="207"/>
      <c r="BYJ89" s="207"/>
      <c r="BYK89" s="207"/>
      <c r="BYL89" s="207"/>
      <c r="BYM89" s="207"/>
      <c r="BYN89" s="207"/>
      <c r="BYO89" s="207"/>
      <c r="BYP89" s="207"/>
      <c r="BYQ89" s="207"/>
      <c r="BYR89" s="207"/>
      <c r="BYS89" s="207"/>
      <c r="BYT89" s="207"/>
      <c r="BYU89" s="207"/>
      <c r="BYV89" s="207"/>
      <c r="BYW89" s="207"/>
      <c r="BYX89" s="207"/>
      <c r="BYY89" s="207"/>
      <c r="BYZ89" s="207"/>
      <c r="BZA89" s="207"/>
      <c r="BZB89" s="207"/>
      <c r="BZC89" s="207"/>
      <c r="BZD89" s="207"/>
      <c r="BZE89" s="207"/>
      <c r="BZF89" s="207"/>
      <c r="BZG89" s="207"/>
      <c r="BZH89" s="207"/>
      <c r="BZI89" s="207"/>
      <c r="BZJ89" s="207"/>
      <c r="BZK89" s="207"/>
      <c r="BZL89" s="207"/>
      <c r="BZM89" s="207"/>
      <c r="BZN89" s="207"/>
      <c r="BZO89" s="207"/>
      <c r="BZP89" s="207"/>
      <c r="BZQ89" s="207"/>
      <c r="BZR89" s="207"/>
      <c r="BZS89" s="207"/>
      <c r="BZT89" s="207"/>
      <c r="BZU89" s="207"/>
      <c r="BZV89" s="207"/>
      <c r="BZW89" s="207"/>
      <c r="BZX89" s="207"/>
      <c r="BZY89" s="207"/>
      <c r="BZZ89" s="207"/>
      <c r="CAA89" s="207"/>
      <c r="CAB89" s="207"/>
      <c r="CAC89" s="207"/>
      <c r="CAD89" s="207"/>
      <c r="CAE89" s="207"/>
      <c r="CAF89" s="207"/>
      <c r="CAG89" s="207"/>
      <c r="CAH89" s="207"/>
      <c r="CAI89" s="207"/>
      <c r="CAJ89" s="207"/>
      <c r="CAK89" s="207"/>
      <c r="CAL89" s="207"/>
      <c r="CAM89" s="207"/>
      <c r="CAN89" s="207"/>
      <c r="CAO89" s="207"/>
      <c r="CAP89" s="207"/>
      <c r="CAQ89" s="207"/>
      <c r="CAR89" s="207"/>
      <c r="CAS89" s="207"/>
      <c r="CAT89" s="207"/>
      <c r="CAU89" s="207"/>
      <c r="CAV89" s="207"/>
      <c r="CAW89" s="207"/>
      <c r="CAX89" s="207"/>
      <c r="CAY89" s="207"/>
      <c r="CAZ89" s="207"/>
      <c r="CBA89" s="207"/>
      <c r="CBB89" s="207"/>
      <c r="CBC89" s="207"/>
      <c r="CBD89" s="207"/>
      <c r="CBE89" s="207"/>
      <c r="CBF89" s="207"/>
      <c r="CBG89" s="207"/>
      <c r="CBH89" s="207"/>
      <c r="CBI89" s="207"/>
      <c r="CBJ89" s="207"/>
      <c r="CBK89" s="207"/>
      <c r="CBL89" s="207"/>
      <c r="CBM89" s="207"/>
      <c r="CBN89" s="207"/>
      <c r="CBO89" s="207"/>
      <c r="CBP89" s="207"/>
      <c r="CBQ89" s="207"/>
      <c r="CBR89" s="207"/>
      <c r="CBS89" s="207"/>
      <c r="CBT89" s="207"/>
      <c r="CBU89" s="207"/>
      <c r="CBV89" s="207"/>
      <c r="CBW89" s="207"/>
      <c r="CBX89" s="207"/>
      <c r="CBY89" s="207"/>
      <c r="CBZ89" s="207"/>
      <c r="CCA89" s="207"/>
      <c r="CCB89" s="207"/>
      <c r="CCC89" s="207"/>
      <c r="CCD89" s="207"/>
      <c r="CCE89" s="207"/>
      <c r="CCF89" s="207"/>
      <c r="CCG89" s="207"/>
      <c r="CCH89" s="207"/>
      <c r="CCI89" s="207"/>
      <c r="CCJ89" s="207"/>
      <c r="CCK89" s="207"/>
      <c r="CCL89" s="207"/>
      <c r="CCM89" s="207"/>
      <c r="CCN89" s="207"/>
      <c r="CCO89" s="207"/>
      <c r="CCP89" s="207"/>
      <c r="CCQ89" s="207"/>
      <c r="CCR89" s="207"/>
      <c r="CCS89" s="207"/>
      <c r="CCT89" s="207"/>
      <c r="CCU89" s="207"/>
      <c r="CCV89" s="207"/>
      <c r="CCW89" s="207"/>
      <c r="CCX89" s="207"/>
      <c r="CCY89" s="207"/>
      <c r="CCZ89" s="207"/>
      <c r="CDA89" s="207"/>
      <c r="CDB89" s="207"/>
      <c r="CDC89" s="207"/>
      <c r="CDD89" s="207"/>
      <c r="CDE89" s="207"/>
      <c r="CDF89" s="207"/>
      <c r="CDG89" s="207"/>
      <c r="CDH89" s="207"/>
      <c r="CDI89" s="207"/>
      <c r="CDJ89" s="207"/>
      <c r="CDK89" s="207"/>
      <c r="CDL89" s="207"/>
      <c r="CDM89" s="207"/>
      <c r="CDN89" s="207"/>
      <c r="CDO89" s="207"/>
      <c r="CDP89" s="207"/>
      <c r="CDQ89" s="207"/>
      <c r="CDR89" s="207"/>
      <c r="CDS89" s="207"/>
      <c r="CDT89" s="207"/>
      <c r="CDU89" s="207"/>
      <c r="CDV89" s="207"/>
      <c r="CDW89" s="207"/>
      <c r="CDX89" s="207"/>
      <c r="CDY89" s="207"/>
      <c r="CDZ89" s="207"/>
      <c r="CEA89" s="207"/>
      <c r="CEB89" s="207"/>
      <c r="CEC89" s="207"/>
      <c r="CED89" s="207"/>
      <c r="CEE89" s="207"/>
      <c r="CEF89" s="207"/>
      <c r="CEG89" s="207"/>
      <c r="CEH89" s="207"/>
      <c r="CEI89" s="207"/>
      <c r="CEJ89" s="207"/>
      <c r="CEK89" s="207"/>
      <c r="CEL89" s="207"/>
      <c r="CEM89" s="207"/>
      <c r="CEN89" s="207"/>
      <c r="CEO89" s="207"/>
      <c r="CEP89" s="207"/>
      <c r="CEQ89" s="207"/>
      <c r="CER89" s="207"/>
      <c r="CES89" s="207"/>
      <c r="CET89" s="207"/>
      <c r="CEU89" s="207"/>
      <c r="CEV89" s="207"/>
      <c r="CEW89" s="207"/>
      <c r="CEX89" s="207"/>
      <c r="CEY89" s="207"/>
      <c r="CEZ89" s="207"/>
      <c r="CFA89" s="207"/>
      <c r="CFB89" s="207"/>
      <c r="CFC89" s="207"/>
      <c r="CFD89" s="207"/>
      <c r="CFE89" s="207"/>
      <c r="CFF89" s="207"/>
      <c r="CFG89" s="207"/>
      <c r="CFH89" s="207"/>
      <c r="CFI89" s="207"/>
      <c r="CFJ89" s="207"/>
      <c r="CFK89" s="207"/>
      <c r="CFL89" s="207"/>
      <c r="CFM89" s="207"/>
      <c r="CFN89" s="207"/>
      <c r="CFO89" s="207"/>
      <c r="CFP89" s="207"/>
      <c r="CFQ89" s="207"/>
      <c r="CFR89" s="207"/>
      <c r="CFS89" s="207"/>
      <c r="CFT89" s="207"/>
      <c r="CFU89" s="207"/>
      <c r="CFV89" s="207"/>
      <c r="CFW89" s="207"/>
      <c r="CFX89" s="207"/>
      <c r="CFY89" s="207"/>
      <c r="CFZ89" s="207"/>
      <c r="CGA89" s="207"/>
      <c r="CGB89" s="207"/>
      <c r="CGC89" s="207"/>
      <c r="CGD89" s="207"/>
      <c r="CGE89" s="207"/>
      <c r="CGF89" s="207"/>
      <c r="CGG89" s="207"/>
      <c r="CGH89" s="207"/>
      <c r="CGI89" s="207"/>
      <c r="CGJ89" s="207"/>
      <c r="CGK89" s="207"/>
      <c r="CGL89" s="207"/>
      <c r="CGM89" s="207"/>
      <c r="CGN89" s="207"/>
      <c r="CGO89" s="207"/>
      <c r="CGP89" s="207"/>
      <c r="CGQ89" s="207"/>
      <c r="CGR89" s="207"/>
      <c r="CGS89" s="207"/>
      <c r="CGT89" s="207"/>
      <c r="CGU89" s="207"/>
      <c r="CGV89" s="207"/>
      <c r="CGW89" s="207"/>
      <c r="CGX89" s="207"/>
      <c r="CGY89" s="207"/>
      <c r="CGZ89" s="207"/>
      <c r="CHA89" s="207"/>
      <c r="CHB89" s="207"/>
      <c r="CHC89" s="207"/>
      <c r="CHD89" s="207"/>
      <c r="CHE89" s="207"/>
      <c r="CHF89" s="207"/>
      <c r="CHG89" s="207"/>
      <c r="CHH89" s="207"/>
      <c r="CHI89" s="207"/>
      <c r="CHJ89" s="207"/>
      <c r="CHK89" s="207"/>
      <c r="CHL89" s="207"/>
      <c r="CHM89" s="207"/>
      <c r="CHN89" s="207"/>
      <c r="CHO89" s="207"/>
      <c r="CHP89" s="207"/>
      <c r="CHQ89" s="207"/>
      <c r="CHR89" s="207"/>
      <c r="CHS89" s="207"/>
      <c r="CHT89" s="207"/>
      <c r="CHU89" s="207"/>
      <c r="CHV89" s="207"/>
      <c r="CHW89" s="207"/>
      <c r="CHX89" s="207"/>
      <c r="CHY89" s="207"/>
      <c r="CHZ89" s="207"/>
      <c r="CIA89" s="207"/>
      <c r="CIB89" s="207"/>
      <c r="CIC89" s="207"/>
      <c r="CID89" s="207"/>
      <c r="CIE89" s="207"/>
      <c r="CIF89" s="207"/>
      <c r="CIG89" s="207"/>
      <c r="CIH89" s="207"/>
      <c r="CII89" s="207"/>
      <c r="CIJ89" s="207"/>
      <c r="CIK89" s="207"/>
      <c r="CIL89" s="207"/>
      <c r="CIM89" s="207"/>
      <c r="CIN89" s="207"/>
      <c r="CIO89" s="207"/>
      <c r="CIP89" s="207"/>
      <c r="CIQ89" s="207"/>
      <c r="CIR89" s="207"/>
      <c r="CIS89" s="207"/>
      <c r="CIT89" s="207"/>
      <c r="CIU89" s="207"/>
      <c r="CIV89" s="207"/>
      <c r="CIW89" s="207"/>
      <c r="CIX89" s="207"/>
      <c r="CIY89" s="207"/>
      <c r="CIZ89" s="207"/>
      <c r="CJA89" s="207"/>
      <c r="CJB89" s="207"/>
      <c r="CJC89" s="207"/>
      <c r="CJD89" s="207"/>
      <c r="CJE89" s="207"/>
      <c r="CJF89" s="207"/>
      <c r="CJG89" s="207"/>
      <c r="CJH89" s="207"/>
      <c r="CJI89" s="207"/>
      <c r="CJJ89" s="207"/>
      <c r="CJK89" s="207"/>
      <c r="CJL89" s="207"/>
      <c r="CJM89" s="207"/>
      <c r="CJN89" s="207"/>
      <c r="CJO89" s="207"/>
      <c r="CJP89" s="207"/>
      <c r="CJQ89" s="207"/>
      <c r="CJR89" s="207"/>
      <c r="CJS89" s="207"/>
      <c r="CJT89" s="207"/>
      <c r="CJU89" s="207"/>
      <c r="CJV89" s="207"/>
      <c r="CJW89" s="207"/>
      <c r="CJX89" s="207"/>
      <c r="CJY89" s="207"/>
      <c r="CJZ89" s="207"/>
      <c r="CKA89" s="207"/>
      <c r="CKB89" s="207"/>
      <c r="CKC89" s="207"/>
      <c r="CKD89" s="207"/>
      <c r="CKE89" s="207"/>
      <c r="CKF89" s="207"/>
      <c r="CKG89" s="207"/>
      <c r="CKH89" s="207"/>
      <c r="CKI89" s="207"/>
      <c r="CKJ89" s="207"/>
      <c r="CKK89" s="207"/>
      <c r="CKL89" s="207"/>
      <c r="CKM89" s="207"/>
      <c r="CKN89" s="207"/>
      <c r="CKO89" s="207"/>
      <c r="CKP89" s="207"/>
      <c r="CKQ89" s="207"/>
      <c r="CKR89" s="207"/>
      <c r="CKS89" s="207"/>
      <c r="CKT89" s="207"/>
      <c r="CKU89" s="207"/>
      <c r="CKV89" s="207"/>
      <c r="CKW89" s="207"/>
      <c r="CKX89" s="207"/>
      <c r="CKY89" s="207"/>
      <c r="CKZ89" s="207"/>
      <c r="CLA89" s="207"/>
      <c r="CLB89" s="207"/>
      <c r="CLC89" s="207"/>
      <c r="CLD89" s="207"/>
      <c r="CLE89" s="207"/>
      <c r="CLF89" s="207"/>
      <c r="CLG89" s="207"/>
      <c r="CLH89" s="207"/>
      <c r="CLI89" s="207"/>
      <c r="CLJ89" s="207"/>
      <c r="CLK89" s="207"/>
      <c r="CLL89" s="207"/>
      <c r="CLM89" s="207"/>
      <c r="CLN89" s="207"/>
      <c r="CLO89" s="207"/>
      <c r="CLP89" s="207"/>
      <c r="CLQ89" s="207"/>
      <c r="CLR89" s="207"/>
      <c r="CLS89" s="207"/>
      <c r="CLT89" s="207"/>
      <c r="CLU89" s="207"/>
      <c r="CLV89" s="207"/>
      <c r="CLW89" s="207"/>
      <c r="CLX89" s="207"/>
      <c r="CLY89" s="207"/>
      <c r="CLZ89" s="207"/>
      <c r="CMA89" s="207"/>
      <c r="CMB89" s="207"/>
      <c r="CMC89" s="207"/>
      <c r="CMD89" s="207"/>
      <c r="CME89" s="207"/>
      <c r="CMF89" s="207"/>
      <c r="CMG89" s="207"/>
      <c r="CMH89" s="207"/>
      <c r="CMI89" s="207"/>
      <c r="CMJ89" s="207"/>
      <c r="CMK89" s="207"/>
      <c r="CML89" s="207"/>
      <c r="CMM89" s="207"/>
      <c r="CMN89" s="207"/>
      <c r="CMO89" s="207"/>
      <c r="CMP89" s="207"/>
      <c r="CMQ89" s="207"/>
      <c r="CMR89" s="207"/>
      <c r="CMS89" s="207"/>
      <c r="CMT89" s="207"/>
      <c r="CMU89" s="207"/>
      <c r="CMV89" s="207"/>
      <c r="CMW89" s="207"/>
      <c r="CMX89" s="207"/>
      <c r="CMY89" s="207"/>
      <c r="CMZ89" s="207"/>
      <c r="CNA89" s="207"/>
      <c r="CNB89" s="207"/>
      <c r="CNC89" s="207"/>
      <c r="CND89" s="207"/>
      <c r="CNE89" s="207"/>
      <c r="CNF89" s="207"/>
      <c r="CNG89" s="207"/>
      <c r="CNH89" s="207"/>
      <c r="CNI89" s="207"/>
      <c r="CNJ89" s="207"/>
      <c r="CNK89" s="207"/>
      <c r="CNL89" s="207"/>
      <c r="CNM89" s="207"/>
      <c r="CNN89" s="207"/>
      <c r="CNO89" s="207"/>
      <c r="CNP89" s="207"/>
      <c r="CNQ89" s="207"/>
      <c r="CNR89" s="207"/>
      <c r="CNS89" s="207"/>
      <c r="CNT89" s="207"/>
      <c r="CNU89" s="207"/>
      <c r="CNV89" s="207"/>
      <c r="CNW89" s="207"/>
      <c r="CNX89" s="207"/>
      <c r="CNY89" s="207"/>
      <c r="CNZ89" s="207"/>
      <c r="COA89" s="207"/>
      <c r="COB89" s="207"/>
      <c r="COC89" s="207"/>
      <c r="COD89" s="207"/>
      <c r="COE89" s="207"/>
      <c r="COF89" s="207"/>
      <c r="COG89" s="207"/>
      <c r="COH89" s="207"/>
      <c r="COI89" s="207"/>
      <c r="COJ89" s="207"/>
      <c r="COK89" s="207"/>
      <c r="COL89" s="207"/>
      <c r="COM89" s="207"/>
      <c r="CON89" s="207"/>
      <c r="COO89" s="207"/>
      <c r="COP89" s="207"/>
      <c r="COQ89" s="207"/>
      <c r="COR89" s="207"/>
      <c r="COS89" s="207"/>
      <c r="COT89" s="207"/>
      <c r="COU89" s="207"/>
      <c r="COV89" s="207"/>
      <c r="COW89" s="207"/>
      <c r="COX89" s="207"/>
      <c r="COY89" s="207"/>
      <c r="COZ89" s="207"/>
      <c r="CPA89" s="207"/>
      <c r="CPB89" s="207"/>
      <c r="CPC89" s="207"/>
      <c r="CPD89" s="207"/>
      <c r="CPE89" s="207"/>
      <c r="CPF89" s="207"/>
      <c r="CPG89" s="207"/>
      <c r="CPH89" s="207"/>
      <c r="CPI89" s="207"/>
      <c r="CPJ89" s="207"/>
      <c r="CPK89" s="207"/>
      <c r="CPL89" s="207"/>
      <c r="CPM89" s="207"/>
      <c r="CPN89" s="207"/>
      <c r="CPO89" s="207"/>
      <c r="CPP89" s="207"/>
      <c r="CPQ89" s="207"/>
      <c r="CPR89" s="207"/>
      <c r="CPS89" s="207"/>
      <c r="CPT89" s="207"/>
      <c r="CPU89" s="207"/>
      <c r="CPV89" s="207"/>
      <c r="CPW89" s="207"/>
      <c r="CPX89" s="207"/>
      <c r="CPY89" s="207"/>
      <c r="CPZ89" s="207"/>
      <c r="CQA89" s="207"/>
      <c r="CQB89" s="207"/>
      <c r="CQC89" s="207"/>
      <c r="CQD89" s="207"/>
      <c r="CQE89" s="207"/>
      <c r="CQF89" s="207"/>
      <c r="CQG89" s="207"/>
      <c r="CQH89" s="207"/>
      <c r="CQI89" s="207"/>
      <c r="CQJ89" s="207"/>
      <c r="CQK89" s="207"/>
      <c r="CQL89" s="207"/>
      <c r="CQM89" s="207"/>
      <c r="CQN89" s="207"/>
      <c r="CQO89" s="207"/>
      <c r="CQP89" s="207"/>
      <c r="CQQ89" s="207"/>
      <c r="CQR89" s="207"/>
      <c r="CQS89" s="207"/>
      <c r="CQT89" s="207"/>
      <c r="CQU89" s="207"/>
      <c r="CQV89" s="207"/>
      <c r="CQW89" s="207"/>
      <c r="CQX89" s="207"/>
      <c r="CQY89" s="207"/>
      <c r="CQZ89" s="207"/>
      <c r="CRA89" s="207"/>
      <c r="CRB89" s="207"/>
      <c r="CRC89" s="207"/>
      <c r="CRD89" s="207"/>
      <c r="CRE89" s="207"/>
      <c r="CRF89" s="207"/>
      <c r="CRG89" s="207"/>
      <c r="CRH89" s="207"/>
      <c r="CRI89" s="207"/>
      <c r="CRJ89" s="207"/>
      <c r="CRK89" s="207"/>
      <c r="CRL89" s="207"/>
      <c r="CRM89" s="207"/>
      <c r="CRN89" s="207"/>
      <c r="CRO89" s="207"/>
      <c r="CRP89" s="207"/>
      <c r="CRQ89" s="207"/>
      <c r="CRR89" s="207"/>
      <c r="CRS89" s="207"/>
      <c r="CRT89" s="207"/>
      <c r="CRU89" s="207"/>
      <c r="CRV89" s="207"/>
      <c r="CRW89" s="207"/>
      <c r="CRX89" s="207"/>
      <c r="CRY89" s="207"/>
      <c r="CRZ89" s="207"/>
      <c r="CSA89" s="207"/>
      <c r="CSB89" s="207"/>
      <c r="CSC89" s="207"/>
      <c r="CSD89" s="207"/>
      <c r="CSE89" s="207"/>
      <c r="CSF89" s="207"/>
      <c r="CSG89" s="207"/>
      <c r="CSH89" s="207"/>
      <c r="CSI89" s="207"/>
      <c r="CSJ89" s="207"/>
      <c r="CSK89" s="207"/>
      <c r="CSL89" s="207"/>
      <c r="CSM89" s="207"/>
      <c r="CSN89" s="207"/>
      <c r="CSO89" s="207"/>
      <c r="CSP89" s="207"/>
      <c r="CSQ89" s="207"/>
      <c r="CSR89" s="207"/>
      <c r="CSS89" s="207"/>
      <c r="CST89" s="207"/>
      <c r="CSU89" s="207"/>
      <c r="CSV89" s="207"/>
      <c r="CSW89" s="207"/>
      <c r="CSX89" s="207"/>
      <c r="CSY89" s="207"/>
      <c r="CSZ89" s="207"/>
      <c r="CTA89" s="207"/>
      <c r="CTB89" s="207"/>
      <c r="CTC89" s="207"/>
      <c r="CTD89" s="207"/>
      <c r="CTE89" s="207"/>
      <c r="CTF89" s="207"/>
      <c r="CTG89" s="207"/>
      <c r="CTH89" s="207"/>
      <c r="CTI89" s="207"/>
      <c r="CTJ89" s="207"/>
      <c r="CTK89" s="207"/>
      <c r="CTL89" s="207"/>
      <c r="CTM89" s="207"/>
      <c r="CTN89" s="207"/>
      <c r="CTO89" s="207"/>
      <c r="CTP89" s="207"/>
      <c r="CTQ89" s="207"/>
      <c r="CTR89" s="207"/>
      <c r="CTS89" s="207"/>
      <c r="CTT89" s="207"/>
      <c r="CTU89" s="207"/>
      <c r="CTV89" s="207"/>
      <c r="CTW89" s="207"/>
      <c r="CTX89" s="207"/>
      <c r="CTY89" s="207"/>
      <c r="CTZ89" s="207"/>
      <c r="CUA89" s="207"/>
      <c r="CUB89" s="207"/>
      <c r="CUC89" s="207"/>
      <c r="CUD89" s="207"/>
      <c r="CUE89" s="207"/>
      <c r="CUF89" s="207"/>
      <c r="CUG89" s="207"/>
      <c r="CUH89" s="207"/>
      <c r="CUI89" s="207"/>
      <c r="CUJ89" s="207"/>
      <c r="CUK89" s="207"/>
      <c r="CUL89" s="207"/>
      <c r="CUM89" s="207"/>
      <c r="CUN89" s="207"/>
      <c r="CUO89" s="207"/>
      <c r="CUP89" s="207"/>
      <c r="CUQ89" s="207"/>
      <c r="CUR89" s="207"/>
      <c r="CUS89" s="207"/>
      <c r="CUT89" s="207"/>
      <c r="CUU89" s="207"/>
      <c r="CUV89" s="207"/>
      <c r="CUW89" s="207"/>
      <c r="CUX89" s="207"/>
      <c r="CUY89" s="207"/>
      <c r="CUZ89" s="207"/>
      <c r="CVA89" s="207"/>
      <c r="CVB89" s="207"/>
      <c r="CVC89" s="207"/>
      <c r="CVD89" s="207"/>
      <c r="CVE89" s="207"/>
      <c r="CVF89" s="207"/>
      <c r="CVG89" s="207"/>
      <c r="CVH89" s="207"/>
      <c r="CVI89" s="207"/>
      <c r="CVJ89" s="207"/>
      <c r="CVK89" s="207"/>
      <c r="CVL89" s="207"/>
      <c r="CVM89" s="207"/>
      <c r="CVN89" s="207"/>
      <c r="CVO89" s="207"/>
      <c r="CVP89" s="207"/>
      <c r="CVQ89" s="207"/>
      <c r="CVR89" s="207"/>
      <c r="CVS89" s="207"/>
      <c r="CVT89" s="207"/>
      <c r="CVU89" s="207"/>
      <c r="CVV89" s="207"/>
      <c r="CVW89" s="207"/>
      <c r="CVX89" s="207"/>
      <c r="CVY89" s="207"/>
      <c r="CVZ89" s="207"/>
      <c r="CWA89" s="207"/>
      <c r="CWB89" s="207"/>
      <c r="CWC89" s="207"/>
      <c r="CWD89" s="207"/>
      <c r="CWE89" s="207"/>
      <c r="CWF89" s="207"/>
      <c r="CWG89" s="207"/>
      <c r="CWH89" s="207"/>
      <c r="CWI89" s="207"/>
      <c r="CWJ89" s="207"/>
      <c r="CWK89" s="207"/>
      <c r="CWL89" s="207"/>
      <c r="CWM89" s="207"/>
      <c r="CWN89" s="207"/>
      <c r="CWO89" s="207"/>
      <c r="CWP89" s="207"/>
      <c r="CWQ89" s="207"/>
      <c r="CWR89" s="207"/>
      <c r="CWS89" s="207"/>
      <c r="CWT89" s="207"/>
      <c r="CWU89" s="207"/>
      <c r="CWV89" s="207"/>
      <c r="CWW89" s="207"/>
      <c r="CWX89" s="207"/>
      <c r="CWY89" s="207"/>
      <c r="CWZ89" s="207"/>
      <c r="CXA89" s="207"/>
      <c r="CXB89" s="207"/>
      <c r="CXC89" s="207"/>
      <c r="CXD89" s="207"/>
      <c r="CXE89" s="207"/>
      <c r="CXF89" s="207"/>
      <c r="CXG89" s="207"/>
      <c r="CXH89" s="207"/>
      <c r="CXI89" s="207"/>
      <c r="CXJ89" s="207"/>
      <c r="CXK89" s="207"/>
      <c r="CXL89" s="207"/>
      <c r="CXM89" s="207"/>
      <c r="CXN89" s="207"/>
      <c r="CXO89" s="207"/>
      <c r="CXP89" s="207"/>
      <c r="CXQ89" s="207"/>
      <c r="CXR89" s="207"/>
      <c r="CXS89" s="207"/>
      <c r="CXT89" s="207"/>
      <c r="CXU89" s="207"/>
      <c r="CXV89" s="207"/>
      <c r="CXW89" s="207"/>
      <c r="CXX89" s="207"/>
      <c r="CXY89" s="207"/>
      <c r="CXZ89" s="207"/>
      <c r="CYA89" s="207"/>
      <c r="CYB89" s="207"/>
      <c r="CYC89" s="207"/>
      <c r="CYD89" s="207"/>
      <c r="CYE89" s="207"/>
      <c r="CYF89" s="207"/>
      <c r="CYG89" s="207"/>
      <c r="CYH89" s="207"/>
      <c r="CYI89" s="207"/>
      <c r="CYJ89" s="207"/>
      <c r="CYK89" s="207"/>
      <c r="CYL89" s="207"/>
      <c r="CYM89" s="207"/>
      <c r="CYN89" s="207"/>
      <c r="CYO89" s="207"/>
      <c r="CYP89" s="207"/>
      <c r="CYQ89" s="207"/>
      <c r="CYR89" s="207"/>
      <c r="CYS89" s="207"/>
      <c r="CYT89" s="207"/>
      <c r="CYU89" s="207"/>
      <c r="CYV89" s="207"/>
      <c r="CYW89" s="207"/>
      <c r="CYX89" s="207"/>
      <c r="CYY89" s="207"/>
      <c r="CYZ89" s="207"/>
      <c r="CZA89" s="207"/>
      <c r="CZB89" s="207"/>
      <c r="CZC89" s="207"/>
      <c r="CZD89" s="207"/>
      <c r="CZE89" s="207"/>
      <c r="CZF89" s="207"/>
      <c r="CZG89" s="207"/>
      <c r="CZH89" s="207"/>
      <c r="CZI89" s="207"/>
      <c r="CZJ89" s="207"/>
      <c r="CZK89" s="207"/>
      <c r="CZL89" s="207"/>
      <c r="CZM89" s="207"/>
      <c r="CZN89" s="207"/>
      <c r="CZO89" s="207"/>
      <c r="CZP89" s="207"/>
      <c r="CZQ89" s="207"/>
      <c r="CZR89" s="207"/>
      <c r="CZS89" s="207"/>
      <c r="CZT89" s="207"/>
      <c r="CZU89" s="207"/>
      <c r="CZV89" s="207"/>
      <c r="CZW89" s="207"/>
      <c r="CZX89" s="207"/>
      <c r="CZY89" s="207"/>
      <c r="CZZ89" s="207"/>
      <c r="DAA89" s="207"/>
      <c r="DAB89" s="207"/>
      <c r="DAC89" s="207"/>
      <c r="DAD89" s="207"/>
      <c r="DAE89" s="207"/>
      <c r="DAF89" s="207"/>
      <c r="DAG89" s="207"/>
      <c r="DAH89" s="207"/>
      <c r="DAI89" s="207"/>
      <c r="DAJ89" s="207"/>
      <c r="DAK89" s="207"/>
      <c r="DAL89" s="207"/>
      <c r="DAM89" s="207"/>
      <c r="DAN89" s="207"/>
      <c r="DAO89" s="207"/>
      <c r="DAP89" s="207"/>
      <c r="DAQ89" s="207"/>
      <c r="DAR89" s="207"/>
      <c r="DAS89" s="207"/>
      <c r="DAT89" s="207"/>
      <c r="DAU89" s="207"/>
      <c r="DAV89" s="207"/>
      <c r="DAW89" s="207"/>
      <c r="DAX89" s="207"/>
      <c r="DAY89" s="207"/>
      <c r="DAZ89" s="207"/>
      <c r="DBA89" s="207"/>
      <c r="DBB89" s="207"/>
      <c r="DBC89" s="207"/>
      <c r="DBD89" s="207"/>
      <c r="DBE89" s="207"/>
      <c r="DBF89" s="207"/>
      <c r="DBG89" s="207"/>
      <c r="DBH89" s="207"/>
      <c r="DBI89" s="207"/>
      <c r="DBJ89" s="207"/>
      <c r="DBK89" s="207"/>
      <c r="DBL89" s="207"/>
      <c r="DBM89" s="207"/>
      <c r="DBN89" s="207"/>
      <c r="DBO89" s="207"/>
      <c r="DBP89" s="207"/>
      <c r="DBQ89" s="207"/>
      <c r="DBR89" s="207"/>
      <c r="DBS89" s="207"/>
      <c r="DBT89" s="207"/>
      <c r="DBU89" s="207"/>
      <c r="DBV89" s="207"/>
      <c r="DBW89" s="207"/>
      <c r="DBX89" s="207"/>
      <c r="DBY89" s="207"/>
      <c r="DBZ89" s="207"/>
      <c r="DCA89" s="207"/>
      <c r="DCB89" s="207"/>
      <c r="DCC89" s="207"/>
      <c r="DCD89" s="207"/>
      <c r="DCE89" s="207"/>
      <c r="DCF89" s="207"/>
      <c r="DCG89" s="207"/>
      <c r="DCH89" s="207"/>
      <c r="DCI89" s="207"/>
      <c r="DCJ89" s="207"/>
      <c r="DCK89" s="207"/>
      <c r="DCL89" s="207"/>
      <c r="DCM89" s="207"/>
      <c r="DCN89" s="207"/>
      <c r="DCO89" s="207"/>
      <c r="DCP89" s="207"/>
      <c r="DCQ89" s="207"/>
      <c r="DCR89" s="207"/>
      <c r="DCS89" s="207"/>
      <c r="DCT89" s="207"/>
      <c r="DCU89" s="207"/>
      <c r="DCV89" s="207"/>
      <c r="DCW89" s="207"/>
      <c r="DCX89" s="207"/>
      <c r="DCY89" s="207"/>
      <c r="DCZ89" s="207"/>
      <c r="DDA89" s="207"/>
      <c r="DDB89" s="207"/>
      <c r="DDC89" s="207"/>
      <c r="DDD89" s="207"/>
      <c r="DDE89" s="207"/>
      <c r="DDF89" s="207"/>
      <c r="DDG89" s="207"/>
      <c r="DDH89" s="207"/>
      <c r="DDI89" s="207"/>
      <c r="DDJ89" s="207"/>
      <c r="DDK89" s="207"/>
      <c r="DDL89" s="207"/>
      <c r="DDM89" s="207"/>
      <c r="DDN89" s="207"/>
      <c r="DDO89" s="207"/>
      <c r="DDP89" s="207"/>
      <c r="DDQ89" s="207"/>
      <c r="DDR89" s="207"/>
      <c r="DDS89" s="207"/>
      <c r="DDT89" s="207"/>
      <c r="DDU89" s="207"/>
      <c r="DDV89" s="207"/>
      <c r="DDW89" s="207"/>
      <c r="DDX89" s="207"/>
      <c r="DDY89" s="207"/>
      <c r="DDZ89" s="207"/>
      <c r="DEA89" s="207"/>
      <c r="DEB89" s="207"/>
      <c r="DEC89" s="207"/>
      <c r="DED89" s="207"/>
      <c r="DEE89" s="207"/>
      <c r="DEF89" s="207"/>
      <c r="DEG89" s="207"/>
      <c r="DEH89" s="207"/>
      <c r="DEI89" s="207"/>
      <c r="DEJ89" s="207"/>
      <c r="DEK89" s="207"/>
      <c r="DEL89" s="207"/>
      <c r="DEM89" s="207"/>
      <c r="DEN89" s="207"/>
      <c r="DEO89" s="207"/>
      <c r="DEP89" s="207"/>
      <c r="DEQ89" s="207"/>
      <c r="DER89" s="207"/>
      <c r="DES89" s="207"/>
      <c r="DET89" s="207"/>
      <c r="DEU89" s="207"/>
      <c r="DEV89" s="207"/>
      <c r="DEW89" s="207"/>
      <c r="DEX89" s="207"/>
      <c r="DEY89" s="207"/>
      <c r="DEZ89" s="207"/>
      <c r="DFA89" s="207"/>
      <c r="DFB89" s="207"/>
      <c r="DFC89" s="207"/>
      <c r="DFD89" s="207"/>
      <c r="DFE89" s="207"/>
      <c r="DFF89" s="207"/>
      <c r="DFG89" s="207"/>
      <c r="DFH89" s="207"/>
      <c r="DFI89" s="207"/>
      <c r="DFJ89" s="207"/>
      <c r="DFK89" s="207"/>
      <c r="DFL89" s="207"/>
      <c r="DFM89" s="207"/>
      <c r="DFN89" s="207"/>
      <c r="DFO89" s="207"/>
      <c r="DFP89" s="207"/>
      <c r="DFQ89" s="207"/>
      <c r="DFR89" s="207"/>
      <c r="DFS89" s="207"/>
      <c r="DFT89" s="207"/>
      <c r="DFU89" s="207"/>
      <c r="DFV89" s="207"/>
      <c r="DFW89" s="207"/>
      <c r="DFX89" s="207"/>
      <c r="DFY89" s="207"/>
      <c r="DFZ89" s="207"/>
      <c r="DGA89" s="207"/>
      <c r="DGB89" s="207"/>
      <c r="DGC89" s="207"/>
      <c r="DGD89" s="207"/>
      <c r="DGE89" s="207"/>
      <c r="DGF89" s="207"/>
      <c r="DGG89" s="207"/>
      <c r="DGH89" s="207"/>
      <c r="DGI89" s="207"/>
      <c r="DGJ89" s="207"/>
      <c r="DGK89" s="207"/>
      <c r="DGL89" s="207"/>
      <c r="DGM89" s="207"/>
      <c r="DGN89" s="207"/>
      <c r="DGO89" s="207"/>
      <c r="DGP89" s="207"/>
      <c r="DGQ89" s="207"/>
      <c r="DGR89" s="207"/>
      <c r="DGS89" s="207"/>
      <c r="DGT89" s="207"/>
      <c r="DGU89" s="207"/>
      <c r="DGV89" s="207"/>
      <c r="DGW89" s="207"/>
      <c r="DGX89" s="207"/>
      <c r="DGY89" s="207"/>
      <c r="DGZ89" s="207"/>
      <c r="DHA89" s="207"/>
      <c r="DHB89" s="207"/>
      <c r="DHC89" s="207"/>
      <c r="DHD89" s="207"/>
      <c r="DHE89" s="207"/>
      <c r="DHF89" s="207"/>
      <c r="DHG89" s="207"/>
      <c r="DHH89" s="207"/>
      <c r="DHI89" s="207"/>
      <c r="DHJ89" s="207"/>
      <c r="DHK89" s="207"/>
      <c r="DHL89" s="207"/>
      <c r="DHM89" s="207"/>
      <c r="DHN89" s="207"/>
      <c r="DHO89" s="207"/>
      <c r="DHP89" s="207"/>
      <c r="DHQ89" s="207"/>
      <c r="DHR89" s="207"/>
      <c r="DHS89" s="207"/>
      <c r="DHT89" s="207"/>
      <c r="DHU89" s="207"/>
      <c r="DHV89" s="207"/>
      <c r="DHW89" s="207"/>
      <c r="DHX89" s="207"/>
      <c r="DHY89" s="207"/>
      <c r="DHZ89" s="207"/>
      <c r="DIA89" s="207"/>
      <c r="DIB89" s="207"/>
      <c r="DIC89" s="207"/>
      <c r="DID89" s="207"/>
      <c r="DIE89" s="207"/>
      <c r="DIF89" s="207"/>
      <c r="DIG89" s="207"/>
      <c r="DIH89" s="207"/>
      <c r="DII89" s="207"/>
      <c r="DIJ89" s="207"/>
      <c r="DIK89" s="207"/>
      <c r="DIL89" s="207"/>
      <c r="DIM89" s="207"/>
      <c r="DIN89" s="207"/>
      <c r="DIO89" s="207"/>
      <c r="DIP89" s="207"/>
      <c r="DIQ89" s="207"/>
      <c r="DIR89" s="207"/>
      <c r="DIS89" s="207"/>
      <c r="DIT89" s="207"/>
      <c r="DIU89" s="207"/>
      <c r="DIV89" s="207"/>
      <c r="DIW89" s="207"/>
      <c r="DIX89" s="207"/>
      <c r="DIY89" s="207"/>
      <c r="DIZ89" s="207"/>
      <c r="DJA89" s="207"/>
      <c r="DJB89" s="207"/>
      <c r="DJC89" s="207"/>
      <c r="DJD89" s="207"/>
      <c r="DJE89" s="207"/>
      <c r="DJF89" s="207"/>
      <c r="DJG89" s="207"/>
      <c r="DJH89" s="207"/>
      <c r="DJI89" s="207"/>
      <c r="DJJ89" s="207"/>
      <c r="DJK89" s="207"/>
      <c r="DJL89" s="207"/>
      <c r="DJM89" s="207"/>
      <c r="DJN89" s="207"/>
      <c r="DJO89" s="207"/>
      <c r="DJP89" s="207"/>
      <c r="DJQ89" s="207"/>
      <c r="DJR89" s="207"/>
      <c r="DJS89" s="207"/>
      <c r="DJT89" s="207"/>
      <c r="DJU89" s="207"/>
      <c r="DJV89" s="207"/>
      <c r="DJW89" s="207"/>
      <c r="DJX89" s="207"/>
      <c r="DJY89" s="207"/>
      <c r="DJZ89" s="207"/>
      <c r="DKA89" s="207"/>
      <c r="DKB89" s="207"/>
      <c r="DKC89" s="207"/>
      <c r="DKD89" s="207"/>
      <c r="DKE89" s="207"/>
      <c r="DKF89" s="207"/>
      <c r="DKG89" s="207"/>
      <c r="DKH89" s="207"/>
      <c r="DKI89" s="207"/>
      <c r="DKJ89" s="207"/>
      <c r="DKK89" s="207"/>
      <c r="DKL89" s="207"/>
      <c r="DKM89" s="207"/>
      <c r="DKN89" s="207"/>
      <c r="DKO89" s="207"/>
      <c r="DKP89" s="207"/>
      <c r="DKQ89" s="207"/>
      <c r="DKR89" s="207"/>
      <c r="DKS89" s="207"/>
      <c r="DKT89" s="207"/>
      <c r="DKU89" s="207"/>
      <c r="DKV89" s="207"/>
      <c r="DKW89" s="207"/>
      <c r="DKX89" s="207"/>
      <c r="DKY89" s="207"/>
      <c r="DKZ89" s="207"/>
      <c r="DLA89" s="207"/>
      <c r="DLB89" s="207"/>
      <c r="DLC89" s="207"/>
      <c r="DLD89" s="207"/>
      <c r="DLE89" s="207"/>
      <c r="DLF89" s="207"/>
      <c r="DLG89" s="207"/>
      <c r="DLH89" s="207"/>
      <c r="DLI89" s="207"/>
      <c r="DLJ89" s="207"/>
      <c r="DLK89" s="207"/>
      <c r="DLL89" s="207"/>
      <c r="DLM89" s="207"/>
      <c r="DLN89" s="207"/>
      <c r="DLO89" s="207"/>
      <c r="DLP89" s="207"/>
      <c r="DLQ89" s="207"/>
      <c r="DLR89" s="207"/>
      <c r="DLS89" s="207"/>
      <c r="DLT89" s="207"/>
      <c r="DLU89" s="207"/>
      <c r="DLV89" s="207"/>
      <c r="DLW89" s="207"/>
      <c r="DLX89" s="207"/>
      <c r="DLY89" s="207"/>
      <c r="DLZ89" s="207"/>
      <c r="DMA89" s="207"/>
      <c r="DMB89" s="207"/>
      <c r="DMC89" s="207"/>
      <c r="DMD89" s="207"/>
      <c r="DME89" s="207"/>
      <c r="DMF89" s="207"/>
      <c r="DMG89" s="207"/>
      <c r="DMH89" s="207"/>
      <c r="DMI89" s="207"/>
      <c r="DMJ89" s="207"/>
      <c r="DMK89" s="207"/>
      <c r="DML89" s="207"/>
      <c r="DMM89" s="207"/>
      <c r="DMN89" s="207"/>
      <c r="DMO89" s="207"/>
      <c r="DMP89" s="207"/>
      <c r="DMQ89" s="207"/>
      <c r="DMR89" s="207"/>
      <c r="DMS89" s="207"/>
      <c r="DMT89" s="207"/>
      <c r="DMU89" s="207"/>
      <c r="DMV89" s="207"/>
      <c r="DMW89" s="207"/>
      <c r="DMX89" s="207"/>
      <c r="DMY89" s="207"/>
      <c r="DMZ89" s="207"/>
      <c r="DNA89" s="207"/>
      <c r="DNB89" s="207"/>
      <c r="DNC89" s="207"/>
      <c r="DND89" s="207"/>
      <c r="DNE89" s="207"/>
      <c r="DNF89" s="207"/>
      <c r="DNG89" s="207"/>
      <c r="DNH89" s="207"/>
      <c r="DNI89" s="207"/>
      <c r="DNJ89" s="207"/>
      <c r="DNK89" s="207"/>
      <c r="DNL89" s="207"/>
      <c r="DNM89" s="207"/>
      <c r="DNN89" s="207"/>
      <c r="DNO89" s="207"/>
      <c r="DNP89" s="207"/>
      <c r="DNQ89" s="207"/>
      <c r="DNR89" s="207"/>
      <c r="DNS89" s="207"/>
      <c r="DNT89" s="207"/>
      <c r="DNU89" s="207"/>
      <c r="DNV89" s="207"/>
      <c r="DNW89" s="207"/>
      <c r="DNX89" s="207"/>
      <c r="DNY89" s="207"/>
      <c r="DNZ89" s="207"/>
      <c r="DOA89" s="207"/>
      <c r="DOB89" s="207"/>
      <c r="DOC89" s="207"/>
      <c r="DOD89" s="207"/>
      <c r="DOE89" s="207"/>
      <c r="DOF89" s="207"/>
      <c r="DOG89" s="207"/>
      <c r="DOH89" s="207"/>
      <c r="DOI89" s="207"/>
      <c r="DOJ89" s="207"/>
      <c r="DOK89" s="207"/>
      <c r="DOL89" s="207"/>
      <c r="DOM89" s="207"/>
      <c r="DON89" s="207"/>
      <c r="DOO89" s="207"/>
      <c r="DOP89" s="207"/>
      <c r="DOQ89" s="207"/>
      <c r="DOR89" s="207"/>
      <c r="DOS89" s="207"/>
      <c r="DOT89" s="207"/>
      <c r="DOU89" s="207"/>
      <c r="DOV89" s="207"/>
      <c r="DOW89" s="207"/>
      <c r="DOX89" s="207"/>
      <c r="DOY89" s="207"/>
      <c r="DOZ89" s="207"/>
      <c r="DPA89" s="207"/>
      <c r="DPB89" s="207"/>
      <c r="DPC89" s="207"/>
      <c r="DPD89" s="207"/>
      <c r="DPE89" s="207"/>
      <c r="DPF89" s="207"/>
      <c r="DPG89" s="207"/>
      <c r="DPH89" s="207"/>
      <c r="DPI89" s="207"/>
      <c r="DPJ89" s="207"/>
      <c r="DPK89" s="207"/>
      <c r="DPL89" s="207"/>
      <c r="DPM89" s="207"/>
      <c r="DPN89" s="207"/>
      <c r="DPO89" s="207"/>
      <c r="DPP89" s="207"/>
      <c r="DPQ89" s="207"/>
      <c r="DPR89" s="207"/>
      <c r="DPS89" s="207"/>
      <c r="DPT89" s="207"/>
      <c r="DPU89" s="207"/>
      <c r="DPV89" s="207"/>
      <c r="DPW89" s="207"/>
      <c r="DPX89" s="207"/>
      <c r="DPY89" s="207"/>
      <c r="DPZ89" s="207"/>
      <c r="DQA89" s="207"/>
      <c r="DQB89" s="207"/>
      <c r="DQC89" s="207"/>
      <c r="DQD89" s="207"/>
      <c r="DQE89" s="207"/>
      <c r="DQF89" s="207"/>
      <c r="DQG89" s="207"/>
      <c r="DQH89" s="207"/>
      <c r="DQI89" s="207"/>
      <c r="DQJ89" s="207"/>
      <c r="DQK89" s="207"/>
      <c r="DQL89" s="207"/>
      <c r="DQM89" s="207"/>
      <c r="DQN89" s="207"/>
      <c r="DQO89" s="207"/>
      <c r="DQP89" s="207"/>
      <c r="DQQ89" s="207"/>
      <c r="DQR89" s="207"/>
      <c r="DQS89" s="207"/>
      <c r="DQT89" s="207"/>
      <c r="DQU89" s="207"/>
      <c r="DQV89" s="207"/>
      <c r="DQW89" s="207"/>
      <c r="DQX89" s="207"/>
      <c r="DQY89" s="207"/>
      <c r="DQZ89" s="207"/>
      <c r="DRA89" s="207"/>
      <c r="DRB89" s="207"/>
      <c r="DRC89" s="207"/>
      <c r="DRD89" s="207"/>
      <c r="DRE89" s="207"/>
      <c r="DRF89" s="207"/>
      <c r="DRG89" s="207"/>
      <c r="DRH89" s="207"/>
      <c r="DRI89" s="207"/>
      <c r="DRJ89" s="207"/>
      <c r="DRK89" s="207"/>
      <c r="DRL89" s="207"/>
      <c r="DRM89" s="207"/>
      <c r="DRN89" s="207"/>
      <c r="DRO89" s="207"/>
      <c r="DRP89" s="207"/>
      <c r="DRQ89" s="207"/>
      <c r="DRR89" s="207"/>
      <c r="DRS89" s="207"/>
      <c r="DRT89" s="207"/>
      <c r="DRU89" s="207"/>
      <c r="DRV89" s="207"/>
      <c r="DRW89" s="207"/>
      <c r="DRX89" s="207"/>
      <c r="DRY89" s="207"/>
      <c r="DRZ89" s="207"/>
      <c r="DSA89" s="207"/>
      <c r="DSB89" s="207"/>
      <c r="DSC89" s="207"/>
      <c r="DSD89" s="207"/>
      <c r="DSE89" s="207"/>
      <c r="DSF89" s="207"/>
      <c r="DSG89" s="207"/>
      <c r="DSH89" s="207"/>
      <c r="DSI89" s="207"/>
      <c r="DSJ89" s="207"/>
      <c r="DSK89" s="207"/>
      <c r="DSL89" s="207"/>
      <c r="DSM89" s="207"/>
      <c r="DSN89" s="207"/>
      <c r="DSO89" s="207"/>
      <c r="DSP89" s="207"/>
      <c r="DSQ89" s="207"/>
      <c r="DSR89" s="207"/>
      <c r="DSS89" s="207"/>
      <c r="DST89" s="207"/>
      <c r="DSU89" s="207"/>
      <c r="DSV89" s="207"/>
      <c r="DSW89" s="207"/>
      <c r="DSX89" s="207"/>
      <c r="DSY89" s="207"/>
      <c r="DSZ89" s="207"/>
      <c r="DTA89" s="207"/>
      <c r="DTB89" s="207"/>
      <c r="DTC89" s="207"/>
      <c r="DTD89" s="207"/>
      <c r="DTE89" s="207"/>
      <c r="DTF89" s="207"/>
      <c r="DTG89" s="207"/>
      <c r="DTH89" s="207"/>
      <c r="DTI89" s="207"/>
      <c r="DTJ89" s="207"/>
      <c r="DTK89" s="207"/>
      <c r="DTL89" s="207"/>
      <c r="DTM89" s="207"/>
      <c r="DTN89" s="207"/>
      <c r="DTO89" s="207"/>
      <c r="DTP89" s="207"/>
      <c r="DTQ89" s="207"/>
      <c r="DTR89" s="207"/>
      <c r="DTS89" s="207"/>
      <c r="DTT89" s="207"/>
      <c r="DTU89" s="207"/>
      <c r="DTV89" s="207"/>
      <c r="DTW89" s="207"/>
      <c r="DTX89" s="207"/>
      <c r="DTY89" s="207"/>
      <c r="DTZ89" s="207"/>
      <c r="DUA89" s="207"/>
      <c r="DUB89" s="207"/>
      <c r="DUC89" s="207"/>
      <c r="DUD89" s="207"/>
      <c r="DUE89" s="207"/>
      <c r="DUF89" s="207"/>
      <c r="DUG89" s="207"/>
      <c r="DUH89" s="207"/>
      <c r="DUI89" s="207"/>
      <c r="DUJ89" s="207"/>
      <c r="DUK89" s="207"/>
      <c r="DUL89" s="207"/>
      <c r="DUM89" s="207"/>
      <c r="DUN89" s="207"/>
      <c r="DUO89" s="207"/>
      <c r="DUP89" s="207"/>
      <c r="DUQ89" s="207"/>
      <c r="DUR89" s="207"/>
      <c r="DUS89" s="207"/>
      <c r="DUT89" s="207"/>
      <c r="DUU89" s="207"/>
      <c r="DUV89" s="207"/>
      <c r="DUW89" s="207"/>
      <c r="DUX89" s="207"/>
      <c r="DUY89" s="207"/>
      <c r="DUZ89" s="207"/>
      <c r="DVA89" s="207"/>
      <c r="DVB89" s="207"/>
      <c r="DVC89" s="207"/>
      <c r="DVD89" s="207"/>
      <c r="DVE89" s="207"/>
      <c r="DVF89" s="207"/>
      <c r="DVG89" s="207"/>
      <c r="DVH89" s="207"/>
      <c r="DVI89" s="207"/>
      <c r="DVJ89" s="207"/>
      <c r="DVK89" s="207"/>
      <c r="DVL89" s="207"/>
      <c r="DVM89" s="207"/>
      <c r="DVN89" s="207"/>
      <c r="DVO89" s="207"/>
      <c r="DVP89" s="207"/>
      <c r="DVQ89" s="207"/>
      <c r="DVR89" s="207"/>
      <c r="DVS89" s="207"/>
      <c r="DVT89" s="207"/>
      <c r="DVU89" s="207"/>
      <c r="DVV89" s="207"/>
      <c r="DVW89" s="207"/>
      <c r="DVX89" s="207"/>
      <c r="DVY89" s="207"/>
      <c r="DVZ89" s="207"/>
      <c r="DWA89" s="207"/>
      <c r="DWB89" s="207"/>
      <c r="DWC89" s="207"/>
      <c r="DWD89" s="207"/>
      <c r="DWE89" s="207"/>
      <c r="DWF89" s="207"/>
      <c r="DWG89" s="207"/>
      <c r="DWH89" s="207"/>
      <c r="DWI89" s="207"/>
      <c r="DWJ89" s="207"/>
      <c r="DWK89" s="207"/>
      <c r="DWL89" s="207"/>
      <c r="DWM89" s="207"/>
      <c r="DWN89" s="207"/>
      <c r="DWO89" s="207"/>
      <c r="DWP89" s="207"/>
      <c r="DWQ89" s="207"/>
      <c r="DWR89" s="207"/>
      <c r="DWS89" s="207"/>
      <c r="DWT89" s="207"/>
      <c r="DWU89" s="207"/>
      <c r="DWV89" s="207"/>
      <c r="DWW89" s="207"/>
      <c r="DWX89" s="207"/>
      <c r="DWY89" s="207"/>
      <c r="DWZ89" s="207"/>
      <c r="DXA89" s="207"/>
      <c r="DXB89" s="207"/>
      <c r="DXC89" s="207"/>
      <c r="DXD89" s="207"/>
      <c r="DXE89" s="207"/>
      <c r="DXF89" s="207"/>
      <c r="DXG89" s="207"/>
      <c r="DXH89" s="207"/>
      <c r="DXI89" s="207"/>
      <c r="DXJ89" s="207"/>
      <c r="DXK89" s="207"/>
      <c r="DXL89" s="207"/>
      <c r="DXM89" s="207"/>
      <c r="DXN89" s="207"/>
      <c r="DXO89" s="207"/>
      <c r="DXP89" s="207"/>
      <c r="DXQ89" s="207"/>
      <c r="DXR89" s="207"/>
      <c r="DXS89" s="207"/>
      <c r="DXT89" s="207"/>
      <c r="DXU89" s="207"/>
      <c r="DXV89" s="207"/>
      <c r="DXW89" s="207"/>
      <c r="DXX89" s="207"/>
      <c r="DXY89" s="207"/>
      <c r="DXZ89" s="207"/>
      <c r="DYA89" s="207"/>
      <c r="DYB89" s="207"/>
      <c r="DYC89" s="207"/>
      <c r="DYD89" s="207"/>
      <c r="DYE89" s="207"/>
      <c r="DYF89" s="207"/>
      <c r="DYG89" s="207"/>
      <c r="DYH89" s="207"/>
      <c r="DYI89" s="207"/>
      <c r="DYJ89" s="207"/>
      <c r="DYK89" s="207"/>
      <c r="DYL89" s="207"/>
      <c r="DYM89" s="207"/>
      <c r="DYN89" s="207"/>
      <c r="DYO89" s="207"/>
      <c r="DYP89" s="207"/>
      <c r="DYQ89" s="207"/>
      <c r="DYR89" s="207"/>
      <c r="DYS89" s="207"/>
      <c r="DYT89" s="207"/>
      <c r="DYU89" s="207"/>
      <c r="DYV89" s="207"/>
      <c r="DYW89" s="207"/>
      <c r="DYX89" s="207"/>
      <c r="DYY89" s="207"/>
      <c r="DYZ89" s="207"/>
      <c r="DZA89" s="207"/>
      <c r="DZB89" s="207"/>
      <c r="DZC89" s="207"/>
      <c r="DZD89" s="207"/>
      <c r="DZE89" s="207"/>
      <c r="DZF89" s="207"/>
      <c r="DZG89" s="207"/>
      <c r="DZH89" s="207"/>
      <c r="DZI89" s="207"/>
      <c r="DZJ89" s="207"/>
      <c r="DZK89" s="207"/>
      <c r="DZL89" s="207"/>
      <c r="DZM89" s="207"/>
      <c r="DZN89" s="207"/>
      <c r="DZO89" s="207"/>
      <c r="DZP89" s="207"/>
      <c r="DZQ89" s="207"/>
      <c r="DZR89" s="207"/>
      <c r="DZS89" s="207"/>
      <c r="DZT89" s="207"/>
      <c r="DZU89" s="207"/>
      <c r="DZV89" s="207"/>
      <c r="DZW89" s="207"/>
      <c r="DZX89" s="207"/>
      <c r="DZY89" s="207"/>
      <c r="DZZ89" s="207"/>
      <c r="EAA89" s="207"/>
      <c r="EAB89" s="207"/>
      <c r="EAC89" s="207"/>
      <c r="EAD89" s="207"/>
      <c r="EAE89" s="207"/>
      <c r="EAF89" s="207"/>
      <c r="EAG89" s="207"/>
      <c r="EAH89" s="207"/>
      <c r="EAI89" s="207"/>
      <c r="EAJ89" s="207"/>
      <c r="EAK89" s="207"/>
      <c r="EAL89" s="207"/>
      <c r="EAM89" s="207"/>
      <c r="EAN89" s="207"/>
      <c r="EAO89" s="207"/>
      <c r="EAP89" s="207"/>
      <c r="EAQ89" s="207"/>
      <c r="EAR89" s="207"/>
      <c r="EAS89" s="207"/>
      <c r="EAT89" s="207"/>
      <c r="EAU89" s="207"/>
      <c r="EAV89" s="207"/>
      <c r="EAW89" s="207"/>
      <c r="EAX89" s="207"/>
      <c r="EAY89" s="207"/>
      <c r="EAZ89" s="207"/>
      <c r="EBA89" s="207"/>
      <c r="EBB89" s="207"/>
      <c r="EBC89" s="207"/>
      <c r="EBD89" s="207"/>
      <c r="EBE89" s="207"/>
      <c r="EBF89" s="207"/>
      <c r="EBG89" s="207"/>
      <c r="EBH89" s="207"/>
      <c r="EBI89" s="207"/>
      <c r="EBJ89" s="207"/>
      <c r="EBK89" s="207"/>
      <c r="EBL89" s="207"/>
      <c r="EBM89" s="207"/>
      <c r="EBN89" s="207"/>
      <c r="EBO89" s="207"/>
      <c r="EBP89" s="207"/>
      <c r="EBQ89" s="207"/>
      <c r="EBR89" s="207"/>
      <c r="EBS89" s="207"/>
      <c r="EBT89" s="207"/>
      <c r="EBU89" s="207"/>
      <c r="EBV89" s="207"/>
      <c r="EBW89" s="207"/>
      <c r="EBX89" s="207"/>
      <c r="EBY89" s="207"/>
      <c r="EBZ89" s="207"/>
      <c r="ECA89" s="207"/>
      <c r="ECB89" s="207"/>
      <c r="ECC89" s="207"/>
      <c r="ECD89" s="207"/>
      <c r="ECE89" s="207"/>
      <c r="ECF89" s="207"/>
      <c r="ECG89" s="207"/>
      <c r="ECH89" s="207"/>
      <c r="ECI89" s="207"/>
      <c r="ECJ89" s="207"/>
      <c r="ECK89" s="207"/>
      <c r="ECL89" s="207"/>
      <c r="ECM89" s="207"/>
      <c r="ECN89" s="207"/>
      <c r="ECO89" s="207"/>
      <c r="ECP89" s="207"/>
      <c r="ECQ89" s="207"/>
      <c r="ECR89" s="207"/>
      <c r="ECS89" s="207"/>
      <c r="ECT89" s="207"/>
      <c r="ECU89" s="207"/>
      <c r="ECV89" s="207"/>
      <c r="ECW89" s="207"/>
      <c r="ECX89" s="207"/>
      <c r="ECY89" s="207"/>
      <c r="ECZ89" s="207"/>
      <c r="EDA89" s="207"/>
      <c r="EDB89" s="207"/>
      <c r="EDC89" s="207"/>
      <c r="EDD89" s="207"/>
      <c r="EDE89" s="207"/>
      <c r="EDF89" s="207"/>
      <c r="EDG89" s="207"/>
      <c r="EDH89" s="207"/>
      <c r="EDI89" s="207"/>
      <c r="EDJ89" s="207"/>
      <c r="EDK89" s="207"/>
      <c r="EDL89" s="207"/>
      <c r="EDM89" s="207"/>
      <c r="EDN89" s="207"/>
      <c r="EDO89" s="207"/>
      <c r="EDP89" s="207"/>
      <c r="EDQ89" s="207"/>
      <c r="EDR89" s="207"/>
      <c r="EDS89" s="207"/>
      <c r="EDT89" s="207"/>
      <c r="EDU89" s="207"/>
      <c r="EDV89" s="207"/>
      <c r="EDW89" s="207"/>
      <c r="EDX89" s="207"/>
      <c r="EDY89" s="207"/>
      <c r="EDZ89" s="207"/>
      <c r="EEA89" s="207"/>
      <c r="EEB89" s="207"/>
      <c r="EEC89" s="207"/>
      <c r="EED89" s="207"/>
      <c r="EEE89" s="207"/>
      <c r="EEF89" s="207"/>
      <c r="EEG89" s="207"/>
      <c r="EEH89" s="207"/>
      <c r="EEI89" s="207"/>
      <c r="EEJ89" s="207"/>
      <c r="EEK89" s="207"/>
      <c r="EEL89" s="207"/>
      <c r="EEM89" s="207"/>
      <c r="EEN89" s="207"/>
      <c r="EEO89" s="207"/>
      <c r="EEP89" s="207"/>
      <c r="EEQ89" s="207"/>
      <c r="EER89" s="207"/>
      <c r="EES89" s="207"/>
      <c r="EET89" s="207"/>
      <c r="EEU89" s="207"/>
      <c r="EEV89" s="207"/>
      <c r="EEW89" s="207"/>
      <c r="EEX89" s="207"/>
      <c r="EEY89" s="207"/>
      <c r="EEZ89" s="207"/>
      <c r="EFA89" s="207"/>
      <c r="EFB89" s="207"/>
      <c r="EFC89" s="207"/>
      <c r="EFD89" s="207"/>
      <c r="EFE89" s="207"/>
      <c r="EFF89" s="207"/>
      <c r="EFG89" s="207"/>
      <c r="EFH89" s="207"/>
      <c r="EFI89" s="207"/>
      <c r="EFJ89" s="207"/>
      <c r="EFK89" s="207"/>
      <c r="EFL89" s="207"/>
      <c r="EFM89" s="207"/>
      <c r="EFN89" s="207"/>
      <c r="EFO89" s="207"/>
      <c r="EFP89" s="207"/>
      <c r="EFQ89" s="207"/>
      <c r="EFR89" s="207"/>
      <c r="EFS89" s="207"/>
      <c r="EFT89" s="207"/>
      <c r="EFU89" s="207"/>
      <c r="EFV89" s="207"/>
      <c r="EFW89" s="207"/>
      <c r="EFX89" s="207"/>
      <c r="EFY89" s="207"/>
      <c r="EFZ89" s="207"/>
      <c r="EGA89" s="207"/>
      <c r="EGB89" s="207"/>
      <c r="EGC89" s="207"/>
      <c r="EGD89" s="207"/>
      <c r="EGE89" s="207"/>
      <c r="EGF89" s="207"/>
      <c r="EGG89" s="207"/>
      <c r="EGH89" s="207"/>
      <c r="EGI89" s="207"/>
      <c r="EGJ89" s="207"/>
      <c r="EGK89" s="207"/>
      <c r="EGL89" s="207"/>
      <c r="EGM89" s="207"/>
      <c r="EGN89" s="207"/>
      <c r="EGO89" s="207"/>
      <c r="EGP89" s="207"/>
      <c r="EGQ89" s="207"/>
      <c r="EGR89" s="207"/>
      <c r="EGS89" s="207"/>
      <c r="EGT89" s="207"/>
      <c r="EGU89" s="207"/>
      <c r="EGV89" s="207"/>
      <c r="EGW89" s="207"/>
      <c r="EGX89" s="207"/>
      <c r="EGY89" s="207"/>
      <c r="EGZ89" s="207"/>
      <c r="EHA89" s="207"/>
      <c r="EHB89" s="207"/>
      <c r="EHC89" s="207"/>
      <c r="EHD89" s="207"/>
      <c r="EHE89" s="207"/>
      <c r="EHF89" s="207"/>
      <c r="EHG89" s="207"/>
      <c r="EHH89" s="207"/>
      <c r="EHI89" s="207"/>
      <c r="EHJ89" s="207"/>
      <c r="EHK89" s="207"/>
      <c r="EHL89" s="207"/>
      <c r="EHM89" s="207"/>
      <c r="EHN89" s="207"/>
      <c r="EHO89" s="207"/>
      <c r="EHP89" s="207"/>
      <c r="EHQ89" s="207"/>
      <c r="EHR89" s="207"/>
      <c r="EHS89" s="207"/>
      <c r="EHT89" s="207"/>
      <c r="EHU89" s="207"/>
      <c r="EHV89" s="207"/>
      <c r="EHW89" s="207"/>
      <c r="EHX89" s="207"/>
      <c r="EHY89" s="207"/>
      <c r="EHZ89" s="207"/>
      <c r="EIA89" s="207"/>
      <c r="EIB89" s="207"/>
      <c r="EIC89" s="207"/>
      <c r="EID89" s="207"/>
      <c r="EIE89" s="207"/>
      <c r="EIF89" s="207"/>
      <c r="EIG89" s="207"/>
      <c r="EIH89" s="207"/>
      <c r="EII89" s="207"/>
      <c r="EIJ89" s="207"/>
      <c r="EIK89" s="207"/>
      <c r="EIL89" s="207"/>
      <c r="EIM89" s="207"/>
      <c r="EIN89" s="207"/>
      <c r="EIO89" s="207"/>
      <c r="EIP89" s="207"/>
      <c r="EIQ89" s="207"/>
      <c r="EIR89" s="207"/>
      <c r="EIS89" s="207"/>
      <c r="EIT89" s="207"/>
      <c r="EIU89" s="207"/>
      <c r="EIV89" s="207"/>
      <c r="EIW89" s="207"/>
      <c r="EIX89" s="207"/>
      <c r="EIY89" s="207"/>
      <c r="EIZ89" s="207"/>
      <c r="EJA89" s="207"/>
      <c r="EJB89" s="207"/>
      <c r="EJC89" s="207"/>
      <c r="EJD89" s="207"/>
      <c r="EJE89" s="207"/>
      <c r="EJF89" s="207"/>
      <c r="EJG89" s="207"/>
      <c r="EJH89" s="207"/>
      <c r="EJI89" s="207"/>
      <c r="EJJ89" s="207"/>
      <c r="EJK89" s="207"/>
      <c r="EJL89" s="207"/>
      <c r="EJM89" s="207"/>
      <c r="EJN89" s="207"/>
      <c r="EJO89" s="207"/>
      <c r="EJP89" s="207"/>
      <c r="EJQ89" s="207"/>
      <c r="EJR89" s="207"/>
      <c r="EJS89" s="207"/>
      <c r="EJT89" s="207"/>
      <c r="EJU89" s="207"/>
      <c r="EJV89" s="207"/>
      <c r="EJW89" s="207"/>
      <c r="EJX89" s="207"/>
      <c r="EJY89" s="207"/>
      <c r="EJZ89" s="207"/>
      <c r="EKA89" s="207"/>
      <c r="EKB89" s="207"/>
      <c r="EKC89" s="207"/>
      <c r="EKD89" s="207"/>
      <c r="EKE89" s="207"/>
      <c r="EKF89" s="207"/>
      <c r="EKG89" s="207"/>
      <c r="EKH89" s="207"/>
      <c r="EKI89" s="207"/>
      <c r="EKJ89" s="207"/>
      <c r="EKK89" s="207"/>
      <c r="EKL89" s="207"/>
      <c r="EKM89" s="207"/>
      <c r="EKN89" s="207"/>
      <c r="EKO89" s="207"/>
      <c r="EKP89" s="207"/>
      <c r="EKQ89" s="207"/>
      <c r="EKR89" s="207"/>
      <c r="EKS89" s="207"/>
      <c r="EKT89" s="207"/>
      <c r="EKU89" s="207"/>
      <c r="EKV89" s="207"/>
      <c r="EKW89" s="207"/>
      <c r="EKX89" s="207"/>
      <c r="EKY89" s="207"/>
      <c r="EKZ89" s="207"/>
      <c r="ELA89" s="207"/>
      <c r="ELB89" s="207"/>
      <c r="ELC89" s="207"/>
      <c r="ELD89" s="207"/>
      <c r="ELE89" s="207"/>
      <c r="ELF89" s="207"/>
      <c r="ELG89" s="207"/>
      <c r="ELH89" s="207"/>
      <c r="ELI89" s="207"/>
      <c r="ELJ89" s="207"/>
      <c r="ELK89" s="207"/>
      <c r="ELL89" s="207"/>
      <c r="ELM89" s="207"/>
      <c r="ELN89" s="207"/>
      <c r="ELO89" s="207"/>
      <c r="ELP89" s="207"/>
      <c r="ELQ89" s="207"/>
      <c r="ELR89" s="207"/>
      <c r="ELS89" s="207"/>
      <c r="ELT89" s="207"/>
      <c r="ELU89" s="207"/>
      <c r="ELV89" s="207"/>
      <c r="ELW89" s="207"/>
      <c r="ELX89" s="207"/>
      <c r="ELY89" s="207"/>
      <c r="ELZ89" s="207"/>
      <c r="EMA89" s="207"/>
      <c r="EMB89" s="207"/>
      <c r="EMC89" s="207"/>
      <c r="EMD89" s="207"/>
      <c r="EME89" s="207"/>
      <c r="EMF89" s="207"/>
      <c r="EMG89" s="207"/>
      <c r="EMH89" s="207"/>
      <c r="EMI89" s="207"/>
      <c r="EMJ89" s="207"/>
      <c r="EMK89" s="207"/>
      <c r="EML89" s="207"/>
      <c r="EMM89" s="207"/>
      <c r="EMN89" s="207"/>
      <c r="EMO89" s="207"/>
      <c r="EMP89" s="207"/>
      <c r="EMQ89" s="207"/>
      <c r="EMR89" s="207"/>
      <c r="EMS89" s="207"/>
      <c r="EMT89" s="207"/>
      <c r="EMU89" s="207"/>
      <c r="EMV89" s="207"/>
      <c r="EMW89" s="207"/>
      <c r="EMX89" s="207"/>
      <c r="EMY89" s="207"/>
      <c r="EMZ89" s="207"/>
      <c r="ENA89" s="207"/>
      <c r="ENB89" s="207"/>
      <c r="ENC89" s="207"/>
      <c r="END89" s="207"/>
      <c r="ENE89" s="207"/>
      <c r="ENF89" s="207"/>
      <c r="ENG89" s="207"/>
      <c r="ENH89" s="207"/>
      <c r="ENI89" s="207"/>
      <c r="ENJ89" s="207"/>
      <c r="ENK89" s="207"/>
      <c r="ENL89" s="207"/>
      <c r="ENM89" s="207"/>
      <c r="ENN89" s="207"/>
      <c r="ENO89" s="207"/>
      <c r="ENP89" s="207"/>
      <c r="ENQ89" s="207"/>
      <c r="ENR89" s="207"/>
      <c r="ENS89" s="207"/>
      <c r="ENT89" s="207"/>
      <c r="ENU89" s="207"/>
      <c r="ENV89" s="207"/>
      <c r="ENW89" s="207"/>
      <c r="ENX89" s="207"/>
      <c r="ENY89" s="207"/>
      <c r="ENZ89" s="207"/>
      <c r="EOA89" s="207"/>
      <c r="EOB89" s="207"/>
      <c r="EOC89" s="207"/>
      <c r="EOD89" s="207"/>
      <c r="EOE89" s="207"/>
      <c r="EOF89" s="207"/>
      <c r="EOG89" s="207"/>
      <c r="EOH89" s="207"/>
      <c r="EOI89" s="207"/>
      <c r="EOJ89" s="207"/>
      <c r="EOK89" s="207"/>
      <c r="EOL89" s="207"/>
      <c r="EOM89" s="207"/>
      <c r="EON89" s="207"/>
      <c r="EOO89" s="207"/>
      <c r="EOP89" s="207"/>
      <c r="EOQ89" s="207"/>
      <c r="EOR89" s="207"/>
      <c r="EOS89" s="207"/>
      <c r="EOT89" s="207"/>
      <c r="EOU89" s="207"/>
      <c r="EOV89" s="207"/>
      <c r="EOW89" s="207"/>
      <c r="EOX89" s="207"/>
      <c r="EOY89" s="207"/>
      <c r="EOZ89" s="207"/>
      <c r="EPA89" s="207"/>
      <c r="EPB89" s="207"/>
      <c r="EPC89" s="207"/>
      <c r="EPD89" s="207"/>
      <c r="EPE89" s="207"/>
      <c r="EPF89" s="207"/>
      <c r="EPG89" s="207"/>
      <c r="EPH89" s="207"/>
      <c r="EPI89" s="207"/>
      <c r="EPJ89" s="207"/>
      <c r="EPK89" s="207"/>
      <c r="EPL89" s="207"/>
      <c r="EPM89" s="207"/>
      <c r="EPN89" s="207"/>
      <c r="EPO89" s="207"/>
      <c r="EPP89" s="207"/>
      <c r="EPQ89" s="207"/>
      <c r="EPR89" s="207"/>
      <c r="EPS89" s="207"/>
      <c r="EPT89" s="207"/>
      <c r="EPU89" s="207"/>
      <c r="EPV89" s="207"/>
      <c r="EPW89" s="207"/>
      <c r="EPX89" s="207"/>
      <c r="EPY89" s="207"/>
      <c r="EPZ89" s="207"/>
      <c r="EQA89" s="207"/>
      <c r="EQB89" s="207"/>
      <c r="EQC89" s="207"/>
      <c r="EQD89" s="207"/>
      <c r="EQE89" s="207"/>
      <c r="EQF89" s="207"/>
      <c r="EQG89" s="207"/>
      <c r="EQH89" s="207"/>
      <c r="EQI89" s="207"/>
      <c r="EQJ89" s="207"/>
      <c r="EQK89" s="207"/>
      <c r="EQL89" s="207"/>
      <c r="EQM89" s="207"/>
      <c r="EQN89" s="207"/>
      <c r="EQO89" s="207"/>
      <c r="EQP89" s="207"/>
      <c r="EQQ89" s="207"/>
      <c r="EQR89" s="207"/>
      <c r="EQS89" s="207"/>
      <c r="EQT89" s="207"/>
      <c r="EQU89" s="207"/>
      <c r="EQV89" s="207"/>
      <c r="EQW89" s="207"/>
      <c r="EQX89" s="207"/>
      <c r="EQY89" s="207"/>
      <c r="EQZ89" s="207"/>
      <c r="ERA89" s="207"/>
      <c r="ERB89" s="207"/>
      <c r="ERC89" s="207"/>
      <c r="ERD89" s="207"/>
      <c r="ERE89" s="207"/>
      <c r="ERF89" s="207"/>
      <c r="ERG89" s="207"/>
      <c r="ERH89" s="207"/>
      <c r="ERI89" s="207"/>
      <c r="ERJ89" s="207"/>
      <c r="ERK89" s="207"/>
      <c r="ERL89" s="207"/>
      <c r="ERM89" s="207"/>
      <c r="ERN89" s="207"/>
      <c r="ERO89" s="207"/>
      <c r="ERP89" s="207"/>
      <c r="ERQ89" s="207"/>
      <c r="ERR89" s="207"/>
      <c r="ERS89" s="207"/>
      <c r="ERT89" s="207"/>
      <c r="ERU89" s="207"/>
      <c r="ERV89" s="207"/>
      <c r="ERW89" s="207"/>
      <c r="ERX89" s="207"/>
      <c r="ERY89" s="207"/>
      <c r="ERZ89" s="207"/>
      <c r="ESA89" s="207"/>
      <c r="ESB89" s="207"/>
      <c r="ESC89" s="207"/>
      <c r="ESD89" s="207"/>
      <c r="ESE89" s="207"/>
      <c r="ESF89" s="207"/>
      <c r="ESG89" s="207"/>
      <c r="ESH89" s="207"/>
      <c r="ESI89" s="207"/>
      <c r="ESJ89" s="207"/>
      <c r="ESK89" s="207"/>
      <c r="ESL89" s="207"/>
      <c r="ESM89" s="207"/>
      <c r="ESN89" s="207"/>
      <c r="ESO89" s="207"/>
      <c r="ESP89" s="207"/>
      <c r="ESQ89" s="207"/>
      <c r="ESR89" s="207"/>
      <c r="ESS89" s="207"/>
      <c r="EST89" s="207"/>
      <c r="ESU89" s="207"/>
      <c r="ESV89" s="207"/>
      <c r="ESW89" s="207"/>
      <c r="ESX89" s="207"/>
      <c r="ESY89" s="207"/>
      <c r="ESZ89" s="207"/>
      <c r="ETA89" s="207"/>
      <c r="ETB89" s="207"/>
      <c r="ETC89" s="207"/>
      <c r="ETD89" s="207"/>
      <c r="ETE89" s="207"/>
      <c r="ETF89" s="207"/>
      <c r="ETG89" s="207"/>
      <c r="ETH89" s="207"/>
      <c r="ETI89" s="207"/>
      <c r="ETJ89" s="207"/>
      <c r="ETK89" s="207"/>
      <c r="ETL89" s="207"/>
      <c r="ETM89" s="207"/>
      <c r="ETN89" s="207"/>
      <c r="ETO89" s="207"/>
      <c r="ETP89" s="207"/>
      <c r="ETQ89" s="207"/>
      <c r="ETR89" s="207"/>
      <c r="ETS89" s="207"/>
      <c r="ETT89" s="207"/>
      <c r="ETU89" s="207"/>
      <c r="ETV89" s="207"/>
      <c r="ETW89" s="207"/>
      <c r="ETX89" s="207"/>
      <c r="ETY89" s="207"/>
      <c r="ETZ89" s="207"/>
      <c r="EUA89" s="207"/>
      <c r="EUB89" s="207"/>
      <c r="EUC89" s="207"/>
      <c r="EUD89" s="207"/>
      <c r="EUE89" s="207"/>
      <c r="EUF89" s="207"/>
      <c r="EUG89" s="207"/>
      <c r="EUH89" s="207"/>
      <c r="EUI89" s="207"/>
      <c r="EUJ89" s="207"/>
      <c r="EUK89" s="207"/>
      <c r="EUL89" s="207"/>
      <c r="EUM89" s="207"/>
      <c r="EUN89" s="207"/>
      <c r="EUO89" s="207"/>
      <c r="EUP89" s="207"/>
      <c r="EUQ89" s="207"/>
      <c r="EUR89" s="207"/>
      <c r="EUS89" s="207"/>
      <c r="EUT89" s="207"/>
      <c r="EUU89" s="207"/>
      <c r="EUV89" s="207"/>
      <c r="EUW89" s="207"/>
      <c r="EUX89" s="207"/>
      <c r="EUY89" s="207"/>
      <c r="EUZ89" s="207"/>
      <c r="EVA89" s="207"/>
      <c r="EVB89" s="207"/>
      <c r="EVC89" s="207"/>
      <c r="EVD89" s="207"/>
      <c r="EVE89" s="207"/>
      <c r="EVF89" s="207"/>
      <c r="EVG89" s="207"/>
      <c r="EVH89" s="207"/>
      <c r="EVI89" s="207"/>
      <c r="EVJ89" s="207"/>
      <c r="EVK89" s="207"/>
      <c r="EVL89" s="207"/>
      <c r="EVM89" s="207"/>
      <c r="EVN89" s="207"/>
      <c r="EVO89" s="207"/>
      <c r="EVP89" s="207"/>
      <c r="EVQ89" s="207"/>
      <c r="EVR89" s="207"/>
      <c r="EVS89" s="207"/>
      <c r="EVT89" s="207"/>
      <c r="EVU89" s="207"/>
      <c r="EVV89" s="207"/>
      <c r="EVW89" s="207"/>
      <c r="EVX89" s="207"/>
      <c r="EVY89" s="207"/>
      <c r="EVZ89" s="207"/>
      <c r="EWA89" s="207"/>
      <c r="EWB89" s="207"/>
      <c r="EWC89" s="207"/>
      <c r="EWD89" s="207"/>
      <c r="EWE89" s="207"/>
      <c r="EWF89" s="207"/>
      <c r="EWG89" s="207"/>
      <c r="EWH89" s="207"/>
      <c r="EWI89" s="207"/>
      <c r="EWJ89" s="207"/>
      <c r="EWK89" s="207"/>
      <c r="EWL89" s="207"/>
      <c r="EWM89" s="207"/>
      <c r="EWN89" s="207"/>
      <c r="EWO89" s="207"/>
      <c r="EWP89" s="207"/>
      <c r="EWQ89" s="207"/>
      <c r="EWR89" s="207"/>
      <c r="EWS89" s="207"/>
      <c r="EWT89" s="207"/>
      <c r="EWU89" s="207"/>
      <c r="EWV89" s="207"/>
      <c r="EWW89" s="207"/>
      <c r="EWX89" s="207"/>
      <c r="EWY89" s="207"/>
      <c r="EWZ89" s="207"/>
      <c r="EXA89" s="207"/>
      <c r="EXB89" s="207"/>
      <c r="EXC89" s="207"/>
      <c r="EXD89" s="207"/>
      <c r="EXE89" s="207"/>
      <c r="EXF89" s="207"/>
      <c r="EXG89" s="207"/>
      <c r="EXH89" s="207"/>
      <c r="EXI89" s="207"/>
      <c r="EXJ89" s="207"/>
      <c r="EXK89" s="207"/>
      <c r="EXL89" s="207"/>
      <c r="EXM89" s="207"/>
      <c r="EXN89" s="207"/>
      <c r="EXO89" s="207"/>
      <c r="EXP89" s="207"/>
      <c r="EXQ89" s="207"/>
      <c r="EXR89" s="207"/>
      <c r="EXS89" s="207"/>
      <c r="EXT89" s="207"/>
      <c r="EXU89" s="207"/>
      <c r="EXV89" s="207"/>
      <c r="EXW89" s="207"/>
      <c r="EXX89" s="207"/>
      <c r="EXY89" s="207"/>
      <c r="EXZ89" s="207"/>
      <c r="EYA89" s="207"/>
      <c r="EYB89" s="207"/>
      <c r="EYC89" s="207"/>
      <c r="EYD89" s="207"/>
      <c r="EYE89" s="207"/>
      <c r="EYF89" s="207"/>
      <c r="EYG89" s="207"/>
      <c r="EYH89" s="207"/>
      <c r="EYI89" s="207"/>
      <c r="EYJ89" s="207"/>
      <c r="EYK89" s="207"/>
      <c r="EYL89" s="207"/>
      <c r="EYM89" s="207"/>
      <c r="EYN89" s="207"/>
      <c r="EYO89" s="207"/>
      <c r="EYP89" s="207"/>
      <c r="EYQ89" s="207"/>
      <c r="EYR89" s="207"/>
      <c r="EYS89" s="207"/>
      <c r="EYT89" s="207"/>
      <c r="EYU89" s="207"/>
      <c r="EYV89" s="207"/>
      <c r="EYW89" s="207"/>
      <c r="EYX89" s="207"/>
      <c r="EYY89" s="207"/>
      <c r="EYZ89" s="207"/>
      <c r="EZA89" s="207"/>
      <c r="EZB89" s="207"/>
      <c r="EZC89" s="207"/>
      <c r="EZD89" s="207"/>
      <c r="EZE89" s="207"/>
      <c r="EZF89" s="207"/>
      <c r="EZG89" s="207"/>
      <c r="EZH89" s="207"/>
      <c r="EZI89" s="207"/>
      <c r="EZJ89" s="207"/>
      <c r="EZK89" s="207"/>
      <c r="EZL89" s="207"/>
      <c r="EZM89" s="207"/>
      <c r="EZN89" s="207"/>
      <c r="EZO89" s="207"/>
      <c r="EZP89" s="207"/>
      <c r="EZQ89" s="207"/>
      <c r="EZR89" s="207"/>
      <c r="EZS89" s="207"/>
      <c r="EZT89" s="207"/>
      <c r="EZU89" s="207"/>
      <c r="EZV89" s="207"/>
      <c r="EZW89" s="207"/>
      <c r="EZX89" s="207"/>
      <c r="EZY89" s="207"/>
      <c r="EZZ89" s="207"/>
      <c r="FAA89" s="207"/>
      <c r="FAB89" s="207"/>
      <c r="FAC89" s="207"/>
      <c r="FAD89" s="207"/>
      <c r="FAE89" s="207"/>
      <c r="FAF89" s="207"/>
      <c r="FAG89" s="207"/>
      <c r="FAH89" s="207"/>
      <c r="FAI89" s="207"/>
      <c r="FAJ89" s="207"/>
      <c r="FAK89" s="207"/>
      <c r="FAL89" s="207"/>
      <c r="FAM89" s="207"/>
      <c r="FAN89" s="207"/>
      <c r="FAO89" s="207"/>
      <c r="FAP89" s="207"/>
      <c r="FAQ89" s="207"/>
      <c r="FAR89" s="207"/>
      <c r="FAS89" s="207"/>
      <c r="FAT89" s="207"/>
      <c r="FAU89" s="207"/>
      <c r="FAV89" s="207"/>
      <c r="FAW89" s="207"/>
      <c r="FAX89" s="207"/>
      <c r="FAY89" s="207"/>
      <c r="FAZ89" s="207"/>
      <c r="FBA89" s="207"/>
      <c r="FBB89" s="207"/>
      <c r="FBC89" s="207"/>
      <c r="FBD89" s="207"/>
      <c r="FBE89" s="207"/>
      <c r="FBF89" s="207"/>
      <c r="FBG89" s="207"/>
      <c r="FBH89" s="207"/>
      <c r="FBI89" s="207"/>
      <c r="FBJ89" s="207"/>
      <c r="FBK89" s="207"/>
      <c r="FBL89" s="207"/>
      <c r="FBM89" s="207"/>
      <c r="FBN89" s="207"/>
      <c r="FBO89" s="207"/>
      <c r="FBP89" s="207"/>
      <c r="FBQ89" s="207"/>
      <c r="FBR89" s="207"/>
      <c r="FBS89" s="207"/>
      <c r="FBT89" s="207"/>
      <c r="FBU89" s="207"/>
      <c r="FBV89" s="207"/>
      <c r="FBW89" s="207"/>
      <c r="FBX89" s="207"/>
      <c r="FBY89" s="207"/>
      <c r="FBZ89" s="207"/>
      <c r="FCA89" s="207"/>
      <c r="FCB89" s="207"/>
      <c r="FCC89" s="207"/>
      <c r="FCD89" s="207"/>
      <c r="FCE89" s="207"/>
      <c r="FCF89" s="207"/>
      <c r="FCG89" s="207"/>
      <c r="FCH89" s="207"/>
      <c r="FCI89" s="207"/>
      <c r="FCJ89" s="207"/>
      <c r="FCK89" s="207"/>
      <c r="FCL89" s="207"/>
      <c r="FCM89" s="207"/>
      <c r="FCN89" s="207"/>
      <c r="FCO89" s="207"/>
      <c r="FCP89" s="207"/>
      <c r="FCQ89" s="207"/>
      <c r="FCR89" s="207"/>
      <c r="FCS89" s="207"/>
      <c r="FCT89" s="207"/>
      <c r="FCU89" s="207"/>
      <c r="FCV89" s="207"/>
      <c r="FCW89" s="207"/>
      <c r="FCX89" s="207"/>
      <c r="FCY89" s="207"/>
      <c r="FCZ89" s="207"/>
      <c r="FDA89" s="207"/>
      <c r="FDB89" s="207"/>
      <c r="FDC89" s="207"/>
      <c r="FDD89" s="207"/>
      <c r="FDE89" s="207"/>
      <c r="FDF89" s="207"/>
      <c r="FDG89" s="207"/>
      <c r="FDH89" s="207"/>
      <c r="FDI89" s="207"/>
      <c r="FDJ89" s="207"/>
      <c r="FDK89" s="207"/>
      <c r="FDL89" s="207"/>
      <c r="FDM89" s="207"/>
      <c r="FDN89" s="207"/>
      <c r="FDO89" s="207"/>
      <c r="FDP89" s="207"/>
      <c r="FDQ89" s="207"/>
      <c r="FDR89" s="207"/>
      <c r="FDS89" s="207"/>
      <c r="FDT89" s="207"/>
      <c r="FDU89" s="207"/>
      <c r="FDV89" s="207"/>
      <c r="FDW89" s="207"/>
      <c r="FDX89" s="207"/>
      <c r="FDY89" s="207"/>
      <c r="FDZ89" s="207"/>
      <c r="FEA89" s="207"/>
      <c r="FEB89" s="207"/>
      <c r="FEC89" s="207"/>
      <c r="FED89" s="207"/>
      <c r="FEE89" s="207"/>
      <c r="FEF89" s="207"/>
      <c r="FEG89" s="207"/>
      <c r="FEH89" s="207"/>
      <c r="FEI89" s="207"/>
      <c r="FEJ89" s="207"/>
      <c r="FEK89" s="207"/>
      <c r="FEL89" s="207"/>
      <c r="FEM89" s="207"/>
      <c r="FEN89" s="207"/>
      <c r="FEO89" s="207"/>
      <c r="FEP89" s="207"/>
      <c r="FEQ89" s="207"/>
      <c r="FER89" s="207"/>
      <c r="FES89" s="207"/>
      <c r="FET89" s="207"/>
      <c r="FEU89" s="207"/>
      <c r="FEV89" s="207"/>
      <c r="FEW89" s="207"/>
      <c r="FEX89" s="207"/>
      <c r="FEY89" s="207"/>
      <c r="FEZ89" s="207"/>
      <c r="FFA89" s="207"/>
      <c r="FFB89" s="207"/>
      <c r="FFC89" s="207"/>
      <c r="FFD89" s="207"/>
      <c r="FFE89" s="207"/>
      <c r="FFF89" s="207"/>
      <c r="FFG89" s="207"/>
      <c r="FFH89" s="207"/>
      <c r="FFI89" s="207"/>
      <c r="FFJ89" s="207"/>
      <c r="FFK89" s="207"/>
      <c r="FFL89" s="207"/>
      <c r="FFM89" s="207"/>
      <c r="FFN89" s="207"/>
      <c r="FFO89" s="207"/>
      <c r="FFP89" s="207"/>
      <c r="FFQ89" s="207"/>
      <c r="FFR89" s="207"/>
      <c r="FFS89" s="207"/>
      <c r="FFT89" s="207"/>
      <c r="FFU89" s="207"/>
      <c r="FFV89" s="207"/>
      <c r="FFW89" s="207"/>
      <c r="FFX89" s="207"/>
      <c r="FFY89" s="207"/>
      <c r="FFZ89" s="207"/>
      <c r="FGA89" s="207"/>
      <c r="FGB89" s="207"/>
      <c r="FGC89" s="207"/>
      <c r="FGD89" s="207"/>
      <c r="FGE89" s="207"/>
      <c r="FGF89" s="207"/>
      <c r="FGG89" s="207"/>
      <c r="FGH89" s="207"/>
      <c r="FGI89" s="207"/>
      <c r="FGJ89" s="207"/>
      <c r="FGK89" s="207"/>
      <c r="FGL89" s="207"/>
      <c r="FGM89" s="207"/>
      <c r="FGN89" s="207"/>
      <c r="FGO89" s="207"/>
      <c r="FGP89" s="207"/>
      <c r="FGQ89" s="207"/>
      <c r="FGR89" s="207"/>
      <c r="FGS89" s="207"/>
      <c r="FGT89" s="207"/>
      <c r="FGU89" s="207"/>
      <c r="FGV89" s="207"/>
      <c r="FGW89" s="207"/>
      <c r="FGX89" s="207"/>
      <c r="FGY89" s="207"/>
      <c r="FGZ89" s="207"/>
      <c r="FHA89" s="207"/>
      <c r="FHB89" s="207"/>
      <c r="FHC89" s="207"/>
      <c r="FHD89" s="207"/>
      <c r="FHE89" s="207"/>
      <c r="FHF89" s="207"/>
      <c r="FHG89" s="207"/>
      <c r="FHH89" s="207"/>
      <c r="FHI89" s="207"/>
      <c r="FHJ89" s="207"/>
      <c r="FHK89" s="207"/>
      <c r="FHL89" s="207"/>
      <c r="FHM89" s="207"/>
      <c r="FHN89" s="207"/>
      <c r="FHO89" s="207"/>
      <c r="FHP89" s="207"/>
      <c r="FHQ89" s="207"/>
      <c r="FHR89" s="207"/>
      <c r="FHS89" s="207"/>
      <c r="FHT89" s="207"/>
      <c r="FHU89" s="207"/>
      <c r="FHV89" s="207"/>
      <c r="FHW89" s="207"/>
      <c r="FHX89" s="207"/>
      <c r="FHY89" s="207"/>
      <c r="FHZ89" s="207"/>
      <c r="FIA89" s="207"/>
      <c r="FIB89" s="207"/>
      <c r="FIC89" s="207"/>
      <c r="FID89" s="207"/>
      <c r="FIE89" s="207"/>
      <c r="FIF89" s="207"/>
      <c r="FIG89" s="207"/>
      <c r="FIH89" s="207"/>
      <c r="FII89" s="207"/>
      <c r="FIJ89" s="207"/>
      <c r="FIK89" s="207"/>
      <c r="FIL89" s="207"/>
      <c r="FIM89" s="207"/>
      <c r="FIN89" s="207"/>
      <c r="FIO89" s="207"/>
      <c r="FIP89" s="207"/>
      <c r="FIQ89" s="207"/>
      <c r="FIR89" s="207"/>
      <c r="FIS89" s="207"/>
      <c r="FIT89" s="207"/>
      <c r="FIU89" s="207"/>
      <c r="FIV89" s="207"/>
      <c r="FIW89" s="207"/>
      <c r="FIX89" s="207"/>
      <c r="FIY89" s="207"/>
      <c r="FIZ89" s="207"/>
      <c r="FJA89" s="207"/>
      <c r="FJB89" s="207"/>
      <c r="FJC89" s="207"/>
      <c r="FJD89" s="207"/>
      <c r="FJE89" s="207"/>
      <c r="FJF89" s="207"/>
      <c r="FJG89" s="207"/>
      <c r="FJH89" s="207"/>
      <c r="FJI89" s="207"/>
      <c r="FJJ89" s="207"/>
      <c r="FJK89" s="207"/>
      <c r="FJL89" s="207"/>
      <c r="FJM89" s="207"/>
      <c r="FJN89" s="207"/>
      <c r="FJO89" s="207"/>
      <c r="FJP89" s="207"/>
      <c r="FJQ89" s="207"/>
      <c r="FJR89" s="207"/>
      <c r="FJS89" s="207"/>
      <c r="FJT89" s="207"/>
      <c r="FJU89" s="207"/>
      <c r="FJV89" s="207"/>
      <c r="FJW89" s="207"/>
      <c r="FJX89" s="207"/>
      <c r="FJY89" s="207"/>
      <c r="FJZ89" s="207"/>
      <c r="FKA89" s="207"/>
      <c r="FKB89" s="207"/>
      <c r="FKC89" s="207"/>
      <c r="FKD89" s="207"/>
      <c r="FKE89" s="207"/>
      <c r="FKF89" s="207"/>
      <c r="FKG89" s="207"/>
      <c r="FKH89" s="207"/>
      <c r="FKI89" s="207"/>
      <c r="FKJ89" s="207"/>
      <c r="FKK89" s="207"/>
      <c r="FKL89" s="207"/>
      <c r="FKM89" s="207"/>
      <c r="FKN89" s="207"/>
      <c r="FKO89" s="207"/>
      <c r="FKP89" s="207"/>
      <c r="FKQ89" s="207"/>
      <c r="FKR89" s="207"/>
      <c r="FKS89" s="207"/>
      <c r="FKT89" s="207"/>
      <c r="FKU89" s="207"/>
      <c r="FKV89" s="207"/>
      <c r="FKW89" s="207"/>
      <c r="FKX89" s="207"/>
      <c r="FKY89" s="207"/>
      <c r="FKZ89" s="207"/>
      <c r="FLA89" s="207"/>
      <c r="FLB89" s="207"/>
      <c r="FLC89" s="207"/>
      <c r="FLD89" s="207"/>
      <c r="FLE89" s="207"/>
      <c r="FLF89" s="207"/>
      <c r="FLG89" s="207"/>
      <c r="FLH89" s="207"/>
      <c r="FLI89" s="207"/>
      <c r="FLJ89" s="207"/>
      <c r="FLK89" s="207"/>
      <c r="FLL89" s="207"/>
      <c r="FLM89" s="207"/>
      <c r="FLN89" s="207"/>
      <c r="FLO89" s="207"/>
      <c r="FLP89" s="207"/>
      <c r="FLQ89" s="207"/>
      <c r="FLR89" s="207"/>
      <c r="FLS89" s="207"/>
      <c r="FLT89" s="207"/>
      <c r="FLU89" s="207"/>
      <c r="FLV89" s="207"/>
      <c r="FLW89" s="207"/>
      <c r="FLX89" s="207"/>
      <c r="FLY89" s="207"/>
      <c r="FLZ89" s="207"/>
      <c r="FMA89" s="207"/>
      <c r="FMB89" s="207"/>
      <c r="FMC89" s="207"/>
      <c r="FMD89" s="207"/>
      <c r="FME89" s="207"/>
      <c r="FMF89" s="207"/>
      <c r="FMG89" s="207"/>
      <c r="FMH89" s="207"/>
      <c r="FMI89" s="207"/>
      <c r="FMJ89" s="207"/>
      <c r="FMK89" s="207"/>
      <c r="FML89" s="207"/>
      <c r="FMM89" s="207"/>
      <c r="FMN89" s="207"/>
      <c r="FMO89" s="207"/>
      <c r="FMP89" s="207"/>
      <c r="FMQ89" s="207"/>
      <c r="FMR89" s="207"/>
      <c r="FMS89" s="207"/>
      <c r="FMT89" s="207"/>
      <c r="FMU89" s="207"/>
      <c r="FMV89" s="207"/>
      <c r="FMW89" s="207"/>
      <c r="FMX89" s="207"/>
      <c r="FMY89" s="207"/>
      <c r="FMZ89" s="207"/>
      <c r="FNA89" s="207"/>
      <c r="FNB89" s="207"/>
      <c r="FNC89" s="207"/>
      <c r="FND89" s="207"/>
      <c r="FNE89" s="207"/>
      <c r="FNF89" s="207"/>
      <c r="FNG89" s="207"/>
      <c r="FNH89" s="207"/>
      <c r="FNI89" s="207"/>
      <c r="FNJ89" s="207"/>
      <c r="FNK89" s="207"/>
      <c r="FNL89" s="207"/>
      <c r="FNM89" s="207"/>
      <c r="FNN89" s="207"/>
      <c r="FNO89" s="207"/>
      <c r="FNP89" s="207"/>
      <c r="FNQ89" s="207"/>
      <c r="FNR89" s="207"/>
      <c r="FNS89" s="207"/>
      <c r="FNT89" s="207"/>
      <c r="FNU89" s="207"/>
      <c r="FNV89" s="207"/>
      <c r="FNW89" s="207"/>
      <c r="FNX89" s="207"/>
      <c r="FNY89" s="207"/>
      <c r="FNZ89" s="207"/>
      <c r="FOA89" s="207"/>
      <c r="FOB89" s="207"/>
      <c r="FOC89" s="207"/>
      <c r="FOD89" s="207"/>
      <c r="FOE89" s="207"/>
      <c r="FOF89" s="207"/>
      <c r="FOG89" s="207"/>
      <c r="FOH89" s="207"/>
      <c r="FOI89" s="207"/>
      <c r="FOJ89" s="207"/>
      <c r="FOK89" s="207"/>
      <c r="FOL89" s="207"/>
      <c r="FOM89" s="207"/>
      <c r="FON89" s="207"/>
      <c r="FOO89" s="207"/>
      <c r="FOP89" s="207"/>
      <c r="FOQ89" s="207"/>
      <c r="FOR89" s="207"/>
      <c r="FOS89" s="207"/>
      <c r="FOT89" s="207"/>
      <c r="FOU89" s="207"/>
      <c r="FOV89" s="207"/>
      <c r="FOW89" s="207"/>
      <c r="FOX89" s="207"/>
      <c r="FOY89" s="207"/>
      <c r="FOZ89" s="207"/>
      <c r="FPA89" s="207"/>
      <c r="FPB89" s="207"/>
      <c r="FPC89" s="207"/>
      <c r="FPD89" s="207"/>
      <c r="FPE89" s="207"/>
      <c r="FPF89" s="207"/>
      <c r="FPG89" s="207"/>
      <c r="FPH89" s="207"/>
      <c r="FPI89" s="207"/>
      <c r="FPJ89" s="207"/>
      <c r="FPK89" s="207"/>
      <c r="FPL89" s="207"/>
      <c r="FPM89" s="207"/>
      <c r="FPN89" s="207"/>
      <c r="FPO89" s="207"/>
      <c r="FPP89" s="207"/>
      <c r="FPQ89" s="207"/>
      <c r="FPR89" s="207"/>
      <c r="FPS89" s="207"/>
      <c r="FPT89" s="207"/>
      <c r="FPU89" s="207"/>
      <c r="FPV89" s="207"/>
      <c r="FPW89" s="207"/>
      <c r="FPX89" s="207"/>
      <c r="FPY89" s="207"/>
      <c r="FPZ89" s="207"/>
      <c r="FQA89" s="207"/>
      <c r="FQB89" s="207"/>
      <c r="FQC89" s="207"/>
      <c r="FQD89" s="207"/>
      <c r="FQE89" s="207"/>
      <c r="FQF89" s="207"/>
      <c r="FQG89" s="207"/>
      <c r="FQH89" s="207"/>
      <c r="FQI89" s="207"/>
      <c r="FQJ89" s="207"/>
      <c r="FQK89" s="207"/>
      <c r="FQL89" s="207"/>
      <c r="FQM89" s="207"/>
      <c r="FQN89" s="207"/>
      <c r="FQO89" s="207"/>
      <c r="FQP89" s="207"/>
      <c r="FQQ89" s="207"/>
      <c r="FQR89" s="207"/>
      <c r="FQS89" s="207"/>
      <c r="FQT89" s="207"/>
      <c r="FQU89" s="207"/>
      <c r="FQV89" s="207"/>
      <c r="FQW89" s="207"/>
      <c r="FQX89" s="207"/>
      <c r="FQY89" s="207"/>
      <c r="FQZ89" s="207"/>
      <c r="FRA89" s="207"/>
      <c r="FRB89" s="207"/>
      <c r="FRC89" s="207"/>
      <c r="FRD89" s="207"/>
      <c r="FRE89" s="207"/>
      <c r="FRF89" s="207"/>
      <c r="FRG89" s="207"/>
      <c r="FRH89" s="207"/>
      <c r="FRI89" s="207"/>
      <c r="FRJ89" s="207"/>
      <c r="FRK89" s="207"/>
      <c r="FRL89" s="207"/>
      <c r="FRM89" s="207"/>
      <c r="FRN89" s="207"/>
      <c r="FRO89" s="207"/>
      <c r="FRP89" s="207"/>
      <c r="FRQ89" s="207"/>
      <c r="FRR89" s="207"/>
      <c r="FRS89" s="207"/>
      <c r="FRT89" s="207"/>
      <c r="FRU89" s="207"/>
      <c r="FRV89" s="207"/>
      <c r="FRW89" s="207"/>
      <c r="FRX89" s="207"/>
      <c r="FRY89" s="207"/>
      <c r="FRZ89" s="207"/>
      <c r="FSA89" s="207"/>
      <c r="FSB89" s="207"/>
      <c r="FSC89" s="207"/>
      <c r="FSD89" s="207"/>
      <c r="FSE89" s="207"/>
      <c r="FSF89" s="207"/>
      <c r="FSG89" s="207"/>
      <c r="FSH89" s="207"/>
      <c r="FSI89" s="207"/>
      <c r="FSJ89" s="207"/>
      <c r="FSK89" s="207"/>
      <c r="FSL89" s="207"/>
      <c r="FSM89" s="207"/>
      <c r="FSN89" s="207"/>
      <c r="FSO89" s="207"/>
      <c r="FSP89" s="207"/>
      <c r="FSQ89" s="207"/>
      <c r="FSR89" s="207"/>
      <c r="FSS89" s="207"/>
      <c r="FST89" s="207"/>
      <c r="FSU89" s="207"/>
      <c r="FSV89" s="207"/>
      <c r="FSW89" s="207"/>
      <c r="FSX89" s="207"/>
      <c r="FSY89" s="207"/>
      <c r="FSZ89" s="207"/>
      <c r="FTA89" s="207"/>
      <c r="FTB89" s="207"/>
      <c r="FTC89" s="207"/>
      <c r="FTD89" s="207"/>
      <c r="FTE89" s="207"/>
      <c r="FTF89" s="207"/>
      <c r="FTG89" s="207"/>
      <c r="FTH89" s="207"/>
      <c r="FTI89" s="207"/>
      <c r="FTJ89" s="207"/>
      <c r="FTK89" s="207"/>
      <c r="FTL89" s="207"/>
      <c r="FTM89" s="207"/>
      <c r="FTN89" s="207"/>
      <c r="FTO89" s="207"/>
      <c r="FTP89" s="207"/>
      <c r="FTQ89" s="207"/>
      <c r="FTR89" s="207"/>
      <c r="FTS89" s="207"/>
      <c r="FTT89" s="207"/>
      <c r="FTU89" s="207"/>
      <c r="FTV89" s="207"/>
      <c r="FTW89" s="207"/>
      <c r="FTX89" s="207"/>
      <c r="FTY89" s="207"/>
      <c r="FTZ89" s="207"/>
      <c r="FUA89" s="207"/>
      <c r="FUB89" s="207"/>
      <c r="FUC89" s="207"/>
      <c r="FUD89" s="207"/>
      <c r="FUE89" s="207"/>
      <c r="FUF89" s="207"/>
      <c r="FUG89" s="207"/>
      <c r="FUH89" s="207"/>
      <c r="FUI89" s="207"/>
      <c r="FUJ89" s="207"/>
      <c r="FUK89" s="207"/>
      <c r="FUL89" s="207"/>
      <c r="FUM89" s="207"/>
      <c r="FUN89" s="207"/>
      <c r="FUO89" s="207"/>
      <c r="FUP89" s="207"/>
      <c r="FUQ89" s="207"/>
      <c r="FUR89" s="207"/>
      <c r="FUS89" s="207"/>
      <c r="FUT89" s="207"/>
      <c r="FUU89" s="207"/>
      <c r="FUV89" s="207"/>
      <c r="FUW89" s="207"/>
      <c r="FUX89" s="207"/>
      <c r="FUY89" s="207"/>
      <c r="FUZ89" s="207"/>
      <c r="FVA89" s="207"/>
      <c r="FVB89" s="207"/>
      <c r="FVC89" s="207"/>
      <c r="FVD89" s="207"/>
      <c r="FVE89" s="207"/>
      <c r="FVF89" s="207"/>
      <c r="FVG89" s="207"/>
      <c r="FVH89" s="207"/>
      <c r="FVI89" s="207"/>
      <c r="FVJ89" s="207"/>
      <c r="FVK89" s="207"/>
      <c r="FVL89" s="207"/>
      <c r="FVM89" s="207"/>
      <c r="FVN89" s="207"/>
      <c r="FVO89" s="207"/>
      <c r="FVP89" s="207"/>
      <c r="FVQ89" s="207"/>
      <c r="FVR89" s="207"/>
      <c r="FVS89" s="207"/>
      <c r="FVT89" s="207"/>
      <c r="FVU89" s="207"/>
      <c r="FVV89" s="207"/>
      <c r="FVW89" s="207"/>
      <c r="FVX89" s="207"/>
      <c r="FVY89" s="207"/>
      <c r="FVZ89" s="207"/>
      <c r="FWA89" s="207"/>
      <c r="FWB89" s="207"/>
      <c r="FWC89" s="207"/>
      <c r="FWD89" s="207"/>
      <c r="FWE89" s="207"/>
      <c r="FWF89" s="207"/>
      <c r="FWG89" s="207"/>
      <c r="FWH89" s="207"/>
      <c r="FWI89" s="207"/>
      <c r="FWJ89" s="207"/>
      <c r="FWK89" s="207"/>
      <c r="FWL89" s="207"/>
      <c r="FWM89" s="207"/>
      <c r="FWN89" s="207"/>
      <c r="FWO89" s="207"/>
      <c r="FWP89" s="207"/>
      <c r="FWQ89" s="207"/>
      <c r="FWR89" s="207"/>
      <c r="FWS89" s="207"/>
      <c r="FWT89" s="207"/>
      <c r="FWU89" s="207"/>
      <c r="FWV89" s="207"/>
      <c r="FWW89" s="207"/>
      <c r="FWX89" s="207"/>
      <c r="FWY89" s="207"/>
      <c r="FWZ89" s="207"/>
      <c r="FXA89" s="207"/>
      <c r="FXB89" s="207"/>
      <c r="FXC89" s="207"/>
      <c r="FXD89" s="207"/>
      <c r="FXE89" s="207"/>
      <c r="FXF89" s="207"/>
      <c r="FXG89" s="207"/>
      <c r="FXH89" s="207"/>
      <c r="FXI89" s="207"/>
      <c r="FXJ89" s="207"/>
      <c r="FXK89" s="207"/>
      <c r="FXL89" s="207"/>
      <c r="FXM89" s="207"/>
      <c r="FXN89" s="207"/>
      <c r="FXO89" s="207"/>
      <c r="FXP89" s="207"/>
      <c r="FXQ89" s="207"/>
      <c r="FXR89" s="207"/>
      <c r="FXS89" s="207"/>
      <c r="FXT89" s="207"/>
      <c r="FXU89" s="207"/>
      <c r="FXV89" s="207"/>
      <c r="FXW89" s="207"/>
      <c r="FXX89" s="207"/>
      <c r="FXY89" s="207"/>
      <c r="FXZ89" s="207"/>
      <c r="FYA89" s="207"/>
      <c r="FYB89" s="207"/>
      <c r="FYC89" s="207"/>
      <c r="FYD89" s="207"/>
      <c r="FYE89" s="207"/>
      <c r="FYF89" s="207"/>
      <c r="FYG89" s="207"/>
      <c r="FYH89" s="207"/>
      <c r="FYI89" s="207"/>
      <c r="FYJ89" s="207"/>
      <c r="FYK89" s="207"/>
      <c r="FYL89" s="207"/>
      <c r="FYM89" s="207"/>
      <c r="FYN89" s="207"/>
      <c r="FYO89" s="207"/>
      <c r="FYP89" s="207"/>
      <c r="FYQ89" s="207"/>
      <c r="FYR89" s="207"/>
      <c r="FYS89" s="207"/>
      <c r="FYT89" s="207"/>
      <c r="FYU89" s="207"/>
      <c r="FYV89" s="207"/>
      <c r="FYW89" s="207"/>
      <c r="FYX89" s="207"/>
      <c r="FYY89" s="207"/>
      <c r="FYZ89" s="207"/>
      <c r="FZA89" s="207"/>
      <c r="FZB89" s="207"/>
      <c r="FZC89" s="207"/>
      <c r="FZD89" s="207"/>
      <c r="FZE89" s="207"/>
      <c r="FZF89" s="207"/>
      <c r="FZG89" s="207"/>
      <c r="FZH89" s="207"/>
      <c r="FZI89" s="207"/>
      <c r="FZJ89" s="207"/>
      <c r="FZK89" s="207"/>
      <c r="FZL89" s="207"/>
      <c r="FZM89" s="207"/>
      <c r="FZN89" s="207"/>
      <c r="FZO89" s="207"/>
      <c r="FZP89" s="207"/>
      <c r="FZQ89" s="207"/>
      <c r="FZR89" s="207"/>
      <c r="FZS89" s="207"/>
      <c r="FZT89" s="207"/>
      <c r="FZU89" s="207"/>
      <c r="FZV89" s="207"/>
      <c r="FZW89" s="207"/>
      <c r="FZX89" s="207"/>
      <c r="FZY89" s="207"/>
      <c r="FZZ89" s="207"/>
      <c r="GAA89" s="207"/>
      <c r="GAB89" s="207"/>
      <c r="GAC89" s="207"/>
      <c r="GAD89" s="207"/>
      <c r="GAE89" s="207"/>
      <c r="GAF89" s="207"/>
      <c r="GAG89" s="207"/>
      <c r="GAH89" s="207"/>
      <c r="GAI89" s="207"/>
      <c r="GAJ89" s="207"/>
      <c r="GAK89" s="207"/>
      <c r="GAL89" s="207"/>
      <c r="GAM89" s="207"/>
      <c r="GAN89" s="207"/>
      <c r="GAO89" s="207"/>
      <c r="GAP89" s="207"/>
      <c r="GAQ89" s="207"/>
      <c r="GAR89" s="207"/>
      <c r="GAS89" s="207"/>
      <c r="GAT89" s="207"/>
      <c r="GAU89" s="207"/>
      <c r="GAV89" s="207"/>
      <c r="GAW89" s="207"/>
      <c r="GAX89" s="207"/>
      <c r="GAY89" s="207"/>
      <c r="GAZ89" s="207"/>
      <c r="GBA89" s="207"/>
      <c r="GBB89" s="207"/>
      <c r="GBC89" s="207"/>
      <c r="GBD89" s="207"/>
      <c r="GBE89" s="207"/>
      <c r="GBF89" s="207"/>
      <c r="GBG89" s="207"/>
      <c r="GBH89" s="207"/>
      <c r="GBI89" s="207"/>
      <c r="GBJ89" s="207"/>
      <c r="GBK89" s="207"/>
      <c r="GBL89" s="207"/>
      <c r="GBM89" s="207"/>
      <c r="GBN89" s="207"/>
      <c r="GBO89" s="207"/>
      <c r="GBP89" s="207"/>
      <c r="GBQ89" s="207"/>
      <c r="GBR89" s="207"/>
      <c r="GBS89" s="207"/>
      <c r="GBT89" s="207"/>
      <c r="GBU89" s="207"/>
      <c r="GBV89" s="207"/>
      <c r="GBW89" s="207"/>
      <c r="GBX89" s="207"/>
      <c r="GBY89" s="207"/>
      <c r="GBZ89" s="207"/>
      <c r="GCA89" s="207"/>
      <c r="GCB89" s="207"/>
      <c r="GCC89" s="207"/>
      <c r="GCD89" s="207"/>
      <c r="GCE89" s="207"/>
      <c r="GCF89" s="207"/>
      <c r="GCG89" s="207"/>
      <c r="GCH89" s="207"/>
      <c r="GCI89" s="207"/>
      <c r="GCJ89" s="207"/>
      <c r="GCK89" s="207"/>
      <c r="GCL89" s="207"/>
      <c r="GCM89" s="207"/>
      <c r="GCN89" s="207"/>
      <c r="GCO89" s="207"/>
      <c r="GCP89" s="207"/>
      <c r="GCQ89" s="207"/>
      <c r="GCR89" s="207"/>
      <c r="GCS89" s="207"/>
      <c r="GCT89" s="207"/>
      <c r="GCU89" s="207"/>
      <c r="GCV89" s="207"/>
      <c r="GCW89" s="207"/>
      <c r="GCX89" s="207"/>
      <c r="GCY89" s="207"/>
      <c r="GCZ89" s="207"/>
      <c r="GDA89" s="207"/>
      <c r="GDB89" s="207"/>
      <c r="GDC89" s="207"/>
      <c r="GDD89" s="207"/>
      <c r="GDE89" s="207"/>
      <c r="GDF89" s="207"/>
      <c r="GDG89" s="207"/>
      <c r="GDH89" s="207"/>
      <c r="GDI89" s="207"/>
      <c r="GDJ89" s="207"/>
      <c r="GDK89" s="207"/>
      <c r="GDL89" s="207"/>
      <c r="GDM89" s="207"/>
      <c r="GDN89" s="207"/>
      <c r="GDO89" s="207"/>
      <c r="GDP89" s="207"/>
      <c r="GDQ89" s="207"/>
      <c r="GDR89" s="207"/>
      <c r="GDS89" s="207"/>
      <c r="GDT89" s="207"/>
      <c r="GDU89" s="207"/>
      <c r="GDV89" s="207"/>
      <c r="GDW89" s="207"/>
      <c r="GDX89" s="207"/>
      <c r="GDY89" s="207"/>
      <c r="GDZ89" s="207"/>
      <c r="GEA89" s="207"/>
      <c r="GEB89" s="207"/>
      <c r="GEC89" s="207"/>
      <c r="GED89" s="207"/>
      <c r="GEE89" s="207"/>
      <c r="GEF89" s="207"/>
      <c r="GEG89" s="207"/>
      <c r="GEH89" s="207"/>
      <c r="GEI89" s="207"/>
      <c r="GEJ89" s="207"/>
      <c r="GEK89" s="207"/>
      <c r="GEL89" s="207"/>
      <c r="GEM89" s="207"/>
      <c r="GEN89" s="207"/>
      <c r="GEO89" s="207"/>
      <c r="GEP89" s="207"/>
      <c r="GEQ89" s="207"/>
      <c r="GER89" s="207"/>
      <c r="GES89" s="207"/>
      <c r="GET89" s="207"/>
      <c r="GEU89" s="207"/>
      <c r="GEV89" s="207"/>
      <c r="GEW89" s="207"/>
      <c r="GEX89" s="207"/>
      <c r="GEY89" s="207"/>
      <c r="GEZ89" s="207"/>
      <c r="GFA89" s="207"/>
      <c r="GFB89" s="207"/>
      <c r="GFC89" s="207"/>
      <c r="GFD89" s="207"/>
      <c r="GFE89" s="207"/>
      <c r="GFF89" s="207"/>
      <c r="GFG89" s="207"/>
      <c r="GFH89" s="207"/>
      <c r="GFI89" s="207"/>
      <c r="GFJ89" s="207"/>
      <c r="GFK89" s="207"/>
      <c r="GFL89" s="207"/>
      <c r="GFM89" s="207"/>
      <c r="GFN89" s="207"/>
      <c r="GFO89" s="207"/>
      <c r="GFP89" s="207"/>
      <c r="GFQ89" s="207"/>
      <c r="GFR89" s="207"/>
      <c r="GFS89" s="207"/>
      <c r="GFT89" s="207"/>
      <c r="GFU89" s="207"/>
      <c r="GFV89" s="207"/>
      <c r="GFW89" s="207"/>
      <c r="GFX89" s="207"/>
      <c r="GFY89" s="207"/>
      <c r="GFZ89" s="207"/>
      <c r="GGA89" s="207"/>
      <c r="GGB89" s="207"/>
      <c r="GGC89" s="207"/>
      <c r="GGD89" s="207"/>
      <c r="GGE89" s="207"/>
      <c r="GGF89" s="207"/>
      <c r="GGG89" s="207"/>
      <c r="GGH89" s="207"/>
      <c r="GGI89" s="207"/>
      <c r="GGJ89" s="207"/>
      <c r="GGK89" s="207"/>
      <c r="GGL89" s="207"/>
      <c r="GGM89" s="207"/>
      <c r="GGN89" s="207"/>
      <c r="GGO89" s="207"/>
      <c r="GGP89" s="207"/>
      <c r="GGQ89" s="207"/>
      <c r="GGR89" s="207"/>
      <c r="GGS89" s="207"/>
      <c r="GGT89" s="207"/>
      <c r="GGU89" s="207"/>
      <c r="GGV89" s="207"/>
      <c r="GGW89" s="207"/>
      <c r="GGX89" s="207"/>
      <c r="GGY89" s="207"/>
      <c r="GGZ89" s="207"/>
      <c r="GHA89" s="207"/>
      <c r="GHB89" s="207"/>
      <c r="GHC89" s="207"/>
      <c r="GHD89" s="207"/>
      <c r="GHE89" s="207"/>
      <c r="GHF89" s="207"/>
      <c r="GHG89" s="207"/>
      <c r="GHH89" s="207"/>
      <c r="GHI89" s="207"/>
      <c r="GHJ89" s="207"/>
      <c r="GHK89" s="207"/>
      <c r="GHL89" s="207"/>
      <c r="GHM89" s="207"/>
      <c r="GHN89" s="207"/>
      <c r="GHO89" s="207"/>
      <c r="GHP89" s="207"/>
      <c r="GHQ89" s="207"/>
      <c r="GHR89" s="207"/>
      <c r="GHS89" s="207"/>
      <c r="GHT89" s="207"/>
      <c r="GHU89" s="207"/>
      <c r="GHV89" s="207"/>
      <c r="GHW89" s="207"/>
      <c r="GHX89" s="207"/>
      <c r="GHY89" s="207"/>
      <c r="GHZ89" s="207"/>
      <c r="GIA89" s="207"/>
      <c r="GIB89" s="207"/>
      <c r="GIC89" s="207"/>
      <c r="GID89" s="207"/>
      <c r="GIE89" s="207"/>
      <c r="GIF89" s="207"/>
      <c r="GIG89" s="207"/>
      <c r="GIH89" s="207"/>
      <c r="GII89" s="207"/>
      <c r="GIJ89" s="207"/>
      <c r="GIK89" s="207"/>
      <c r="GIL89" s="207"/>
      <c r="GIM89" s="207"/>
      <c r="GIN89" s="207"/>
      <c r="GIO89" s="207"/>
      <c r="GIP89" s="207"/>
      <c r="GIQ89" s="207"/>
      <c r="GIR89" s="207"/>
      <c r="GIS89" s="207"/>
      <c r="GIT89" s="207"/>
      <c r="GIU89" s="207"/>
      <c r="GIV89" s="207"/>
      <c r="GIW89" s="207"/>
      <c r="GIX89" s="207"/>
      <c r="GIY89" s="207"/>
      <c r="GIZ89" s="207"/>
      <c r="GJA89" s="207"/>
      <c r="GJB89" s="207"/>
      <c r="GJC89" s="207"/>
      <c r="GJD89" s="207"/>
      <c r="GJE89" s="207"/>
      <c r="GJF89" s="207"/>
      <c r="GJG89" s="207"/>
      <c r="GJH89" s="207"/>
      <c r="GJI89" s="207"/>
      <c r="GJJ89" s="207"/>
      <c r="GJK89" s="207"/>
      <c r="GJL89" s="207"/>
      <c r="GJM89" s="207"/>
      <c r="GJN89" s="207"/>
      <c r="GJO89" s="207"/>
      <c r="GJP89" s="207"/>
      <c r="GJQ89" s="207"/>
      <c r="GJR89" s="207"/>
      <c r="GJS89" s="207"/>
      <c r="GJT89" s="207"/>
      <c r="GJU89" s="207"/>
      <c r="GJV89" s="207"/>
      <c r="GJW89" s="207"/>
      <c r="GJX89" s="207"/>
      <c r="GJY89" s="207"/>
      <c r="GJZ89" s="207"/>
      <c r="GKA89" s="207"/>
      <c r="GKB89" s="207"/>
      <c r="GKC89" s="207"/>
      <c r="GKD89" s="207"/>
      <c r="GKE89" s="207"/>
      <c r="GKF89" s="207"/>
      <c r="GKG89" s="207"/>
      <c r="GKH89" s="207"/>
      <c r="GKI89" s="207"/>
      <c r="GKJ89" s="207"/>
      <c r="GKK89" s="207"/>
      <c r="GKL89" s="207"/>
      <c r="GKM89" s="207"/>
      <c r="GKN89" s="207"/>
      <c r="GKO89" s="207"/>
      <c r="GKP89" s="207"/>
      <c r="GKQ89" s="207"/>
      <c r="GKR89" s="207"/>
      <c r="GKS89" s="207"/>
      <c r="GKT89" s="207"/>
      <c r="GKU89" s="207"/>
      <c r="GKV89" s="207"/>
      <c r="GKW89" s="207"/>
      <c r="GKX89" s="207"/>
      <c r="GKY89" s="207"/>
      <c r="GKZ89" s="207"/>
      <c r="GLA89" s="207"/>
      <c r="GLB89" s="207"/>
      <c r="GLC89" s="207"/>
      <c r="GLD89" s="207"/>
      <c r="GLE89" s="207"/>
      <c r="GLF89" s="207"/>
      <c r="GLG89" s="207"/>
      <c r="GLH89" s="207"/>
      <c r="GLI89" s="207"/>
      <c r="GLJ89" s="207"/>
      <c r="GLK89" s="207"/>
      <c r="GLL89" s="207"/>
      <c r="GLM89" s="207"/>
      <c r="GLN89" s="207"/>
      <c r="GLO89" s="207"/>
      <c r="GLP89" s="207"/>
      <c r="GLQ89" s="207"/>
      <c r="GLR89" s="207"/>
      <c r="GLS89" s="207"/>
      <c r="GLT89" s="207"/>
      <c r="GLU89" s="207"/>
      <c r="GLV89" s="207"/>
      <c r="GLW89" s="207"/>
      <c r="GLX89" s="207"/>
      <c r="GLY89" s="207"/>
      <c r="GLZ89" s="207"/>
      <c r="GMA89" s="207"/>
      <c r="GMB89" s="207"/>
      <c r="GMC89" s="207"/>
      <c r="GMD89" s="207"/>
      <c r="GME89" s="207"/>
      <c r="GMF89" s="207"/>
      <c r="GMG89" s="207"/>
      <c r="GMH89" s="207"/>
      <c r="GMI89" s="207"/>
      <c r="GMJ89" s="207"/>
      <c r="GMK89" s="207"/>
      <c r="GML89" s="207"/>
      <c r="GMM89" s="207"/>
      <c r="GMN89" s="207"/>
      <c r="GMO89" s="207"/>
      <c r="GMP89" s="207"/>
      <c r="GMQ89" s="207"/>
      <c r="GMR89" s="207"/>
      <c r="GMS89" s="207"/>
      <c r="GMT89" s="207"/>
      <c r="GMU89" s="207"/>
      <c r="GMV89" s="207"/>
      <c r="GMW89" s="207"/>
      <c r="GMX89" s="207"/>
      <c r="GMY89" s="207"/>
      <c r="GMZ89" s="207"/>
      <c r="GNA89" s="207"/>
      <c r="GNB89" s="207"/>
      <c r="GNC89" s="207"/>
      <c r="GND89" s="207"/>
      <c r="GNE89" s="207"/>
      <c r="GNF89" s="207"/>
      <c r="GNG89" s="207"/>
      <c r="GNH89" s="207"/>
      <c r="GNI89" s="207"/>
      <c r="GNJ89" s="207"/>
      <c r="GNK89" s="207"/>
      <c r="GNL89" s="207"/>
      <c r="GNM89" s="207"/>
      <c r="GNN89" s="207"/>
      <c r="GNO89" s="207"/>
      <c r="GNP89" s="207"/>
      <c r="GNQ89" s="207"/>
      <c r="GNR89" s="207"/>
      <c r="GNS89" s="207"/>
      <c r="GNT89" s="207"/>
      <c r="GNU89" s="207"/>
      <c r="GNV89" s="207"/>
      <c r="GNW89" s="207"/>
      <c r="GNX89" s="207"/>
      <c r="GNY89" s="207"/>
      <c r="GNZ89" s="207"/>
      <c r="GOA89" s="207"/>
      <c r="GOB89" s="207"/>
      <c r="GOC89" s="207"/>
      <c r="GOD89" s="207"/>
      <c r="GOE89" s="207"/>
      <c r="GOF89" s="207"/>
      <c r="GOG89" s="207"/>
      <c r="GOH89" s="207"/>
      <c r="GOI89" s="207"/>
      <c r="GOJ89" s="207"/>
      <c r="GOK89" s="207"/>
      <c r="GOL89" s="207"/>
      <c r="GOM89" s="207"/>
      <c r="GON89" s="207"/>
      <c r="GOO89" s="207"/>
      <c r="GOP89" s="207"/>
      <c r="GOQ89" s="207"/>
      <c r="GOR89" s="207"/>
      <c r="GOS89" s="207"/>
      <c r="GOT89" s="207"/>
      <c r="GOU89" s="207"/>
      <c r="GOV89" s="207"/>
      <c r="GOW89" s="207"/>
      <c r="GOX89" s="207"/>
      <c r="GOY89" s="207"/>
      <c r="GOZ89" s="207"/>
      <c r="GPA89" s="207"/>
      <c r="GPB89" s="207"/>
      <c r="GPC89" s="207"/>
      <c r="GPD89" s="207"/>
      <c r="GPE89" s="207"/>
      <c r="GPF89" s="207"/>
      <c r="GPG89" s="207"/>
      <c r="GPH89" s="207"/>
      <c r="GPI89" s="207"/>
      <c r="GPJ89" s="207"/>
      <c r="GPK89" s="207"/>
      <c r="GPL89" s="207"/>
      <c r="GPM89" s="207"/>
      <c r="GPN89" s="207"/>
      <c r="GPO89" s="207"/>
      <c r="GPP89" s="207"/>
      <c r="GPQ89" s="207"/>
      <c r="GPR89" s="207"/>
      <c r="GPS89" s="207"/>
      <c r="GPT89" s="207"/>
      <c r="GPU89" s="207"/>
      <c r="GPV89" s="207"/>
      <c r="GPW89" s="207"/>
      <c r="GPX89" s="207"/>
      <c r="GPY89" s="207"/>
      <c r="GPZ89" s="207"/>
      <c r="GQA89" s="207"/>
      <c r="GQB89" s="207"/>
      <c r="GQC89" s="207"/>
      <c r="GQD89" s="207"/>
      <c r="GQE89" s="207"/>
      <c r="GQF89" s="207"/>
      <c r="GQG89" s="207"/>
      <c r="GQH89" s="207"/>
      <c r="GQI89" s="207"/>
      <c r="GQJ89" s="207"/>
      <c r="GQK89" s="207"/>
      <c r="GQL89" s="207"/>
      <c r="GQM89" s="207"/>
      <c r="GQN89" s="207"/>
      <c r="GQO89" s="207"/>
      <c r="GQP89" s="207"/>
      <c r="GQQ89" s="207"/>
      <c r="GQR89" s="207"/>
      <c r="GQS89" s="207"/>
      <c r="GQT89" s="207"/>
      <c r="GQU89" s="207"/>
      <c r="GQV89" s="207"/>
      <c r="GQW89" s="207"/>
      <c r="GQX89" s="207"/>
      <c r="GQY89" s="207"/>
      <c r="GQZ89" s="207"/>
      <c r="GRA89" s="207"/>
      <c r="GRB89" s="207"/>
      <c r="GRC89" s="207"/>
      <c r="GRD89" s="207"/>
      <c r="GRE89" s="207"/>
      <c r="GRF89" s="207"/>
      <c r="GRG89" s="207"/>
      <c r="GRH89" s="207"/>
      <c r="GRI89" s="207"/>
      <c r="GRJ89" s="207"/>
      <c r="GRK89" s="207"/>
      <c r="GRL89" s="207"/>
      <c r="GRM89" s="207"/>
      <c r="GRN89" s="207"/>
      <c r="GRO89" s="207"/>
      <c r="GRP89" s="207"/>
      <c r="GRQ89" s="207"/>
      <c r="GRR89" s="207"/>
      <c r="GRS89" s="207"/>
      <c r="GRT89" s="207"/>
      <c r="GRU89" s="207"/>
      <c r="GRV89" s="207"/>
      <c r="GRW89" s="207"/>
      <c r="GRX89" s="207"/>
      <c r="GRY89" s="207"/>
      <c r="GRZ89" s="207"/>
      <c r="GSA89" s="207"/>
      <c r="GSB89" s="207"/>
      <c r="GSC89" s="207"/>
      <c r="GSD89" s="207"/>
      <c r="GSE89" s="207"/>
      <c r="GSF89" s="207"/>
      <c r="GSG89" s="207"/>
      <c r="GSH89" s="207"/>
      <c r="GSI89" s="207"/>
      <c r="GSJ89" s="207"/>
      <c r="GSK89" s="207"/>
      <c r="GSL89" s="207"/>
      <c r="GSM89" s="207"/>
      <c r="GSN89" s="207"/>
      <c r="GSO89" s="207"/>
      <c r="GSP89" s="207"/>
      <c r="GSQ89" s="207"/>
      <c r="GSR89" s="207"/>
      <c r="GSS89" s="207"/>
      <c r="GST89" s="207"/>
      <c r="GSU89" s="207"/>
      <c r="GSV89" s="207"/>
      <c r="GSW89" s="207"/>
      <c r="GSX89" s="207"/>
      <c r="GSY89" s="207"/>
      <c r="GSZ89" s="207"/>
      <c r="GTA89" s="207"/>
      <c r="GTB89" s="207"/>
      <c r="GTC89" s="207"/>
      <c r="GTD89" s="207"/>
      <c r="GTE89" s="207"/>
      <c r="GTF89" s="207"/>
      <c r="GTG89" s="207"/>
      <c r="GTH89" s="207"/>
      <c r="GTI89" s="207"/>
      <c r="GTJ89" s="207"/>
      <c r="GTK89" s="207"/>
      <c r="GTL89" s="207"/>
      <c r="GTM89" s="207"/>
      <c r="GTN89" s="207"/>
      <c r="GTO89" s="207"/>
      <c r="GTP89" s="207"/>
      <c r="GTQ89" s="207"/>
      <c r="GTR89" s="207"/>
      <c r="GTS89" s="207"/>
      <c r="GTT89" s="207"/>
      <c r="GTU89" s="207"/>
      <c r="GTV89" s="207"/>
      <c r="GTW89" s="207"/>
      <c r="GTX89" s="207"/>
      <c r="GTY89" s="207"/>
      <c r="GTZ89" s="207"/>
      <c r="GUA89" s="207"/>
      <c r="GUB89" s="207"/>
      <c r="GUC89" s="207"/>
      <c r="GUD89" s="207"/>
      <c r="GUE89" s="207"/>
      <c r="GUF89" s="207"/>
      <c r="GUG89" s="207"/>
      <c r="GUH89" s="207"/>
      <c r="GUI89" s="207"/>
      <c r="GUJ89" s="207"/>
      <c r="GUK89" s="207"/>
      <c r="GUL89" s="207"/>
      <c r="GUM89" s="207"/>
      <c r="GUN89" s="207"/>
      <c r="GUO89" s="207"/>
      <c r="GUP89" s="207"/>
      <c r="GUQ89" s="207"/>
      <c r="GUR89" s="207"/>
      <c r="GUS89" s="207"/>
      <c r="GUT89" s="207"/>
      <c r="GUU89" s="207"/>
      <c r="GUV89" s="207"/>
      <c r="GUW89" s="207"/>
      <c r="GUX89" s="207"/>
      <c r="GUY89" s="207"/>
      <c r="GUZ89" s="207"/>
      <c r="GVA89" s="207"/>
      <c r="GVB89" s="207"/>
      <c r="GVC89" s="207"/>
      <c r="GVD89" s="207"/>
      <c r="GVE89" s="207"/>
      <c r="GVF89" s="207"/>
      <c r="GVG89" s="207"/>
      <c r="GVH89" s="207"/>
      <c r="GVI89" s="207"/>
      <c r="GVJ89" s="207"/>
      <c r="GVK89" s="207"/>
      <c r="GVL89" s="207"/>
      <c r="GVM89" s="207"/>
      <c r="GVN89" s="207"/>
      <c r="GVO89" s="207"/>
      <c r="GVP89" s="207"/>
      <c r="GVQ89" s="207"/>
      <c r="GVR89" s="207"/>
      <c r="GVS89" s="207"/>
      <c r="GVT89" s="207"/>
      <c r="GVU89" s="207"/>
      <c r="GVV89" s="207"/>
      <c r="GVW89" s="207"/>
      <c r="GVX89" s="207"/>
      <c r="GVY89" s="207"/>
      <c r="GVZ89" s="207"/>
      <c r="GWA89" s="207"/>
      <c r="GWB89" s="207"/>
      <c r="GWC89" s="207"/>
      <c r="GWD89" s="207"/>
      <c r="GWE89" s="207"/>
      <c r="GWF89" s="207"/>
      <c r="GWG89" s="207"/>
      <c r="GWH89" s="207"/>
      <c r="GWI89" s="207"/>
      <c r="GWJ89" s="207"/>
      <c r="GWK89" s="207"/>
      <c r="GWL89" s="207"/>
      <c r="GWM89" s="207"/>
      <c r="GWN89" s="207"/>
      <c r="GWO89" s="207"/>
      <c r="GWP89" s="207"/>
      <c r="GWQ89" s="207"/>
      <c r="GWR89" s="207"/>
      <c r="GWS89" s="207"/>
      <c r="GWT89" s="207"/>
      <c r="GWU89" s="207"/>
      <c r="GWV89" s="207"/>
      <c r="GWW89" s="207"/>
      <c r="GWX89" s="207"/>
      <c r="GWY89" s="207"/>
      <c r="GWZ89" s="207"/>
      <c r="GXA89" s="207"/>
      <c r="GXB89" s="207"/>
      <c r="GXC89" s="207"/>
      <c r="GXD89" s="207"/>
      <c r="GXE89" s="207"/>
      <c r="GXF89" s="207"/>
      <c r="GXG89" s="207"/>
      <c r="GXH89" s="207"/>
      <c r="GXI89" s="207"/>
      <c r="GXJ89" s="207"/>
      <c r="GXK89" s="207"/>
      <c r="GXL89" s="207"/>
      <c r="GXM89" s="207"/>
      <c r="GXN89" s="207"/>
      <c r="GXO89" s="207"/>
      <c r="GXP89" s="207"/>
      <c r="GXQ89" s="207"/>
      <c r="GXR89" s="207"/>
      <c r="GXS89" s="207"/>
      <c r="GXT89" s="207"/>
      <c r="GXU89" s="207"/>
      <c r="GXV89" s="207"/>
      <c r="GXW89" s="207"/>
      <c r="GXX89" s="207"/>
      <c r="GXY89" s="207"/>
      <c r="GXZ89" s="207"/>
      <c r="GYA89" s="207"/>
      <c r="GYB89" s="207"/>
      <c r="GYC89" s="207"/>
      <c r="GYD89" s="207"/>
      <c r="GYE89" s="207"/>
      <c r="GYF89" s="207"/>
      <c r="GYG89" s="207"/>
      <c r="GYH89" s="207"/>
      <c r="GYI89" s="207"/>
      <c r="GYJ89" s="207"/>
      <c r="GYK89" s="207"/>
      <c r="GYL89" s="207"/>
      <c r="GYM89" s="207"/>
      <c r="GYN89" s="207"/>
      <c r="GYO89" s="207"/>
      <c r="GYP89" s="207"/>
      <c r="GYQ89" s="207"/>
      <c r="GYR89" s="207"/>
      <c r="GYS89" s="207"/>
      <c r="GYT89" s="207"/>
      <c r="GYU89" s="207"/>
      <c r="GYV89" s="207"/>
      <c r="GYW89" s="207"/>
      <c r="GYX89" s="207"/>
      <c r="GYY89" s="207"/>
      <c r="GYZ89" s="207"/>
      <c r="GZA89" s="207"/>
      <c r="GZB89" s="207"/>
      <c r="GZC89" s="207"/>
      <c r="GZD89" s="207"/>
      <c r="GZE89" s="207"/>
      <c r="GZF89" s="207"/>
      <c r="GZG89" s="207"/>
      <c r="GZH89" s="207"/>
      <c r="GZI89" s="207"/>
      <c r="GZJ89" s="207"/>
      <c r="GZK89" s="207"/>
      <c r="GZL89" s="207"/>
      <c r="GZM89" s="207"/>
      <c r="GZN89" s="207"/>
      <c r="GZO89" s="207"/>
      <c r="GZP89" s="207"/>
      <c r="GZQ89" s="207"/>
      <c r="GZR89" s="207"/>
      <c r="GZS89" s="207"/>
      <c r="GZT89" s="207"/>
      <c r="GZU89" s="207"/>
      <c r="GZV89" s="207"/>
      <c r="GZW89" s="207"/>
      <c r="GZX89" s="207"/>
      <c r="GZY89" s="207"/>
      <c r="GZZ89" s="207"/>
      <c r="HAA89" s="207"/>
      <c r="HAB89" s="207"/>
      <c r="HAC89" s="207"/>
      <c r="HAD89" s="207"/>
      <c r="HAE89" s="207"/>
      <c r="HAF89" s="207"/>
      <c r="HAG89" s="207"/>
      <c r="HAH89" s="207"/>
      <c r="HAI89" s="207"/>
      <c r="HAJ89" s="207"/>
      <c r="HAK89" s="207"/>
      <c r="HAL89" s="207"/>
      <c r="HAM89" s="207"/>
      <c r="HAN89" s="207"/>
      <c r="HAO89" s="207"/>
      <c r="HAP89" s="207"/>
      <c r="HAQ89" s="207"/>
      <c r="HAR89" s="207"/>
      <c r="HAS89" s="207"/>
      <c r="HAT89" s="207"/>
      <c r="HAU89" s="207"/>
      <c r="HAV89" s="207"/>
      <c r="HAW89" s="207"/>
      <c r="HAX89" s="207"/>
      <c r="HAY89" s="207"/>
      <c r="HAZ89" s="207"/>
      <c r="HBA89" s="207"/>
      <c r="HBB89" s="207"/>
      <c r="HBC89" s="207"/>
      <c r="HBD89" s="207"/>
      <c r="HBE89" s="207"/>
      <c r="HBF89" s="207"/>
      <c r="HBG89" s="207"/>
      <c r="HBH89" s="207"/>
      <c r="HBI89" s="207"/>
      <c r="HBJ89" s="207"/>
      <c r="HBK89" s="207"/>
      <c r="HBL89" s="207"/>
      <c r="HBM89" s="207"/>
      <c r="HBN89" s="207"/>
      <c r="HBO89" s="207"/>
      <c r="HBP89" s="207"/>
      <c r="HBQ89" s="207"/>
      <c r="HBR89" s="207"/>
      <c r="HBS89" s="207"/>
      <c r="HBT89" s="207"/>
      <c r="HBU89" s="207"/>
      <c r="HBV89" s="207"/>
      <c r="HBW89" s="207"/>
      <c r="HBX89" s="207"/>
      <c r="HBY89" s="207"/>
      <c r="HBZ89" s="207"/>
      <c r="HCA89" s="207"/>
      <c r="HCB89" s="207"/>
      <c r="HCC89" s="207"/>
      <c r="HCD89" s="207"/>
      <c r="HCE89" s="207"/>
      <c r="HCF89" s="207"/>
      <c r="HCG89" s="207"/>
      <c r="HCH89" s="207"/>
      <c r="HCI89" s="207"/>
      <c r="HCJ89" s="207"/>
      <c r="HCK89" s="207"/>
      <c r="HCL89" s="207"/>
      <c r="HCM89" s="207"/>
      <c r="HCN89" s="207"/>
      <c r="HCO89" s="207"/>
      <c r="HCP89" s="207"/>
      <c r="HCQ89" s="207"/>
      <c r="HCR89" s="207"/>
      <c r="HCS89" s="207"/>
      <c r="HCT89" s="207"/>
      <c r="HCU89" s="207"/>
      <c r="HCV89" s="207"/>
      <c r="HCW89" s="207"/>
      <c r="HCX89" s="207"/>
      <c r="HCY89" s="207"/>
      <c r="HCZ89" s="207"/>
      <c r="HDA89" s="207"/>
      <c r="HDB89" s="207"/>
      <c r="HDC89" s="207"/>
      <c r="HDD89" s="207"/>
      <c r="HDE89" s="207"/>
      <c r="HDF89" s="207"/>
      <c r="HDG89" s="207"/>
      <c r="HDH89" s="207"/>
      <c r="HDI89" s="207"/>
      <c r="HDJ89" s="207"/>
      <c r="HDK89" s="207"/>
      <c r="HDL89" s="207"/>
      <c r="HDM89" s="207"/>
      <c r="HDN89" s="207"/>
      <c r="HDO89" s="207"/>
      <c r="HDP89" s="207"/>
      <c r="HDQ89" s="207"/>
      <c r="HDR89" s="207"/>
      <c r="HDS89" s="207"/>
      <c r="HDT89" s="207"/>
      <c r="HDU89" s="207"/>
      <c r="HDV89" s="207"/>
      <c r="HDW89" s="207"/>
      <c r="HDX89" s="207"/>
      <c r="HDY89" s="207"/>
      <c r="HDZ89" s="207"/>
      <c r="HEA89" s="207"/>
      <c r="HEB89" s="207"/>
      <c r="HEC89" s="207"/>
      <c r="HED89" s="207"/>
      <c r="HEE89" s="207"/>
      <c r="HEF89" s="207"/>
      <c r="HEG89" s="207"/>
      <c r="HEH89" s="207"/>
      <c r="HEI89" s="207"/>
      <c r="HEJ89" s="207"/>
      <c r="HEK89" s="207"/>
      <c r="HEL89" s="207"/>
      <c r="HEM89" s="207"/>
      <c r="HEN89" s="207"/>
      <c r="HEO89" s="207"/>
      <c r="HEP89" s="207"/>
      <c r="HEQ89" s="207"/>
      <c r="HER89" s="207"/>
      <c r="HES89" s="207"/>
      <c r="HET89" s="207"/>
      <c r="HEU89" s="207"/>
      <c r="HEV89" s="207"/>
      <c r="HEW89" s="207"/>
      <c r="HEX89" s="207"/>
      <c r="HEY89" s="207"/>
      <c r="HEZ89" s="207"/>
      <c r="HFA89" s="207"/>
      <c r="HFB89" s="207"/>
      <c r="HFC89" s="207"/>
      <c r="HFD89" s="207"/>
      <c r="HFE89" s="207"/>
      <c r="HFF89" s="207"/>
      <c r="HFG89" s="207"/>
      <c r="HFH89" s="207"/>
      <c r="HFI89" s="207"/>
      <c r="HFJ89" s="207"/>
      <c r="HFK89" s="207"/>
      <c r="HFL89" s="207"/>
      <c r="HFM89" s="207"/>
      <c r="HFN89" s="207"/>
      <c r="HFO89" s="207"/>
      <c r="HFP89" s="207"/>
      <c r="HFQ89" s="207"/>
      <c r="HFR89" s="207"/>
      <c r="HFS89" s="207"/>
      <c r="HFT89" s="207"/>
      <c r="HFU89" s="207"/>
      <c r="HFV89" s="207"/>
      <c r="HFW89" s="207"/>
      <c r="HFX89" s="207"/>
      <c r="HFY89" s="207"/>
      <c r="HFZ89" s="207"/>
      <c r="HGA89" s="207"/>
      <c r="HGB89" s="207"/>
      <c r="HGC89" s="207"/>
      <c r="HGD89" s="207"/>
      <c r="HGE89" s="207"/>
      <c r="HGF89" s="207"/>
      <c r="HGG89" s="207"/>
      <c r="HGH89" s="207"/>
      <c r="HGI89" s="207"/>
      <c r="HGJ89" s="207"/>
      <c r="HGK89" s="207"/>
      <c r="HGL89" s="207"/>
      <c r="HGM89" s="207"/>
      <c r="HGN89" s="207"/>
      <c r="HGO89" s="207"/>
      <c r="HGP89" s="207"/>
      <c r="HGQ89" s="207"/>
      <c r="HGR89" s="207"/>
      <c r="HGS89" s="207"/>
      <c r="HGT89" s="207"/>
      <c r="HGU89" s="207"/>
      <c r="HGV89" s="207"/>
      <c r="HGW89" s="207"/>
      <c r="HGX89" s="207"/>
      <c r="HGY89" s="207"/>
      <c r="HGZ89" s="207"/>
      <c r="HHA89" s="207"/>
      <c r="HHB89" s="207"/>
      <c r="HHC89" s="207"/>
      <c r="HHD89" s="207"/>
      <c r="HHE89" s="207"/>
      <c r="HHF89" s="207"/>
      <c r="HHG89" s="207"/>
      <c r="HHH89" s="207"/>
      <c r="HHI89" s="207"/>
      <c r="HHJ89" s="207"/>
      <c r="HHK89" s="207"/>
      <c r="HHL89" s="207"/>
      <c r="HHM89" s="207"/>
      <c r="HHN89" s="207"/>
      <c r="HHO89" s="207"/>
      <c r="HHP89" s="207"/>
      <c r="HHQ89" s="207"/>
      <c r="HHR89" s="207"/>
      <c r="HHS89" s="207"/>
      <c r="HHT89" s="207"/>
      <c r="HHU89" s="207"/>
      <c r="HHV89" s="207"/>
      <c r="HHW89" s="207"/>
      <c r="HHX89" s="207"/>
      <c r="HHY89" s="207"/>
      <c r="HHZ89" s="207"/>
      <c r="HIA89" s="207"/>
      <c r="HIB89" s="207"/>
      <c r="HIC89" s="207"/>
      <c r="HID89" s="207"/>
      <c r="HIE89" s="207"/>
      <c r="HIF89" s="207"/>
      <c r="HIG89" s="207"/>
      <c r="HIH89" s="207"/>
      <c r="HII89" s="207"/>
      <c r="HIJ89" s="207"/>
      <c r="HIK89" s="207"/>
      <c r="HIL89" s="207"/>
      <c r="HIM89" s="207"/>
      <c r="HIN89" s="207"/>
      <c r="HIO89" s="207"/>
      <c r="HIP89" s="207"/>
      <c r="HIQ89" s="207"/>
      <c r="HIR89" s="207"/>
      <c r="HIS89" s="207"/>
      <c r="HIT89" s="207"/>
      <c r="HIU89" s="207"/>
      <c r="HIV89" s="207"/>
      <c r="HIW89" s="207"/>
      <c r="HIX89" s="207"/>
      <c r="HIY89" s="207"/>
      <c r="HIZ89" s="207"/>
      <c r="HJA89" s="207"/>
      <c r="HJB89" s="207"/>
      <c r="HJC89" s="207"/>
      <c r="HJD89" s="207"/>
      <c r="HJE89" s="207"/>
      <c r="HJF89" s="207"/>
      <c r="HJG89" s="207"/>
      <c r="HJH89" s="207"/>
      <c r="HJI89" s="207"/>
      <c r="HJJ89" s="207"/>
      <c r="HJK89" s="207"/>
      <c r="HJL89" s="207"/>
      <c r="HJM89" s="207"/>
      <c r="HJN89" s="207"/>
      <c r="HJO89" s="207"/>
      <c r="HJP89" s="207"/>
      <c r="HJQ89" s="207"/>
      <c r="HJR89" s="207"/>
      <c r="HJS89" s="207"/>
      <c r="HJT89" s="207"/>
      <c r="HJU89" s="207"/>
      <c r="HJV89" s="207"/>
      <c r="HJW89" s="207"/>
      <c r="HJX89" s="207"/>
      <c r="HJY89" s="207"/>
      <c r="HJZ89" s="207"/>
      <c r="HKA89" s="207"/>
      <c r="HKB89" s="207"/>
      <c r="HKC89" s="207"/>
      <c r="HKD89" s="207"/>
      <c r="HKE89" s="207"/>
      <c r="HKF89" s="207"/>
      <c r="HKG89" s="207"/>
      <c r="HKH89" s="207"/>
      <c r="HKI89" s="207"/>
      <c r="HKJ89" s="207"/>
      <c r="HKK89" s="207"/>
      <c r="HKL89" s="207"/>
      <c r="HKM89" s="207"/>
      <c r="HKN89" s="207"/>
      <c r="HKO89" s="207"/>
      <c r="HKP89" s="207"/>
      <c r="HKQ89" s="207"/>
      <c r="HKR89" s="207"/>
      <c r="HKS89" s="207"/>
      <c r="HKT89" s="207"/>
      <c r="HKU89" s="207"/>
      <c r="HKV89" s="207"/>
      <c r="HKW89" s="207"/>
      <c r="HKX89" s="207"/>
      <c r="HKY89" s="207"/>
      <c r="HKZ89" s="207"/>
      <c r="HLA89" s="207"/>
      <c r="HLB89" s="207"/>
      <c r="HLC89" s="207"/>
      <c r="HLD89" s="207"/>
      <c r="HLE89" s="207"/>
      <c r="HLF89" s="207"/>
      <c r="HLG89" s="207"/>
      <c r="HLH89" s="207"/>
      <c r="HLI89" s="207"/>
      <c r="HLJ89" s="207"/>
      <c r="HLK89" s="207"/>
      <c r="HLL89" s="207"/>
      <c r="HLM89" s="207"/>
      <c r="HLN89" s="207"/>
      <c r="HLO89" s="207"/>
      <c r="HLP89" s="207"/>
      <c r="HLQ89" s="207"/>
      <c r="HLR89" s="207"/>
      <c r="HLS89" s="207"/>
      <c r="HLT89" s="207"/>
      <c r="HLU89" s="207"/>
      <c r="HLV89" s="207"/>
      <c r="HLW89" s="207"/>
      <c r="HLX89" s="207"/>
      <c r="HLY89" s="207"/>
      <c r="HLZ89" s="207"/>
      <c r="HMA89" s="207"/>
      <c r="HMB89" s="207"/>
      <c r="HMC89" s="207"/>
      <c r="HMD89" s="207"/>
      <c r="HME89" s="207"/>
      <c r="HMF89" s="207"/>
      <c r="HMG89" s="207"/>
      <c r="HMH89" s="207"/>
      <c r="HMI89" s="207"/>
      <c r="HMJ89" s="207"/>
      <c r="HMK89" s="207"/>
      <c r="HML89" s="207"/>
      <c r="HMM89" s="207"/>
      <c r="HMN89" s="207"/>
      <c r="HMO89" s="207"/>
      <c r="HMP89" s="207"/>
      <c r="HMQ89" s="207"/>
      <c r="HMR89" s="207"/>
      <c r="HMS89" s="207"/>
      <c r="HMT89" s="207"/>
      <c r="HMU89" s="207"/>
      <c r="HMV89" s="207"/>
      <c r="HMW89" s="207"/>
      <c r="HMX89" s="207"/>
      <c r="HMY89" s="207"/>
      <c r="HMZ89" s="207"/>
      <c r="HNA89" s="207"/>
      <c r="HNB89" s="207"/>
      <c r="HNC89" s="207"/>
      <c r="HND89" s="207"/>
      <c r="HNE89" s="207"/>
      <c r="HNF89" s="207"/>
      <c r="HNG89" s="207"/>
      <c r="HNH89" s="207"/>
      <c r="HNI89" s="207"/>
      <c r="HNJ89" s="207"/>
      <c r="HNK89" s="207"/>
      <c r="HNL89" s="207"/>
      <c r="HNM89" s="207"/>
      <c r="HNN89" s="207"/>
      <c r="HNO89" s="207"/>
      <c r="HNP89" s="207"/>
      <c r="HNQ89" s="207"/>
      <c r="HNR89" s="207"/>
      <c r="HNS89" s="207"/>
      <c r="HNT89" s="207"/>
      <c r="HNU89" s="207"/>
      <c r="HNV89" s="207"/>
      <c r="HNW89" s="207"/>
      <c r="HNX89" s="207"/>
      <c r="HNY89" s="207"/>
      <c r="HNZ89" s="207"/>
      <c r="HOA89" s="207"/>
      <c r="HOB89" s="207"/>
      <c r="HOC89" s="207"/>
      <c r="HOD89" s="207"/>
      <c r="HOE89" s="207"/>
      <c r="HOF89" s="207"/>
      <c r="HOG89" s="207"/>
      <c r="HOH89" s="207"/>
      <c r="HOI89" s="207"/>
      <c r="HOJ89" s="207"/>
      <c r="HOK89" s="207"/>
      <c r="HOL89" s="207"/>
      <c r="HOM89" s="207"/>
      <c r="HON89" s="207"/>
      <c r="HOO89" s="207"/>
      <c r="HOP89" s="207"/>
      <c r="HOQ89" s="207"/>
      <c r="HOR89" s="207"/>
      <c r="HOS89" s="207"/>
      <c r="HOT89" s="207"/>
      <c r="HOU89" s="207"/>
      <c r="HOV89" s="207"/>
      <c r="HOW89" s="207"/>
      <c r="HOX89" s="207"/>
      <c r="HOY89" s="207"/>
      <c r="HOZ89" s="207"/>
      <c r="HPA89" s="207"/>
      <c r="HPB89" s="207"/>
      <c r="HPC89" s="207"/>
      <c r="HPD89" s="207"/>
      <c r="HPE89" s="207"/>
      <c r="HPF89" s="207"/>
      <c r="HPG89" s="207"/>
      <c r="HPH89" s="207"/>
      <c r="HPI89" s="207"/>
      <c r="HPJ89" s="207"/>
      <c r="HPK89" s="207"/>
      <c r="HPL89" s="207"/>
      <c r="HPM89" s="207"/>
      <c r="HPN89" s="207"/>
      <c r="HPO89" s="207"/>
      <c r="HPP89" s="207"/>
      <c r="HPQ89" s="207"/>
      <c r="HPR89" s="207"/>
      <c r="HPS89" s="207"/>
      <c r="HPT89" s="207"/>
      <c r="HPU89" s="207"/>
      <c r="HPV89" s="207"/>
      <c r="HPW89" s="207"/>
      <c r="HPX89" s="207"/>
      <c r="HPY89" s="207"/>
      <c r="HPZ89" s="207"/>
      <c r="HQA89" s="207"/>
      <c r="HQB89" s="207"/>
      <c r="HQC89" s="207"/>
      <c r="HQD89" s="207"/>
      <c r="HQE89" s="207"/>
      <c r="HQF89" s="207"/>
      <c r="HQG89" s="207"/>
      <c r="HQH89" s="207"/>
      <c r="HQI89" s="207"/>
      <c r="HQJ89" s="207"/>
      <c r="HQK89" s="207"/>
      <c r="HQL89" s="207"/>
      <c r="HQM89" s="207"/>
      <c r="HQN89" s="207"/>
      <c r="HQO89" s="207"/>
      <c r="HQP89" s="207"/>
      <c r="HQQ89" s="207"/>
      <c r="HQR89" s="207"/>
      <c r="HQS89" s="207"/>
      <c r="HQT89" s="207"/>
      <c r="HQU89" s="207"/>
      <c r="HQV89" s="207"/>
      <c r="HQW89" s="207"/>
      <c r="HQX89" s="207"/>
      <c r="HQY89" s="207"/>
      <c r="HQZ89" s="207"/>
      <c r="HRA89" s="207"/>
      <c r="HRB89" s="207"/>
      <c r="HRC89" s="207"/>
      <c r="HRD89" s="207"/>
      <c r="HRE89" s="207"/>
      <c r="HRF89" s="207"/>
      <c r="HRG89" s="207"/>
      <c r="HRH89" s="207"/>
      <c r="HRI89" s="207"/>
      <c r="HRJ89" s="207"/>
      <c r="HRK89" s="207"/>
      <c r="HRL89" s="207"/>
      <c r="HRM89" s="207"/>
      <c r="HRN89" s="207"/>
      <c r="HRO89" s="207"/>
      <c r="HRP89" s="207"/>
      <c r="HRQ89" s="207"/>
      <c r="HRR89" s="207"/>
      <c r="HRS89" s="207"/>
      <c r="HRT89" s="207"/>
      <c r="HRU89" s="207"/>
      <c r="HRV89" s="207"/>
      <c r="HRW89" s="207"/>
      <c r="HRX89" s="207"/>
      <c r="HRY89" s="207"/>
      <c r="HRZ89" s="207"/>
      <c r="HSA89" s="207"/>
      <c r="HSB89" s="207"/>
      <c r="HSC89" s="207"/>
      <c r="HSD89" s="207"/>
      <c r="HSE89" s="207"/>
      <c r="HSF89" s="207"/>
      <c r="HSG89" s="207"/>
      <c r="HSH89" s="207"/>
      <c r="HSI89" s="207"/>
      <c r="HSJ89" s="207"/>
      <c r="HSK89" s="207"/>
      <c r="HSL89" s="207"/>
      <c r="HSM89" s="207"/>
      <c r="HSN89" s="207"/>
      <c r="HSO89" s="207"/>
      <c r="HSP89" s="207"/>
      <c r="HSQ89" s="207"/>
      <c r="HSR89" s="207"/>
      <c r="HSS89" s="207"/>
      <c r="HST89" s="207"/>
      <c r="HSU89" s="207"/>
      <c r="HSV89" s="207"/>
      <c r="HSW89" s="207"/>
      <c r="HSX89" s="207"/>
      <c r="HSY89" s="207"/>
      <c r="HSZ89" s="207"/>
      <c r="HTA89" s="207"/>
      <c r="HTB89" s="207"/>
      <c r="HTC89" s="207"/>
      <c r="HTD89" s="207"/>
      <c r="HTE89" s="207"/>
      <c r="HTF89" s="207"/>
      <c r="HTG89" s="207"/>
      <c r="HTH89" s="207"/>
      <c r="HTI89" s="207"/>
      <c r="HTJ89" s="207"/>
      <c r="HTK89" s="207"/>
      <c r="HTL89" s="207"/>
      <c r="HTM89" s="207"/>
      <c r="HTN89" s="207"/>
      <c r="HTO89" s="207"/>
      <c r="HTP89" s="207"/>
      <c r="HTQ89" s="207"/>
      <c r="HTR89" s="207"/>
      <c r="HTS89" s="207"/>
      <c r="HTT89" s="207"/>
      <c r="HTU89" s="207"/>
      <c r="HTV89" s="207"/>
      <c r="HTW89" s="207"/>
      <c r="HTX89" s="207"/>
      <c r="HTY89" s="207"/>
      <c r="HTZ89" s="207"/>
      <c r="HUA89" s="207"/>
      <c r="HUB89" s="207"/>
      <c r="HUC89" s="207"/>
      <c r="HUD89" s="207"/>
      <c r="HUE89" s="207"/>
      <c r="HUF89" s="207"/>
      <c r="HUG89" s="207"/>
      <c r="HUH89" s="207"/>
      <c r="HUI89" s="207"/>
      <c r="HUJ89" s="207"/>
      <c r="HUK89" s="207"/>
      <c r="HUL89" s="207"/>
      <c r="HUM89" s="207"/>
      <c r="HUN89" s="207"/>
      <c r="HUO89" s="207"/>
      <c r="HUP89" s="207"/>
      <c r="HUQ89" s="207"/>
      <c r="HUR89" s="207"/>
      <c r="HUS89" s="207"/>
      <c r="HUT89" s="207"/>
      <c r="HUU89" s="207"/>
      <c r="HUV89" s="207"/>
      <c r="HUW89" s="207"/>
      <c r="HUX89" s="207"/>
      <c r="HUY89" s="207"/>
      <c r="HUZ89" s="207"/>
      <c r="HVA89" s="207"/>
      <c r="HVB89" s="207"/>
      <c r="HVC89" s="207"/>
      <c r="HVD89" s="207"/>
      <c r="HVE89" s="207"/>
      <c r="HVF89" s="207"/>
      <c r="HVG89" s="207"/>
      <c r="HVH89" s="207"/>
      <c r="HVI89" s="207"/>
      <c r="HVJ89" s="207"/>
      <c r="HVK89" s="207"/>
      <c r="HVL89" s="207"/>
      <c r="HVM89" s="207"/>
      <c r="HVN89" s="207"/>
      <c r="HVO89" s="207"/>
      <c r="HVP89" s="207"/>
      <c r="HVQ89" s="207"/>
      <c r="HVR89" s="207"/>
      <c r="HVS89" s="207"/>
      <c r="HVT89" s="207"/>
      <c r="HVU89" s="207"/>
      <c r="HVV89" s="207"/>
      <c r="HVW89" s="207"/>
      <c r="HVX89" s="207"/>
      <c r="HVY89" s="207"/>
      <c r="HVZ89" s="207"/>
      <c r="HWA89" s="207"/>
      <c r="HWB89" s="207"/>
      <c r="HWC89" s="207"/>
      <c r="HWD89" s="207"/>
      <c r="HWE89" s="207"/>
      <c r="HWF89" s="207"/>
      <c r="HWG89" s="207"/>
      <c r="HWH89" s="207"/>
      <c r="HWI89" s="207"/>
      <c r="HWJ89" s="207"/>
      <c r="HWK89" s="207"/>
      <c r="HWL89" s="207"/>
      <c r="HWM89" s="207"/>
      <c r="HWN89" s="207"/>
      <c r="HWO89" s="207"/>
      <c r="HWP89" s="207"/>
      <c r="HWQ89" s="207"/>
      <c r="HWR89" s="207"/>
      <c r="HWS89" s="207"/>
      <c r="HWT89" s="207"/>
      <c r="HWU89" s="207"/>
      <c r="HWV89" s="207"/>
      <c r="HWW89" s="207"/>
      <c r="HWX89" s="207"/>
      <c r="HWY89" s="207"/>
      <c r="HWZ89" s="207"/>
      <c r="HXA89" s="207"/>
      <c r="HXB89" s="207"/>
      <c r="HXC89" s="207"/>
      <c r="HXD89" s="207"/>
      <c r="HXE89" s="207"/>
      <c r="HXF89" s="207"/>
      <c r="HXG89" s="207"/>
      <c r="HXH89" s="207"/>
      <c r="HXI89" s="207"/>
      <c r="HXJ89" s="207"/>
      <c r="HXK89" s="207"/>
      <c r="HXL89" s="207"/>
      <c r="HXM89" s="207"/>
      <c r="HXN89" s="207"/>
      <c r="HXO89" s="207"/>
      <c r="HXP89" s="207"/>
      <c r="HXQ89" s="207"/>
      <c r="HXR89" s="207"/>
      <c r="HXS89" s="207"/>
      <c r="HXT89" s="207"/>
      <c r="HXU89" s="207"/>
      <c r="HXV89" s="207"/>
      <c r="HXW89" s="207"/>
      <c r="HXX89" s="207"/>
      <c r="HXY89" s="207"/>
      <c r="HXZ89" s="207"/>
      <c r="HYA89" s="207"/>
      <c r="HYB89" s="207"/>
      <c r="HYC89" s="207"/>
      <c r="HYD89" s="207"/>
      <c r="HYE89" s="207"/>
      <c r="HYF89" s="207"/>
      <c r="HYG89" s="207"/>
      <c r="HYH89" s="207"/>
      <c r="HYI89" s="207"/>
      <c r="HYJ89" s="207"/>
      <c r="HYK89" s="207"/>
      <c r="HYL89" s="207"/>
      <c r="HYM89" s="207"/>
      <c r="HYN89" s="207"/>
      <c r="HYO89" s="207"/>
      <c r="HYP89" s="207"/>
      <c r="HYQ89" s="207"/>
      <c r="HYR89" s="207"/>
      <c r="HYS89" s="207"/>
      <c r="HYT89" s="207"/>
      <c r="HYU89" s="207"/>
      <c r="HYV89" s="207"/>
      <c r="HYW89" s="207"/>
      <c r="HYX89" s="207"/>
      <c r="HYY89" s="207"/>
      <c r="HYZ89" s="207"/>
      <c r="HZA89" s="207"/>
      <c r="HZB89" s="207"/>
      <c r="HZC89" s="207"/>
      <c r="HZD89" s="207"/>
      <c r="HZE89" s="207"/>
      <c r="HZF89" s="207"/>
      <c r="HZG89" s="207"/>
      <c r="HZH89" s="207"/>
      <c r="HZI89" s="207"/>
      <c r="HZJ89" s="207"/>
      <c r="HZK89" s="207"/>
      <c r="HZL89" s="207"/>
      <c r="HZM89" s="207"/>
      <c r="HZN89" s="207"/>
      <c r="HZO89" s="207"/>
      <c r="HZP89" s="207"/>
      <c r="HZQ89" s="207"/>
      <c r="HZR89" s="207"/>
      <c r="HZS89" s="207"/>
      <c r="HZT89" s="207"/>
      <c r="HZU89" s="207"/>
      <c r="HZV89" s="207"/>
      <c r="HZW89" s="207"/>
      <c r="HZX89" s="207"/>
      <c r="HZY89" s="207"/>
      <c r="HZZ89" s="207"/>
      <c r="IAA89" s="207"/>
      <c r="IAB89" s="207"/>
      <c r="IAC89" s="207"/>
      <c r="IAD89" s="207"/>
      <c r="IAE89" s="207"/>
      <c r="IAF89" s="207"/>
      <c r="IAG89" s="207"/>
      <c r="IAH89" s="207"/>
      <c r="IAI89" s="207"/>
      <c r="IAJ89" s="207"/>
      <c r="IAK89" s="207"/>
      <c r="IAL89" s="207"/>
      <c r="IAM89" s="207"/>
      <c r="IAN89" s="207"/>
      <c r="IAO89" s="207"/>
      <c r="IAP89" s="207"/>
      <c r="IAQ89" s="207"/>
      <c r="IAR89" s="207"/>
      <c r="IAS89" s="207"/>
      <c r="IAT89" s="207"/>
      <c r="IAU89" s="207"/>
      <c r="IAV89" s="207"/>
      <c r="IAW89" s="207"/>
      <c r="IAX89" s="207"/>
      <c r="IAY89" s="207"/>
      <c r="IAZ89" s="207"/>
      <c r="IBA89" s="207"/>
      <c r="IBB89" s="207"/>
      <c r="IBC89" s="207"/>
      <c r="IBD89" s="207"/>
      <c r="IBE89" s="207"/>
      <c r="IBF89" s="207"/>
      <c r="IBG89" s="207"/>
      <c r="IBH89" s="207"/>
      <c r="IBI89" s="207"/>
      <c r="IBJ89" s="207"/>
      <c r="IBK89" s="207"/>
      <c r="IBL89" s="207"/>
      <c r="IBM89" s="207"/>
      <c r="IBN89" s="207"/>
      <c r="IBO89" s="207"/>
      <c r="IBP89" s="207"/>
      <c r="IBQ89" s="207"/>
      <c r="IBR89" s="207"/>
      <c r="IBS89" s="207"/>
      <c r="IBT89" s="207"/>
      <c r="IBU89" s="207"/>
      <c r="IBV89" s="207"/>
      <c r="IBW89" s="207"/>
      <c r="IBX89" s="207"/>
      <c r="IBY89" s="207"/>
      <c r="IBZ89" s="207"/>
      <c r="ICA89" s="207"/>
      <c r="ICB89" s="207"/>
      <c r="ICC89" s="207"/>
      <c r="ICD89" s="207"/>
      <c r="ICE89" s="207"/>
      <c r="ICF89" s="207"/>
      <c r="ICG89" s="207"/>
      <c r="ICH89" s="207"/>
      <c r="ICI89" s="207"/>
      <c r="ICJ89" s="207"/>
      <c r="ICK89" s="207"/>
      <c r="ICL89" s="207"/>
      <c r="ICM89" s="207"/>
      <c r="ICN89" s="207"/>
      <c r="ICO89" s="207"/>
      <c r="ICP89" s="207"/>
      <c r="ICQ89" s="207"/>
      <c r="ICR89" s="207"/>
      <c r="ICS89" s="207"/>
      <c r="ICT89" s="207"/>
      <c r="ICU89" s="207"/>
      <c r="ICV89" s="207"/>
      <c r="ICW89" s="207"/>
      <c r="ICX89" s="207"/>
      <c r="ICY89" s="207"/>
      <c r="ICZ89" s="207"/>
      <c r="IDA89" s="207"/>
      <c r="IDB89" s="207"/>
      <c r="IDC89" s="207"/>
      <c r="IDD89" s="207"/>
      <c r="IDE89" s="207"/>
      <c r="IDF89" s="207"/>
      <c r="IDG89" s="207"/>
      <c r="IDH89" s="207"/>
      <c r="IDI89" s="207"/>
      <c r="IDJ89" s="207"/>
      <c r="IDK89" s="207"/>
      <c r="IDL89" s="207"/>
      <c r="IDM89" s="207"/>
      <c r="IDN89" s="207"/>
      <c r="IDO89" s="207"/>
      <c r="IDP89" s="207"/>
      <c r="IDQ89" s="207"/>
      <c r="IDR89" s="207"/>
      <c r="IDS89" s="207"/>
      <c r="IDT89" s="207"/>
      <c r="IDU89" s="207"/>
      <c r="IDV89" s="207"/>
      <c r="IDW89" s="207"/>
      <c r="IDX89" s="207"/>
      <c r="IDY89" s="207"/>
      <c r="IDZ89" s="207"/>
      <c r="IEA89" s="207"/>
      <c r="IEB89" s="207"/>
      <c r="IEC89" s="207"/>
      <c r="IED89" s="207"/>
      <c r="IEE89" s="207"/>
      <c r="IEF89" s="207"/>
      <c r="IEG89" s="207"/>
      <c r="IEH89" s="207"/>
      <c r="IEI89" s="207"/>
      <c r="IEJ89" s="207"/>
      <c r="IEK89" s="207"/>
      <c r="IEL89" s="207"/>
      <c r="IEM89" s="207"/>
      <c r="IEN89" s="207"/>
      <c r="IEO89" s="207"/>
      <c r="IEP89" s="207"/>
      <c r="IEQ89" s="207"/>
      <c r="IER89" s="207"/>
      <c r="IES89" s="207"/>
      <c r="IET89" s="207"/>
      <c r="IEU89" s="207"/>
      <c r="IEV89" s="207"/>
      <c r="IEW89" s="207"/>
      <c r="IEX89" s="207"/>
      <c r="IEY89" s="207"/>
      <c r="IEZ89" s="207"/>
      <c r="IFA89" s="207"/>
      <c r="IFB89" s="207"/>
      <c r="IFC89" s="207"/>
      <c r="IFD89" s="207"/>
      <c r="IFE89" s="207"/>
      <c r="IFF89" s="207"/>
      <c r="IFG89" s="207"/>
      <c r="IFH89" s="207"/>
      <c r="IFI89" s="207"/>
      <c r="IFJ89" s="207"/>
      <c r="IFK89" s="207"/>
      <c r="IFL89" s="207"/>
      <c r="IFM89" s="207"/>
      <c r="IFN89" s="207"/>
      <c r="IFO89" s="207"/>
      <c r="IFP89" s="207"/>
      <c r="IFQ89" s="207"/>
      <c r="IFR89" s="207"/>
      <c r="IFS89" s="207"/>
      <c r="IFT89" s="207"/>
      <c r="IFU89" s="207"/>
      <c r="IFV89" s="207"/>
      <c r="IFW89" s="207"/>
      <c r="IFX89" s="207"/>
      <c r="IFY89" s="207"/>
      <c r="IFZ89" s="207"/>
      <c r="IGA89" s="207"/>
      <c r="IGB89" s="207"/>
      <c r="IGC89" s="207"/>
      <c r="IGD89" s="207"/>
      <c r="IGE89" s="207"/>
      <c r="IGF89" s="207"/>
      <c r="IGG89" s="207"/>
      <c r="IGH89" s="207"/>
      <c r="IGI89" s="207"/>
      <c r="IGJ89" s="207"/>
      <c r="IGK89" s="207"/>
      <c r="IGL89" s="207"/>
      <c r="IGM89" s="207"/>
      <c r="IGN89" s="207"/>
      <c r="IGO89" s="207"/>
      <c r="IGP89" s="207"/>
      <c r="IGQ89" s="207"/>
      <c r="IGR89" s="207"/>
      <c r="IGS89" s="207"/>
      <c r="IGT89" s="207"/>
      <c r="IGU89" s="207"/>
      <c r="IGV89" s="207"/>
      <c r="IGW89" s="207"/>
      <c r="IGX89" s="207"/>
      <c r="IGY89" s="207"/>
      <c r="IGZ89" s="207"/>
      <c r="IHA89" s="207"/>
      <c r="IHB89" s="207"/>
      <c r="IHC89" s="207"/>
      <c r="IHD89" s="207"/>
      <c r="IHE89" s="207"/>
      <c r="IHF89" s="207"/>
      <c r="IHG89" s="207"/>
      <c r="IHH89" s="207"/>
      <c r="IHI89" s="207"/>
      <c r="IHJ89" s="207"/>
      <c r="IHK89" s="207"/>
      <c r="IHL89" s="207"/>
      <c r="IHM89" s="207"/>
      <c r="IHN89" s="207"/>
      <c r="IHO89" s="207"/>
      <c r="IHP89" s="207"/>
      <c r="IHQ89" s="207"/>
      <c r="IHR89" s="207"/>
      <c r="IHS89" s="207"/>
      <c r="IHT89" s="207"/>
      <c r="IHU89" s="207"/>
      <c r="IHV89" s="207"/>
      <c r="IHW89" s="207"/>
      <c r="IHX89" s="207"/>
      <c r="IHY89" s="207"/>
      <c r="IHZ89" s="207"/>
      <c r="IIA89" s="207"/>
      <c r="IIB89" s="207"/>
      <c r="IIC89" s="207"/>
      <c r="IID89" s="207"/>
      <c r="IIE89" s="207"/>
      <c r="IIF89" s="207"/>
      <c r="IIG89" s="207"/>
      <c r="IIH89" s="207"/>
      <c r="III89" s="207"/>
      <c r="IIJ89" s="207"/>
      <c r="IIK89" s="207"/>
      <c r="IIL89" s="207"/>
      <c r="IIM89" s="207"/>
      <c r="IIN89" s="207"/>
      <c r="IIO89" s="207"/>
      <c r="IIP89" s="207"/>
      <c r="IIQ89" s="207"/>
      <c r="IIR89" s="207"/>
      <c r="IIS89" s="207"/>
      <c r="IIT89" s="207"/>
      <c r="IIU89" s="207"/>
      <c r="IIV89" s="207"/>
      <c r="IIW89" s="207"/>
      <c r="IIX89" s="207"/>
      <c r="IIY89" s="207"/>
      <c r="IIZ89" s="207"/>
      <c r="IJA89" s="207"/>
      <c r="IJB89" s="207"/>
      <c r="IJC89" s="207"/>
      <c r="IJD89" s="207"/>
      <c r="IJE89" s="207"/>
      <c r="IJF89" s="207"/>
      <c r="IJG89" s="207"/>
      <c r="IJH89" s="207"/>
      <c r="IJI89" s="207"/>
      <c r="IJJ89" s="207"/>
      <c r="IJK89" s="207"/>
      <c r="IJL89" s="207"/>
      <c r="IJM89" s="207"/>
      <c r="IJN89" s="207"/>
      <c r="IJO89" s="207"/>
      <c r="IJP89" s="207"/>
      <c r="IJQ89" s="207"/>
      <c r="IJR89" s="207"/>
      <c r="IJS89" s="207"/>
      <c r="IJT89" s="207"/>
      <c r="IJU89" s="207"/>
      <c r="IJV89" s="207"/>
      <c r="IJW89" s="207"/>
      <c r="IJX89" s="207"/>
      <c r="IJY89" s="207"/>
      <c r="IJZ89" s="207"/>
      <c r="IKA89" s="207"/>
      <c r="IKB89" s="207"/>
      <c r="IKC89" s="207"/>
      <c r="IKD89" s="207"/>
      <c r="IKE89" s="207"/>
      <c r="IKF89" s="207"/>
      <c r="IKG89" s="207"/>
      <c r="IKH89" s="207"/>
      <c r="IKI89" s="207"/>
      <c r="IKJ89" s="207"/>
      <c r="IKK89" s="207"/>
      <c r="IKL89" s="207"/>
      <c r="IKM89" s="207"/>
      <c r="IKN89" s="207"/>
      <c r="IKO89" s="207"/>
      <c r="IKP89" s="207"/>
      <c r="IKQ89" s="207"/>
      <c r="IKR89" s="207"/>
      <c r="IKS89" s="207"/>
      <c r="IKT89" s="207"/>
      <c r="IKU89" s="207"/>
      <c r="IKV89" s="207"/>
      <c r="IKW89" s="207"/>
      <c r="IKX89" s="207"/>
      <c r="IKY89" s="207"/>
      <c r="IKZ89" s="207"/>
      <c r="ILA89" s="207"/>
      <c r="ILB89" s="207"/>
      <c r="ILC89" s="207"/>
      <c r="ILD89" s="207"/>
      <c r="ILE89" s="207"/>
      <c r="ILF89" s="207"/>
      <c r="ILG89" s="207"/>
      <c r="ILH89" s="207"/>
      <c r="ILI89" s="207"/>
      <c r="ILJ89" s="207"/>
      <c r="ILK89" s="207"/>
      <c r="ILL89" s="207"/>
      <c r="ILM89" s="207"/>
      <c r="ILN89" s="207"/>
      <c r="ILO89" s="207"/>
      <c r="ILP89" s="207"/>
      <c r="ILQ89" s="207"/>
      <c r="ILR89" s="207"/>
      <c r="ILS89" s="207"/>
      <c r="ILT89" s="207"/>
      <c r="ILU89" s="207"/>
      <c r="ILV89" s="207"/>
      <c r="ILW89" s="207"/>
      <c r="ILX89" s="207"/>
      <c r="ILY89" s="207"/>
      <c r="ILZ89" s="207"/>
      <c r="IMA89" s="207"/>
      <c r="IMB89" s="207"/>
      <c r="IMC89" s="207"/>
      <c r="IMD89" s="207"/>
      <c r="IME89" s="207"/>
      <c r="IMF89" s="207"/>
      <c r="IMG89" s="207"/>
      <c r="IMH89" s="207"/>
      <c r="IMI89" s="207"/>
      <c r="IMJ89" s="207"/>
      <c r="IMK89" s="207"/>
      <c r="IML89" s="207"/>
      <c r="IMM89" s="207"/>
      <c r="IMN89" s="207"/>
      <c r="IMO89" s="207"/>
      <c r="IMP89" s="207"/>
      <c r="IMQ89" s="207"/>
      <c r="IMR89" s="207"/>
      <c r="IMS89" s="207"/>
      <c r="IMT89" s="207"/>
      <c r="IMU89" s="207"/>
      <c r="IMV89" s="207"/>
      <c r="IMW89" s="207"/>
      <c r="IMX89" s="207"/>
      <c r="IMY89" s="207"/>
      <c r="IMZ89" s="207"/>
      <c r="INA89" s="207"/>
      <c r="INB89" s="207"/>
      <c r="INC89" s="207"/>
      <c r="IND89" s="207"/>
      <c r="INE89" s="207"/>
      <c r="INF89" s="207"/>
      <c r="ING89" s="207"/>
      <c r="INH89" s="207"/>
      <c r="INI89" s="207"/>
      <c r="INJ89" s="207"/>
      <c r="INK89" s="207"/>
      <c r="INL89" s="207"/>
      <c r="INM89" s="207"/>
      <c r="INN89" s="207"/>
      <c r="INO89" s="207"/>
      <c r="INP89" s="207"/>
      <c r="INQ89" s="207"/>
      <c r="INR89" s="207"/>
      <c r="INS89" s="207"/>
      <c r="INT89" s="207"/>
      <c r="INU89" s="207"/>
      <c r="INV89" s="207"/>
      <c r="INW89" s="207"/>
      <c r="INX89" s="207"/>
      <c r="INY89" s="207"/>
      <c r="INZ89" s="207"/>
      <c r="IOA89" s="207"/>
      <c r="IOB89" s="207"/>
      <c r="IOC89" s="207"/>
      <c r="IOD89" s="207"/>
      <c r="IOE89" s="207"/>
      <c r="IOF89" s="207"/>
      <c r="IOG89" s="207"/>
      <c r="IOH89" s="207"/>
      <c r="IOI89" s="207"/>
      <c r="IOJ89" s="207"/>
      <c r="IOK89" s="207"/>
      <c r="IOL89" s="207"/>
      <c r="IOM89" s="207"/>
      <c r="ION89" s="207"/>
      <c r="IOO89" s="207"/>
      <c r="IOP89" s="207"/>
      <c r="IOQ89" s="207"/>
      <c r="IOR89" s="207"/>
      <c r="IOS89" s="207"/>
      <c r="IOT89" s="207"/>
      <c r="IOU89" s="207"/>
      <c r="IOV89" s="207"/>
      <c r="IOW89" s="207"/>
      <c r="IOX89" s="207"/>
      <c r="IOY89" s="207"/>
      <c r="IOZ89" s="207"/>
      <c r="IPA89" s="207"/>
      <c r="IPB89" s="207"/>
      <c r="IPC89" s="207"/>
      <c r="IPD89" s="207"/>
      <c r="IPE89" s="207"/>
      <c r="IPF89" s="207"/>
      <c r="IPG89" s="207"/>
      <c r="IPH89" s="207"/>
      <c r="IPI89" s="207"/>
      <c r="IPJ89" s="207"/>
      <c r="IPK89" s="207"/>
      <c r="IPL89" s="207"/>
      <c r="IPM89" s="207"/>
      <c r="IPN89" s="207"/>
      <c r="IPO89" s="207"/>
      <c r="IPP89" s="207"/>
      <c r="IPQ89" s="207"/>
      <c r="IPR89" s="207"/>
      <c r="IPS89" s="207"/>
      <c r="IPT89" s="207"/>
      <c r="IPU89" s="207"/>
      <c r="IPV89" s="207"/>
      <c r="IPW89" s="207"/>
      <c r="IPX89" s="207"/>
      <c r="IPY89" s="207"/>
      <c r="IPZ89" s="207"/>
      <c r="IQA89" s="207"/>
      <c r="IQB89" s="207"/>
      <c r="IQC89" s="207"/>
      <c r="IQD89" s="207"/>
      <c r="IQE89" s="207"/>
      <c r="IQF89" s="207"/>
      <c r="IQG89" s="207"/>
      <c r="IQH89" s="207"/>
      <c r="IQI89" s="207"/>
      <c r="IQJ89" s="207"/>
      <c r="IQK89" s="207"/>
      <c r="IQL89" s="207"/>
      <c r="IQM89" s="207"/>
      <c r="IQN89" s="207"/>
      <c r="IQO89" s="207"/>
      <c r="IQP89" s="207"/>
      <c r="IQQ89" s="207"/>
      <c r="IQR89" s="207"/>
      <c r="IQS89" s="207"/>
      <c r="IQT89" s="207"/>
      <c r="IQU89" s="207"/>
      <c r="IQV89" s="207"/>
      <c r="IQW89" s="207"/>
      <c r="IQX89" s="207"/>
      <c r="IQY89" s="207"/>
      <c r="IQZ89" s="207"/>
      <c r="IRA89" s="207"/>
      <c r="IRB89" s="207"/>
      <c r="IRC89" s="207"/>
      <c r="IRD89" s="207"/>
      <c r="IRE89" s="207"/>
      <c r="IRF89" s="207"/>
      <c r="IRG89" s="207"/>
      <c r="IRH89" s="207"/>
      <c r="IRI89" s="207"/>
      <c r="IRJ89" s="207"/>
      <c r="IRK89" s="207"/>
      <c r="IRL89" s="207"/>
      <c r="IRM89" s="207"/>
      <c r="IRN89" s="207"/>
      <c r="IRO89" s="207"/>
      <c r="IRP89" s="207"/>
      <c r="IRQ89" s="207"/>
      <c r="IRR89" s="207"/>
      <c r="IRS89" s="207"/>
      <c r="IRT89" s="207"/>
      <c r="IRU89" s="207"/>
      <c r="IRV89" s="207"/>
      <c r="IRW89" s="207"/>
      <c r="IRX89" s="207"/>
      <c r="IRY89" s="207"/>
      <c r="IRZ89" s="207"/>
      <c r="ISA89" s="207"/>
      <c r="ISB89" s="207"/>
      <c r="ISC89" s="207"/>
      <c r="ISD89" s="207"/>
      <c r="ISE89" s="207"/>
      <c r="ISF89" s="207"/>
      <c r="ISG89" s="207"/>
      <c r="ISH89" s="207"/>
      <c r="ISI89" s="207"/>
      <c r="ISJ89" s="207"/>
      <c r="ISK89" s="207"/>
      <c r="ISL89" s="207"/>
      <c r="ISM89" s="207"/>
      <c r="ISN89" s="207"/>
      <c r="ISO89" s="207"/>
      <c r="ISP89" s="207"/>
      <c r="ISQ89" s="207"/>
      <c r="ISR89" s="207"/>
      <c r="ISS89" s="207"/>
      <c r="IST89" s="207"/>
      <c r="ISU89" s="207"/>
      <c r="ISV89" s="207"/>
      <c r="ISW89" s="207"/>
      <c r="ISX89" s="207"/>
      <c r="ISY89" s="207"/>
      <c r="ISZ89" s="207"/>
      <c r="ITA89" s="207"/>
      <c r="ITB89" s="207"/>
      <c r="ITC89" s="207"/>
      <c r="ITD89" s="207"/>
      <c r="ITE89" s="207"/>
      <c r="ITF89" s="207"/>
      <c r="ITG89" s="207"/>
      <c r="ITH89" s="207"/>
      <c r="ITI89" s="207"/>
      <c r="ITJ89" s="207"/>
      <c r="ITK89" s="207"/>
      <c r="ITL89" s="207"/>
      <c r="ITM89" s="207"/>
      <c r="ITN89" s="207"/>
      <c r="ITO89" s="207"/>
      <c r="ITP89" s="207"/>
      <c r="ITQ89" s="207"/>
      <c r="ITR89" s="207"/>
      <c r="ITS89" s="207"/>
      <c r="ITT89" s="207"/>
      <c r="ITU89" s="207"/>
      <c r="ITV89" s="207"/>
      <c r="ITW89" s="207"/>
      <c r="ITX89" s="207"/>
      <c r="ITY89" s="207"/>
      <c r="ITZ89" s="207"/>
      <c r="IUA89" s="207"/>
      <c r="IUB89" s="207"/>
      <c r="IUC89" s="207"/>
      <c r="IUD89" s="207"/>
      <c r="IUE89" s="207"/>
      <c r="IUF89" s="207"/>
      <c r="IUG89" s="207"/>
      <c r="IUH89" s="207"/>
      <c r="IUI89" s="207"/>
      <c r="IUJ89" s="207"/>
      <c r="IUK89" s="207"/>
      <c r="IUL89" s="207"/>
      <c r="IUM89" s="207"/>
      <c r="IUN89" s="207"/>
      <c r="IUO89" s="207"/>
      <c r="IUP89" s="207"/>
      <c r="IUQ89" s="207"/>
      <c r="IUR89" s="207"/>
      <c r="IUS89" s="207"/>
      <c r="IUT89" s="207"/>
      <c r="IUU89" s="207"/>
      <c r="IUV89" s="207"/>
      <c r="IUW89" s="207"/>
      <c r="IUX89" s="207"/>
      <c r="IUY89" s="207"/>
      <c r="IUZ89" s="207"/>
      <c r="IVA89" s="207"/>
      <c r="IVB89" s="207"/>
      <c r="IVC89" s="207"/>
      <c r="IVD89" s="207"/>
      <c r="IVE89" s="207"/>
      <c r="IVF89" s="207"/>
      <c r="IVG89" s="207"/>
      <c r="IVH89" s="207"/>
      <c r="IVI89" s="207"/>
      <c r="IVJ89" s="207"/>
      <c r="IVK89" s="207"/>
      <c r="IVL89" s="207"/>
      <c r="IVM89" s="207"/>
      <c r="IVN89" s="207"/>
      <c r="IVO89" s="207"/>
      <c r="IVP89" s="207"/>
      <c r="IVQ89" s="207"/>
      <c r="IVR89" s="207"/>
      <c r="IVS89" s="207"/>
      <c r="IVT89" s="207"/>
      <c r="IVU89" s="207"/>
      <c r="IVV89" s="207"/>
      <c r="IVW89" s="207"/>
      <c r="IVX89" s="207"/>
      <c r="IVY89" s="207"/>
      <c r="IVZ89" s="207"/>
      <c r="IWA89" s="207"/>
      <c r="IWB89" s="207"/>
      <c r="IWC89" s="207"/>
      <c r="IWD89" s="207"/>
      <c r="IWE89" s="207"/>
      <c r="IWF89" s="207"/>
      <c r="IWG89" s="207"/>
      <c r="IWH89" s="207"/>
      <c r="IWI89" s="207"/>
      <c r="IWJ89" s="207"/>
      <c r="IWK89" s="207"/>
      <c r="IWL89" s="207"/>
      <c r="IWM89" s="207"/>
      <c r="IWN89" s="207"/>
      <c r="IWO89" s="207"/>
      <c r="IWP89" s="207"/>
      <c r="IWQ89" s="207"/>
      <c r="IWR89" s="207"/>
      <c r="IWS89" s="207"/>
      <c r="IWT89" s="207"/>
      <c r="IWU89" s="207"/>
      <c r="IWV89" s="207"/>
      <c r="IWW89" s="207"/>
      <c r="IWX89" s="207"/>
      <c r="IWY89" s="207"/>
      <c r="IWZ89" s="207"/>
      <c r="IXA89" s="207"/>
      <c r="IXB89" s="207"/>
      <c r="IXC89" s="207"/>
      <c r="IXD89" s="207"/>
      <c r="IXE89" s="207"/>
      <c r="IXF89" s="207"/>
      <c r="IXG89" s="207"/>
      <c r="IXH89" s="207"/>
      <c r="IXI89" s="207"/>
      <c r="IXJ89" s="207"/>
      <c r="IXK89" s="207"/>
      <c r="IXL89" s="207"/>
      <c r="IXM89" s="207"/>
      <c r="IXN89" s="207"/>
      <c r="IXO89" s="207"/>
      <c r="IXP89" s="207"/>
      <c r="IXQ89" s="207"/>
      <c r="IXR89" s="207"/>
      <c r="IXS89" s="207"/>
      <c r="IXT89" s="207"/>
      <c r="IXU89" s="207"/>
      <c r="IXV89" s="207"/>
      <c r="IXW89" s="207"/>
      <c r="IXX89" s="207"/>
      <c r="IXY89" s="207"/>
      <c r="IXZ89" s="207"/>
      <c r="IYA89" s="207"/>
      <c r="IYB89" s="207"/>
      <c r="IYC89" s="207"/>
      <c r="IYD89" s="207"/>
      <c r="IYE89" s="207"/>
      <c r="IYF89" s="207"/>
      <c r="IYG89" s="207"/>
      <c r="IYH89" s="207"/>
      <c r="IYI89" s="207"/>
      <c r="IYJ89" s="207"/>
      <c r="IYK89" s="207"/>
      <c r="IYL89" s="207"/>
      <c r="IYM89" s="207"/>
      <c r="IYN89" s="207"/>
      <c r="IYO89" s="207"/>
      <c r="IYP89" s="207"/>
      <c r="IYQ89" s="207"/>
      <c r="IYR89" s="207"/>
      <c r="IYS89" s="207"/>
      <c r="IYT89" s="207"/>
      <c r="IYU89" s="207"/>
      <c r="IYV89" s="207"/>
      <c r="IYW89" s="207"/>
      <c r="IYX89" s="207"/>
      <c r="IYY89" s="207"/>
      <c r="IYZ89" s="207"/>
      <c r="IZA89" s="207"/>
      <c r="IZB89" s="207"/>
      <c r="IZC89" s="207"/>
      <c r="IZD89" s="207"/>
      <c r="IZE89" s="207"/>
      <c r="IZF89" s="207"/>
      <c r="IZG89" s="207"/>
      <c r="IZH89" s="207"/>
      <c r="IZI89" s="207"/>
      <c r="IZJ89" s="207"/>
      <c r="IZK89" s="207"/>
      <c r="IZL89" s="207"/>
      <c r="IZM89" s="207"/>
      <c r="IZN89" s="207"/>
      <c r="IZO89" s="207"/>
      <c r="IZP89" s="207"/>
      <c r="IZQ89" s="207"/>
      <c r="IZR89" s="207"/>
      <c r="IZS89" s="207"/>
      <c r="IZT89" s="207"/>
      <c r="IZU89" s="207"/>
      <c r="IZV89" s="207"/>
      <c r="IZW89" s="207"/>
      <c r="IZX89" s="207"/>
      <c r="IZY89" s="207"/>
      <c r="IZZ89" s="207"/>
      <c r="JAA89" s="207"/>
      <c r="JAB89" s="207"/>
      <c r="JAC89" s="207"/>
      <c r="JAD89" s="207"/>
      <c r="JAE89" s="207"/>
      <c r="JAF89" s="207"/>
      <c r="JAG89" s="207"/>
      <c r="JAH89" s="207"/>
      <c r="JAI89" s="207"/>
      <c r="JAJ89" s="207"/>
      <c r="JAK89" s="207"/>
      <c r="JAL89" s="207"/>
      <c r="JAM89" s="207"/>
      <c r="JAN89" s="207"/>
      <c r="JAO89" s="207"/>
      <c r="JAP89" s="207"/>
      <c r="JAQ89" s="207"/>
      <c r="JAR89" s="207"/>
      <c r="JAS89" s="207"/>
      <c r="JAT89" s="207"/>
      <c r="JAU89" s="207"/>
      <c r="JAV89" s="207"/>
      <c r="JAW89" s="207"/>
      <c r="JAX89" s="207"/>
      <c r="JAY89" s="207"/>
      <c r="JAZ89" s="207"/>
      <c r="JBA89" s="207"/>
      <c r="JBB89" s="207"/>
      <c r="JBC89" s="207"/>
      <c r="JBD89" s="207"/>
      <c r="JBE89" s="207"/>
      <c r="JBF89" s="207"/>
      <c r="JBG89" s="207"/>
      <c r="JBH89" s="207"/>
      <c r="JBI89" s="207"/>
      <c r="JBJ89" s="207"/>
      <c r="JBK89" s="207"/>
      <c r="JBL89" s="207"/>
      <c r="JBM89" s="207"/>
      <c r="JBN89" s="207"/>
      <c r="JBO89" s="207"/>
      <c r="JBP89" s="207"/>
      <c r="JBQ89" s="207"/>
      <c r="JBR89" s="207"/>
      <c r="JBS89" s="207"/>
      <c r="JBT89" s="207"/>
      <c r="JBU89" s="207"/>
      <c r="JBV89" s="207"/>
      <c r="JBW89" s="207"/>
      <c r="JBX89" s="207"/>
      <c r="JBY89" s="207"/>
      <c r="JBZ89" s="207"/>
      <c r="JCA89" s="207"/>
      <c r="JCB89" s="207"/>
      <c r="JCC89" s="207"/>
      <c r="JCD89" s="207"/>
      <c r="JCE89" s="207"/>
      <c r="JCF89" s="207"/>
      <c r="JCG89" s="207"/>
      <c r="JCH89" s="207"/>
      <c r="JCI89" s="207"/>
      <c r="JCJ89" s="207"/>
      <c r="JCK89" s="207"/>
      <c r="JCL89" s="207"/>
      <c r="JCM89" s="207"/>
      <c r="JCN89" s="207"/>
      <c r="JCO89" s="207"/>
      <c r="JCP89" s="207"/>
      <c r="JCQ89" s="207"/>
      <c r="JCR89" s="207"/>
      <c r="JCS89" s="207"/>
      <c r="JCT89" s="207"/>
      <c r="JCU89" s="207"/>
      <c r="JCV89" s="207"/>
      <c r="JCW89" s="207"/>
      <c r="JCX89" s="207"/>
      <c r="JCY89" s="207"/>
      <c r="JCZ89" s="207"/>
      <c r="JDA89" s="207"/>
      <c r="JDB89" s="207"/>
      <c r="JDC89" s="207"/>
      <c r="JDD89" s="207"/>
      <c r="JDE89" s="207"/>
      <c r="JDF89" s="207"/>
      <c r="JDG89" s="207"/>
      <c r="JDH89" s="207"/>
      <c r="JDI89" s="207"/>
      <c r="JDJ89" s="207"/>
      <c r="JDK89" s="207"/>
      <c r="JDL89" s="207"/>
      <c r="JDM89" s="207"/>
      <c r="JDN89" s="207"/>
      <c r="JDO89" s="207"/>
      <c r="JDP89" s="207"/>
      <c r="JDQ89" s="207"/>
      <c r="JDR89" s="207"/>
      <c r="JDS89" s="207"/>
      <c r="JDT89" s="207"/>
      <c r="JDU89" s="207"/>
      <c r="JDV89" s="207"/>
      <c r="JDW89" s="207"/>
      <c r="JDX89" s="207"/>
      <c r="JDY89" s="207"/>
      <c r="JDZ89" s="207"/>
      <c r="JEA89" s="207"/>
      <c r="JEB89" s="207"/>
      <c r="JEC89" s="207"/>
      <c r="JED89" s="207"/>
      <c r="JEE89" s="207"/>
      <c r="JEF89" s="207"/>
      <c r="JEG89" s="207"/>
      <c r="JEH89" s="207"/>
      <c r="JEI89" s="207"/>
      <c r="JEJ89" s="207"/>
      <c r="JEK89" s="207"/>
      <c r="JEL89" s="207"/>
      <c r="JEM89" s="207"/>
      <c r="JEN89" s="207"/>
      <c r="JEO89" s="207"/>
      <c r="JEP89" s="207"/>
      <c r="JEQ89" s="207"/>
      <c r="JER89" s="207"/>
      <c r="JES89" s="207"/>
      <c r="JET89" s="207"/>
      <c r="JEU89" s="207"/>
      <c r="JEV89" s="207"/>
      <c r="JEW89" s="207"/>
      <c r="JEX89" s="207"/>
      <c r="JEY89" s="207"/>
      <c r="JEZ89" s="207"/>
      <c r="JFA89" s="207"/>
      <c r="JFB89" s="207"/>
      <c r="JFC89" s="207"/>
      <c r="JFD89" s="207"/>
      <c r="JFE89" s="207"/>
      <c r="JFF89" s="207"/>
      <c r="JFG89" s="207"/>
      <c r="JFH89" s="207"/>
      <c r="JFI89" s="207"/>
      <c r="JFJ89" s="207"/>
      <c r="JFK89" s="207"/>
      <c r="JFL89" s="207"/>
      <c r="JFM89" s="207"/>
      <c r="JFN89" s="207"/>
      <c r="JFO89" s="207"/>
      <c r="JFP89" s="207"/>
      <c r="JFQ89" s="207"/>
      <c r="JFR89" s="207"/>
      <c r="JFS89" s="207"/>
      <c r="JFT89" s="207"/>
      <c r="JFU89" s="207"/>
      <c r="JFV89" s="207"/>
      <c r="JFW89" s="207"/>
      <c r="JFX89" s="207"/>
      <c r="JFY89" s="207"/>
      <c r="JFZ89" s="207"/>
      <c r="JGA89" s="207"/>
      <c r="JGB89" s="207"/>
      <c r="JGC89" s="207"/>
      <c r="JGD89" s="207"/>
      <c r="JGE89" s="207"/>
      <c r="JGF89" s="207"/>
      <c r="JGG89" s="207"/>
      <c r="JGH89" s="207"/>
      <c r="JGI89" s="207"/>
      <c r="JGJ89" s="207"/>
      <c r="JGK89" s="207"/>
      <c r="JGL89" s="207"/>
      <c r="JGM89" s="207"/>
      <c r="JGN89" s="207"/>
      <c r="JGO89" s="207"/>
      <c r="JGP89" s="207"/>
      <c r="JGQ89" s="207"/>
      <c r="JGR89" s="207"/>
      <c r="JGS89" s="207"/>
      <c r="JGT89" s="207"/>
      <c r="JGU89" s="207"/>
      <c r="JGV89" s="207"/>
      <c r="JGW89" s="207"/>
      <c r="JGX89" s="207"/>
      <c r="JGY89" s="207"/>
      <c r="JGZ89" s="207"/>
      <c r="JHA89" s="207"/>
      <c r="JHB89" s="207"/>
      <c r="JHC89" s="207"/>
      <c r="JHD89" s="207"/>
      <c r="JHE89" s="207"/>
      <c r="JHF89" s="207"/>
      <c r="JHG89" s="207"/>
      <c r="JHH89" s="207"/>
      <c r="JHI89" s="207"/>
      <c r="JHJ89" s="207"/>
      <c r="JHK89" s="207"/>
      <c r="JHL89" s="207"/>
      <c r="JHM89" s="207"/>
      <c r="JHN89" s="207"/>
      <c r="JHO89" s="207"/>
      <c r="JHP89" s="207"/>
      <c r="JHQ89" s="207"/>
      <c r="JHR89" s="207"/>
      <c r="JHS89" s="207"/>
      <c r="JHT89" s="207"/>
      <c r="JHU89" s="207"/>
      <c r="JHV89" s="207"/>
      <c r="JHW89" s="207"/>
      <c r="JHX89" s="207"/>
      <c r="JHY89" s="207"/>
      <c r="JHZ89" s="207"/>
      <c r="JIA89" s="207"/>
      <c r="JIB89" s="207"/>
      <c r="JIC89" s="207"/>
      <c r="JID89" s="207"/>
      <c r="JIE89" s="207"/>
      <c r="JIF89" s="207"/>
      <c r="JIG89" s="207"/>
      <c r="JIH89" s="207"/>
      <c r="JII89" s="207"/>
      <c r="JIJ89" s="207"/>
      <c r="JIK89" s="207"/>
      <c r="JIL89" s="207"/>
      <c r="JIM89" s="207"/>
      <c r="JIN89" s="207"/>
      <c r="JIO89" s="207"/>
      <c r="JIP89" s="207"/>
      <c r="JIQ89" s="207"/>
      <c r="JIR89" s="207"/>
      <c r="JIS89" s="207"/>
      <c r="JIT89" s="207"/>
      <c r="JIU89" s="207"/>
      <c r="JIV89" s="207"/>
      <c r="JIW89" s="207"/>
      <c r="JIX89" s="207"/>
      <c r="JIY89" s="207"/>
      <c r="JIZ89" s="207"/>
      <c r="JJA89" s="207"/>
      <c r="JJB89" s="207"/>
      <c r="JJC89" s="207"/>
      <c r="JJD89" s="207"/>
      <c r="JJE89" s="207"/>
      <c r="JJF89" s="207"/>
      <c r="JJG89" s="207"/>
      <c r="JJH89" s="207"/>
      <c r="JJI89" s="207"/>
      <c r="JJJ89" s="207"/>
      <c r="JJK89" s="207"/>
      <c r="JJL89" s="207"/>
      <c r="JJM89" s="207"/>
      <c r="JJN89" s="207"/>
      <c r="JJO89" s="207"/>
      <c r="JJP89" s="207"/>
      <c r="JJQ89" s="207"/>
      <c r="JJR89" s="207"/>
      <c r="JJS89" s="207"/>
      <c r="JJT89" s="207"/>
      <c r="JJU89" s="207"/>
      <c r="JJV89" s="207"/>
      <c r="JJW89" s="207"/>
      <c r="JJX89" s="207"/>
      <c r="JJY89" s="207"/>
      <c r="JJZ89" s="207"/>
      <c r="JKA89" s="207"/>
      <c r="JKB89" s="207"/>
      <c r="JKC89" s="207"/>
      <c r="JKD89" s="207"/>
      <c r="JKE89" s="207"/>
      <c r="JKF89" s="207"/>
      <c r="JKG89" s="207"/>
      <c r="JKH89" s="207"/>
      <c r="JKI89" s="207"/>
      <c r="JKJ89" s="207"/>
      <c r="JKK89" s="207"/>
      <c r="JKL89" s="207"/>
      <c r="JKM89" s="207"/>
      <c r="JKN89" s="207"/>
      <c r="JKO89" s="207"/>
      <c r="JKP89" s="207"/>
      <c r="JKQ89" s="207"/>
      <c r="JKR89" s="207"/>
      <c r="JKS89" s="207"/>
      <c r="JKT89" s="207"/>
      <c r="JKU89" s="207"/>
      <c r="JKV89" s="207"/>
      <c r="JKW89" s="207"/>
      <c r="JKX89" s="207"/>
      <c r="JKY89" s="207"/>
      <c r="JKZ89" s="207"/>
      <c r="JLA89" s="207"/>
      <c r="JLB89" s="207"/>
      <c r="JLC89" s="207"/>
      <c r="JLD89" s="207"/>
      <c r="JLE89" s="207"/>
      <c r="JLF89" s="207"/>
      <c r="JLG89" s="207"/>
      <c r="JLH89" s="207"/>
      <c r="JLI89" s="207"/>
      <c r="JLJ89" s="207"/>
      <c r="JLK89" s="207"/>
      <c r="JLL89" s="207"/>
      <c r="JLM89" s="207"/>
      <c r="JLN89" s="207"/>
      <c r="JLO89" s="207"/>
      <c r="JLP89" s="207"/>
      <c r="JLQ89" s="207"/>
      <c r="JLR89" s="207"/>
      <c r="JLS89" s="207"/>
      <c r="JLT89" s="207"/>
      <c r="JLU89" s="207"/>
      <c r="JLV89" s="207"/>
      <c r="JLW89" s="207"/>
      <c r="JLX89" s="207"/>
      <c r="JLY89" s="207"/>
      <c r="JLZ89" s="207"/>
      <c r="JMA89" s="207"/>
      <c r="JMB89" s="207"/>
      <c r="JMC89" s="207"/>
      <c r="JMD89" s="207"/>
      <c r="JME89" s="207"/>
      <c r="JMF89" s="207"/>
      <c r="JMG89" s="207"/>
      <c r="JMH89" s="207"/>
      <c r="JMI89" s="207"/>
      <c r="JMJ89" s="207"/>
      <c r="JMK89" s="207"/>
      <c r="JML89" s="207"/>
      <c r="JMM89" s="207"/>
      <c r="JMN89" s="207"/>
      <c r="JMO89" s="207"/>
      <c r="JMP89" s="207"/>
      <c r="JMQ89" s="207"/>
      <c r="JMR89" s="207"/>
      <c r="JMS89" s="207"/>
      <c r="JMT89" s="207"/>
      <c r="JMU89" s="207"/>
      <c r="JMV89" s="207"/>
      <c r="JMW89" s="207"/>
      <c r="JMX89" s="207"/>
      <c r="JMY89" s="207"/>
      <c r="JMZ89" s="207"/>
      <c r="JNA89" s="207"/>
      <c r="JNB89" s="207"/>
      <c r="JNC89" s="207"/>
      <c r="JND89" s="207"/>
      <c r="JNE89" s="207"/>
      <c r="JNF89" s="207"/>
      <c r="JNG89" s="207"/>
      <c r="JNH89" s="207"/>
      <c r="JNI89" s="207"/>
      <c r="JNJ89" s="207"/>
      <c r="JNK89" s="207"/>
      <c r="JNL89" s="207"/>
      <c r="JNM89" s="207"/>
      <c r="JNN89" s="207"/>
      <c r="JNO89" s="207"/>
      <c r="JNP89" s="207"/>
      <c r="JNQ89" s="207"/>
      <c r="JNR89" s="207"/>
      <c r="JNS89" s="207"/>
      <c r="JNT89" s="207"/>
      <c r="JNU89" s="207"/>
      <c r="JNV89" s="207"/>
      <c r="JNW89" s="207"/>
      <c r="JNX89" s="207"/>
      <c r="JNY89" s="207"/>
      <c r="JNZ89" s="207"/>
      <c r="JOA89" s="207"/>
      <c r="JOB89" s="207"/>
      <c r="JOC89" s="207"/>
      <c r="JOD89" s="207"/>
      <c r="JOE89" s="207"/>
      <c r="JOF89" s="207"/>
      <c r="JOG89" s="207"/>
      <c r="JOH89" s="207"/>
      <c r="JOI89" s="207"/>
      <c r="JOJ89" s="207"/>
      <c r="JOK89" s="207"/>
      <c r="JOL89" s="207"/>
      <c r="JOM89" s="207"/>
      <c r="JON89" s="207"/>
      <c r="JOO89" s="207"/>
      <c r="JOP89" s="207"/>
      <c r="JOQ89" s="207"/>
      <c r="JOR89" s="207"/>
      <c r="JOS89" s="207"/>
      <c r="JOT89" s="207"/>
      <c r="JOU89" s="207"/>
      <c r="JOV89" s="207"/>
      <c r="JOW89" s="207"/>
      <c r="JOX89" s="207"/>
      <c r="JOY89" s="207"/>
      <c r="JOZ89" s="207"/>
      <c r="JPA89" s="207"/>
      <c r="JPB89" s="207"/>
      <c r="JPC89" s="207"/>
      <c r="JPD89" s="207"/>
      <c r="JPE89" s="207"/>
      <c r="JPF89" s="207"/>
      <c r="JPG89" s="207"/>
      <c r="JPH89" s="207"/>
      <c r="JPI89" s="207"/>
      <c r="JPJ89" s="207"/>
      <c r="JPK89" s="207"/>
      <c r="JPL89" s="207"/>
      <c r="JPM89" s="207"/>
      <c r="JPN89" s="207"/>
      <c r="JPO89" s="207"/>
      <c r="JPP89" s="207"/>
      <c r="JPQ89" s="207"/>
      <c r="JPR89" s="207"/>
      <c r="JPS89" s="207"/>
      <c r="JPT89" s="207"/>
      <c r="JPU89" s="207"/>
      <c r="JPV89" s="207"/>
      <c r="JPW89" s="207"/>
      <c r="JPX89" s="207"/>
      <c r="JPY89" s="207"/>
      <c r="JPZ89" s="207"/>
      <c r="JQA89" s="207"/>
      <c r="JQB89" s="207"/>
      <c r="JQC89" s="207"/>
      <c r="JQD89" s="207"/>
      <c r="JQE89" s="207"/>
      <c r="JQF89" s="207"/>
      <c r="JQG89" s="207"/>
      <c r="JQH89" s="207"/>
      <c r="JQI89" s="207"/>
      <c r="JQJ89" s="207"/>
      <c r="JQK89" s="207"/>
      <c r="JQL89" s="207"/>
      <c r="JQM89" s="207"/>
      <c r="JQN89" s="207"/>
      <c r="JQO89" s="207"/>
      <c r="JQP89" s="207"/>
      <c r="JQQ89" s="207"/>
      <c r="JQR89" s="207"/>
      <c r="JQS89" s="207"/>
      <c r="JQT89" s="207"/>
      <c r="JQU89" s="207"/>
      <c r="JQV89" s="207"/>
      <c r="JQW89" s="207"/>
      <c r="JQX89" s="207"/>
      <c r="JQY89" s="207"/>
      <c r="JQZ89" s="207"/>
      <c r="JRA89" s="207"/>
      <c r="JRB89" s="207"/>
      <c r="JRC89" s="207"/>
      <c r="JRD89" s="207"/>
      <c r="JRE89" s="207"/>
      <c r="JRF89" s="207"/>
      <c r="JRG89" s="207"/>
      <c r="JRH89" s="207"/>
      <c r="JRI89" s="207"/>
      <c r="JRJ89" s="207"/>
      <c r="JRK89" s="207"/>
      <c r="JRL89" s="207"/>
      <c r="JRM89" s="207"/>
      <c r="JRN89" s="207"/>
      <c r="JRO89" s="207"/>
      <c r="JRP89" s="207"/>
      <c r="JRQ89" s="207"/>
      <c r="JRR89" s="207"/>
      <c r="JRS89" s="207"/>
      <c r="JRT89" s="207"/>
      <c r="JRU89" s="207"/>
      <c r="JRV89" s="207"/>
      <c r="JRW89" s="207"/>
      <c r="JRX89" s="207"/>
      <c r="JRY89" s="207"/>
      <c r="JRZ89" s="207"/>
      <c r="JSA89" s="207"/>
      <c r="JSB89" s="207"/>
      <c r="JSC89" s="207"/>
      <c r="JSD89" s="207"/>
      <c r="JSE89" s="207"/>
      <c r="JSF89" s="207"/>
      <c r="JSG89" s="207"/>
      <c r="JSH89" s="207"/>
      <c r="JSI89" s="207"/>
      <c r="JSJ89" s="207"/>
      <c r="JSK89" s="207"/>
      <c r="JSL89" s="207"/>
      <c r="JSM89" s="207"/>
      <c r="JSN89" s="207"/>
      <c r="JSO89" s="207"/>
      <c r="JSP89" s="207"/>
      <c r="JSQ89" s="207"/>
      <c r="JSR89" s="207"/>
      <c r="JSS89" s="207"/>
      <c r="JST89" s="207"/>
      <c r="JSU89" s="207"/>
      <c r="JSV89" s="207"/>
      <c r="JSW89" s="207"/>
      <c r="JSX89" s="207"/>
      <c r="JSY89" s="207"/>
      <c r="JSZ89" s="207"/>
      <c r="JTA89" s="207"/>
      <c r="JTB89" s="207"/>
      <c r="JTC89" s="207"/>
      <c r="JTD89" s="207"/>
      <c r="JTE89" s="207"/>
      <c r="JTF89" s="207"/>
      <c r="JTG89" s="207"/>
      <c r="JTH89" s="207"/>
      <c r="JTI89" s="207"/>
      <c r="JTJ89" s="207"/>
      <c r="JTK89" s="207"/>
      <c r="JTL89" s="207"/>
      <c r="JTM89" s="207"/>
      <c r="JTN89" s="207"/>
      <c r="JTO89" s="207"/>
      <c r="JTP89" s="207"/>
      <c r="JTQ89" s="207"/>
      <c r="JTR89" s="207"/>
      <c r="JTS89" s="207"/>
      <c r="JTT89" s="207"/>
      <c r="JTU89" s="207"/>
      <c r="JTV89" s="207"/>
      <c r="JTW89" s="207"/>
      <c r="JTX89" s="207"/>
      <c r="JTY89" s="207"/>
      <c r="JTZ89" s="207"/>
      <c r="JUA89" s="207"/>
      <c r="JUB89" s="207"/>
      <c r="JUC89" s="207"/>
      <c r="JUD89" s="207"/>
      <c r="JUE89" s="207"/>
      <c r="JUF89" s="207"/>
      <c r="JUG89" s="207"/>
      <c r="JUH89" s="207"/>
      <c r="JUI89" s="207"/>
      <c r="JUJ89" s="207"/>
      <c r="JUK89" s="207"/>
      <c r="JUL89" s="207"/>
      <c r="JUM89" s="207"/>
      <c r="JUN89" s="207"/>
      <c r="JUO89" s="207"/>
      <c r="JUP89" s="207"/>
      <c r="JUQ89" s="207"/>
      <c r="JUR89" s="207"/>
      <c r="JUS89" s="207"/>
      <c r="JUT89" s="207"/>
      <c r="JUU89" s="207"/>
      <c r="JUV89" s="207"/>
      <c r="JUW89" s="207"/>
      <c r="JUX89" s="207"/>
      <c r="JUY89" s="207"/>
      <c r="JUZ89" s="207"/>
      <c r="JVA89" s="207"/>
      <c r="JVB89" s="207"/>
      <c r="JVC89" s="207"/>
      <c r="JVD89" s="207"/>
      <c r="JVE89" s="207"/>
      <c r="JVF89" s="207"/>
      <c r="JVG89" s="207"/>
      <c r="JVH89" s="207"/>
      <c r="JVI89" s="207"/>
      <c r="JVJ89" s="207"/>
      <c r="JVK89" s="207"/>
      <c r="JVL89" s="207"/>
      <c r="JVM89" s="207"/>
      <c r="JVN89" s="207"/>
      <c r="JVO89" s="207"/>
      <c r="JVP89" s="207"/>
      <c r="JVQ89" s="207"/>
      <c r="JVR89" s="207"/>
      <c r="JVS89" s="207"/>
      <c r="JVT89" s="207"/>
      <c r="JVU89" s="207"/>
      <c r="JVV89" s="207"/>
      <c r="JVW89" s="207"/>
      <c r="JVX89" s="207"/>
      <c r="JVY89" s="207"/>
      <c r="JVZ89" s="207"/>
      <c r="JWA89" s="207"/>
      <c r="JWB89" s="207"/>
      <c r="JWC89" s="207"/>
      <c r="JWD89" s="207"/>
      <c r="JWE89" s="207"/>
      <c r="JWF89" s="207"/>
      <c r="JWG89" s="207"/>
      <c r="JWH89" s="207"/>
      <c r="JWI89" s="207"/>
      <c r="JWJ89" s="207"/>
      <c r="JWK89" s="207"/>
      <c r="JWL89" s="207"/>
      <c r="JWM89" s="207"/>
      <c r="JWN89" s="207"/>
      <c r="JWO89" s="207"/>
      <c r="JWP89" s="207"/>
      <c r="JWQ89" s="207"/>
      <c r="JWR89" s="207"/>
      <c r="JWS89" s="207"/>
      <c r="JWT89" s="207"/>
      <c r="JWU89" s="207"/>
      <c r="JWV89" s="207"/>
      <c r="JWW89" s="207"/>
      <c r="JWX89" s="207"/>
      <c r="JWY89" s="207"/>
      <c r="JWZ89" s="207"/>
      <c r="JXA89" s="207"/>
      <c r="JXB89" s="207"/>
      <c r="JXC89" s="207"/>
      <c r="JXD89" s="207"/>
      <c r="JXE89" s="207"/>
      <c r="JXF89" s="207"/>
      <c r="JXG89" s="207"/>
      <c r="JXH89" s="207"/>
      <c r="JXI89" s="207"/>
      <c r="JXJ89" s="207"/>
      <c r="JXK89" s="207"/>
      <c r="JXL89" s="207"/>
      <c r="JXM89" s="207"/>
      <c r="JXN89" s="207"/>
      <c r="JXO89" s="207"/>
      <c r="JXP89" s="207"/>
      <c r="JXQ89" s="207"/>
      <c r="JXR89" s="207"/>
      <c r="JXS89" s="207"/>
      <c r="JXT89" s="207"/>
      <c r="JXU89" s="207"/>
      <c r="JXV89" s="207"/>
      <c r="JXW89" s="207"/>
      <c r="JXX89" s="207"/>
      <c r="JXY89" s="207"/>
      <c r="JXZ89" s="207"/>
      <c r="JYA89" s="207"/>
      <c r="JYB89" s="207"/>
      <c r="JYC89" s="207"/>
      <c r="JYD89" s="207"/>
      <c r="JYE89" s="207"/>
      <c r="JYF89" s="207"/>
      <c r="JYG89" s="207"/>
      <c r="JYH89" s="207"/>
      <c r="JYI89" s="207"/>
      <c r="JYJ89" s="207"/>
      <c r="JYK89" s="207"/>
      <c r="JYL89" s="207"/>
      <c r="JYM89" s="207"/>
      <c r="JYN89" s="207"/>
      <c r="JYO89" s="207"/>
      <c r="JYP89" s="207"/>
      <c r="JYQ89" s="207"/>
      <c r="JYR89" s="207"/>
      <c r="JYS89" s="207"/>
      <c r="JYT89" s="207"/>
      <c r="JYU89" s="207"/>
      <c r="JYV89" s="207"/>
      <c r="JYW89" s="207"/>
      <c r="JYX89" s="207"/>
      <c r="JYY89" s="207"/>
      <c r="JYZ89" s="207"/>
      <c r="JZA89" s="207"/>
      <c r="JZB89" s="207"/>
      <c r="JZC89" s="207"/>
      <c r="JZD89" s="207"/>
      <c r="JZE89" s="207"/>
      <c r="JZF89" s="207"/>
      <c r="JZG89" s="207"/>
      <c r="JZH89" s="207"/>
      <c r="JZI89" s="207"/>
      <c r="JZJ89" s="207"/>
      <c r="JZK89" s="207"/>
      <c r="JZL89" s="207"/>
      <c r="JZM89" s="207"/>
      <c r="JZN89" s="207"/>
      <c r="JZO89" s="207"/>
      <c r="JZP89" s="207"/>
      <c r="JZQ89" s="207"/>
      <c r="JZR89" s="207"/>
      <c r="JZS89" s="207"/>
      <c r="JZT89" s="207"/>
      <c r="JZU89" s="207"/>
      <c r="JZV89" s="207"/>
      <c r="JZW89" s="207"/>
      <c r="JZX89" s="207"/>
      <c r="JZY89" s="207"/>
      <c r="JZZ89" s="207"/>
      <c r="KAA89" s="207"/>
      <c r="KAB89" s="207"/>
      <c r="KAC89" s="207"/>
      <c r="KAD89" s="207"/>
      <c r="KAE89" s="207"/>
      <c r="KAF89" s="207"/>
      <c r="KAG89" s="207"/>
      <c r="KAH89" s="207"/>
      <c r="KAI89" s="207"/>
      <c r="KAJ89" s="207"/>
      <c r="KAK89" s="207"/>
      <c r="KAL89" s="207"/>
      <c r="KAM89" s="207"/>
      <c r="KAN89" s="207"/>
      <c r="KAO89" s="207"/>
      <c r="KAP89" s="207"/>
      <c r="KAQ89" s="207"/>
      <c r="KAR89" s="207"/>
      <c r="KAS89" s="207"/>
      <c r="KAT89" s="207"/>
      <c r="KAU89" s="207"/>
      <c r="KAV89" s="207"/>
      <c r="KAW89" s="207"/>
      <c r="KAX89" s="207"/>
      <c r="KAY89" s="207"/>
      <c r="KAZ89" s="207"/>
      <c r="KBA89" s="207"/>
      <c r="KBB89" s="207"/>
      <c r="KBC89" s="207"/>
      <c r="KBD89" s="207"/>
      <c r="KBE89" s="207"/>
      <c r="KBF89" s="207"/>
      <c r="KBG89" s="207"/>
      <c r="KBH89" s="207"/>
      <c r="KBI89" s="207"/>
      <c r="KBJ89" s="207"/>
      <c r="KBK89" s="207"/>
      <c r="KBL89" s="207"/>
      <c r="KBM89" s="207"/>
      <c r="KBN89" s="207"/>
      <c r="KBO89" s="207"/>
      <c r="KBP89" s="207"/>
      <c r="KBQ89" s="207"/>
      <c r="KBR89" s="207"/>
      <c r="KBS89" s="207"/>
      <c r="KBT89" s="207"/>
      <c r="KBU89" s="207"/>
      <c r="KBV89" s="207"/>
      <c r="KBW89" s="207"/>
      <c r="KBX89" s="207"/>
      <c r="KBY89" s="207"/>
      <c r="KBZ89" s="207"/>
      <c r="KCA89" s="207"/>
      <c r="KCB89" s="207"/>
      <c r="KCC89" s="207"/>
      <c r="KCD89" s="207"/>
      <c r="KCE89" s="207"/>
      <c r="KCF89" s="207"/>
      <c r="KCG89" s="207"/>
      <c r="KCH89" s="207"/>
      <c r="KCI89" s="207"/>
      <c r="KCJ89" s="207"/>
      <c r="KCK89" s="207"/>
      <c r="KCL89" s="207"/>
      <c r="KCM89" s="207"/>
      <c r="KCN89" s="207"/>
      <c r="KCO89" s="207"/>
      <c r="KCP89" s="207"/>
      <c r="KCQ89" s="207"/>
      <c r="KCR89" s="207"/>
      <c r="KCS89" s="207"/>
      <c r="KCT89" s="207"/>
      <c r="KCU89" s="207"/>
      <c r="KCV89" s="207"/>
      <c r="KCW89" s="207"/>
      <c r="KCX89" s="207"/>
      <c r="KCY89" s="207"/>
      <c r="KCZ89" s="207"/>
      <c r="KDA89" s="207"/>
      <c r="KDB89" s="207"/>
      <c r="KDC89" s="207"/>
      <c r="KDD89" s="207"/>
      <c r="KDE89" s="207"/>
      <c r="KDF89" s="207"/>
      <c r="KDG89" s="207"/>
      <c r="KDH89" s="207"/>
      <c r="KDI89" s="207"/>
      <c r="KDJ89" s="207"/>
      <c r="KDK89" s="207"/>
      <c r="KDL89" s="207"/>
      <c r="KDM89" s="207"/>
      <c r="KDN89" s="207"/>
      <c r="KDO89" s="207"/>
      <c r="KDP89" s="207"/>
      <c r="KDQ89" s="207"/>
      <c r="KDR89" s="207"/>
      <c r="KDS89" s="207"/>
      <c r="KDT89" s="207"/>
      <c r="KDU89" s="207"/>
      <c r="KDV89" s="207"/>
      <c r="KDW89" s="207"/>
      <c r="KDX89" s="207"/>
      <c r="KDY89" s="207"/>
      <c r="KDZ89" s="207"/>
      <c r="KEA89" s="207"/>
      <c r="KEB89" s="207"/>
      <c r="KEC89" s="207"/>
      <c r="KED89" s="207"/>
      <c r="KEE89" s="207"/>
      <c r="KEF89" s="207"/>
      <c r="KEG89" s="207"/>
      <c r="KEH89" s="207"/>
      <c r="KEI89" s="207"/>
      <c r="KEJ89" s="207"/>
      <c r="KEK89" s="207"/>
      <c r="KEL89" s="207"/>
      <c r="KEM89" s="207"/>
      <c r="KEN89" s="207"/>
      <c r="KEO89" s="207"/>
      <c r="KEP89" s="207"/>
      <c r="KEQ89" s="207"/>
      <c r="KER89" s="207"/>
      <c r="KES89" s="207"/>
      <c r="KET89" s="207"/>
      <c r="KEU89" s="207"/>
      <c r="KEV89" s="207"/>
      <c r="KEW89" s="207"/>
      <c r="KEX89" s="207"/>
      <c r="KEY89" s="207"/>
      <c r="KEZ89" s="207"/>
      <c r="KFA89" s="207"/>
      <c r="KFB89" s="207"/>
      <c r="KFC89" s="207"/>
      <c r="KFD89" s="207"/>
      <c r="KFE89" s="207"/>
      <c r="KFF89" s="207"/>
      <c r="KFG89" s="207"/>
      <c r="KFH89" s="207"/>
      <c r="KFI89" s="207"/>
      <c r="KFJ89" s="207"/>
      <c r="KFK89" s="207"/>
      <c r="KFL89" s="207"/>
      <c r="KFM89" s="207"/>
      <c r="KFN89" s="207"/>
      <c r="KFO89" s="207"/>
      <c r="KFP89" s="207"/>
      <c r="KFQ89" s="207"/>
      <c r="KFR89" s="207"/>
      <c r="KFS89" s="207"/>
      <c r="KFT89" s="207"/>
      <c r="KFU89" s="207"/>
      <c r="KFV89" s="207"/>
      <c r="KFW89" s="207"/>
      <c r="KFX89" s="207"/>
      <c r="KFY89" s="207"/>
      <c r="KFZ89" s="207"/>
      <c r="KGA89" s="207"/>
      <c r="KGB89" s="207"/>
      <c r="KGC89" s="207"/>
      <c r="KGD89" s="207"/>
      <c r="KGE89" s="207"/>
      <c r="KGF89" s="207"/>
      <c r="KGG89" s="207"/>
      <c r="KGH89" s="207"/>
      <c r="KGI89" s="207"/>
      <c r="KGJ89" s="207"/>
      <c r="KGK89" s="207"/>
      <c r="KGL89" s="207"/>
      <c r="KGM89" s="207"/>
      <c r="KGN89" s="207"/>
      <c r="KGO89" s="207"/>
      <c r="KGP89" s="207"/>
      <c r="KGQ89" s="207"/>
      <c r="KGR89" s="207"/>
      <c r="KGS89" s="207"/>
      <c r="KGT89" s="207"/>
      <c r="KGU89" s="207"/>
      <c r="KGV89" s="207"/>
      <c r="KGW89" s="207"/>
      <c r="KGX89" s="207"/>
      <c r="KGY89" s="207"/>
      <c r="KGZ89" s="207"/>
      <c r="KHA89" s="207"/>
      <c r="KHB89" s="207"/>
      <c r="KHC89" s="207"/>
      <c r="KHD89" s="207"/>
      <c r="KHE89" s="207"/>
      <c r="KHF89" s="207"/>
      <c r="KHG89" s="207"/>
      <c r="KHH89" s="207"/>
      <c r="KHI89" s="207"/>
      <c r="KHJ89" s="207"/>
      <c r="KHK89" s="207"/>
      <c r="KHL89" s="207"/>
      <c r="KHM89" s="207"/>
      <c r="KHN89" s="207"/>
      <c r="KHO89" s="207"/>
      <c r="KHP89" s="207"/>
      <c r="KHQ89" s="207"/>
      <c r="KHR89" s="207"/>
      <c r="KHS89" s="207"/>
      <c r="KHT89" s="207"/>
      <c r="KHU89" s="207"/>
      <c r="KHV89" s="207"/>
      <c r="KHW89" s="207"/>
      <c r="KHX89" s="207"/>
      <c r="KHY89" s="207"/>
      <c r="KHZ89" s="207"/>
      <c r="KIA89" s="207"/>
      <c r="KIB89" s="207"/>
      <c r="KIC89" s="207"/>
      <c r="KID89" s="207"/>
      <c r="KIE89" s="207"/>
      <c r="KIF89" s="207"/>
      <c r="KIG89" s="207"/>
      <c r="KIH89" s="207"/>
      <c r="KII89" s="207"/>
      <c r="KIJ89" s="207"/>
      <c r="KIK89" s="207"/>
      <c r="KIL89" s="207"/>
      <c r="KIM89" s="207"/>
      <c r="KIN89" s="207"/>
      <c r="KIO89" s="207"/>
      <c r="KIP89" s="207"/>
      <c r="KIQ89" s="207"/>
      <c r="KIR89" s="207"/>
      <c r="KIS89" s="207"/>
      <c r="KIT89" s="207"/>
      <c r="KIU89" s="207"/>
      <c r="KIV89" s="207"/>
      <c r="KIW89" s="207"/>
      <c r="KIX89" s="207"/>
      <c r="KIY89" s="207"/>
      <c r="KIZ89" s="207"/>
      <c r="KJA89" s="207"/>
      <c r="KJB89" s="207"/>
      <c r="KJC89" s="207"/>
      <c r="KJD89" s="207"/>
      <c r="KJE89" s="207"/>
      <c r="KJF89" s="207"/>
      <c r="KJG89" s="207"/>
      <c r="KJH89" s="207"/>
      <c r="KJI89" s="207"/>
      <c r="KJJ89" s="207"/>
      <c r="KJK89" s="207"/>
      <c r="KJL89" s="207"/>
      <c r="KJM89" s="207"/>
      <c r="KJN89" s="207"/>
      <c r="KJO89" s="207"/>
      <c r="KJP89" s="207"/>
      <c r="KJQ89" s="207"/>
      <c r="KJR89" s="207"/>
      <c r="KJS89" s="207"/>
      <c r="KJT89" s="207"/>
      <c r="KJU89" s="207"/>
      <c r="KJV89" s="207"/>
      <c r="KJW89" s="207"/>
      <c r="KJX89" s="207"/>
      <c r="KJY89" s="207"/>
      <c r="KJZ89" s="207"/>
      <c r="KKA89" s="207"/>
      <c r="KKB89" s="207"/>
      <c r="KKC89" s="207"/>
      <c r="KKD89" s="207"/>
      <c r="KKE89" s="207"/>
      <c r="KKF89" s="207"/>
      <c r="KKG89" s="207"/>
      <c r="KKH89" s="207"/>
      <c r="KKI89" s="207"/>
      <c r="KKJ89" s="207"/>
      <c r="KKK89" s="207"/>
      <c r="KKL89" s="207"/>
      <c r="KKM89" s="207"/>
      <c r="KKN89" s="207"/>
      <c r="KKO89" s="207"/>
      <c r="KKP89" s="207"/>
      <c r="KKQ89" s="207"/>
      <c r="KKR89" s="207"/>
      <c r="KKS89" s="207"/>
      <c r="KKT89" s="207"/>
      <c r="KKU89" s="207"/>
      <c r="KKV89" s="207"/>
      <c r="KKW89" s="207"/>
      <c r="KKX89" s="207"/>
      <c r="KKY89" s="207"/>
      <c r="KKZ89" s="207"/>
      <c r="KLA89" s="207"/>
      <c r="KLB89" s="207"/>
      <c r="KLC89" s="207"/>
      <c r="KLD89" s="207"/>
      <c r="KLE89" s="207"/>
      <c r="KLF89" s="207"/>
      <c r="KLG89" s="207"/>
      <c r="KLH89" s="207"/>
      <c r="KLI89" s="207"/>
      <c r="KLJ89" s="207"/>
      <c r="KLK89" s="207"/>
      <c r="KLL89" s="207"/>
      <c r="KLM89" s="207"/>
      <c r="KLN89" s="207"/>
      <c r="KLO89" s="207"/>
      <c r="KLP89" s="207"/>
      <c r="KLQ89" s="207"/>
      <c r="KLR89" s="207"/>
      <c r="KLS89" s="207"/>
      <c r="KLT89" s="207"/>
      <c r="KLU89" s="207"/>
      <c r="KLV89" s="207"/>
      <c r="KLW89" s="207"/>
      <c r="KLX89" s="207"/>
      <c r="KLY89" s="207"/>
      <c r="KLZ89" s="207"/>
      <c r="KMA89" s="207"/>
      <c r="KMB89" s="207"/>
      <c r="KMC89" s="207"/>
      <c r="KMD89" s="207"/>
      <c r="KME89" s="207"/>
      <c r="KMF89" s="207"/>
      <c r="KMG89" s="207"/>
      <c r="KMH89" s="207"/>
      <c r="KMI89" s="207"/>
      <c r="KMJ89" s="207"/>
      <c r="KMK89" s="207"/>
      <c r="KML89" s="207"/>
      <c r="KMM89" s="207"/>
      <c r="KMN89" s="207"/>
      <c r="KMO89" s="207"/>
      <c r="KMP89" s="207"/>
      <c r="KMQ89" s="207"/>
      <c r="KMR89" s="207"/>
      <c r="KMS89" s="207"/>
      <c r="KMT89" s="207"/>
      <c r="KMU89" s="207"/>
      <c r="KMV89" s="207"/>
      <c r="KMW89" s="207"/>
      <c r="KMX89" s="207"/>
      <c r="KMY89" s="207"/>
      <c r="KMZ89" s="207"/>
      <c r="KNA89" s="207"/>
      <c r="KNB89" s="207"/>
      <c r="KNC89" s="207"/>
      <c r="KND89" s="207"/>
      <c r="KNE89" s="207"/>
      <c r="KNF89" s="207"/>
      <c r="KNG89" s="207"/>
      <c r="KNH89" s="207"/>
      <c r="KNI89" s="207"/>
      <c r="KNJ89" s="207"/>
      <c r="KNK89" s="207"/>
      <c r="KNL89" s="207"/>
      <c r="KNM89" s="207"/>
      <c r="KNN89" s="207"/>
      <c r="KNO89" s="207"/>
      <c r="KNP89" s="207"/>
      <c r="KNQ89" s="207"/>
      <c r="KNR89" s="207"/>
      <c r="KNS89" s="207"/>
      <c r="KNT89" s="207"/>
      <c r="KNU89" s="207"/>
      <c r="KNV89" s="207"/>
      <c r="KNW89" s="207"/>
      <c r="KNX89" s="207"/>
      <c r="KNY89" s="207"/>
      <c r="KNZ89" s="207"/>
      <c r="KOA89" s="207"/>
      <c r="KOB89" s="207"/>
      <c r="KOC89" s="207"/>
      <c r="KOD89" s="207"/>
      <c r="KOE89" s="207"/>
      <c r="KOF89" s="207"/>
      <c r="KOG89" s="207"/>
      <c r="KOH89" s="207"/>
      <c r="KOI89" s="207"/>
      <c r="KOJ89" s="207"/>
      <c r="KOK89" s="207"/>
      <c r="KOL89" s="207"/>
      <c r="KOM89" s="207"/>
      <c r="KON89" s="207"/>
      <c r="KOO89" s="207"/>
      <c r="KOP89" s="207"/>
      <c r="KOQ89" s="207"/>
      <c r="KOR89" s="207"/>
      <c r="KOS89" s="207"/>
      <c r="KOT89" s="207"/>
      <c r="KOU89" s="207"/>
      <c r="KOV89" s="207"/>
      <c r="KOW89" s="207"/>
      <c r="KOX89" s="207"/>
      <c r="KOY89" s="207"/>
      <c r="KOZ89" s="207"/>
      <c r="KPA89" s="207"/>
      <c r="KPB89" s="207"/>
      <c r="KPC89" s="207"/>
      <c r="KPD89" s="207"/>
      <c r="KPE89" s="207"/>
      <c r="KPF89" s="207"/>
      <c r="KPG89" s="207"/>
      <c r="KPH89" s="207"/>
      <c r="KPI89" s="207"/>
      <c r="KPJ89" s="207"/>
      <c r="KPK89" s="207"/>
      <c r="KPL89" s="207"/>
      <c r="KPM89" s="207"/>
      <c r="KPN89" s="207"/>
      <c r="KPO89" s="207"/>
      <c r="KPP89" s="207"/>
      <c r="KPQ89" s="207"/>
      <c r="KPR89" s="207"/>
      <c r="KPS89" s="207"/>
      <c r="KPT89" s="207"/>
      <c r="KPU89" s="207"/>
      <c r="KPV89" s="207"/>
      <c r="KPW89" s="207"/>
      <c r="KPX89" s="207"/>
      <c r="KPY89" s="207"/>
      <c r="KPZ89" s="207"/>
      <c r="KQA89" s="207"/>
      <c r="KQB89" s="207"/>
      <c r="KQC89" s="207"/>
      <c r="KQD89" s="207"/>
      <c r="KQE89" s="207"/>
      <c r="KQF89" s="207"/>
      <c r="KQG89" s="207"/>
      <c r="KQH89" s="207"/>
      <c r="KQI89" s="207"/>
      <c r="KQJ89" s="207"/>
      <c r="KQK89" s="207"/>
      <c r="KQL89" s="207"/>
      <c r="KQM89" s="207"/>
      <c r="KQN89" s="207"/>
      <c r="KQO89" s="207"/>
      <c r="KQP89" s="207"/>
      <c r="KQQ89" s="207"/>
      <c r="KQR89" s="207"/>
      <c r="KQS89" s="207"/>
      <c r="KQT89" s="207"/>
      <c r="KQU89" s="207"/>
      <c r="KQV89" s="207"/>
      <c r="KQW89" s="207"/>
      <c r="KQX89" s="207"/>
      <c r="KQY89" s="207"/>
      <c r="KQZ89" s="207"/>
      <c r="KRA89" s="207"/>
      <c r="KRB89" s="207"/>
      <c r="KRC89" s="207"/>
      <c r="KRD89" s="207"/>
      <c r="KRE89" s="207"/>
      <c r="KRF89" s="207"/>
      <c r="KRG89" s="207"/>
      <c r="KRH89" s="207"/>
      <c r="KRI89" s="207"/>
      <c r="KRJ89" s="207"/>
      <c r="KRK89" s="207"/>
      <c r="KRL89" s="207"/>
      <c r="KRM89" s="207"/>
      <c r="KRN89" s="207"/>
      <c r="KRO89" s="207"/>
      <c r="KRP89" s="207"/>
      <c r="KRQ89" s="207"/>
      <c r="KRR89" s="207"/>
      <c r="KRS89" s="207"/>
      <c r="KRT89" s="207"/>
      <c r="KRU89" s="207"/>
      <c r="KRV89" s="207"/>
      <c r="KRW89" s="207"/>
      <c r="KRX89" s="207"/>
      <c r="KRY89" s="207"/>
      <c r="KRZ89" s="207"/>
      <c r="KSA89" s="207"/>
      <c r="KSB89" s="207"/>
      <c r="KSC89" s="207"/>
      <c r="KSD89" s="207"/>
      <c r="KSE89" s="207"/>
      <c r="KSF89" s="207"/>
      <c r="KSG89" s="207"/>
      <c r="KSH89" s="207"/>
      <c r="KSI89" s="207"/>
      <c r="KSJ89" s="207"/>
      <c r="KSK89" s="207"/>
      <c r="KSL89" s="207"/>
      <c r="KSM89" s="207"/>
      <c r="KSN89" s="207"/>
      <c r="KSO89" s="207"/>
      <c r="KSP89" s="207"/>
      <c r="KSQ89" s="207"/>
      <c r="KSR89" s="207"/>
      <c r="KSS89" s="207"/>
      <c r="KST89" s="207"/>
      <c r="KSU89" s="207"/>
      <c r="KSV89" s="207"/>
      <c r="KSW89" s="207"/>
      <c r="KSX89" s="207"/>
      <c r="KSY89" s="207"/>
      <c r="KSZ89" s="207"/>
      <c r="KTA89" s="207"/>
      <c r="KTB89" s="207"/>
      <c r="KTC89" s="207"/>
      <c r="KTD89" s="207"/>
      <c r="KTE89" s="207"/>
      <c r="KTF89" s="207"/>
      <c r="KTG89" s="207"/>
      <c r="KTH89" s="207"/>
      <c r="KTI89" s="207"/>
      <c r="KTJ89" s="207"/>
      <c r="KTK89" s="207"/>
      <c r="KTL89" s="207"/>
      <c r="KTM89" s="207"/>
      <c r="KTN89" s="207"/>
      <c r="KTO89" s="207"/>
      <c r="KTP89" s="207"/>
      <c r="KTQ89" s="207"/>
      <c r="KTR89" s="207"/>
      <c r="KTS89" s="207"/>
      <c r="KTT89" s="207"/>
      <c r="KTU89" s="207"/>
      <c r="KTV89" s="207"/>
      <c r="KTW89" s="207"/>
      <c r="KTX89" s="207"/>
      <c r="KTY89" s="207"/>
      <c r="KTZ89" s="207"/>
      <c r="KUA89" s="207"/>
      <c r="KUB89" s="207"/>
      <c r="KUC89" s="207"/>
      <c r="KUD89" s="207"/>
      <c r="KUE89" s="207"/>
      <c r="KUF89" s="207"/>
      <c r="KUG89" s="207"/>
      <c r="KUH89" s="207"/>
      <c r="KUI89" s="207"/>
      <c r="KUJ89" s="207"/>
      <c r="KUK89" s="207"/>
      <c r="KUL89" s="207"/>
      <c r="KUM89" s="207"/>
      <c r="KUN89" s="207"/>
      <c r="KUO89" s="207"/>
      <c r="KUP89" s="207"/>
      <c r="KUQ89" s="207"/>
      <c r="KUR89" s="207"/>
      <c r="KUS89" s="207"/>
      <c r="KUT89" s="207"/>
      <c r="KUU89" s="207"/>
      <c r="KUV89" s="207"/>
      <c r="KUW89" s="207"/>
      <c r="KUX89" s="207"/>
      <c r="KUY89" s="207"/>
      <c r="KUZ89" s="207"/>
      <c r="KVA89" s="207"/>
      <c r="KVB89" s="207"/>
      <c r="KVC89" s="207"/>
      <c r="KVD89" s="207"/>
      <c r="KVE89" s="207"/>
      <c r="KVF89" s="207"/>
      <c r="KVG89" s="207"/>
      <c r="KVH89" s="207"/>
      <c r="KVI89" s="207"/>
      <c r="KVJ89" s="207"/>
      <c r="KVK89" s="207"/>
      <c r="KVL89" s="207"/>
      <c r="KVM89" s="207"/>
      <c r="KVN89" s="207"/>
      <c r="KVO89" s="207"/>
      <c r="KVP89" s="207"/>
      <c r="KVQ89" s="207"/>
      <c r="KVR89" s="207"/>
      <c r="KVS89" s="207"/>
      <c r="KVT89" s="207"/>
      <c r="KVU89" s="207"/>
      <c r="KVV89" s="207"/>
      <c r="KVW89" s="207"/>
      <c r="KVX89" s="207"/>
      <c r="KVY89" s="207"/>
      <c r="KVZ89" s="207"/>
      <c r="KWA89" s="207"/>
      <c r="KWB89" s="207"/>
      <c r="KWC89" s="207"/>
      <c r="KWD89" s="207"/>
      <c r="KWE89" s="207"/>
      <c r="KWF89" s="207"/>
      <c r="KWG89" s="207"/>
      <c r="KWH89" s="207"/>
      <c r="KWI89" s="207"/>
      <c r="KWJ89" s="207"/>
      <c r="KWK89" s="207"/>
      <c r="KWL89" s="207"/>
      <c r="KWM89" s="207"/>
      <c r="KWN89" s="207"/>
      <c r="KWO89" s="207"/>
      <c r="KWP89" s="207"/>
      <c r="KWQ89" s="207"/>
      <c r="KWR89" s="207"/>
      <c r="KWS89" s="207"/>
      <c r="KWT89" s="207"/>
      <c r="KWU89" s="207"/>
      <c r="KWV89" s="207"/>
      <c r="KWW89" s="207"/>
      <c r="KWX89" s="207"/>
      <c r="KWY89" s="207"/>
      <c r="KWZ89" s="207"/>
      <c r="KXA89" s="207"/>
      <c r="KXB89" s="207"/>
      <c r="KXC89" s="207"/>
      <c r="KXD89" s="207"/>
      <c r="KXE89" s="207"/>
      <c r="KXF89" s="207"/>
      <c r="KXG89" s="207"/>
      <c r="KXH89" s="207"/>
      <c r="KXI89" s="207"/>
      <c r="KXJ89" s="207"/>
      <c r="KXK89" s="207"/>
      <c r="KXL89" s="207"/>
      <c r="KXM89" s="207"/>
      <c r="KXN89" s="207"/>
      <c r="KXO89" s="207"/>
      <c r="KXP89" s="207"/>
      <c r="KXQ89" s="207"/>
      <c r="KXR89" s="207"/>
      <c r="KXS89" s="207"/>
      <c r="KXT89" s="207"/>
      <c r="KXU89" s="207"/>
      <c r="KXV89" s="207"/>
      <c r="KXW89" s="207"/>
      <c r="KXX89" s="207"/>
      <c r="KXY89" s="207"/>
      <c r="KXZ89" s="207"/>
      <c r="KYA89" s="207"/>
      <c r="KYB89" s="207"/>
      <c r="KYC89" s="207"/>
      <c r="KYD89" s="207"/>
      <c r="KYE89" s="207"/>
      <c r="KYF89" s="207"/>
      <c r="KYG89" s="207"/>
      <c r="KYH89" s="207"/>
      <c r="KYI89" s="207"/>
      <c r="KYJ89" s="207"/>
      <c r="KYK89" s="207"/>
      <c r="KYL89" s="207"/>
      <c r="KYM89" s="207"/>
      <c r="KYN89" s="207"/>
      <c r="KYO89" s="207"/>
      <c r="KYP89" s="207"/>
      <c r="KYQ89" s="207"/>
      <c r="KYR89" s="207"/>
      <c r="KYS89" s="207"/>
      <c r="KYT89" s="207"/>
      <c r="KYU89" s="207"/>
      <c r="KYV89" s="207"/>
      <c r="KYW89" s="207"/>
      <c r="KYX89" s="207"/>
      <c r="KYY89" s="207"/>
      <c r="KYZ89" s="207"/>
      <c r="KZA89" s="207"/>
      <c r="KZB89" s="207"/>
      <c r="KZC89" s="207"/>
      <c r="KZD89" s="207"/>
      <c r="KZE89" s="207"/>
      <c r="KZF89" s="207"/>
      <c r="KZG89" s="207"/>
      <c r="KZH89" s="207"/>
      <c r="KZI89" s="207"/>
      <c r="KZJ89" s="207"/>
      <c r="KZK89" s="207"/>
      <c r="KZL89" s="207"/>
      <c r="KZM89" s="207"/>
      <c r="KZN89" s="207"/>
      <c r="KZO89" s="207"/>
      <c r="KZP89" s="207"/>
      <c r="KZQ89" s="207"/>
      <c r="KZR89" s="207"/>
      <c r="KZS89" s="207"/>
      <c r="KZT89" s="207"/>
      <c r="KZU89" s="207"/>
      <c r="KZV89" s="207"/>
      <c r="KZW89" s="207"/>
      <c r="KZX89" s="207"/>
      <c r="KZY89" s="207"/>
      <c r="KZZ89" s="207"/>
      <c r="LAA89" s="207"/>
      <c r="LAB89" s="207"/>
      <c r="LAC89" s="207"/>
      <c r="LAD89" s="207"/>
      <c r="LAE89" s="207"/>
      <c r="LAF89" s="207"/>
      <c r="LAG89" s="207"/>
      <c r="LAH89" s="207"/>
      <c r="LAI89" s="207"/>
      <c r="LAJ89" s="207"/>
      <c r="LAK89" s="207"/>
      <c r="LAL89" s="207"/>
      <c r="LAM89" s="207"/>
      <c r="LAN89" s="207"/>
      <c r="LAO89" s="207"/>
      <c r="LAP89" s="207"/>
      <c r="LAQ89" s="207"/>
      <c r="LAR89" s="207"/>
      <c r="LAS89" s="207"/>
      <c r="LAT89" s="207"/>
      <c r="LAU89" s="207"/>
      <c r="LAV89" s="207"/>
      <c r="LAW89" s="207"/>
      <c r="LAX89" s="207"/>
      <c r="LAY89" s="207"/>
      <c r="LAZ89" s="207"/>
      <c r="LBA89" s="207"/>
      <c r="LBB89" s="207"/>
      <c r="LBC89" s="207"/>
      <c r="LBD89" s="207"/>
      <c r="LBE89" s="207"/>
      <c r="LBF89" s="207"/>
      <c r="LBG89" s="207"/>
      <c r="LBH89" s="207"/>
      <c r="LBI89" s="207"/>
      <c r="LBJ89" s="207"/>
      <c r="LBK89" s="207"/>
      <c r="LBL89" s="207"/>
      <c r="LBM89" s="207"/>
      <c r="LBN89" s="207"/>
      <c r="LBO89" s="207"/>
      <c r="LBP89" s="207"/>
      <c r="LBQ89" s="207"/>
      <c r="LBR89" s="207"/>
      <c r="LBS89" s="207"/>
      <c r="LBT89" s="207"/>
      <c r="LBU89" s="207"/>
      <c r="LBV89" s="207"/>
      <c r="LBW89" s="207"/>
      <c r="LBX89" s="207"/>
      <c r="LBY89" s="207"/>
      <c r="LBZ89" s="207"/>
      <c r="LCA89" s="207"/>
      <c r="LCB89" s="207"/>
      <c r="LCC89" s="207"/>
      <c r="LCD89" s="207"/>
      <c r="LCE89" s="207"/>
      <c r="LCF89" s="207"/>
      <c r="LCG89" s="207"/>
      <c r="LCH89" s="207"/>
      <c r="LCI89" s="207"/>
      <c r="LCJ89" s="207"/>
      <c r="LCK89" s="207"/>
      <c r="LCL89" s="207"/>
      <c r="LCM89" s="207"/>
      <c r="LCN89" s="207"/>
      <c r="LCO89" s="207"/>
      <c r="LCP89" s="207"/>
      <c r="LCQ89" s="207"/>
      <c r="LCR89" s="207"/>
      <c r="LCS89" s="207"/>
      <c r="LCT89" s="207"/>
      <c r="LCU89" s="207"/>
      <c r="LCV89" s="207"/>
      <c r="LCW89" s="207"/>
      <c r="LCX89" s="207"/>
      <c r="LCY89" s="207"/>
      <c r="LCZ89" s="207"/>
      <c r="LDA89" s="207"/>
      <c r="LDB89" s="207"/>
      <c r="LDC89" s="207"/>
      <c r="LDD89" s="207"/>
      <c r="LDE89" s="207"/>
      <c r="LDF89" s="207"/>
      <c r="LDG89" s="207"/>
      <c r="LDH89" s="207"/>
      <c r="LDI89" s="207"/>
      <c r="LDJ89" s="207"/>
      <c r="LDK89" s="207"/>
      <c r="LDL89" s="207"/>
      <c r="LDM89" s="207"/>
      <c r="LDN89" s="207"/>
      <c r="LDO89" s="207"/>
      <c r="LDP89" s="207"/>
      <c r="LDQ89" s="207"/>
      <c r="LDR89" s="207"/>
      <c r="LDS89" s="207"/>
      <c r="LDT89" s="207"/>
      <c r="LDU89" s="207"/>
      <c r="LDV89" s="207"/>
      <c r="LDW89" s="207"/>
      <c r="LDX89" s="207"/>
      <c r="LDY89" s="207"/>
      <c r="LDZ89" s="207"/>
      <c r="LEA89" s="207"/>
      <c r="LEB89" s="207"/>
      <c r="LEC89" s="207"/>
      <c r="LED89" s="207"/>
      <c r="LEE89" s="207"/>
      <c r="LEF89" s="207"/>
      <c r="LEG89" s="207"/>
      <c r="LEH89" s="207"/>
      <c r="LEI89" s="207"/>
      <c r="LEJ89" s="207"/>
      <c r="LEK89" s="207"/>
      <c r="LEL89" s="207"/>
      <c r="LEM89" s="207"/>
      <c r="LEN89" s="207"/>
      <c r="LEO89" s="207"/>
      <c r="LEP89" s="207"/>
      <c r="LEQ89" s="207"/>
      <c r="LER89" s="207"/>
      <c r="LES89" s="207"/>
      <c r="LET89" s="207"/>
      <c r="LEU89" s="207"/>
      <c r="LEV89" s="207"/>
      <c r="LEW89" s="207"/>
      <c r="LEX89" s="207"/>
      <c r="LEY89" s="207"/>
      <c r="LEZ89" s="207"/>
      <c r="LFA89" s="207"/>
      <c r="LFB89" s="207"/>
      <c r="LFC89" s="207"/>
      <c r="LFD89" s="207"/>
      <c r="LFE89" s="207"/>
      <c r="LFF89" s="207"/>
      <c r="LFG89" s="207"/>
      <c r="LFH89" s="207"/>
      <c r="LFI89" s="207"/>
      <c r="LFJ89" s="207"/>
      <c r="LFK89" s="207"/>
      <c r="LFL89" s="207"/>
      <c r="LFM89" s="207"/>
      <c r="LFN89" s="207"/>
      <c r="LFO89" s="207"/>
      <c r="LFP89" s="207"/>
      <c r="LFQ89" s="207"/>
      <c r="LFR89" s="207"/>
      <c r="LFS89" s="207"/>
      <c r="LFT89" s="207"/>
      <c r="LFU89" s="207"/>
      <c r="LFV89" s="207"/>
      <c r="LFW89" s="207"/>
      <c r="LFX89" s="207"/>
      <c r="LFY89" s="207"/>
      <c r="LFZ89" s="207"/>
      <c r="LGA89" s="207"/>
      <c r="LGB89" s="207"/>
      <c r="LGC89" s="207"/>
      <c r="LGD89" s="207"/>
      <c r="LGE89" s="207"/>
      <c r="LGF89" s="207"/>
      <c r="LGG89" s="207"/>
      <c r="LGH89" s="207"/>
      <c r="LGI89" s="207"/>
      <c r="LGJ89" s="207"/>
      <c r="LGK89" s="207"/>
      <c r="LGL89" s="207"/>
      <c r="LGM89" s="207"/>
      <c r="LGN89" s="207"/>
      <c r="LGO89" s="207"/>
      <c r="LGP89" s="207"/>
      <c r="LGQ89" s="207"/>
      <c r="LGR89" s="207"/>
      <c r="LGS89" s="207"/>
      <c r="LGT89" s="207"/>
      <c r="LGU89" s="207"/>
      <c r="LGV89" s="207"/>
      <c r="LGW89" s="207"/>
      <c r="LGX89" s="207"/>
      <c r="LGY89" s="207"/>
      <c r="LGZ89" s="207"/>
      <c r="LHA89" s="207"/>
      <c r="LHB89" s="207"/>
      <c r="LHC89" s="207"/>
      <c r="LHD89" s="207"/>
      <c r="LHE89" s="207"/>
      <c r="LHF89" s="207"/>
      <c r="LHG89" s="207"/>
      <c r="LHH89" s="207"/>
      <c r="LHI89" s="207"/>
      <c r="LHJ89" s="207"/>
      <c r="LHK89" s="207"/>
      <c r="LHL89" s="207"/>
      <c r="LHM89" s="207"/>
      <c r="LHN89" s="207"/>
      <c r="LHO89" s="207"/>
      <c r="LHP89" s="207"/>
      <c r="LHQ89" s="207"/>
      <c r="LHR89" s="207"/>
      <c r="LHS89" s="207"/>
      <c r="LHT89" s="207"/>
      <c r="LHU89" s="207"/>
      <c r="LHV89" s="207"/>
      <c r="LHW89" s="207"/>
      <c r="LHX89" s="207"/>
      <c r="LHY89" s="207"/>
      <c r="LHZ89" s="207"/>
      <c r="LIA89" s="207"/>
      <c r="LIB89" s="207"/>
      <c r="LIC89" s="207"/>
      <c r="LID89" s="207"/>
      <c r="LIE89" s="207"/>
      <c r="LIF89" s="207"/>
      <c r="LIG89" s="207"/>
      <c r="LIH89" s="207"/>
      <c r="LII89" s="207"/>
      <c r="LIJ89" s="207"/>
      <c r="LIK89" s="207"/>
      <c r="LIL89" s="207"/>
      <c r="LIM89" s="207"/>
      <c r="LIN89" s="207"/>
      <c r="LIO89" s="207"/>
      <c r="LIP89" s="207"/>
      <c r="LIQ89" s="207"/>
      <c r="LIR89" s="207"/>
      <c r="LIS89" s="207"/>
      <c r="LIT89" s="207"/>
      <c r="LIU89" s="207"/>
      <c r="LIV89" s="207"/>
      <c r="LIW89" s="207"/>
      <c r="LIX89" s="207"/>
      <c r="LIY89" s="207"/>
      <c r="LIZ89" s="207"/>
      <c r="LJA89" s="207"/>
      <c r="LJB89" s="207"/>
      <c r="LJC89" s="207"/>
      <c r="LJD89" s="207"/>
      <c r="LJE89" s="207"/>
      <c r="LJF89" s="207"/>
      <c r="LJG89" s="207"/>
      <c r="LJH89" s="207"/>
      <c r="LJI89" s="207"/>
      <c r="LJJ89" s="207"/>
      <c r="LJK89" s="207"/>
      <c r="LJL89" s="207"/>
      <c r="LJM89" s="207"/>
      <c r="LJN89" s="207"/>
      <c r="LJO89" s="207"/>
      <c r="LJP89" s="207"/>
      <c r="LJQ89" s="207"/>
      <c r="LJR89" s="207"/>
      <c r="LJS89" s="207"/>
      <c r="LJT89" s="207"/>
      <c r="LJU89" s="207"/>
      <c r="LJV89" s="207"/>
      <c r="LJW89" s="207"/>
      <c r="LJX89" s="207"/>
      <c r="LJY89" s="207"/>
      <c r="LJZ89" s="207"/>
      <c r="LKA89" s="207"/>
      <c r="LKB89" s="207"/>
      <c r="LKC89" s="207"/>
      <c r="LKD89" s="207"/>
      <c r="LKE89" s="207"/>
      <c r="LKF89" s="207"/>
      <c r="LKG89" s="207"/>
      <c r="LKH89" s="207"/>
      <c r="LKI89" s="207"/>
      <c r="LKJ89" s="207"/>
      <c r="LKK89" s="207"/>
      <c r="LKL89" s="207"/>
      <c r="LKM89" s="207"/>
      <c r="LKN89" s="207"/>
      <c r="LKO89" s="207"/>
      <c r="LKP89" s="207"/>
      <c r="LKQ89" s="207"/>
      <c r="LKR89" s="207"/>
      <c r="LKS89" s="207"/>
      <c r="LKT89" s="207"/>
      <c r="LKU89" s="207"/>
      <c r="LKV89" s="207"/>
      <c r="LKW89" s="207"/>
      <c r="LKX89" s="207"/>
      <c r="LKY89" s="207"/>
      <c r="LKZ89" s="207"/>
      <c r="LLA89" s="207"/>
      <c r="LLB89" s="207"/>
      <c r="LLC89" s="207"/>
      <c r="LLD89" s="207"/>
      <c r="LLE89" s="207"/>
      <c r="LLF89" s="207"/>
      <c r="LLG89" s="207"/>
      <c r="LLH89" s="207"/>
      <c r="LLI89" s="207"/>
      <c r="LLJ89" s="207"/>
      <c r="LLK89" s="207"/>
      <c r="LLL89" s="207"/>
      <c r="LLM89" s="207"/>
      <c r="LLN89" s="207"/>
      <c r="LLO89" s="207"/>
      <c r="LLP89" s="207"/>
      <c r="LLQ89" s="207"/>
      <c r="LLR89" s="207"/>
      <c r="LLS89" s="207"/>
      <c r="LLT89" s="207"/>
      <c r="LLU89" s="207"/>
      <c r="LLV89" s="207"/>
      <c r="LLW89" s="207"/>
      <c r="LLX89" s="207"/>
      <c r="LLY89" s="207"/>
      <c r="LLZ89" s="207"/>
      <c r="LMA89" s="207"/>
      <c r="LMB89" s="207"/>
      <c r="LMC89" s="207"/>
      <c r="LMD89" s="207"/>
      <c r="LME89" s="207"/>
      <c r="LMF89" s="207"/>
      <c r="LMG89" s="207"/>
      <c r="LMH89" s="207"/>
      <c r="LMI89" s="207"/>
      <c r="LMJ89" s="207"/>
      <c r="LMK89" s="207"/>
      <c r="LML89" s="207"/>
      <c r="LMM89" s="207"/>
      <c r="LMN89" s="207"/>
      <c r="LMO89" s="207"/>
      <c r="LMP89" s="207"/>
      <c r="LMQ89" s="207"/>
      <c r="LMR89" s="207"/>
      <c r="LMS89" s="207"/>
      <c r="LMT89" s="207"/>
      <c r="LMU89" s="207"/>
      <c r="LMV89" s="207"/>
      <c r="LMW89" s="207"/>
      <c r="LMX89" s="207"/>
      <c r="LMY89" s="207"/>
      <c r="LMZ89" s="207"/>
      <c r="LNA89" s="207"/>
      <c r="LNB89" s="207"/>
      <c r="LNC89" s="207"/>
      <c r="LND89" s="207"/>
      <c r="LNE89" s="207"/>
      <c r="LNF89" s="207"/>
      <c r="LNG89" s="207"/>
      <c r="LNH89" s="207"/>
      <c r="LNI89" s="207"/>
      <c r="LNJ89" s="207"/>
      <c r="LNK89" s="207"/>
      <c r="LNL89" s="207"/>
      <c r="LNM89" s="207"/>
      <c r="LNN89" s="207"/>
      <c r="LNO89" s="207"/>
      <c r="LNP89" s="207"/>
      <c r="LNQ89" s="207"/>
      <c r="LNR89" s="207"/>
      <c r="LNS89" s="207"/>
      <c r="LNT89" s="207"/>
      <c r="LNU89" s="207"/>
      <c r="LNV89" s="207"/>
      <c r="LNW89" s="207"/>
      <c r="LNX89" s="207"/>
      <c r="LNY89" s="207"/>
      <c r="LNZ89" s="207"/>
      <c r="LOA89" s="207"/>
      <c r="LOB89" s="207"/>
      <c r="LOC89" s="207"/>
      <c r="LOD89" s="207"/>
      <c r="LOE89" s="207"/>
      <c r="LOF89" s="207"/>
      <c r="LOG89" s="207"/>
      <c r="LOH89" s="207"/>
      <c r="LOI89" s="207"/>
      <c r="LOJ89" s="207"/>
      <c r="LOK89" s="207"/>
      <c r="LOL89" s="207"/>
      <c r="LOM89" s="207"/>
      <c r="LON89" s="207"/>
      <c r="LOO89" s="207"/>
      <c r="LOP89" s="207"/>
      <c r="LOQ89" s="207"/>
      <c r="LOR89" s="207"/>
      <c r="LOS89" s="207"/>
      <c r="LOT89" s="207"/>
      <c r="LOU89" s="207"/>
      <c r="LOV89" s="207"/>
      <c r="LOW89" s="207"/>
      <c r="LOX89" s="207"/>
      <c r="LOY89" s="207"/>
      <c r="LOZ89" s="207"/>
      <c r="LPA89" s="207"/>
      <c r="LPB89" s="207"/>
      <c r="LPC89" s="207"/>
      <c r="LPD89" s="207"/>
      <c r="LPE89" s="207"/>
      <c r="LPF89" s="207"/>
      <c r="LPG89" s="207"/>
      <c r="LPH89" s="207"/>
      <c r="LPI89" s="207"/>
      <c r="LPJ89" s="207"/>
      <c r="LPK89" s="207"/>
      <c r="LPL89" s="207"/>
      <c r="LPM89" s="207"/>
      <c r="LPN89" s="207"/>
      <c r="LPO89" s="207"/>
      <c r="LPP89" s="207"/>
      <c r="LPQ89" s="207"/>
      <c r="LPR89" s="207"/>
      <c r="LPS89" s="207"/>
      <c r="LPT89" s="207"/>
      <c r="LPU89" s="207"/>
      <c r="LPV89" s="207"/>
      <c r="LPW89" s="207"/>
      <c r="LPX89" s="207"/>
      <c r="LPY89" s="207"/>
      <c r="LPZ89" s="207"/>
      <c r="LQA89" s="207"/>
      <c r="LQB89" s="207"/>
      <c r="LQC89" s="207"/>
      <c r="LQD89" s="207"/>
      <c r="LQE89" s="207"/>
      <c r="LQF89" s="207"/>
      <c r="LQG89" s="207"/>
      <c r="LQH89" s="207"/>
      <c r="LQI89" s="207"/>
      <c r="LQJ89" s="207"/>
      <c r="LQK89" s="207"/>
      <c r="LQL89" s="207"/>
      <c r="LQM89" s="207"/>
      <c r="LQN89" s="207"/>
      <c r="LQO89" s="207"/>
      <c r="LQP89" s="207"/>
      <c r="LQQ89" s="207"/>
      <c r="LQR89" s="207"/>
      <c r="LQS89" s="207"/>
      <c r="LQT89" s="207"/>
      <c r="LQU89" s="207"/>
      <c r="LQV89" s="207"/>
      <c r="LQW89" s="207"/>
      <c r="LQX89" s="207"/>
      <c r="LQY89" s="207"/>
      <c r="LQZ89" s="207"/>
      <c r="LRA89" s="207"/>
      <c r="LRB89" s="207"/>
      <c r="LRC89" s="207"/>
      <c r="LRD89" s="207"/>
      <c r="LRE89" s="207"/>
      <c r="LRF89" s="207"/>
      <c r="LRG89" s="207"/>
      <c r="LRH89" s="207"/>
      <c r="LRI89" s="207"/>
      <c r="LRJ89" s="207"/>
      <c r="LRK89" s="207"/>
      <c r="LRL89" s="207"/>
      <c r="LRM89" s="207"/>
      <c r="LRN89" s="207"/>
      <c r="LRO89" s="207"/>
      <c r="LRP89" s="207"/>
      <c r="LRQ89" s="207"/>
      <c r="LRR89" s="207"/>
      <c r="LRS89" s="207"/>
      <c r="LRT89" s="207"/>
      <c r="LRU89" s="207"/>
      <c r="LRV89" s="207"/>
      <c r="LRW89" s="207"/>
      <c r="LRX89" s="207"/>
      <c r="LRY89" s="207"/>
      <c r="LRZ89" s="207"/>
      <c r="LSA89" s="207"/>
      <c r="LSB89" s="207"/>
      <c r="LSC89" s="207"/>
      <c r="LSD89" s="207"/>
      <c r="LSE89" s="207"/>
      <c r="LSF89" s="207"/>
      <c r="LSG89" s="207"/>
      <c r="LSH89" s="207"/>
      <c r="LSI89" s="207"/>
      <c r="LSJ89" s="207"/>
      <c r="LSK89" s="207"/>
      <c r="LSL89" s="207"/>
      <c r="LSM89" s="207"/>
      <c r="LSN89" s="207"/>
      <c r="LSO89" s="207"/>
      <c r="LSP89" s="207"/>
      <c r="LSQ89" s="207"/>
      <c r="LSR89" s="207"/>
      <c r="LSS89" s="207"/>
      <c r="LST89" s="207"/>
      <c r="LSU89" s="207"/>
      <c r="LSV89" s="207"/>
      <c r="LSW89" s="207"/>
      <c r="LSX89" s="207"/>
      <c r="LSY89" s="207"/>
      <c r="LSZ89" s="207"/>
      <c r="LTA89" s="207"/>
      <c r="LTB89" s="207"/>
      <c r="LTC89" s="207"/>
      <c r="LTD89" s="207"/>
      <c r="LTE89" s="207"/>
      <c r="LTF89" s="207"/>
      <c r="LTG89" s="207"/>
      <c r="LTH89" s="207"/>
      <c r="LTI89" s="207"/>
      <c r="LTJ89" s="207"/>
      <c r="LTK89" s="207"/>
      <c r="LTL89" s="207"/>
      <c r="LTM89" s="207"/>
      <c r="LTN89" s="207"/>
      <c r="LTO89" s="207"/>
      <c r="LTP89" s="207"/>
      <c r="LTQ89" s="207"/>
      <c r="LTR89" s="207"/>
      <c r="LTS89" s="207"/>
      <c r="LTT89" s="207"/>
      <c r="LTU89" s="207"/>
      <c r="LTV89" s="207"/>
      <c r="LTW89" s="207"/>
      <c r="LTX89" s="207"/>
      <c r="LTY89" s="207"/>
      <c r="LTZ89" s="207"/>
      <c r="LUA89" s="207"/>
      <c r="LUB89" s="207"/>
      <c r="LUC89" s="207"/>
      <c r="LUD89" s="207"/>
      <c r="LUE89" s="207"/>
      <c r="LUF89" s="207"/>
      <c r="LUG89" s="207"/>
      <c r="LUH89" s="207"/>
      <c r="LUI89" s="207"/>
      <c r="LUJ89" s="207"/>
      <c r="LUK89" s="207"/>
      <c r="LUL89" s="207"/>
      <c r="LUM89" s="207"/>
      <c r="LUN89" s="207"/>
      <c r="LUO89" s="207"/>
      <c r="LUP89" s="207"/>
      <c r="LUQ89" s="207"/>
      <c r="LUR89" s="207"/>
      <c r="LUS89" s="207"/>
      <c r="LUT89" s="207"/>
      <c r="LUU89" s="207"/>
      <c r="LUV89" s="207"/>
      <c r="LUW89" s="207"/>
      <c r="LUX89" s="207"/>
      <c r="LUY89" s="207"/>
      <c r="LUZ89" s="207"/>
      <c r="LVA89" s="207"/>
      <c r="LVB89" s="207"/>
      <c r="LVC89" s="207"/>
      <c r="LVD89" s="207"/>
      <c r="LVE89" s="207"/>
      <c r="LVF89" s="207"/>
      <c r="LVG89" s="207"/>
      <c r="LVH89" s="207"/>
      <c r="LVI89" s="207"/>
      <c r="LVJ89" s="207"/>
      <c r="LVK89" s="207"/>
      <c r="LVL89" s="207"/>
      <c r="LVM89" s="207"/>
      <c r="LVN89" s="207"/>
      <c r="LVO89" s="207"/>
      <c r="LVP89" s="207"/>
      <c r="LVQ89" s="207"/>
      <c r="LVR89" s="207"/>
      <c r="LVS89" s="207"/>
      <c r="LVT89" s="207"/>
      <c r="LVU89" s="207"/>
      <c r="LVV89" s="207"/>
      <c r="LVW89" s="207"/>
      <c r="LVX89" s="207"/>
      <c r="LVY89" s="207"/>
      <c r="LVZ89" s="207"/>
      <c r="LWA89" s="207"/>
      <c r="LWB89" s="207"/>
      <c r="LWC89" s="207"/>
      <c r="LWD89" s="207"/>
      <c r="LWE89" s="207"/>
      <c r="LWF89" s="207"/>
      <c r="LWG89" s="207"/>
      <c r="LWH89" s="207"/>
      <c r="LWI89" s="207"/>
      <c r="LWJ89" s="207"/>
      <c r="LWK89" s="207"/>
      <c r="LWL89" s="207"/>
      <c r="LWM89" s="207"/>
      <c r="LWN89" s="207"/>
      <c r="LWO89" s="207"/>
      <c r="LWP89" s="207"/>
      <c r="LWQ89" s="207"/>
      <c r="LWR89" s="207"/>
      <c r="LWS89" s="207"/>
      <c r="LWT89" s="207"/>
      <c r="LWU89" s="207"/>
      <c r="LWV89" s="207"/>
      <c r="LWW89" s="207"/>
      <c r="LWX89" s="207"/>
      <c r="LWY89" s="207"/>
      <c r="LWZ89" s="207"/>
      <c r="LXA89" s="207"/>
      <c r="LXB89" s="207"/>
      <c r="LXC89" s="207"/>
      <c r="LXD89" s="207"/>
      <c r="LXE89" s="207"/>
      <c r="LXF89" s="207"/>
      <c r="LXG89" s="207"/>
      <c r="LXH89" s="207"/>
      <c r="LXI89" s="207"/>
      <c r="LXJ89" s="207"/>
      <c r="LXK89" s="207"/>
      <c r="LXL89" s="207"/>
      <c r="LXM89" s="207"/>
      <c r="LXN89" s="207"/>
      <c r="LXO89" s="207"/>
      <c r="LXP89" s="207"/>
      <c r="LXQ89" s="207"/>
      <c r="LXR89" s="207"/>
      <c r="LXS89" s="207"/>
      <c r="LXT89" s="207"/>
      <c r="LXU89" s="207"/>
      <c r="LXV89" s="207"/>
      <c r="LXW89" s="207"/>
      <c r="LXX89" s="207"/>
      <c r="LXY89" s="207"/>
      <c r="LXZ89" s="207"/>
      <c r="LYA89" s="207"/>
      <c r="LYB89" s="207"/>
      <c r="LYC89" s="207"/>
      <c r="LYD89" s="207"/>
      <c r="LYE89" s="207"/>
      <c r="LYF89" s="207"/>
      <c r="LYG89" s="207"/>
      <c r="LYH89" s="207"/>
      <c r="LYI89" s="207"/>
      <c r="LYJ89" s="207"/>
      <c r="LYK89" s="207"/>
      <c r="LYL89" s="207"/>
      <c r="LYM89" s="207"/>
      <c r="LYN89" s="207"/>
      <c r="LYO89" s="207"/>
      <c r="LYP89" s="207"/>
      <c r="LYQ89" s="207"/>
      <c r="LYR89" s="207"/>
      <c r="LYS89" s="207"/>
      <c r="LYT89" s="207"/>
      <c r="LYU89" s="207"/>
      <c r="LYV89" s="207"/>
      <c r="LYW89" s="207"/>
      <c r="LYX89" s="207"/>
      <c r="LYY89" s="207"/>
      <c r="LYZ89" s="207"/>
      <c r="LZA89" s="207"/>
      <c r="LZB89" s="207"/>
      <c r="LZC89" s="207"/>
      <c r="LZD89" s="207"/>
      <c r="LZE89" s="207"/>
      <c r="LZF89" s="207"/>
      <c r="LZG89" s="207"/>
      <c r="LZH89" s="207"/>
      <c r="LZI89" s="207"/>
      <c r="LZJ89" s="207"/>
      <c r="LZK89" s="207"/>
      <c r="LZL89" s="207"/>
      <c r="LZM89" s="207"/>
      <c r="LZN89" s="207"/>
      <c r="LZO89" s="207"/>
      <c r="LZP89" s="207"/>
      <c r="LZQ89" s="207"/>
      <c r="LZR89" s="207"/>
      <c r="LZS89" s="207"/>
      <c r="LZT89" s="207"/>
      <c r="LZU89" s="207"/>
      <c r="LZV89" s="207"/>
      <c r="LZW89" s="207"/>
      <c r="LZX89" s="207"/>
      <c r="LZY89" s="207"/>
      <c r="LZZ89" s="207"/>
      <c r="MAA89" s="207"/>
      <c r="MAB89" s="207"/>
      <c r="MAC89" s="207"/>
      <c r="MAD89" s="207"/>
      <c r="MAE89" s="207"/>
      <c r="MAF89" s="207"/>
      <c r="MAG89" s="207"/>
      <c r="MAH89" s="207"/>
      <c r="MAI89" s="207"/>
      <c r="MAJ89" s="207"/>
      <c r="MAK89" s="207"/>
      <c r="MAL89" s="207"/>
      <c r="MAM89" s="207"/>
      <c r="MAN89" s="207"/>
      <c r="MAO89" s="207"/>
      <c r="MAP89" s="207"/>
      <c r="MAQ89" s="207"/>
      <c r="MAR89" s="207"/>
      <c r="MAS89" s="207"/>
      <c r="MAT89" s="207"/>
      <c r="MAU89" s="207"/>
      <c r="MAV89" s="207"/>
      <c r="MAW89" s="207"/>
      <c r="MAX89" s="207"/>
      <c r="MAY89" s="207"/>
      <c r="MAZ89" s="207"/>
      <c r="MBA89" s="207"/>
      <c r="MBB89" s="207"/>
      <c r="MBC89" s="207"/>
      <c r="MBD89" s="207"/>
      <c r="MBE89" s="207"/>
      <c r="MBF89" s="207"/>
      <c r="MBG89" s="207"/>
      <c r="MBH89" s="207"/>
      <c r="MBI89" s="207"/>
      <c r="MBJ89" s="207"/>
      <c r="MBK89" s="207"/>
      <c r="MBL89" s="207"/>
      <c r="MBM89" s="207"/>
      <c r="MBN89" s="207"/>
      <c r="MBO89" s="207"/>
      <c r="MBP89" s="207"/>
      <c r="MBQ89" s="207"/>
      <c r="MBR89" s="207"/>
      <c r="MBS89" s="207"/>
      <c r="MBT89" s="207"/>
      <c r="MBU89" s="207"/>
      <c r="MBV89" s="207"/>
      <c r="MBW89" s="207"/>
      <c r="MBX89" s="207"/>
      <c r="MBY89" s="207"/>
      <c r="MBZ89" s="207"/>
      <c r="MCA89" s="207"/>
      <c r="MCB89" s="207"/>
      <c r="MCC89" s="207"/>
      <c r="MCD89" s="207"/>
      <c r="MCE89" s="207"/>
      <c r="MCF89" s="207"/>
      <c r="MCG89" s="207"/>
      <c r="MCH89" s="207"/>
      <c r="MCI89" s="207"/>
      <c r="MCJ89" s="207"/>
      <c r="MCK89" s="207"/>
      <c r="MCL89" s="207"/>
      <c r="MCM89" s="207"/>
      <c r="MCN89" s="207"/>
      <c r="MCO89" s="207"/>
      <c r="MCP89" s="207"/>
      <c r="MCQ89" s="207"/>
      <c r="MCR89" s="207"/>
      <c r="MCS89" s="207"/>
      <c r="MCT89" s="207"/>
      <c r="MCU89" s="207"/>
      <c r="MCV89" s="207"/>
      <c r="MCW89" s="207"/>
      <c r="MCX89" s="207"/>
      <c r="MCY89" s="207"/>
      <c r="MCZ89" s="207"/>
      <c r="MDA89" s="207"/>
      <c r="MDB89" s="207"/>
      <c r="MDC89" s="207"/>
      <c r="MDD89" s="207"/>
      <c r="MDE89" s="207"/>
      <c r="MDF89" s="207"/>
      <c r="MDG89" s="207"/>
      <c r="MDH89" s="207"/>
      <c r="MDI89" s="207"/>
      <c r="MDJ89" s="207"/>
      <c r="MDK89" s="207"/>
      <c r="MDL89" s="207"/>
      <c r="MDM89" s="207"/>
      <c r="MDN89" s="207"/>
      <c r="MDO89" s="207"/>
      <c r="MDP89" s="207"/>
      <c r="MDQ89" s="207"/>
      <c r="MDR89" s="207"/>
      <c r="MDS89" s="207"/>
      <c r="MDT89" s="207"/>
      <c r="MDU89" s="207"/>
      <c r="MDV89" s="207"/>
      <c r="MDW89" s="207"/>
      <c r="MDX89" s="207"/>
      <c r="MDY89" s="207"/>
      <c r="MDZ89" s="207"/>
      <c r="MEA89" s="207"/>
      <c r="MEB89" s="207"/>
      <c r="MEC89" s="207"/>
      <c r="MED89" s="207"/>
      <c r="MEE89" s="207"/>
      <c r="MEF89" s="207"/>
      <c r="MEG89" s="207"/>
      <c r="MEH89" s="207"/>
      <c r="MEI89" s="207"/>
      <c r="MEJ89" s="207"/>
      <c r="MEK89" s="207"/>
      <c r="MEL89" s="207"/>
      <c r="MEM89" s="207"/>
      <c r="MEN89" s="207"/>
      <c r="MEO89" s="207"/>
      <c r="MEP89" s="207"/>
      <c r="MEQ89" s="207"/>
      <c r="MER89" s="207"/>
      <c r="MES89" s="207"/>
      <c r="MET89" s="207"/>
      <c r="MEU89" s="207"/>
      <c r="MEV89" s="207"/>
      <c r="MEW89" s="207"/>
      <c r="MEX89" s="207"/>
      <c r="MEY89" s="207"/>
      <c r="MEZ89" s="207"/>
      <c r="MFA89" s="207"/>
      <c r="MFB89" s="207"/>
      <c r="MFC89" s="207"/>
      <c r="MFD89" s="207"/>
      <c r="MFE89" s="207"/>
      <c r="MFF89" s="207"/>
      <c r="MFG89" s="207"/>
      <c r="MFH89" s="207"/>
      <c r="MFI89" s="207"/>
      <c r="MFJ89" s="207"/>
      <c r="MFK89" s="207"/>
      <c r="MFL89" s="207"/>
      <c r="MFM89" s="207"/>
      <c r="MFN89" s="207"/>
      <c r="MFO89" s="207"/>
      <c r="MFP89" s="207"/>
      <c r="MFQ89" s="207"/>
      <c r="MFR89" s="207"/>
      <c r="MFS89" s="207"/>
      <c r="MFT89" s="207"/>
      <c r="MFU89" s="207"/>
      <c r="MFV89" s="207"/>
      <c r="MFW89" s="207"/>
      <c r="MFX89" s="207"/>
      <c r="MFY89" s="207"/>
      <c r="MFZ89" s="207"/>
      <c r="MGA89" s="207"/>
      <c r="MGB89" s="207"/>
      <c r="MGC89" s="207"/>
      <c r="MGD89" s="207"/>
      <c r="MGE89" s="207"/>
      <c r="MGF89" s="207"/>
      <c r="MGG89" s="207"/>
      <c r="MGH89" s="207"/>
      <c r="MGI89" s="207"/>
      <c r="MGJ89" s="207"/>
      <c r="MGK89" s="207"/>
      <c r="MGL89" s="207"/>
      <c r="MGM89" s="207"/>
      <c r="MGN89" s="207"/>
      <c r="MGO89" s="207"/>
      <c r="MGP89" s="207"/>
      <c r="MGQ89" s="207"/>
      <c r="MGR89" s="207"/>
      <c r="MGS89" s="207"/>
      <c r="MGT89" s="207"/>
      <c r="MGU89" s="207"/>
      <c r="MGV89" s="207"/>
      <c r="MGW89" s="207"/>
      <c r="MGX89" s="207"/>
      <c r="MGY89" s="207"/>
      <c r="MGZ89" s="207"/>
      <c r="MHA89" s="207"/>
      <c r="MHB89" s="207"/>
      <c r="MHC89" s="207"/>
      <c r="MHD89" s="207"/>
      <c r="MHE89" s="207"/>
      <c r="MHF89" s="207"/>
      <c r="MHG89" s="207"/>
      <c r="MHH89" s="207"/>
      <c r="MHI89" s="207"/>
      <c r="MHJ89" s="207"/>
      <c r="MHK89" s="207"/>
      <c r="MHL89" s="207"/>
      <c r="MHM89" s="207"/>
      <c r="MHN89" s="207"/>
      <c r="MHO89" s="207"/>
      <c r="MHP89" s="207"/>
      <c r="MHQ89" s="207"/>
      <c r="MHR89" s="207"/>
      <c r="MHS89" s="207"/>
      <c r="MHT89" s="207"/>
      <c r="MHU89" s="207"/>
      <c r="MHV89" s="207"/>
      <c r="MHW89" s="207"/>
      <c r="MHX89" s="207"/>
      <c r="MHY89" s="207"/>
      <c r="MHZ89" s="207"/>
      <c r="MIA89" s="207"/>
      <c r="MIB89" s="207"/>
      <c r="MIC89" s="207"/>
      <c r="MID89" s="207"/>
      <c r="MIE89" s="207"/>
      <c r="MIF89" s="207"/>
      <c r="MIG89" s="207"/>
      <c r="MIH89" s="207"/>
      <c r="MII89" s="207"/>
      <c r="MIJ89" s="207"/>
      <c r="MIK89" s="207"/>
      <c r="MIL89" s="207"/>
      <c r="MIM89" s="207"/>
      <c r="MIN89" s="207"/>
      <c r="MIO89" s="207"/>
      <c r="MIP89" s="207"/>
      <c r="MIQ89" s="207"/>
      <c r="MIR89" s="207"/>
      <c r="MIS89" s="207"/>
      <c r="MIT89" s="207"/>
      <c r="MIU89" s="207"/>
      <c r="MIV89" s="207"/>
      <c r="MIW89" s="207"/>
      <c r="MIX89" s="207"/>
      <c r="MIY89" s="207"/>
      <c r="MIZ89" s="207"/>
      <c r="MJA89" s="207"/>
      <c r="MJB89" s="207"/>
      <c r="MJC89" s="207"/>
      <c r="MJD89" s="207"/>
      <c r="MJE89" s="207"/>
      <c r="MJF89" s="207"/>
      <c r="MJG89" s="207"/>
      <c r="MJH89" s="207"/>
      <c r="MJI89" s="207"/>
      <c r="MJJ89" s="207"/>
      <c r="MJK89" s="207"/>
      <c r="MJL89" s="207"/>
      <c r="MJM89" s="207"/>
      <c r="MJN89" s="207"/>
      <c r="MJO89" s="207"/>
      <c r="MJP89" s="207"/>
      <c r="MJQ89" s="207"/>
      <c r="MJR89" s="207"/>
      <c r="MJS89" s="207"/>
      <c r="MJT89" s="207"/>
      <c r="MJU89" s="207"/>
      <c r="MJV89" s="207"/>
      <c r="MJW89" s="207"/>
      <c r="MJX89" s="207"/>
      <c r="MJY89" s="207"/>
      <c r="MJZ89" s="207"/>
      <c r="MKA89" s="207"/>
      <c r="MKB89" s="207"/>
      <c r="MKC89" s="207"/>
      <c r="MKD89" s="207"/>
      <c r="MKE89" s="207"/>
      <c r="MKF89" s="207"/>
      <c r="MKG89" s="207"/>
      <c r="MKH89" s="207"/>
      <c r="MKI89" s="207"/>
      <c r="MKJ89" s="207"/>
      <c r="MKK89" s="207"/>
      <c r="MKL89" s="207"/>
      <c r="MKM89" s="207"/>
      <c r="MKN89" s="207"/>
      <c r="MKO89" s="207"/>
      <c r="MKP89" s="207"/>
      <c r="MKQ89" s="207"/>
      <c r="MKR89" s="207"/>
      <c r="MKS89" s="207"/>
      <c r="MKT89" s="207"/>
      <c r="MKU89" s="207"/>
      <c r="MKV89" s="207"/>
      <c r="MKW89" s="207"/>
      <c r="MKX89" s="207"/>
      <c r="MKY89" s="207"/>
      <c r="MKZ89" s="207"/>
      <c r="MLA89" s="207"/>
      <c r="MLB89" s="207"/>
      <c r="MLC89" s="207"/>
      <c r="MLD89" s="207"/>
      <c r="MLE89" s="207"/>
      <c r="MLF89" s="207"/>
      <c r="MLG89" s="207"/>
      <c r="MLH89" s="207"/>
      <c r="MLI89" s="207"/>
      <c r="MLJ89" s="207"/>
      <c r="MLK89" s="207"/>
      <c r="MLL89" s="207"/>
      <c r="MLM89" s="207"/>
      <c r="MLN89" s="207"/>
      <c r="MLO89" s="207"/>
      <c r="MLP89" s="207"/>
      <c r="MLQ89" s="207"/>
      <c r="MLR89" s="207"/>
      <c r="MLS89" s="207"/>
      <c r="MLT89" s="207"/>
      <c r="MLU89" s="207"/>
      <c r="MLV89" s="207"/>
      <c r="MLW89" s="207"/>
      <c r="MLX89" s="207"/>
      <c r="MLY89" s="207"/>
      <c r="MLZ89" s="207"/>
      <c r="MMA89" s="207"/>
      <c r="MMB89" s="207"/>
      <c r="MMC89" s="207"/>
      <c r="MMD89" s="207"/>
      <c r="MME89" s="207"/>
      <c r="MMF89" s="207"/>
      <c r="MMG89" s="207"/>
      <c r="MMH89" s="207"/>
      <c r="MMI89" s="207"/>
      <c r="MMJ89" s="207"/>
      <c r="MMK89" s="207"/>
      <c r="MML89" s="207"/>
      <c r="MMM89" s="207"/>
      <c r="MMN89" s="207"/>
      <c r="MMO89" s="207"/>
      <c r="MMP89" s="207"/>
      <c r="MMQ89" s="207"/>
      <c r="MMR89" s="207"/>
      <c r="MMS89" s="207"/>
      <c r="MMT89" s="207"/>
      <c r="MMU89" s="207"/>
      <c r="MMV89" s="207"/>
      <c r="MMW89" s="207"/>
      <c r="MMX89" s="207"/>
      <c r="MMY89" s="207"/>
      <c r="MMZ89" s="207"/>
      <c r="MNA89" s="207"/>
      <c r="MNB89" s="207"/>
      <c r="MNC89" s="207"/>
      <c r="MND89" s="207"/>
      <c r="MNE89" s="207"/>
      <c r="MNF89" s="207"/>
      <c r="MNG89" s="207"/>
      <c r="MNH89" s="207"/>
      <c r="MNI89" s="207"/>
      <c r="MNJ89" s="207"/>
      <c r="MNK89" s="207"/>
      <c r="MNL89" s="207"/>
      <c r="MNM89" s="207"/>
      <c r="MNN89" s="207"/>
      <c r="MNO89" s="207"/>
      <c r="MNP89" s="207"/>
      <c r="MNQ89" s="207"/>
      <c r="MNR89" s="207"/>
      <c r="MNS89" s="207"/>
      <c r="MNT89" s="207"/>
      <c r="MNU89" s="207"/>
      <c r="MNV89" s="207"/>
      <c r="MNW89" s="207"/>
      <c r="MNX89" s="207"/>
      <c r="MNY89" s="207"/>
      <c r="MNZ89" s="207"/>
      <c r="MOA89" s="207"/>
      <c r="MOB89" s="207"/>
      <c r="MOC89" s="207"/>
      <c r="MOD89" s="207"/>
      <c r="MOE89" s="207"/>
      <c r="MOF89" s="207"/>
      <c r="MOG89" s="207"/>
      <c r="MOH89" s="207"/>
      <c r="MOI89" s="207"/>
      <c r="MOJ89" s="207"/>
      <c r="MOK89" s="207"/>
      <c r="MOL89" s="207"/>
      <c r="MOM89" s="207"/>
      <c r="MON89" s="207"/>
      <c r="MOO89" s="207"/>
      <c r="MOP89" s="207"/>
      <c r="MOQ89" s="207"/>
      <c r="MOR89" s="207"/>
      <c r="MOS89" s="207"/>
      <c r="MOT89" s="207"/>
      <c r="MOU89" s="207"/>
      <c r="MOV89" s="207"/>
      <c r="MOW89" s="207"/>
      <c r="MOX89" s="207"/>
      <c r="MOY89" s="207"/>
      <c r="MOZ89" s="207"/>
      <c r="MPA89" s="207"/>
      <c r="MPB89" s="207"/>
      <c r="MPC89" s="207"/>
      <c r="MPD89" s="207"/>
      <c r="MPE89" s="207"/>
      <c r="MPF89" s="207"/>
      <c r="MPG89" s="207"/>
      <c r="MPH89" s="207"/>
      <c r="MPI89" s="207"/>
      <c r="MPJ89" s="207"/>
      <c r="MPK89" s="207"/>
      <c r="MPL89" s="207"/>
      <c r="MPM89" s="207"/>
      <c r="MPN89" s="207"/>
      <c r="MPO89" s="207"/>
      <c r="MPP89" s="207"/>
      <c r="MPQ89" s="207"/>
      <c r="MPR89" s="207"/>
      <c r="MPS89" s="207"/>
      <c r="MPT89" s="207"/>
      <c r="MPU89" s="207"/>
      <c r="MPV89" s="207"/>
      <c r="MPW89" s="207"/>
      <c r="MPX89" s="207"/>
      <c r="MPY89" s="207"/>
      <c r="MPZ89" s="207"/>
      <c r="MQA89" s="207"/>
      <c r="MQB89" s="207"/>
      <c r="MQC89" s="207"/>
      <c r="MQD89" s="207"/>
      <c r="MQE89" s="207"/>
      <c r="MQF89" s="207"/>
      <c r="MQG89" s="207"/>
      <c r="MQH89" s="207"/>
      <c r="MQI89" s="207"/>
      <c r="MQJ89" s="207"/>
      <c r="MQK89" s="207"/>
      <c r="MQL89" s="207"/>
      <c r="MQM89" s="207"/>
      <c r="MQN89" s="207"/>
      <c r="MQO89" s="207"/>
      <c r="MQP89" s="207"/>
      <c r="MQQ89" s="207"/>
      <c r="MQR89" s="207"/>
      <c r="MQS89" s="207"/>
      <c r="MQT89" s="207"/>
      <c r="MQU89" s="207"/>
      <c r="MQV89" s="207"/>
      <c r="MQW89" s="207"/>
      <c r="MQX89" s="207"/>
      <c r="MQY89" s="207"/>
      <c r="MQZ89" s="207"/>
      <c r="MRA89" s="207"/>
      <c r="MRB89" s="207"/>
      <c r="MRC89" s="207"/>
      <c r="MRD89" s="207"/>
      <c r="MRE89" s="207"/>
      <c r="MRF89" s="207"/>
      <c r="MRG89" s="207"/>
      <c r="MRH89" s="207"/>
      <c r="MRI89" s="207"/>
      <c r="MRJ89" s="207"/>
      <c r="MRK89" s="207"/>
      <c r="MRL89" s="207"/>
      <c r="MRM89" s="207"/>
      <c r="MRN89" s="207"/>
      <c r="MRO89" s="207"/>
      <c r="MRP89" s="207"/>
      <c r="MRQ89" s="207"/>
      <c r="MRR89" s="207"/>
      <c r="MRS89" s="207"/>
      <c r="MRT89" s="207"/>
      <c r="MRU89" s="207"/>
      <c r="MRV89" s="207"/>
      <c r="MRW89" s="207"/>
      <c r="MRX89" s="207"/>
      <c r="MRY89" s="207"/>
      <c r="MRZ89" s="207"/>
      <c r="MSA89" s="207"/>
      <c r="MSB89" s="207"/>
      <c r="MSC89" s="207"/>
      <c r="MSD89" s="207"/>
      <c r="MSE89" s="207"/>
      <c r="MSF89" s="207"/>
      <c r="MSG89" s="207"/>
      <c r="MSH89" s="207"/>
      <c r="MSI89" s="207"/>
      <c r="MSJ89" s="207"/>
      <c r="MSK89" s="207"/>
      <c r="MSL89" s="207"/>
      <c r="MSM89" s="207"/>
      <c r="MSN89" s="207"/>
      <c r="MSO89" s="207"/>
      <c r="MSP89" s="207"/>
      <c r="MSQ89" s="207"/>
      <c r="MSR89" s="207"/>
      <c r="MSS89" s="207"/>
      <c r="MST89" s="207"/>
      <c r="MSU89" s="207"/>
      <c r="MSV89" s="207"/>
      <c r="MSW89" s="207"/>
      <c r="MSX89" s="207"/>
      <c r="MSY89" s="207"/>
      <c r="MSZ89" s="207"/>
      <c r="MTA89" s="207"/>
      <c r="MTB89" s="207"/>
      <c r="MTC89" s="207"/>
      <c r="MTD89" s="207"/>
      <c r="MTE89" s="207"/>
      <c r="MTF89" s="207"/>
      <c r="MTG89" s="207"/>
      <c r="MTH89" s="207"/>
      <c r="MTI89" s="207"/>
      <c r="MTJ89" s="207"/>
      <c r="MTK89" s="207"/>
      <c r="MTL89" s="207"/>
      <c r="MTM89" s="207"/>
      <c r="MTN89" s="207"/>
      <c r="MTO89" s="207"/>
      <c r="MTP89" s="207"/>
      <c r="MTQ89" s="207"/>
      <c r="MTR89" s="207"/>
      <c r="MTS89" s="207"/>
      <c r="MTT89" s="207"/>
      <c r="MTU89" s="207"/>
      <c r="MTV89" s="207"/>
      <c r="MTW89" s="207"/>
      <c r="MTX89" s="207"/>
      <c r="MTY89" s="207"/>
      <c r="MTZ89" s="207"/>
      <c r="MUA89" s="207"/>
      <c r="MUB89" s="207"/>
      <c r="MUC89" s="207"/>
      <c r="MUD89" s="207"/>
      <c r="MUE89" s="207"/>
      <c r="MUF89" s="207"/>
      <c r="MUG89" s="207"/>
      <c r="MUH89" s="207"/>
      <c r="MUI89" s="207"/>
      <c r="MUJ89" s="207"/>
      <c r="MUK89" s="207"/>
      <c r="MUL89" s="207"/>
      <c r="MUM89" s="207"/>
      <c r="MUN89" s="207"/>
      <c r="MUO89" s="207"/>
      <c r="MUP89" s="207"/>
      <c r="MUQ89" s="207"/>
      <c r="MUR89" s="207"/>
      <c r="MUS89" s="207"/>
      <c r="MUT89" s="207"/>
      <c r="MUU89" s="207"/>
      <c r="MUV89" s="207"/>
      <c r="MUW89" s="207"/>
      <c r="MUX89" s="207"/>
      <c r="MUY89" s="207"/>
      <c r="MUZ89" s="207"/>
      <c r="MVA89" s="207"/>
      <c r="MVB89" s="207"/>
      <c r="MVC89" s="207"/>
      <c r="MVD89" s="207"/>
      <c r="MVE89" s="207"/>
      <c r="MVF89" s="207"/>
      <c r="MVG89" s="207"/>
      <c r="MVH89" s="207"/>
      <c r="MVI89" s="207"/>
      <c r="MVJ89" s="207"/>
      <c r="MVK89" s="207"/>
      <c r="MVL89" s="207"/>
      <c r="MVM89" s="207"/>
      <c r="MVN89" s="207"/>
      <c r="MVO89" s="207"/>
      <c r="MVP89" s="207"/>
      <c r="MVQ89" s="207"/>
      <c r="MVR89" s="207"/>
      <c r="MVS89" s="207"/>
      <c r="MVT89" s="207"/>
      <c r="MVU89" s="207"/>
      <c r="MVV89" s="207"/>
      <c r="MVW89" s="207"/>
      <c r="MVX89" s="207"/>
      <c r="MVY89" s="207"/>
      <c r="MVZ89" s="207"/>
      <c r="MWA89" s="207"/>
      <c r="MWB89" s="207"/>
      <c r="MWC89" s="207"/>
      <c r="MWD89" s="207"/>
      <c r="MWE89" s="207"/>
      <c r="MWF89" s="207"/>
      <c r="MWG89" s="207"/>
      <c r="MWH89" s="207"/>
      <c r="MWI89" s="207"/>
      <c r="MWJ89" s="207"/>
      <c r="MWK89" s="207"/>
      <c r="MWL89" s="207"/>
      <c r="MWM89" s="207"/>
      <c r="MWN89" s="207"/>
      <c r="MWO89" s="207"/>
      <c r="MWP89" s="207"/>
      <c r="MWQ89" s="207"/>
      <c r="MWR89" s="207"/>
      <c r="MWS89" s="207"/>
      <c r="MWT89" s="207"/>
      <c r="MWU89" s="207"/>
      <c r="MWV89" s="207"/>
      <c r="MWW89" s="207"/>
      <c r="MWX89" s="207"/>
      <c r="MWY89" s="207"/>
      <c r="MWZ89" s="207"/>
      <c r="MXA89" s="207"/>
      <c r="MXB89" s="207"/>
      <c r="MXC89" s="207"/>
      <c r="MXD89" s="207"/>
      <c r="MXE89" s="207"/>
      <c r="MXF89" s="207"/>
      <c r="MXG89" s="207"/>
      <c r="MXH89" s="207"/>
      <c r="MXI89" s="207"/>
      <c r="MXJ89" s="207"/>
      <c r="MXK89" s="207"/>
      <c r="MXL89" s="207"/>
      <c r="MXM89" s="207"/>
      <c r="MXN89" s="207"/>
      <c r="MXO89" s="207"/>
      <c r="MXP89" s="207"/>
      <c r="MXQ89" s="207"/>
      <c r="MXR89" s="207"/>
      <c r="MXS89" s="207"/>
      <c r="MXT89" s="207"/>
      <c r="MXU89" s="207"/>
      <c r="MXV89" s="207"/>
      <c r="MXW89" s="207"/>
      <c r="MXX89" s="207"/>
      <c r="MXY89" s="207"/>
      <c r="MXZ89" s="207"/>
      <c r="MYA89" s="207"/>
      <c r="MYB89" s="207"/>
      <c r="MYC89" s="207"/>
      <c r="MYD89" s="207"/>
      <c r="MYE89" s="207"/>
      <c r="MYF89" s="207"/>
      <c r="MYG89" s="207"/>
      <c r="MYH89" s="207"/>
      <c r="MYI89" s="207"/>
      <c r="MYJ89" s="207"/>
      <c r="MYK89" s="207"/>
      <c r="MYL89" s="207"/>
      <c r="MYM89" s="207"/>
      <c r="MYN89" s="207"/>
      <c r="MYO89" s="207"/>
      <c r="MYP89" s="207"/>
      <c r="MYQ89" s="207"/>
      <c r="MYR89" s="207"/>
      <c r="MYS89" s="207"/>
      <c r="MYT89" s="207"/>
      <c r="MYU89" s="207"/>
      <c r="MYV89" s="207"/>
      <c r="MYW89" s="207"/>
      <c r="MYX89" s="207"/>
      <c r="MYY89" s="207"/>
      <c r="MYZ89" s="207"/>
      <c r="MZA89" s="207"/>
      <c r="MZB89" s="207"/>
      <c r="MZC89" s="207"/>
      <c r="MZD89" s="207"/>
      <c r="MZE89" s="207"/>
      <c r="MZF89" s="207"/>
      <c r="MZG89" s="207"/>
      <c r="MZH89" s="207"/>
      <c r="MZI89" s="207"/>
      <c r="MZJ89" s="207"/>
      <c r="MZK89" s="207"/>
      <c r="MZL89" s="207"/>
      <c r="MZM89" s="207"/>
      <c r="MZN89" s="207"/>
      <c r="MZO89" s="207"/>
      <c r="MZP89" s="207"/>
      <c r="MZQ89" s="207"/>
      <c r="MZR89" s="207"/>
      <c r="MZS89" s="207"/>
      <c r="MZT89" s="207"/>
      <c r="MZU89" s="207"/>
      <c r="MZV89" s="207"/>
      <c r="MZW89" s="207"/>
      <c r="MZX89" s="207"/>
      <c r="MZY89" s="207"/>
      <c r="MZZ89" s="207"/>
      <c r="NAA89" s="207"/>
      <c r="NAB89" s="207"/>
      <c r="NAC89" s="207"/>
      <c r="NAD89" s="207"/>
      <c r="NAE89" s="207"/>
      <c r="NAF89" s="207"/>
      <c r="NAG89" s="207"/>
      <c r="NAH89" s="207"/>
      <c r="NAI89" s="207"/>
      <c r="NAJ89" s="207"/>
      <c r="NAK89" s="207"/>
      <c r="NAL89" s="207"/>
      <c r="NAM89" s="207"/>
      <c r="NAN89" s="207"/>
      <c r="NAO89" s="207"/>
      <c r="NAP89" s="207"/>
      <c r="NAQ89" s="207"/>
      <c r="NAR89" s="207"/>
      <c r="NAS89" s="207"/>
      <c r="NAT89" s="207"/>
      <c r="NAU89" s="207"/>
      <c r="NAV89" s="207"/>
      <c r="NAW89" s="207"/>
      <c r="NAX89" s="207"/>
      <c r="NAY89" s="207"/>
      <c r="NAZ89" s="207"/>
      <c r="NBA89" s="207"/>
      <c r="NBB89" s="207"/>
      <c r="NBC89" s="207"/>
      <c r="NBD89" s="207"/>
      <c r="NBE89" s="207"/>
      <c r="NBF89" s="207"/>
      <c r="NBG89" s="207"/>
      <c r="NBH89" s="207"/>
      <c r="NBI89" s="207"/>
      <c r="NBJ89" s="207"/>
      <c r="NBK89" s="207"/>
      <c r="NBL89" s="207"/>
      <c r="NBM89" s="207"/>
      <c r="NBN89" s="207"/>
      <c r="NBO89" s="207"/>
      <c r="NBP89" s="207"/>
      <c r="NBQ89" s="207"/>
      <c r="NBR89" s="207"/>
      <c r="NBS89" s="207"/>
      <c r="NBT89" s="207"/>
      <c r="NBU89" s="207"/>
      <c r="NBV89" s="207"/>
      <c r="NBW89" s="207"/>
      <c r="NBX89" s="207"/>
      <c r="NBY89" s="207"/>
      <c r="NBZ89" s="207"/>
      <c r="NCA89" s="207"/>
      <c r="NCB89" s="207"/>
      <c r="NCC89" s="207"/>
      <c r="NCD89" s="207"/>
      <c r="NCE89" s="207"/>
      <c r="NCF89" s="207"/>
      <c r="NCG89" s="207"/>
      <c r="NCH89" s="207"/>
      <c r="NCI89" s="207"/>
      <c r="NCJ89" s="207"/>
      <c r="NCK89" s="207"/>
      <c r="NCL89" s="207"/>
      <c r="NCM89" s="207"/>
      <c r="NCN89" s="207"/>
      <c r="NCO89" s="207"/>
      <c r="NCP89" s="207"/>
      <c r="NCQ89" s="207"/>
      <c r="NCR89" s="207"/>
      <c r="NCS89" s="207"/>
      <c r="NCT89" s="207"/>
      <c r="NCU89" s="207"/>
      <c r="NCV89" s="207"/>
      <c r="NCW89" s="207"/>
      <c r="NCX89" s="207"/>
      <c r="NCY89" s="207"/>
      <c r="NCZ89" s="207"/>
      <c r="NDA89" s="207"/>
      <c r="NDB89" s="207"/>
      <c r="NDC89" s="207"/>
      <c r="NDD89" s="207"/>
      <c r="NDE89" s="207"/>
      <c r="NDF89" s="207"/>
      <c r="NDG89" s="207"/>
      <c r="NDH89" s="207"/>
      <c r="NDI89" s="207"/>
      <c r="NDJ89" s="207"/>
      <c r="NDK89" s="207"/>
      <c r="NDL89" s="207"/>
      <c r="NDM89" s="207"/>
      <c r="NDN89" s="207"/>
      <c r="NDO89" s="207"/>
      <c r="NDP89" s="207"/>
      <c r="NDQ89" s="207"/>
      <c r="NDR89" s="207"/>
      <c r="NDS89" s="207"/>
      <c r="NDT89" s="207"/>
      <c r="NDU89" s="207"/>
      <c r="NDV89" s="207"/>
      <c r="NDW89" s="207"/>
      <c r="NDX89" s="207"/>
      <c r="NDY89" s="207"/>
      <c r="NDZ89" s="207"/>
      <c r="NEA89" s="207"/>
      <c r="NEB89" s="207"/>
      <c r="NEC89" s="207"/>
      <c r="NED89" s="207"/>
      <c r="NEE89" s="207"/>
      <c r="NEF89" s="207"/>
      <c r="NEG89" s="207"/>
      <c r="NEH89" s="207"/>
      <c r="NEI89" s="207"/>
      <c r="NEJ89" s="207"/>
      <c r="NEK89" s="207"/>
      <c r="NEL89" s="207"/>
      <c r="NEM89" s="207"/>
      <c r="NEN89" s="207"/>
      <c r="NEO89" s="207"/>
      <c r="NEP89" s="207"/>
      <c r="NEQ89" s="207"/>
      <c r="NER89" s="207"/>
      <c r="NES89" s="207"/>
      <c r="NET89" s="207"/>
      <c r="NEU89" s="207"/>
      <c r="NEV89" s="207"/>
      <c r="NEW89" s="207"/>
      <c r="NEX89" s="207"/>
      <c r="NEY89" s="207"/>
      <c r="NEZ89" s="207"/>
      <c r="NFA89" s="207"/>
      <c r="NFB89" s="207"/>
      <c r="NFC89" s="207"/>
      <c r="NFD89" s="207"/>
      <c r="NFE89" s="207"/>
      <c r="NFF89" s="207"/>
      <c r="NFG89" s="207"/>
      <c r="NFH89" s="207"/>
      <c r="NFI89" s="207"/>
      <c r="NFJ89" s="207"/>
      <c r="NFK89" s="207"/>
      <c r="NFL89" s="207"/>
      <c r="NFM89" s="207"/>
      <c r="NFN89" s="207"/>
      <c r="NFO89" s="207"/>
      <c r="NFP89" s="207"/>
      <c r="NFQ89" s="207"/>
      <c r="NFR89" s="207"/>
      <c r="NFS89" s="207"/>
      <c r="NFT89" s="207"/>
      <c r="NFU89" s="207"/>
      <c r="NFV89" s="207"/>
      <c r="NFW89" s="207"/>
      <c r="NFX89" s="207"/>
      <c r="NFY89" s="207"/>
      <c r="NFZ89" s="207"/>
      <c r="NGA89" s="207"/>
      <c r="NGB89" s="207"/>
      <c r="NGC89" s="207"/>
      <c r="NGD89" s="207"/>
      <c r="NGE89" s="207"/>
      <c r="NGF89" s="207"/>
      <c r="NGG89" s="207"/>
      <c r="NGH89" s="207"/>
      <c r="NGI89" s="207"/>
      <c r="NGJ89" s="207"/>
      <c r="NGK89" s="207"/>
      <c r="NGL89" s="207"/>
      <c r="NGM89" s="207"/>
      <c r="NGN89" s="207"/>
      <c r="NGO89" s="207"/>
      <c r="NGP89" s="207"/>
      <c r="NGQ89" s="207"/>
      <c r="NGR89" s="207"/>
      <c r="NGS89" s="207"/>
      <c r="NGT89" s="207"/>
      <c r="NGU89" s="207"/>
      <c r="NGV89" s="207"/>
      <c r="NGW89" s="207"/>
      <c r="NGX89" s="207"/>
      <c r="NGY89" s="207"/>
      <c r="NGZ89" s="207"/>
      <c r="NHA89" s="207"/>
      <c r="NHB89" s="207"/>
      <c r="NHC89" s="207"/>
      <c r="NHD89" s="207"/>
      <c r="NHE89" s="207"/>
      <c r="NHF89" s="207"/>
      <c r="NHG89" s="207"/>
      <c r="NHH89" s="207"/>
      <c r="NHI89" s="207"/>
      <c r="NHJ89" s="207"/>
      <c r="NHK89" s="207"/>
      <c r="NHL89" s="207"/>
      <c r="NHM89" s="207"/>
      <c r="NHN89" s="207"/>
      <c r="NHO89" s="207"/>
      <c r="NHP89" s="207"/>
      <c r="NHQ89" s="207"/>
      <c r="NHR89" s="207"/>
      <c r="NHS89" s="207"/>
      <c r="NHT89" s="207"/>
      <c r="NHU89" s="207"/>
      <c r="NHV89" s="207"/>
      <c r="NHW89" s="207"/>
      <c r="NHX89" s="207"/>
      <c r="NHY89" s="207"/>
      <c r="NHZ89" s="207"/>
      <c r="NIA89" s="207"/>
      <c r="NIB89" s="207"/>
      <c r="NIC89" s="207"/>
      <c r="NID89" s="207"/>
      <c r="NIE89" s="207"/>
      <c r="NIF89" s="207"/>
      <c r="NIG89" s="207"/>
      <c r="NIH89" s="207"/>
      <c r="NII89" s="207"/>
      <c r="NIJ89" s="207"/>
      <c r="NIK89" s="207"/>
      <c r="NIL89" s="207"/>
      <c r="NIM89" s="207"/>
      <c r="NIN89" s="207"/>
      <c r="NIO89" s="207"/>
      <c r="NIP89" s="207"/>
      <c r="NIQ89" s="207"/>
      <c r="NIR89" s="207"/>
      <c r="NIS89" s="207"/>
      <c r="NIT89" s="207"/>
      <c r="NIU89" s="207"/>
      <c r="NIV89" s="207"/>
      <c r="NIW89" s="207"/>
      <c r="NIX89" s="207"/>
      <c r="NIY89" s="207"/>
      <c r="NIZ89" s="207"/>
      <c r="NJA89" s="207"/>
      <c r="NJB89" s="207"/>
      <c r="NJC89" s="207"/>
      <c r="NJD89" s="207"/>
      <c r="NJE89" s="207"/>
      <c r="NJF89" s="207"/>
      <c r="NJG89" s="207"/>
      <c r="NJH89" s="207"/>
      <c r="NJI89" s="207"/>
      <c r="NJJ89" s="207"/>
      <c r="NJK89" s="207"/>
      <c r="NJL89" s="207"/>
      <c r="NJM89" s="207"/>
      <c r="NJN89" s="207"/>
      <c r="NJO89" s="207"/>
      <c r="NJP89" s="207"/>
      <c r="NJQ89" s="207"/>
      <c r="NJR89" s="207"/>
      <c r="NJS89" s="207"/>
      <c r="NJT89" s="207"/>
      <c r="NJU89" s="207"/>
      <c r="NJV89" s="207"/>
      <c r="NJW89" s="207"/>
      <c r="NJX89" s="207"/>
      <c r="NJY89" s="207"/>
      <c r="NJZ89" s="207"/>
      <c r="NKA89" s="207"/>
      <c r="NKB89" s="207"/>
      <c r="NKC89" s="207"/>
      <c r="NKD89" s="207"/>
      <c r="NKE89" s="207"/>
      <c r="NKF89" s="207"/>
      <c r="NKG89" s="207"/>
      <c r="NKH89" s="207"/>
      <c r="NKI89" s="207"/>
      <c r="NKJ89" s="207"/>
      <c r="NKK89" s="207"/>
      <c r="NKL89" s="207"/>
      <c r="NKM89" s="207"/>
      <c r="NKN89" s="207"/>
      <c r="NKO89" s="207"/>
      <c r="NKP89" s="207"/>
      <c r="NKQ89" s="207"/>
      <c r="NKR89" s="207"/>
      <c r="NKS89" s="207"/>
      <c r="NKT89" s="207"/>
      <c r="NKU89" s="207"/>
      <c r="NKV89" s="207"/>
      <c r="NKW89" s="207"/>
      <c r="NKX89" s="207"/>
      <c r="NKY89" s="207"/>
      <c r="NKZ89" s="207"/>
      <c r="NLA89" s="207"/>
      <c r="NLB89" s="207"/>
      <c r="NLC89" s="207"/>
      <c r="NLD89" s="207"/>
      <c r="NLE89" s="207"/>
      <c r="NLF89" s="207"/>
      <c r="NLG89" s="207"/>
      <c r="NLH89" s="207"/>
      <c r="NLI89" s="207"/>
      <c r="NLJ89" s="207"/>
      <c r="NLK89" s="207"/>
      <c r="NLL89" s="207"/>
      <c r="NLM89" s="207"/>
      <c r="NLN89" s="207"/>
      <c r="NLO89" s="207"/>
      <c r="NLP89" s="207"/>
      <c r="NLQ89" s="207"/>
      <c r="NLR89" s="207"/>
      <c r="NLS89" s="207"/>
      <c r="NLT89" s="207"/>
      <c r="NLU89" s="207"/>
      <c r="NLV89" s="207"/>
      <c r="NLW89" s="207"/>
      <c r="NLX89" s="207"/>
      <c r="NLY89" s="207"/>
      <c r="NLZ89" s="207"/>
      <c r="NMA89" s="207"/>
      <c r="NMB89" s="207"/>
      <c r="NMC89" s="207"/>
      <c r="NMD89" s="207"/>
      <c r="NME89" s="207"/>
      <c r="NMF89" s="207"/>
      <c r="NMG89" s="207"/>
      <c r="NMH89" s="207"/>
      <c r="NMI89" s="207"/>
      <c r="NMJ89" s="207"/>
      <c r="NMK89" s="207"/>
      <c r="NML89" s="207"/>
      <c r="NMM89" s="207"/>
      <c r="NMN89" s="207"/>
      <c r="NMO89" s="207"/>
      <c r="NMP89" s="207"/>
      <c r="NMQ89" s="207"/>
      <c r="NMR89" s="207"/>
      <c r="NMS89" s="207"/>
      <c r="NMT89" s="207"/>
      <c r="NMU89" s="207"/>
      <c r="NMV89" s="207"/>
      <c r="NMW89" s="207"/>
      <c r="NMX89" s="207"/>
      <c r="NMY89" s="207"/>
      <c r="NMZ89" s="207"/>
      <c r="NNA89" s="207"/>
      <c r="NNB89" s="207"/>
      <c r="NNC89" s="207"/>
      <c r="NND89" s="207"/>
      <c r="NNE89" s="207"/>
      <c r="NNF89" s="207"/>
      <c r="NNG89" s="207"/>
      <c r="NNH89" s="207"/>
      <c r="NNI89" s="207"/>
      <c r="NNJ89" s="207"/>
      <c r="NNK89" s="207"/>
      <c r="NNL89" s="207"/>
      <c r="NNM89" s="207"/>
      <c r="NNN89" s="207"/>
      <c r="NNO89" s="207"/>
      <c r="NNP89" s="207"/>
      <c r="NNQ89" s="207"/>
      <c r="NNR89" s="207"/>
      <c r="NNS89" s="207"/>
      <c r="NNT89" s="207"/>
      <c r="NNU89" s="207"/>
      <c r="NNV89" s="207"/>
      <c r="NNW89" s="207"/>
      <c r="NNX89" s="207"/>
      <c r="NNY89" s="207"/>
      <c r="NNZ89" s="207"/>
      <c r="NOA89" s="207"/>
      <c r="NOB89" s="207"/>
      <c r="NOC89" s="207"/>
      <c r="NOD89" s="207"/>
      <c r="NOE89" s="207"/>
      <c r="NOF89" s="207"/>
      <c r="NOG89" s="207"/>
      <c r="NOH89" s="207"/>
      <c r="NOI89" s="207"/>
      <c r="NOJ89" s="207"/>
      <c r="NOK89" s="207"/>
      <c r="NOL89" s="207"/>
      <c r="NOM89" s="207"/>
      <c r="NON89" s="207"/>
      <c r="NOO89" s="207"/>
      <c r="NOP89" s="207"/>
      <c r="NOQ89" s="207"/>
      <c r="NOR89" s="207"/>
      <c r="NOS89" s="207"/>
      <c r="NOT89" s="207"/>
      <c r="NOU89" s="207"/>
      <c r="NOV89" s="207"/>
      <c r="NOW89" s="207"/>
      <c r="NOX89" s="207"/>
      <c r="NOY89" s="207"/>
      <c r="NOZ89" s="207"/>
      <c r="NPA89" s="207"/>
      <c r="NPB89" s="207"/>
      <c r="NPC89" s="207"/>
      <c r="NPD89" s="207"/>
      <c r="NPE89" s="207"/>
      <c r="NPF89" s="207"/>
      <c r="NPG89" s="207"/>
      <c r="NPH89" s="207"/>
      <c r="NPI89" s="207"/>
      <c r="NPJ89" s="207"/>
      <c r="NPK89" s="207"/>
      <c r="NPL89" s="207"/>
      <c r="NPM89" s="207"/>
      <c r="NPN89" s="207"/>
      <c r="NPO89" s="207"/>
      <c r="NPP89" s="207"/>
      <c r="NPQ89" s="207"/>
      <c r="NPR89" s="207"/>
      <c r="NPS89" s="207"/>
      <c r="NPT89" s="207"/>
      <c r="NPU89" s="207"/>
      <c r="NPV89" s="207"/>
      <c r="NPW89" s="207"/>
      <c r="NPX89" s="207"/>
      <c r="NPY89" s="207"/>
      <c r="NPZ89" s="207"/>
      <c r="NQA89" s="207"/>
      <c r="NQB89" s="207"/>
      <c r="NQC89" s="207"/>
      <c r="NQD89" s="207"/>
      <c r="NQE89" s="207"/>
      <c r="NQF89" s="207"/>
      <c r="NQG89" s="207"/>
      <c r="NQH89" s="207"/>
      <c r="NQI89" s="207"/>
      <c r="NQJ89" s="207"/>
      <c r="NQK89" s="207"/>
      <c r="NQL89" s="207"/>
      <c r="NQM89" s="207"/>
      <c r="NQN89" s="207"/>
      <c r="NQO89" s="207"/>
      <c r="NQP89" s="207"/>
      <c r="NQQ89" s="207"/>
      <c r="NQR89" s="207"/>
      <c r="NQS89" s="207"/>
      <c r="NQT89" s="207"/>
      <c r="NQU89" s="207"/>
      <c r="NQV89" s="207"/>
      <c r="NQW89" s="207"/>
      <c r="NQX89" s="207"/>
      <c r="NQY89" s="207"/>
      <c r="NQZ89" s="207"/>
      <c r="NRA89" s="207"/>
      <c r="NRB89" s="207"/>
      <c r="NRC89" s="207"/>
      <c r="NRD89" s="207"/>
      <c r="NRE89" s="207"/>
      <c r="NRF89" s="207"/>
      <c r="NRG89" s="207"/>
      <c r="NRH89" s="207"/>
      <c r="NRI89" s="207"/>
      <c r="NRJ89" s="207"/>
      <c r="NRK89" s="207"/>
      <c r="NRL89" s="207"/>
      <c r="NRM89" s="207"/>
      <c r="NRN89" s="207"/>
      <c r="NRO89" s="207"/>
      <c r="NRP89" s="207"/>
      <c r="NRQ89" s="207"/>
      <c r="NRR89" s="207"/>
      <c r="NRS89" s="207"/>
      <c r="NRT89" s="207"/>
      <c r="NRU89" s="207"/>
      <c r="NRV89" s="207"/>
      <c r="NRW89" s="207"/>
      <c r="NRX89" s="207"/>
      <c r="NRY89" s="207"/>
      <c r="NRZ89" s="207"/>
      <c r="NSA89" s="207"/>
      <c r="NSB89" s="207"/>
      <c r="NSC89" s="207"/>
      <c r="NSD89" s="207"/>
      <c r="NSE89" s="207"/>
      <c r="NSF89" s="207"/>
      <c r="NSG89" s="207"/>
      <c r="NSH89" s="207"/>
      <c r="NSI89" s="207"/>
      <c r="NSJ89" s="207"/>
      <c r="NSK89" s="207"/>
      <c r="NSL89" s="207"/>
      <c r="NSM89" s="207"/>
      <c r="NSN89" s="207"/>
      <c r="NSO89" s="207"/>
      <c r="NSP89" s="207"/>
      <c r="NSQ89" s="207"/>
      <c r="NSR89" s="207"/>
      <c r="NSS89" s="207"/>
      <c r="NST89" s="207"/>
      <c r="NSU89" s="207"/>
      <c r="NSV89" s="207"/>
      <c r="NSW89" s="207"/>
      <c r="NSX89" s="207"/>
      <c r="NSY89" s="207"/>
      <c r="NSZ89" s="207"/>
      <c r="NTA89" s="207"/>
      <c r="NTB89" s="207"/>
      <c r="NTC89" s="207"/>
      <c r="NTD89" s="207"/>
      <c r="NTE89" s="207"/>
      <c r="NTF89" s="207"/>
      <c r="NTG89" s="207"/>
      <c r="NTH89" s="207"/>
      <c r="NTI89" s="207"/>
      <c r="NTJ89" s="207"/>
      <c r="NTK89" s="207"/>
      <c r="NTL89" s="207"/>
      <c r="NTM89" s="207"/>
      <c r="NTN89" s="207"/>
      <c r="NTO89" s="207"/>
      <c r="NTP89" s="207"/>
      <c r="NTQ89" s="207"/>
      <c r="NTR89" s="207"/>
      <c r="NTS89" s="207"/>
      <c r="NTT89" s="207"/>
      <c r="NTU89" s="207"/>
      <c r="NTV89" s="207"/>
      <c r="NTW89" s="207"/>
      <c r="NTX89" s="207"/>
      <c r="NTY89" s="207"/>
      <c r="NTZ89" s="207"/>
      <c r="NUA89" s="207"/>
      <c r="NUB89" s="207"/>
      <c r="NUC89" s="207"/>
      <c r="NUD89" s="207"/>
      <c r="NUE89" s="207"/>
      <c r="NUF89" s="207"/>
      <c r="NUG89" s="207"/>
      <c r="NUH89" s="207"/>
      <c r="NUI89" s="207"/>
      <c r="NUJ89" s="207"/>
      <c r="NUK89" s="207"/>
      <c r="NUL89" s="207"/>
      <c r="NUM89" s="207"/>
      <c r="NUN89" s="207"/>
      <c r="NUO89" s="207"/>
      <c r="NUP89" s="207"/>
      <c r="NUQ89" s="207"/>
      <c r="NUR89" s="207"/>
      <c r="NUS89" s="207"/>
      <c r="NUT89" s="207"/>
      <c r="NUU89" s="207"/>
      <c r="NUV89" s="207"/>
      <c r="NUW89" s="207"/>
      <c r="NUX89" s="207"/>
      <c r="NUY89" s="207"/>
      <c r="NUZ89" s="207"/>
      <c r="NVA89" s="207"/>
      <c r="NVB89" s="207"/>
      <c r="NVC89" s="207"/>
      <c r="NVD89" s="207"/>
      <c r="NVE89" s="207"/>
      <c r="NVF89" s="207"/>
      <c r="NVG89" s="207"/>
      <c r="NVH89" s="207"/>
      <c r="NVI89" s="207"/>
      <c r="NVJ89" s="207"/>
      <c r="NVK89" s="207"/>
      <c r="NVL89" s="207"/>
      <c r="NVM89" s="207"/>
      <c r="NVN89" s="207"/>
      <c r="NVO89" s="207"/>
      <c r="NVP89" s="207"/>
      <c r="NVQ89" s="207"/>
      <c r="NVR89" s="207"/>
      <c r="NVS89" s="207"/>
      <c r="NVT89" s="207"/>
      <c r="NVU89" s="207"/>
      <c r="NVV89" s="207"/>
      <c r="NVW89" s="207"/>
      <c r="NVX89" s="207"/>
      <c r="NVY89" s="207"/>
      <c r="NVZ89" s="207"/>
      <c r="NWA89" s="207"/>
      <c r="NWB89" s="207"/>
      <c r="NWC89" s="207"/>
      <c r="NWD89" s="207"/>
      <c r="NWE89" s="207"/>
      <c r="NWF89" s="207"/>
      <c r="NWG89" s="207"/>
      <c r="NWH89" s="207"/>
      <c r="NWI89" s="207"/>
      <c r="NWJ89" s="207"/>
      <c r="NWK89" s="207"/>
      <c r="NWL89" s="207"/>
      <c r="NWM89" s="207"/>
      <c r="NWN89" s="207"/>
      <c r="NWO89" s="207"/>
      <c r="NWP89" s="207"/>
      <c r="NWQ89" s="207"/>
      <c r="NWR89" s="207"/>
      <c r="NWS89" s="207"/>
      <c r="NWT89" s="207"/>
      <c r="NWU89" s="207"/>
      <c r="NWV89" s="207"/>
      <c r="NWW89" s="207"/>
      <c r="NWX89" s="207"/>
      <c r="NWY89" s="207"/>
      <c r="NWZ89" s="207"/>
      <c r="NXA89" s="207"/>
      <c r="NXB89" s="207"/>
      <c r="NXC89" s="207"/>
      <c r="NXD89" s="207"/>
      <c r="NXE89" s="207"/>
      <c r="NXF89" s="207"/>
      <c r="NXG89" s="207"/>
      <c r="NXH89" s="207"/>
      <c r="NXI89" s="207"/>
      <c r="NXJ89" s="207"/>
      <c r="NXK89" s="207"/>
      <c r="NXL89" s="207"/>
      <c r="NXM89" s="207"/>
      <c r="NXN89" s="207"/>
      <c r="NXO89" s="207"/>
      <c r="NXP89" s="207"/>
      <c r="NXQ89" s="207"/>
      <c r="NXR89" s="207"/>
      <c r="NXS89" s="207"/>
      <c r="NXT89" s="207"/>
      <c r="NXU89" s="207"/>
      <c r="NXV89" s="207"/>
      <c r="NXW89" s="207"/>
      <c r="NXX89" s="207"/>
      <c r="NXY89" s="207"/>
      <c r="NXZ89" s="207"/>
      <c r="NYA89" s="207"/>
      <c r="NYB89" s="207"/>
      <c r="NYC89" s="207"/>
      <c r="NYD89" s="207"/>
      <c r="NYE89" s="207"/>
      <c r="NYF89" s="207"/>
      <c r="NYG89" s="207"/>
      <c r="NYH89" s="207"/>
      <c r="NYI89" s="207"/>
      <c r="NYJ89" s="207"/>
      <c r="NYK89" s="207"/>
      <c r="NYL89" s="207"/>
      <c r="NYM89" s="207"/>
      <c r="NYN89" s="207"/>
      <c r="NYO89" s="207"/>
      <c r="NYP89" s="207"/>
      <c r="NYQ89" s="207"/>
      <c r="NYR89" s="207"/>
      <c r="NYS89" s="207"/>
      <c r="NYT89" s="207"/>
      <c r="NYU89" s="207"/>
      <c r="NYV89" s="207"/>
      <c r="NYW89" s="207"/>
      <c r="NYX89" s="207"/>
      <c r="NYY89" s="207"/>
      <c r="NYZ89" s="207"/>
      <c r="NZA89" s="207"/>
      <c r="NZB89" s="207"/>
      <c r="NZC89" s="207"/>
      <c r="NZD89" s="207"/>
      <c r="NZE89" s="207"/>
      <c r="NZF89" s="207"/>
      <c r="NZG89" s="207"/>
      <c r="NZH89" s="207"/>
      <c r="NZI89" s="207"/>
      <c r="NZJ89" s="207"/>
      <c r="NZK89" s="207"/>
      <c r="NZL89" s="207"/>
      <c r="NZM89" s="207"/>
      <c r="NZN89" s="207"/>
      <c r="NZO89" s="207"/>
      <c r="NZP89" s="207"/>
      <c r="NZQ89" s="207"/>
      <c r="NZR89" s="207"/>
      <c r="NZS89" s="207"/>
      <c r="NZT89" s="207"/>
      <c r="NZU89" s="207"/>
      <c r="NZV89" s="207"/>
      <c r="NZW89" s="207"/>
      <c r="NZX89" s="207"/>
      <c r="NZY89" s="207"/>
      <c r="NZZ89" s="207"/>
      <c r="OAA89" s="207"/>
      <c r="OAB89" s="207"/>
      <c r="OAC89" s="207"/>
      <c r="OAD89" s="207"/>
      <c r="OAE89" s="207"/>
      <c r="OAF89" s="207"/>
      <c r="OAG89" s="207"/>
      <c r="OAH89" s="207"/>
      <c r="OAI89" s="207"/>
      <c r="OAJ89" s="207"/>
      <c r="OAK89" s="207"/>
      <c r="OAL89" s="207"/>
      <c r="OAM89" s="207"/>
      <c r="OAN89" s="207"/>
      <c r="OAO89" s="207"/>
      <c r="OAP89" s="207"/>
      <c r="OAQ89" s="207"/>
      <c r="OAR89" s="207"/>
      <c r="OAS89" s="207"/>
      <c r="OAT89" s="207"/>
      <c r="OAU89" s="207"/>
      <c r="OAV89" s="207"/>
      <c r="OAW89" s="207"/>
      <c r="OAX89" s="207"/>
      <c r="OAY89" s="207"/>
      <c r="OAZ89" s="207"/>
      <c r="OBA89" s="207"/>
      <c r="OBB89" s="207"/>
      <c r="OBC89" s="207"/>
      <c r="OBD89" s="207"/>
      <c r="OBE89" s="207"/>
      <c r="OBF89" s="207"/>
      <c r="OBG89" s="207"/>
      <c r="OBH89" s="207"/>
      <c r="OBI89" s="207"/>
      <c r="OBJ89" s="207"/>
      <c r="OBK89" s="207"/>
      <c r="OBL89" s="207"/>
      <c r="OBM89" s="207"/>
      <c r="OBN89" s="207"/>
      <c r="OBO89" s="207"/>
      <c r="OBP89" s="207"/>
      <c r="OBQ89" s="207"/>
      <c r="OBR89" s="207"/>
      <c r="OBS89" s="207"/>
      <c r="OBT89" s="207"/>
      <c r="OBU89" s="207"/>
      <c r="OBV89" s="207"/>
      <c r="OBW89" s="207"/>
      <c r="OBX89" s="207"/>
      <c r="OBY89" s="207"/>
      <c r="OBZ89" s="207"/>
      <c r="OCA89" s="207"/>
      <c r="OCB89" s="207"/>
      <c r="OCC89" s="207"/>
      <c r="OCD89" s="207"/>
      <c r="OCE89" s="207"/>
      <c r="OCF89" s="207"/>
      <c r="OCG89" s="207"/>
      <c r="OCH89" s="207"/>
      <c r="OCI89" s="207"/>
      <c r="OCJ89" s="207"/>
      <c r="OCK89" s="207"/>
      <c r="OCL89" s="207"/>
      <c r="OCM89" s="207"/>
      <c r="OCN89" s="207"/>
      <c r="OCO89" s="207"/>
      <c r="OCP89" s="207"/>
      <c r="OCQ89" s="207"/>
      <c r="OCR89" s="207"/>
      <c r="OCS89" s="207"/>
      <c r="OCT89" s="207"/>
      <c r="OCU89" s="207"/>
      <c r="OCV89" s="207"/>
      <c r="OCW89" s="207"/>
      <c r="OCX89" s="207"/>
      <c r="OCY89" s="207"/>
      <c r="OCZ89" s="207"/>
      <c r="ODA89" s="207"/>
      <c r="ODB89" s="207"/>
      <c r="ODC89" s="207"/>
      <c r="ODD89" s="207"/>
      <c r="ODE89" s="207"/>
      <c r="ODF89" s="207"/>
      <c r="ODG89" s="207"/>
      <c r="ODH89" s="207"/>
      <c r="ODI89" s="207"/>
      <c r="ODJ89" s="207"/>
      <c r="ODK89" s="207"/>
      <c r="ODL89" s="207"/>
      <c r="ODM89" s="207"/>
      <c r="ODN89" s="207"/>
      <c r="ODO89" s="207"/>
      <c r="ODP89" s="207"/>
      <c r="ODQ89" s="207"/>
      <c r="ODR89" s="207"/>
      <c r="ODS89" s="207"/>
      <c r="ODT89" s="207"/>
      <c r="ODU89" s="207"/>
      <c r="ODV89" s="207"/>
      <c r="ODW89" s="207"/>
      <c r="ODX89" s="207"/>
      <c r="ODY89" s="207"/>
      <c r="ODZ89" s="207"/>
      <c r="OEA89" s="207"/>
      <c r="OEB89" s="207"/>
      <c r="OEC89" s="207"/>
      <c r="OED89" s="207"/>
      <c r="OEE89" s="207"/>
      <c r="OEF89" s="207"/>
      <c r="OEG89" s="207"/>
      <c r="OEH89" s="207"/>
      <c r="OEI89" s="207"/>
      <c r="OEJ89" s="207"/>
      <c r="OEK89" s="207"/>
      <c r="OEL89" s="207"/>
      <c r="OEM89" s="207"/>
      <c r="OEN89" s="207"/>
      <c r="OEO89" s="207"/>
      <c r="OEP89" s="207"/>
      <c r="OEQ89" s="207"/>
      <c r="OER89" s="207"/>
      <c r="OES89" s="207"/>
      <c r="OET89" s="207"/>
      <c r="OEU89" s="207"/>
      <c r="OEV89" s="207"/>
      <c r="OEW89" s="207"/>
      <c r="OEX89" s="207"/>
      <c r="OEY89" s="207"/>
      <c r="OEZ89" s="207"/>
      <c r="OFA89" s="207"/>
      <c r="OFB89" s="207"/>
      <c r="OFC89" s="207"/>
      <c r="OFD89" s="207"/>
      <c r="OFE89" s="207"/>
      <c r="OFF89" s="207"/>
      <c r="OFG89" s="207"/>
      <c r="OFH89" s="207"/>
      <c r="OFI89" s="207"/>
      <c r="OFJ89" s="207"/>
      <c r="OFK89" s="207"/>
      <c r="OFL89" s="207"/>
      <c r="OFM89" s="207"/>
      <c r="OFN89" s="207"/>
      <c r="OFO89" s="207"/>
      <c r="OFP89" s="207"/>
      <c r="OFQ89" s="207"/>
      <c r="OFR89" s="207"/>
      <c r="OFS89" s="207"/>
      <c r="OFT89" s="207"/>
      <c r="OFU89" s="207"/>
      <c r="OFV89" s="207"/>
      <c r="OFW89" s="207"/>
      <c r="OFX89" s="207"/>
      <c r="OFY89" s="207"/>
      <c r="OFZ89" s="207"/>
      <c r="OGA89" s="207"/>
      <c r="OGB89" s="207"/>
      <c r="OGC89" s="207"/>
      <c r="OGD89" s="207"/>
      <c r="OGE89" s="207"/>
      <c r="OGF89" s="207"/>
      <c r="OGG89" s="207"/>
      <c r="OGH89" s="207"/>
      <c r="OGI89" s="207"/>
      <c r="OGJ89" s="207"/>
      <c r="OGK89" s="207"/>
      <c r="OGL89" s="207"/>
      <c r="OGM89" s="207"/>
      <c r="OGN89" s="207"/>
      <c r="OGO89" s="207"/>
      <c r="OGP89" s="207"/>
      <c r="OGQ89" s="207"/>
      <c r="OGR89" s="207"/>
      <c r="OGS89" s="207"/>
      <c r="OGT89" s="207"/>
      <c r="OGU89" s="207"/>
      <c r="OGV89" s="207"/>
      <c r="OGW89" s="207"/>
      <c r="OGX89" s="207"/>
      <c r="OGY89" s="207"/>
      <c r="OGZ89" s="207"/>
      <c r="OHA89" s="207"/>
      <c r="OHB89" s="207"/>
      <c r="OHC89" s="207"/>
      <c r="OHD89" s="207"/>
      <c r="OHE89" s="207"/>
      <c r="OHF89" s="207"/>
      <c r="OHG89" s="207"/>
      <c r="OHH89" s="207"/>
      <c r="OHI89" s="207"/>
      <c r="OHJ89" s="207"/>
      <c r="OHK89" s="207"/>
      <c r="OHL89" s="207"/>
      <c r="OHM89" s="207"/>
      <c r="OHN89" s="207"/>
      <c r="OHO89" s="207"/>
      <c r="OHP89" s="207"/>
      <c r="OHQ89" s="207"/>
      <c r="OHR89" s="207"/>
      <c r="OHS89" s="207"/>
      <c r="OHT89" s="207"/>
      <c r="OHU89" s="207"/>
      <c r="OHV89" s="207"/>
      <c r="OHW89" s="207"/>
      <c r="OHX89" s="207"/>
      <c r="OHY89" s="207"/>
      <c r="OHZ89" s="207"/>
      <c r="OIA89" s="207"/>
      <c r="OIB89" s="207"/>
      <c r="OIC89" s="207"/>
      <c r="OID89" s="207"/>
      <c r="OIE89" s="207"/>
      <c r="OIF89" s="207"/>
      <c r="OIG89" s="207"/>
      <c r="OIH89" s="207"/>
      <c r="OII89" s="207"/>
      <c r="OIJ89" s="207"/>
      <c r="OIK89" s="207"/>
      <c r="OIL89" s="207"/>
      <c r="OIM89" s="207"/>
      <c r="OIN89" s="207"/>
      <c r="OIO89" s="207"/>
      <c r="OIP89" s="207"/>
      <c r="OIQ89" s="207"/>
      <c r="OIR89" s="207"/>
      <c r="OIS89" s="207"/>
      <c r="OIT89" s="207"/>
      <c r="OIU89" s="207"/>
      <c r="OIV89" s="207"/>
      <c r="OIW89" s="207"/>
      <c r="OIX89" s="207"/>
      <c r="OIY89" s="207"/>
      <c r="OIZ89" s="207"/>
      <c r="OJA89" s="207"/>
      <c r="OJB89" s="207"/>
      <c r="OJC89" s="207"/>
      <c r="OJD89" s="207"/>
      <c r="OJE89" s="207"/>
      <c r="OJF89" s="207"/>
      <c r="OJG89" s="207"/>
      <c r="OJH89" s="207"/>
      <c r="OJI89" s="207"/>
      <c r="OJJ89" s="207"/>
      <c r="OJK89" s="207"/>
      <c r="OJL89" s="207"/>
      <c r="OJM89" s="207"/>
      <c r="OJN89" s="207"/>
      <c r="OJO89" s="207"/>
      <c r="OJP89" s="207"/>
      <c r="OJQ89" s="207"/>
      <c r="OJR89" s="207"/>
      <c r="OJS89" s="207"/>
      <c r="OJT89" s="207"/>
      <c r="OJU89" s="207"/>
      <c r="OJV89" s="207"/>
      <c r="OJW89" s="207"/>
      <c r="OJX89" s="207"/>
      <c r="OJY89" s="207"/>
      <c r="OJZ89" s="207"/>
      <c r="OKA89" s="207"/>
      <c r="OKB89" s="207"/>
      <c r="OKC89" s="207"/>
      <c r="OKD89" s="207"/>
      <c r="OKE89" s="207"/>
      <c r="OKF89" s="207"/>
      <c r="OKG89" s="207"/>
      <c r="OKH89" s="207"/>
      <c r="OKI89" s="207"/>
      <c r="OKJ89" s="207"/>
      <c r="OKK89" s="207"/>
      <c r="OKL89" s="207"/>
      <c r="OKM89" s="207"/>
      <c r="OKN89" s="207"/>
      <c r="OKO89" s="207"/>
      <c r="OKP89" s="207"/>
      <c r="OKQ89" s="207"/>
      <c r="OKR89" s="207"/>
      <c r="OKS89" s="207"/>
      <c r="OKT89" s="207"/>
      <c r="OKU89" s="207"/>
      <c r="OKV89" s="207"/>
      <c r="OKW89" s="207"/>
      <c r="OKX89" s="207"/>
      <c r="OKY89" s="207"/>
      <c r="OKZ89" s="207"/>
      <c r="OLA89" s="207"/>
      <c r="OLB89" s="207"/>
      <c r="OLC89" s="207"/>
      <c r="OLD89" s="207"/>
      <c r="OLE89" s="207"/>
      <c r="OLF89" s="207"/>
      <c r="OLG89" s="207"/>
      <c r="OLH89" s="207"/>
      <c r="OLI89" s="207"/>
      <c r="OLJ89" s="207"/>
      <c r="OLK89" s="207"/>
      <c r="OLL89" s="207"/>
      <c r="OLM89" s="207"/>
      <c r="OLN89" s="207"/>
      <c r="OLO89" s="207"/>
      <c r="OLP89" s="207"/>
      <c r="OLQ89" s="207"/>
      <c r="OLR89" s="207"/>
      <c r="OLS89" s="207"/>
      <c r="OLT89" s="207"/>
      <c r="OLU89" s="207"/>
      <c r="OLV89" s="207"/>
      <c r="OLW89" s="207"/>
      <c r="OLX89" s="207"/>
      <c r="OLY89" s="207"/>
      <c r="OLZ89" s="207"/>
      <c r="OMA89" s="207"/>
      <c r="OMB89" s="207"/>
      <c r="OMC89" s="207"/>
      <c r="OMD89" s="207"/>
      <c r="OME89" s="207"/>
      <c r="OMF89" s="207"/>
      <c r="OMG89" s="207"/>
      <c r="OMH89" s="207"/>
      <c r="OMI89" s="207"/>
      <c r="OMJ89" s="207"/>
      <c r="OMK89" s="207"/>
      <c r="OML89" s="207"/>
      <c r="OMM89" s="207"/>
      <c r="OMN89" s="207"/>
      <c r="OMO89" s="207"/>
      <c r="OMP89" s="207"/>
      <c r="OMQ89" s="207"/>
      <c r="OMR89" s="207"/>
      <c r="OMS89" s="207"/>
      <c r="OMT89" s="207"/>
      <c r="OMU89" s="207"/>
      <c r="OMV89" s="207"/>
      <c r="OMW89" s="207"/>
      <c r="OMX89" s="207"/>
      <c r="OMY89" s="207"/>
      <c r="OMZ89" s="207"/>
      <c r="ONA89" s="207"/>
      <c r="ONB89" s="207"/>
      <c r="ONC89" s="207"/>
      <c r="OND89" s="207"/>
      <c r="ONE89" s="207"/>
      <c r="ONF89" s="207"/>
      <c r="ONG89" s="207"/>
      <c r="ONH89" s="207"/>
      <c r="ONI89" s="207"/>
      <c r="ONJ89" s="207"/>
      <c r="ONK89" s="207"/>
      <c r="ONL89" s="207"/>
      <c r="ONM89" s="207"/>
      <c r="ONN89" s="207"/>
      <c r="ONO89" s="207"/>
      <c r="ONP89" s="207"/>
      <c r="ONQ89" s="207"/>
      <c r="ONR89" s="207"/>
      <c r="ONS89" s="207"/>
      <c r="ONT89" s="207"/>
      <c r="ONU89" s="207"/>
      <c r="ONV89" s="207"/>
      <c r="ONW89" s="207"/>
      <c r="ONX89" s="207"/>
      <c r="ONY89" s="207"/>
      <c r="ONZ89" s="207"/>
      <c r="OOA89" s="207"/>
      <c r="OOB89" s="207"/>
      <c r="OOC89" s="207"/>
      <c r="OOD89" s="207"/>
      <c r="OOE89" s="207"/>
      <c r="OOF89" s="207"/>
      <c r="OOG89" s="207"/>
      <c r="OOH89" s="207"/>
      <c r="OOI89" s="207"/>
      <c r="OOJ89" s="207"/>
      <c r="OOK89" s="207"/>
      <c r="OOL89" s="207"/>
      <c r="OOM89" s="207"/>
      <c r="OON89" s="207"/>
      <c r="OOO89" s="207"/>
      <c r="OOP89" s="207"/>
      <c r="OOQ89" s="207"/>
      <c r="OOR89" s="207"/>
      <c r="OOS89" s="207"/>
      <c r="OOT89" s="207"/>
      <c r="OOU89" s="207"/>
      <c r="OOV89" s="207"/>
      <c r="OOW89" s="207"/>
      <c r="OOX89" s="207"/>
      <c r="OOY89" s="207"/>
      <c r="OOZ89" s="207"/>
      <c r="OPA89" s="207"/>
      <c r="OPB89" s="207"/>
      <c r="OPC89" s="207"/>
      <c r="OPD89" s="207"/>
      <c r="OPE89" s="207"/>
      <c r="OPF89" s="207"/>
      <c r="OPG89" s="207"/>
      <c r="OPH89" s="207"/>
      <c r="OPI89" s="207"/>
      <c r="OPJ89" s="207"/>
      <c r="OPK89" s="207"/>
      <c r="OPL89" s="207"/>
      <c r="OPM89" s="207"/>
      <c r="OPN89" s="207"/>
      <c r="OPO89" s="207"/>
      <c r="OPP89" s="207"/>
      <c r="OPQ89" s="207"/>
      <c r="OPR89" s="207"/>
      <c r="OPS89" s="207"/>
      <c r="OPT89" s="207"/>
      <c r="OPU89" s="207"/>
      <c r="OPV89" s="207"/>
      <c r="OPW89" s="207"/>
      <c r="OPX89" s="207"/>
      <c r="OPY89" s="207"/>
      <c r="OPZ89" s="207"/>
      <c r="OQA89" s="207"/>
      <c r="OQB89" s="207"/>
      <c r="OQC89" s="207"/>
      <c r="OQD89" s="207"/>
      <c r="OQE89" s="207"/>
      <c r="OQF89" s="207"/>
      <c r="OQG89" s="207"/>
      <c r="OQH89" s="207"/>
      <c r="OQI89" s="207"/>
      <c r="OQJ89" s="207"/>
      <c r="OQK89" s="207"/>
      <c r="OQL89" s="207"/>
      <c r="OQM89" s="207"/>
      <c r="OQN89" s="207"/>
      <c r="OQO89" s="207"/>
      <c r="OQP89" s="207"/>
      <c r="OQQ89" s="207"/>
      <c r="OQR89" s="207"/>
      <c r="OQS89" s="207"/>
      <c r="OQT89" s="207"/>
      <c r="OQU89" s="207"/>
      <c r="OQV89" s="207"/>
      <c r="OQW89" s="207"/>
      <c r="OQX89" s="207"/>
      <c r="OQY89" s="207"/>
      <c r="OQZ89" s="207"/>
      <c r="ORA89" s="207"/>
      <c r="ORB89" s="207"/>
      <c r="ORC89" s="207"/>
      <c r="ORD89" s="207"/>
      <c r="ORE89" s="207"/>
      <c r="ORF89" s="207"/>
      <c r="ORG89" s="207"/>
      <c r="ORH89" s="207"/>
      <c r="ORI89" s="207"/>
      <c r="ORJ89" s="207"/>
      <c r="ORK89" s="207"/>
      <c r="ORL89" s="207"/>
      <c r="ORM89" s="207"/>
      <c r="ORN89" s="207"/>
      <c r="ORO89" s="207"/>
      <c r="ORP89" s="207"/>
      <c r="ORQ89" s="207"/>
      <c r="ORR89" s="207"/>
      <c r="ORS89" s="207"/>
      <c r="ORT89" s="207"/>
      <c r="ORU89" s="207"/>
      <c r="ORV89" s="207"/>
      <c r="ORW89" s="207"/>
      <c r="ORX89" s="207"/>
      <c r="ORY89" s="207"/>
      <c r="ORZ89" s="207"/>
      <c r="OSA89" s="207"/>
      <c r="OSB89" s="207"/>
      <c r="OSC89" s="207"/>
      <c r="OSD89" s="207"/>
      <c r="OSE89" s="207"/>
      <c r="OSF89" s="207"/>
      <c r="OSG89" s="207"/>
      <c r="OSH89" s="207"/>
      <c r="OSI89" s="207"/>
      <c r="OSJ89" s="207"/>
      <c r="OSK89" s="207"/>
      <c r="OSL89" s="207"/>
      <c r="OSM89" s="207"/>
      <c r="OSN89" s="207"/>
      <c r="OSO89" s="207"/>
      <c r="OSP89" s="207"/>
      <c r="OSQ89" s="207"/>
      <c r="OSR89" s="207"/>
      <c r="OSS89" s="207"/>
      <c r="OST89" s="207"/>
      <c r="OSU89" s="207"/>
      <c r="OSV89" s="207"/>
      <c r="OSW89" s="207"/>
      <c r="OSX89" s="207"/>
      <c r="OSY89" s="207"/>
      <c r="OSZ89" s="207"/>
      <c r="OTA89" s="207"/>
      <c r="OTB89" s="207"/>
      <c r="OTC89" s="207"/>
      <c r="OTD89" s="207"/>
      <c r="OTE89" s="207"/>
      <c r="OTF89" s="207"/>
      <c r="OTG89" s="207"/>
      <c r="OTH89" s="207"/>
      <c r="OTI89" s="207"/>
      <c r="OTJ89" s="207"/>
      <c r="OTK89" s="207"/>
      <c r="OTL89" s="207"/>
      <c r="OTM89" s="207"/>
      <c r="OTN89" s="207"/>
      <c r="OTO89" s="207"/>
      <c r="OTP89" s="207"/>
      <c r="OTQ89" s="207"/>
      <c r="OTR89" s="207"/>
      <c r="OTS89" s="207"/>
      <c r="OTT89" s="207"/>
      <c r="OTU89" s="207"/>
      <c r="OTV89" s="207"/>
      <c r="OTW89" s="207"/>
      <c r="OTX89" s="207"/>
      <c r="OTY89" s="207"/>
      <c r="OTZ89" s="207"/>
      <c r="OUA89" s="207"/>
      <c r="OUB89" s="207"/>
      <c r="OUC89" s="207"/>
      <c r="OUD89" s="207"/>
      <c r="OUE89" s="207"/>
      <c r="OUF89" s="207"/>
      <c r="OUG89" s="207"/>
      <c r="OUH89" s="207"/>
      <c r="OUI89" s="207"/>
      <c r="OUJ89" s="207"/>
      <c r="OUK89" s="207"/>
      <c r="OUL89" s="207"/>
      <c r="OUM89" s="207"/>
      <c r="OUN89" s="207"/>
      <c r="OUO89" s="207"/>
      <c r="OUP89" s="207"/>
      <c r="OUQ89" s="207"/>
      <c r="OUR89" s="207"/>
      <c r="OUS89" s="207"/>
      <c r="OUT89" s="207"/>
      <c r="OUU89" s="207"/>
      <c r="OUV89" s="207"/>
      <c r="OUW89" s="207"/>
      <c r="OUX89" s="207"/>
      <c r="OUY89" s="207"/>
      <c r="OUZ89" s="207"/>
      <c r="OVA89" s="207"/>
      <c r="OVB89" s="207"/>
      <c r="OVC89" s="207"/>
      <c r="OVD89" s="207"/>
      <c r="OVE89" s="207"/>
      <c r="OVF89" s="207"/>
      <c r="OVG89" s="207"/>
      <c r="OVH89" s="207"/>
      <c r="OVI89" s="207"/>
      <c r="OVJ89" s="207"/>
      <c r="OVK89" s="207"/>
      <c r="OVL89" s="207"/>
      <c r="OVM89" s="207"/>
      <c r="OVN89" s="207"/>
      <c r="OVO89" s="207"/>
      <c r="OVP89" s="207"/>
      <c r="OVQ89" s="207"/>
      <c r="OVR89" s="207"/>
      <c r="OVS89" s="207"/>
      <c r="OVT89" s="207"/>
      <c r="OVU89" s="207"/>
      <c r="OVV89" s="207"/>
      <c r="OVW89" s="207"/>
      <c r="OVX89" s="207"/>
      <c r="OVY89" s="207"/>
      <c r="OVZ89" s="207"/>
      <c r="OWA89" s="207"/>
      <c r="OWB89" s="207"/>
      <c r="OWC89" s="207"/>
      <c r="OWD89" s="207"/>
      <c r="OWE89" s="207"/>
      <c r="OWF89" s="207"/>
      <c r="OWG89" s="207"/>
      <c r="OWH89" s="207"/>
      <c r="OWI89" s="207"/>
      <c r="OWJ89" s="207"/>
      <c r="OWK89" s="207"/>
      <c r="OWL89" s="207"/>
      <c r="OWM89" s="207"/>
      <c r="OWN89" s="207"/>
      <c r="OWO89" s="207"/>
      <c r="OWP89" s="207"/>
      <c r="OWQ89" s="207"/>
      <c r="OWR89" s="207"/>
      <c r="OWS89" s="207"/>
      <c r="OWT89" s="207"/>
      <c r="OWU89" s="207"/>
      <c r="OWV89" s="207"/>
      <c r="OWW89" s="207"/>
      <c r="OWX89" s="207"/>
      <c r="OWY89" s="207"/>
      <c r="OWZ89" s="207"/>
      <c r="OXA89" s="207"/>
      <c r="OXB89" s="207"/>
      <c r="OXC89" s="207"/>
      <c r="OXD89" s="207"/>
      <c r="OXE89" s="207"/>
      <c r="OXF89" s="207"/>
      <c r="OXG89" s="207"/>
      <c r="OXH89" s="207"/>
      <c r="OXI89" s="207"/>
      <c r="OXJ89" s="207"/>
      <c r="OXK89" s="207"/>
      <c r="OXL89" s="207"/>
      <c r="OXM89" s="207"/>
      <c r="OXN89" s="207"/>
      <c r="OXO89" s="207"/>
      <c r="OXP89" s="207"/>
      <c r="OXQ89" s="207"/>
      <c r="OXR89" s="207"/>
      <c r="OXS89" s="207"/>
      <c r="OXT89" s="207"/>
      <c r="OXU89" s="207"/>
      <c r="OXV89" s="207"/>
      <c r="OXW89" s="207"/>
      <c r="OXX89" s="207"/>
      <c r="OXY89" s="207"/>
      <c r="OXZ89" s="207"/>
      <c r="OYA89" s="207"/>
      <c r="OYB89" s="207"/>
      <c r="OYC89" s="207"/>
      <c r="OYD89" s="207"/>
      <c r="OYE89" s="207"/>
      <c r="OYF89" s="207"/>
      <c r="OYG89" s="207"/>
      <c r="OYH89" s="207"/>
      <c r="OYI89" s="207"/>
      <c r="OYJ89" s="207"/>
      <c r="OYK89" s="207"/>
      <c r="OYL89" s="207"/>
      <c r="OYM89" s="207"/>
      <c r="OYN89" s="207"/>
      <c r="OYO89" s="207"/>
      <c r="OYP89" s="207"/>
      <c r="OYQ89" s="207"/>
      <c r="OYR89" s="207"/>
      <c r="OYS89" s="207"/>
      <c r="OYT89" s="207"/>
      <c r="OYU89" s="207"/>
      <c r="OYV89" s="207"/>
      <c r="OYW89" s="207"/>
      <c r="OYX89" s="207"/>
      <c r="OYY89" s="207"/>
      <c r="OYZ89" s="207"/>
      <c r="OZA89" s="207"/>
      <c r="OZB89" s="207"/>
      <c r="OZC89" s="207"/>
      <c r="OZD89" s="207"/>
      <c r="OZE89" s="207"/>
      <c r="OZF89" s="207"/>
      <c r="OZG89" s="207"/>
      <c r="OZH89" s="207"/>
      <c r="OZI89" s="207"/>
      <c r="OZJ89" s="207"/>
      <c r="OZK89" s="207"/>
      <c r="OZL89" s="207"/>
      <c r="OZM89" s="207"/>
      <c r="OZN89" s="207"/>
      <c r="OZO89" s="207"/>
      <c r="OZP89" s="207"/>
      <c r="OZQ89" s="207"/>
      <c r="OZR89" s="207"/>
      <c r="OZS89" s="207"/>
      <c r="OZT89" s="207"/>
      <c r="OZU89" s="207"/>
      <c r="OZV89" s="207"/>
      <c r="OZW89" s="207"/>
      <c r="OZX89" s="207"/>
      <c r="OZY89" s="207"/>
      <c r="OZZ89" s="207"/>
      <c r="PAA89" s="207"/>
      <c r="PAB89" s="207"/>
      <c r="PAC89" s="207"/>
      <c r="PAD89" s="207"/>
      <c r="PAE89" s="207"/>
      <c r="PAF89" s="207"/>
      <c r="PAG89" s="207"/>
      <c r="PAH89" s="207"/>
      <c r="PAI89" s="207"/>
      <c r="PAJ89" s="207"/>
      <c r="PAK89" s="207"/>
      <c r="PAL89" s="207"/>
      <c r="PAM89" s="207"/>
      <c r="PAN89" s="207"/>
      <c r="PAO89" s="207"/>
      <c r="PAP89" s="207"/>
      <c r="PAQ89" s="207"/>
      <c r="PAR89" s="207"/>
      <c r="PAS89" s="207"/>
      <c r="PAT89" s="207"/>
      <c r="PAU89" s="207"/>
      <c r="PAV89" s="207"/>
      <c r="PAW89" s="207"/>
      <c r="PAX89" s="207"/>
      <c r="PAY89" s="207"/>
      <c r="PAZ89" s="207"/>
      <c r="PBA89" s="207"/>
      <c r="PBB89" s="207"/>
      <c r="PBC89" s="207"/>
      <c r="PBD89" s="207"/>
      <c r="PBE89" s="207"/>
      <c r="PBF89" s="207"/>
      <c r="PBG89" s="207"/>
      <c r="PBH89" s="207"/>
      <c r="PBI89" s="207"/>
      <c r="PBJ89" s="207"/>
      <c r="PBK89" s="207"/>
      <c r="PBL89" s="207"/>
      <c r="PBM89" s="207"/>
      <c r="PBN89" s="207"/>
      <c r="PBO89" s="207"/>
      <c r="PBP89" s="207"/>
      <c r="PBQ89" s="207"/>
      <c r="PBR89" s="207"/>
      <c r="PBS89" s="207"/>
      <c r="PBT89" s="207"/>
      <c r="PBU89" s="207"/>
      <c r="PBV89" s="207"/>
      <c r="PBW89" s="207"/>
      <c r="PBX89" s="207"/>
      <c r="PBY89" s="207"/>
      <c r="PBZ89" s="207"/>
      <c r="PCA89" s="207"/>
      <c r="PCB89" s="207"/>
      <c r="PCC89" s="207"/>
      <c r="PCD89" s="207"/>
      <c r="PCE89" s="207"/>
      <c r="PCF89" s="207"/>
      <c r="PCG89" s="207"/>
      <c r="PCH89" s="207"/>
      <c r="PCI89" s="207"/>
      <c r="PCJ89" s="207"/>
      <c r="PCK89" s="207"/>
      <c r="PCL89" s="207"/>
      <c r="PCM89" s="207"/>
      <c r="PCN89" s="207"/>
      <c r="PCO89" s="207"/>
      <c r="PCP89" s="207"/>
      <c r="PCQ89" s="207"/>
      <c r="PCR89" s="207"/>
      <c r="PCS89" s="207"/>
      <c r="PCT89" s="207"/>
      <c r="PCU89" s="207"/>
      <c r="PCV89" s="207"/>
      <c r="PCW89" s="207"/>
      <c r="PCX89" s="207"/>
      <c r="PCY89" s="207"/>
      <c r="PCZ89" s="207"/>
      <c r="PDA89" s="207"/>
      <c r="PDB89" s="207"/>
      <c r="PDC89" s="207"/>
      <c r="PDD89" s="207"/>
      <c r="PDE89" s="207"/>
      <c r="PDF89" s="207"/>
      <c r="PDG89" s="207"/>
      <c r="PDH89" s="207"/>
      <c r="PDI89" s="207"/>
      <c r="PDJ89" s="207"/>
      <c r="PDK89" s="207"/>
      <c r="PDL89" s="207"/>
      <c r="PDM89" s="207"/>
      <c r="PDN89" s="207"/>
      <c r="PDO89" s="207"/>
      <c r="PDP89" s="207"/>
      <c r="PDQ89" s="207"/>
      <c r="PDR89" s="207"/>
      <c r="PDS89" s="207"/>
      <c r="PDT89" s="207"/>
      <c r="PDU89" s="207"/>
      <c r="PDV89" s="207"/>
      <c r="PDW89" s="207"/>
      <c r="PDX89" s="207"/>
      <c r="PDY89" s="207"/>
      <c r="PDZ89" s="207"/>
      <c r="PEA89" s="207"/>
      <c r="PEB89" s="207"/>
      <c r="PEC89" s="207"/>
      <c r="PED89" s="207"/>
      <c r="PEE89" s="207"/>
      <c r="PEF89" s="207"/>
      <c r="PEG89" s="207"/>
      <c r="PEH89" s="207"/>
      <c r="PEI89" s="207"/>
      <c r="PEJ89" s="207"/>
      <c r="PEK89" s="207"/>
      <c r="PEL89" s="207"/>
      <c r="PEM89" s="207"/>
      <c r="PEN89" s="207"/>
      <c r="PEO89" s="207"/>
      <c r="PEP89" s="207"/>
      <c r="PEQ89" s="207"/>
      <c r="PER89" s="207"/>
      <c r="PES89" s="207"/>
      <c r="PET89" s="207"/>
      <c r="PEU89" s="207"/>
      <c r="PEV89" s="207"/>
      <c r="PEW89" s="207"/>
      <c r="PEX89" s="207"/>
      <c r="PEY89" s="207"/>
      <c r="PEZ89" s="207"/>
      <c r="PFA89" s="207"/>
      <c r="PFB89" s="207"/>
      <c r="PFC89" s="207"/>
      <c r="PFD89" s="207"/>
      <c r="PFE89" s="207"/>
      <c r="PFF89" s="207"/>
      <c r="PFG89" s="207"/>
      <c r="PFH89" s="207"/>
      <c r="PFI89" s="207"/>
      <c r="PFJ89" s="207"/>
      <c r="PFK89" s="207"/>
      <c r="PFL89" s="207"/>
      <c r="PFM89" s="207"/>
      <c r="PFN89" s="207"/>
      <c r="PFO89" s="207"/>
      <c r="PFP89" s="207"/>
      <c r="PFQ89" s="207"/>
      <c r="PFR89" s="207"/>
      <c r="PFS89" s="207"/>
      <c r="PFT89" s="207"/>
      <c r="PFU89" s="207"/>
      <c r="PFV89" s="207"/>
      <c r="PFW89" s="207"/>
      <c r="PFX89" s="207"/>
      <c r="PFY89" s="207"/>
      <c r="PFZ89" s="207"/>
      <c r="PGA89" s="207"/>
      <c r="PGB89" s="207"/>
      <c r="PGC89" s="207"/>
      <c r="PGD89" s="207"/>
      <c r="PGE89" s="207"/>
      <c r="PGF89" s="207"/>
      <c r="PGG89" s="207"/>
      <c r="PGH89" s="207"/>
      <c r="PGI89" s="207"/>
      <c r="PGJ89" s="207"/>
      <c r="PGK89" s="207"/>
      <c r="PGL89" s="207"/>
      <c r="PGM89" s="207"/>
      <c r="PGN89" s="207"/>
      <c r="PGO89" s="207"/>
      <c r="PGP89" s="207"/>
      <c r="PGQ89" s="207"/>
      <c r="PGR89" s="207"/>
      <c r="PGS89" s="207"/>
      <c r="PGT89" s="207"/>
      <c r="PGU89" s="207"/>
      <c r="PGV89" s="207"/>
      <c r="PGW89" s="207"/>
      <c r="PGX89" s="207"/>
      <c r="PGY89" s="207"/>
      <c r="PGZ89" s="207"/>
      <c r="PHA89" s="207"/>
      <c r="PHB89" s="207"/>
      <c r="PHC89" s="207"/>
      <c r="PHD89" s="207"/>
      <c r="PHE89" s="207"/>
      <c r="PHF89" s="207"/>
      <c r="PHG89" s="207"/>
      <c r="PHH89" s="207"/>
      <c r="PHI89" s="207"/>
      <c r="PHJ89" s="207"/>
      <c r="PHK89" s="207"/>
      <c r="PHL89" s="207"/>
      <c r="PHM89" s="207"/>
      <c r="PHN89" s="207"/>
      <c r="PHO89" s="207"/>
      <c r="PHP89" s="207"/>
      <c r="PHQ89" s="207"/>
      <c r="PHR89" s="207"/>
      <c r="PHS89" s="207"/>
      <c r="PHT89" s="207"/>
      <c r="PHU89" s="207"/>
      <c r="PHV89" s="207"/>
      <c r="PHW89" s="207"/>
      <c r="PHX89" s="207"/>
      <c r="PHY89" s="207"/>
      <c r="PHZ89" s="207"/>
      <c r="PIA89" s="207"/>
      <c r="PIB89" s="207"/>
      <c r="PIC89" s="207"/>
      <c r="PID89" s="207"/>
      <c r="PIE89" s="207"/>
      <c r="PIF89" s="207"/>
      <c r="PIG89" s="207"/>
      <c r="PIH89" s="207"/>
      <c r="PII89" s="207"/>
      <c r="PIJ89" s="207"/>
      <c r="PIK89" s="207"/>
      <c r="PIL89" s="207"/>
      <c r="PIM89" s="207"/>
      <c r="PIN89" s="207"/>
      <c r="PIO89" s="207"/>
      <c r="PIP89" s="207"/>
      <c r="PIQ89" s="207"/>
      <c r="PIR89" s="207"/>
      <c r="PIS89" s="207"/>
      <c r="PIT89" s="207"/>
      <c r="PIU89" s="207"/>
      <c r="PIV89" s="207"/>
      <c r="PIW89" s="207"/>
      <c r="PIX89" s="207"/>
      <c r="PIY89" s="207"/>
      <c r="PIZ89" s="207"/>
      <c r="PJA89" s="207"/>
      <c r="PJB89" s="207"/>
      <c r="PJC89" s="207"/>
      <c r="PJD89" s="207"/>
      <c r="PJE89" s="207"/>
      <c r="PJF89" s="207"/>
      <c r="PJG89" s="207"/>
      <c r="PJH89" s="207"/>
      <c r="PJI89" s="207"/>
      <c r="PJJ89" s="207"/>
      <c r="PJK89" s="207"/>
      <c r="PJL89" s="207"/>
      <c r="PJM89" s="207"/>
      <c r="PJN89" s="207"/>
      <c r="PJO89" s="207"/>
      <c r="PJP89" s="207"/>
      <c r="PJQ89" s="207"/>
      <c r="PJR89" s="207"/>
      <c r="PJS89" s="207"/>
      <c r="PJT89" s="207"/>
      <c r="PJU89" s="207"/>
      <c r="PJV89" s="207"/>
      <c r="PJW89" s="207"/>
      <c r="PJX89" s="207"/>
      <c r="PJY89" s="207"/>
      <c r="PJZ89" s="207"/>
      <c r="PKA89" s="207"/>
      <c r="PKB89" s="207"/>
      <c r="PKC89" s="207"/>
      <c r="PKD89" s="207"/>
      <c r="PKE89" s="207"/>
      <c r="PKF89" s="207"/>
      <c r="PKG89" s="207"/>
      <c r="PKH89" s="207"/>
      <c r="PKI89" s="207"/>
      <c r="PKJ89" s="207"/>
      <c r="PKK89" s="207"/>
      <c r="PKL89" s="207"/>
      <c r="PKM89" s="207"/>
      <c r="PKN89" s="207"/>
      <c r="PKO89" s="207"/>
      <c r="PKP89" s="207"/>
      <c r="PKQ89" s="207"/>
      <c r="PKR89" s="207"/>
      <c r="PKS89" s="207"/>
      <c r="PKT89" s="207"/>
      <c r="PKU89" s="207"/>
      <c r="PKV89" s="207"/>
      <c r="PKW89" s="207"/>
      <c r="PKX89" s="207"/>
      <c r="PKY89" s="207"/>
      <c r="PKZ89" s="207"/>
      <c r="PLA89" s="207"/>
      <c r="PLB89" s="207"/>
      <c r="PLC89" s="207"/>
      <c r="PLD89" s="207"/>
      <c r="PLE89" s="207"/>
      <c r="PLF89" s="207"/>
      <c r="PLG89" s="207"/>
      <c r="PLH89" s="207"/>
      <c r="PLI89" s="207"/>
      <c r="PLJ89" s="207"/>
      <c r="PLK89" s="207"/>
      <c r="PLL89" s="207"/>
      <c r="PLM89" s="207"/>
      <c r="PLN89" s="207"/>
      <c r="PLO89" s="207"/>
      <c r="PLP89" s="207"/>
      <c r="PLQ89" s="207"/>
      <c r="PLR89" s="207"/>
      <c r="PLS89" s="207"/>
      <c r="PLT89" s="207"/>
      <c r="PLU89" s="207"/>
      <c r="PLV89" s="207"/>
      <c r="PLW89" s="207"/>
      <c r="PLX89" s="207"/>
      <c r="PLY89" s="207"/>
      <c r="PLZ89" s="207"/>
      <c r="PMA89" s="207"/>
      <c r="PMB89" s="207"/>
      <c r="PMC89" s="207"/>
      <c r="PMD89" s="207"/>
      <c r="PME89" s="207"/>
      <c r="PMF89" s="207"/>
      <c r="PMG89" s="207"/>
      <c r="PMH89" s="207"/>
      <c r="PMI89" s="207"/>
      <c r="PMJ89" s="207"/>
      <c r="PMK89" s="207"/>
      <c r="PML89" s="207"/>
      <c r="PMM89" s="207"/>
      <c r="PMN89" s="207"/>
      <c r="PMO89" s="207"/>
      <c r="PMP89" s="207"/>
      <c r="PMQ89" s="207"/>
      <c r="PMR89" s="207"/>
      <c r="PMS89" s="207"/>
      <c r="PMT89" s="207"/>
      <c r="PMU89" s="207"/>
      <c r="PMV89" s="207"/>
      <c r="PMW89" s="207"/>
      <c r="PMX89" s="207"/>
      <c r="PMY89" s="207"/>
      <c r="PMZ89" s="207"/>
      <c r="PNA89" s="207"/>
      <c r="PNB89" s="207"/>
      <c r="PNC89" s="207"/>
      <c r="PND89" s="207"/>
      <c r="PNE89" s="207"/>
      <c r="PNF89" s="207"/>
      <c r="PNG89" s="207"/>
      <c r="PNH89" s="207"/>
      <c r="PNI89" s="207"/>
      <c r="PNJ89" s="207"/>
      <c r="PNK89" s="207"/>
      <c r="PNL89" s="207"/>
      <c r="PNM89" s="207"/>
      <c r="PNN89" s="207"/>
      <c r="PNO89" s="207"/>
      <c r="PNP89" s="207"/>
      <c r="PNQ89" s="207"/>
      <c r="PNR89" s="207"/>
      <c r="PNS89" s="207"/>
      <c r="PNT89" s="207"/>
      <c r="PNU89" s="207"/>
      <c r="PNV89" s="207"/>
      <c r="PNW89" s="207"/>
      <c r="PNX89" s="207"/>
      <c r="PNY89" s="207"/>
      <c r="PNZ89" s="207"/>
      <c r="POA89" s="207"/>
      <c r="POB89" s="207"/>
      <c r="POC89" s="207"/>
      <c r="POD89" s="207"/>
      <c r="POE89" s="207"/>
      <c r="POF89" s="207"/>
      <c r="POG89" s="207"/>
      <c r="POH89" s="207"/>
      <c r="POI89" s="207"/>
      <c r="POJ89" s="207"/>
      <c r="POK89" s="207"/>
      <c r="POL89" s="207"/>
      <c r="POM89" s="207"/>
      <c r="PON89" s="207"/>
      <c r="POO89" s="207"/>
      <c r="POP89" s="207"/>
      <c r="POQ89" s="207"/>
      <c r="POR89" s="207"/>
      <c r="POS89" s="207"/>
      <c r="POT89" s="207"/>
      <c r="POU89" s="207"/>
      <c r="POV89" s="207"/>
      <c r="POW89" s="207"/>
      <c r="POX89" s="207"/>
      <c r="POY89" s="207"/>
      <c r="POZ89" s="207"/>
      <c r="PPA89" s="207"/>
      <c r="PPB89" s="207"/>
      <c r="PPC89" s="207"/>
      <c r="PPD89" s="207"/>
      <c r="PPE89" s="207"/>
      <c r="PPF89" s="207"/>
      <c r="PPG89" s="207"/>
      <c r="PPH89" s="207"/>
      <c r="PPI89" s="207"/>
      <c r="PPJ89" s="207"/>
      <c r="PPK89" s="207"/>
      <c r="PPL89" s="207"/>
      <c r="PPM89" s="207"/>
      <c r="PPN89" s="207"/>
      <c r="PPO89" s="207"/>
      <c r="PPP89" s="207"/>
      <c r="PPQ89" s="207"/>
      <c r="PPR89" s="207"/>
      <c r="PPS89" s="207"/>
      <c r="PPT89" s="207"/>
      <c r="PPU89" s="207"/>
      <c r="PPV89" s="207"/>
      <c r="PPW89" s="207"/>
      <c r="PPX89" s="207"/>
      <c r="PPY89" s="207"/>
      <c r="PPZ89" s="207"/>
      <c r="PQA89" s="207"/>
      <c r="PQB89" s="207"/>
      <c r="PQC89" s="207"/>
      <c r="PQD89" s="207"/>
      <c r="PQE89" s="207"/>
      <c r="PQF89" s="207"/>
      <c r="PQG89" s="207"/>
      <c r="PQH89" s="207"/>
      <c r="PQI89" s="207"/>
      <c r="PQJ89" s="207"/>
      <c r="PQK89" s="207"/>
      <c r="PQL89" s="207"/>
      <c r="PQM89" s="207"/>
      <c r="PQN89" s="207"/>
      <c r="PQO89" s="207"/>
      <c r="PQP89" s="207"/>
      <c r="PQQ89" s="207"/>
      <c r="PQR89" s="207"/>
      <c r="PQS89" s="207"/>
      <c r="PQT89" s="207"/>
      <c r="PQU89" s="207"/>
      <c r="PQV89" s="207"/>
      <c r="PQW89" s="207"/>
      <c r="PQX89" s="207"/>
      <c r="PQY89" s="207"/>
      <c r="PQZ89" s="207"/>
      <c r="PRA89" s="207"/>
      <c r="PRB89" s="207"/>
      <c r="PRC89" s="207"/>
      <c r="PRD89" s="207"/>
      <c r="PRE89" s="207"/>
      <c r="PRF89" s="207"/>
      <c r="PRG89" s="207"/>
      <c r="PRH89" s="207"/>
      <c r="PRI89" s="207"/>
      <c r="PRJ89" s="207"/>
      <c r="PRK89" s="207"/>
      <c r="PRL89" s="207"/>
      <c r="PRM89" s="207"/>
      <c r="PRN89" s="207"/>
      <c r="PRO89" s="207"/>
      <c r="PRP89" s="207"/>
      <c r="PRQ89" s="207"/>
      <c r="PRR89" s="207"/>
      <c r="PRS89" s="207"/>
      <c r="PRT89" s="207"/>
      <c r="PRU89" s="207"/>
      <c r="PRV89" s="207"/>
      <c r="PRW89" s="207"/>
      <c r="PRX89" s="207"/>
      <c r="PRY89" s="207"/>
      <c r="PRZ89" s="207"/>
      <c r="PSA89" s="207"/>
      <c r="PSB89" s="207"/>
      <c r="PSC89" s="207"/>
      <c r="PSD89" s="207"/>
      <c r="PSE89" s="207"/>
      <c r="PSF89" s="207"/>
      <c r="PSG89" s="207"/>
      <c r="PSH89" s="207"/>
      <c r="PSI89" s="207"/>
      <c r="PSJ89" s="207"/>
      <c r="PSK89" s="207"/>
      <c r="PSL89" s="207"/>
      <c r="PSM89" s="207"/>
      <c r="PSN89" s="207"/>
      <c r="PSO89" s="207"/>
      <c r="PSP89" s="207"/>
      <c r="PSQ89" s="207"/>
      <c r="PSR89" s="207"/>
      <c r="PSS89" s="207"/>
      <c r="PST89" s="207"/>
      <c r="PSU89" s="207"/>
      <c r="PSV89" s="207"/>
      <c r="PSW89" s="207"/>
      <c r="PSX89" s="207"/>
      <c r="PSY89" s="207"/>
      <c r="PSZ89" s="207"/>
      <c r="PTA89" s="207"/>
      <c r="PTB89" s="207"/>
      <c r="PTC89" s="207"/>
      <c r="PTD89" s="207"/>
      <c r="PTE89" s="207"/>
      <c r="PTF89" s="207"/>
      <c r="PTG89" s="207"/>
      <c r="PTH89" s="207"/>
      <c r="PTI89" s="207"/>
      <c r="PTJ89" s="207"/>
      <c r="PTK89" s="207"/>
      <c r="PTL89" s="207"/>
      <c r="PTM89" s="207"/>
      <c r="PTN89" s="207"/>
      <c r="PTO89" s="207"/>
      <c r="PTP89" s="207"/>
      <c r="PTQ89" s="207"/>
      <c r="PTR89" s="207"/>
      <c r="PTS89" s="207"/>
      <c r="PTT89" s="207"/>
      <c r="PTU89" s="207"/>
      <c r="PTV89" s="207"/>
      <c r="PTW89" s="207"/>
      <c r="PTX89" s="207"/>
      <c r="PTY89" s="207"/>
      <c r="PTZ89" s="207"/>
      <c r="PUA89" s="207"/>
      <c r="PUB89" s="207"/>
      <c r="PUC89" s="207"/>
      <c r="PUD89" s="207"/>
      <c r="PUE89" s="207"/>
      <c r="PUF89" s="207"/>
      <c r="PUG89" s="207"/>
      <c r="PUH89" s="207"/>
      <c r="PUI89" s="207"/>
      <c r="PUJ89" s="207"/>
      <c r="PUK89" s="207"/>
      <c r="PUL89" s="207"/>
      <c r="PUM89" s="207"/>
      <c r="PUN89" s="207"/>
      <c r="PUO89" s="207"/>
      <c r="PUP89" s="207"/>
      <c r="PUQ89" s="207"/>
      <c r="PUR89" s="207"/>
      <c r="PUS89" s="207"/>
      <c r="PUT89" s="207"/>
      <c r="PUU89" s="207"/>
      <c r="PUV89" s="207"/>
      <c r="PUW89" s="207"/>
      <c r="PUX89" s="207"/>
      <c r="PUY89" s="207"/>
      <c r="PUZ89" s="207"/>
      <c r="PVA89" s="207"/>
      <c r="PVB89" s="207"/>
      <c r="PVC89" s="207"/>
      <c r="PVD89" s="207"/>
      <c r="PVE89" s="207"/>
      <c r="PVF89" s="207"/>
      <c r="PVG89" s="207"/>
      <c r="PVH89" s="207"/>
      <c r="PVI89" s="207"/>
      <c r="PVJ89" s="207"/>
      <c r="PVK89" s="207"/>
      <c r="PVL89" s="207"/>
      <c r="PVM89" s="207"/>
      <c r="PVN89" s="207"/>
      <c r="PVO89" s="207"/>
      <c r="PVP89" s="207"/>
      <c r="PVQ89" s="207"/>
      <c r="PVR89" s="207"/>
      <c r="PVS89" s="207"/>
      <c r="PVT89" s="207"/>
      <c r="PVU89" s="207"/>
      <c r="PVV89" s="207"/>
      <c r="PVW89" s="207"/>
      <c r="PVX89" s="207"/>
      <c r="PVY89" s="207"/>
      <c r="PVZ89" s="207"/>
      <c r="PWA89" s="207"/>
      <c r="PWB89" s="207"/>
      <c r="PWC89" s="207"/>
      <c r="PWD89" s="207"/>
      <c r="PWE89" s="207"/>
      <c r="PWF89" s="207"/>
      <c r="PWG89" s="207"/>
      <c r="PWH89" s="207"/>
      <c r="PWI89" s="207"/>
      <c r="PWJ89" s="207"/>
      <c r="PWK89" s="207"/>
      <c r="PWL89" s="207"/>
      <c r="PWM89" s="207"/>
      <c r="PWN89" s="207"/>
      <c r="PWO89" s="207"/>
      <c r="PWP89" s="207"/>
      <c r="PWQ89" s="207"/>
      <c r="PWR89" s="207"/>
      <c r="PWS89" s="207"/>
      <c r="PWT89" s="207"/>
      <c r="PWU89" s="207"/>
      <c r="PWV89" s="207"/>
      <c r="PWW89" s="207"/>
      <c r="PWX89" s="207"/>
      <c r="PWY89" s="207"/>
      <c r="PWZ89" s="207"/>
      <c r="PXA89" s="207"/>
      <c r="PXB89" s="207"/>
      <c r="PXC89" s="207"/>
      <c r="PXD89" s="207"/>
      <c r="PXE89" s="207"/>
      <c r="PXF89" s="207"/>
      <c r="PXG89" s="207"/>
      <c r="PXH89" s="207"/>
      <c r="PXI89" s="207"/>
      <c r="PXJ89" s="207"/>
      <c r="PXK89" s="207"/>
      <c r="PXL89" s="207"/>
      <c r="PXM89" s="207"/>
      <c r="PXN89" s="207"/>
      <c r="PXO89" s="207"/>
      <c r="PXP89" s="207"/>
      <c r="PXQ89" s="207"/>
      <c r="PXR89" s="207"/>
      <c r="PXS89" s="207"/>
      <c r="PXT89" s="207"/>
      <c r="PXU89" s="207"/>
      <c r="PXV89" s="207"/>
      <c r="PXW89" s="207"/>
      <c r="PXX89" s="207"/>
      <c r="PXY89" s="207"/>
      <c r="PXZ89" s="207"/>
      <c r="PYA89" s="207"/>
      <c r="PYB89" s="207"/>
      <c r="PYC89" s="207"/>
      <c r="PYD89" s="207"/>
      <c r="PYE89" s="207"/>
      <c r="PYF89" s="207"/>
      <c r="PYG89" s="207"/>
      <c r="PYH89" s="207"/>
      <c r="PYI89" s="207"/>
      <c r="PYJ89" s="207"/>
      <c r="PYK89" s="207"/>
      <c r="PYL89" s="207"/>
      <c r="PYM89" s="207"/>
      <c r="PYN89" s="207"/>
      <c r="PYO89" s="207"/>
      <c r="PYP89" s="207"/>
      <c r="PYQ89" s="207"/>
      <c r="PYR89" s="207"/>
      <c r="PYS89" s="207"/>
      <c r="PYT89" s="207"/>
      <c r="PYU89" s="207"/>
      <c r="PYV89" s="207"/>
      <c r="PYW89" s="207"/>
      <c r="PYX89" s="207"/>
      <c r="PYY89" s="207"/>
      <c r="PYZ89" s="207"/>
      <c r="PZA89" s="207"/>
      <c r="PZB89" s="207"/>
      <c r="PZC89" s="207"/>
      <c r="PZD89" s="207"/>
      <c r="PZE89" s="207"/>
      <c r="PZF89" s="207"/>
      <c r="PZG89" s="207"/>
      <c r="PZH89" s="207"/>
      <c r="PZI89" s="207"/>
      <c r="PZJ89" s="207"/>
      <c r="PZK89" s="207"/>
      <c r="PZL89" s="207"/>
      <c r="PZM89" s="207"/>
      <c r="PZN89" s="207"/>
      <c r="PZO89" s="207"/>
      <c r="PZP89" s="207"/>
      <c r="PZQ89" s="207"/>
      <c r="PZR89" s="207"/>
      <c r="PZS89" s="207"/>
      <c r="PZT89" s="207"/>
      <c r="PZU89" s="207"/>
      <c r="PZV89" s="207"/>
      <c r="PZW89" s="207"/>
      <c r="PZX89" s="207"/>
      <c r="PZY89" s="207"/>
      <c r="PZZ89" s="207"/>
      <c r="QAA89" s="207"/>
      <c r="QAB89" s="207"/>
      <c r="QAC89" s="207"/>
      <c r="QAD89" s="207"/>
      <c r="QAE89" s="207"/>
      <c r="QAF89" s="207"/>
      <c r="QAG89" s="207"/>
      <c r="QAH89" s="207"/>
      <c r="QAI89" s="207"/>
      <c r="QAJ89" s="207"/>
      <c r="QAK89" s="207"/>
      <c r="QAL89" s="207"/>
      <c r="QAM89" s="207"/>
      <c r="QAN89" s="207"/>
      <c r="QAO89" s="207"/>
      <c r="QAP89" s="207"/>
      <c r="QAQ89" s="207"/>
      <c r="QAR89" s="207"/>
      <c r="QAS89" s="207"/>
      <c r="QAT89" s="207"/>
      <c r="QAU89" s="207"/>
      <c r="QAV89" s="207"/>
      <c r="QAW89" s="207"/>
      <c r="QAX89" s="207"/>
      <c r="QAY89" s="207"/>
      <c r="QAZ89" s="207"/>
      <c r="QBA89" s="207"/>
      <c r="QBB89" s="207"/>
      <c r="QBC89" s="207"/>
      <c r="QBD89" s="207"/>
      <c r="QBE89" s="207"/>
      <c r="QBF89" s="207"/>
      <c r="QBG89" s="207"/>
      <c r="QBH89" s="207"/>
      <c r="QBI89" s="207"/>
      <c r="QBJ89" s="207"/>
      <c r="QBK89" s="207"/>
      <c r="QBL89" s="207"/>
      <c r="QBM89" s="207"/>
      <c r="QBN89" s="207"/>
      <c r="QBO89" s="207"/>
      <c r="QBP89" s="207"/>
      <c r="QBQ89" s="207"/>
      <c r="QBR89" s="207"/>
      <c r="QBS89" s="207"/>
      <c r="QBT89" s="207"/>
      <c r="QBU89" s="207"/>
      <c r="QBV89" s="207"/>
      <c r="QBW89" s="207"/>
      <c r="QBX89" s="207"/>
      <c r="QBY89" s="207"/>
      <c r="QBZ89" s="207"/>
      <c r="QCA89" s="207"/>
      <c r="QCB89" s="207"/>
      <c r="QCC89" s="207"/>
      <c r="QCD89" s="207"/>
      <c r="QCE89" s="207"/>
      <c r="QCF89" s="207"/>
      <c r="QCG89" s="207"/>
      <c r="QCH89" s="207"/>
      <c r="QCI89" s="207"/>
      <c r="QCJ89" s="207"/>
      <c r="QCK89" s="207"/>
      <c r="QCL89" s="207"/>
      <c r="QCM89" s="207"/>
      <c r="QCN89" s="207"/>
      <c r="QCO89" s="207"/>
      <c r="QCP89" s="207"/>
      <c r="QCQ89" s="207"/>
      <c r="QCR89" s="207"/>
      <c r="QCS89" s="207"/>
      <c r="QCT89" s="207"/>
      <c r="QCU89" s="207"/>
      <c r="QCV89" s="207"/>
      <c r="QCW89" s="207"/>
      <c r="QCX89" s="207"/>
      <c r="QCY89" s="207"/>
      <c r="QCZ89" s="207"/>
      <c r="QDA89" s="207"/>
      <c r="QDB89" s="207"/>
      <c r="QDC89" s="207"/>
      <c r="QDD89" s="207"/>
      <c r="QDE89" s="207"/>
      <c r="QDF89" s="207"/>
      <c r="QDG89" s="207"/>
      <c r="QDH89" s="207"/>
      <c r="QDI89" s="207"/>
      <c r="QDJ89" s="207"/>
      <c r="QDK89" s="207"/>
      <c r="QDL89" s="207"/>
      <c r="QDM89" s="207"/>
      <c r="QDN89" s="207"/>
      <c r="QDO89" s="207"/>
      <c r="QDP89" s="207"/>
      <c r="QDQ89" s="207"/>
      <c r="QDR89" s="207"/>
      <c r="QDS89" s="207"/>
      <c r="QDT89" s="207"/>
      <c r="QDU89" s="207"/>
      <c r="QDV89" s="207"/>
      <c r="QDW89" s="207"/>
      <c r="QDX89" s="207"/>
      <c r="QDY89" s="207"/>
      <c r="QDZ89" s="207"/>
      <c r="QEA89" s="207"/>
      <c r="QEB89" s="207"/>
      <c r="QEC89" s="207"/>
      <c r="QED89" s="207"/>
      <c r="QEE89" s="207"/>
      <c r="QEF89" s="207"/>
      <c r="QEG89" s="207"/>
      <c r="QEH89" s="207"/>
      <c r="QEI89" s="207"/>
      <c r="QEJ89" s="207"/>
      <c r="QEK89" s="207"/>
      <c r="QEL89" s="207"/>
      <c r="QEM89" s="207"/>
      <c r="QEN89" s="207"/>
      <c r="QEO89" s="207"/>
      <c r="QEP89" s="207"/>
      <c r="QEQ89" s="207"/>
      <c r="QER89" s="207"/>
      <c r="QES89" s="207"/>
      <c r="QET89" s="207"/>
      <c r="QEU89" s="207"/>
      <c r="QEV89" s="207"/>
      <c r="QEW89" s="207"/>
      <c r="QEX89" s="207"/>
      <c r="QEY89" s="207"/>
      <c r="QEZ89" s="207"/>
      <c r="QFA89" s="207"/>
      <c r="QFB89" s="207"/>
      <c r="QFC89" s="207"/>
      <c r="QFD89" s="207"/>
      <c r="QFE89" s="207"/>
      <c r="QFF89" s="207"/>
      <c r="QFG89" s="207"/>
      <c r="QFH89" s="207"/>
      <c r="QFI89" s="207"/>
      <c r="QFJ89" s="207"/>
      <c r="QFK89" s="207"/>
      <c r="QFL89" s="207"/>
      <c r="QFM89" s="207"/>
      <c r="QFN89" s="207"/>
      <c r="QFO89" s="207"/>
      <c r="QFP89" s="207"/>
      <c r="QFQ89" s="207"/>
      <c r="QFR89" s="207"/>
      <c r="QFS89" s="207"/>
      <c r="QFT89" s="207"/>
      <c r="QFU89" s="207"/>
      <c r="QFV89" s="207"/>
      <c r="QFW89" s="207"/>
      <c r="QFX89" s="207"/>
      <c r="QFY89" s="207"/>
      <c r="QFZ89" s="207"/>
      <c r="QGA89" s="207"/>
      <c r="QGB89" s="207"/>
      <c r="QGC89" s="207"/>
      <c r="QGD89" s="207"/>
      <c r="QGE89" s="207"/>
      <c r="QGF89" s="207"/>
      <c r="QGG89" s="207"/>
      <c r="QGH89" s="207"/>
      <c r="QGI89" s="207"/>
      <c r="QGJ89" s="207"/>
      <c r="QGK89" s="207"/>
      <c r="QGL89" s="207"/>
      <c r="QGM89" s="207"/>
      <c r="QGN89" s="207"/>
      <c r="QGO89" s="207"/>
      <c r="QGP89" s="207"/>
      <c r="QGQ89" s="207"/>
      <c r="QGR89" s="207"/>
      <c r="QGS89" s="207"/>
      <c r="QGT89" s="207"/>
      <c r="QGU89" s="207"/>
      <c r="QGV89" s="207"/>
      <c r="QGW89" s="207"/>
      <c r="QGX89" s="207"/>
      <c r="QGY89" s="207"/>
      <c r="QGZ89" s="207"/>
      <c r="QHA89" s="207"/>
      <c r="QHB89" s="207"/>
      <c r="QHC89" s="207"/>
      <c r="QHD89" s="207"/>
      <c r="QHE89" s="207"/>
      <c r="QHF89" s="207"/>
      <c r="QHG89" s="207"/>
      <c r="QHH89" s="207"/>
      <c r="QHI89" s="207"/>
      <c r="QHJ89" s="207"/>
      <c r="QHK89" s="207"/>
      <c r="QHL89" s="207"/>
      <c r="QHM89" s="207"/>
      <c r="QHN89" s="207"/>
      <c r="QHO89" s="207"/>
      <c r="QHP89" s="207"/>
      <c r="QHQ89" s="207"/>
      <c r="QHR89" s="207"/>
      <c r="QHS89" s="207"/>
      <c r="QHT89" s="207"/>
      <c r="QHU89" s="207"/>
      <c r="QHV89" s="207"/>
      <c r="QHW89" s="207"/>
      <c r="QHX89" s="207"/>
      <c r="QHY89" s="207"/>
      <c r="QHZ89" s="207"/>
      <c r="QIA89" s="207"/>
      <c r="QIB89" s="207"/>
      <c r="QIC89" s="207"/>
      <c r="QID89" s="207"/>
      <c r="QIE89" s="207"/>
      <c r="QIF89" s="207"/>
      <c r="QIG89" s="207"/>
      <c r="QIH89" s="207"/>
      <c r="QII89" s="207"/>
      <c r="QIJ89" s="207"/>
      <c r="QIK89" s="207"/>
      <c r="QIL89" s="207"/>
      <c r="QIM89" s="207"/>
      <c r="QIN89" s="207"/>
      <c r="QIO89" s="207"/>
      <c r="QIP89" s="207"/>
      <c r="QIQ89" s="207"/>
      <c r="QIR89" s="207"/>
      <c r="QIS89" s="207"/>
      <c r="QIT89" s="207"/>
      <c r="QIU89" s="207"/>
      <c r="QIV89" s="207"/>
      <c r="QIW89" s="207"/>
      <c r="QIX89" s="207"/>
      <c r="QIY89" s="207"/>
      <c r="QIZ89" s="207"/>
      <c r="QJA89" s="207"/>
      <c r="QJB89" s="207"/>
      <c r="QJC89" s="207"/>
      <c r="QJD89" s="207"/>
      <c r="QJE89" s="207"/>
      <c r="QJF89" s="207"/>
      <c r="QJG89" s="207"/>
      <c r="QJH89" s="207"/>
      <c r="QJI89" s="207"/>
      <c r="QJJ89" s="207"/>
      <c r="QJK89" s="207"/>
      <c r="QJL89" s="207"/>
      <c r="QJM89" s="207"/>
      <c r="QJN89" s="207"/>
      <c r="QJO89" s="207"/>
      <c r="QJP89" s="207"/>
      <c r="QJQ89" s="207"/>
      <c r="QJR89" s="207"/>
      <c r="QJS89" s="207"/>
      <c r="QJT89" s="207"/>
      <c r="QJU89" s="207"/>
      <c r="QJV89" s="207"/>
      <c r="QJW89" s="207"/>
      <c r="QJX89" s="207"/>
      <c r="QJY89" s="207"/>
      <c r="QJZ89" s="207"/>
      <c r="QKA89" s="207"/>
      <c r="QKB89" s="207"/>
      <c r="QKC89" s="207"/>
      <c r="QKD89" s="207"/>
      <c r="QKE89" s="207"/>
      <c r="QKF89" s="207"/>
      <c r="QKG89" s="207"/>
      <c r="QKH89" s="207"/>
      <c r="QKI89" s="207"/>
      <c r="QKJ89" s="207"/>
      <c r="QKK89" s="207"/>
      <c r="QKL89" s="207"/>
      <c r="QKM89" s="207"/>
      <c r="QKN89" s="207"/>
      <c r="QKO89" s="207"/>
      <c r="QKP89" s="207"/>
      <c r="QKQ89" s="207"/>
      <c r="QKR89" s="207"/>
      <c r="QKS89" s="207"/>
      <c r="QKT89" s="207"/>
      <c r="QKU89" s="207"/>
      <c r="QKV89" s="207"/>
      <c r="QKW89" s="207"/>
      <c r="QKX89" s="207"/>
      <c r="QKY89" s="207"/>
      <c r="QKZ89" s="207"/>
      <c r="QLA89" s="207"/>
      <c r="QLB89" s="207"/>
      <c r="QLC89" s="207"/>
      <c r="QLD89" s="207"/>
      <c r="QLE89" s="207"/>
      <c r="QLF89" s="207"/>
      <c r="QLG89" s="207"/>
      <c r="QLH89" s="207"/>
      <c r="QLI89" s="207"/>
      <c r="QLJ89" s="207"/>
      <c r="QLK89" s="207"/>
      <c r="QLL89" s="207"/>
      <c r="QLM89" s="207"/>
      <c r="QLN89" s="207"/>
      <c r="QLO89" s="207"/>
      <c r="QLP89" s="207"/>
      <c r="QLQ89" s="207"/>
      <c r="QLR89" s="207"/>
      <c r="QLS89" s="207"/>
      <c r="QLT89" s="207"/>
      <c r="QLU89" s="207"/>
      <c r="QLV89" s="207"/>
      <c r="QLW89" s="207"/>
      <c r="QLX89" s="207"/>
      <c r="QLY89" s="207"/>
      <c r="QLZ89" s="207"/>
      <c r="QMA89" s="207"/>
      <c r="QMB89" s="207"/>
      <c r="QMC89" s="207"/>
      <c r="QMD89" s="207"/>
      <c r="QME89" s="207"/>
      <c r="QMF89" s="207"/>
      <c r="QMG89" s="207"/>
      <c r="QMH89" s="207"/>
      <c r="QMI89" s="207"/>
      <c r="QMJ89" s="207"/>
      <c r="QMK89" s="207"/>
      <c r="QML89" s="207"/>
      <c r="QMM89" s="207"/>
      <c r="QMN89" s="207"/>
      <c r="QMO89" s="207"/>
      <c r="QMP89" s="207"/>
      <c r="QMQ89" s="207"/>
      <c r="QMR89" s="207"/>
      <c r="QMS89" s="207"/>
      <c r="QMT89" s="207"/>
      <c r="QMU89" s="207"/>
      <c r="QMV89" s="207"/>
      <c r="QMW89" s="207"/>
      <c r="QMX89" s="207"/>
      <c r="QMY89" s="207"/>
      <c r="QMZ89" s="207"/>
      <c r="QNA89" s="207"/>
      <c r="QNB89" s="207"/>
      <c r="QNC89" s="207"/>
      <c r="QND89" s="207"/>
      <c r="QNE89" s="207"/>
      <c r="QNF89" s="207"/>
      <c r="QNG89" s="207"/>
      <c r="QNH89" s="207"/>
      <c r="QNI89" s="207"/>
      <c r="QNJ89" s="207"/>
      <c r="QNK89" s="207"/>
      <c r="QNL89" s="207"/>
      <c r="QNM89" s="207"/>
      <c r="QNN89" s="207"/>
      <c r="QNO89" s="207"/>
      <c r="QNP89" s="207"/>
      <c r="QNQ89" s="207"/>
      <c r="QNR89" s="207"/>
      <c r="QNS89" s="207"/>
      <c r="QNT89" s="207"/>
      <c r="QNU89" s="207"/>
      <c r="QNV89" s="207"/>
      <c r="QNW89" s="207"/>
      <c r="QNX89" s="207"/>
      <c r="QNY89" s="207"/>
      <c r="QNZ89" s="207"/>
      <c r="QOA89" s="207"/>
      <c r="QOB89" s="207"/>
      <c r="QOC89" s="207"/>
      <c r="QOD89" s="207"/>
      <c r="QOE89" s="207"/>
      <c r="QOF89" s="207"/>
      <c r="QOG89" s="207"/>
      <c r="QOH89" s="207"/>
      <c r="QOI89" s="207"/>
      <c r="QOJ89" s="207"/>
      <c r="QOK89" s="207"/>
      <c r="QOL89" s="207"/>
      <c r="QOM89" s="207"/>
      <c r="QON89" s="207"/>
      <c r="QOO89" s="207"/>
      <c r="QOP89" s="207"/>
      <c r="QOQ89" s="207"/>
      <c r="QOR89" s="207"/>
      <c r="QOS89" s="207"/>
      <c r="QOT89" s="207"/>
      <c r="QOU89" s="207"/>
      <c r="QOV89" s="207"/>
      <c r="QOW89" s="207"/>
      <c r="QOX89" s="207"/>
      <c r="QOY89" s="207"/>
      <c r="QOZ89" s="207"/>
      <c r="QPA89" s="207"/>
      <c r="QPB89" s="207"/>
      <c r="QPC89" s="207"/>
      <c r="QPD89" s="207"/>
      <c r="QPE89" s="207"/>
      <c r="QPF89" s="207"/>
      <c r="QPG89" s="207"/>
      <c r="QPH89" s="207"/>
      <c r="QPI89" s="207"/>
      <c r="QPJ89" s="207"/>
      <c r="QPK89" s="207"/>
      <c r="QPL89" s="207"/>
      <c r="QPM89" s="207"/>
      <c r="QPN89" s="207"/>
      <c r="QPO89" s="207"/>
      <c r="QPP89" s="207"/>
      <c r="QPQ89" s="207"/>
      <c r="QPR89" s="207"/>
      <c r="QPS89" s="207"/>
      <c r="QPT89" s="207"/>
      <c r="QPU89" s="207"/>
      <c r="QPV89" s="207"/>
      <c r="QPW89" s="207"/>
      <c r="QPX89" s="207"/>
      <c r="QPY89" s="207"/>
      <c r="QPZ89" s="207"/>
      <c r="QQA89" s="207"/>
      <c r="QQB89" s="207"/>
      <c r="QQC89" s="207"/>
      <c r="QQD89" s="207"/>
      <c r="QQE89" s="207"/>
      <c r="QQF89" s="207"/>
      <c r="QQG89" s="207"/>
      <c r="QQH89" s="207"/>
      <c r="QQI89" s="207"/>
      <c r="QQJ89" s="207"/>
      <c r="QQK89" s="207"/>
      <c r="QQL89" s="207"/>
      <c r="QQM89" s="207"/>
      <c r="QQN89" s="207"/>
      <c r="QQO89" s="207"/>
      <c r="QQP89" s="207"/>
      <c r="QQQ89" s="207"/>
      <c r="QQR89" s="207"/>
      <c r="QQS89" s="207"/>
      <c r="QQT89" s="207"/>
      <c r="QQU89" s="207"/>
      <c r="QQV89" s="207"/>
      <c r="QQW89" s="207"/>
      <c r="QQX89" s="207"/>
      <c r="QQY89" s="207"/>
      <c r="QQZ89" s="207"/>
      <c r="QRA89" s="207"/>
      <c r="QRB89" s="207"/>
      <c r="QRC89" s="207"/>
      <c r="QRD89" s="207"/>
      <c r="QRE89" s="207"/>
      <c r="QRF89" s="207"/>
      <c r="QRG89" s="207"/>
      <c r="QRH89" s="207"/>
      <c r="QRI89" s="207"/>
      <c r="QRJ89" s="207"/>
      <c r="QRK89" s="207"/>
      <c r="QRL89" s="207"/>
      <c r="QRM89" s="207"/>
      <c r="QRN89" s="207"/>
      <c r="QRO89" s="207"/>
      <c r="QRP89" s="207"/>
      <c r="QRQ89" s="207"/>
      <c r="QRR89" s="207"/>
      <c r="QRS89" s="207"/>
      <c r="QRT89" s="207"/>
      <c r="QRU89" s="207"/>
      <c r="QRV89" s="207"/>
      <c r="QRW89" s="207"/>
      <c r="QRX89" s="207"/>
      <c r="QRY89" s="207"/>
      <c r="QRZ89" s="207"/>
      <c r="QSA89" s="207"/>
      <c r="QSB89" s="207"/>
      <c r="QSC89" s="207"/>
      <c r="QSD89" s="207"/>
      <c r="QSE89" s="207"/>
      <c r="QSF89" s="207"/>
      <c r="QSG89" s="207"/>
      <c r="QSH89" s="207"/>
      <c r="QSI89" s="207"/>
      <c r="QSJ89" s="207"/>
      <c r="QSK89" s="207"/>
      <c r="QSL89" s="207"/>
      <c r="QSM89" s="207"/>
      <c r="QSN89" s="207"/>
      <c r="QSO89" s="207"/>
      <c r="QSP89" s="207"/>
      <c r="QSQ89" s="207"/>
      <c r="QSR89" s="207"/>
      <c r="QSS89" s="207"/>
      <c r="QST89" s="207"/>
      <c r="QSU89" s="207"/>
      <c r="QSV89" s="207"/>
      <c r="QSW89" s="207"/>
      <c r="QSX89" s="207"/>
      <c r="QSY89" s="207"/>
      <c r="QSZ89" s="207"/>
      <c r="QTA89" s="207"/>
      <c r="QTB89" s="207"/>
      <c r="QTC89" s="207"/>
      <c r="QTD89" s="207"/>
      <c r="QTE89" s="207"/>
      <c r="QTF89" s="207"/>
      <c r="QTG89" s="207"/>
      <c r="QTH89" s="207"/>
      <c r="QTI89" s="207"/>
      <c r="QTJ89" s="207"/>
      <c r="QTK89" s="207"/>
      <c r="QTL89" s="207"/>
      <c r="QTM89" s="207"/>
      <c r="QTN89" s="207"/>
      <c r="QTO89" s="207"/>
      <c r="QTP89" s="207"/>
      <c r="QTQ89" s="207"/>
      <c r="QTR89" s="207"/>
      <c r="QTS89" s="207"/>
      <c r="QTT89" s="207"/>
      <c r="QTU89" s="207"/>
      <c r="QTV89" s="207"/>
      <c r="QTW89" s="207"/>
      <c r="QTX89" s="207"/>
      <c r="QTY89" s="207"/>
      <c r="QTZ89" s="207"/>
      <c r="QUA89" s="207"/>
      <c r="QUB89" s="207"/>
      <c r="QUC89" s="207"/>
      <c r="QUD89" s="207"/>
      <c r="QUE89" s="207"/>
      <c r="QUF89" s="207"/>
      <c r="QUG89" s="207"/>
      <c r="QUH89" s="207"/>
      <c r="QUI89" s="207"/>
      <c r="QUJ89" s="207"/>
      <c r="QUK89" s="207"/>
      <c r="QUL89" s="207"/>
      <c r="QUM89" s="207"/>
      <c r="QUN89" s="207"/>
      <c r="QUO89" s="207"/>
      <c r="QUP89" s="207"/>
      <c r="QUQ89" s="207"/>
      <c r="QUR89" s="207"/>
      <c r="QUS89" s="207"/>
      <c r="QUT89" s="207"/>
      <c r="QUU89" s="207"/>
      <c r="QUV89" s="207"/>
      <c r="QUW89" s="207"/>
      <c r="QUX89" s="207"/>
      <c r="QUY89" s="207"/>
      <c r="QUZ89" s="207"/>
      <c r="QVA89" s="207"/>
      <c r="QVB89" s="207"/>
      <c r="QVC89" s="207"/>
      <c r="QVD89" s="207"/>
      <c r="QVE89" s="207"/>
      <c r="QVF89" s="207"/>
      <c r="QVG89" s="207"/>
      <c r="QVH89" s="207"/>
      <c r="QVI89" s="207"/>
      <c r="QVJ89" s="207"/>
      <c r="QVK89" s="207"/>
      <c r="QVL89" s="207"/>
      <c r="QVM89" s="207"/>
      <c r="QVN89" s="207"/>
      <c r="QVO89" s="207"/>
      <c r="QVP89" s="207"/>
      <c r="QVQ89" s="207"/>
      <c r="QVR89" s="207"/>
      <c r="QVS89" s="207"/>
      <c r="QVT89" s="207"/>
      <c r="QVU89" s="207"/>
      <c r="QVV89" s="207"/>
      <c r="QVW89" s="207"/>
      <c r="QVX89" s="207"/>
      <c r="QVY89" s="207"/>
      <c r="QVZ89" s="207"/>
      <c r="QWA89" s="207"/>
      <c r="QWB89" s="207"/>
      <c r="QWC89" s="207"/>
      <c r="QWD89" s="207"/>
      <c r="QWE89" s="207"/>
      <c r="QWF89" s="207"/>
      <c r="QWG89" s="207"/>
      <c r="QWH89" s="207"/>
      <c r="QWI89" s="207"/>
      <c r="QWJ89" s="207"/>
      <c r="QWK89" s="207"/>
      <c r="QWL89" s="207"/>
      <c r="QWM89" s="207"/>
      <c r="QWN89" s="207"/>
      <c r="QWO89" s="207"/>
      <c r="QWP89" s="207"/>
      <c r="QWQ89" s="207"/>
      <c r="QWR89" s="207"/>
      <c r="QWS89" s="207"/>
      <c r="QWT89" s="207"/>
      <c r="QWU89" s="207"/>
      <c r="QWV89" s="207"/>
      <c r="QWW89" s="207"/>
      <c r="QWX89" s="207"/>
      <c r="QWY89" s="207"/>
      <c r="QWZ89" s="207"/>
      <c r="QXA89" s="207"/>
      <c r="QXB89" s="207"/>
      <c r="QXC89" s="207"/>
      <c r="QXD89" s="207"/>
      <c r="QXE89" s="207"/>
      <c r="QXF89" s="207"/>
      <c r="QXG89" s="207"/>
      <c r="QXH89" s="207"/>
      <c r="QXI89" s="207"/>
      <c r="QXJ89" s="207"/>
      <c r="QXK89" s="207"/>
      <c r="QXL89" s="207"/>
      <c r="QXM89" s="207"/>
      <c r="QXN89" s="207"/>
      <c r="QXO89" s="207"/>
      <c r="QXP89" s="207"/>
      <c r="QXQ89" s="207"/>
      <c r="QXR89" s="207"/>
      <c r="QXS89" s="207"/>
      <c r="QXT89" s="207"/>
      <c r="QXU89" s="207"/>
      <c r="QXV89" s="207"/>
      <c r="QXW89" s="207"/>
      <c r="QXX89" s="207"/>
      <c r="QXY89" s="207"/>
      <c r="QXZ89" s="207"/>
      <c r="QYA89" s="207"/>
      <c r="QYB89" s="207"/>
      <c r="QYC89" s="207"/>
      <c r="QYD89" s="207"/>
      <c r="QYE89" s="207"/>
      <c r="QYF89" s="207"/>
      <c r="QYG89" s="207"/>
      <c r="QYH89" s="207"/>
      <c r="QYI89" s="207"/>
      <c r="QYJ89" s="207"/>
      <c r="QYK89" s="207"/>
      <c r="QYL89" s="207"/>
      <c r="QYM89" s="207"/>
      <c r="QYN89" s="207"/>
      <c r="QYO89" s="207"/>
      <c r="QYP89" s="207"/>
      <c r="QYQ89" s="207"/>
      <c r="QYR89" s="207"/>
      <c r="QYS89" s="207"/>
      <c r="QYT89" s="207"/>
      <c r="QYU89" s="207"/>
      <c r="QYV89" s="207"/>
      <c r="QYW89" s="207"/>
      <c r="QYX89" s="207"/>
      <c r="QYY89" s="207"/>
      <c r="QYZ89" s="207"/>
      <c r="QZA89" s="207"/>
      <c r="QZB89" s="207"/>
      <c r="QZC89" s="207"/>
      <c r="QZD89" s="207"/>
      <c r="QZE89" s="207"/>
      <c r="QZF89" s="207"/>
      <c r="QZG89" s="207"/>
      <c r="QZH89" s="207"/>
      <c r="QZI89" s="207"/>
      <c r="QZJ89" s="207"/>
      <c r="QZK89" s="207"/>
      <c r="QZL89" s="207"/>
      <c r="QZM89" s="207"/>
      <c r="QZN89" s="207"/>
      <c r="QZO89" s="207"/>
      <c r="QZP89" s="207"/>
      <c r="QZQ89" s="207"/>
      <c r="QZR89" s="207"/>
      <c r="QZS89" s="207"/>
      <c r="QZT89" s="207"/>
      <c r="QZU89" s="207"/>
      <c r="QZV89" s="207"/>
      <c r="QZW89" s="207"/>
      <c r="QZX89" s="207"/>
      <c r="QZY89" s="207"/>
      <c r="QZZ89" s="207"/>
      <c r="RAA89" s="207"/>
      <c r="RAB89" s="207"/>
      <c r="RAC89" s="207"/>
      <c r="RAD89" s="207"/>
      <c r="RAE89" s="207"/>
      <c r="RAF89" s="207"/>
      <c r="RAG89" s="207"/>
      <c r="RAH89" s="207"/>
      <c r="RAI89" s="207"/>
      <c r="RAJ89" s="207"/>
      <c r="RAK89" s="207"/>
      <c r="RAL89" s="207"/>
      <c r="RAM89" s="207"/>
      <c r="RAN89" s="207"/>
      <c r="RAO89" s="207"/>
      <c r="RAP89" s="207"/>
      <c r="RAQ89" s="207"/>
      <c r="RAR89" s="207"/>
      <c r="RAS89" s="207"/>
      <c r="RAT89" s="207"/>
      <c r="RAU89" s="207"/>
      <c r="RAV89" s="207"/>
      <c r="RAW89" s="207"/>
      <c r="RAX89" s="207"/>
      <c r="RAY89" s="207"/>
      <c r="RAZ89" s="207"/>
      <c r="RBA89" s="207"/>
      <c r="RBB89" s="207"/>
      <c r="RBC89" s="207"/>
      <c r="RBD89" s="207"/>
      <c r="RBE89" s="207"/>
      <c r="RBF89" s="207"/>
      <c r="RBG89" s="207"/>
      <c r="RBH89" s="207"/>
      <c r="RBI89" s="207"/>
      <c r="RBJ89" s="207"/>
      <c r="RBK89" s="207"/>
      <c r="RBL89" s="207"/>
      <c r="RBM89" s="207"/>
      <c r="RBN89" s="207"/>
      <c r="RBO89" s="207"/>
      <c r="RBP89" s="207"/>
      <c r="RBQ89" s="207"/>
      <c r="RBR89" s="207"/>
      <c r="RBS89" s="207"/>
      <c r="RBT89" s="207"/>
      <c r="RBU89" s="207"/>
      <c r="RBV89" s="207"/>
      <c r="RBW89" s="207"/>
      <c r="RBX89" s="207"/>
      <c r="RBY89" s="207"/>
      <c r="RBZ89" s="207"/>
      <c r="RCA89" s="207"/>
      <c r="RCB89" s="207"/>
      <c r="RCC89" s="207"/>
      <c r="RCD89" s="207"/>
      <c r="RCE89" s="207"/>
      <c r="RCF89" s="207"/>
      <c r="RCG89" s="207"/>
      <c r="RCH89" s="207"/>
      <c r="RCI89" s="207"/>
      <c r="RCJ89" s="207"/>
      <c r="RCK89" s="207"/>
      <c r="RCL89" s="207"/>
      <c r="RCM89" s="207"/>
      <c r="RCN89" s="207"/>
      <c r="RCO89" s="207"/>
      <c r="RCP89" s="207"/>
      <c r="RCQ89" s="207"/>
      <c r="RCR89" s="207"/>
      <c r="RCS89" s="207"/>
      <c r="RCT89" s="207"/>
      <c r="RCU89" s="207"/>
      <c r="RCV89" s="207"/>
      <c r="RCW89" s="207"/>
      <c r="RCX89" s="207"/>
      <c r="RCY89" s="207"/>
      <c r="RCZ89" s="207"/>
      <c r="RDA89" s="207"/>
      <c r="RDB89" s="207"/>
      <c r="RDC89" s="207"/>
      <c r="RDD89" s="207"/>
      <c r="RDE89" s="207"/>
      <c r="RDF89" s="207"/>
      <c r="RDG89" s="207"/>
      <c r="RDH89" s="207"/>
      <c r="RDI89" s="207"/>
      <c r="RDJ89" s="207"/>
      <c r="RDK89" s="207"/>
      <c r="RDL89" s="207"/>
      <c r="RDM89" s="207"/>
      <c r="RDN89" s="207"/>
      <c r="RDO89" s="207"/>
      <c r="RDP89" s="207"/>
      <c r="RDQ89" s="207"/>
      <c r="RDR89" s="207"/>
      <c r="RDS89" s="207"/>
      <c r="RDT89" s="207"/>
      <c r="RDU89" s="207"/>
      <c r="RDV89" s="207"/>
      <c r="RDW89" s="207"/>
      <c r="RDX89" s="207"/>
      <c r="RDY89" s="207"/>
      <c r="RDZ89" s="207"/>
      <c r="REA89" s="207"/>
      <c r="REB89" s="207"/>
      <c r="REC89" s="207"/>
      <c r="RED89" s="207"/>
      <c r="REE89" s="207"/>
      <c r="REF89" s="207"/>
      <c r="REG89" s="207"/>
      <c r="REH89" s="207"/>
      <c r="REI89" s="207"/>
      <c r="REJ89" s="207"/>
      <c r="REK89" s="207"/>
      <c r="REL89" s="207"/>
      <c r="REM89" s="207"/>
      <c r="REN89" s="207"/>
      <c r="REO89" s="207"/>
      <c r="REP89" s="207"/>
      <c r="REQ89" s="207"/>
      <c r="RER89" s="207"/>
      <c r="RES89" s="207"/>
      <c r="RET89" s="207"/>
      <c r="REU89" s="207"/>
      <c r="REV89" s="207"/>
      <c r="REW89" s="207"/>
      <c r="REX89" s="207"/>
      <c r="REY89" s="207"/>
      <c r="REZ89" s="207"/>
      <c r="RFA89" s="207"/>
      <c r="RFB89" s="207"/>
      <c r="RFC89" s="207"/>
      <c r="RFD89" s="207"/>
      <c r="RFE89" s="207"/>
      <c r="RFF89" s="207"/>
      <c r="RFG89" s="207"/>
      <c r="RFH89" s="207"/>
      <c r="RFI89" s="207"/>
      <c r="RFJ89" s="207"/>
      <c r="RFK89" s="207"/>
      <c r="RFL89" s="207"/>
      <c r="RFM89" s="207"/>
      <c r="RFN89" s="207"/>
      <c r="RFO89" s="207"/>
      <c r="RFP89" s="207"/>
      <c r="RFQ89" s="207"/>
      <c r="RFR89" s="207"/>
      <c r="RFS89" s="207"/>
      <c r="RFT89" s="207"/>
      <c r="RFU89" s="207"/>
      <c r="RFV89" s="207"/>
      <c r="RFW89" s="207"/>
      <c r="RFX89" s="207"/>
      <c r="RFY89" s="207"/>
      <c r="RFZ89" s="207"/>
      <c r="RGA89" s="207"/>
      <c r="RGB89" s="207"/>
      <c r="RGC89" s="207"/>
      <c r="RGD89" s="207"/>
      <c r="RGE89" s="207"/>
      <c r="RGF89" s="207"/>
      <c r="RGG89" s="207"/>
      <c r="RGH89" s="207"/>
      <c r="RGI89" s="207"/>
      <c r="RGJ89" s="207"/>
      <c r="RGK89" s="207"/>
      <c r="RGL89" s="207"/>
      <c r="RGM89" s="207"/>
      <c r="RGN89" s="207"/>
      <c r="RGO89" s="207"/>
      <c r="RGP89" s="207"/>
      <c r="RGQ89" s="207"/>
      <c r="RGR89" s="207"/>
      <c r="RGS89" s="207"/>
      <c r="RGT89" s="207"/>
      <c r="RGU89" s="207"/>
      <c r="RGV89" s="207"/>
      <c r="RGW89" s="207"/>
      <c r="RGX89" s="207"/>
      <c r="RGY89" s="207"/>
      <c r="RGZ89" s="207"/>
      <c r="RHA89" s="207"/>
      <c r="RHB89" s="207"/>
      <c r="RHC89" s="207"/>
      <c r="RHD89" s="207"/>
      <c r="RHE89" s="207"/>
      <c r="RHF89" s="207"/>
      <c r="RHG89" s="207"/>
      <c r="RHH89" s="207"/>
      <c r="RHI89" s="207"/>
      <c r="RHJ89" s="207"/>
      <c r="RHK89" s="207"/>
      <c r="RHL89" s="207"/>
      <c r="RHM89" s="207"/>
      <c r="RHN89" s="207"/>
      <c r="RHO89" s="207"/>
      <c r="RHP89" s="207"/>
      <c r="RHQ89" s="207"/>
      <c r="RHR89" s="207"/>
      <c r="RHS89" s="207"/>
      <c r="RHT89" s="207"/>
      <c r="RHU89" s="207"/>
      <c r="RHV89" s="207"/>
      <c r="RHW89" s="207"/>
      <c r="RHX89" s="207"/>
      <c r="RHY89" s="207"/>
      <c r="RHZ89" s="207"/>
      <c r="RIA89" s="207"/>
      <c r="RIB89" s="207"/>
      <c r="RIC89" s="207"/>
      <c r="RID89" s="207"/>
      <c r="RIE89" s="207"/>
      <c r="RIF89" s="207"/>
      <c r="RIG89" s="207"/>
      <c r="RIH89" s="207"/>
      <c r="RII89" s="207"/>
      <c r="RIJ89" s="207"/>
      <c r="RIK89" s="207"/>
      <c r="RIL89" s="207"/>
      <c r="RIM89" s="207"/>
      <c r="RIN89" s="207"/>
      <c r="RIO89" s="207"/>
      <c r="RIP89" s="207"/>
      <c r="RIQ89" s="207"/>
      <c r="RIR89" s="207"/>
      <c r="RIS89" s="207"/>
      <c r="RIT89" s="207"/>
      <c r="RIU89" s="207"/>
      <c r="RIV89" s="207"/>
      <c r="RIW89" s="207"/>
      <c r="RIX89" s="207"/>
      <c r="RIY89" s="207"/>
      <c r="RIZ89" s="207"/>
      <c r="RJA89" s="207"/>
      <c r="RJB89" s="207"/>
      <c r="RJC89" s="207"/>
      <c r="RJD89" s="207"/>
      <c r="RJE89" s="207"/>
      <c r="RJF89" s="207"/>
      <c r="RJG89" s="207"/>
      <c r="RJH89" s="207"/>
      <c r="RJI89" s="207"/>
      <c r="RJJ89" s="207"/>
      <c r="RJK89" s="207"/>
      <c r="RJL89" s="207"/>
      <c r="RJM89" s="207"/>
      <c r="RJN89" s="207"/>
      <c r="RJO89" s="207"/>
      <c r="RJP89" s="207"/>
      <c r="RJQ89" s="207"/>
      <c r="RJR89" s="207"/>
      <c r="RJS89" s="207"/>
      <c r="RJT89" s="207"/>
      <c r="RJU89" s="207"/>
      <c r="RJV89" s="207"/>
      <c r="RJW89" s="207"/>
      <c r="RJX89" s="207"/>
      <c r="RJY89" s="207"/>
      <c r="RJZ89" s="207"/>
      <c r="RKA89" s="207"/>
      <c r="RKB89" s="207"/>
      <c r="RKC89" s="207"/>
      <c r="RKD89" s="207"/>
      <c r="RKE89" s="207"/>
      <c r="RKF89" s="207"/>
      <c r="RKG89" s="207"/>
      <c r="RKH89" s="207"/>
      <c r="RKI89" s="207"/>
      <c r="RKJ89" s="207"/>
      <c r="RKK89" s="207"/>
      <c r="RKL89" s="207"/>
      <c r="RKM89" s="207"/>
      <c r="RKN89" s="207"/>
      <c r="RKO89" s="207"/>
      <c r="RKP89" s="207"/>
      <c r="RKQ89" s="207"/>
      <c r="RKR89" s="207"/>
      <c r="RKS89" s="207"/>
      <c r="RKT89" s="207"/>
      <c r="RKU89" s="207"/>
      <c r="RKV89" s="207"/>
      <c r="RKW89" s="207"/>
      <c r="RKX89" s="207"/>
      <c r="RKY89" s="207"/>
      <c r="RKZ89" s="207"/>
      <c r="RLA89" s="207"/>
      <c r="RLB89" s="207"/>
      <c r="RLC89" s="207"/>
      <c r="RLD89" s="207"/>
      <c r="RLE89" s="207"/>
      <c r="RLF89" s="207"/>
      <c r="RLG89" s="207"/>
      <c r="RLH89" s="207"/>
      <c r="RLI89" s="207"/>
      <c r="RLJ89" s="207"/>
      <c r="RLK89" s="207"/>
      <c r="RLL89" s="207"/>
      <c r="RLM89" s="207"/>
      <c r="RLN89" s="207"/>
      <c r="RLO89" s="207"/>
      <c r="RLP89" s="207"/>
      <c r="RLQ89" s="207"/>
      <c r="RLR89" s="207"/>
      <c r="RLS89" s="207"/>
      <c r="RLT89" s="207"/>
      <c r="RLU89" s="207"/>
      <c r="RLV89" s="207"/>
      <c r="RLW89" s="207"/>
      <c r="RLX89" s="207"/>
      <c r="RLY89" s="207"/>
      <c r="RLZ89" s="207"/>
      <c r="RMA89" s="207"/>
      <c r="RMB89" s="207"/>
      <c r="RMC89" s="207"/>
      <c r="RMD89" s="207"/>
      <c r="RME89" s="207"/>
      <c r="RMF89" s="207"/>
      <c r="RMG89" s="207"/>
      <c r="RMH89" s="207"/>
      <c r="RMI89" s="207"/>
      <c r="RMJ89" s="207"/>
      <c r="RMK89" s="207"/>
      <c r="RML89" s="207"/>
      <c r="RMM89" s="207"/>
      <c r="RMN89" s="207"/>
      <c r="RMO89" s="207"/>
      <c r="RMP89" s="207"/>
      <c r="RMQ89" s="207"/>
      <c r="RMR89" s="207"/>
      <c r="RMS89" s="207"/>
      <c r="RMT89" s="207"/>
      <c r="RMU89" s="207"/>
      <c r="RMV89" s="207"/>
      <c r="RMW89" s="207"/>
      <c r="RMX89" s="207"/>
      <c r="RMY89" s="207"/>
      <c r="RMZ89" s="207"/>
      <c r="RNA89" s="207"/>
      <c r="RNB89" s="207"/>
      <c r="RNC89" s="207"/>
      <c r="RND89" s="207"/>
      <c r="RNE89" s="207"/>
      <c r="RNF89" s="207"/>
      <c r="RNG89" s="207"/>
      <c r="RNH89" s="207"/>
      <c r="RNI89" s="207"/>
      <c r="RNJ89" s="207"/>
      <c r="RNK89" s="207"/>
      <c r="RNL89" s="207"/>
      <c r="RNM89" s="207"/>
      <c r="RNN89" s="207"/>
      <c r="RNO89" s="207"/>
      <c r="RNP89" s="207"/>
      <c r="RNQ89" s="207"/>
      <c r="RNR89" s="207"/>
      <c r="RNS89" s="207"/>
      <c r="RNT89" s="207"/>
      <c r="RNU89" s="207"/>
      <c r="RNV89" s="207"/>
      <c r="RNW89" s="207"/>
      <c r="RNX89" s="207"/>
      <c r="RNY89" s="207"/>
      <c r="RNZ89" s="207"/>
      <c r="ROA89" s="207"/>
      <c r="ROB89" s="207"/>
      <c r="ROC89" s="207"/>
      <c r="ROD89" s="207"/>
      <c r="ROE89" s="207"/>
      <c r="ROF89" s="207"/>
      <c r="ROG89" s="207"/>
      <c r="ROH89" s="207"/>
      <c r="ROI89" s="207"/>
      <c r="ROJ89" s="207"/>
      <c r="ROK89" s="207"/>
      <c r="ROL89" s="207"/>
      <c r="ROM89" s="207"/>
      <c r="RON89" s="207"/>
      <c r="ROO89" s="207"/>
      <c r="ROP89" s="207"/>
      <c r="ROQ89" s="207"/>
      <c r="ROR89" s="207"/>
      <c r="ROS89" s="207"/>
      <c r="ROT89" s="207"/>
      <c r="ROU89" s="207"/>
      <c r="ROV89" s="207"/>
      <c r="ROW89" s="207"/>
      <c r="ROX89" s="207"/>
      <c r="ROY89" s="207"/>
      <c r="ROZ89" s="207"/>
      <c r="RPA89" s="207"/>
      <c r="RPB89" s="207"/>
      <c r="RPC89" s="207"/>
      <c r="RPD89" s="207"/>
      <c r="RPE89" s="207"/>
      <c r="RPF89" s="207"/>
      <c r="RPG89" s="207"/>
      <c r="RPH89" s="207"/>
      <c r="RPI89" s="207"/>
      <c r="RPJ89" s="207"/>
      <c r="RPK89" s="207"/>
      <c r="RPL89" s="207"/>
      <c r="RPM89" s="207"/>
      <c r="RPN89" s="207"/>
      <c r="RPO89" s="207"/>
      <c r="RPP89" s="207"/>
      <c r="RPQ89" s="207"/>
      <c r="RPR89" s="207"/>
      <c r="RPS89" s="207"/>
      <c r="RPT89" s="207"/>
      <c r="RPU89" s="207"/>
      <c r="RPV89" s="207"/>
      <c r="RPW89" s="207"/>
      <c r="RPX89" s="207"/>
      <c r="RPY89" s="207"/>
      <c r="RPZ89" s="207"/>
      <c r="RQA89" s="207"/>
      <c r="RQB89" s="207"/>
      <c r="RQC89" s="207"/>
      <c r="RQD89" s="207"/>
      <c r="RQE89" s="207"/>
      <c r="RQF89" s="207"/>
      <c r="RQG89" s="207"/>
      <c r="RQH89" s="207"/>
      <c r="RQI89" s="207"/>
      <c r="RQJ89" s="207"/>
      <c r="RQK89" s="207"/>
      <c r="RQL89" s="207"/>
      <c r="RQM89" s="207"/>
      <c r="RQN89" s="207"/>
      <c r="RQO89" s="207"/>
      <c r="RQP89" s="207"/>
      <c r="RQQ89" s="207"/>
      <c r="RQR89" s="207"/>
      <c r="RQS89" s="207"/>
      <c r="RQT89" s="207"/>
      <c r="RQU89" s="207"/>
      <c r="RQV89" s="207"/>
      <c r="RQW89" s="207"/>
      <c r="RQX89" s="207"/>
      <c r="RQY89" s="207"/>
      <c r="RQZ89" s="207"/>
      <c r="RRA89" s="207"/>
      <c r="RRB89" s="207"/>
      <c r="RRC89" s="207"/>
      <c r="RRD89" s="207"/>
      <c r="RRE89" s="207"/>
      <c r="RRF89" s="207"/>
      <c r="RRG89" s="207"/>
      <c r="RRH89" s="207"/>
      <c r="RRI89" s="207"/>
      <c r="RRJ89" s="207"/>
      <c r="RRK89" s="207"/>
      <c r="RRL89" s="207"/>
      <c r="RRM89" s="207"/>
      <c r="RRN89" s="207"/>
      <c r="RRO89" s="207"/>
      <c r="RRP89" s="207"/>
      <c r="RRQ89" s="207"/>
      <c r="RRR89" s="207"/>
      <c r="RRS89" s="207"/>
      <c r="RRT89" s="207"/>
      <c r="RRU89" s="207"/>
      <c r="RRV89" s="207"/>
      <c r="RRW89" s="207"/>
      <c r="RRX89" s="207"/>
      <c r="RRY89" s="207"/>
      <c r="RRZ89" s="207"/>
      <c r="RSA89" s="207"/>
      <c r="RSB89" s="207"/>
      <c r="RSC89" s="207"/>
      <c r="RSD89" s="207"/>
      <c r="RSE89" s="207"/>
      <c r="RSF89" s="207"/>
      <c r="RSG89" s="207"/>
      <c r="RSH89" s="207"/>
      <c r="RSI89" s="207"/>
      <c r="RSJ89" s="207"/>
      <c r="RSK89" s="207"/>
      <c r="RSL89" s="207"/>
      <c r="RSM89" s="207"/>
      <c r="RSN89" s="207"/>
      <c r="RSO89" s="207"/>
      <c r="RSP89" s="207"/>
      <c r="RSQ89" s="207"/>
      <c r="RSR89" s="207"/>
      <c r="RSS89" s="207"/>
      <c r="RST89" s="207"/>
      <c r="RSU89" s="207"/>
      <c r="RSV89" s="207"/>
      <c r="RSW89" s="207"/>
      <c r="RSX89" s="207"/>
      <c r="RSY89" s="207"/>
      <c r="RSZ89" s="207"/>
      <c r="RTA89" s="207"/>
      <c r="RTB89" s="207"/>
      <c r="RTC89" s="207"/>
      <c r="RTD89" s="207"/>
      <c r="RTE89" s="207"/>
      <c r="RTF89" s="207"/>
      <c r="RTG89" s="207"/>
      <c r="RTH89" s="207"/>
      <c r="RTI89" s="207"/>
      <c r="RTJ89" s="207"/>
      <c r="RTK89" s="207"/>
      <c r="RTL89" s="207"/>
      <c r="RTM89" s="207"/>
      <c r="RTN89" s="207"/>
      <c r="RTO89" s="207"/>
      <c r="RTP89" s="207"/>
      <c r="RTQ89" s="207"/>
      <c r="RTR89" s="207"/>
      <c r="RTS89" s="207"/>
      <c r="RTT89" s="207"/>
      <c r="RTU89" s="207"/>
      <c r="RTV89" s="207"/>
      <c r="RTW89" s="207"/>
      <c r="RTX89" s="207"/>
      <c r="RTY89" s="207"/>
      <c r="RTZ89" s="207"/>
      <c r="RUA89" s="207"/>
      <c r="RUB89" s="207"/>
      <c r="RUC89" s="207"/>
      <c r="RUD89" s="207"/>
      <c r="RUE89" s="207"/>
      <c r="RUF89" s="207"/>
      <c r="RUG89" s="207"/>
      <c r="RUH89" s="207"/>
      <c r="RUI89" s="207"/>
      <c r="RUJ89" s="207"/>
      <c r="RUK89" s="207"/>
      <c r="RUL89" s="207"/>
      <c r="RUM89" s="207"/>
      <c r="RUN89" s="207"/>
      <c r="RUO89" s="207"/>
      <c r="RUP89" s="207"/>
      <c r="RUQ89" s="207"/>
      <c r="RUR89" s="207"/>
      <c r="RUS89" s="207"/>
      <c r="RUT89" s="207"/>
      <c r="RUU89" s="207"/>
      <c r="RUV89" s="207"/>
      <c r="RUW89" s="207"/>
      <c r="RUX89" s="207"/>
      <c r="RUY89" s="207"/>
      <c r="RUZ89" s="207"/>
      <c r="RVA89" s="207"/>
      <c r="RVB89" s="207"/>
      <c r="RVC89" s="207"/>
      <c r="RVD89" s="207"/>
      <c r="RVE89" s="207"/>
      <c r="RVF89" s="207"/>
      <c r="RVG89" s="207"/>
      <c r="RVH89" s="207"/>
      <c r="RVI89" s="207"/>
      <c r="RVJ89" s="207"/>
      <c r="RVK89" s="207"/>
      <c r="RVL89" s="207"/>
      <c r="RVM89" s="207"/>
      <c r="RVN89" s="207"/>
      <c r="RVO89" s="207"/>
      <c r="RVP89" s="207"/>
      <c r="RVQ89" s="207"/>
      <c r="RVR89" s="207"/>
      <c r="RVS89" s="207"/>
      <c r="RVT89" s="207"/>
      <c r="RVU89" s="207"/>
      <c r="RVV89" s="207"/>
      <c r="RVW89" s="207"/>
      <c r="RVX89" s="207"/>
      <c r="RVY89" s="207"/>
      <c r="RVZ89" s="207"/>
      <c r="RWA89" s="207"/>
      <c r="RWB89" s="207"/>
      <c r="RWC89" s="207"/>
      <c r="RWD89" s="207"/>
      <c r="RWE89" s="207"/>
      <c r="RWF89" s="207"/>
      <c r="RWG89" s="207"/>
      <c r="RWH89" s="207"/>
      <c r="RWI89" s="207"/>
      <c r="RWJ89" s="207"/>
      <c r="RWK89" s="207"/>
      <c r="RWL89" s="207"/>
      <c r="RWM89" s="207"/>
      <c r="RWN89" s="207"/>
      <c r="RWO89" s="207"/>
      <c r="RWP89" s="207"/>
      <c r="RWQ89" s="207"/>
      <c r="RWR89" s="207"/>
      <c r="RWS89" s="207"/>
      <c r="RWT89" s="207"/>
      <c r="RWU89" s="207"/>
      <c r="RWV89" s="207"/>
      <c r="RWW89" s="207"/>
      <c r="RWX89" s="207"/>
      <c r="RWY89" s="207"/>
      <c r="RWZ89" s="207"/>
      <c r="RXA89" s="207"/>
      <c r="RXB89" s="207"/>
      <c r="RXC89" s="207"/>
      <c r="RXD89" s="207"/>
      <c r="RXE89" s="207"/>
      <c r="RXF89" s="207"/>
      <c r="RXG89" s="207"/>
      <c r="RXH89" s="207"/>
      <c r="RXI89" s="207"/>
      <c r="RXJ89" s="207"/>
      <c r="RXK89" s="207"/>
      <c r="RXL89" s="207"/>
      <c r="RXM89" s="207"/>
      <c r="RXN89" s="207"/>
      <c r="RXO89" s="207"/>
      <c r="RXP89" s="207"/>
      <c r="RXQ89" s="207"/>
      <c r="RXR89" s="207"/>
      <c r="RXS89" s="207"/>
      <c r="RXT89" s="207"/>
      <c r="RXU89" s="207"/>
      <c r="RXV89" s="207"/>
      <c r="RXW89" s="207"/>
      <c r="RXX89" s="207"/>
      <c r="RXY89" s="207"/>
      <c r="RXZ89" s="207"/>
      <c r="RYA89" s="207"/>
      <c r="RYB89" s="207"/>
      <c r="RYC89" s="207"/>
      <c r="RYD89" s="207"/>
      <c r="RYE89" s="207"/>
      <c r="RYF89" s="207"/>
      <c r="RYG89" s="207"/>
      <c r="RYH89" s="207"/>
      <c r="RYI89" s="207"/>
      <c r="RYJ89" s="207"/>
      <c r="RYK89" s="207"/>
      <c r="RYL89" s="207"/>
      <c r="RYM89" s="207"/>
      <c r="RYN89" s="207"/>
      <c r="RYO89" s="207"/>
      <c r="RYP89" s="207"/>
      <c r="RYQ89" s="207"/>
      <c r="RYR89" s="207"/>
      <c r="RYS89" s="207"/>
      <c r="RYT89" s="207"/>
      <c r="RYU89" s="207"/>
      <c r="RYV89" s="207"/>
      <c r="RYW89" s="207"/>
      <c r="RYX89" s="207"/>
      <c r="RYY89" s="207"/>
      <c r="RYZ89" s="207"/>
      <c r="RZA89" s="207"/>
      <c r="RZB89" s="207"/>
      <c r="RZC89" s="207"/>
      <c r="RZD89" s="207"/>
      <c r="RZE89" s="207"/>
      <c r="RZF89" s="207"/>
      <c r="RZG89" s="207"/>
      <c r="RZH89" s="207"/>
      <c r="RZI89" s="207"/>
      <c r="RZJ89" s="207"/>
      <c r="RZK89" s="207"/>
      <c r="RZL89" s="207"/>
      <c r="RZM89" s="207"/>
      <c r="RZN89" s="207"/>
      <c r="RZO89" s="207"/>
      <c r="RZP89" s="207"/>
      <c r="RZQ89" s="207"/>
      <c r="RZR89" s="207"/>
      <c r="RZS89" s="207"/>
      <c r="RZT89" s="207"/>
      <c r="RZU89" s="207"/>
      <c r="RZV89" s="207"/>
      <c r="RZW89" s="207"/>
      <c r="RZX89" s="207"/>
      <c r="RZY89" s="207"/>
      <c r="RZZ89" s="207"/>
      <c r="SAA89" s="207"/>
      <c r="SAB89" s="207"/>
      <c r="SAC89" s="207"/>
      <c r="SAD89" s="207"/>
      <c r="SAE89" s="207"/>
      <c r="SAF89" s="207"/>
      <c r="SAG89" s="207"/>
      <c r="SAH89" s="207"/>
      <c r="SAI89" s="207"/>
      <c r="SAJ89" s="207"/>
      <c r="SAK89" s="207"/>
      <c r="SAL89" s="207"/>
      <c r="SAM89" s="207"/>
      <c r="SAN89" s="207"/>
      <c r="SAO89" s="207"/>
      <c r="SAP89" s="207"/>
      <c r="SAQ89" s="207"/>
      <c r="SAR89" s="207"/>
      <c r="SAS89" s="207"/>
      <c r="SAT89" s="207"/>
      <c r="SAU89" s="207"/>
      <c r="SAV89" s="207"/>
      <c r="SAW89" s="207"/>
      <c r="SAX89" s="207"/>
      <c r="SAY89" s="207"/>
      <c r="SAZ89" s="207"/>
      <c r="SBA89" s="207"/>
      <c r="SBB89" s="207"/>
      <c r="SBC89" s="207"/>
      <c r="SBD89" s="207"/>
      <c r="SBE89" s="207"/>
      <c r="SBF89" s="207"/>
      <c r="SBG89" s="207"/>
      <c r="SBH89" s="207"/>
      <c r="SBI89" s="207"/>
      <c r="SBJ89" s="207"/>
      <c r="SBK89" s="207"/>
      <c r="SBL89" s="207"/>
      <c r="SBM89" s="207"/>
      <c r="SBN89" s="207"/>
      <c r="SBO89" s="207"/>
      <c r="SBP89" s="207"/>
      <c r="SBQ89" s="207"/>
      <c r="SBR89" s="207"/>
      <c r="SBS89" s="207"/>
      <c r="SBT89" s="207"/>
      <c r="SBU89" s="207"/>
      <c r="SBV89" s="207"/>
      <c r="SBW89" s="207"/>
      <c r="SBX89" s="207"/>
      <c r="SBY89" s="207"/>
      <c r="SBZ89" s="207"/>
      <c r="SCA89" s="207"/>
      <c r="SCB89" s="207"/>
      <c r="SCC89" s="207"/>
      <c r="SCD89" s="207"/>
      <c r="SCE89" s="207"/>
      <c r="SCF89" s="207"/>
      <c r="SCG89" s="207"/>
      <c r="SCH89" s="207"/>
      <c r="SCI89" s="207"/>
      <c r="SCJ89" s="207"/>
      <c r="SCK89" s="207"/>
      <c r="SCL89" s="207"/>
      <c r="SCM89" s="207"/>
      <c r="SCN89" s="207"/>
      <c r="SCO89" s="207"/>
      <c r="SCP89" s="207"/>
      <c r="SCQ89" s="207"/>
      <c r="SCR89" s="207"/>
      <c r="SCS89" s="207"/>
      <c r="SCT89" s="207"/>
      <c r="SCU89" s="207"/>
      <c r="SCV89" s="207"/>
      <c r="SCW89" s="207"/>
      <c r="SCX89" s="207"/>
      <c r="SCY89" s="207"/>
      <c r="SCZ89" s="207"/>
      <c r="SDA89" s="207"/>
      <c r="SDB89" s="207"/>
      <c r="SDC89" s="207"/>
      <c r="SDD89" s="207"/>
      <c r="SDE89" s="207"/>
      <c r="SDF89" s="207"/>
      <c r="SDG89" s="207"/>
      <c r="SDH89" s="207"/>
      <c r="SDI89" s="207"/>
      <c r="SDJ89" s="207"/>
      <c r="SDK89" s="207"/>
      <c r="SDL89" s="207"/>
      <c r="SDM89" s="207"/>
      <c r="SDN89" s="207"/>
      <c r="SDO89" s="207"/>
      <c r="SDP89" s="207"/>
      <c r="SDQ89" s="207"/>
      <c r="SDR89" s="207"/>
      <c r="SDS89" s="207"/>
      <c r="SDT89" s="207"/>
      <c r="SDU89" s="207"/>
      <c r="SDV89" s="207"/>
      <c r="SDW89" s="207"/>
      <c r="SDX89" s="207"/>
      <c r="SDY89" s="207"/>
      <c r="SDZ89" s="207"/>
      <c r="SEA89" s="207"/>
      <c r="SEB89" s="207"/>
      <c r="SEC89" s="207"/>
      <c r="SED89" s="207"/>
      <c r="SEE89" s="207"/>
      <c r="SEF89" s="207"/>
      <c r="SEG89" s="207"/>
      <c r="SEH89" s="207"/>
      <c r="SEI89" s="207"/>
      <c r="SEJ89" s="207"/>
      <c r="SEK89" s="207"/>
      <c r="SEL89" s="207"/>
      <c r="SEM89" s="207"/>
      <c r="SEN89" s="207"/>
      <c r="SEO89" s="207"/>
      <c r="SEP89" s="207"/>
      <c r="SEQ89" s="207"/>
      <c r="SER89" s="207"/>
      <c r="SES89" s="207"/>
      <c r="SET89" s="207"/>
      <c r="SEU89" s="207"/>
      <c r="SEV89" s="207"/>
      <c r="SEW89" s="207"/>
      <c r="SEX89" s="207"/>
      <c r="SEY89" s="207"/>
      <c r="SEZ89" s="207"/>
      <c r="SFA89" s="207"/>
      <c r="SFB89" s="207"/>
      <c r="SFC89" s="207"/>
      <c r="SFD89" s="207"/>
      <c r="SFE89" s="207"/>
      <c r="SFF89" s="207"/>
      <c r="SFG89" s="207"/>
      <c r="SFH89" s="207"/>
      <c r="SFI89" s="207"/>
      <c r="SFJ89" s="207"/>
      <c r="SFK89" s="207"/>
      <c r="SFL89" s="207"/>
      <c r="SFM89" s="207"/>
      <c r="SFN89" s="207"/>
      <c r="SFO89" s="207"/>
      <c r="SFP89" s="207"/>
      <c r="SFQ89" s="207"/>
      <c r="SFR89" s="207"/>
      <c r="SFS89" s="207"/>
      <c r="SFT89" s="207"/>
      <c r="SFU89" s="207"/>
      <c r="SFV89" s="207"/>
      <c r="SFW89" s="207"/>
      <c r="SFX89" s="207"/>
      <c r="SFY89" s="207"/>
      <c r="SFZ89" s="207"/>
      <c r="SGA89" s="207"/>
      <c r="SGB89" s="207"/>
      <c r="SGC89" s="207"/>
      <c r="SGD89" s="207"/>
      <c r="SGE89" s="207"/>
      <c r="SGF89" s="207"/>
      <c r="SGG89" s="207"/>
      <c r="SGH89" s="207"/>
      <c r="SGI89" s="207"/>
      <c r="SGJ89" s="207"/>
      <c r="SGK89" s="207"/>
      <c r="SGL89" s="207"/>
      <c r="SGM89" s="207"/>
      <c r="SGN89" s="207"/>
      <c r="SGO89" s="207"/>
      <c r="SGP89" s="207"/>
      <c r="SGQ89" s="207"/>
      <c r="SGR89" s="207"/>
      <c r="SGS89" s="207"/>
      <c r="SGT89" s="207"/>
      <c r="SGU89" s="207"/>
      <c r="SGV89" s="207"/>
      <c r="SGW89" s="207"/>
      <c r="SGX89" s="207"/>
      <c r="SGY89" s="207"/>
      <c r="SGZ89" s="207"/>
      <c r="SHA89" s="207"/>
      <c r="SHB89" s="207"/>
      <c r="SHC89" s="207"/>
      <c r="SHD89" s="207"/>
      <c r="SHE89" s="207"/>
      <c r="SHF89" s="207"/>
      <c r="SHG89" s="207"/>
      <c r="SHH89" s="207"/>
      <c r="SHI89" s="207"/>
      <c r="SHJ89" s="207"/>
      <c r="SHK89" s="207"/>
      <c r="SHL89" s="207"/>
      <c r="SHM89" s="207"/>
      <c r="SHN89" s="207"/>
      <c r="SHO89" s="207"/>
      <c r="SHP89" s="207"/>
      <c r="SHQ89" s="207"/>
      <c r="SHR89" s="207"/>
      <c r="SHS89" s="207"/>
      <c r="SHT89" s="207"/>
      <c r="SHU89" s="207"/>
      <c r="SHV89" s="207"/>
      <c r="SHW89" s="207"/>
      <c r="SHX89" s="207"/>
      <c r="SHY89" s="207"/>
      <c r="SHZ89" s="207"/>
      <c r="SIA89" s="207"/>
      <c r="SIB89" s="207"/>
      <c r="SIC89" s="207"/>
      <c r="SID89" s="207"/>
      <c r="SIE89" s="207"/>
      <c r="SIF89" s="207"/>
      <c r="SIG89" s="207"/>
      <c r="SIH89" s="207"/>
      <c r="SII89" s="207"/>
      <c r="SIJ89" s="207"/>
      <c r="SIK89" s="207"/>
      <c r="SIL89" s="207"/>
      <c r="SIM89" s="207"/>
      <c r="SIN89" s="207"/>
      <c r="SIO89" s="207"/>
      <c r="SIP89" s="207"/>
      <c r="SIQ89" s="207"/>
      <c r="SIR89" s="207"/>
      <c r="SIS89" s="207"/>
      <c r="SIT89" s="207"/>
      <c r="SIU89" s="207"/>
      <c r="SIV89" s="207"/>
      <c r="SIW89" s="207"/>
      <c r="SIX89" s="207"/>
      <c r="SIY89" s="207"/>
      <c r="SIZ89" s="207"/>
      <c r="SJA89" s="207"/>
      <c r="SJB89" s="207"/>
      <c r="SJC89" s="207"/>
      <c r="SJD89" s="207"/>
      <c r="SJE89" s="207"/>
      <c r="SJF89" s="207"/>
      <c r="SJG89" s="207"/>
      <c r="SJH89" s="207"/>
      <c r="SJI89" s="207"/>
      <c r="SJJ89" s="207"/>
      <c r="SJK89" s="207"/>
      <c r="SJL89" s="207"/>
      <c r="SJM89" s="207"/>
      <c r="SJN89" s="207"/>
      <c r="SJO89" s="207"/>
      <c r="SJP89" s="207"/>
      <c r="SJQ89" s="207"/>
      <c r="SJR89" s="207"/>
      <c r="SJS89" s="207"/>
      <c r="SJT89" s="207"/>
      <c r="SJU89" s="207"/>
      <c r="SJV89" s="207"/>
      <c r="SJW89" s="207"/>
      <c r="SJX89" s="207"/>
      <c r="SJY89" s="207"/>
      <c r="SJZ89" s="207"/>
      <c r="SKA89" s="207"/>
      <c r="SKB89" s="207"/>
      <c r="SKC89" s="207"/>
      <c r="SKD89" s="207"/>
      <c r="SKE89" s="207"/>
      <c r="SKF89" s="207"/>
      <c r="SKG89" s="207"/>
      <c r="SKH89" s="207"/>
      <c r="SKI89" s="207"/>
      <c r="SKJ89" s="207"/>
      <c r="SKK89" s="207"/>
      <c r="SKL89" s="207"/>
      <c r="SKM89" s="207"/>
      <c r="SKN89" s="207"/>
      <c r="SKO89" s="207"/>
      <c r="SKP89" s="207"/>
      <c r="SKQ89" s="207"/>
      <c r="SKR89" s="207"/>
      <c r="SKS89" s="207"/>
      <c r="SKT89" s="207"/>
      <c r="SKU89" s="207"/>
      <c r="SKV89" s="207"/>
      <c r="SKW89" s="207"/>
      <c r="SKX89" s="207"/>
      <c r="SKY89" s="207"/>
      <c r="SKZ89" s="207"/>
      <c r="SLA89" s="207"/>
      <c r="SLB89" s="207"/>
      <c r="SLC89" s="207"/>
      <c r="SLD89" s="207"/>
      <c r="SLE89" s="207"/>
      <c r="SLF89" s="207"/>
      <c r="SLG89" s="207"/>
      <c r="SLH89" s="207"/>
      <c r="SLI89" s="207"/>
      <c r="SLJ89" s="207"/>
      <c r="SLK89" s="207"/>
      <c r="SLL89" s="207"/>
      <c r="SLM89" s="207"/>
      <c r="SLN89" s="207"/>
      <c r="SLO89" s="207"/>
      <c r="SLP89" s="207"/>
      <c r="SLQ89" s="207"/>
      <c r="SLR89" s="207"/>
      <c r="SLS89" s="207"/>
      <c r="SLT89" s="207"/>
      <c r="SLU89" s="207"/>
      <c r="SLV89" s="207"/>
      <c r="SLW89" s="207"/>
      <c r="SLX89" s="207"/>
      <c r="SLY89" s="207"/>
      <c r="SLZ89" s="207"/>
      <c r="SMA89" s="207"/>
      <c r="SMB89" s="207"/>
      <c r="SMC89" s="207"/>
      <c r="SMD89" s="207"/>
      <c r="SME89" s="207"/>
      <c r="SMF89" s="207"/>
      <c r="SMG89" s="207"/>
      <c r="SMH89" s="207"/>
      <c r="SMI89" s="207"/>
      <c r="SMJ89" s="207"/>
      <c r="SMK89" s="207"/>
      <c r="SML89" s="207"/>
      <c r="SMM89" s="207"/>
      <c r="SMN89" s="207"/>
      <c r="SMO89" s="207"/>
      <c r="SMP89" s="207"/>
      <c r="SMQ89" s="207"/>
      <c r="SMR89" s="207"/>
      <c r="SMS89" s="207"/>
      <c r="SMT89" s="207"/>
      <c r="SMU89" s="207"/>
      <c r="SMV89" s="207"/>
      <c r="SMW89" s="207"/>
      <c r="SMX89" s="207"/>
      <c r="SMY89" s="207"/>
      <c r="SMZ89" s="207"/>
      <c r="SNA89" s="207"/>
      <c r="SNB89" s="207"/>
      <c r="SNC89" s="207"/>
      <c r="SND89" s="207"/>
      <c r="SNE89" s="207"/>
      <c r="SNF89" s="207"/>
      <c r="SNG89" s="207"/>
      <c r="SNH89" s="207"/>
      <c r="SNI89" s="207"/>
      <c r="SNJ89" s="207"/>
      <c r="SNK89" s="207"/>
      <c r="SNL89" s="207"/>
      <c r="SNM89" s="207"/>
      <c r="SNN89" s="207"/>
      <c r="SNO89" s="207"/>
      <c r="SNP89" s="207"/>
      <c r="SNQ89" s="207"/>
      <c r="SNR89" s="207"/>
      <c r="SNS89" s="207"/>
      <c r="SNT89" s="207"/>
      <c r="SNU89" s="207"/>
      <c r="SNV89" s="207"/>
      <c r="SNW89" s="207"/>
      <c r="SNX89" s="207"/>
      <c r="SNY89" s="207"/>
      <c r="SNZ89" s="207"/>
      <c r="SOA89" s="207"/>
      <c r="SOB89" s="207"/>
      <c r="SOC89" s="207"/>
      <c r="SOD89" s="207"/>
      <c r="SOE89" s="207"/>
      <c r="SOF89" s="207"/>
      <c r="SOG89" s="207"/>
      <c r="SOH89" s="207"/>
      <c r="SOI89" s="207"/>
      <c r="SOJ89" s="207"/>
      <c r="SOK89" s="207"/>
      <c r="SOL89" s="207"/>
      <c r="SOM89" s="207"/>
      <c r="SON89" s="207"/>
      <c r="SOO89" s="207"/>
      <c r="SOP89" s="207"/>
      <c r="SOQ89" s="207"/>
      <c r="SOR89" s="207"/>
      <c r="SOS89" s="207"/>
      <c r="SOT89" s="207"/>
      <c r="SOU89" s="207"/>
      <c r="SOV89" s="207"/>
      <c r="SOW89" s="207"/>
      <c r="SOX89" s="207"/>
      <c r="SOY89" s="207"/>
      <c r="SOZ89" s="207"/>
      <c r="SPA89" s="207"/>
      <c r="SPB89" s="207"/>
      <c r="SPC89" s="207"/>
      <c r="SPD89" s="207"/>
      <c r="SPE89" s="207"/>
      <c r="SPF89" s="207"/>
      <c r="SPG89" s="207"/>
      <c r="SPH89" s="207"/>
      <c r="SPI89" s="207"/>
      <c r="SPJ89" s="207"/>
      <c r="SPK89" s="207"/>
      <c r="SPL89" s="207"/>
      <c r="SPM89" s="207"/>
      <c r="SPN89" s="207"/>
      <c r="SPO89" s="207"/>
      <c r="SPP89" s="207"/>
      <c r="SPQ89" s="207"/>
      <c r="SPR89" s="207"/>
      <c r="SPS89" s="207"/>
      <c r="SPT89" s="207"/>
      <c r="SPU89" s="207"/>
      <c r="SPV89" s="207"/>
      <c r="SPW89" s="207"/>
      <c r="SPX89" s="207"/>
      <c r="SPY89" s="207"/>
      <c r="SPZ89" s="207"/>
      <c r="SQA89" s="207"/>
      <c r="SQB89" s="207"/>
      <c r="SQC89" s="207"/>
      <c r="SQD89" s="207"/>
      <c r="SQE89" s="207"/>
      <c r="SQF89" s="207"/>
      <c r="SQG89" s="207"/>
      <c r="SQH89" s="207"/>
      <c r="SQI89" s="207"/>
      <c r="SQJ89" s="207"/>
      <c r="SQK89" s="207"/>
      <c r="SQL89" s="207"/>
      <c r="SQM89" s="207"/>
      <c r="SQN89" s="207"/>
      <c r="SQO89" s="207"/>
      <c r="SQP89" s="207"/>
      <c r="SQQ89" s="207"/>
      <c r="SQR89" s="207"/>
      <c r="SQS89" s="207"/>
      <c r="SQT89" s="207"/>
      <c r="SQU89" s="207"/>
      <c r="SQV89" s="207"/>
      <c r="SQW89" s="207"/>
      <c r="SQX89" s="207"/>
      <c r="SQY89" s="207"/>
      <c r="SQZ89" s="207"/>
      <c r="SRA89" s="207"/>
      <c r="SRB89" s="207"/>
      <c r="SRC89" s="207"/>
      <c r="SRD89" s="207"/>
      <c r="SRE89" s="207"/>
      <c r="SRF89" s="207"/>
      <c r="SRG89" s="207"/>
      <c r="SRH89" s="207"/>
      <c r="SRI89" s="207"/>
      <c r="SRJ89" s="207"/>
      <c r="SRK89" s="207"/>
      <c r="SRL89" s="207"/>
      <c r="SRM89" s="207"/>
      <c r="SRN89" s="207"/>
      <c r="SRO89" s="207"/>
      <c r="SRP89" s="207"/>
      <c r="SRQ89" s="207"/>
      <c r="SRR89" s="207"/>
      <c r="SRS89" s="207"/>
      <c r="SRT89" s="207"/>
      <c r="SRU89" s="207"/>
      <c r="SRV89" s="207"/>
      <c r="SRW89" s="207"/>
      <c r="SRX89" s="207"/>
      <c r="SRY89" s="207"/>
      <c r="SRZ89" s="207"/>
      <c r="SSA89" s="207"/>
      <c r="SSB89" s="207"/>
      <c r="SSC89" s="207"/>
      <c r="SSD89" s="207"/>
      <c r="SSE89" s="207"/>
      <c r="SSF89" s="207"/>
      <c r="SSG89" s="207"/>
      <c r="SSH89" s="207"/>
      <c r="SSI89" s="207"/>
      <c r="SSJ89" s="207"/>
      <c r="SSK89" s="207"/>
      <c r="SSL89" s="207"/>
      <c r="SSM89" s="207"/>
      <c r="SSN89" s="207"/>
      <c r="SSO89" s="207"/>
      <c r="SSP89" s="207"/>
      <c r="SSQ89" s="207"/>
      <c r="SSR89" s="207"/>
      <c r="SSS89" s="207"/>
      <c r="SST89" s="207"/>
      <c r="SSU89" s="207"/>
      <c r="SSV89" s="207"/>
      <c r="SSW89" s="207"/>
      <c r="SSX89" s="207"/>
      <c r="SSY89" s="207"/>
      <c r="SSZ89" s="207"/>
      <c r="STA89" s="207"/>
      <c r="STB89" s="207"/>
      <c r="STC89" s="207"/>
      <c r="STD89" s="207"/>
      <c r="STE89" s="207"/>
      <c r="STF89" s="207"/>
      <c r="STG89" s="207"/>
      <c r="STH89" s="207"/>
      <c r="STI89" s="207"/>
      <c r="STJ89" s="207"/>
      <c r="STK89" s="207"/>
      <c r="STL89" s="207"/>
      <c r="STM89" s="207"/>
      <c r="STN89" s="207"/>
      <c r="STO89" s="207"/>
      <c r="STP89" s="207"/>
      <c r="STQ89" s="207"/>
      <c r="STR89" s="207"/>
      <c r="STS89" s="207"/>
      <c r="STT89" s="207"/>
      <c r="STU89" s="207"/>
      <c r="STV89" s="207"/>
      <c r="STW89" s="207"/>
      <c r="STX89" s="207"/>
      <c r="STY89" s="207"/>
      <c r="STZ89" s="207"/>
      <c r="SUA89" s="207"/>
      <c r="SUB89" s="207"/>
      <c r="SUC89" s="207"/>
      <c r="SUD89" s="207"/>
      <c r="SUE89" s="207"/>
      <c r="SUF89" s="207"/>
      <c r="SUG89" s="207"/>
      <c r="SUH89" s="207"/>
      <c r="SUI89" s="207"/>
      <c r="SUJ89" s="207"/>
      <c r="SUK89" s="207"/>
      <c r="SUL89" s="207"/>
      <c r="SUM89" s="207"/>
      <c r="SUN89" s="207"/>
      <c r="SUO89" s="207"/>
      <c r="SUP89" s="207"/>
      <c r="SUQ89" s="207"/>
      <c r="SUR89" s="207"/>
      <c r="SUS89" s="207"/>
      <c r="SUT89" s="207"/>
      <c r="SUU89" s="207"/>
      <c r="SUV89" s="207"/>
      <c r="SUW89" s="207"/>
      <c r="SUX89" s="207"/>
      <c r="SUY89" s="207"/>
      <c r="SUZ89" s="207"/>
      <c r="SVA89" s="207"/>
      <c r="SVB89" s="207"/>
      <c r="SVC89" s="207"/>
      <c r="SVD89" s="207"/>
      <c r="SVE89" s="207"/>
      <c r="SVF89" s="207"/>
      <c r="SVG89" s="207"/>
      <c r="SVH89" s="207"/>
      <c r="SVI89" s="207"/>
      <c r="SVJ89" s="207"/>
      <c r="SVK89" s="207"/>
      <c r="SVL89" s="207"/>
      <c r="SVM89" s="207"/>
      <c r="SVN89" s="207"/>
      <c r="SVO89" s="207"/>
      <c r="SVP89" s="207"/>
      <c r="SVQ89" s="207"/>
      <c r="SVR89" s="207"/>
      <c r="SVS89" s="207"/>
      <c r="SVT89" s="207"/>
      <c r="SVU89" s="207"/>
      <c r="SVV89" s="207"/>
      <c r="SVW89" s="207"/>
      <c r="SVX89" s="207"/>
      <c r="SVY89" s="207"/>
      <c r="SVZ89" s="207"/>
      <c r="SWA89" s="207"/>
      <c r="SWB89" s="207"/>
      <c r="SWC89" s="207"/>
      <c r="SWD89" s="207"/>
      <c r="SWE89" s="207"/>
      <c r="SWF89" s="207"/>
      <c r="SWG89" s="207"/>
      <c r="SWH89" s="207"/>
      <c r="SWI89" s="207"/>
      <c r="SWJ89" s="207"/>
      <c r="SWK89" s="207"/>
      <c r="SWL89" s="207"/>
      <c r="SWM89" s="207"/>
      <c r="SWN89" s="207"/>
      <c r="SWO89" s="207"/>
      <c r="SWP89" s="207"/>
      <c r="SWQ89" s="207"/>
      <c r="SWR89" s="207"/>
      <c r="SWS89" s="207"/>
      <c r="SWT89" s="207"/>
      <c r="SWU89" s="207"/>
      <c r="SWV89" s="207"/>
      <c r="SWW89" s="207"/>
      <c r="SWX89" s="207"/>
      <c r="SWY89" s="207"/>
      <c r="SWZ89" s="207"/>
      <c r="SXA89" s="207"/>
      <c r="SXB89" s="207"/>
      <c r="SXC89" s="207"/>
      <c r="SXD89" s="207"/>
      <c r="SXE89" s="207"/>
      <c r="SXF89" s="207"/>
      <c r="SXG89" s="207"/>
      <c r="SXH89" s="207"/>
      <c r="SXI89" s="207"/>
      <c r="SXJ89" s="207"/>
      <c r="SXK89" s="207"/>
      <c r="SXL89" s="207"/>
      <c r="SXM89" s="207"/>
      <c r="SXN89" s="207"/>
      <c r="SXO89" s="207"/>
      <c r="SXP89" s="207"/>
      <c r="SXQ89" s="207"/>
      <c r="SXR89" s="207"/>
      <c r="SXS89" s="207"/>
      <c r="SXT89" s="207"/>
      <c r="SXU89" s="207"/>
      <c r="SXV89" s="207"/>
      <c r="SXW89" s="207"/>
      <c r="SXX89" s="207"/>
      <c r="SXY89" s="207"/>
      <c r="SXZ89" s="207"/>
      <c r="SYA89" s="207"/>
      <c r="SYB89" s="207"/>
      <c r="SYC89" s="207"/>
      <c r="SYD89" s="207"/>
      <c r="SYE89" s="207"/>
      <c r="SYF89" s="207"/>
      <c r="SYG89" s="207"/>
      <c r="SYH89" s="207"/>
      <c r="SYI89" s="207"/>
      <c r="SYJ89" s="207"/>
      <c r="SYK89" s="207"/>
      <c r="SYL89" s="207"/>
      <c r="SYM89" s="207"/>
      <c r="SYN89" s="207"/>
      <c r="SYO89" s="207"/>
      <c r="SYP89" s="207"/>
      <c r="SYQ89" s="207"/>
      <c r="SYR89" s="207"/>
      <c r="SYS89" s="207"/>
      <c r="SYT89" s="207"/>
      <c r="SYU89" s="207"/>
      <c r="SYV89" s="207"/>
      <c r="SYW89" s="207"/>
      <c r="SYX89" s="207"/>
      <c r="SYY89" s="207"/>
      <c r="SYZ89" s="207"/>
      <c r="SZA89" s="207"/>
      <c r="SZB89" s="207"/>
      <c r="SZC89" s="207"/>
      <c r="SZD89" s="207"/>
      <c r="SZE89" s="207"/>
      <c r="SZF89" s="207"/>
      <c r="SZG89" s="207"/>
      <c r="SZH89" s="207"/>
      <c r="SZI89" s="207"/>
      <c r="SZJ89" s="207"/>
      <c r="SZK89" s="207"/>
      <c r="SZL89" s="207"/>
      <c r="SZM89" s="207"/>
      <c r="SZN89" s="207"/>
      <c r="SZO89" s="207"/>
      <c r="SZP89" s="207"/>
      <c r="SZQ89" s="207"/>
      <c r="SZR89" s="207"/>
      <c r="SZS89" s="207"/>
      <c r="SZT89" s="207"/>
      <c r="SZU89" s="207"/>
      <c r="SZV89" s="207"/>
      <c r="SZW89" s="207"/>
      <c r="SZX89" s="207"/>
      <c r="SZY89" s="207"/>
      <c r="SZZ89" s="207"/>
      <c r="TAA89" s="207"/>
      <c r="TAB89" s="207"/>
      <c r="TAC89" s="207"/>
      <c r="TAD89" s="207"/>
      <c r="TAE89" s="207"/>
      <c r="TAF89" s="207"/>
      <c r="TAG89" s="207"/>
      <c r="TAH89" s="207"/>
      <c r="TAI89" s="207"/>
      <c r="TAJ89" s="207"/>
      <c r="TAK89" s="207"/>
      <c r="TAL89" s="207"/>
      <c r="TAM89" s="207"/>
      <c r="TAN89" s="207"/>
      <c r="TAO89" s="207"/>
      <c r="TAP89" s="207"/>
      <c r="TAQ89" s="207"/>
      <c r="TAR89" s="207"/>
      <c r="TAS89" s="207"/>
      <c r="TAT89" s="207"/>
      <c r="TAU89" s="207"/>
      <c r="TAV89" s="207"/>
      <c r="TAW89" s="207"/>
      <c r="TAX89" s="207"/>
      <c r="TAY89" s="207"/>
      <c r="TAZ89" s="207"/>
      <c r="TBA89" s="207"/>
      <c r="TBB89" s="207"/>
      <c r="TBC89" s="207"/>
      <c r="TBD89" s="207"/>
      <c r="TBE89" s="207"/>
      <c r="TBF89" s="207"/>
      <c r="TBG89" s="207"/>
      <c r="TBH89" s="207"/>
      <c r="TBI89" s="207"/>
      <c r="TBJ89" s="207"/>
      <c r="TBK89" s="207"/>
      <c r="TBL89" s="207"/>
      <c r="TBM89" s="207"/>
      <c r="TBN89" s="207"/>
      <c r="TBO89" s="207"/>
      <c r="TBP89" s="207"/>
      <c r="TBQ89" s="207"/>
      <c r="TBR89" s="207"/>
      <c r="TBS89" s="207"/>
      <c r="TBT89" s="207"/>
      <c r="TBU89" s="207"/>
      <c r="TBV89" s="207"/>
      <c r="TBW89" s="207"/>
      <c r="TBX89" s="207"/>
      <c r="TBY89" s="207"/>
      <c r="TBZ89" s="207"/>
      <c r="TCA89" s="207"/>
      <c r="TCB89" s="207"/>
      <c r="TCC89" s="207"/>
      <c r="TCD89" s="207"/>
      <c r="TCE89" s="207"/>
      <c r="TCF89" s="207"/>
      <c r="TCG89" s="207"/>
      <c r="TCH89" s="207"/>
      <c r="TCI89" s="207"/>
      <c r="TCJ89" s="207"/>
      <c r="TCK89" s="207"/>
      <c r="TCL89" s="207"/>
      <c r="TCM89" s="207"/>
      <c r="TCN89" s="207"/>
      <c r="TCO89" s="207"/>
      <c r="TCP89" s="207"/>
      <c r="TCQ89" s="207"/>
      <c r="TCR89" s="207"/>
      <c r="TCS89" s="207"/>
      <c r="TCT89" s="207"/>
      <c r="TCU89" s="207"/>
      <c r="TCV89" s="207"/>
      <c r="TCW89" s="207"/>
      <c r="TCX89" s="207"/>
      <c r="TCY89" s="207"/>
      <c r="TCZ89" s="207"/>
      <c r="TDA89" s="207"/>
      <c r="TDB89" s="207"/>
      <c r="TDC89" s="207"/>
      <c r="TDD89" s="207"/>
      <c r="TDE89" s="207"/>
      <c r="TDF89" s="207"/>
      <c r="TDG89" s="207"/>
      <c r="TDH89" s="207"/>
      <c r="TDI89" s="207"/>
      <c r="TDJ89" s="207"/>
      <c r="TDK89" s="207"/>
      <c r="TDL89" s="207"/>
      <c r="TDM89" s="207"/>
      <c r="TDN89" s="207"/>
      <c r="TDO89" s="207"/>
      <c r="TDP89" s="207"/>
      <c r="TDQ89" s="207"/>
      <c r="TDR89" s="207"/>
      <c r="TDS89" s="207"/>
      <c r="TDT89" s="207"/>
      <c r="TDU89" s="207"/>
      <c r="TDV89" s="207"/>
      <c r="TDW89" s="207"/>
      <c r="TDX89" s="207"/>
      <c r="TDY89" s="207"/>
      <c r="TDZ89" s="207"/>
      <c r="TEA89" s="207"/>
      <c r="TEB89" s="207"/>
      <c r="TEC89" s="207"/>
      <c r="TED89" s="207"/>
      <c r="TEE89" s="207"/>
      <c r="TEF89" s="207"/>
      <c r="TEG89" s="207"/>
      <c r="TEH89" s="207"/>
      <c r="TEI89" s="207"/>
      <c r="TEJ89" s="207"/>
      <c r="TEK89" s="207"/>
      <c r="TEL89" s="207"/>
      <c r="TEM89" s="207"/>
      <c r="TEN89" s="207"/>
      <c r="TEO89" s="207"/>
      <c r="TEP89" s="207"/>
      <c r="TEQ89" s="207"/>
      <c r="TER89" s="207"/>
      <c r="TES89" s="207"/>
      <c r="TET89" s="207"/>
      <c r="TEU89" s="207"/>
      <c r="TEV89" s="207"/>
      <c r="TEW89" s="207"/>
      <c r="TEX89" s="207"/>
      <c r="TEY89" s="207"/>
      <c r="TEZ89" s="207"/>
      <c r="TFA89" s="207"/>
      <c r="TFB89" s="207"/>
      <c r="TFC89" s="207"/>
      <c r="TFD89" s="207"/>
      <c r="TFE89" s="207"/>
      <c r="TFF89" s="207"/>
      <c r="TFG89" s="207"/>
      <c r="TFH89" s="207"/>
      <c r="TFI89" s="207"/>
      <c r="TFJ89" s="207"/>
      <c r="TFK89" s="207"/>
      <c r="TFL89" s="207"/>
      <c r="TFM89" s="207"/>
      <c r="TFN89" s="207"/>
      <c r="TFO89" s="207"/>
      <c r="TFP89" s="207"/>
      <c r="TFQ89" s="207"/>
      <c r="TFR89" s="207"/>
      <c r="TFS89" s="207"/>
      <c r="TFT89" s="207"/>
      <c r="TFU89" s="207"/>
      <c r="TFV89" s="207"/>
      <c r="TFW89" s="207"/>
      <c r="TFX89" s="207"/>
      <c r="TFY89" s="207"/>
      <c r="TFZ89" s="207"/>
      <c r="TGA89" s="207"/>
      <c r="TGB89" s="207"/>
      <c r="TGC89" s="207"/>
      <c r="TGD89" s="207"/>
      <c r="TGE89" s="207"/>
      <c r="TGF89" s="207"/>
      <c r="TGG89" s="207"/>
      <c r="TGH89" s="207"/>
      <c r="TGI89" s="207"/>
      <c r="TGJ89" s="207"/>
      <c r="TGK89" s="207"/>
      <c r="TGL89" s="207"/>
      <c r="TGM89" s="207"/>
      <c r="TGN89" s="207"/>
      <c r="TGO89" s="207"/>
      <c r="TGP89" s="207"/>
      <c r="TGQ89" s="207"/>
      <c r="TGR89" s="207"/>
      <c r="TGS89" s="207"/>
      <c r="TGT89" s="207"/>
      <c r="TGU89" s="207"/>
      <c r="TGV89" s="207"/>
      <c r="TGW89" s="207"/>
      <c r="TGX89" s="207"/>
      <c r="TGY89" s="207"/>
      <c r="TGZ89" s="207"/>
      <c r="THA89" s="207"/>
      <c r="THB89" s="207"/>
      <c r="THC89" s="207"/>
      <c r="THD89" s="207"/>
      <c r="THE89" s="207"/>
      <c r="THF89" s="207"/>
      <c r="THG89" s="207"/>
      <c r="THH89" s="207"/>
      <c r="THI89" s="207"/>
      <c r="THJ89" s="207"/>
      <c r="THK89" s="207"/>
      <c r="THL89" s="207"/>
      <c r="THM89" s="207"/>
      <c r="THN89" s="207"/>
      <c r="THO89" s="207"/>
      <c r="THP89" s="207"/>
      <c r="THQ89" s="207"/>
      <c r="THR89" s="207"/>
      <c r="THS89" s="207"/>
      <c r="THT89" s="207"/>
      <c r="THU89" s="207"/>
      <c r="THV89" s="207"/>
      <c r="THW89" s="207"/>
      <c r="THX89" s="207"/>
      <c r="THY89" s="207"/>
      <c r="THZ89" s="207"/>
      <c r="TIA89" s="207"/>
      <c r="TIB89" s="207"/>
      <c r="TIC89" s="207"/>
      <c r="TID89" s="207"/>
      <c r="TIE89" s="207"/>
      <c r="TIF89" s="207"/>
      <c r="TIG89" s="207"/>
      <c r="TIH89" s="207"/>
      <c r="TII89" s="207"/>
      <c r="TIJ89" s="207"/>
      <c r="TIK89" s="207"/>
      <c r="TIL89" s="207"/>
      <c r="TIM89" s="207"/>
      <c r="TIN89" s="207"/>
      <c r="TIO89" s="207"/>
      <c r="TIP89" s="207"/>
      <c r="TIQ89" s="207"/>
      <c r="TIR89" s="207"/>
      <c r="TIS89" s="207"/>
      <c r="TIT89" s="207"/>
      <c r="TIU89" s="207"/>
      <c r="TIV89" s="207"/>
      <c r="TIW89" s="207"/>
      <c r="TIX89" s="207"/>
      <c r="TIY89" s="207"/>
      <c r="TIZ89" s="207"/>
      <c r="TJA89" s="207"/>
      <c r="TJB89" s="207"/>
      <c r="TJC89" s="207"/>
      <c r="TJD89" s="207"/>
      <c r="TJE89" s="207"/>
      <c r="TJF89" s="207"/>
      <c r="TJG89" s="207"/>
      <c r="TJH89" s="207"/>
      <c r="TJI89" s="207"/>
      <c r="TJJ89" s="207"/>
      <c r="TJK89" s="207"/>
      <c r="TJL89" s="207"/>
      <c r="TJM89" s="207"/>
      <c r="TJN89" s="207"/>
      <c r="TJO89" s="207"/>
      <c r="TJP89" s="207"/>
      <c r="TJQ89" s="207"/>
      <c r="TJR89" s="207"/>
      <c r="TJS89" s="207"/>
      <c r="TJT89" s="207"/>
      <c r="TJU89" s="207"/>
      <c r="TJV89" s="207"/>
      <c r="TJW89" s="207"/>
      <c r="TJX89" s="207"/>
      <c r="TJY89" s="207"/>
      <c r="TJZ89" s="207"/>
      <c r="TKA89" s="207"/>
      <c r="TKB89" s="207"/>
      <c r="TKC89" s="207"/>
      <c r="TKD89" s="207"/>
      <c r="TKE89" s="207"/>
      <c r="TKF89" s="207"/>
      <c r="TKG89" s="207"/>
      <c r="TKH89" s="207"/>
      <c r="TKI89" s="207"/>
      <c r="TKJ89" s="207"/>
      <c r="TKK89" s="207"/>
      <c r="TKL89" s="207"/>
      <c r="TKM89" s="207"/>
      <c r="TKN89" s="207"/>
      <c r="TKO89" s="207"/>
      <c r="TKP89" s="207"/>
      <c r="TKQ89" s="207"/>
      <c r="TKR89" s="207"/>
      <c r="TKS89" s="207"/>
      <c r="TKT89" s="207"/>
      <c r="TKU89" s="207"/>
      <c r="TKV89" s="207"/>
      <c r="TKW89" s="207"/>
      <c r="TKX89" s="207"/>
      <c r="TKY89" s="207"/>
      <c r="TKZ89" s="207"/>
      <c r="TLA89" s="207"/>
      <c r="TLB89" s="207"/>
      <c r="TLC89" s="207"/>
      <c r="TLD89" s="207"/>
      <c r="TLE89" s="207"/>
      <c r="TLF89" s="207"/>
      <c r="TLG89" s="207"/>
      <c r="TLH89" s="207"/>
      <c r="TLI89" s="207"/>
      <c r="TLJ89" s="207"/>
      <c r="TLK89" s="207"/>
      <c r="TLL89" s="207"/>
      <c r="TLM89" s="207"/>
      <c r="TLN89" s="207"/>
      <c r="TLO89" s="207"/>
      <c r="TLP89" s="207"/>
      <c r="TLQ89" s="207"/>
      <c r="TLR89" s="207"/>
      <c r="TLS89" s="207"/>
      <c r="TLT89" s="207"/>
      <c r="TLU89" s="207"/>
      <c r="TLV89" s="207"/>
      <c r="TLW89" s="207"/>
      <c r="TLX89" s="207"/>
      <c r="TLY89" s="207"/>
      <c r="TLZ89" s="207"/>
      <c r="TMA89" s="207"/>
      <c r="TMB89" s="207"/>
      <c r="TMC89" s="207"/>
      <c r="TMD89" s="207"/>
      <c r="TME89" s="207"/>
      <c r="TMF89" s="207"/>
      <c r="TMG89" s="207"/>
      <c r="TMH89" s="207"/>
      <c r="TMI89" s="207"/>
      <c r="TMJ89" s="207"/>
      <c r="TMK89" s="207"/>
      <c r="TML89" s="207"/>
      <c r="TMM89" s="207"/>
      <c r="TMN89" s="207"/>
      <c r="TMO89" s="207"/>
      <c r="TMP89" s="207"/>
      <c r="TMQ89" s="207"/>
      <c r="TMR89" s="207"/>
      <c r="TMS89" s="207"/>
      <c r="TMT89" s="207"/>
      <c r="TMU89" s="207"/>
      <c r="TMV89" s="207"/>
      <c r="TMW89" s="207"/>
      <c r="TMX89" s="207"/>
      <c r="TMY89" s="207"/>
      <c r="TMZ89" s="207"/>
      <c r="TNA89" s="207"/>
      <c r="TNB89" s="207"/>
      <c r="TNC89" s="207"/>
      <c r="TND89" s="207"/>
      <c r="TNE89" s="207"/>
      <c r="TNF89" s="207"/>
      <c r="TNG89" s="207"/>
      <c r="TNH89" s="207"/>
      <c r="TNI89" s="207"/>
      <c r="TNJ89" s="207"/>
      <c r="TNK89" s="207"/>
      <c r="TNL89" s="207"/>
      <c r="TNM89" s="207"/>
      <c r="TNN89" s="207"/>
      <c r="TNO89" s="207"/>
      <c r="TNP89" s="207"/>
      <c r="TNQ89" s="207"/>
      <c r="TNR89" s="207"/>
      <c r="TNS89" s="207"/>
      <c r="TNT89" s="207"/>
      <c r="TNU89" s="207"/>
      <c r="TNV89" s="207"/>
      <c r="TNW89" s="207"/>
      <c r="TNX89" s="207"/>
      <c r="TNY89" s="207"/>
      <c r="TNZ89" s="207"/>
      <c r="TOA89" s="207"/>
      <c r="TOB89" s="207"/>
      <c r="TOC89" s="207"/>
      <c r="TOD89" s="207"/>
      <c r="TOE89" s="207"/>
      <c r="TOF89" s="207"/>
      <c r="TOG89" s="207"/>
      <c r="TOH89" s="207"/>
      <c r="TOI89" s="207"/>
      <c r="TOJ89" s="207"/>
      <c r="TOK89" s="207"/>
      <c r="TOL89" s="207"/>
      <c r="TOM89" s="207"/>
      <c r="TON89" s="207"/>
      <c r="TOO89" s="207"/>
      <c r="TOP89" s="207"/>
      <c r="TOQ89" s="207"/>
      <c r="TOR89" s="207"/>
      <c r="TOS89" s="207"/>
      <c r="TOT89" s="207"/>
      <c r="TOU89" s="207"/>
      <c r="TOV89" s="207"/>
      <c r="TOW89" s="207"/>
      <c r="TOX89" s="207"/>
      <c r="TOY89" s="207"/>
      <c r="TOZ89" s="207"/>
      <c r="TPA89" s="207"/>
      <c r="TPB89" s="207"/>
      <c r="TPC89" s="207"/>
      <c r="TPD89" s="207"/>
      <c r="TPE89" s="207"/>
      <c r="TPF89" s="207"/>
      <c r="TPG89" s="207"/>
      <c r="TPH89" s="207"/>
      <c r="TPI89" s="207"/>
      <c r="TPJ89" s="207"/>
      <c r="TPK89" s="207"/>
      <c r="TPL89" s="207"/>
      <c r="TPM89" s="207"/>
      <c r="TPN89" s="207"/>
      <c r="TPO89" s="207"/>
      <c r="TPP89" s="207"/>
      <c r="TPQ89" s="207"/>
      <c r="TPR89" s="207"/>
      <c r="TPS89" s="207"/>
      <c r="TPT89" s="207"/>
      <c r="TPU89" s="207"/>
      <c r="TPV89" s="207"/>
      <c r="TPW89" s="207"/>
      <c r="TPX89" s="207"/>
      <c r="TPY89" s="207"/>
      <c r="TPZ89" s="207"/>
      <c r="TQA89" s="207"/>
      <c r="TQB89" s="207"/>
      <c r="TQC89" s="207"/>
      <c r="TQD89" s="207"/>
      <c r="TQE89" s="207"/>
      <c r="TQF89" s="207"/>
      <c r="TQG89" s="207"/>
      <c r="TQH89" s="207"/>
      <c r="TQI89" s="207"/>
      <c r="TQJ89" s="207"/>
      <c r="TQK89" s="207"/>
      <c r="TQL89" s="207"/>
      <c r="TQM89" s="207"/>
      <c r="TQN89" s="207"/>
      <c r="TQO89" s="207"/>
      <c r="TQP89" s="207"/>
      <c r="TQQ89" s="207"/>
      <c r="TQR89" s="207"/>
      <c r="TQS89" s="207"/>
      <c r="TQT89" s="207"/>
      <c r="TQU89" s="207"/>
      <c r="TQV89" s="207"/>
      <c r="TQW89" s="207"/>
      <c r="TQX89" s="207"/>
      <c r="TQY89" s="207"/>
      <c r="TQZ89" s="207"/>
      <c r="TRA89" s="207"/>
      <c r="TRB89" s="207"/>
      <c r="TRC89" s="207"/>
      <c r="TRD89" s="207"/>
      <c r="TRE89" s="207"/>
      <c r="TRF89" s="207"/>
      <c r="TRG89" s="207"/>
      <c r="TRH89" s="207"/>
      <c r="TRI89" s="207"/>
      <c r="TRJ89" s="207"/>
      <c r="TRK89" s="207"/>
      <c r="TRL89" s="207"/>
      <c r="TRM89" s="207"/>
      <c r="TRN89" s="207"/>
      <c r="TRO89" s="207"/>
      <c r="TRP89" s="207"/>
      <c r="TRQ89" s="207"/>
      <c r="TRR89" s="207"/>
      <c r="TRS89" s="207"/>
      <c r="TRT89" s="207"/>
      <c r="TRU89" s="207"/>
      <c r="TRV89" s="207"/>
      <c r="TRW89" s="207"/>
      <c r="TRX89" s="207"/>
      <c r="TRY89" s="207"/>
      <c r="TRZ89" s="207"/>
      <c r="TSA89" s="207"/>
      <c r="TSB89" s="207"/>
      <c r="TSC89" s="207"/>
      <c r="TSD89" s="207"/>
      <c r="TSE89" s="207"/>
      <c r="TSF89" s="207"/>
      <c r="TSG89" s="207"/>
      <c r="TSH89" s="207"/>
      <c r="TSI89" s="207"/>
      <c r="TSJ89" s="207"/>
      <c r="TSK89" s="207"/>
      <c r="TSL89" s="207"/>
      <c r="TSM89" s="207"/>
      <c r="TSN89" s="207"/>
      <c r="TSO89" s="207"/>
      <c r="TSP89" s="207"/>
      <c r="TSQ89" s="207"/>
      <c r="TSR89" s="207"/>
      <c r="TSS89" s="207"/>
      <c r="TST89" s="207"/>
      <c r="TSU89" s="207"/>
      <c r="TSV89" s="207"/>
      <c r="TSW89" s="207"/>
      <c r="TSX89" s="207"/>
      <c r="TSY89" s="207"/>
      <c r="TSZ89" s="207"/>
      <c r="TTA89" s="207"/>
      <c r="TTB89" s="207"/>
      <c r="TTC89" s="207"/>
      <c r="TTD89" s="207"/>
      <c r="TTE89" s="207"/>
      <c r="TTF89" s="207"/>
      <c r="TTG89" s="207"/>
      <c r="TTH89" s="207"/>
      <c r="TTI89" s="207"/>
      <c r="TTJ89" s="207"/>
      <c r="TTK89" s="207"/>
      <c r="TTL89" s="207"/>
      <c r="TTM89" s="207"/>
      <c r="TTN89" s="207"/>
      <c r="TTO89" s="207"/>
      <c r="TTP89" s="207"/>
      <c r="TTQ89" s="207"/>
      <c r="TTR89" s="207"/>
      <c r="TTS89" s="207"/>
      <c r="TTT89" s="207"/>
      <c r="TTU89" s="207"/>
      <c r="TTV89" s="207"/>
      <c r="TTW89" s="207"/>
      <c r="TTX89" s="207"/>
      <c r="TTY89" s="207"/>
      <c r="TTZ89" s="207"/>
      <c r="TUA89" s="207"/>
      <c r="TUB89" s="207"/>
      <c r="TUC89" s="207"/>
      <c r="TUD89" s="207"/>
      <c r="TUE89" s="207"/>
      <c r="TUF89" s="207"/>
      <c r="TUG89" s="207"/>
      <c r="TUH89" s="207"/>
      <c r="TUI89" s="207"/>
      <c r="TUJ89" s="207"/>
      <c r="TUK89" s="207"/>
      <c r="TUL89" s="207"/>
      <c r="TUM89" s="207"/>
      <c r="TUN89" s="207"/>
      <c r="TUO89" s="207"/>
      <c r="TUP89" s="207"/>
      <c r="TUQ89" s="207"/>
      <c r="TUR89" s="207"/>
      <c r="TUS89" s="207"/>
      <c r="TUT89" s="207"/>
      <c r="TUU89" s="207"/>
      <c r="TUV89" s="207"/>
      <c r="TUW89" s="207"/>
      <c r="TUX89" s="207"/>
      <c r="TUY89" s="207"/>
      <c r="TUZ89" s="207"/>
      <c r="TVA89" s="207"/>
      <c r="TVB89" s="207"/>
      <c r="TVC89" s="207"/>
      <c r="TVD89" s="207"/>
      <c r="TVE89" s="207"/>
      <c r="TVF89" s="207"/>
      <c r="TVG89" s="207"/>
      <c r="TVH89" s="207"/>
      <c r="TVI89" s="207"/>
      <c r="TVJ89" s="207"/>
      <c r="TVK89" s="207"/>
      <c r="TVL89" s="207"/>
      <c r="TVM89" s="207"/>
      <c r="TVN89" s="207"/>
      <c r="TVO89" s="207"/>
      <c r="TVP89" s="207"/>
      <c r="TVQ89" s="207"/>
      <c r="TVR89" s="207"/>
      <c r="TVS89" s="207"/>
      <c r="TVT89" s="207"/>
      <c r="TVU89" s="207"/>
      <c r="TVV89" s="207"/>
      <c r="TVW89" s="207"/>
      <c r="TVX89" s="207"/>
      <c r="TVY89" s="207"/>
      <c r="TVZ89" s="207"/>
      <c r="TWA89" s="207"/>
      <c r="TWB89" s="207"/>
      <c r="TWC89" s="207"/>
      <c r="TWD89" s="207"/>
      <c r="TWE89" s="207"/>
      <c r="TWF89" s="207"/>
      <c r="TWG89" s="207"/>
      <c r="TWH89" s="207"/>
      <c r="TWI89" s="207"/>
      <c r="TWJ89" s="207"/>
      <c r="TWK89" s="207"/>
      <c r="TWL89" s="207"/>
      <c r="TWM89" s="207"/>
      <c r="TWN89" s="207"/>
      <c r="TWO89" s="207"/>
      <c r="TWP89" s="207"/>
      <c r="TWQ89" s="207"/>
      <c r="TWR89" s="207"/>
      <c r="TWS89" s="207"/>
      <c r="TWT89" s="207"/>
      <c r="TWU89" s="207"/>
      <c r="TWV89" s="207"/>
      <c r="TWW89" s="207"/>
      <c r="TWX89" s="207"/>
      <c r="TWY89" s="207"/>
      <c r="TWZ89" s="207"/>
      <c r="TXA89" s="207"/>
      <c r="TXB89" s="207"/>
      <c r="TXC89" s="207"/>
      <c r="TXD89" s="207"/>
      <c r="TXE89" s="207"/>
      <c r="TXF89" s="207"/>
      <c r="TXG89" s="207"/>
      <c r="TXH89" s="207"/>
      <c r="TXI89" s="207"/>
      <c r="TXJ89" s="207"/>
      <c r="TXK89" s="207"/>
      <c r="TXL89" s="207"/>
      <c r="TXM89" s="207"/>
      <c r="TXN89" s="207"/>
      <c r="TXO89" s="207"/>
      <c r="TXP89" s="207"/>
      <c r="TXQ89" s="207"/>
      <c r="TXR89" s="207"/>
      <c r="TXS89" s="207"/>
      <c r="TXT89" s="207"/>
      <c r="TXU89" s="207"/>
      <c r="TXV89" s="207"/>
      <c r="TXW89" s="207"/>
      <c r="TXX89" s="207"/>
      <c r="TXY89" s="207"/>
      <c r="TXZ89" s="207"/>
      <c r="TYA89" s="207"/>
      <c r="TYB89" s="207"/>
      <c r="TYC89" s="207"/>
      <c r="TYD89" s="207"/>
      <c r="TYE89" s="207"/>
      <c r="TYF89" s="207"/>
      <c r="TYG89" s="207"/>
      <c r="TYH89" s="207"/>
      <c r="TYI89" s="207"/>
      <c r="TYJ89" s="207"/>
      <c r="TYK89" s="207"/>
      <c r="TYL89" s="207"/>
      <c r="TYM89" s="207"/>
      <c r="TYN89" s="207"/>
      <c r="TYO89" s="207"/>
      <c r="TYP89" s="207"/>
      <c r="TYQ89" s="207"/>
      <c r="TYR89" s="207"/>
      <c r="TYS89" s="207"/>
      <c r="TYT89" s="207"/>
      <c r="TYU89" s="207"/>
      <c r="TYV89" s="207"/>
      <c r="TYW89" s="207"/>
      <c r="TYX89" s="207"/>
      <c r="TYY89" s="207"/>
      <c r="TYZ89" s="207"/>
      <c r="TZA89" s="207"/>
      <c r="TZB89" s="207"/>
      <c r="TZC89" s="207"/>
      <c r="TZD89" s="207"/>
      <c r="TZE89" s="207"/>
      <c r="TZF89" s="207"/>
      <c r="TZG89" s="207"/>
      <c r="TZH89" s="207"/>
      <c r="TZI89" s="207"/>
      <c r="TZJ89" s="207"/>
      <c r="TZK89" s="207"/>
      <c r="TZL89" s="207"/>
      <c r="TZM89" s="207"/>
      <c r="TZN89" s="207"/>
      <c r="TZO89" s="207"/>
      <c r="TZP89" s="207"/>
      <c r="TZQ89" s="207"/>
      <c r="TZR89" s="207"/>
      <c r="TZS89" s="207"/>
      <c r="TZT89" s="207"/>
      <c r="TZU89" s="207"/>
      <c r="TZV89" s="207"/>
      <c r="TZW89" s="207"/>
      <c r="TZX89" s="207"/>
      <c r="TZY89" s="207"/>
      <c r="TZZ89" s="207"/>
      <c r="UAA89" s="207"/>
      <c r="UAB89" s="207"/>
      <c r="UAC89" s="207"/>
      <c r="UAD89" s="207"/>
      <c r="UAE89" s="207"/>
      <c r="UAF89" s="207"/>
      <c r="UAG89" s="207"/>
      <c r="UAH89" s="207"/>
      <c r="UAI89" s="207"/>
      <c r="UAJ89" s="207"/>
      <c r="UAK89" s="207"/>
      <c r="UAL89" s="207"/>
      <c r="UAM89" s="207"/>
      <c r="UAN89" s="207"/>
      <c r="UAO89" s="207"/>
      <c r="UAP89" s="207"/>
      <c r="UAQ89" s="207"/>
      <c r="UAR89" s="207"/>
      <c r="UAS89" s="207"/>
      <c r="UAT89" s="207"/>
      <c r="UAU89" s="207"/>
      <c r="UAV89" s="207"/>
      <c r="UAW89" s="207"/>
      <c r="UAX89" s="207"/>
      <c r="UAY89" s="207"/>
      <c r="UAZ89" s="207"/>
      <c r="UBA89" s="207"/>
      <c r="UBB89" s="207"/>
      <c r="UBC89" s="207"/>
      <c r="UBD89" s="207"/>
      <c r="UBE89" s="207"/>
      <c r="UBF89" s="207"/>
      <c r="UBG89" s="207"/>
      <c r="UBH89" s="207"/>
      <c r="UBI89" s="207"/>
      <c r="UBJ89" s="207"/>
      <c r="UBK89" s="207"/>
      <c r="UBL89" s="207"/>
      <c r="UBM89" s="207"/>
      <c r="UBN89" s="207"/>
      <c r="UBO89" s="207"/>
      <c r="UBP89" s="207"/>
      <c r="UBQ89" s="207"/>
      <c r="UBR89" s="207"/>
      <c r="UBS89" s="207"/>
      <c r="UBT89" s="207"/>
      <c r="UBU89" s="207"/>
      <c r="UBV89" s="207"/>
      <c r="UBW89" s="207"/>
      <c r="UBX89" s="207"/>
      <c r="UBY89" s="207"/>
      <c r="UBZ89" s="207"/>
      <c r="UCA89" s="207"/>
      <c r="UCB89" s="207"/>
      <c r="UCC89" s="207"/>
      <c r="UCD89" s="207"/>
      <c r="UCE89" s="207"/>
      <c r="UCF89" s="207"/>
      <c r="UCG89" s="207"/>
      <c r="UCH89" s="207"/>
      <c r="UCI89" s="207"/>
      <c r="UCJ89" s="207"/>
      <c r="UCK89" s="207"/>
      <c r="UCL89" s="207"/>
      <c r="UCM89" s="207"/>
      <c r="UCN89" s="207"/>
      <c r="UCO89" s="207"/>
      <c r="UCP89" s="207"/>
      <c r="UCQ89" s="207"/>
      <c r="UCR89" s="207"/>
      <c r="UCS89" s="207"/>
      <c r="UCT89" s="207"/>
      <c r="UCU89" s="207"/>
      <c r="UCV89" s="207"/>
      <c r="UCW89" s="207"/>
      <c r="UCX89" s="207"/>
      <c r="UCY89" s="207"/>
      <c r="UCZ89" s="207"/>
      <c r="UDA89" s="207"/>
      <c r="UDB89" s="207"/>
      <c r="UDC89" s="207"/>
      <c r="UDD89" s="207"/>
      <c r="UDE89" s="207"/>
      <c r="UDF89" s="207"/>
      <c r="UDG89" s="207"/>
      <c r="UDH89" s="207"/>
      <c r="UDI89" s="207"/>
      <c r="UDJ89" s="207"/>
      <c r="UDK89" s="207"/>
      <c r="UDL89" s="207"/>
      <c r="UDM89" s="207"/>
      <c r="UDN89" s="207"/>
      <c r="UDO89" s="207"/>
      <c r="UDP89" s="207"/>
      <c r="UDQ89" s="207"/>
      <c r="UDR89" s="207"/>
      <c r="UDS89" s="207"/>
      <c r="UDT89" s="207"/>
      <c r="UDU89" s="207"/>
      <c r="UDV89" s="207"/>
      <c r="UDW89" s="207"/>
      <c r="UDX89" s="207"/>
      <c r="UDY89" s="207"/>
      <c r="UDZ89" s="207"/>
      <c r="UEA89" s="207"/>
      <c r="UEB89" s="207"/>
      <c r="UEC89" s="207"/>
      <c r="UED89" s="207"/>
      <c r="UEE89" s="207"/>
      <c r="UEF89" s="207"/>
      <c r="UEG89" s="207"/>
      <c r="UEH89" s="207"/>
      <c r="UEI89" s="207"/>
      <c r="UEJ89" s="207"/>
      <c r="UEK89" s="207"/>
      <c r="UEL89" s="207"/>
      <c r="UEM89" s="207"/>
      <c r="UEN89" s="207"/>
      <c r="UEO89" s="207"/>
      <c r="UEP89" s="207"/>
      <c r="UEQ89" s="207"/>
      <c r="UER89" s="207"/>
      <c r="UES89" s="207"/>
      <c r="UET89" s="207"/>
      <c r="UEU89" s="207"/>
      <c r="UEV89" s="207"/>
      <c r="UEW89" s="207"/>
      <c r="UEX89" s="207"/>
      <c r="UEY89" s="207"/>
      <c r="UEZ89" s="207"/>
      <c r="UFA89" s="207"/>
      <c r="UFB89" s="207"/>
      <c r="UFC89" s="207"/>
      <c r="UFD89" s="207"/>
      <c r="UFE89" s="207"/>
      <c r="UFF89" s="207"/>
      <c r="UFG89" s="207"/>
      <c r="UFH89" s="207"/>
      <c r="UFI89" s="207"/>
      <c r="UFJ89" s="207"/>
      <c r="UFK89" s="207"/>
      <c r="UFL89" s="207"/>
      <c r="UFM89" s="207"/>
      <c r="UFN89" s="207"/>
      <c r="UFO89" s="207"/>
      <c r="UFP89" s="207"/>
      <c r="UFQ89" s="207"/>
      <c r="UFR89" s="207"/>
      <c r="UFS89" s="207"/>
      <c r="UFT89" s="207"/>
      <c r="UFU89" s="207"/>
      <c r="UFV89" s="207"/>
      <c r="UFW89" s="207"/>
      <c r="UFX89" s="207"/>
      <c r="UFY89" s="207"/>
      <c r="UFZ89" s="207"/>
      <c r="UGA89" s="207"/>
      <c r="UGB89" s="207"/>
      <c r="UGC89" s="207"/>
      <c r="UGD89" s="207"/>
      <c r="UGE89" s="207"/>
      <c r="UGF89" s="207"/>
      <c r="UGG89" s="207"/>
      <c r="UGH89" s="207"/>
      <c r="UGI89" s="207"/>
      <c r="UGJ89" s="207"/>
      <c r="UGK89" s="207"/>
      <c r="UGL89" s="207"/>
      <c r="UGM89" s="207"/>
      <c r="UGN89" s="207"/>
      <c r="UGO89" s="207"/>
      <c r="UGP89" s="207"/>
      <c r="UGQ89" s="207"/>
      <c r="UGR89" s="207"/>
      <c r="UGS89" s="207"/>
      <c r="UGT89" s="207"/>
      <c r="UGU89" s="207"/>
      <c r="UGV89" s="207"/>
      <c r="UGW89" s="207"/>
      <c r="UGX89" s="207"/>
      <c r="UGY89" s="207"/>
      <c r="UGZ89" s="207"/>
      <c r="UHA89" s="207"/>
      <c r="UHB89" s="207"/>
      <c r="UHC89" s="207"/>
      <c r="UHD89" s="207"/>
      <c r="UHE89" s="207"/>
      <c r="UHF89" s="207"/>
      <c r="UHG89" s="207"/>
      <c r="UHH89" s="207"/>
      <c r="UHI89" s="207"/>
      <c r="UHJ89" s="207"/>
      <c r="UHK89" s="207"/>
      <c r="UHL89" s="207"/>
      <c r="UHM89" s="207"/>
      <c r="UHN89" s="207"/>
      <c r="UHO89" s="207"/>
      <c r="UHP89" s="207"/>
      <c r="UHQ89" s="207"/>
      <c r="UHR89" s="207"/>
      <c r="UHS89" s="207"/>
      <c r="UHT89" s="207"/>
      <c r="UHU89" s="207"/>
      <c r="UHV89" s="207"/>
      <c r="UHW89" s="207"/>
      <c r="UHX89" s="207"/>
      <c r="UHY89" s="207"/>
      <c r="UHZ89" s="207"/>
      <c r="UIA89" s="207"/>
      <c r="UIB89" s="207"/>
      <c r="UIC89" s="207"/>
      <c r="UID89" s="207"/>
      <c r="UIE89" s="207"/>
      <c r="UIF89" s="207"/>
      <c r="UIG89" s="207"/>
      <c r="UIH89" s="207"/>
      <c r="UII89" s="207"/>
      <c r="UIJ89" s="207"/>
      <c r="UIK89" s="207"/>
      <c r="UIL89" s="207"/>
      <c r="UIM89" s="207"/>
      <c r="UIN89" s="207"/>
      <c r="UIO89" s="207"/>
      <c r="UIP89" s="207"/>
      <c r="UIQ89" s="207"/>
      <c r="UIR89" s="207"/>
      <c r="UIS89" s="207"/>
      <c r="UIT89" s="207"/>
      <c r="UIU89" s="207"/>
      <c r="UIV89" s="207"/>
      <c r="UIW89" s="207"/>
      <c r="UIX89" s="207"/>
      <c r="UIY89" s="207"/>
      <c r="UIZ89" s="207"/>
      <c r="UJA89" s="207"/>
      <c r="UJB89" s="207"/>
      <c r="UJC89" s="207"/>
      <c r="UJD89" s="207"/>
      <c r="UJE89" s="207"/>
      <c r="UJF89" s="207"/>
      <c r="UJG89" s="207"/>
      <c r="UJH89" s="207"/>
      <c r="UJI89" s="207"/>
      <c r="UJJ89" s="207"/>
      <c r="UJK89" s="207"/>
      <c r="UJL89" s="207"/>
      <c r="UJM89" s="207"/>
      <c r="UJN89" s="207"/>
      <c r="UJO89" s="207"/>
      <c r="UJP89" s="207"/>
      <c r="UJQ89" s="207"/>
      <c r="UJR89" s="207"/>
      <c r="UJS89" s="207"/>
      <c r="UJT89" s="207"/>
      <c r="UJU89" s="207"/>
      <c r="UJV89" s="207"/>
      <c r="UJW89" s="207"/>
      <c r="UJX89" s="207"/>
      <c r="UJY89" s="207"/>
      <c r="UJZ89" s="207"/>
      <c r="UKA89" s="207"/>
      <c r="UKB89" s="207"/>
      <c r="UKC89" s="207"/>
      <c r="UKD89" s="207"/>
      <c r="UKE89" s="207"/>
      <c r="UKF89" s="207"/>
      <c r="UKG89" s="207"/>
      <c r="UKH89" s="207"/>
      <c r="UKI89" s="207"/>
      <c r="UKJ89" s="207"/>
      <c r="UKK89" s="207"/>
      <c r="UKL89" s="207"/>
      <c r="UKM89" s="207"/>
      <c r="UKN89" s="207"/>
      <c r="UKO89" s="207"/>
      <c r="UKP89" s="207"/>
      <c r="UKQ89" s="207"/>
      <c r="UKR89" s="207"/>
      <c r="UKS89" s="207"/>
      <c r="UKT89" s="207"/>
      <c r="UKU89" s="207"/>
      <c r="UKV89" s="207"/>
      <c r="UKW89" s="207"/>
      <c r="UKX89" s="207"/>
      <c r="UKY89" s="207"/>
      <c r="UKZ89" s="207"/>
      <c r="ULA89" s="207"/>
      <c r="ULB89" s="207"/>
      <c r="ULC89" s="207"/>
      <c r="ULD89" s="207"/>
      <c r="ULE89" s="207"/>
      <c r="ULF89" s="207"/>
      <c r="ULG89" s="207"/>
      <c r="ULH89" s="207"/>
      <c r="ULI89" s="207"/>
      <c r="ULJ89" s="207"/>
      <c r="ULK89" s="207"/>
      <c r="ULL89" s="207"/>
      <c r="ULM89" s="207"/>
      <c r="ULN89" s="207"/>
      <c r="ULO89" s="207"/>
      <c r="ULP89" s="207"/>
      <c r="ULQ89" s="207"/>
      <c r="ULR89" s="207"/>
      <c r="ULS89" s="207"/>
      <c r="ULT89" s="207"/>
      <c r="ULU89" s="207"/>
      <c r="ULV89" s="207"/>
      <c r="ULW89" s="207"/>
      <c r="ULX89" s="207"/>
      <c r="ULY89" s="207"/>
      <c r="ULZ89" s="207"/>
      <c r="UMA89" s="207"/>
      <c r="UMB89" s="207"/>
      <c r="UMC89" s="207"/>
      <c r="UMD89" s="207"/>
      <c r="UME89" s="207"/>
      <c r="UMF89" s="207"/>
      <c r="UMG89" s="207"/>
      <c r="UMH89" s="207"/>
      <c r="UMI89" s="207"/>
      <c r="UMJ89" s="207"/>
      <c r="UMK89" s="207"/>
      <c r="UML89" s="207"/>
      <c r="UMM89" s="207"/>
      <c r="UMN89" s="207"/>
      <c r="UMO89" s="207"/>
      <c r="UMP89" s="207"/>
      <c r="UMQ89" s="207"/>
      <c r="UMR89" s="207"/>
      <c r="UMS89" s="207"/>
      <c r="UMT89" s="207"/>
      <c r="UMU89" s="207"/>
      <c r="UMV89" s="207"/>
      <c r="UMW89" s="207"/>
      <c r="UMX89" s="207"/>
      <c r="UMY89" s="207"/>
      <c r="UMZ89" s="207"/>
      <c r="UNA89" s="207"/>
      <c r="UNB89" s="207"/>
      <c r="UNC89" s="207"/>
      <c r="UND89" s="207"/>
      <c r="UNE89" s="207"/>
      <c r="UNF89" s="207"/>
      <c r="UNG89" s="207"/>
      <c r="UNH89" s="207"/>
      <c r="UNI89" s="207"/>
      <c r="UNJ89" s="207"/>
      <c r="UNK89" s="207"/>
      <c r="UNL89" s="207"/>
      <c r="UNM89" s="207"/>
      <c r="UNN89" s="207"/>
      <c r="UNO89" s="207"/>
      <c r="UNP89" s="207"/>
      <c r="UNQ89" s="207"/>
      <c r="UNR89" s="207"/>
      <c r="UNS89" s="207"/>
      <c r="UNT89" s="207"/>
      <c r="UNU89" s="207"/>
      <c r="UNV89" s="207"/>
      <c r="UNW89" s="207"/>
      <c r="UNX89" s="207"/>
      <c r="UNY89" s="207"/>
      <c r="UNZ89" s="207"/>
      <c r="UOA89" s="207"/>
      <c r="UOB89" s="207"/>
      <c r="UOC89" s="207"/>
      <c r="UOD89" s="207"/>
      <c r="UOE89" s="207"/>
      <c r="UOF89" s="207"/>
      <c r="UOG89" s="207"/>
      <c r="UOH89" s="207"/>
      <c r="UOI89" s="207"/>
      <c r="UOJ89" s="207"/>
      <c r="UOK89" s="207"/>
      <c r="UOL89" s="207"/>
      <c r="UOM89" s="207"/>
      <c r="UON89" s="207"/>
      <c r="UOO89" s="207"/>
      <c r="UOP89" s="207"/>
      <c r="UOQ89" s="207"/>
      <c r="UOR89" s="207"/>
      <c r="UOS89" s="207"/>
      <c r="UOT89" s="207"/>
      <c r="UOU89" s="207"/>
      <c r="UOV89" s="207"/>
      <c r="UOW89" s="207"/>
      <c r="UOX89" s="207"/>
      <c r="UOY89" s="207"/>
      <c r="UOZ89" s="207"/>
      <c r="UPA89" s="207"/>
      <c r="UPB89" s="207"/>
      <c r="UPC89" s="207"/>
      <c r="UPD89" s="207"/>
      <c r="UPE89" s="207"/>
      <c r="UPF89" s="207"/>
      <c r="UPG89" s="207"/>
      <c r="UPH89" s="207"/>
      <c r="UPI89" s="207"/>
      <c r="UPJ89" s="207"/>
      <c r="UPK89" s="207"/>
      <c r="UPL89" s="207"/>
      <c r="UPM89" s="207"/>
      <c r="UPN89" s="207"/>
      <c r="UPO89" s="207"/>
      <c r="UPP89" s="207"/>
      <c r="UPQ89" s="207"/>
      <c r="UPR89" s="207"/>
      <c r="UPS89" s="207"/>
      <c r="UPT89" s="207"/>
      <c r="UPU89" s="207"/>
      <c r="UPV89" s="207"/>
      <c r="UPW89" s="207"/>
      <c r="UPX89" s="207"/>
      <c r="UPY89" s="207"/>
      <c r="UPZ89" s="207"/>
      <c r="UQA89" s="207"/>
      <c r="UQB89" s="207"/>
      <c r="UQC89" s="207"/>
      <c r="UQD89" s="207"/>
      <c r="UQE89" s="207"/>
      <c r="UQF89" s="207"/>
      <c r="UQG89" s="207"/>
      <c r="UQH89" s="207"/>
      <c r="UQI89" s="207"/>
      <c r="UQJ89" s="207"/>
      <c r="UQK89" s="207"/>
      <c r="UQL89" s="207"/>
      <c r="UQM89" s="207"/>
      <c r="UQN89" s="207"/>
      <c r="UQO89" s="207"/>
      <c r="UQP89" s="207"/>
      <c r="UQQ89" s="207"/>
      <c r="UQR89" s="207"/>
      <c r="UQS89" s="207"/>
      <c r="UQT89" s="207"/>
      <c r="UQU89" s="207"/>
      <c r="UQV89" s="207"/>
      <c r="UQW89" s="207"/>
      <c r="UQX89" s="207"/>
      <c r="UQY89" s="207"/>
      <c r="UQZ89" s="207"/>
      <c r="URA89" s="207"/>
      <c r="URB89" s="207"/>
      <c r="URC89" s="207"/>
      <c r="URD89" s="207"/>
      <c r="URE89" s="207"/>
      <c r="URF89" s="207"/>
      <c r="URG89" s="207"/>
      <c r="URH89" s="207"/>
      <c r="URI89" s="207"/>
      <c r="URJ89" s="207"/>
      <c r="URK89" s="207"/>
      <c r="URL89" s="207"/>
      <c r="URM89" s="207"/>
      <c r="URN89" s="207"/>
      <c r="URO89" s="207"/>
      <c r="URP89" s="207"/>
      <c r="URQ89" s="207"/>
      <c r="URR89" s="207"/>
      <c r="URS89" s="207"/>
      <c r="URT89" s="207"/>
      <c r="URU89" s="207"/>
      <c r="URV89" s="207"/>
      <c r="URW89" s="207"/>
      <c r="URX89" s="207"/>
      <c r="URY89" s="207"/>
      <c r="URZ89" s="207"/>
      <c r="USA89" s="207"/>
      <c r="USB89" s="207"/>
      <c r="USC89" s="207"/>
      <c r="USD89" s="207"/>
      <c r="USE89" s="207"/>
      <c r="USF89" s="207"/>
      <c r="USG89" s="207"/>
      <c r="USH89" s="207"/>
      <c r="USI89" s="207"/>
      <c r="USJ89" s="207"/>
      <c r="USK89" s="207"/>
      <c r="USL89" s="207"/>
      <c r="USM89" s="207"/>
      <c r="USN89" s="207"/>
      <c r="USO89" s="207"/>
      <c r="USP89" s="207"/>
      <c r="USQ89" s="207"/>
      <c r="USR89" s="207"/>
      <c r="USS89" s="207"/>
      <c r="UST89" s="207"/>
      <c r="USU89" s="207"/>
      <c r="USV89" s="207"/>
      <c r="USW89" s="207"/>
      <c r="USX89" s="207"/>
      <c r="USY89" s="207"/>
      <c r="USZ89" s="207"/>
      <c r="UTA89" s="207"/>
      <c r="UTB89" s="207"/>
      <c r="UTC89" s="207"/>
      <c r="UTD89" s="207"/>
      <c r="UTE89" s="207"/>
      <c r="UTF89" s="207"/>
      <c r="UTG89" s="207"/>
      <c r="UTH89" s="207"/>
      <c r="UTI89" s="207"/>
      <c r="UTJ89" s="207"/>
      <c r="UTK89" s="207"/>
      <c r="UTL89" s="207"/>
      <c r="UTM89" s="207"/>
      <c r="UTN89" s="207"/>
      <c r="UTO89" s="207"/>
      <c r="UTP89" s="207"/>
      <c r="UTQ89" s="207"/>
      <c r="UTR89" s="207"/>
      <c r="UTS89" s="207"/>
      <c r="UTT89" s="207"/>
      <c r="UTU89" s="207"/>
      <c r="UTV89" s="207"/>
      <c r="UTW89" s="207"/>
      <c r="UTX89" s="207"/>
      <c r="UTY89" s="207"/>
      <c r="UTZ89" s="207"/>
      <c r="UUA89" s="207"/>
      <c r="UUB89" s="207"/>
      <c r="UUC89" s="207"/>
      <c r="UUD89" s="207"/>
      <c r="UUE89" s="207"/>
      <c r="UUF89" s="207"/>
      <c r="UUG89" s="207"/>
      <c r="UUH89" s="207"/>
      <c r="UUI89" s="207"/>
      <c r="UUJ89" s="207"/>
      <c r="UUK89" s="207"/>
      <c r="UUL89" s="207"/>
      <c r="UUM89" s="207"/>
      <c r="UUN89" s="207"/>
      <c r="UUO89" s="207"/>
      <c r="UUP89" s="207"/>
      <c r="UUQ89" s="207"/>
      <c r="UUR89" s="207"/>
      <c r="UUS89" s="207"/>
      <c r="UUT89" s="207"/>
      <c r="UUU89" s="207"/>
      <c r="UUV89" s="207"/>
      <c r="UUW89" s="207"/>
      <c r="UUX89" s="207"/>
      <c r="UUY89" s="207"/>
      <c r="UUZ89" s="207"/>
      <c r="UVA89" s="207"/>
      <c r="UVB89" s="207"/>
      <c r="UVC89" s="207"/>
      <c r="UVD89" s="207"/>
      <c r="UVE89" s="207"/>
      <c r="UVF89" s="207"/>
      <c r="UVG89" s="207"/>
      <c r="UVH89" s="207"/>
      <c r="UVI89" s="207"/>
      <c r="UVJ89" s="207"/>
      <c r="UVK89" s="207"/>
      <c r="UVL89" s="207"/>
      <c r="UVM89" s="207"/>
      <c r="UVN89" s="207"/>
      <c r="UVO89" s="207"/>
      <c r="UVP89" s="207"/>
      <c r="UVQ89" s="207"/>
      <c r="UVR89" s="207"/>
      <c r="UVS89" s="207"/>
      <c r="UVT89" s="207"/>
      <c r="UVU89" s="207"/>
      <c r="UVV89" s="207"/>
      <c r="UVW89" s="207"/>
      <c r="UVX89" s="207"/>
      <c r="UVY89" s="207"/>
      <c r="UVZ89" s="207"/>
      <c r="UWA89" s="207"/>
      <c r="UWB89" s="207"/>
      <c r="UWC89" s="207"/>
      <c r="UWD89" s="207"/>
      <c r="UWE89" s="207"/>
      <c r="UWF89" s="207"/>
      <c r="UWG89" s="207"/>
      <c r="UWH89" s="207"/>
      <c r="UWI89" s="207"/>
      <c r="UWJ89" s="207"/>
      <c r="UWK89" s="207"/>
      <c r="UWL89" s="207"/>
      <c r="UWM89" s="207"/>
      <c r="UWN89" s="207"/>
      <c r="UWO89" s="207"/>
      <c r="UWP89" s="207"/>
      <c r="UWQ89" s="207"/>
      <c r="UWR89" s="207"/>
      <c r="UWS89" s="207"/>
      <c r="UWT89" s="207"/>
      <c r="UWU89" s="207"/>
      <c r="UWV89" s="207"/>
      <c r="UWW89" s="207"/>
      <c r="UWX89" s="207"/>
      <c r="UWY89" s="207"/>
      <c r="UWZ89" s="207"/>
      <c r="UXA89" s="207"/>
      <c r="UXB89" s="207"/>
      <c r="UXC89" s="207"/>
      <c r="UXD89" s="207"/>
      <c r="UXE89" s="207"/>
      <c r="UXF89" s="207"/>
      <c r="UXG89" s="207"/>
      <c r="UXH89" s="207"/>
      <c r="UXI89" s="207"/>
      <c r="UXJ89" s="207"/>
      <c r="UXK89" s="207"/>
      <c r="UXL89" s="207"/>
      <c r="UXM89" s="207"/>
      <c r="UXN89" s="207"/>
      <c r="UXO89" s="207"/>
      <c r="UXP89" s="207"/>
      <c r="UXQ89" s="207"/>
      <c r="UXR89" s="207"/>
      <c r="UXS89" s="207"/>
      <c r="UXT89" s="207"/>
      <c r="UXU89" s="207"/>
      <c r="UXV89" s="207"/>
      <c r="UXW89" s="207"/>
      <c r="UXX89" s="207"/>
      <c r="UXY89" s="207"/>
      <c r="UXZ89" s="207"/>
      <c r="UYA89" s="207"/>
      <c r="UYB89" s="207"/>
      <c r="UYC89" s="207"/>
      <c r="UYD89" s="207"/>
      <c r="UYE89" s="207"/>
      <c r="UYF89" s="207"/>
      <c r="UYG89" s="207"/>
      <c r="UYH89" s="207"/>
      <c r="UYI89" s="207"/>
      <c r="UYJ89" s="207"/>
      <c r="UYK89" s="207"/>
      <c r="UYL89" s="207"/>
      <c r="UYM89" s="207"/>
      <c r="UYN89" s="207"/>
      <c r="UYO89" s="207"/>
      <c r="UYP89" s="207"/>
      <c r="UYQ89" s="207"/>
      <c r="UYR89" s="207"/>
      <c r="UYS89" s="207"/>
      <c r="UYT89" s="207"/>
      <c r="UYU89" s="207"/>
      <c r="UYV89" s="207"/>
      <c r="UYW89" s="207"/>
      <c r="UYX89" s="207"/>
      <c r="UYY89" s="207"/>
      <c r="UYZ89" s="207"/>
      <c r="UZA89" s="207"/>
      <c r="UZB89" s="207"/>
      <c r="UZC89" s="207"/>
      <c r="UZD89" s="207"/>
      <c r="UZE89" s="207"/>
      <c r="UZF89" s="207"/>
      <c r="UZG89" s="207"/>
      <c r="UZH89" s="207"/>
      <c r="UZI89" s="207"/>
      <c r="UZJ89" s="207"/>
      <c r="UZK89" s="207"/>
      <c r="UZL89" s="207"/>
      <c r="UZM89" s="207"/>
      <c r="UZN89" s="207"/>
      <c r="UZO89" s="207"/>
      <c r="UZP89" s="207"/>
      <c r="UZQ89" s="207"/>
      <c r="UZR89" s="207"/>
      <c r="UZS89" s="207"/>
      <c r="UZT89" s="207"/>
      <c r="UZU89" s="207"/>
      <c r="UZV89" s="207"/>
      <c r="UZW89" s="207"/>
      <c r="UZX89" s="207"/>
      <c r="UZY89" s="207"/>
      <c r="UZZ89" s="207"/>
      <c r="VAA89" s="207"/>
      <c r="VAB89" s="207"/>
      <c r="VAC89" s="207"/>
      <c r="VAD89" s="207"/>
      <c r="VAE89" s="207"/>
      <c r="VAF89" s="207"/>
      <c r="VAG89" s="207"/>
      <c r="VAH89" s="207"/>
      <c r="VAI89" s="207"/>
      <c r="VAJ89" s="207"/>
      <c r="VAK89" s="207"/>
      <c r="VAL89" s="207"/>
      <c r="VAM89" s="207"/>
      <c r="VAN89" s="207"/>
      <c r="VAO89" s="207"/>
      <c r="VAP89" s="207"/>
      <c r="VAQ89" s="207"/>
      <c r="VAR89" s="207"/>
      <c r="VAS89" s="207"/>
      <c r="VAT89" s="207"/>
      <c r="VAU89" s="207"/>
      <c r="VAV89" s="207"/>
      <c r="VAW89" s="207"/>
      <c r="VAX89" s="207"/>
      <c r="VAY89" s="207"/>
      <c r="VAZ89" s="207"/>
      <c r="VBA89" s="207"/>
      <c r="VBB89" s="207"/>
      <c r="VBC89" s="207"/>
      <c r="VBD89" s="207"/>
      <c r="VBE89" s="207"/>
      <c r="VBF89" s="207"/>
      <c r="VBG89" s="207"/>
      <c r="VBH89" s="207"/>
      <c r="VBI89" s="207"/>
      <c r="VBJ89" s="207"/>
      <c r="VBK89" s="207"/>
      <c r="VBL89" s="207"/>
      <c r="VBM89" s="207"/>
      <c r="VBN89" s="207"/>
      <c r="VBO89" s="207"/>
      <c r="VBP89" s="207"/>
      <c r="VBQ89" s="207"/>
      <c r="VBR89" s="207"/>
      <c r="VBS89" s="207"/>
      <c r="VBT89" s="207"/>
      <c r="VBU89" s="207"/>
      <c r="VBV89" s="207"/>
      <c r="VBW89" s="207"/>
      <c r="VBX89" s="207"/>
      <c r="VBY89" s="207"/>
      <c r="VBZ89" s="207"/>
      <c r="VCA89" s="207"/>
      <c r="VCB89" s="207"/>
      <c r="VCC89" s="207"/>
      <c r="VCD89" s="207"/>
      <c r="VCE89" s="207"/>
      <c r="VCF89" s="207"/>
      <c r="VCG89" s="207"/>
      <c r="VCH89" s="207"/>
      <c r="VCI89" s="207"/>
      <c r="VCJ89" s="207"/>
      <c r="VCK89" s="207"/>
      <c r="VCL89" s="207"/>
      <c r="VCM89" s="207"/>
      <c r="VCN89" s="207"/>
      <c r="VCO89" s="207"/>
      <c r="VCP89" s="207"/>
      <c r="VCQ89" s="207"/>
      <c r="VCR89" s="207"/>
      <c r="VCS89" s="207"/>
      <c r="VCT89" s="207"/>
      <c r="VCU89" s="207"/>
      <c r="VCV89" s="207"/>
      <c r="VCW89" s="207"/>
      <c r="VCX89" s="207"/>
      <c r="VCY89" s="207"/>
      <c r="VCZ89" s="207"/>
      <c r="VDA89" s="207"/>
      <c r="VDB89" s="207"/>
      <c r="VDC89" s="207"/>
      <c r="VDD89" s="207"/>
      <c r="VDE89" s="207"/>
      <c r="VDF89" s="207"/>
      <c r="VDG89" s="207"/>
      <c r="VDH89" s="207"/>
      <c r="VDI89" s="207"/>
      <c r="VDJ89" s="207"/>
      <c r="VDK89" s="207"/>
      <c r="VDL89" s="207"/>
      <c r="VDM89" s="207"/>
      <c r="VDN89" s="207"/>
      <c r="VDO89" s="207"/>
      <c r="VDP89" s="207"/>
      <c r="VDQ89" s="207"/>
      <c r="VDR89" s="207"/>
      <c r="VDS89" s="207"/>
      <c r="VDT89" s="207"/>
      <c r="VDU89" s="207"/>
      <c r="VDV89" s="207"/>
      <c r="VDW89" s="207"/>
      <c r="VDX89" s="207"/>
      <c r="VDY89" s="207"/>
      <c r="VDZ89" s="207"/>
      <c r="VEA89" s="207"/>
      <c r="VEB89" s="207"/>
      <c r="VEC89" s="207"/>
      <c r="VED89" s="207"/>
      <c r="VEE89" s="207"/>
      <c r="VEF89" s="207"/>
      <c r="VEG89" s="207"/>
      <c r="VEH89" s="207"/>
      <c r="VEI89" s="207"/>
      <c r="VEJ89" s="207"/>
      <c r="VEK89" s="207"/>
      <c r="VEL89" s="207"/>
      <c r="VEM89" s="207"/>
      <c r="VEN89" s="207"/>
      <c r="VEO89" s="207"/>
      <c r="VEP89" s="207"/>
      <c r="VEQ89" s="207"/>
      <c r="VER89" s="207"/>
      <c r="VES89" s="207"/>
      <c r="VET89" s="207"/>
      <c r="VEU89" s="207"/>
      <c r="VEV89" s="207"/>
      <c r="VEW89" s="207"/>
      <c r="VEX89" s="207"/>
      <c r="VEY89" s="207"/>
      <c r="VEZ89" s="207"/>
      <c r="VFA89" s="207"/>
      <c r="VFB89" s="207"/>
      <c r="VFC89" s="207"/>
      <c r="VFD89" s="207"/>
      <c r="VFE89" s="207"/>
      <c r="VFF89" s="207"/>
      <c r="VFG89" s="207"/>
      <c r="VFH89" s="207"/>
      <c r="VFI89" s="207"/>
      <c r="VFJ89" s="207"/>
      <c r="VFK89" s="207"/>
      <c r="VFL89" s="207"/>
      <c r="VFM89" s="207"/>
      <c r="VFN89" s="207"/>
      <c r="VFO89" s="207"/>
      <c r="VFP89" s="207"/>
      <c r="VFQ89" s="207"/>
      <c r="VFR89" s="207"/>
      <c r="VFS89" s="207"/>
      <c r="VFT89" s="207"/>
      <c r="VFU89" s="207"/>
      <c r="VFV89" s="207"/>
      <c r="VFW89" s="207"/>
      <c r="VFX89" s="207"/>
      <c r="VFY89" s="207"/>
      <c r="VFZ89" s="207"/>
      <c r="VGA89" s="207"/>
      <c r="VGB89" s="207"/>
      <c r="VGC89" s="207"/>
      <c r="VGD89" s="207"/>
      <c r="VGE89" s="207"/>
      <c r="VGF89" s="207"/>
      <c r="VGG89" s="207"/>
      <c r="VGH89" s="207"/>
      <c r="VGI89" s="207"/>
      <c r="VGJ89" s="207"/>
      <c r="VGK89" s="207"/>
      <c r="VGL89" s="207"/>
      <c r="VGM89" s="207"/>
      <c r="VGN89" s="207"/>
      <c r="VGO89" s="207"/>
      <c r="VGP89" s="207"/>
      <c r="VGQ89" s="207"/>
      <c r="VGR89" s="207"/>
      <c r="VGS89" s="207"/>
      <c r="VGT89" s="207"/>
      <c r="VGU89" s="207"/>
      <c r="VGV89" s="207"/>
      <c r="VGW89" s="207"/>
      <c r="VGX89" s="207"/>
      <c r="VGY89" s="207"/>
      <c r="VGZ89" s="207"/>
      <c r="VHA89" s="207"/>
      <c r="VHB89" s="207"/>
      <c r="VHC89" s="207"/>
      <c r="VHD89" s="207"/>
      <c r="VHE89" s="207"/>
      <c r="VHF89" s="207"/>
      <c r="VHG89" s="207"/>
      <c r="VHH89" s="207"/>
      <c r="VHI89" s="207"/>
      <c r="VHJ89" s="207"/>
      <c r="VHK89" s="207"/>
      <c r="VHL89" s="207"/>
      <c r="VHM89" s="207"/>
      <c r="VHN89" s="207"/>
      <c r="VHO89" s="207"/>
      <c r="VHP89" s="207"/>
      <c r="VHQ89" s="207"/>
      <c r="VHR89" s="207"/>
      <c r="VHS89" s="207"/>
      <c r="VHT89" s="207"/>
      <c r="VHU89" s="207"/>
      <c r="VHV89" s="207"/>
      <c r="VHW89" s="207"/>
      <c r="VHX89" s="207"/>
      <c r="VHY89" s="207"/>
      <c r="VHZ89" s="207"/>
      <c r="VIA89" s="207"/>
      <c r="VIB89" s="207"/>
      <c r="VIC89" s="207"/>
      <c r="VID89" s="207"/>
      <c r="VIE89" s="207"/>
      <c r="VIF89" s="207"/>
      <c r="VIG89" s="207"/>
      <c r="VIH89" s="207"/>
      <c r="VII89" s="207"/>
      <c r="VIJ89" s="207"/>
      <c r="VIK89" s="207"/>
      <c r="VIL89" s="207"/>
      <c r="VIM89" s="207"/>
      <c r="VIN89" s="207"/>
      <c r="VIO89" s="207"/>
      <c r="VIP89" s="207"/>
      <c r="VIQ89" s="207"/>
      <c r="VIR89" s="207"/>
      <c r="VIS89" s="207"/>
      <c r="VIT89" s="207"/>
      <c r="VIU89" s="207"/>
      <c r="VIV89" s="207"/>
      <c r="VIW89" s="207"/>
      <c r="VIX89" s="207"/>
      <c r="VIY89" s="207"/>
      <c r="VIZ89" s="207"/>
      <c r="VJA89" s="207"/>
      <c r="VJB89" s="207"/>
      <c r="VJC89" s="207"/>
      <c r="VJD89" s="207"/>
      <c r="VJE89" s="207"/>
      <c r="VJF89" s="207"/>
      <c r="VJG89" s="207"/>
      <c r="VJH89" s="207"/>
      <c r="VJI89" s="207"/>
      <c r="VJJ89" s="207"/>
      <c r="VJK89" s="207"/>
      <c r="VJL89" s="207"/>
      <c r="VJM89" s="207"/>
      <c r="VJN89" s="207"/>
      <c r="VJO89" s="207"/>
      <c r="VJP89" s="207"/>
      <c r="VJQ89" s="207"/>
      <c r="VJR89" s="207"/>
      <c r="VJS89" s="207"/>
      <c r="VJT89" s="207"/>
      <c r="VJU89" s="207"/>
      <c r="VJV89" s="207"/>
      <c r="VJW89" s="207"/>
      <c r="VJX89" s="207"/>
      <c r="VJY89" s="207"/>
      <c r="VJZ89" s="207"/>
      <c r="VKA89" s="207"/>
      <c r="VKB89" s="207"/>
      <c r="VKC89" s="207"/>
      <c r="VKD89" s="207"/>
      <c r="VKE89" s="207"/>
      <c r="VKF89" s="207"/>
      <c r="VKG89" s="207"/>
      <c r="VKH89" s="207"/>
      <c r="VKI89" s="207"/>
      <c r="VKJ89" s="207"/>
      <c r="VKK89" s="207"/>
      <c r="VKL89" s="207"/>
      <c r="VKM89" s="207"/>
      <c r="VKN89" s="207"/>
      <c r="VKO89" s="207"/>
      <c r="VKP89" s="207"/>
      <c r="VKQ89" s="207"/>
      <c r="VKR89" s="207"/>
      <c r="VKS89" s="207"/>
      <c r="VKT89" s="207"/>
      <c r="VKU89" s="207"/>
      <c r="VKV89" s="207"/>
      <c r="VKW89" s="207"/>
      <c r="VKX89" s="207"/>
      <c r="VKY89" s="207"/>
      <c r="VKZ89" s="207"/>
      <c r="VLA89" s="207"/>
      <c r="VLB89" s="207"/>
      <c r="VLC89" s="207"/>
      <c r="VLD89" s="207"/>
      <c r="VLE89" s="207"/>
      <c r="VLF89" s="207"/>
      <c r="VLG89" s="207"/>
      <c r="VLH89" s="207"/>
      <c r="VLI89" s="207"/>
      <c r="VLJ89" s="207"/>
      <c r="VLK89" s="207"/>
      <c r="VLL89" s="207"/>
      <c r="VLM89" s="207"/>
      <c r="VLN89" s="207"/>
      <c r="VLO89" s="207"/>
      <c r="VLP89" s="207"/>
      <c r="VLQ89" s="207"/>
      <c r="VLR89" s="207"/>
      <c r="VLS89" s="207"/>
      <c r="VLT89" s="207"/>
      <c r="VLU89" s="207"/>
      <c r="VLV89" s="207"/>
      <c r="VLW89" s="207"/>
      <c r="VLX89" s="207"/>
      <c r="VLY89" s="207"/>
      <c r="VLZ89" s="207"/>
      <c r="VMA89" s="207"/>
      <c r="VMB89" s="207"/>
      <c r="VMC89" s="207"/>
      <c r="VMD89" s="207"/>
      <c r="VME89" s="207"/>
      <c r="VMF89" s="207"/>
      <c r="VMG89" s="207"/>
      <c r="VMH89" s="207"/>
      <c r="VMI89" s="207"/>
      <c r="VMJ89" s="207"/>
      <c r="VMK89" s="207"/>
      <c r="VML89" s="207"/>
      <c r="VMM89" s="207"/>
      <c r="VMN89" s="207"/>
      <c r="VMO89" s="207"/>
      <c r="VMP89" s="207"/>
      <c r="VMQ89" s="207"/>
      <c r="VMR89" s="207"/>
      <c r="VMS89" s="207"/>
      <c r="VMT89" s="207"/>
      <c r="VMU89" s="207"/>
      <c r="VMV89" s="207"/>
      <c r="VMW89" s="207"/>
      <c r="VMX89" s="207"/>
      <c r="VMY89" s="207"/>
      <c r="VMZ89" s="207"/>
      <c r="VNA89" s="207"/>
      <c r="VNB89" s="207"/>
      <c r="VNC89" s="207"/>
      <c r="VND89" s="207"/>
      <c r="VNE89" s="207"/>
      <c r="VNF89" s="207"/>
      <c r="VNG89" s="207"/>
      <c r="VNH89" s="207"/>
      <c r="VNI89" s="207"/>
      <c r="VNJ89" s="207"/>
      <c r="VNK89" s="207"/>
      <c r="VNL89" s="207"/>
      <c r="VNM89" s="207"/>
      <c r="VNN89" s="207"/>
      <c r="VNO89" s="207"/>
      <c r="VNP89" s="207"/>
      <c r="VNQ89" s="207"/>
      <c r="VNR89" s="207"/>
      <c r="VNS89" s="207"/>
      <c r="VNT89" s="207"/>
      <c r="VNU89" s="207"/>
      <c r="VNV89" s="207"/>
      <c r="VNW89" s="207"/>
      <c r="VNX89" s="207"/>
      <c r="VNY89" s="207"/>
      <c r="VNZ89" s="207"/>
      <c r="VOA89" s="207"/>
      <c r="VOB89" s="207"/>
      <c r="VOC89" s="207"/>
      <c r="VOD89" s="207"/>
      <c r="VOE89" s="207"/>
      <c r="VOF89" s="207"/>
      <c r="VOG89" s="207"/>
      <c r="VOH89" s="207"/>
      <c r="VOI89" s="207"/>
      <c r="VOJ89" s="207"/>
      <c r="VOK89" s="207"/>
      <c r="VOL89" s="207"/>
      <c r="VOM89" s="207"/>
      <c r="VON89" s="207"/>
      <c r="VOO89" s="207"/>
      <c r="VOP89" s="207"/>
      <c r="VOQ89" s="207"/>
      <c r="VOR89" s="207"/>
      <c r="VOS89" s="207"/>
      <c r="VOT89" s="207"/>
      <c r="VOU89" s="207"/>
      <c r="VOV89" s="207"/>
      <c r="VOW89" s="207"/>
      <c r="VOX89" s="207"/>
      <c r="VOY89" s="207"/>
      <c r="VOZ89" s="207"/>
      <c r="VPA89" s="207"/>
      <c r="VPB89" s="207"/>
      <c r="VPC89" s="207"/>
      <c r="VPD89" s="207"/>
      <c r="VPE89" s="207"/>
      <c r="VPF89" s="207"/>
      <c r="VPG89" s="207"/>
      <c r="VPH89" s="207"/>
      <c r="VPI89" s="207"/>
      <c r="VPJ89" s="207"/>
      <c r="VPK89" s="207"/>
      <c r="VPL89" s="207"/>
      <c r="VPM89" s="207"/>
      <c r="VPN89" s="207"/>
      <c r="VPO89" s="207"/>
      <c r="VPP89" s="207"/>
      <c r="VPQ89" s="207"/>
      <c r="VPR89" s="207"/>
      <c r="VPS89" s="207"/>
      <c r="VPT89" s="207"/>
      <c r="VPU89" s="207"/>
      <c r="VPV89" s="207"/>
      <c r="VPW89" s="207"/>
      <c r="VPX89" s="207"/>
      <c r="VPY89" s="207"/>
      <c r="VPZ89" s="207"/>
      <c r="VQA89" s="207"/>
      <c r="VQB89" s="207"/>
      <c r="VQC89" s="207"/>
      <c r="VQD89" s="207"/>
      <c r="VQE89" s="207"/>
      <c r="VQF89" s="207"/>
      <c r="VQG89" s="207"/>
      <c r="VQH89" s="207"/>
      <c r="VQI89" s="207"/>
      <c r="VQJ89" s="207"/>
      <c r="VQK89" s="207"/>
      <c r="VQL89" s="207"/>
      <c r="VQM89" s="207"/>
      <c r="VQN89" s="207"/>
      <c r="VQO89" s="207"/>
      <c r="VQP89" s="207"/>
      <c r="VQQ89" s="207"/>
      <c r="VQR89" s="207"/>
      <c r="VQS89" s="207"/>
      <c r="VQT89" s="207"/>
      <c r="VQU89" s="207"/>
      <c r="VQV89" s="207"/>
      <c r="VQW89" s="207"/>
      <c r="VQX89" s="207"/>
      <c r="VQY89" s="207"/>
      <c r="VQZ89" s="207"/>
      <c r="VRA89" s="207"/>
      <c r="VRB89" s="207"/>
      <c r="VRC89" s="207"/>
      <c r="VRD89" s="207"/>
      <c r="VRE89" s="207"/>
      <c r="VRF89" s="207"/>
      <c r="VRG89" s="207"/>
      <c r="VRH89" s="207"/>
      <c r="VRI89" s="207"/>
      <c r="VRJ89" s="207"/>
      <c r="VRK89" s="207"/>
      <c r="VRL89" s="207"/>
      <c r="VRM89" s="207"/>
      <c r="VRN89" s="207"/>
      <c r="VRO89" s="207"/>
      <c r="VRP89" s="207"/>
      <c r="VRQ89" s="207"/>
      <c r="VRR89" s="207"/>
      <c r="VRS89" s="207"/>
      <c r="VRT89" s="207"/>
      <c r="VRU89" s="207"/>
      <c r="VRV89" s="207"/>
      <c r="VRW89" s="207"/>
      <c r="VRX89" s="207"/>
      <c r="VRY89" s="207"/>
      <c r="VRZ89" s="207"/>
      <c r="VSA89" s="207"/>
      <c r="VSB89" s="207"/>
      <c r="VSC89" s="207"/>
      <c r="VSD89" s="207"/>
      <c r="VSE89" s="207"/>
      <c r="VSF89" s="207"/>
      <c r="VSG89" s="207"/>
      <c r="VSH89" s="207"/>
      <c r="VSI89" s="207"/>
      <c r="VSJ89" s="207"/>
      <c r="VSK89" s="207"/>
      <c r="VSL89" s="207"/>
      <c r="VSM89" s="207"/>
      <c r="VSN89" s="207"/>
      <c r="VSO89" s="207"/>
      <c r="VSP89" s="207"/>
      <c r="VSQ89" s="207"/>
      <c r="VSR89" s="207"/>
      <c r="VSS89" s="207"/>
      <c r="VST89" s="207"/>
      <c r="VSU89" s="207"/>
      <c r="VSV89" s="207"/>
      <c r="VSW89" s="207"/>
      <c r="VSX89" s="207"/>
      <c r="VSY89" s="207"/>
      <c r="VSZ89" s="207"/>
      <c r="VTA89" s="207"/>
      <c r="VTB89" s="207"/>
      <c r="VTC89" s="207"/>
      <c r="VTD89" s="207"/>
      <c r="VTE89" s="207"/>
      <c r="VTF89" s="207"/>
      <c r="VTG89" s="207"/>
      <c r="VTH89" s="207"/>
      <c r="VTI89" s="207"/>
      <c r="VTJ89" s="207"/>
      <c r="VTK89" s="207"/>
      <c r="VTL89" s="207"/>
      <c r="VTM89" s="207"/>
      <c r="VTN89" s="207"/>
      <c r="VTO89" s="207"/>
      <c r="VTP89" s="207"/>
      <c r="VTQ89" s="207"/>
      <c r="VTR89" s="207"/>
      <c r="VTS89" s="207"/>
      <c r="VTT89" s="207"/>
      <c r="VTU89" s="207"/>
      <c r="VTV89" s="207"/>
      <c r="VTW89" s="207"/>
      <c r="VTX89" s="207"/>
      <c r="VTY89" s="207"/>
      <c r="VTZ89" s="207"/>
      <c r="VUA89" s="207"/>
      <c r="VUB89" s="207"/>
      <c r="VUC89" s="207"/>
      <c r="VUD89" s="207"/>
      <c r="VUE89" s="207"/>
      <c r="VUF89" s="207"/>
      <c r="VUG89" s="207"/>
      <c r="VUH89" s="207"/>
      <c r="VUI89" s="207"/>
      <c r="VUJ89" s="207"/>
      <c r="VUK89" s="207"/>
      <c r="VUL89" s="207"/>
      <c r="VUM89" s="207"/>
      <c r="VUN89" s="207"/>
      <c r="VUO89" s="207"/>
      <c r="VUP89" s="207"/>
      <c r="VUQ89" s="207"/>
      <c r="VUR89" s="207"/>
      <c r="VUS89" s="207"/>
      <c r="VUT89" s="207"/>
      <c r="VUU89" s="207"/>
      <c r="VUV89" s="207"/>
      <c r="VUW89" s="207"/>
      <c r="VUX89" s="207"/>
      <c r="VUY89" s="207"/>
      <c r="VUZ89" s="207"/>
      <c r="VVA89" s="207"/>
      <c r="VVB89" s="207"/>
      <c r="VVC89" s="207"/>
      <c r="VVD89" s="207"/>
      <c r="VVE89" s="207"/>
      <c r="VVF89" s="207"/>
      <c r="VVG89" s="207"/>
      <c r="VVH89" s="207"/>
      <c r="VVI89" s="207"/>
      <c r="VVJ89" s="207"/>
      <c r="VVK89" s="207"/>
      <c r="VVL89" s="207"/>
      <c r="VVM89" s="207"/>
      <c r="VVN89" s="207"/>
      <c r="VVO89" s="207"/>
      <c r="VVP89" s="207"/>
      <c r="VVQ89" s="207"/>
      <c r="VVR89" s="207"/>
      <c r="VVS89" s="207"/>
      <c r="VVT89" s="207"/>
      <c r="VVU89" s="207"/>
      <c r="VVV89" s="207"/>
      <c r="VVW89" s="207"/>
      <c r="VVX89" s="207"/>
      <c r="VVY89" s="207"/>
      <c r="VVZ89" s="207"/>
      <c r="VWA89" s="207"/>
      <c r="VWB89" s="207"/>
      <c r="VWC89" s="207"/>
      <c r="VWD89" s="207"/>
      <c r="VWE89" s="207"/>
      <c r="VWF89" s="207"/>
      <c r="VWG89" s="207"/>
      <c r="VWH89" s="207"/>
      <c r="VWI89" s="207"/>
      <c r="VWJ89" s="207"/>
      <c r="VWK89" s="207"/>
      <c r="VWL89" s="207"/>
      <c r="VWM89" s="207"/>
      <c r="VWN89" s="207"/>
      <c r="VWO89" s="207"/>
      <c r="VWP89" s="207"/>
      <c r="VWQ89" s="207"/>
      <c r="VWR89" s="207"/>
      <c r="VWS89" s="207"/>
      <c r="VWT89" s="207"/>
      <c r="VWU89" s="207"/>
      <c r="VWV89" s="207"/>
      <c r="VWW89" s="207"/>
      <c r="VWX89" s="207"/>
      <c r="VWY89" s="207"/>
      <c r="VWZ89" s="207"/>
      <c r="VXA89" s="207"/>
      <c r="VXB89" s="207"/>
      <c r="VXC89" s="207"/>
      <c r="VXD89" s="207"/>
      <c r="VXE89" s="207"/>
      <c r="VXF89" s="207"/>
      <c r="VXG89" s="207"/>
      <c r="VXH89" s="207"/>
      <c r="VXI89" s="207"/>
      <c r="VXJ89" s="207"/>
      <c r="VXK89" s="207"/>
      <c r="VXL89" s="207"/>
      <c r="VXM89" s="207"/>
      <c r="VXN89" s="207"/>
      <c r="VXO89" s="207"/>
      <c r="VXP89" s="207"/>
      <c r="VXQ89" s="207"/>
      <c r="VXR89" s="207"/>
      <c r="VXS89" s="207"/>
      <c r="VXT89" s="207"/>
      <c r="VXU89" s="207"/>
      <c r="VXV89" s="207"/>
      <c r="VXW89" s="207"/>
      <c r="VXX89" s="207"/>
      <c r="VXY89" s="207"/>
      <c r="VXZ89" s="207"/>
      <c r="VYA89" s="207"/>
      <c r="VYB89" s="207"/>
      <c r="VYC89" s="207"/>
      <c r="VYD89" s="207"/>
      <c r="VYE89" s="207"/>
      <c r="VYF89" s="207"/>
      <c r="VYG89" s="207"/>
      <c r="VYH89" s="207"/>
      <c r="VYI89" s="207"/>
      <c r="VYJ89" s="207"/>
      <c r="VYK89" s="207"/>
      <c r="VYL89" s="207"/>
      <c r="VYM89" s="207"/>
      <c r="VYN89" s="207"/>
      <c r="VYO89" s="207"/>
      <c r="VYP89" s="207"/>
      <c r="VYQ89" s="207"/>
      <c r="VYR89" s="207"/>
      <c r="VYS89" s="207"/>
      <c r="VYT89" s="207"/>
      <c r="VYU89" s="207"/>
      <c r="VYV89" s="207"/>
      <c r="VYW89" s="207"/>
      <c r="VYX89" s="207"/>
      <c r="VYY89" s="207"/>
      <c r="VYZ89" s="207"/>
      <c r="VZA89" s="207"/>
      <c r="VZB89" s="207"/>
      <c r="VZC89" s="207"/>
      <c r="VZD89" s="207"/>
      <c r="VZE89" s="207"/>
      <c r="VZF89" s="207"/>
      <c r="VZG89" s="207"/>
      <c r="VZH89" s="207"/>
      <c r="VZI89" s="207"/>
      <c r="VZJ89" s="207"/>
      <c r="VZK89" s="207"/>
      <c r="VZL89" s="207"/>
      <c r="VZM89" s="207"/>
      <c r="VZN89" s="207"/>
      <c r="VZO89" s="207"/>
      <c r="VZP89" s="207"/>
      <c r="VZQ89" s="207"/>
      <c r="VZR89" s="207"/>
      <c r="VZS89" s="207"/>
      <c r="VZT89" s="207"/>
      <c r="VZU89" s="207"/>
      <c r="VZV89" s="207"/>
      <c r="VZW89" s="207"/>
      <c r="VZX89" s="207"/>
      <c r="VZY89" s="207"/>
      <c r="VZZ89" s="207"/>
      <c r="WAA89" s="207"/>
      <c r="WAB89" s="207"/>
      <c r="WAC89" s="207"/>
      <c r="WAD89" s="207"/>
      <c r="WAE89" s="207"/>
      <c r="WAF89" s="207"/>
      <c r="WAG89" s="207"/>
      <c r="WAH89" s="207"/>
      <c r="WAI89" s="207"/>
      <c r="WAJ89" s="207"/>
      <c r="WAK89" s="207"/>
      <c r="WAL89" s="207"/>
      <c r="WAM89" s="207"/>
      <c r="WAN89" s="207"/>
      <c r="WAO89" s="207"/>
      <c r="WAP89" s="207"/>
      <c r="WAQ89" s="207"/>
      <c r="WAR89" s="207"/>
      <c r="WAS89" s="207"/>
      <c r="WAT89" s="207"/>
      <c r="WAU89" s="207"/>
      <c r="WAV89" s="207"/>
      <c r="WAW89" s="207"/>
      <c r="WAX89" s="207"/>
      <c r="WAY89" s="207"/>
      <c r="WAZ89" s="207"/>
      <c r="WBA89" s="207"/>
      <c r="WBB89" s="207"/>
      <c r="WBC89" s="207"/>
      <c r="WBD89" s="207"/>
      <c r="WBE89" s="207"/>
      <c r="WBF89" s="207"/>
      <c r="WBG89" s="207"/>
      <c r="WBH89" s="207"/>
      <c r="WBI89" s="207"/>
      <c r="WBJ89" s="207"/>
      <c r="WBK89" s="207"/>
      <c r="WBL89" s="207"/>
      <c r="WBM89" s="207"/>
      <c r="WBN89" s="207"/>
      <c r="WBO89" s="207"/>
      <c r="WBP89" s="207"/>
      <c r="WBQ89" s="207"/>
      <c r="WBR89" s="207"/>
      <c r="WBS89" s="207"/>
      <c r="WBT89" s="207"/>
      <c r="WBU89" s="207"/>
      <c r="WBV89" s="207"/>
      <c r="WBW89" s="207"/>
      <c r="WBX89" s="207"/>
      <c r="WBY89" s="207"/>
      <c r="WBZ89" s="207"/>
      <c r="WCA89" s="207"/>
      <c r="WCB89" s="207"/>
      <c r="WCC89" s="207"/>
      <c r="WCD89" s="207"/>
      <c r="WCE89" s="207"/>
      <c r="WCF89" s="207"/>
      <c r="WCG89" s="207"/>
      <c r="WCH89" s="207"/>
      <c r="WCI89" s="207"/>
      <c r="WCJ89" s="207"/>
      <c r="WCK89" s="207"/>
      <c r="WCL89" s="207"/>
      <c r="WCM89" s="207"/>
      <c r="WCN89" s="207"/>
      <c r="WCO89" s="207"/>
      <c r="WCP89" s="207"/>
      <c r="WCQ89" s="207"/>
      <c r="WCR89" s="207"/>
      <c r="WCS89" s="207"/>
      <c r="WCT89" s="207"/>
      <c r="WCU89" s="207"/>
      <c r="WCV89" s="207"/>
      <c r="WCW89" s="207"/>
      <c r="WCX89" s="207"/>
      <c r="WCY89" s="207"/>
      <c r="WCZ89" s="207"/>
      <c r="WDA89" s="207"/>
      <c r="WDB89" s="207"/>
      <c r="WDC89" s="207"/>
      <c r="WDD89" s="207"/>
      <c r="WDE89" s="207"/>
      <c r="WDF89" s="207"/>
      <c r="WDG89" s="207"/>
      <c r="WDH89" s="207"/>
      <c r="WDI89" s="207"/>
      <c r="WDJ89" s="207"/>
      <c r="WDK89" s="207"/>
      <c r="WDL89" s="207"/>
      <c r="WDM89" s="207"/>
      <c r="WDN89" s="207"/>
      <c r="WDO89" s="207"/>
      <c r="WDP89" s="207"/>
      <c r="WDQ89" s="207"/>
      <c r="WDR89" s="207"/>
      <c r="WDS89" s="207"/>
      <c r="WDT89" s="207"/>
      <c r="WDU89" s="207"/>
      <c r="WDV89" s="207"/>
      <c r="WDW89" s="207"/>
      <c r="WDX89" s="207"/>
      <c r="WDY89" s="207"/>
      <c r="WDZ89" s="207"/>
      <c r="WEA89" s="207"/>
      <c r="WEB89" s="207"/>
      <c r="WEC89" s="207"/>
      <c r="WED89" s="207"/>
      <c r="WEE89" s="207"/>
      <c r="WEF89" s="207"/>
      <c r="WEG89" s="207"/>
      <c r="WEH89" s="207"/>
      <c r="WEI89" s="207"/>
      <c r="WEJ89" s="207"/>
      <c r="WEK89" s="207"/>
      <c r="WEL89" s="207"/>
      <c r="WEM89" s="207"/>
      <c r="WEN89" s="207"/>
      <c r="WEO89" s="207"/>
      <c r="WEP89" s="207"/>
      <c r="WEQ89" s="207"/>
      <c r="WER89" s="207"/>
      <c r="WES89" s="207"/>
      <c r="WET89" s="207"/>
      <c r="WEU89" s="207"/>
      <c r="WEV89" s="207"/>
      <c r="WEW89" s="207"/>
      <c r="WEX89" s="207"/>
      <c r="WEY89" s="207"/>
      <c r="WEZ89" s="207"/>
      <c r="WFA89" s="207"/>
      <c r="WFB89" s="207"/>
      <c r="WFC89" s="207"/>
      <c r="WFD89" s="207"/>
      <c r="WFE89" s="207"/>
      <c r="WFF89" s="207"/>
      <c r="WFG89" s="207"/>
      <c r="WFH89" s="207"/>
      <c r="WFI89" s="207"/>
      <c r="WFJ89" s="207"/>
      <c r="WFK89" s="207"/>
      <c r="WFL89" s="207"/>
      <c r="WFM89" s="207"/>
      <c r="WFN89" s="207"/>
      <c r="WFO89" s="207"/>
      <c r="WFP89" s="207"/>
      <c r="WFQ89" s="207"/>
      <c r="WFR89" s="207"/>
      <c r="WFS89" s="207"/>
      <c r="WFT89" s="207"/>
      <c r="WFU89" s="207"/>
      <c r="WFV89" s="207"/>
      <c r="WFW89" s="207"/>
      <c r="WFX89" s="207"/>
      <c r="WFY89" s="207"/>
      <c r="WFZ89" s="207"/>
      <c r="WGA89" s="207"/>
      <c r="WGB89" s="207"/>
      <c r="WGC89" s="207"/>
      <c r="WGD89" s="207"/>
      <c r="WGE89" s="207"/>
      <c r="WGF89" s="207"/>
      <c r="WGG89" s="207"/>
      <c r="WGH89" s="207"/>
      <c r="WGI89" s="207"/>
      <c r="WGJ89" s="207"/>
      <c r="WGK89" s="207"/>
      <c r="WGL89" s="207"/>
      <c r="WGM89" s="207"/>
      <c r="WGN89" s="207"/>
      <c r="WGO89" s="207"/>
      <c r="WGP89" s="207"/>
      <c r="WGQ89" s="207"/>
      <c r="WGR89" s="207"/>
      <c r="WGS89" s="207"/>
      <c r="WGT89" s="207"/>
      <c r="WGU89" s="207"/>
      <c r="WGV89" s="207"/>
      <c r="WGW89" s="207"/>
      <c r="WGX89" s="207"/>
      <c r="WGY89" s="207"/>
      <c r="WGZ89" s="207"/>
      <c r="WHA89" s="207"/>
      <c r="WHB89" s="207"/>
      <c r="WHC89" s="207"/>
      <c r="WHD89" s="207"/>
      <c r="WHE89" s="207"/>
      <c r="WHF89" s="207"/>
      <c r="WHG89" s="207"/>
      <c r="WHH89" s="207"/>
      <c r="WHI89" s="207"/>
      <c r="WHJ89" s="207"/>
      <c r="WHK89" s="207"/>
      <c r="WHL89" s="207"/>
      <c r="WHM89" s="207"/>
      <c r="WHN89" s="207"/>
      <c r="WHO89" s="207"/>
      <c r="WHP89" s="207"/>
      <c r="WHQ89" s="207"/>
      <c r="WHR89" s="207"/>
      <c r="WHS89" s="207"/>
      <c r="WHT89" s="207"/>
      <c r="WHU89" s="207"/>
      <c r="WHV89" s="207"/>
      <c r="WHW89" s="207"/>
      <c r="WHX89" s="207"/>
      <c r="WHY89" s="207"/>
      <c r="WHZ89" s="207"/>
      <c r="WIA89" s="207"/>
      <c r="WIB89" s="207"/>
      <c r="WIC89" s="207"/>
      <c r="WID89" s="207"/>
      <c r="WIE89" s="207"/>
      <c r="WIF89" s="207"/>
      <c r="WIG89" s="207"/>
      <c r="WIH89" s="207"/>
      <c r="WII89" s="207"/>
      <c r="WIJ89" s="207"/>
      <c r="WIK89" s="207"/>
      <c r="WIL89" s="207"/>
      <c r="WIM89" s="207"/>
      <c r="WIN89" s="207"/>
      <c r="WIO89" s="207"/>
      <c r="WIP89" s="207"/>
      <c r="WIQ89" s="207"/>
      <c r="WIR89" s="207"/>
      <c r="WIS89" s="207"/>
      <c r="WIT89" s="207"/>
      <c r="WIU89" s="207"/>
      <c r="WIV89" s="207"/>
      <c r="WIW89" s="207"/>
      <c r="WIX89" s="207"/>
      <c r="WIY89" s="207"/>
      <c r="WIZ89" s="207"/>
      <c r="WJA89" s="207"/>
      <c r="WJB89" s="207"/>
      <c r="WJC89" s="207"/>
      <c r="WJD89" s="207"/>
      <c r="WJE89" s="207"/>
      <c r="WJF89" s="207"/>
      <c r="WJG89" s="207"/>
      <c r="WJH89" s="207"/>
      <c r="WJI89" s="207"/>
      <c r="WJJ89" s="207"/>
      <c r="WJK89" s="207"/>
      <c r="WJL89" s="207"/>
      <c r="WJM89" s="207"/>
      <c r="WJN89" s="207"/>
      <c r="WJO89" s="207"/>
      <c r="WJP89" s="207"/>
      <c r="WJQ89" s="207"/>
      <c r="WJR89" s="207"/>
      <c r="WJS89" s="207"/>
      <c r="WJT89" s="207"/>
      <c r="WJU89" s="207"/>
      <c r="WJV89" s="207"/>
      <c r="WJW89" s="207"/>
      <c r="WJX89" s="207"/>
      <c r="WJY89" s="207"/>
      <c r="WJZ89" s="207"/>
      <c r="WKA89" s="207"/>
      <c r="WKB89" s="207"/>
      <c r="WKC89" s="207"/>
      <c r="WKD89" s="207"/>
      <c r="WKE89" s="207"/>
      <c r="WKF89" s="207"/>
      <c r="WKG89" s="207"/>
      <c r="WKH89" s="207"/>
      <c r="WKI89" s="207"/>
      <c r="WKJ89" s="207"/>
      <c r="WKK89" s="207"/>
      <c r="WKL89" s="207"/>
      <c r="WKM89" s="207"/>
      <c r="WKN89" s="207"/>
      <c r="WKO89" s="207"/>
      <c r="WKP89" s="207"/>
      <c r="WKQ89" s="207"/>
      <c r="WKR89" s="207"/>
      <c r="WKS89" s="207"/>
      <c r="WKT89" s="207"/>
      <c r="WKU89" s="207"/>
      <c r="WKV89" s="207"/>
      <c r="WKW89" s="207"/>
      <c r="WKX89" s="207"/>
      <c r="WKY89" s="207"/>
      <c r="WKZ89" s="207"/>
      <c r="WLA89" s="207"/>
      <c r="WLB89" s="207"/>
      <c r="WLC89" s="207"/>
      <c r="WLD89" s="207"/>
      <c r="WLE89" s="207"/>
      <c r="WLF89" s="207"/>
      <c r="WLG89" s="207"/>
      <c r="WLH89" s="207"/>
      <c r="WLI89" s="207"/>
      <c r="WLJ89" s="207"/>
      <c r="WLK89" s="207"/>
      <c r="WLL89" s="207"/>
      <c r="WLM89" s="207"/>
      <c r="WLN89" s="207"/>
      <c r="WLO89" s="207"/>
      <c r="WLP89" s="207"/>
      <c r="WLQ89" s="207"/>
      <c r="WLR89" s="207"/>
      <c r="WLS89" s="207"/>
      <c r="WLT89" s="207"/>
      <c r="WLU89" s="207"/>
      <c r="WLV89" s="207"/>
      <c r="WLW89" s="207"/>
      <c r="WLX89" s="207"/>
      <c r="WLY89" s="207"/>
      <c r="WLZ89" s="207"/>
      <c r="WMA89" s="207"/>
      <c r="WMB89" s="207"/>
      <c r="WMC89" s="207"/>
      <c r="WMD89" s="207"/>
      <c r="WME89" s="207"/>
      <c r="WMF89" s="207"/>
      <c r="WMG89" s="207"/>
      <c r="WMH89" s="207"/>
      <c r="WMI89" s="207"/>
      <c r="WMJ89" s="207"/>
      <c r="WMK89" s="207"/>
      <c r="WML89" s="207"/>
      <c r="WMM89" s="207"/>
      <c r="WMN89" s="207"/>
      <c r="WMO89" s="207"/>
      <c r="WMP89" s="207"/>
      <c r="WMQ89" s="207"/>
      <c r="WMR89" s="207"/>
      <c r="WMS89" s="207"/>
      <c r="WMT89" s="207"/>
      <c r="WMU89" s="207"/>
      <c r="WMV89" s="207"/>
      <c r="WMW89" s="207"/>
      <c r="WMX89" s="207"/>
      <c r="WMY89" s="207"/>
      <c r="WMZ89" s="207"/>
      <c r="WNA89" s="207"/>
      <c r="WNB89" s="207"/>
      <c r="WNC89" s="207"/>
      <c r="WND89" s="207"/>
      <c r="WNE89" s="207"/>
      <c r="WNF89" s="207"/>
      <c r="WNG89" s="207"/>
      <c r="WNH89" s="207"/>
      <c r="WNI89" s="207"/>
      <c r="WNJ89" s="207"/>
      <c r="WNK89" s="207"/>
      <c r="WNL89" s="207"/>
      <c r="WNM89" s="207"/>
      <c r="WNN89" s="207"/>
      <c r="WNO89" s="207"/>
      <c r="WNP89" s="207"/>
      <c r="WNQ89" s="207"/>
      <c r="WNR89" s="207"/>
      <c r="WNS89" s="207"/>
      <c r="WNT89" s="207"/>
      <c r="WNU89" s="207"/>
      <c r="WNV89" s="207"/>
      <c r="WNW89" s="207"/>
      <c r="WNX89" s="207"/>
      <c r="WNY89" s="207"/>
      <c r="WNZ89" s="207"/>
      <c r="WOA89" s="207"/>
      <c r="WOB89" s="207"/>
      <c r="WOC89" s="207"/>
      <c r="WOD89" s="207"/>
      <c r="WOE89" s="207"/>
      <c r="WOF89" s="207"/>
      <c r="WOG89" s="207"/>
      <c r="WOH89" s="207"/>
      <c r="WOI89" s="207"/>
      <c r="WOJ89" s="207"/>
      <c r="WOK89" s="207"/>
      <c r="WOL89" s="207"/>
      <c r="WOM89" s="207"/>
      <c r="WON89" s="207"/>
      <c r="WOO89" s="207"/>
      <c r="WOP89" s="207"/>
      <c r="WOQ89" s="207"/>
      <c r="WOR89" s="207"/>
      <c r="WOS89" s="207"/>
      <c r="WOT89" s="207"/>
      <c r="WOU89" s="207"/>
      <c r="WOV89" s="207"/>
      <c r="WOW89" s="207"/>
      <c r="WOX89" s="207"/>
      <c r="WOY89" s="207"/>
      <c r="WOZ89" s="207"/>
      <c r="WPA89" s="207"/>
      <c r="WPB89" s="207"/>
      <c r="WPC89" s="207"/>
      <c r="WPD89" s="207"/>
      <c r="WPE89" s="207"/>
      <c r="WPF89" s="207"/>
      <c r="WPG89" s="207"/>
      <c r="WPH89" s="207"/>
      <c r="WPI89" s="207"/>
      <c r="WPJ89" s="207"/>
      <c r="WPK89" s="207"/>
      <c r="WPL89" s="207"/>
      <c r="WPM89" s="207"/>
      <c r="WPN89" s="207"/>
      <c r="WPO89" s="207"/>
      <c r="WPP89" s="207"/>
      <c r="WPQ89" s="207"/>
      <c r="WPR89" s="207"/>
      <c r="WPS89" s="207"/>
      <c r="WPT89" s="207"/>
      <c r="WPU89" s="207"/>
      <c r="WPV89" s="207"/>
      <c r="WPW89" s="207"/>
      <c r="WPX89" s="207"/>
      <c r="WPY89" s="207"/>
      <c r="WPZ89" s="207"/>
      <c r="WQA89" s="207"/>
      <c r="WQB89" s="207"/>
      <c r="WQC89" s="207"/>
      <c r="WQD89" s="207"/>
      <c r="WQE89" s="207"/>
      <c r="WQF89" s="207"/>
      <c r="WQG89" s="207"/>
      <c r="WQH89" s="207"/>
      <c r="WQI89" s="207"/>
      <c r="WQJ89" s="207"/>
      <c r="WQK89" s="207"/>
      <c r="WQL89" s="207"/>
      <c r="WQM89" s="207"/>
      <c r="WQN89" s="207"/>
      <c r="WQO89" s="207"/>
      <c r="WQP89" s="207"/>
      <c r="WQQ89" s="207"/>
      <c r="WQR89" s="207"/>
      <c r="WQS89" s="207"/>
      <c r="WQT89" s="207"/>
      <c r="WQU89" s="207"/>
      <c r="WQV89" s="207"/>
      <c r="WQW89" s="207"/>
      <c r="WQX89" s="207"/>
      <c r="WQY89" s="207"/>
      <c r="WQZ89" s="207"/>
      <c r="WRA89" s="207"/>
      <c r="WRB89" s="207"/>
      <c r="WRC89" s="207"/>
      <c r="WRD89" s="207"/>
      <c r="WRE89" s="207"/>
      <c r="WRF89" s="207"/>
      <c r="WRG89" s="207"/>
      <c r="WRH89" s="207"/>
      <c r="WRI89" s="207"/>
      <c r="WRJ89" s="207"/>
      <c r="WRK89" s="207"/>
      <c r="WRL89" s="207"/>
      <c r="WRM89" s="207"/>
      <c r="WRN89" s="207"/>
      <c r="WRO89" s="207"/>
      <c r="WRP89" s="207"/>
      <c r="WRQ89" s="207"/>
      <c r="WRR89" s="207"/>
      <c r="WRS89" s="207"/>
      <c r="WRT89" s="207"/>
      <c r="WRU89" s="207"/>
      <c r="WRV89" s="207"/>
      <c r="WRW89" s="207"/>
      <c r="WRX89" s="207"/>
      <c r="WRY89" s="207"/>
      <c r="WRZ89" s="207"/>
      <c r="WSA89" s="207"/>
      <c r="WSB89" s="207"/>
      <c r="WSC89" s="207"/>
      <c r="WSD89" s="207"/>
      <c r="WSE89" s="207"/>
      <c r="WSF89" s="207"/>
      <c r="WSG89" s="207"/>
      <c r="WSH89" s="207"/>
      <c r="WSI89" s="207"/>
      <c r="WSJ89" s="207"/>
      <c r="WSK89" s="207"/>
      <c r="WSL89" s="207"/>
      <c r="WSM89" s="207"/>
      <c r="WSN89" s="207"/>
      <c r="WSO89" s="207"/>
      <c r="WSP89" s="207"/>
      <c r="WSQ89" s="207"/>
      <c r="WSR89" s="207"/>
      <c r="WSS89" s="207"/>
      <c r="WST89" s="207"/>
      <c r="WSU89" s="207"/>
      <c r="WSV89" s="207"/>
      <c r="WSW89" s="207"/>
      <c r="WSX89" s="207"/>
      <c r="WSY89" s="207"/>
      <c r="WSZ89" s="207"/>
      <c r="WTA89" s="207"/>
      <c r="WTB89" s="207"/>
      <c r="WTC89" s="207"/>
      <c r="WTD89" s="207"/>
      <c r="WTE89" s="207"/>
      <c r="WTF89" s="207"/>
      <c r="WTG89" s="207"/>
      <c r="WTH89" s="207"/>
      <c r="WTI89" s="207"/>
      <c r="WTJ89" s="207"/>
      <c r="WTK89" s="207"/>
      <c r="WTL89" s="207"/>
      <c r="WTM89" s="207"/>
      <c r="WTN89" s="207"/>
      <c r="WTO89" s="207"/>
      <c r="WTP89" s="207"/>
      <c r="WTQ89" s="207"/>
      <c r="WTR89" s="207"/>
      <c r="WTS89" s="207"/>
      <c r="WTT89" s="207"/>
      <c r="WTU89" s="207"/>
      <c r="WTV89" s="207"/>
      <c r="WTW89" s="207"/>
      <c r="WTX89" s="207"/>
      <c r="WTY89" s="207"/>
      <c r="WTZ89" s="207"/>
      <c r="WUA89" s="207"/>
      <c r="WUB89" s="207"/>
      <c r="WUC89" s="207"/>
      <c r="WUD89" s="207"/>
      <c r="WUE89" s="207"/>
      <c r="WUF89" s="207"/>
      <c r="WUG89" s="207"/>
      <c r="WUH89" s="207"/>
      <c r="WUI89" s="207"/>
      <c r="WUJ89" s="207"/>
      <c r="WUK89" s="207"/>
      <c r="WUL89" s="207"/>
      <c r="WUM89" s="207"/>
      <c r="WUN89" s="207"/>
      <c r="WUO89" s="207"/>
      <c r="WUP89" s="207"/>
      <c r="WUQ89" s="207"/>
      <c r="WUR89" s="207"/>
      <c r="WUS89" s="207"/>
      <c r="WUT89" s="207"/>
      <c r="WUU89" s="207"/>
      <c r="WUV89" s="207"/>
      <c r="WUW89" s="207"/>
      <c r="WUX89" s="207"/>
      <c r="WUY89" s="207"/>
      <c r="WUZ89" s="207"/>
      <c r="WVA89" s="207"/>
      <c r="WVB89" s="207"/>
      <c r="WVC89" s="207"/>
      <c r="WVD89" s="207"/>
      <c r="WVE89" s="207"/>
      <c r="WVF89" s="207"/>
      <c r="WVG89" s="207"/>
      <c r="WVH89" s="207"/>
      <c r="WVI89" s="207"/>
      <c r="WVJ89" s="207"/>
      <c r="WVK89" s="207"/>
      <c r="WVL89" s="207"/>
      <c r="WVM89" s="207"/>
      <c r="WVN89" s="207"/>
      <c r="WVO89" s="207"/>
      <c r="WVP89" s="207"/>
      <c r="WVQ89" s="207"/>
      <c r="WVR89" s="207"/>
      <c r="WVS89" s="207"/>
      <c r="WVT89" s="207"/>
      <c r="WVU89" s="207"/>
      <c r="WVV89" s="207"/>
      <c r="WVW89" s="207"/>
      <c r="WVX89" s="207"/>
      <c r="WVY89" s="207"/>
      <c r="WVZ89" s="207"/>
      <c r="WWA89" s="207"/>
      <c r="WWB89" s="207"/>
      <c r="WWC89" s="207"/>
      <c r="WWD89" s="207"/>
      <c r="WWE89" s="207"/>
      <c r="WWF89" s="207"/>
      <c r="WWG89" s="207"/>
      <c r="WWH89" s="207"/>
      <c r="WWI89" s="207"/>
      <c r="WWJ89" s="207"/>
      <c r="WWK89" s="207"/>
      <c r="WWL89" s="207"/>
      <c r="WWM89" s="207"/>
      <c r="WWN89" s="207"/>
      <c r="WWO89" s="207"/>
      <c r="WWP89" s="207"/>
      <c r="WWQ89" s="207"/>
      <c r="WWR89" s="207"/>
      <c r="WWS89" s="207"/>
      <c r="WWT89" s="207"/>
      <c r="WWU89" s="207"/>
      <c r="WWV89" s="207"/>
      <c r="WWW89" s="207"/>
      <c r="WWX89" s="207"/>
      <c r="WWY89" s="207"/>
      <c r="WWZ89" s="207"/>
      <c r="WXA89" s="207"/>
      <c r="WXB89" s="207"/>
      <c r="WXC89" s="207"/>
      <c r="WXD89" s="207"/>
      <c r="WXE89" s="207"/>
      <c r="WXF89" s="207"/>
      <c r="WXG89" s="207"/>
      <c r="WXH89" s="207"/>
      <c r="WXI89" s="207"/>
      <c r="WXJ89" s="207"/>
      <c r="WXK89" s="207"/>
      <c r="WXL89" s="207"/>
      <c r="WXM89" s="207"/>
      <c r="WXN89" s="207"/>
      <c r="WXO89" s="207"/>
      <c r="WXP89" s="207"/>
      <c r="WXQ89" s="207"/>
      <c r="WXR89" s="207"/>
      <c r="WXS89" s="207"/>
      <c r="WXT89" s="207"/>
      <c r="WXU89" s="207"/>
      <c r="WXV89" s="207"/>
      <c r="WXW89" s="207"/>
      <c r="WXX89" s="207"/>
      <c r="WXY89" s="207"/>
      <c r="WXZ89" s="207"/>
      <c r="WYA89" s="207"/>
      <c r="WYB89" s="207"/>
      <c r="WYC89" s="207"/>
      <c r="WYD89" s="207"/>
      <c r="WYE89" s="207"/>
      <c r="WYF89" s="207"/>
      <c r="WYG89" s="207"/>
      <c r="WYH89" s="207"/>
      <c r="WYI89" s="207"/>
      <c r="WYJ89" s="207"/>
      <c r="WYK89" s="207"/>
      <c r="WYL89" s="207"/>
      <c r="WYM89" s="207"/>
      <c r="WYN89" s="207"/>
      <c r="WYO89" s="207"/>
      <c r="WYP89" s="207"/>
      <c r="WYQ89" s="207"/>
      <c r="WYR89" s="207"/>
      <c r="WYS89" s="207"/>
      <c r="WYT89" s="207"/>
      <c r="WYU89" s="207"/>
      <c r="WYV89" s="207"/>
      <c r="WYW89" s="207"/>
      <c r="WYX89" s="207"/>
      <c r="WYY89" s="207"/>
      <c r="WYZ89" s="207"/>
      <c r="WZA89" s="207"/>
      <c r="WZB89" s="207"/>
      <c r="WZC89" s="207"/>
      <c r="WZD89" s="207"/>
      <c r="WZE89" s="207"/>
      <c r="WZF89" s="207"/>
      <c r="WZG89" s="207"/>
      <c r="WZH89" s="207"/>
      <c r="WZI89" s="207"/>
      <c r="WZJ89" s="207"/>
      <c r="WZK89" s="207"/>
      <c r="WZL89" s="207"/>
      <c r="WZM89" s="207"/>
      <c r="WZN89" s="207"/>
      <c r="WZO89" s="207"/>
      <c r="WZP89" s="207"/>
      <c r="WZQ89" s="207"/>
      <c r="WZR89" s="207"/>
      <c r="WZS89" s="207"/>
      <c r="WZT89" s="207"/>
      <c r="WZU89" s="207"/>
      <c r="WZV89" s="207"/>
      <c r="WZW89" s="207"/>
      <c r="WZX89" s="207"/>
      <c r="WZY89" s="207"/>
      <c r="WZZ89" s="207"/>
      <c r="XAA89" s="207"/>
      <c r="XAB89" s="207"/>
      <c r="XAC89" s="207"/>
      <c r="XAD89" s="207"/>
      <c r="XAE89" s="207"/>
      <c r="XAF89" s="207"/>
      <c r="XAG89" s="207"/>
      <c r="XAH89" s="207"/>
      <c r="XAI89" s="207"/>
      <c r="XAJ89" s="207"/>
      <c r="XAK89" s="207"/>
      <c r="XAL89" s="207"/>
      <c r="XAM89" s="207"/>
      <c r="XAN89" s="207"/>
      <c r="XAO89" s="207"/>
      <c r="XAP89" s="207"/>
      <c r="XAQ89" s="207"/>
      <c r="XAR89" s="207"/>
      <c r="XAS89" s="207"/>
      <c r="XAT89" s="207"/>
      <c r="XAU89" s="207"/>
      <c r="XAV89" s="207"/>
      <c r="XAW89" s="207"/>
      <c r="XAX89" s="207"/>
      <c r="XAY89" s="207"/>
      <c r="XAZ89" s="207"/>
      <c r="XBA89" s="207"/>
      <c r="XBB89" s="207"/>
      <c r="XBC89" s="207"/>
      <c r="XBD89" s="207"/>
      <c r="XBE89" s="207"/>
      <c r="XBF89" s="207"/>
      <c r="XBG89" s="207"/>
      <c r="XBH89" s="207"/>
      <c r="XBI89" s="207"/>
      <c r="XBJ89" s="207"/>
      <c r="XBK89" s="207"/>
      <c r="XBL89" s="207"/>
      <c r="XBM89" s="207"/>
      <c r="XBN89" s="207"/>
      <c r="XBO89" s="207"/>
      <c r="XBP89" s="207"/>
      <c r="XBQ89" s="207"/>
      <c r="XBR89" s="207"/>
      <c r="XBS89" s="207"/>
      <c r="XBT89" s="207"/>
      <c r="XBU89" s="207"/>
      <c r="XBV89" s="207"/>
      <c r="XBW89" s="207"/>
      <c r="XBX89" s="207"/>
      <c r="XBY89" s="207"/>
      <c r="XBZ89" s="207"/>
      <c r="XCA89" s="207"/>
      <c r="XCB89" s="207"/>
      <c r="XCC89" s="207"/>
      <c r="XCD89" s="207"/>
      <c r="XCE89" s="207"/>
      <c r="XCF89" s="207"/>
      <c r="XCG89" s="207"/>
      <c r="XCH89" s="207"/>
      <c r="XCI89" s="207"/>
      <c r="XCJ89" s="207"/>
      <c r="XCK89" s="207"/>
      <c r="XCL89" s="207"/>
      <c r="XCM89" s="207"/>
      <c r="XCN89" s="207"/>
      <c r="XCO89" s="207"/>
      <c r="XCP89" s="207"/>
      <c r="XCQ89" s="207"/>
      <c r="XCR89" s="207"/>
      <c r="XCS89" s="207"/>
      <c r="XCT89" s="207"/>
      <c r="XCU89" s="207"/>
      <c r="XCV89" s="207"/>
      <c r="XCW89" s="207"/>
      <c r="XCX89" s="207"/>
      <c r="XCY89" s="207"/>
      <c r="XCZ89" s="207"/>
      <c r="XDA89" s="207"/>
      <c r="XDB89" s="207"/>
      <c r="XDC89" s="207"/>
      <c r="XDD89" s="207"/>
      <c r="XDE89" s="207"/>
      <c r="XDF89" s="207"/>
      <c r="XDG89" s="207"/>
      <c r="XDH89" s="207"/>
      <c r="XDI89" s="207"/>
      <c r="XDJ89" s="207"/>
      <c r="XDK89" s="207"/>
      <c r="XDL89" s="207"/>
      <c r="XDM89" s="207"/>
      <c r="XDN89" s="207"/>
      <c r="XDO89" s="207"/>
      <c r="XDP89" s="207"/>
      <c r="XDQ89" s="207"/>
      <c r="XDR89" s="207"/>
      <c r="XDS89" s="207"/>
      <c r="XDT89" s="207"/>
      <c r="XDU89" s="207"/>
      <c r="XDV89" s="207"/>
      <c r="XDW89" s="207"/>
      <c r="XDX89" s="207"/>
      <c r="XDY89" s="207"/>
      <c r="XDZ89" s="207"/>
      <c r="XEA89" s="207"/>
      <c r="XEB89" s="207"/>
      <c r="XEC89" s="207"/>
      <c r="XED89" s="207"/>
      <c r="XEE89" s="207"/>
      <c r="XEF89" s="207"/>
      <c r="XEG89" s="207"/>
      <c r="XEH89" s="207"/>
      <c r="XEI89" s="207"/>
      <c r="XEJ89" s="207"/>
      <c r="XEK89" s="207"/>
      <c r="XEL89" s="207"/>
      <c r="XEM89" s="207"/>
      <c r="XEN89" s="208"/>
      <c r="XEO89" s="208"/>
      <c r="XEP89" s="208"/>
      <c r="XEQ89" s="208"/>
      <c r="XER89" s="208"/>
      <c r="XES89" s="208"/>
      <c r="XET89" s="208"/>
      <c r="XEU89" s="208"/>
      <c r="XEV89" s="208"/>
      <c r="XEW89" s="208"/>
      <c r="XEX89" s="208"/>
      <c r="XEY89" s="208"/>
      <c r="XEZ89" s="208"/>
      <c r="XFA89" s="208"/>
      <c r="XFB89" s="208"/>
      <c r="XFC89" s="208"/>
    </row>
    <row r="90" s="12" customFormat="1" ht="30" hidden="1" customHeight="1" spans="1:41">
      <c r="A90" s="199" t="s">
        <v>54</v>
      </c>
      <c r="B90" s="200" t="s">
        <v>117</v>
      </c>
      <c r="C90" s="200"/>
      <c r="D90" s="200"/>
      <c r="E90" s="201"/>
      <c r="F90" s="201"/>
      <c r="G90" s="201"/>
      <c r="H90" s="201"/>
      <c r="I90" s="204">
        <f t="shared" ref="I90:AL90" si="28">SUM(I91:I94)</f>
        <v>4</v>
      </c>
      <c r="J90" s="204">
        <f t="shared" si="28"/>
        <v>239</v>
      </c>
      <c r="K90" s="204">
        <f t="shared" si="28"/>
        <v>0</v>
      </c>
      <c r="L90" s="204">
        <f t="shared" si="28"/>
        <v>0</v>
      </c>
      <c r="M90" s="204">
        <f t="shared" si="28"/>
        <v>4</v>
      </c>
      <c r="N90" s="204">
        <f t="shared" si="28"/>
        <v>0</v>
      </c>
      <c r="O90" s="204">
        <f t="shared" si="28"/>
        <v>0</v>
      </c>
      <c r="P90" s="204">
        <f t="shared" si="28"/>
        <v>0</v>
      </c>
      <c r="Q90" s="204">
        <f t="shared" si="28"/>
        <v>0</v>
      </c>
      <c r="R90" s="204">
        <f t="shared" si="28"/>
        <v>0</v>
      </c>
      <c r="S90" s="204">
        <f t="shared" si="28"/>
        <v>3649</v>
      </c>
      <c r="T90" s="204">
        <f t="shared" si="28"/>
        <v>15076</v>
      </c>
      <c r="U90" s="204">
        <f t="shared" si="28"/>
        <v>0</v>
      </c>
      <c r="V90" s="204">
        <f t="shared" si="28"/>
        <v>0</v>
      </c>
      <c r="W90" s="204">
        <f t="shared" si="28"/>
        <v>0</v>
      </c>
      <c r="X90" s="204">
        <f t="shared" si="28"/>
        <v>0</v>
      </c>
      <c r="Y90" s="204">
        <f t="shared" si="28"/>
        <v>0</v>
      </c>
      <c r="Z90" s="204">
        <f t="shared" si="28"/>
        <v>5420</v>
      </c>
      <c r="AA90" s="204">
        <f t="shared" si="28"/>
        <v>3420</v>
      </c>
      <c r="AB90" s="204">
        <f t="shared" si="28"/>
        <v>3420</v>
      </c>
      <c r="AC90" s="204">
        <f t="shared" si="28"/>
        <v>0</v>
      </c>
      <c r="AD90" s="204">
        <f t="shared" si="28"/>
        <v>0</v>
      </c>
      <c r="AE90" s="204">
        <f t="shared" si="28"/>
        <v>0</v>
      </c>
      <c r="AF90" s="204">
        <f t="shared" si="28"/>
        <v>0</v>
      </c>
      <c r="AG90" s="204">
        <f t="shared" si="28"/>
        <v>0</v>
      </c>
      <c r="AH90" s="204">
        <f t="shared" si="28"/>
        <v>2000</v>
      </c>
      <c r="AI90" s="204">
        <f t="shared" si="28"/>
        <v>0</v>
      </c>
      <c r="AJ90" s="204">
        <f t="shared" si="28"/>
        <v>0</v>
      </c>
      <c r="AK90" s="204">
        <f t="shared" si="28"/>
        <v>0</v>
      </c>
      <c r="AL90" s="204">
        <f t="shared" si="28"/>
        <v>0</v>
      </c>
      <c r="AM90" s="206"/>
      <c r="AN90" s="206"/>
      <c r="AO90" s="206"/>
    </row>
    <row r="91" s="7" customFormat="1" ht="348" customHeight="1" spans="1:42">
      <c r="A91" s="22">
        <v>20</v>
      </c>
      <c r="B91" s="22" t="s">
        <v>1164</v>
      </c>
      <c r="C91" s="22">
        <v>2024</v>
      </c>
      <c r="D91" s="34" t="s">
        <v>220</v>
      </c>
      <c r="E91" s="22" t="s">
        <v>178</v>
      </c>
      <c r="F91" s="24" t="s">
        <v>990</v>
      </c>
      <c r="G91" s="22" t="s">
        <v>221</v>
      </c>
      <c r="H91" s="34" t="s">
        <v>1415</v>
      </c>
      <c r="I91" s="22">
        <v>1</v>
      </c>
      <c r="J91" s="22">
        <v>38</v>
      </c>
      <c r="K91" s="22"/>
      <c r="L91" s="22"/>
      <c r="M91" s="22">
        <v>1</v>
      </c>
      <c r="N91" s="22"/>
      <c r="O91" s="22"/>
      <c r="P91" s="22"/>
      <c r="Q91" s="22"/>
      <c r="R91" s="22"/>
      <c r="S91" s="22">
        <v>2245</v>
      </c>
      <c r="T91" s="22">
        <v>10000</v>
      </c>
      <c r="U91" s="36" t="s">
        <v>1369</v>
      </c>
      <c r="V91" s="22" t="s">
        <v>715</v>
      </c>
      <c r="W91" s="22" t="s">
        <v>207</v>
      </c>
      <c r="X91" s="22" t="s">
        <v>715</v>
      </c>
      <c r="Y91" s="22" t="s">
        <v>1286</v>
      </c>
      <c r="Z91" s="22">
        <v>3000</v>
      </c>
      <c r="AA91" s="22">
        <v>1000</v>
      </c>
      <c r="AB91" s="60">
        <v>1000</v>
      </c>
      <c r="AC91" s="60"/>
      <c r="AD91" s="60"/>
      <c r="AE91" s="60"/>
      <c r="AF91" s="22"/>
      <c r="AG91" s="22"/>
      <c r="AH91" s="22">
        <v>2000</v>
      </c>
      <c r="AI91" s="22"/>
      <c r="AJ91" s="22"/>
      <c r="AK91" s="22"/>
      <c r="AL91" s="22"/>
      <c r="AM91" s="33" t="s">
        <v>1165</v>
      </c>
      <c r="AN91" s="33" t="s">
        <v>1166</v>
      </c>
      <c r="AO91" s="60" t="s">
        <v>1386</v>
      </c>
      <c r="AP91" s="75" t="s">
        <v>1386</v>
      </c>
    </row>
    <row r="92" s="9" customFormat="1" ht="409" customHeight="1" spans="1:42">
      <c r="A92" s="22">
        <v>21</v>
      </c>
      <c r="B92" s="22" t="s">
        <v>1170</v>
      </c>
      <c r="C92" s="22">
        <v>2024</v>
      </c>
      <c r="D92" s="37" t="s">
        <v>327</v>
      </c>
      <c r="E92" s="36" t="s">
        <v>178</v>
      </c>
      <c r="F92" s="36" t="s">
        <v>984</v>
      </c>
      <c r="G92" s="36" t="s">
        <v>209</v>
      </c>
      <c r="H92" s="37" t="s">
        <v>1081</v>
      </c>
      <c r="I92" s="36">
        <v>1</v>
      </c>
      <c r="J92" s="36">
        <v>10</v>
      </c>
      <c r="K92" s="36"/>
      <c r="L92" s="36"/>
      <c r="M92" s="36">
        <v>1</v>
      </c>
      <c r="N92" s="36"/>
      <c r="O92" s="36"/>
      <c r="P92" s="36"/>
      <c r="Q92" s="36"/>
      <c r="R92" s="36"/>
      <c r="S92" s="36">
        <v>560</v>
      </c>
      <c r="T92" s="36">
        <v>1650</v>
      </c>
      <c r="U92" s="36" t="s">
        <v>305</v>
      </c>
      <c r="V92" s="36" t="s">
        <v>1171</v>
      </c>
      <c r="W92" s="36" t="s">
        <v>207</v>
      </c>
      <c r="X92" s="36" t="s">
        <v>715</v>
      </c>
      <c r="Y92" s="36" t="s">
        <v>1286</v>
      </c>
      <c r="Z92" s="36">
        <v>800</v>
      </c>
      <c r="AA92" s="36">
        <v>800</v>
      </c>
      <c r="AB92" s="36">
        <v>800</v>
      </c>
      <c r="AC92" s="36"/>
      <c r="AD92" s="36"/>
      <c r="AE92" s="36"/>
      <c r="AF92" s="36"/>
      <c r="AG92" s="36"/>
      <c r="AH92" s="36"/>
      <c r="AI92" s="36"/>
      <c r="AJ92" s="36"/>
      <c r="AK92" s="36"/>
      <c r="AL92" s="36"/>
      <c r="AM92" s="37" t="s">
        <v>1172</v>
      </c>
      <c r="AN92" s="37" t="s">
        <v>1173</v>
      </c>
      <c r="AO92" s="77" t="s">
        <v>1386</v>
      </c>
      <c r="AP92" s="75" t="s">
        <v>1386</v>
      </c>
    </row>
    <row r="93" s="12" customFormat="1" ht="409" customHeight="1" spans="1:42">
      <c r="A93" s="22">
        <v>22</v>
      </c>
      <c r="B93" s="22" t="s">
        <v>1201</v>
      </c>
      <c r="C93" s="22">
        <v>2024</v>
      </c>
      <c r="D93" s="33" t="s">
        <v>1341</v>
      </c>
      <c r="E93" s="22" t="s">
        <v>178</v>
      </c>
      <c r="F93" s="24" t="s">
        <v>1013</v>
      </c>
      <c r="G93" s="22" t="s">
        <v>1342</v>
      </c>
      <c r="H93" s="33" t="s">
        <v>1416</v>
      </c>
      <c r="I93" s="22">
        <v>1</v>
      </c>
      <c r="J93" s="39">
        <v>180</v>
      </c>
      <c r="K93" s="39"/>
      <c r="L93" s="39"/>
      <c r="M93" s="39">
        <v>1</v>
      </c>
      <c r="N93" s="39"/>
      <c r="O93" s="39"/>
      <c r="P93" s="39"/>
      <c r="Q93" s="39"/>
      <c r="R93" s="39"/>
      <c r="S93" s="39">
        <v>794</v>
      </c>
      <c r="T93" s="39">
        <v>3208</v>
      </c>
      <c r="U93" s="22" t="s">
        <v>207</v>
      </c>
      <c r="V93" s="22" t="s">
        <v>715</v>
      </c>
      <c r="W93" s="22" t="s">
        <v>207</v>
      </c>
      <c r="X93" s="22" t="s">
        <v>715</v>
      </c>
      <c r="Y93" s="22" t="s">
        <v>1286</v>
      </c>
      <c r="Z93" s="39">
        <v>1250</v>
      </c>
      <c r="AA93" s="39">
        <v>1250</v>
      </c>
      <c r="AB93" s="39">
        <v>1250</v>
      </c>
      <c r="AC93" s="39"/>
      <c r="AD93" s="39"/>
      <c r="AE93" s="39"/>
      <c r="AF93" s="39"/>
      <c r="AG93" s="39"/>
      <c r="AH93" s="39"/>
      <c r="AI93" s="39"/>
      <c r="AJ93" s="39"/>
      <c r="AK93" s="39"/>
      <c r="AL93" s="39"/>
      <c r="AM93" s="71" t="s">
        <v>1202</v>
      </c>
      <c r="AN93" s="71" t="s">
        <v>1203</v>
      </c>
      <c r="AO93" s="78" t="s">
        <v>1386</v>
      </c>
      <c r="AP93" s="75" t="s">
        <v>1386</v>
      </c>
    </row>
    <row r="94" s="8" customFormat="1" ht="201" customHeight="1" spans="1:42">
      <c r="A94" s="22">
        <v>23</v>
      </c>
      <c r="B94" s="22" t="s">
        <v>1213</v>
      </c>
      <c r="C94" s="24">
        <v>2024</v>
      </c>
      <c r="D94" s="40" t="s">
        <v>592</v>
      </c>
      <c r="E94" s="24" t="s">
        <v>178</v>
      </c>
      <c r="F94" s="24" t="s">
        <v>1022</v>
      </c>
      <c r="G94" s="24" t="s">
        <v>593</v>
      </c>
      <c r="H94" s="40" t="s">
        <v>594</v>
      </c>
      <c r="I94" s="52">
        <v>1</v>
      </c>
      <c r="J94" s="24">
        <v>11</v>
      </c>
      <c r="K94" s="52"/>
      <c r="L94" s="52"/>
      <c r="M94" s="24">
        <v>1</v>
      </c>
      <c r="N94" s="52"/>
      <c r="O94" s="52"/>
      <c r="P94" s="52"/>
      <c r="Q94" s="52"/>
      <c r="R94" s="52"/>
      <c r="S94" s="24">
        <v>50</v>
      </c>
      <c r="T94" s="52">
        <v>218</v>
      </c>
      <c r="U94" s="24" t="s">
        <v>985</v>
      </c>
      <c r="V94" s="24" t="s">
        <v>944</v>
      </c>
      <c r="W94" s="24" t="s">
        <v>207</v>
      </c>
      <c r="X94" s="24" t="s">
        <v>715</v>
      </c>
      <c r="Y94" s="22" t="s">
        <v>1286</v>
      </c>
      <c r="Z94" s="24">
        <v>370</v>
      </c>
      <c r="AA94" s="24">
        <v>370</v>
      </c>
      <c r="AB94" s="24">
        <v>370</v>
      </c>
      <c r="AC94" s="24"/>
      <c r="AD94" s="24"/>
      <c r="AE94" s="24"/>
      <c r="AF94" s="24"/>
      <c r="AG94" s="24"/>
      <c r="AH94" s="24"/>
      <c r="AI94" s="24"/>
      <c r="AJ94" s="24"/>
      <c r="AK94" s="22"/>
      <c r="AL94" s="22"/>
      <c r="AM94" s="33" t="s">
        <v>1214</v>
      </c>
      <c r="AN94" s="33" t="s">
        <v>1215</v>
      </c>
      <c r="AO94" s="60" t="s">
        <v>1392</v>
      </c>
      <c r="AP94" s="75" t="s">
        <v>1392</v>
      </c>
    </row>
    <row r="95" s="12" customFormat="1" ht="70" hidden="1" customHeight="1" spans="1:41">
      <c r="A95" s="182" t="s">
        <v>54</v>
      </c>
      <c r="B95" s="187" t="s">
        <v>118</v>
      </c>
      <c r="C95" s="187"/>
      <c r="D95" s="187"/>
      <c r="E95" s="184"/>
      <c r="F95" s="184"/>
      <c r="G95" s="184"/>
      <c r="H95" s="184"/>
      <c r="I95" s="190"/>
      <c r="J95" s="190"/>
      <c r="K95" s="190"/>
      <c r="L95" s="190"/>
      <c r="M95" s="190"/>
      <c r="N95" s="190"/>
      <c r="O95" s="190"/>
      <c r="P95" s="190"/>
      <c r="Q95" s="190"/>
      <c r="R95" s="190"/>
      <c r="S95" s="190"/>
      <c r="T95" s="190"/>
      <c r="U95" s="190"/>
      <c r="V95" s="190"/>
      <c r="W95" s="190"/>
      <c r="X95" s="190"/>
      <c r="Y95" s="190"/>
      <c r="Z95" s="190"/>
      <c r="AA95" s="190"/>
      <c r="AB95" s="190"/>
      <c r="AC95" s="190"/>
      <c r="AD95" s="190"/>
      <c r="AE95" s="190"/>
      <c r="AF95" s="190"/>
      <c r="AG95" s="190"/>
      <c r="AH95" s="190"/>
      <c r="AI95" s="190"/>
      <c r="AJ95" s="190"/>
      <c r="AK95" s="190"/>
      <c r="AL95" s="190"/>
      <c r="AM95" s="195"/>
      <c r="AN95" s="195"/>
      <c r="AO95" s="195"/>
    </row>
    <row r="96" s="12" customFormat="1" ht="77" hidden="1" customHeight="1" spans="1:41">
      <c r="A96" s="182" t="s">
        <v>54</v>
      </c>
      <c r="B96" s="187" t="s">
        <v>119</v>
      </c>
      <c r="C96" s="187"/>
      <c r="D96" s="187"/>
      <c r="E96" s="184"/>
      <c r="F96" s="184"/>
      <c r="G96" s="184"/>
      <c r="H96" s="184"/>
      <c r="I96" s="190"/>
      <c r="J96" s="190"/>
      <c r="K96" s="190"/>
      <c r="L96" s="190"/>
      <c r="M96" s="190"/>
      <c r="N96" s="190"/>
      <c r="O96" s="190"/>
      <c r="P96" s="190"/>
      <c r="Q96" s="190"/>
      <c r="R96" s="190"/>
      <c r="S96" s="190"/>
      <c r="T96" s="190"/>
      <c r="U96" s="190"/>
      <c r="V96" s="190"/>
      <c r="W96" s="190"/>
      <c r="X96" s="190"/>
      <c r="Y96" s="190"/>
      <c r="Z96" s="190"/>
      <c r="AA96" s="190"/>
      <c r="AB96" s="190"/>
      <c r="AC96" s="190"/>
      <c r="AD96" s="190"/>
      <c r="AE96" s="190"/>
      <c r="AF96" s="190"/>
      <c r="AG96" s="190"/>
      <c r="AH96" s="190"/>
      <c r="AI96" s="190"/>
      <c r="AJ96" s="190"/>
      <c r="AK96" s="190"/>
      <c r="AL96" s="190"/>
      <c r="AM96" s="195"/>
      <c r="AN96" s="195"/>
      <c r="AO96" s="195"/>
    </row>
    <row r="97" s="12" customFormat="1" ht="77" hidden="1" customHeight="1" spans="1:41">
      <c r="A97" s="182" t="s">
        <v>54</v>
      </c>
      <c r="B97" s="187" t="s">
        <v>120</v>
      </c>
      <c r="C97" s="187"/>
      <c r="D97" s="187"/>
      <c r="E97" s="184"/>
      <c r="F97" s="184"/>
      <c r="G97" s="184"/>
      <c r="H97" s="184"/>
      <c r="I97" s="190"/>
      <c r="J97" s="190"/>
      <c r="K97" s="190"/>
      <c r="L97" s="190"/>
      <c r="M97" s="190"/>
      <c r="N97" s="190"/>
      <c r="O97" s="190"/>
      <c r="P97" s="190"/>
      <c r="Q97" s="190"/>
      <c r="R97" s="190"/>
      <c r="S97" s="190"/>
      <c r="T97" s="190"/>
      <c r="U97" s="190"/>
      <c r="V97" s="190"/>
      <c r="W97" s="190"/>
      <c r="X97" s="190"/>
      <c r="Y97" s="190"/>
      <c r="Z97" s="190"/>
      <c r="AA97" s="190"/>
      <c r="AB97" s="190"/>
      <c r="AC97" s="190"/>
      <c r="AD97" s="190"/>
      <c r="AE97" s="190"/>
      <c r="AF97" s="190"/>
      <c r="AG97" s="190"/>
      <c r="AH97" s="190"/>
      <c r="AI97" s="190"/>
      <c r="AJ97" s="190"/>
      <c r="AK97" s="190"/>
      <c r="AL97" s="190"/>
      <c r="AM97" s="195"/>
      <c r="AN97" s="195"/>
      <c r="AO97" s="195"/>
    </row>
    <row r="98" s="12" customFormat="1" ht="50" hidden="1" customHeight="1" spans="1:41">
      <c r="A98" s="182" t="s">
        <v>54</v>
      </c>
      <c r="B98" s="187" t="s">
        <v>121</v>
      </c>
      <c r="C98" s="187"/>
      <c r="D98" s="187"/>
      <c r="E98" s="184"/>
      <c r="F98" s="184"/>
      <c r="G98" s="184"/>
      <c r="H98" s="184"/>
      <c r="I98" s="190"/>
      <c r="J98" s="190"/>
      <c r="K98" s="190"/>
      <c r="L98" s="190"/>
      <c r="M98" s="190"/>
      <c r="N98" s="190"/>
      <c r="O98" s="190"/>
      <c r="P98" s="190"/>
      <c r="Q98" s="190"/>
      <c r="R98" s="190"/>
      <c r="S98" s="190"/>
      <c r="T98" s="190"/>
      <c r="U98" s="190"/>
      <c r="V98" s="190"/>
      <c r="W98" s="190"/>
      <c r="X98" s="190"/>
      <c r="Y98" s="190"/>
      <c r="Z98" s="190"/>
      <c r="AA98" s="190"/>
      <c r="AB98" s="190"/>
      <c r="AC98" s="190"/>
      <c r="AD98" s="190"/>
      <c r="AE98" s="190"/>
      <c r="AF98" s="190"/>
      <c r="AG98" s="190"/>
      <c r="AH98" s="190"/>
      <c r="AI98" s="190"/>
      <c r="AJ98" s="190"/>
      <c r="AK98" s="190"/>
      <c r="AL98" s="190"/>
      <c r="AM98" s="195"/>
      <c r="AN98" s="195"/>
      <c r="AO98" s="195"/>
    </row>
    <row r="99" s="12" customFormat="1" ht="30" hidden="1" customHeight="1" spans="1:41">
      <c r="A99" s="182" t="s">
        <v>54</v>
      </c>
      <c r="B99" s="187" t="s">
        <v>96</v>
      </c>
      <c r="C99" s="187"/>
      <c r="D99" s="187"/>
      <c r="E99" s="184"/>
      <c r="F99" s="184"/>
      <c r="G99" s="184"/>
      <c r="H99" s="184"/>
      <c r="I99" s="190"/>
      <c r="J99" s="190"/>
      <c r="K99" s="190"/>
      <c r="L99" s="190"/>
      <c r="M99" s="190"/>
      <c r="N99" s="190"/>
      <c r="O99" s="190"/>
      <c r="P99" s="190"/>
      <c r="Q99" s="190"/>
      <c r="R99" s="190"/>
      <c r="S99" s="190"/>
      <c r="T99" s="190"/>
      <c r="U99" s="190"/>
      <c r="V99" s="190"/>
      <c r="W99" s="190"/>
      <c r="X99" s="190"/>
      <c r="Y99" s="190"/>
      <c r="Z99" s="190"/>
      <c r="AA99" s="190"/>
      <c r="AB99" s="190"/>
      <c r="AC99" s="190"/>
      <c r="AD99" s="190"/>
      <c r="AE99" s="190"/>
      <c r="AF99" s="190"/>
      <c r="AG99" s="190"/>
      <c r="AH99" s="190"/>
      <c r="AI99" s="190"/>
      <c r="AJ99" s="190"/>
      <c r="AK99" s="190"/>
      <c r="AL99" s="190"/>
      <c r="AM99" s="195"/>
      <c r="AN99" s="195"/>
      <c r="AO99" s="195"/>
    </row>
    <row r="100" s="12" customFormat="1" ht="30" hidden="1" customHeight="1" spans="1:41">
      <c r="A100" s="202" t="s">
        <v>52</v>
      </c>
      <c r="B100" s="187" t="s">
        <v>122</v>
      </c>
      <c r="C100" s="187"/>
      <c r="D100" s="187"/>
      <c r="E100" s="184"/>
      <c r="F100" s="184"/>
      <c r="G100" s="184"/>
      <c r="H100" s="184"/>
      <c r="I100" s="190">
        <f t="shared" ref="I100:AL100" si="29">I101+I102+I106+I108</f>
        <v>4</v>
      </c>
      <c r="J100" s="190">
        <f t="shared" si="29"/>
        <v>6.9544</v>
      </c>
      <c r="K100" s="190">
        <f t="shared" si="29"/>
        <v>0</v>
      </c>
      <c r="L100" s="190">
        <f t="shared" si="29"/>
        <v>0</v>
      </c>
      <c r="M100" s="190">
        <f t="shared" si="29"/>
        <v>4</v>
      </c>
      <c r="N100" s="190">
        <f t="shared" si="29"/>
        <v>0</v>
      </c>
      <c r="O100" s="190">
        <f t="shared" si="29"/>
        <v>0</v>
      </c>
      <c r="P100" s="190">
        <f t="shared" si="29"/>
        <v>0</v>
      </c>
      <c r="Q100" s="190">
        <f t="shared" si="29"/>
        <v>0</v>
      </c>
      <c r="R100" s="190">
        <f t="shared" si="29"/>
        <v>0</v>
      </c>
      <c r="S100" s="190">
        <f t="shared" si="29"/>
        <v>2868</v>
      </c>
      <c r="T100" s="190">
        <f t="shared" si="29"/>
        <v>8779</v>
      </c>
      <c r="U100" s="190">
        <f t="shared" si="29"/>
        <v>0</v>
      </c>
      <c r="V100" s="190">
        <f t="shared" si="29"/>
        <v>0</v>
      </c>
      <c r="W100" s="190">
        <f t="shared" si="29"/>
        <v>0</v>
      </c>
      <c r="X100" s="190">
        <f t="shared" si="29"/>
        <v>0</v>
      </c>
      <c r="Y100" s="190">
        <f t="shared" si="29"/>
        <v>0</v>
      </c>
      <c r="Z100" s="190">
        <f t="shared" si="29"/>
        <v>3780</v>
      </c>
      <c r="AA100" s="190">
        <f t="shared" si="29"/>
        <v>3780</v>
      </c>
      <c r="AB100" s="190">
        <f t="shared" si="29"/>
        <v>3780</v>
      </c>
      <c r="AC100" s="190">
        <f t="shared" si="29"/>
        <v>0</v>
      </c>
      <c r="AD100" s="190">
        <f t="shared" si="29"/>
        <v>0</v>
      </c>
      <c r="AE100" s="190">
        <f t="shared" si="29"/>
        <v>0</v>
      </c>
      <c r="AF100" s="190">
        <f t="shared" si="29"/>
        <v>0</v>
      </c>
      <c r="AG100" s="190">
        <f t="shared" si="29"/>
        <v>0</v>
      </c>
      <c r="AH100" s="190">
        <f t="shared" si="29"/>
        <v>0</v>
      </c>
      <c r="AI100" s="190">
        <f t="shared" si="29"/>
        <v>0</v>
      </c>
      <c r="AJ100" s="190">
        <f t="shared" si="29"/>
        <v>0</v>
      </c>
      <c r="AK100" s="190">
        <f t="shared" si="29"/>
        <v>0</v>
      </c>
      <c r="AL100" s="190">
        <f t="shared" si="29"/>
        <v>0</v>
      </c>
      <c r="AM100" s="195"/>
      <c r="AN100" s="195"/>
      <c r="AO100" s="195"/>
    </row>
    <row r="101" s="12" customFormat="1" ht="30" hidden="1" customHeight="1" spans="1:41">
      <c r="A101" s="182" t="s">
        <v>54</v>
      </c>
      <c r="B101" s="187" t="s">
        <v>123</v>
      </c>
      <c r="C101" s="187"/>
      <c r="D101" s="187"/>
      <c r="E101" s="184"/>
      <c r="F101" s="184"/>
      <c r="G101" s="184"/>
      <c r="H101" s="184"/>
      <c r="I101" s="190"/>
      <c r="J101" s="190"/>
      <c r="K101" s="190"/>
      <c r="L101" s="190"/>
      <c r="M101" s="190"/>
      <c r="N101" s="190"/>
      <c r="O101" s="190"/>
      <c r="P101" s="190"/>
      <c r="Q101" s="190"/>
      <c r="R101" s="190"/>
      <c r="S101" s="190"/>
      <c r="T101" s="190"/>
      <c r="U101" s="190"/>
      <c r="V101" s="190"/>
      <c r="W101" s="190"/>
      <c r="X101" s="190"/>
      <c r="Y101" s="190"/>
      <c r="Z101" s="190"/>
      <c r="AA101" s="190"/>
      <c r="AB101" s="190"/>
      <c r="AC101" s="190"/>
      <c r="AD101" s="190"/>
      <c r="AE101" s="190"/>
      <c r="AF101" s="190"/>
      <c r="AG101" s="190"/>
      <c r="AH101" s="190"/>
      <c r="AI101" s="190"/>
      <c r="AJ101" s="190"/>
      <c r="AK101" s="190"/>
      <c r="AL101" s="190"/>
      <c r="AM101" s="195"/>
      <c r="AN101" s="195"/>
      <c r="AO101" s="195"/>
    </row>
    <row r="102" s="12" customFormat="1" ht="30" hidden="1" customHeight="1" spans="1:41">
      <c r="A102" s="182" t="s">
        <v>54</v>
      </c>
      <c r="B102" s="187" t="s">
        <v>124</v>
      </c>
      <c r="C102" s="187"/>
      <c r="D102" s="187"/>
      <c r="E102" s="184"/>
      <c r="F102" s="184"/>
      <c r="G102" s="184"/>
      <c r="H102" s="184"/>
      <c r="I102" s="190">
        <f t="shared" ref="I102:AL102" si="30">SUM(I103:I105)</f>
        <v>3</v>
      </c>
      <c r="J102" s="190">
        <f t="shared" si="30"/>
        <v>5.9544</v>
      </c>
      <c r="K102" s="190">
        <f t="shared" si="30"/>
        <v>0</v>
      </c>
      <c r="L102" s="190">
        <f t="shared" si="30"/>
        <v>0</v>
      </c>
      <c r="M102" s="190">
        <f t="shared" si="30"/>
        <v>3</v>
      </c>
      <c r="N102" s="190">
        <f t="shared" si="30"/>
        <v>0</v>
      </c>
      <c r="O102" s="190">
        <f t="shared" si="30"/>
        <v>0</v>
      </c>
      <c r="P102" s="190">
        <f t="shared" si="30"/>
        <v>0</v>
      </c>
      <c r="Q102" s="190">
        <f t="shared" si="30"/>
        <v>0</v>
      </c>
      <c r="R102" s="190">
        <f t="shared" si="30"/>
        <v>0</v>
      </c>
      <c r="S102" s="190">
        <f t="shared" si="30"/>
        <v>2406</v>
      </c>
      <c r="T102" s="190">
        <f t="shared" si="30"/>
        <v>6911</v>
      </c>
      <c r="U102" s="190">
        <f t="shared" si="30"/>
        <v>0</v>
      </c>
      <c r="V102" s="190">
        <f t="shared" si="30"/>
        <v>0</v>
      </c>
      <c r="W102" s="190">
        <f t="shared" si="30"/>
        <v>0</v>
      </c>
      <c r="X102" s="190">
        <f t="shared" si="30"/>
        <v>0</v>
      </c>
      <c r="Y102" s="190">
        <f t="shared" si="30"/>
        <v>0</v>
      </c>
      <c r="Z102" s="190">
        <f t="shared" si="30"/>
        <v>3700</v>
      </c>
      <c r="AA102" s="190">
        <f t="shared" si="30"/>
        <v>3700</v>
      </c>
      <c r="AB102" s="190">
        <f t="shared" si="30"/>
        <v>3700</v>
      </c>
      <c r="AC102" s="190">
        <f t="shared" si="30"/>
        <v>0</v>
      </c>
      <c r="AD102" s="190">
        <f t="shared" si="30"/>
        <v>0</v>
      </c>
      <c r="AE102" s="190">
        <f t="shared" si="30"/>
        <v>0</v>
      </c>
      <c r="AF102" s="190">
        <f t="shared" si="30"/>
        <v>0</v>
      </c>
      <c r="AG102" s="190">
        <f t="shared" si="30"/>
        <v>0</v>
      </c>
      <c r="AH102" s="190">
        <f t="shared" si="30"/>
        <v>0</v>
      </c>
      <c r="AI102" s="190">
        <f t="shared" si="30"/>
        <v>0</v>
      </c>
      <c r="AJ102" s="190">
        <f t="shared" si="30"/>
        <v>0</v>
      </c>
      <c r="AK102" s="190">
        <f t="shared" si="30"/>
        <v>0</v>
      </c>
      <c r="AL102" s="190">
        <f t="shared" si="30"/>
        <v>0</v>
      </c>
      <c r="AM102" s="195"/>
      <c r="AN102" s="195"/>
      <c r="AO102" s="195"/>
    </row>
    <row r="103" s="7" customFormat="1" ht="409" customHeight="1" spans="1:42">
      <c r="A103" s="22">
        <v>24</v>
      </c>
      <c r="B103" s="22" t="s">
        <v>1152</v>
      </c>
      <c r="C103" s="22">
        <v>2024</v>
      </c>
      <c r="D103" s="35" t="s">
        <v>193</v>
      </c>
      <c r="E103" s="24" t="s">
        <v>178</v>
      </c>
      <c r="F103" s="24" t="s">
        <v>984</v>
      </c>
      <c r="G103" s="24" t="s">
        <v>194</v>
      </c>
      <c r="H103" s="35" t="s">
        <v>1417</v>
      </c>
      <c r="I103" s="22">
        <v>1</v>
      </c>
      <c r="J103" s="39">
        <v>3.0643</v>
      </c>
      <c r="K103" s="22"/>
      <c r="L103" s="22"/>
      <c r="M103" s="22">
        <v>1</v>
      </c>
      <c r="N103" s="22"/>
      <c r="O103" s="22"/>
      <c r="P103" s="22"/>
      <c r="Q103" s="22"/>
      <c r="R103" s="22"/>
      <c r="S103" s="22">
        <v>1741</v>
      </c>
      <c r="T103" s="22">
        <v>4337</v>
      </c>
      <c r="U103" s="49" t="s">
        <v>183</v>
      </c>
      <c r="V103" s="22" t="s">
        <v>1144</v>
      </c>
      <c r="W103" s="49" t="s">
        <v>183</v>
      </c>
      <c r="X103" s="22" t="s">
        <v>1144</v>
      </c>
      <c r="Y103" s="22" t="s">
        <v>1286</v>
      </c>
      <c r="Z103" s="62">
        <v>1900</v>
      </c>
      <c r="AA103" s="22">
        <v>1900</v>
      </c>
      <c r="AB103" s="60">
        <v>1900</v>
      </c>
      <c r="AC103" s="60"/>
      <c r="AD103" s="60"/>
      <c r="AE103" s="60"/>
      <c r="AF103" s="22"/>
      <c r="AG103" s="22"/>
      <c r="AH103" s="22"/>
      <c r="AI103" s="22"/>
      <c r="AJ103" s="22"/>
      <c r="AK103" s="22"/>
      <c r="AL103" s="22"/>
      <c r="AM103" s="33" t="s">
        <v>1418</v>
      </c>
      <c r="AN103" s="33" t="s">
        <v>1154</v>
      </c>
      <c r="AO103" s="60" t="s">
        <v>1392</v>
      </c>
      <c r="AP103" s="75" t="s">
        <v>1392</v>
      </c>
    </row>
    <row r="104" s="12" customFormat="1" ht="271" customHeight="1" spans="1:42">
      <c r="A104" s="22">
        <v>25</v>
      </c>
      <c r="B104" s="22" t="s">
        <v>1167</v>
      </c>
      <c r="C104" s="22">
        <v>2024</v>
      </c>
      <c r="D104" s="33" t="s">
        <v>1077</v>
      </c>
      <c r="E104" s="22" t="s">
        <v>178</v>
      </c>
      <c r="F104" s="24" t="s">
        <v>1013</v>
      </c>
      <c r="G104" s="22" t="s">
        <v>590</v>
      </c>
      <c r="H104" s="33" t="s">
        <v>1419</v>
      </c>
      <c r="I104" s="22">
        <v>1</v>
      </c>
      <c r="J104" s="22">
        <v>1.4557</v>
      </c>
      <c r="K104" s="39"/>
      <c r="L104" s="39"/>
      <c r="M104" s="39">
        <v>1</v>
      </c>
      <c r="N104" s="39"/>
      <c r="O104" s="39"/>
      <c r="P104" s="39"/>
      <c r="Q104" s="39"/>
      <c r="R104" s="39"/>
      <c r="S104" s="39">
        <v>298</v>
      </c>
      <c r="T104" s="39">
        <v>1188</v>
      </c>
      <c r="U104" s="22" t="s">
        <v>985</v>
      </c>
      <c r="V104" s="24" t="s">
        <v>944</v>
      </c>
      <c r="W104" s="22" t="s">
        <v>183</v>
      </c>
      <c r="X104" s="22" t="s">
        <v>811</v>
      </c>
      <c r="Y104" s="22" t="s">
        <v>1286</v>
      </c>
      <c r="Z104" s="39">
        <v>950</v>
      </c>
      <c r="AA104" s="39">
        <v>950</v>
      </c>
      <c r="AB104" s="39">
        <v>950</v>
      </c>
      <c r="AC104" s="39"/>
      <c r="AD104" s="39"/>
      <c r="AE104" s="39"/>
      <c r="AF104" s="39"/>
      <c r="AG104" s="39"/>
      <c r="AH104" s="39"/>
      <c r="AI104" s="39"/>
      <c r="AJ104" s="39"/>
      <c r="AK104" s="39"/>
      <c r="AL104" s="39"/>
      <c r="AM104" s="71" t="s">
        <v>1168</v>
      </c>
      <c r="AN104" s="71" t="s">
        <v>1169</v>
      </c>
      <c r="AO104" s="78" t="s">
        <v>1392</v>
      </c>
      <c r="AP104" s="75" t="s">
        <v>1392</v>
      </c>
    </row>
    <row r="105" s="12" customFormat="1" ht="279" customHeight="1" spans="1:42">
      <c r="A105" s="22">
        <v>26</v>
      </c>
      <c r="B105" s="22" t="s">
        <v>1198</v>
      </c>
      <c r="C105" s="22">
        <v>2024</v>
      </c>
      <c r="D105" s="33" t="s">
        <v>282</v>
      </c>
      <c r="E105" s="22" t="s">
        <v>178</v>
      </c>
      <c r="F105" s="24" t="s">
        <v>1013</v>
      </c>
      <c r="G105" s="22" t="s">
        <v>252</v>
      </c>
      <c r="H105" s="33" t="s">
        <v>1420</v>
      </c>
      <c r="I105" s="22">
        <v>1</v>
      </c>
      <c r="J105" s="39">
        <v>1.4344</v>
      </c>
      <c r="K105" s="39"/>
      <c r="L105" s="39"/>
      <c r="M105" s="39">
        <v>1</v>
      </c>
      <c r="N105" s="39"/>
      <c r="O105" s="39"/>
      <c r="P105" s="39"/>
      <c r="Q105" s="39"/>
      <c r="R105" s="39"/>
      <c r="S105" s="39">
        <v>367</v>
      </c>
      <c r="T105" s="39">
        <v>1386</v>
      </c>
      <c r="U105" s="22" t="s">
        <v>227</v>
      </c>
      <c r="V105" s="22" t="s">
        <v>656</v>
      </c>
      <c r="W105" s="22" t="s">
        <v>183</v>
      </c>
      <c r="X105" s="22" t="s">
        <v>811</v>
      </c>
      <c r="Y105" s="22" t="s">
        <v>1286</v>
      </c>
      <c r="Z105" s="39">
        <v>850</v>
      </c>
      <c r="AA105" s="39">
        <v>850</v>
      </c>
      <c r="AB105" s="39">
        <v>850</v>
      </c>
      <c r="AC105" s="39"/>
      <c r="AD105" s="39"/>
      <c r="AE105" s="39"/>
      <c r="AF105" s="39"/>
      <c r="AG105" s="39"/>
      <c r="AH105" s="39"/>
      <c r="AI105" s="39"/>
      <c r="AJ105" s="39"/>
      <c r="AK105" s="39"/>
      <c r="AL105" s="39"/>
      <c r="AM105" s="71" t="s">
        <v>1439</v>
      </c>
      <c r="AN105" s="71" t="s">
        <v>1200</v>
      </c>
      <c r="AO105" s="78" t="s">
        <v>1392</v>
      </c>
      <c r="AP105" s="75" t="s">
        <v>1392</v>
      </c>
    </row>
    <row r="106" s="12" customFormat="1" ht="30" hidden="1" customHeight="1" spans="1:41">
      <c r="A106" s="182" t="s">
        <v>54</v>
      </c>
      <c r="B106" s="187" t="s">
        <v>125</v>
      </c>
      <c r="C106" s="187"/>
      <c r="D106" s="187"/>
      <c r="E106" s="184"/>
      <c r="F106" s="184"/>
      <c r="G106" s="184"/>
      <c r="H106" s="184"/>
      <c r="I106" s="190">
        <f t="shared" ref="I106:AL106" si="31">SUM(I107)</f>
        <v>1</v>
      </c>
      <c r="J106" s="190">
        <f t="shared" si="31"/>
        <v>1</v>
      </c>
      <c r="K106" s="190">
        <f t="shared" si="31"/>
        <v>0</v>
      </c>
      <c r="L106" s="190">
        <f t="shared" si="31"/>
        <v>0</v>
      </c>
      <c r="M106" s="190">
        <f t="shared" si="31"/>
        <v>1</v>
      </c>
      <c r="N106" s="190">
        <f t="shared" si="31"/>
        <v>0</v>
      </c>
      <c r="O106" s="190">
        <f t="shared" si="31"/>
        <v>0</v>
      </c>
      <c r="P106" s="190">
        <f t="shared" si="31"/>
        <v>0</v>
      </c>
      <c r="Q106" s="190">
        <f t="shared" si="31"/>
        <v>0</v>
      </c>
      <c r="R106" s="190">
        <f t="shared" si="31"/>
        <v>0</v>
      </c>
      <c r="S106" s="190">
        <f t="shared" si="31"/>
        <v>462</v>
      </c>
      <c r="T106" s="190">
        <f t="shared" si="31"/>
        <v>1868</v>
      </c>
      <c r="U106" s="190">
        <f t="shared" si="31"/>
        <v>0</v>
      </c>
      <c r="V106" s="190">
        <f t="shared" si="31"/>
        <v>0</v>
      </c>
      <c r="W106" s="190">
        <f t="shared" si="31"/>
        <v>0</v>
      </c>
      <c r="X106" s="190">
        <f t="shared" si="31"/>
        <v>0</v>
      </c>
      <c r="Y106" s="190">
        <f t="shared" si="31"/>
        <v>0</v>
      </c>
      <c r="Z106" s="190">
        <f t="shared" si="31"/>
        <v>80</v>
      </c>
      <c r="AA106" s="190">
        <f t="shared" si="31"/>
        <v>80</v>
      </c>
      <c r="AB106" s="190">
        <f t="shared" si="31"/>
        <v>80</v>
      </c>
      <c r="AC106" s="190">
        <f t="shared" si="31"/>
        <v>0</v>
      </c>
      <c r="AD106" s="190">
        <f t="shared" si="31"/>
        <v>0</v>
      </c>
      <c r="AE106" s="190">
        <f t="shared" si="31"/>
        <v>0</v>
      </c>
      <c r="AF106" s="190">
        <f t="shared" si="31"/>
        <v>0</v>
      </c>
      <c r="AG106" s="190">
        <f t="shared" si="31"/>
        <v>0</v>
      </c>
      <c r="AH106" s="190">
        <f t="shared" si="31"/>
        <v>0</v>
      </c>
      <c r="AI106" s="190">
        <f t="shared" si="31"/>
        <v>0</v>
      </c>
      <c r="AJ106" s="190">
        <f t="shared" si="31"/>
        <v>0</v>
      </c>
      <c r="AK106" s="190">
        <f t="shared" si="31"/>
        <v>0</v>
      </c>
      <c r="AL106" s="190">
        <f t="shared" si="31"/>
        <v>0</v>
      </c>
      <c r="AM106" s="195"/>
      <c r="AN106" s="195"/>
      <c r="AO106" s="195"/>
    </row>
    <row r="107" s="12" customFormat="1" ht="305" customHeight="1" spans="1:42">
      <c r="A107" s="22">
        <v>27</v>
      </c>
      <c r="B107" s="22" t="s">
        <v>1223</v>
      </c>
      <c r="C107" s="22">
        <v>2024</v>
      </c>
      <c r="D107" s="33" t="s">
        <v>285</v>
      </c>
      <c r="E107" s="22" t="s">
        <v>178</v>
      </c>
      <c r="F107" s="24" t="s">
        <v>1013</v>
      </c>
      <c r="G107" s="22" t="s">
        <v>252</v>
      </c>
      <c r="H107" s="33" t="s">
        <v>1116</v>
      </c>
      <c r="I107" s="22">
        <v>1</v>
      </c>
      <c r="J107" s="39">
        <v>1</v>
      </c>
      <c r="K107" s="39"/>
      <c r="L107" s="39"/>
      <c r="M107" s="39">
        <v>1</v>
      </c>
      <c r="N107" s="39"/>
      <c r="O107" s="39"/>
      <c r="P107" s="39"/>
      <c r="Q107" s="39"/>
      <c r="R107" s="39"/>
      <c r="S107" s="39">
        <v>462</v>
      </c>
      <c r="T107" s="39">
        <v>1868</v>
      </c>
      <c r="U107" s="22" t="s">
        <v>227</v>
      </c>
      <c r="V107" s="22" t="s">
        <v>656</v>
      </c>
      <c r="W107" s="22" t="s">
        <v>183</v>
      </c>
      <c r="X107" s="22" t="s">
        <v>811</v>
      </c>
      <c r="Y107" s="22" t="s">
        <v>1286</v>
      </c>
      <c r="Z107" s="39">
        <v>80</v>
      </c>
      <c r="AA107" s="39">
        <v>80</v>
      </c>
      <c r="AB107" s="39">
        <v>80</v>
      </c>
      <c r="AC107" s="39"/>
      <c r="AD107" s="39"/>
      <c r="AE107" s="39"/>
      <c r="AF107" s="39"/>
      <c r="AG107" s="39"/>
      <c r="AH107" s="39"/>
      <c r="AI107" s="39"/>
      <c r="AJ107" s="39"/>
      <c r="AK107" s="39"/>
      <c r="AL107" s="39"/>
      <c r="AM107" s="71" t="s">
        <v>1224</v>
      </c>
      <c r="AN107" s="71" t="s">
        <v>1225</v>
      </c>
      <c r="AO107" s="78" t="s">
        <v>1392</v>
      </c>
      <c r="AP107" s="75" t="s">
        <v>1392</v>
      </c>
    </row>
    <row r="108" s="12" customFormat="1" ht="30" hidden="1" customHeight="1" spans="1:41">
      <c r="A108" s="182" t="s">
        <v>54</v>
      </c>
      <c r="B108" s="187" t="s">
        <v>126</v>
      </c>
      <c r="C108" s="187"/>
      <c r="D108" s="187"/>
      <c r="E108" s="184"/>
      <c r="F108" s="184"/>
      <c r="G108" s="184"/>
      <c r="H108" s="184"/>
      <c r="I108" s="190"/>
      <c r="J108" s="190"/>
      <c r="K108" s="190"/>
      <c r="L108" s="190"/>
      <c r="M108" s="190"/>
      <c r="N108" s="190"/>
      <c r="O108" s="190"/>
      <c r="P108" s="190"/>
      <c r="Q108" s="190"/>
      <c r="R108" s="190"/>
      <c r="S108" s="190"/>
      <c r="T108" s="190"/>
      <c r="U108" s="190"/>
      <c r="V108" s="190"/>
      <c r="W108" s="190"/>
      <c r="X108" s="190"/>
      <c r="Y108" s="190"/>
      <c r="Z108" s="190"/>
      <c r="AA108" s="190"/>
      <c r="AB108" s="190"/>
      <c r="AC108" s="190"/>
      <c r="AD108" s="190"/>
      <c r="AE108" s="190"/>
      <c r="AF108" s="190"/>
      <c r="AG108" s="190"/>
      <c r="AH108" s="190"/>
      <c r="AI108" s="190"/>
      <c r="AJ108" s="190"/>
      <c r="AK108" s="190"/>
      <c r="AL108" s="190"/>
      <c r="AM108" s="195"/>
      <c r="AN108" s="195"/>
      <c r="AO108" s="195"/>
    </row>
    <row r="109" s="12" customFormat="1" ht="30" hidden="1" customHeight="1" spans="1:41">
      <c r="A109" s="202" t="s">
        <v>52</v>
      </c>
      <c r="B109" s="187" t="s">
        <v>127</v>
      </c>
      <c r="C109" s="187"/>
      <c r="D109" s="187"/>
      <c r="E109" s="184"/>
      <c r="F109" s="184"/>
      <c r="G109" s="184"/>
      <c r="H109" s="184"/>
      <c r="I109" s="190">
        <f t="shared" ref="I109:AL109" si="32">I110+I111+I112+I113+I114+I115</f>
        <v>0</v>
      </c>
      <c r="J109" s="190">
        <f t="shared" si="32"/>
        <v>0</v>
      </c>
      <c r="K109" s="190">
        <f t="shared" si="32"/>
        <v>0</v>
      </c>
      <c r="L109" s="190">
        <f t="shared" si="32"/>
        <v>0</v>
      </c>
      <c r="M109" s="190">
        <f t="shared" si="32"/>
        <v>0</v>
      </c>
      <c r="N109" s="190">
        <f t="shared" si="32"/>
        <v>0</v>
      </c>
      <c r="O109" s="190">
        <f t="shared" si="32"/>
        <v>0</v>
      </c>
      <c r="P109" s="190">
        <f t="shared" si="32"/>
        <v>0</v>
      </c>
      <c r="Q109" s="190">
        <f t="shared" si="32"/>
        <v>0</v>
      </c>
      <c r="R109" s="190">
        <f t="shared" si="32"/>
        <v>0</v>
      </c>
      <c r="S109" s="190">
        <f t="shared" si="32"/>
        <v>0</v>
      </c>
      <c r="T109" s="190">
        <f t="shared" si="32"/>
        <v>0</v>
      </c>
      <c r="U109" s="190">
        <f t="shared" si="32"/>
        <v>0</v>
      </c>
      <c r="V109" s="190">
        <f t="shared" si="32"/>
        <v>0</v>
      </c>
      <c r="W109" s="190">
        <f t="shared" si="32"/>
        <v>0</v>
      </c>
      <c r="X109" s="190">
        <f t="shared" si="32"/>
        <v>0</v>
      </c>
      <c r="Y109" s="190">
        <f t="shared" si="32"/>
        <v>0</v>
      </c>
      <c r="Z109" s="190">
        <f t="shared" si="32"/>
        <v>0</v>
      </c>
      <c r="AA109" s="190">
        <f t="shared" si="32"/>
        <v>0</v>
      </c>
      <c r="AB109" s="190">
        <f t="shared" si="32"/>
        <v>0</v>
      </c>
      <c r="AC109" s="190">
        <f t="shared" si="32"/>
        <v>0</v>
      </c>
      <c r="AD109" s="190">
        <f t="shared" si="32"/>
        <v>0</v>
      </c>
      <c r="AE109" s="190">
        <f t="shared" si="32"/>
        <v>0</v>
      </c>
      <c r="AF109" s="190">
        <f t="shared" si="32"/>
        <v>0</v>
      </c>
      <c r="AG109" s="190">
        <f t="shared" si="32"/>
        <v>0</v>
      </c>
      <c r="AH109" s="190">
        <f t="shared" si="32"/>
        <v>0</v>
      </c>
      <c r="AI109" s="190">
        <f t="shared" si="32"/>
        <v>0</v>
      </c>
      <c r="AJ109" s="190">
        <f t="shared" si="32"/>
        <v>0</v>
      </c>
      <c r="AK109" s="190">
        <f t="shared" si="32"/>
        <v>0</v>
      </c>
      <c r="AL109" s="190">
        <f t="shared" si="32"/>
        <v>0</v>
      </c>
      <c r="AM109" s="195"/>
      <c r="AN109" s="195"/>
      <c r="AO109" s="195"/>
    </row>
    <row r="110" s="12" customFormat="1" ht="30" hidden="1" customHeight="1" spans="1:41">
      <c r="A110" s="182" t="s">
        <v>54</v>
      </c>
      <c r="B110" s="187" t="s">
        <v>128</v>
      </c>
      <c r="C110" s="187"/>
      <c r="D110" s="187"/>
      <c r="E110" s="184"/>
      <c r="F110" s="184"/>
      <c r="G110" s="184"/>
      <c r="H110" s="184"/>
      <c r="I110" s="190"/>
      <c r="J110" s="190"/>
      <c r="K110" s="190"/>
      <c r="L110" s="190"/>
      <c r="M110" s="190"/>
      <c r="N110" s="190"/>
      <c r="O110" s="190"/>
      <c r="P110" s="190"/>
      <c r="Q110" s="190"/>
      <c r="R110" s="190"/>
      <c r="S110" s="190"/>
      <c r="T110" s="190"/>
      <c r="U110" s="190"/>
      <c r="V110" s="190"/>
      <c r="W110" s="190"/>
      <c r="X110" s="190"/>
      <c r="Y110" s="190"/>
      <c r="Z110" s="190"/>
      <c r="AA110" s="190"/>
      <c r="AB110" s="190"/>
      <c r="AC110" s="190"/>
      <c r="AD110" s="190"/>
      <c r="AE110" s="190"/>
      <c r="AF110" s="190"/>
      <c r="AG110" s="190"/>
      <c r="AH110" s="190"/>
      <c r="AI110" s="190"/>
      <c r="AJ110" s="190"/>
      <c r="AK110" s="190"/>
      <c r="AL110" s="190"/>
      <c r="AM110" s="195"/>
      <c r="AN110" s="195"/>
      <c r="AO110" s="195"/>
    </row>
    <row r="111" s="12" customFormat="1" ht="58" hidden="1" customHeight="1" spans="1:41">
      <c r="A111" s="182" t="s">
        <v>54</v>
      </c>
      <c r="B111" s="187" t="s">
        <v>129</v>
      </c>
      <c r="C111" s="187"/>
      <c r="D111" s="187"/>
      <c r="E111" s="184"/>
      <c r="F111" s="184"/>
      <c r="G111" s="184"/>
      <c r="H111" s="184"/>
      <c r="I111" s="190"/>
      <c r="J111" s="190"/>
      <c r="K111" s="190"/>
      <c r="L111" s="190"/>
      <c r="M111" s="190"/>
      <c r="N111" s="190"/>
      <c r="O111" s="190"/>
      <c r="P111" s="190"/>
      <c r="Q111" s="190"/>
      <c r="R111" s="190"/>
      <c r="S111" s="190"/>
      <c r="T111" s="190"/>
      <c r="U111" s="190"/>
      <c r="V111" s="190"/>
      <c r="W111" s="190"/>
      <c r="X111" s="190"/>
      <c r="Y111" s="190"/>
      <c r="Z111" s="190"/>
      <c r="AA111" s="190"/>
      <c r="AB111" s="190"/>
      <c r="AC111" s="190"/>
      <c r="AD111" s="190"/>
      <c r="AE111" s="190"/>
      <c r="AF111" s="190"/>
      <c r="AG111" s="190"/>
      <c r="AH111" s="190"/>
      <c r="AI111" s="190"/>
      <c r="AJ111" s="190"/>
      <c r="AK111" s="190"/>
      <c r="AL111" s="190"/>
      <c r="AM111" s="195"/>
      <c r="AN111" s="195"/>
      <c r="AO111" s="195"/>
    </row>
    <row r="112" s="12" customFormat="1" ht="68" hidden="1" customHeight="1" spans="1:41">
      <c r="A112" s="182" t="s">
        <v>54</v>
      </c>
      <c r="B112" s="187" t="s">
        <v>130</v>
      </c>
      <c r="C112" s="187"/>
      <c r="D112" s="187"/>
      <c r="E112" s="184"/>
      <c r="F112" s="184"/>
      <c r="G112" s="184"/>
      <c r="H112" s="184"/>
      <c r="I112" s="190"/>
      <c r="J112" s="190"/>
      <c r="K112" s="190"/>
      <c r="L112" s="190"/>
      <c r="M112" s="190"/>
      <c r="N112" s="190"/>
      <c r="O112" s="190"/>
      <c r="P112" s="190"/>
      <c r="Q112" s="190"/>
      <c r="R112" s="190"/>
      <c r="S112" s="190"/>
      <c r="T112" s="190"/>
      <c r="U112" s="190"/>
      <c r="V112" s="190"/>
      <c r="W112" s="190"/>
      <c r="X112" s="190"/>
      <c r="Y112" s="190"/>
      <c r="Z112" s="190"/>
      <c r="AA112" s="190"/>
      <c r="AB112" s="190"/>
      <c r="AC112" s="190"/>
      <c r="AD112" s="190"/>
      <c r="AE112" s="190"/>
      <c r="AF112" s="190"/>
      <c r="AG112" s="190"/>
      <c r="AH112" s="190"/>
      <c r="AI112" s="190"/>
      <c r="AJ112" s="190"/>
      <c r="AK112" s="190"/>
      <c r="AL112" s="190"/>
      <c r="AM112" s="195"/>
      <c r="AN112" s="195"/>
      <c r="AO112" s="195"/>
    </row>
    <row r="113" s="12" customFormat="1" ht="30" hidden="1" customHeight="1" spans="1:41">
      <c r="A113" s="182" t="s">
        <v>54</v>
      </c>
      <c r="B113" s="187" t="s">
        <v>131</v>
      </c>
      <c r="C113" s="187"/>
      <c r="D113" s="187"/>
      <c r="E113" s="184"/>
      <c r="F113" s="184"/>
      <c r="G113" s="184"/>
      <c r="H113" s="184"/>
      <c r="I113" s="190"/>
      <c r="J113" s="190"/>
      <c r="K113" s="190"/>
      <c r="L113" s="190"/>
      <c r="M113" s="190"/>
      <c r="N113" s="190"/>
      <c r="O113" s="190"/>
      <c r="P113" s="190"/>
      <c r="Q113" s="190"/>
      <c r="R113" s="190"/>
      <c r="S113" s="190"/>
      <c r="T113" s="190"/>
      <c r="U113" s="190"/>
      <c r="V113" s="190"/>
      <c r="W113" s="190"/>
      <c r="X113" s="190"/>
      <c r="Y113" s="190"/>
      <c r="Z113" s="190"/>
      <c r="AA113" s="190"/>
      <c r="AB113" s="190"/>
      <c r="AC113" s="190"/>
      <c r="AD113" s="190"/>
      <c r="AE113" s="190"/>
      <c r="AF113" s="190"/>
      <c r="AG113" s="190"/>
      <c r="AH113" s="190"/>
      <c r="AI113" s="190"/>
      <c r="AJ113" s="190"/>
      <c r="AK113" s="190"/>
      <c r="AL113" s="190"/>
      <c r="AM113" s="195"/>
      <c r="AN113" s="195"/>
      <c r="AO113" s="195"/>
    </row>
    <row r="114" s="12" customFormat="1" ht="30" hidden="1" customHeight="1" spans="1:41">
      <c r="A114" s="182" t="s">
        <v>54</v>
      </c>
      <c r="B114" s="187" t="s">
        <v>132</v>
      </c>
      <c r="C114" s="187"/>
      <c r="D114" s="187"/>
      <c r="E114" s="184"/>
      <c r="F114" s="184"/>
      <c r="G114" s="184"/>
      <c r="H114" s="184"/>
      <c r="I114" s="190"/>
      <c r="J114" s="190"/>
      <c r="K114" s="190"/>
      <c r="L114" s="190"/>
      <c r="M114" s="190"/>
      <c r="N114" s="190"/>
      <c r="O114" s="190"/>
      <c r="P114" s="190"/>
      <c r="Q114" s="190"/>
      <c r="R114" s="190"/>
      <c r="S114" s="190"/>
      <c r="T114" s="190"/>
      <c r="U114" s="190"/>
      <c r="V114" s="190"/>
      <c r="W114" s="190"/>
      <c r="X114" s="190"/>
      <c r="Y114" s="190"/>
      <c r="Z114" s="190"/>
      <c r="AA114" s="190"/>
      <c r="AB114" s="190"/>
      <c r="AC114" s="190"/>
      <c r="AD114" s="190"/>
      <c r="AE114" s="190"/>
      <c r="AF114" s="190"/>
      <c r="AG114" s="190"/>
      <c r="AH114" s="190"/>
      <c r="AI114" s="190"/>
      <c r="AJ114" s="190"/>
      <c r="AK114" s="190"/>
      <c r="AL114" s="190"/>
      <c r="AM114" s="195"/>
      <c r="AN114" s="195"/>
      <c r="AO114" s="195"/>
    </row>
    <row r="115" s="12" customFormat="1" ht="30" hidden="1" customHeight="1" spans="1:41">
      <c r="A115" s="182" t="s">
        <v>54</v>
      </c>
      <c r="B115" s="187" t="s">
        <v>133</v>
      </c>
      <c r="C115" s="187"/>
      <c r="D115" s="187"/>
      <c r="E115" s="184"/>
      <c r="F115" s="184"/>
      <c r="G115" s="184"/>
      <c r="H115" s="184"/>
      <c r="I115" s="190"/>
      <c r="J115" s="190"/>
      <c r="K115" s="190"/>
      <c r="L115" s="190"/>
      <c r="M115" s="190"/>
      <c r="N115" s="190"/>
      <c r="O115" s="190"/>
      <c r="P115" s="190"/>
      <c r="Q115" s="190"/>
      <c r="R115" s="190"/>
      <c r="S115" s="190"/>
      <c r="T115" s="190"/>
      <c r="U115" s="190"/>
      <c r="V115" s="190"/>
      <c r="W115" s="190"/>
      <c r="X115" s="190"/>
      <c r="Y115" s="190"/>
      <c r="Z115" s="190"/>
      <c r="AA115" s="190"/>
      <c r="AB115" s="190"/>
      <c r="AC115" s="190"/>
      <c r="AD115" s="190"/>
      <c r="AE115" s="190"/>
      <c r="AF115" s="190"/>
      <c r="AG115" s="190"/>
      <c r="AH115" s="190"/>
      <c r="AI115" s="190"/>
      <c r="AJ115" s="190"/>
      <c r="AK115" s="190"/>
      <c r="AL115" s="190"/>
      <c r="AM115" s="195"/>
      <c r="AN115" s="195"/>
      <c r="AO115" s="195"/>
    </row>
    <row r="116" s="12" customFormat="1" ht="30" hidden="1" customHeight="1" spans="1:41">
      <c r="A116" s="179" t="s">
        <v>50</v>
      </c>
      <c r="B116" s="187" t="s">
        <v>134</v>
      </c>
      <c r="C116" s="187"/>
      <c r="D116" s="187"/>
      <c r="E116" s="184"/>
      <c r="F116" s="184"/>
      <c r="G116" s="184"/>
      <c r="H116" s="184"/>
      <c r="I116" s="191">
        <f t="shared" ref="I116:AL116" si="33">I117</f>
        <v>0</v>
      </c>
      <c r="J116" s="191">
        <f t="shared" si="33"/>
        <v>0</v>
      </c>
      <c r="K116" s="191">
        <f t="shared" si="33"/>
        <v>0</v>
      </c>
      <c r="L116" s="191">
        <f t="shared" si="33"/>
        <v>0</v>
      </c>
      <c r="M116" s="191">
        <f t="shared" si="33"/>
        <v>0</v>
      </c>
      <c r="N116" s="191">
        <f t="shared" si="33"/>
        <v>0</v>
      </c>
      <c r="O116" s="191">
        <f t="shared" si="33"/>
        <v>0</v>
      </c>
      <c r="P116" s="191">
        <f t="shared" si="33"/>
        <v>0</v>
      </c>
      <c r="Q116" s="191">
        <f t="shared" si="33"/>
        <v>0</v>
      </c>
      <c r="R116" s="191">
        <f t="shared" si="33"/>
        <v>0</v>
      </c>
      <c r="S116" s="191">
        <f t="shared" si="33"/>
        <v>0</v>
      </c>
      <c r="T116" s="191">
        <f t="shared" si="33"/>
        <v>0</v>
      </c>
      <c r="U116" s="191">
        <f t="shared" si="33"/>
        <v>0</v>
      </c>
      <c r="V116" s="191">
        <f t="shared" si="33"/>
        <v>0</v>
      </c>
      <c r="W116" s="191">
        <f t="shared" si="33"/>
        <v>0</v>
      </c>
      <c r="X116" s="191">
        <f t="shared" si="33"/>
        <v>0</v>
      </c>
      <c r="Y116" s="191">
        <f t="shared" si="33"/>
        <v>0</v>
      </c>
      <c r="Z116" s="191">
        <f t="shared" si="33"/>
        <v>0</v>
      </c>
      <c r="AA116" s="191">
        <f t="shared" si="33"/>
        <v>0</v>
      </c>
      <c r="AB116" s="191">
        <f t="shared" si="33"/>
        <v>0</v>
      </c>
      <c r="AC116" s="191">
        <f t="shared" si="33"/>
        <v>0</v>
      </c>
      <c r="AD116" s="191">
        <f t="shared" si="33"/>
        <v>0</v>
      </c>
      <c r="AE116" s="191">
        <f t="shared" si="33"/>
        <v>0</v>
      </c>
      <c r="AF116" s="191">
        <f t="shared" si="33"/>
        <v>0</v>
      </c>
      <c r="AG116" s="191">
        <f t="shared" si="33"/>
        <v>0</v>
      </c>
      <c r="AH116" s="191">
        <f t="shared" si="33"/>
        <v>0</v>
      </c>
      <c r="AI116" s="191">
        <f t="shared" si="33"/>
        <v>0</v>
      </c>
      <c r="AJ116" s="191">
        <f t="shared" si="33"/>
        <v>0</v>
      </c>
      <c r="AK116" s="191">
        <f t="shared" si="33"/>
        <v>0</v>
      </c>
      <c r="AL116" s="191">
        <f t="shared" si="33"/>
        <v>0</v>
      </c>
      <c r="AM116" s="195"/>
      <c r="AN116" s="195"/>
      <c r="AO116" s="195"/>
    </row>
    <row r="117" s="12" customFormat="1" ht="30" hidden="1" customHeight="1" spans="1:41">
      <c r="A117" s="179" t="s">
        <v>52</v>
      </c>
      <c r="B117" s="187" t="s">
        <v>134</v>
      </c>
      <c r="C117" s="187"/>
      <c r="D117" s="187"/>
      <c r="E117" s="184"/>
      <c r="F117" s="184"/>
      <c r="G117" s="184"/>
      <c r="H117" s="184"/>
      <c r="I117" s="190">
        <f t="shared" ref="I117:AL117" si="34">I118+I119+I120</f>
        <v>0</v>
      </c>
      <c r="J117" s="190">
        <f t="shared" si="34"/>
        <v>0</v>
      </c>
      <c r="K117" s="190">
        <f t="shared" si="34"/>
        <v>0</v>
      </c>
      <c r="L117" s="190">
        <f t="shared" si="34"/>
        <v>0</v>
      </c>
      <c r="M117" s="190">
        <f t="shared" si="34"/>
        <v>0</v>
      </c>
      <c r="N117" s="190">
        <f t="shared" si="34"/>
        <v>0</v>
      </c>
      <c r="O117" s="190">
        <f t="shared" si="34"/>
        <v>0</v>
      </c>
      <c r="P117" s="190">
        <f t="shared" si="34"/>
        <v>0</v>
      </c>
      <c r="Q117" s="190">
        <f t="shared" si="34"/>
        <v>0</v>
      </c>
      <c r="R117" s="190">
        <f t="shared" si="34"/>
        <v>0</v>
      </c>
      <c r="S117" s="190">
        <f t="shared" si="34"/>
        <v>0</v>
      </c>
      <c r="T117" s="190">
        <f t="shared" si="34"/>
        <v>0</v>
      </c>
      <c r="U117" s="190">
        <f t="shared" si="34"/>
        <v>0</v>
      </c>
      <c r="V117" s="190">
        <f t="shared" si="34"/>
        <v>0</v>
      </c>
      <c r="W117" s="190">
        <f t="shared" si="34"/>
        <v>0</v>
      </c>
      <c r="X117" s="190">
        <f t="shared" si="34"/>
        <v>0</v>
      </c>
      <c r="Y117" s="190">
        <f t="shared" si="34"/>
        <v>0</v>
      </c>
      <c r="Z117" s="190">
        <f t="shared" si="34"/>
        <v>0</v>
      </c>
      <c r="AA117" s="190">
        <f t="shared" si="34"/>
        <v>0</v>
      </c>
      <c r="AB117" s="190">
        <f t="shared" si="34"/>
        <v>0</v>
      </c>
      <c r="AC117" s="190">
        <f t="shared" si="34"/>
        <v>0</v>
      </c>
      <c r="AD117" s="190">
        <f t="shared" si="34"/>
        <v>0</v>
      </c>
      <c r="AE117" s="190">
        <f t="shared" si="34"/>
        <v>0</v>
      </c>
      <c r="AF117" s="190">
        <f t="shared" si="34"/>
        <v>0</v>
      </c>
      <c r="AG117" s="190">
        <f t="shared" si="34"/>
        <v>0</v>
      </c>
      <c r="AH117" s="190">
        <f t="shared" si="34"/>
        <v>0</v>
      </c>
      <c r="AI117" s="190">
        <f t="shared" si="34"/>
        <v>0</v>
      </c>
      <c r="AJ117" s="190">
        <f t="shared" si="34"/>
        <v>0</v>
      </c>
      <c r="AK117" s="190">
        <f t="shared" si="34"/>
        <v>0</v>
      </c>
      <c r="AL117" s="190">
        <f t="shared" si="34"/>
        <v>0</v>
      </c>
      <c r="AM117" s="195"/>
      <c r="AN117" s="195"/>
      <c r="AO117" s="195"/>
    </row>
    <row r="118" s="12" customFormat="1" ht="30" hidden="1" customHeight="1" spans="1:41">
      <c r="A118" s="182" t="s">
        <v>54</v>
      </c>
      <c r="B118" s="187" t="s">
        <v>135</v>
      </c>
      <c r="C118" s="187"/>
      <c r="D118" s="187"/>
      <c r="E118" s="184"/>
      <c r="F118" s="184"/>
      <c r="G118" s="184"/>
      <c r="H118" s="184"/>
      <c r="I118" s="190"/>
      <c r="J118" s="190"/>
      <c r="K118" s="190"/>
      <c r="L118" s="190"/>
      <c r="M118" s="190"/>
      <c r="N118" s="190"/>
      <c r="O118" s="190"/>
      <c r="P118" s="190"/>
      <c r="Q118" s="190"/>
      <c r="R118" s="190"/>
      <c r="S118" s="190"/>
      <c r="T118" s="190"/>
      <c r="U118" s="190"/>
      <c r="V118" s="190"/>
      <c r="W118" s="190"/>
      <c r="X118" s="190"/>
      <c r="Y118" s="190"/>
      <c r="Z118" s="190"/>
      <c r="AA118" s="190"/>
      <c r="AB118" s="190"/>
      <c r="AC118" s="190"/>
      <c r="AD118" s="190"/>
      <c r="AE118" s="190"/>
      <c r="AF118" s="190"/>
      <c r="AG118" s="190"/>
      <c r="AH118" s="190"/>
      <c r="AI118" s="190"/>
      <c r="AJ118" s="190"/>
      <c r="AK118" s="190"/>
      <c r="AL118" s="190"/>
      <c r="AM118" s="195"/>
      <c r="AN118" s="195"/>
      <c r="AO118" s="195"/>
    </row>
    <row r="119" s="12" customFormat="1" ht="30" hidden="1" customHeight="1" spans="1:41">
      <c r="A119" s="182" t="s">
        <v>54</v>
      </c>
      <c r="B119" s="187" t="s">
        <v>136</v>
      </c>
      <c r="C119" s="187"/>
      <c r="D119" s="187"/>
      <c r="E119" s="184"/>
      <c r="F119" s="184"/>
      <c r="G119" s="184"/>
      <c r="H119" s="184"/>
      <c r="I119" s="190"/>
      <c r="J119" s="190"/>
      <c r="K119" s="190"/>
      <c r="L119" s="190"/>
      <c r="M119" s="190"/>
      <c r="N119" s="190"/>
      <c r="O119" s="190"/>
      <c r="P119" s="190"/>
      <c r="Q119" s="190"/>
      <c r="R119" s="190"/>
      <c r="S119" s="190"/>
      <c r="T119" s="190"/>
      <c r="U119" s="190"/>
      <c r="V119" s="190"/>
      <c r="W119" s="190"/>
      <c r="X119" s="190"/>
      <c r="Y119" s="190"/>
      <c r="Z119" s="190"/>
      <c r="AA119" s="190"/>
      <c r="AB119" s="190"/>
      <c r="AC119" s="190"/>
      <c r="AD119" s="190"/>
      <c r="AE119" s="190"/>
      <c r="AF119" s="190"/>
      <c r="AG119" s="190"/>
      <c r="AH119" s="190"/>
      <c r="AI119" s="190"/>
      <c r="AJ119" s="190"/>
      <c r="AK119" s="190"/>
      <c r="AL119" s="190"/>
      <c r="AM119" s="195"/>
      <c r="AN119" s="195"/>
      <c r="AO119" s="195"/>
    </row>
    <row r="120" s="12" customFormat="1" ht="30" hidden="1" customHeight="1" spans="1:41">
      <c r="A120" s="182" t="s">
        <v>54</v>
      </c>
      <c r="B120" s="187" t="s">
        <v>137</v>
      </c>
      <c r="C120" s="187"/>
      <c r="D120" s="187"/>
      <c r="E120" s="184"/>
      <c r="F120" s="184"/>
      <c r="G120" s="184"/>
      <c r="H120" s="184"/>
      <c r="I120" s="190"/>
      <c r="J120" s="190"/>
      <c r="K120" s="190"/>
      <c r="L120" s="190"/>
      <c r="M120" s="190"/>
      <c r="N120" s="190"/>
      <c r="O120" s="190"/>
      <c r="P120" s="190"/>
      <c r="Q120" s="190"/>
      <c r="R120" s="190"/>
      <c r="S120" s="190"/>
      <c r="T120" s="190"/>
      <c r="U120" s="190"/>
      <c r="V120" s="190"/>
      <c r="W120" s="190"/>
      <c r="X120" s="190"/>
      <c r="Y120" s="190"/>
      <c r="Z120" s="190"/>
      <c r="AA120" s="190"/>
      <c r="AB120" s="190"/>
      <c r="AC120" s="190"/>
      <c r="AD120" s="190"/>
      <c r="AE120" s="190"/>
      <c r="AF120" s="190"/>
      <c r="AG120" s="190"/>
      <c r="AH120" s="190"/>
      <c r="AI120" s="190"/>
      <c r="AJ120" s="190"/>
      <c r="AK120" s="190"/>
      <c r="AL120" s="190"/>
      <c r="AM120" s="195"/>
      <c r="AN120" s="195"/>
      <c r="AO120" s="195"/>
    </row>
    <row r="121" s="12" customFormat="1" ht="30" hidden="1" customHeight="1" spans="1:41">
      <c r="A121" s="179" t="s">
        <v>50</v>
      </c>
      <c r="B121" s="187" t="s">
        <v>138</v>
      </c>
      <c r="C121" s="187"/>
      <c r="D121" s="187"/>
      <c r="E121" s="184"/>
      <c r="F121" s="184"/>
      <c r="G121" s="184"/>
      <c r="H121" s="184"/>
      <c r="I121" s="191">
        <f t="shared" ref="I121:AL121" si="35">I122+I124+I129+I136</f>
        <v>1</v>
      </c>
      <c r="J121" s="191">
        <f t="shared" si="35"/>
        <v>800</v>
      </c>
      <c r="K121" s="191">
        <f t="shared" si="35"/>
        <v>0</v>
      </c>
      <c r="L121" s="191">
        <f t="shared" si="35"/>
        <v>0</v>
      </c>
      <c r="M121" s="191">
        <f t="shared" si="35"/>
        <v>0</v>
      </c>
      <c r="N121" s="191">
        <f t="shared" si="35"/>
        <v>0</v>
      </c>
      <c r="O121" s="191">
        <f t="shared" si="35"/>
        <v>1</v>
      </c>
      <c r="P121" s="191">
        <f t="shared" si="35"/>
        <v>0</v>
      </c>
      <c r="Q121" s="191">
        <f t="shared" si="35"/>
        <v>0</v>
      </c>
      <c r="R121" s="191">
        <f t="shared" si="35"/>
        <v>0</v>
      </c>
      <c r="S121" s="191">
        <f t="shared" si="35"/>
        <v>800</v>
      </c>
      <c r="T121" s="191">
        <f t="shared" si="35"/>
        <v>800</v>
      </c>
      <c r="U121" s="191">
        <f t="shared" si="35"/>
        <v>0</v>
      </c>
      <c r="V121" s="191">
        <f t="shared" si="35"/>
        <v>0</v>
      </c>
      <c r="W121" s="191">
        <f t="shared" si="35"/>
        <v>0</v>
      </c>
      <c r="X121" s="191">
        <f t="shared" si="35"/>
        <v>0</v>
      </c>
      <c r="Y121" s="191">
        <f t="shared" si="35"/>
        <v>0</v>
      </c>
      <c r="Z121" s="191">
        <f t="shared" si="35"/>
        <v>240</v>
      </c>
      <c r="AA121" s="191">
        <f t="shared" si="35"/>
        <v>240</v>
      </c>
      <c r="AB121" s="191">
        <f t="shared" si="35"/>
        <v>240</v>
      </c>
      <c r="AC121" s="191">
        <f t="shared" si="35"/>
        <v>0</v>
      </c>
      <c r="AD121" s="191">
        <f t="shared" si="35"/>
        <v>0</v>
      </c>
      <c r="AE121" s="191">
        <f t="shared" si="35"/>
        <v>0</v>
      </c>
      <c r="AF121" s="191">
        <f t="shared" si="35"/>
        <v>0</v>
      </c>
      <c r="AG121" s="191">
        <f t="shared" si="35"/>
        <v>0</v>
      </c>
      <c r="AH121" s="191">
        <f t="shared" si="35"/>
        <v>0</v>
      </c>
      <c r="AI121" s="191">
        <f t="shared" si="35"/>
        <v>0</v>
      </c>
      <c r="AJ121" s="191">
        <f t="shared" si="35"/>
        <v>0</v>
      </c>
      <c r="AK121" s="191">
        <f t="shared" si="35"/>
        <v>0</v>
      </c>
      <c r="AL121" s="191">
        <f t="shared" si="35"/>
        <v>0</v>
      </c>
      <c r="AM121" s="195"/>
      <c r="AN121" s="195"/>
      <c r="AO121" s="195"/>
    </row>
    <row r="122" s="12" customFormat="1" ht="30" hidden="1" customHeight="1" spans="1:41">
      <c r="A122" s="202" t="s">
        <v>52</v>
      </c>
      <c r="B122" s="187" t="s">
        <v>139</v>
      </c>
      <c r="C122" s="187"/>
      <c r="D122" s="187"/>
      <c r="E122" s="184"/>
      <c r="F122" s="184"/>
      <c r="G122" s="184"/>
      <c r="H122" s="184"/>
      <c r="I122" s="190">
        <f t="shared" ref="I122:AL122" si="36">I123</f>
        <v>0</v>
      </c>
      <c r="J122" s="190">
        <f t="shared" si="36"/>
        <v>0</v>
      </c>
      <c r="K122" s="190">
        <f t="shared" si="36"/>
        <v>0</v>
      </c>
      <c r="L122" s="190">
        <f t="shared" si="36"/>
        <v>0</v>
      </c>
      <c r="M122" s="190">
        <f t="shared" si="36"/>
        <v>0</v>
      </c>
      <c r="N122" s="190">
        <f t="shared" si="36"/>
        <v>0</v>
      </c>
      <c r="O122" s="190">
        <f t="shared" si="36"/>
        <v>0</v>
      </c>
      <c r="P122" s="190">
        <f t="shared" si="36"/>
        <v>0</v>
      </c>
      <c r="Q122" s="190">
        <f t="shared" si="36"/>
        <v>0</v>
      </c>
      <c r="R122" s="190">
        <f t="shared" si="36"/>
        <v>0</v>
      </c>
      <c r="S122" s="190">
        <f t="shared" si="36"/>
        <v>0</v>
      </c>
      <c r="T122" s="190">
        <f t="shared" si="36"/>
        <v>0</v>
      </c>
      <c r="U122" s="190">
        <f t="shared" si="36"/>
        <v>0</v>
      </c>
      <c r="V122" s="190">
        <f t="shared" si="36"/>
        <v>0</v>
      </c>
      <c r="W122" s="190">
        <f t="shared" si="36"/>
        <v>0</v>
      </c>
      <c r="X122" s="190">
        <f t="shared" si="36"/>
        <v>0</v>
      </c>
      <c r="Y122" s="190">
        <f t="shared" si="36"/>
        <v>0</v>
      </c>
      <c r="Z122" s="190">
        <f t="shared" si="36"/>
        <v>0</v>
      </c>
      <c r="AA122" s="190">
        <f t="shared" si="36"/>
        <v>0</v>
      </c>
      <c r="AB122" s="190">
        <f t="shared" si="36"/>
        <v>0</v>
      </c>
      <c r="AC122" s="190">
        <f t="shared" si="36"/>
        <v>0</v>
      </c>
      <c r="AD122" s="190">
        <f t="shared" si="36"/>
        <v>0</v>
      </c>
      <c r="AE122" s="190">
        <f t="shared" si="36"/>
        <v>0</v>
      </c>
      <c r="AF122" s="190">
        <f t="shared" si="36"/>
        <v>0</v>
      </c>
      <c r="AG122" s="190">
        <f t="shared" si="36"/>
        <v>0</v>
      </c>
      <c r="AH122" s="190">
        <f t="shared" si="36"/>
        <v>0</v>
      </c>
      <c r="AI122" s="190">
        <f t="shared" si="36"/>
        <v>0</v>
      </c>
      <c r="AJ122" s="190">
        <f t="shared" si="36"/>
        <v>0</v>
      </c>
      <c r="AK122" s="190">
        <f t="shared" si="36"/>
        <v>0</v>
      </c>
      <c r="AL122" s="190">
        <f t="shared" si="36"/>
        <v>0</v>
      </c>
      <c r="AM122" s="195"/>
      <c r="AN122" s="195"/>
      <c r="AO122" s="195"/>
    </row>
    <row r="123" s="12" customFormat="1" ht="30" hidden="1" customHeight="1" spans="1:41">
      <c r="A123" s="182" t="s">
        <v>54</v>
      </c>
      <c r="B123" s="187" t="s">
        <v>140</v>
      </c>
      <c r="C123" s="187"/>
      <c r="D123" s="187"/>
      <c r="E123" s="184"/>
      <c r="F123" s="184"/>
      <c r="G123" s="184"/>
      <c r="H123" s="184"/>
      <c r="I123" s="190"/>
      <c r="J123" s="190"/>
      <c r="K123" s="190"/>
      <c r="L123" s="190"/>
      <c r="M123" s="190"/>
      <c r="N123" s="190"/>
      <c r="O123" s="190"/>
      <c r="P123" s="190"/>
      <c r="Q123" s="190"/>
      <c r="R123" s="190"/>
      <c r="S123" s="190"/>
      <c r="T123" s="190"/>
      <c r="U123" s="190"/>
      <c r="V123" s="190"/>
      <c r="W123" s="190"/>
      <c r="X123" s="190"/>
      <c r="Y123" s="190"/>
      <c r="Z123" s="190"/>
      <c r="AA123" s="190"/>
      <c r="AB123" s="190"/>
      <c r="AC123" s="190"/>
      <c r="AD123" s="190"/>
      <c r="AE123" s="190"/>
      <c r="AF123" s="190"/>
      <c r="AG123" s="190"/>
      <c r="AH123" s="190"/>
      <c r="AI123" s="190"/>
      <c r="AJ123" s="190"/>
      <c r="AK123" s="190"/>
      <c r="AL123" s="190"/>
      <c r="AM123" s="195"/>
      <c r="AN123" s="195"/>
      <c r="AO123" s="195"/>
    </row>
    <row r="124" s="12" customFormat="1" ht="30" hidden="1" customHeight="1" spans="1:41">
      <c r="A124" s="202" t="s">
        <v>52</v>
      </c>
      <c r="B124" s="187" t="s">
        <v>141</v>
      </c>
      <c r="C124" s="187"/>
      <c r="D124" s="187"/>
      <c r="E124" s="184"/>
      <c r="F124" s="184"/>
      <c r="G124" s="184"/>
      <c r="H124" s="184"/>
      <c r="I124" s="190">
        <f t="shared" ref="I124:AL124" si="37">I125+I127+I128</f>
        <v>1</v>
      </c>
      <c r="J124" s="190">
        <f t="shared" si="37"/>
        <v>800</v>
      </c>
      <c r="K124" s="190">
        <f t="shared" si="37"/>
        <v>0</v>
      </c>
      <c r="L124" s="190">
        <f t="shared" si="37"/>
        <v>0</v>
      </c>
      <c r="M124" s="190">
        <f t="shared" si="37"/>
        <v>0</v>
      </c>
      <c r="N124" s="190">
        <f t="shared" si="37"/>
        <v>0</v>
      </c>
      <c r="O124" s="190">
        <f t="shared" si="37"/>
        <v>1</v>
      </c>
      <c r="P124" s="190">
        <f t="shared" si="37"/>
        <v>0</v>
      </c>
      <c r="Q124" s="190">
        <f t="shared" si="37"/>
        <v>0</v>
      </c>
      <c r="R124" s="190">
        <f t="shared" si="37"/>
        <v>0</v>
      </c>
      <c r="S124" s="190">
        <f t="shared" si="37"/>
        <v>800</v>
      </c>
      <c r="T124" s="190">
        <f t="shared" si="37"/>
        <v>800</v>
      </c>
      <c r="U124" s="190">
        <f t="shared" si="37"/>
        <v>0</v>
      </c>
      <c r="V124" s="190">
        <f t="shared" si="37"/>
        <v>0</v>
      </c>
      <c r="W124" s="190">
        <f t="shared" si="37"/>
        <v>0</v>
      </c>
      <c r="X124" s="190">
        <f t="shared" si="37"/>
        <v>0</v>
      </c>
      <c r="Y124" s="190">
        <f t="shared" si="37"/>
        <v>0</v>
      </c>
      <c r="Z124" s="190">
        <f t="shared" si="37"/>
        <v>240</v>
      </c>
      <c r="AA124" s="190">
        <f t="shared" si="37"/>
        <v>240</v>
      </c>
      <c r="AB124" s="190">
        <f t="shared" si="37"/>
        <v>240</v>
      </c>
      <c r="AC124" s="190">
        <f t="shared" si="37"/>
        <v>0</v>
      </c>
      <c r="AD124" s="190">
        <f t="shared" si="37"/>
        <v>0</v>
      </c>
      <c r="AE124" s="190">
        <f t="shared" si="37"/>
        <v>0</v>
      </c>
      <c r="AF124" s="190">
        <f t="shared" si="37"/>
        <v>0</v>
      </c>
      <c r="AG124" s="190">
        <f t="shared" si="37"/>
        <v>0</v>
      </c>
      <c r="AH124" s="190">
        <f t="shared" si="37"/>
        <v>0</v>
      </c>
      <c r="AI124" s="190">
        <f t="shared" si="37"/>
        <v>0</v>
      </c>
      <c r="AJ124" s="190">
        <f t="shared" si="37"/>
        <v>0</v>
      </c>
      <c r="AK124" s="190">
        <f t="shared" si="37"/>
        <v>0</v>
      </c>
      <c r="AL124" s="190">
        <f t="shared" si="37"/>
        <v>0</v>
      </c>
      <c r="AM124" s="195"/>
      <c r="AN124" s="195"/>
      <c r="AO124" s="195"/>
    </row>
    <row r="125" s="12" customFormat="1" ht="30" hidden="1" customHeight="1" spans="1:41">
      <c r="A125" s="182" t="s">
        <v>54</v>
      </c>
      <c r="B125" s="187" t="s">
        <v>142</v>
      </c>
      <c r="C125" s="187"/>
      <c r="D125" s="187"/>
      <c r="E125" s="184"/>
      <c r="F125" s="184"/>
      <c r="G125" s="184"/>
      <c r="H125" s="184"/>
      <c r="I125" s="190">
        <f t="shared" ref="I125:AL125" si="38">SUM(I126)</f>
        <v>1</v>
      </c>
      <c r="J125" s="190">
        <f t="shared" si="38"/>
        <v>800</v>
      </c>
      <c r="K125" s="190">
        <f t="shared" si="38"/>
        <v>0</v>
      </c>
      <c r="L125" s="190">
        <f t="shared" si="38"/>
        <v>0</v>
      </c>
      <c r="M125" s="190">
        <f t="shared" si="38"/>
        <v>0</v>
      </c>
      <c r="N125" s="190">
        <f t="shared" si="38"/>
        <v>0</v>
      </c>
      <c r="O125" s="190">
        <f t="shared" si="38"/>
        <v>1</v>
      </c>
      <c r="P125" s="190">
        <f t="shared" si="38"/>
        <v>0</v>
      </c>
      <c r="Q125" s="190">
        <f t="shared" si="38"/>
        <v>0</v>
      </c>
      <c r="R125" s="190">
        <f t="shared" si="38"/>
        <v>0</v>
      </c>
      <c r="S125" s="190">
        <f t="shared" si="38"/>
        <v>800</v>
      </c>
      <c r="T125" s="190">
        <f t="shared" si="38"/>
        <v>800</v>
      </c>
      <c r="U125" s="190">
        <f t="shared" si="38"/>
        <v>0</v>
      </c>
      <c r="V125" s="190">
        <f t="shared" si="38"/>
        <v>0</v>
      </c>
      <c r="W125" s="190">
        <f t="shared" si="38"/>
        <v>0</v>
      </c>
      <c r="X125" s="190">
        <f t="shared" si="38"/>
        <v>0</v>
      </c>
      <c r="Y125" s="190">
        <f t="shared" si="38"/>
        <v>0</v>
      </c>
      <c r="Z125" s="190">
        <f t="shared" si="38"/>
        <v>240</v>
      </c>
      <c r="AA125" s="190">
        <f t="shared" si="38"/>
        <v>240</v>
      </c>
      <c r="AB125" s="190">
        <f t="shared" si="38"/>
        <v>240</v>
      </c>
      <c r="AC125" s="190">
        <f t="shared" si="38"/>
        <v>0</v>
      </c>
      <c r="AD125" s="190">
        <f t="shared" si="38"/>
        <v>0</v>
      </c>
      <c r="AE125" s="190">
        <f t="shared" si="38"/>
        <v>0</v>
      </c>
      <c r="AF125" s="190">
        <f t="shared" si="38"/>
        <v>0</v>
      </c>
      <c r="AG125" s="190">
        <f t="shared" si="38"/>
        <v>0</v>
      </c>
      <c r="AH125" s="190">
        <f t="shared" si="38"/>
        <v>0</v>
      </c>
      <c r="AI125" s="190">
        <f t="shared" si="38"/>
        <v>0</v>
      </c>
      <c r="AJ125" s="190">
        <f t="shared" si="38"/>
        <v>0</v>
      </c>
      <c r="AK125" s="190">
        <f t="shared" si="38"/>
        <v>0</v>
      </c>
      <c r="AL125" s="190">
        <f t="shared" si="38"/>
        <v>0</v>
      </c>
      <c r="AM125" s="195"/>
      <c r="AN125" s="195"/>
      <c r="AO125" s="195"/>
    </row>
    <row r="126" s="7" customFormat="1" ht="198" customHeight="1" spans="1:42">
      <c r="A126" s="22">
        <v>28</v>
      </c>
      <c r="B126" s="22" t="s">
        <v>1174</v>
      </c>
      <c r="C126" s="22">
        <v>2024</v>
      </c>
      <c r="D126" s="33" t="s">
        <v>993</v>
      </c>
      <c r="E126" s="22" t="s">
        <v>178</v>
      </c>
      <c r="F126" s="22" t="s">
        <v>1175</v>
      </c>
      <c r="G126" s="22" t="s">
        <v>995</v>
      </c>
      <c r="H126" s="33" t="s">
        <v>1103</v>
      </c>
      <c r="I126" s="22">
        <v>1</v>
      </c>
      <c r="J126" s="22">
        <v>800</v>
      </c>
      <c r="K126" s="22"/>
      <c r="L126" s="22"/>
      <c r="M126" s="22"/>
      <c r="N126" s="22"/>
      <c r="O126" s="22">
        <v>1</v>
      </c>
      <c r="P126" s="22"/>
      <c r="Q126" s="22"/>
      <c r="R126" s="22"/>
      <c r="S126" s="22">
        <v>800</v>
      </c>
      <c r="T126" s="22">
        <v>800</v>
      </c>
      <c r="U126" s="36" t="s">
        <v>997</v>
      </c>
      <c r="V126" s="22" t="s">
        <v>1176</v>
      </c>
      <c r="W126" s="22" t="s">
        <v>997</v>
      </c>
      <c r="X126" s="22" t="s">
        <v>1176</v>
      </c>
      <c r="Y126" s="22" t="s">
        <v>1177</v>
      </c>
      <c r="Z126" s="22">
        <v>240</v>
      </c>
      <c r="AA126" s="22">
        <v>240</v>
      </c>
      <c r="AB126" s="60">
        <v>240</v>
      </c>
      <c r="AC126" s="60"/>
      <c r="AD126" s="60"/>
      <c r="AE126" s="60"/>
      <c r="AF126" s="22"/>
      <c r="AG126" s="22"/>
      <c r="AH126" s="22"/>
      <c r="AI126" s="22"/>
      <c r="AJ126" s="22"/>
      <c r="AK126" s="22"/>
      <c r="AL126" s="22"/>
      <c r="AM126" s="33" t="s">
        <v>1178</v>
      </c>
      <c r="AN126" s="33" t="s">
        <v>1179</v>
      </c>
      <c r="AO126" s="60" t="s">
        <v>1386</v>
      </c>
      <c r="AP126" s="75" t="s">
        <v>1386</v>
      </c>
    </row>
    <row r="127" s="12" customFormat="1" ht="30" hidden="1" customHeight="1" spans="1:41">
      <c r="A127" s="182" t="s">
        <v>54</v>
      </c>
      <c r="B127" s="187" t="s">
        <v>143</v>
      </c>
      <c r="C127" s="187"/>
      <c r="D127" s="187"/>
      <c r="E127" s="184"/>
      <c r="F127" s="184"/>
      <c r="G127" s="184"/>
      <c r="H127" s="184"/>
      <c r="I127" s="190"/>
      <c r="J127" s="190"/>
      <c r="K127" s="190"/>
      <c r="L127" s="190"/>
      <c r="M127" s="190"/>
      <c r="N127" s="190"/>
      <c r="O127" s="190"/>
      <c r="P127" s="190"/>
      <c r="Q127" s="190"/>
      <c r="R127" s="190"/>
      <c r="S127" s="190"/>
      <c r="T127" s="190"/>
      <c r="U127" s="190"/>
      <c r="V127" s="190"/>
      <c r="W127" s="190"/>
      <c r="X127" s="190"/>
      <c r="Y127" s="190"/>
      <c r="Z127" s="190"/>
      <c r="AA127" s="190"/>
      <c r="AB127" s="190"/>
      <c r="AC127" s="190"/>
      <c r="AD127" s="190"/>
      <c r="AE127" s="190"/>
      <c r="AF127" s="190"/>
      <c r="AG127" s="190"/>
      <c r="AH127" s="190"/>
      <c r="AI127" s="190"/>
      <c r="AJ127" s="190"/>
      <c r="AK127" s="190"/>
      <c r="AL127" s="190"/>
      <c r="AM127" s="195"/>
      <c r="AN127" s="195"/>
      <c r="AO127" s="195"/>
    </row>
    <row r="128" s="12" customFormat="1" ht="30" hidden="1" customHeight="1" spans="1:41">
      <c r="A128" s="182" t="s">
        <v>54</v>
      </c>
      <c r="B128" s="187" t="s">
        <v>144</v>
      </c>
      <c r="C128" s="187"/>
      <c r="D128" s="187"/>
      <c r="E128" s="184"/>
      <c r="F128" s="184"/>
      <c r="G128" s="184"/>
      <c r="H128" s="184"/>
      <c r="I128" s="190"/>
      <c r="J128" s="190"/>
      <c r="K128" s="190"/>
      <c r="L128" s="190"/>
      <c r="M128" s="190"/>
      <c r="N128" s="190"/>
      <c r="O128" s="190"/>
      <c r="P128" s="190"/>
      <c r="Q128" s="190"/>
      <c r="R128" s="190"/>
      <c r="S128" s="190"/>
      <c r="T128" s="190"/>
      <c r="U128" s="190"/>
      <c r="V128" s="190"/>
      <c r="W128" s="190"/>
      <c r="X128" s="190"/>
      <c r="Y128" s="190"/>
      <c r="Z128" s="190"/>
      <c r="AA128" s="190"/>
      <c r="AB128" s="190"/>
      <c r="AC128" s="190"/>
      <c r="AD128" s="190"/>
      <c r="AE128" s="190"/>
      <c r="AF128" s="190"/>
      <c r="AG128" s="190"/>
      <c r="AH128" s="190"/>
      <c r="AI128" s="190"/>
      <c r="AJ128" s="190"/>
      <c r="AK128" s="190"/>
      <c r="AL128" s="190"/>
      <c r="AM128" s="195"/>
      <c r="AN128" s="195"/>
      <c r="AO128" s="195"/>
    </row>
    <row r="129" s="12" customFormat="1" ht="30" hidden="1" customHeight="1" spans="1:41">
      <c r="A129" s="202" t="s">
        <v>52</v>
      </c>
      <c r="B129" s="187" t="s">
        <v>145</v>
      </c>
      <c r="C129" s="187"/>
      <c r="D129" s="187"/>
      <c r="E129" s="184"/>
      <c r="F129" s="184"/>
      <c r="G129" s="184"/>
      <c r="H129" s="184"/>
      <c r="I129" s="190">
        <f t="shared" ref="I129:AL129" si="39">I130+I131+I132+I133+I134+I135</f>
        <v>0</v>
      </c>
      <c r="J129" s="190">
        <f t="shared" si="39"/>
        <v>0</v>
      </c>
      <c r="K129" s="190">
        <f t="shared" si="39"/>
        <v>0</v>
      </c>
      <c r="L129" s="190">
        <f t="shared" si="39"/>
        <v>0</v>
      </c>
      <c r="M129" s="190">
        <f t="shared" si="39"/>
        <v>0</v>
      </c>
      <c r="N129" s="190">
        <f t="shared" si="39"/>
        <v>0</v>
      </c>
      <c r="O129" s="190">
        <f t="shared" si="39"/>
        <v>0</v>
      </c>
      <c r="P129" s="190">
        <f t="shared" si="39"/>
        <v>0</v>
      </c>
      <c r="Q129" s="190">
        <f t="shared" si="39"/>
        <v>0</v>
      </c>
      <c r="R129" s="190">
        <f t="shared" si="39"/>
        <v>0</v>
      </c>
      <c r="S129" s="190">
        <f t="shared" si="39"/>
        <v>0</v>
      </c>
      <c r="T129" s="190">
        <f t="shared" si="39"/>
        <v>0</v>
      </c>
      <c r="U129" s="190">
        <f t="shared" si="39"/>
        <v>0</v>
      </c>
      <c r="V129" s="190">
        <f t="shared" si="39"/>
        <v>0</v>
      </c>
      <c r="W129" s="190">
        <f t="shared" si="39"/>
        <v>0</v>
      </c>
      <c r="X129" s="190">
        <f t="shared" si="39"/>
        <v>0</v>
      </c>
      <c r="Y129" s="190">
        <f t="shared" si="39"/>
        <v>0</v>
      </c>
      <c r="Z129" s="190">
        <f t="shared" si="39"/>
        <v>0</v>
      </c>
      <c r="AA129" s="190">
        <f t="shared" si="39"/>
        <v>0</v>
      </c>
      <c r="AB129" s="190">
        <f t="shared" si="39"/>
        <v>0</v>
      </c>
      <c r="AC129" s="190">
        <f t="shared" si="39"/>
        <v>0</v>
      </c>
      <c r="AD129" s="190">
        <f t="shared" si="39"/>
        <v>0</v>
      </c>
      <c r="AE129" s="190">
        <f t="shared" si="39"/>
        <v>0</v>
      </c>
      <c r="AF129" s="190">
        <f t="shared" si="39"/>
        <v>0</v>
      </c>
      <c r="AG129" s="190">
        <f t="shared" si="39"/>
        <v>0</v>
      </c>
      <c r="AH129" s="190">
        <f t="shared" si="39"/>
        <v>0</v>
      </c>
      <c r="AI129" s="190">
        <f t="shared" si="39"/>
        <v>0</v>
      </c>
      <c r="AJ129" s="190">
        <f t="shared" si="39"/>
        <v>0</v>
      </c>
      <c r="AK129" s="190">
        <f t="shared" si="39"/>
        <v>0</v>
      </c>
      <c r="AL129" s="190">
        <f t="shared" si="39"/>
        <v>0</v>
      </c>
      <c r="AM129" s="195"/>
      <c r="AN129" s="195"/>
      <c r="AO129" s="195"/>
    </row>
    <row r="130" s="12" customFormat="1" ht="30" hidden="1" customHeight="1" spans="1:41">
      <c r="A130" s="182" t="s">
        <v>54</v>
      </c>
      <c r="B130" s="187" t="s">
        <v>146</v>
      </c>
      <c r="C130" s="187"/>
      <c r="D130" s="187"/>
      <c r="E130" s="184"/>
      <c r="F130" s="184"/>
      <c r="G130" s="184"/>
      <c r="H130" s="184"/>
      <c r="I130" s="190"/>
      <c r="J130" s="190"/>
      <c r="K130" s="190"/>
      <c r="L130" s="190"/>
      <c r="M130" s="190"/>
      <c r="N130" s="190"/>
      <c r="O130" s="190"/>
      <c r="P130" s="190"/>
      <c r="Q130" s="190"/>
      <c r="R130" s="190"/>
      <c r="S130" s="190"/>
      <c r="T130" s="190"/>
      <c r="U130" s="190"/>
      <c r="V130" s="190"/>
      <c r="W130" s="190"/>
      <c r="X130" s="190"/>
      <c r="Y130" s="190"/>
      <c r="Z130" s="190"/>
      <c r="AA130" s="190"/>
      <c r="AB130" s="190"/>
      <c r="AC130" s="190"/>
      <c r="AD130" s="190"/>
      <c r="AE130" s="190"/>
      <c r="AF130" s="190"/>
      <c r="AG130" s="190"/>
      <c r="AH130" s="190"/>
      <c r="AI130" s="190"/>
      <c r="AJ130" s="190"/>
      <c r="AK130" s="190"/>
      <c r="AL130" s="190"/>
      <c r="AM130" s="195"/>
      <c r="AN130" s="195"/>
      <c r="AO130" s="195"/>
    </row>
    <row r="131" s="12" customFormat="1" ht="30" hidden="1" customHeight="1" spans="1:41">
      <c r="A131" s="182" t="s">
        <v>54</v>
      </c>
      <c r="B131" s="187" t="s">
        <v>147</v>
      </c>
      <c r="C131" s="187"/>
      <c r="D131" s="187"/>
      <c r="E131" s="184"/>
      <c r="F131" s="184"/>
      <c r="G131" s="184"/>
      <c r="H131" s="184"/>
      <c r="I131" s="190"/>
      <c r="J131" s="190"/>
      <c r="K131" s="190"/>
      <c r="L131" s="190"/>
      <c r="M131" s="190"/>
      <c r="N131" s="190"/>
      <c r="O131" s="190"/>
      <c r="P131" s="190"/>
      <c r="Q131" s="190"/>
      <c r="R131" s="190"/>
      <c r="S131" s="190"/>
      <c r="T131" s="190"/>
      <c r="U131" s="190"/>
      <c r="V131" s="190"/>
      <c r="W131" s="190"/>
      <c r="X131" s="190"/>
      <c r="Y131" s="190"/>
      <c r="Z131" s="190"/>
      <c r="AA131" s="190"/>
      <c r="AB131" s="190"/>
      <c r="AC131" s="190"/>
      <c r="AD131" s="190"/>
      <c r="AE131" s="190"/>
      <c r="AF131" s="190"/>
      <c r="AG131" s="190"/>
      <c r="AH131" s="190"/>
      <c r="AI131" s="190"/>
      <c r="AJ131" s="190"/>
      <c r="AK131" s="190"/>
      <c r="AL131" s="190"/>
      <c r="AM131" s="195"/>
      <c r="AN131" s="195"/>
      <c r="AO131" s="195"/>
    </row>
    <row r="132" s="12" customFormat="1" ht="30" hidden="1" customHeight="1" spans="1:41">
      <c r="A132" s="182" t="s">
        <v>54</v>
      </c>
      <c r="B132" s="187" t="s">
        <v>148</v>
      </c>
      <c r="C132" s="187"/>
      <c r="D132" s="187"/>
      <c r="E132" s="184"/>
      <c r="F132" s="184"/>
      <c r="G132" s="184"/>
      <c r="H132" s="184"/>
      <c r="I132" s="190"/>
      <c r="J132" s="190"/>
      <c r="K132" s="190"/>
      <c r="L132" s="190"/>
      <c r="M132" s="190"/>
      <c r="N132" s="190"/>
      <c r="O132" s="190"/>
      <c r="P132" s="190"/>
      <c r="Q132" s="190"/>
      <c r="R132" s="190"/>
      <c r="S132" s="190"/>
      <c r="T132" s="190"/>
      <c r="U132" s="190"/>
      <c r="V132" s="190"/>
      <c r="W132" s="190"/>
      <c r="X132" s="190"/>
      <c r="Y132" s="190"/>
      <c r="Z132" s="190"/>
      <c r="AA132" s="190"/>
      <c r="AB132" s="190"/>
      <c r="AC132" s="190"/>
      <c r="AD132" s="190"/>
      <c r="AE132" s="190"/>
      <c r="AF132" s="190"/>
      <c r="AG132" s="190"/>
      <c r="AH132" s="190"/>
      <c r="AI132" s="190"/>
      <c r="AJ132" s="190"/>
      <c r="AK132" s="190"/>
      <c r="AL132" s="190"/>
      <c r="AM132" s="195"/>
      <c r="AN132" s="195"/>
      <c r="AO132" s="195"/>
    </row>
    <row r="133" s="12" customFormat="1" ht="30" hidden="1" customHeight="1" spans="1:41">
      <c r="A133" s="182" t="s">
        <v>54</v>
      </c>
      <c r="B133" s="187" t="s">
        <v>149</v>
      </c>
      <c r="C133" s="187"/>
      <c r="D133" s="187"/>
      <c r="E133" s="184"/>
      <c r="F133" s="184"/>
      <c r="G133" s="184"/>
      <c r="H133" s="184"/>
      <c r="I133" s="190"/>
      <c r="J133" s="190"/>
      <c r="K133" s="190"/>
      <c r="L133" s="190"/>
      <c r="M133" s="190"/>
      <c r="N133" s="190"/>
      <c r="O133" s="190"/>
      <c r="P133" s="190"/>
      <c r="Q133" s="190"/>
      <c r="R133" s="190"/>
      <c r="S133" s="190"/>
      <c r="T133" s="190"/>
      <c r="U133" s="190"/>
      <c r="V133" s="190"/>
      <c r="W133" s="190"/>
      <c r="X133" s="190"/>
      <c r="Y133" s="190"/>
      <c r="Z133" s="190"/>
      <c r="AA133" s="190"/>
      <c r="AB133" s="190"/>
      <c r="AC133" s="190"/>
      <c r="AD133" s="190"/>
      <c r="AE133" s="190"/>
      <c r="AF133" s="190"/>
      <c r="AG133" s="190"/>
      <c r="AH133" s="190"/>
      <c r="AI133" s="190"/>
      <c r="AJ133" s="190"/>
      <c r="AK133" s="190"/>
      <c r="AL133" s="190"/>
      <c r="AM133" s="195"/>
      <c r="AN133" s="195"/>
      <c r="AO133" s="195"/>
    </row>
    <row r="134" s="12" customFormat="1" ht="30" hidden="1" customHeight="1" spans="1:41">
      <c r="A134" s="182" t="s">
        <v>54</v>
      </c>
      <c r="B134" s="187" t="s">
        <v>150</v>
      </c>
      <c r="C134" s="187"/>
      <c r="D134" s="187"/>
      <c r="E134" s="184"/>
      <c r="F134" s="184"/>
      <c r="G134" s="184"/>
      <c r="H134" s="184"/>
      <c r="I134" s="190"/>
      <c r="J134" s="190"/>
      <c r="K134" s="190"/>
      <c r="L134" s="190"/>
      <c r="M134" s="190"/>
      <c r="N134" s="190"/>
      <c r="O134" s="190"/>
      <c r="P134" s="190"/>
      <c r="Q134" s="190"/>
      <c r="R134" s="190"/>
      <c r="S134" s="190"/>
      <c r="T134" s="190"/>
      <c r="U134" s="190"/>
      <c r="V134" s="190"/>
      <c r="W134" s="190"/>
      <c r="X134" s="190"/>
      <c r="Y134" s="190"/>
      <c r="Z134" s="190"/>
      <c r="AA134" s="190"/>
      <c r="AB134" s="190"/>
      <c r="AC134" s="190"/>
      <c r="AD134" s="190"/>
      <c r="AE134" s="190"/>
      <c r="AF134" s="190"/>
      <c r="AG134" s="190"/>
      <c r="AH134" s="190"/>
      <c r="AI134" s="190"/>
      <c r="AJ134" s="190"/>
      <c r="AK134" s="190"/>
      <c r="AL134" s="190"/>
      <c r="AM134" s="195"/>
      <c r="AN134" s="195"/>
      <c r="AO134" s="195"/>
    </row>
    <row r="135" s="12" customFormat="1" ht="30" hidden="1" customHeight="1" spans="1:41">
      <c r="A135" s="182" t="s">
        <v>54</v>
      </c>
      <c r="B135" s="187" t="s">
        <v>151</v>
      </c>
      <c r="C135" s="187"/>
      <c r="D135" s="187"/>
      <c r="E135" s="184"/>
      <c r="F135" s="184"/>
      <c r="G135" s="184"/>
      <c r="H135" s="184"/>
      <c r="I135" s="190"/>
      <c r="J135" s="190"/>
      <c r="K135" s="190"/>
      <c r="L135" s="190"/>
      <c r="M135" s="190"/>
      <c r="N135" s="190"/>
      <c r="O135" s="190"/>
      <c r="P135" s="190"/>
      <c r="Q135" s="190"/>
      <c r="R135" s="190"/>
      <c r="S135" s="190"/>
      <c r="T135" s="190"/>
      <c r="U135" s="190"/>
      <c r="V135" s="190"/>
      <c r="W135" s="190"/>
      <c r="X135" s="190"/>
      <c r="Y135" s="190"/>
      <c r="Z135" s="190"/>
      <c r="AA135" s="190"/>
      <c r="AB135" s="190"/>
      <c r="AC135" s="190"/>
      <c r="AD135" s="190"/>
      <c r="AE135" s="190"/>
      <c r="AF135" s="190"/>
      <c r="AG135" s="190"/>
      <c r="AH135" s="190"/>
      <c r="AI135" s="190"/>
      <c r="AJ135" s="190"/>
      <c r="AK135" s="190"/>
      <c r="AL135" s="190"/>
      <c r="AM135" s="195"/>
      <c r="AN135" s="195"/>
      <c r="AO135" s="195"/>
    </row>
    <row r="136" s="12" customFormat="1" ht="30" hidden="1" customHeight="1" spans="1:41">
      <c r="A136" s="202" t="s">
        <v>52</v>
      </c>
      <c r="B136" s="187" t="s">
        <v>152</v>
      </c>
      <c r="C136" s="187"/>
      <c r="D136" s="187"/>
      <c r="E136" s="184"/>
      <c r="F136" s="184"/>
      <c r="G136" s="184"/>
      <c r="H136" s="184"/>
      <c r="I136" s="190">
        <f t="shared" ref="I136:AL136" si="40">I137+I138+I139+I140+I141</f>
        <v>0</v>
      </c>
      <c r="J136" s="190">
        <f t="shared" si="40"/>
        <v>0</v>
      </c>
      <c r="K136" s="190">
        <f t="shared" si="40"/>
        <v>0</v>
      </c>
      <c r="L136" s="190">
        <f t="shared" si="40"/>
        <v>0</v>
      </c>
      <c r="M136" s="190">
        <f t="shared" si="40"/>
        <v>0</v>
      </c>
      <c r="N136" s="190">
        <f t="shared" si="40"/>
        <v>0</v>
      </c>
      <c r="O136" s="190">
        <f t="shared" si="40"/>
        <v>0</v>
      </c>
      <c r="P136" s="190">
        <f t="shared" si="40"/>
        <v>0</v>
      </c>
      <c r="Q136" s="190">
        <f t="shared" si="40"/>
        <v>0</v>
      </c>
      <c r="R136" s="190">
        <f t="shared" si="40"/>
        <v>0</v>
      </c>
      <c r="S136" s="190">
        <f t="shared" si="40"/>
        <v>0</v>
      </c>
      <c r="T136" s="190">
        <f t="shared" si="40"/>
        <v>0</v>
      </c>
      <c r="U136" s="190">
        <f t="shared" si="40"/>
        <v>0</v>
      </c>
      <c r="V136" s="190">
        <f t="shared" si="40"/>
        <v>0</v>
      </c>
      <c r="W136" s="190">
        <f t="shared" si="40"/>
        <v>0</v>
      </c>
      <c r="X136" s="190">
        <f t="shared" si="40"/>
        <v>0</v>
      </c>
      <c r="Y136" s="190">
        <f t="shared" si="40"/>
        <v>0</v>
      </c>
      <c r="Z136" s="190">
        <f t="shared" si="40"/>
        <v>0</v>
      </c>
      <c r="AA136" s="190">
        <f t="shared" si="40"/>
        <v>0</v>
      </c>
      <c r="AB136" s="190">
        <f t="shared" si="40"/>
        <v>0</v>
      </c>
      <c r="AC136" s="190">
        <f t="shared" si="40"/>
        <v>0</v>
      </c>
      <c r="AD136" s="190">
        <f t="shared" si="40"/>
        <v>0</v>
      </c>
      <c r="AE136" s="190">
        <f t="shared" si="40"/>
        <v>0</v>
      </c>
      <c r="AF136" s="190">
        <f t="shared" si="40"/>
        <v>0</v>
      </c>
      <c r="AG136" s="190">
        <f t="shared" si="40"/>
        <v>0</v>
      </c>
      <c r="AH136" s="190">
        <f t="shared" si="40"/>
        <v>0</v>
      </c>
      <c r="AI136" s="190">
        <f t="shared" si="40"/>
        <v>0</v>
      </c>
      <c r="AJ136" s="190">
        <f t="shared" si="40"/>
        <v>0</v>
      </c>
      <c r="AK136" s="190">
        <f t="shared" si="40"/>
        <v>0</v>
      </c>
      <c r="AL136" s="190">
        <f t="shared" si="40"/>
        <v>0</v>
      </c>
      <c r="AM136" s="195"/>
      <c r="AN136" s="195"/>
      <c r="AO136" s="195"/>
    </row>
    <row r="137" s="12" customFormat="1" ht="30" hidden="1" customHeight="1" spans="1:41">
      <c r="A137" s="182" t="s">
        <v>54</v>
      </c>
      <c r="B137" s="187" t="s">
        <v>153</v>
      </c>
      <c r="C137" s="187"/>
      <c r="D137" s="187"/>
      <c r="E137" s="184"/>
      <c r="F137" s="184"/>
      <c r="G137" s="184"/>
      <c r="H137" s="184"/>
      <c r="I137" s="190"/>
      <c r="J137" s="190"/>
      <c r="K137" s="190"/>
      <c r="L137" s="190"/>
      <c r="M137" s="190"/>
      <c r="N137" s="190"/>
      <c r="O137" s="190"/>
      <c r="P137" s="190"/>
      <c r="Q137" s="190"/>
      <c r="R137" s="190"/>
      <c r="S137" s="190"/>
      <c r="T137" s="190"/>
      <c r="U137" s="190"/>
      <c r="V137" s="190"/>
      <c r="W137" s="190"/>
      <c r="X137" s="190"/>
      <c r="Y137" s="190"/>
      <c r="Z137" s="190"/>
      <c r="AA137" s="190"/>
      <c r="AB137" s="190"/>
      <c r="AC137" s="190"/>
      <c r="AD137" s="190"/>
      <c r="AE137" s="190"/>
      <c r="AF137" s="190"/>
      <c r="AG137" s="190"/>
      <c r="AH137" s="190"/>
      <c r="AI137" s="190"/>
      <c r="AJ137" s="190"/>
      <c r="AK137" s="190"/>
      <c r="AL137" s="190"/>
      <c r="AM137" s="195"/>
      <c r="AN137" s="195"/>
      <c r="AO137" s="195"/>
    </row>
    <row r="138" s="12" customFormat="1" ht="30" hidden="1" customHeight="1" spans="1:41">
      <c r="A138" s="182" t="s">
        <v>54</v>
      </c>
      <c r="B138" s="187" t="s">
        <v>154</v>
      </c>
      <c r="C138" s="187"/>
      <c r="D138" s="187"/>
      <c r="E138" s="184"/>
      <c r="F138" s="184"/>
      <c r="G138" s="184"/>
      <c r="H138" s="184"/>
      <c r="I138" s="190"/>
      <c r="J138" s="190"/>
      <c r="K138" s="190"/>
      <c r="L138" s="190"/>
      <c r="M138" s="190"/>
      <c r="N138" s="190"/>
      <c r="O138" s="190"/>
      <c r="P138" s="190"/>
      <c r="Q138" s="190"/>
      <c r="R138" s="190"/>
      <c r="S138" s="190"/>
      <c r="T138" s="190"/>
      <c r="U138" s="190"/>
      <c r="V138" s="190"/>
      <c r="W138" s="190"/>
      <c r="X138" s="190"/>
      <c r="Y138" s="190"/>
      <c r="Z138" s="190"/>
      <c r="AA138" s="190"/>
      <c r="AB138" s="190"/>
      <c r="AC138" s="190"/>
      <c r="AD138" s="190"/>
      <c r="AE138" s="190"/>
      <c r="AF138" s="190"/>
      <c r="AG138" s="190"/>
      <c r="AH138" s="190"/>
      <c r="AI138" s="190"/>
      <c r="AJ138" s="190"/>
      <c r="AK138" s="190"/>
      <c r="AL138" s="190"/>
      <c r="AM138" s="195"/>
      <c r="AN138" s="195"/>
      <c r="AO138" s="195"/>
    </row>
    <row r="139" s="12" customFormat="1" ht="30" hidden="1" customHeight="1" spans="1:41">
      <c r="A139" s="182" t="s">
        <v>54</v>
      </c>
      <c r="B139" s="187" t="s">
        <v>155</v>
      </c>
      <c r="C139" s="187"/>
      <c r="D139" s="187"/>
      <c r="E139" s="184"/>
      <c r="F139" s="184"/>
      <c r="G139" s="184"/>
      <c r="H139" s="184"/>
      <c r="I139" s="190"/>
      <c r="J139" s="190"/>
      <c r="K139" s="190"/>
      <c r="L139" s="190"/>
      <c r="M139" s="190"/>
      <c r="N139" s="190"/>
      <c r="O139" s="190"/>
      <c r="P139" s="190"/>
      <c r="Q139" s="190"/>
      <c r="R139" s="190"/>
      <c r="S139" s="190"/>
      <c r="T139" s="190"/>
      <c r="U139" s="190"/>
      <c r="V139" s="190"/>
      <c r="W139" s="190"/>
      <c r="X139" s="190"/>
      <c r="Y139" s="190"/>
      <c r="Z139" s="190"/>
      <c r="AA139" s="190"/>
      <c r="AB139" s="190"/>
      <c r="AC139" s="190"/>
      <c r="AD139" s="190"/>
      <c r="AE139" s="190"/>
      <c r="AF139" s="190"/>
      <c r="AG139" s="190"/>
      <c r="AH139" s="190"/>
      <c r="AI139" s="190"/>
      <c r="AJ139" s="190"/>
      <c r="AK139" s="190"/>
      <c r="AL139" s="190"/>
      <c r="AM139" s="195"/>
      <c r="AN139" s="195"/>
      <c r="AO139" s="195"/>
    </row>
    <row r="140" s="12" customFormat="1" ht="30" hidden="1" customHeight="1" spans="1:41">
      <c r="A140" s="182" t="s">
        <v>54</v>
      </c>
      <c r="B140" s="187" t="s">
        <v>156</v>
      </c>
      <c r="C140" s="187"/>
      <c r="D140" s="187"/>
      <c r="E140" s="184"/>
      <c r="F140" s="184"/>
      <c r="G140" s="184"/>
      <c r="H140" s="184"/>
      <c r="I140" s="190"/>
      <c r="J140" s="190"/>
      <c r="K140" s="190"/>
      <c r="L140" s="190"/>
      <c r="M140" s="190"/>
      <c r="N140" s="190"/>
      <c r="O140" s="190"/>
      <c r="P140" s="190"/>
      <c r="Q140" s="190"/>
      <c r="R140" s="190"/>
      <c r="S140" s="190"/>
      <c r="T140" s="190"/>
      <c r="U140" s="190"/>
      <c r="V140" s="190"/>
      <c r="W140" s="190"/>
      <c r="X140" s="190"/>
      <c r="Y140" s="190"/>
      <c r="Z140" s="190"/>
      <c r="AA140" s="190"/>
      <c r="AB140" s="190"/>
      <c r="AC140" s="190"/>
      <c r="AD140" s="190"/>
      <c r="AE140" s="190"/>
      <c r="AF140" s="190"/>
      <c r="AG140" s="190"/>
      <c r="AH140" s="190"/>
      <c r="AI140" s="190"/>
      <c r="AJ140" s="190"/>
      <c r="AK140" s="190"/>
      <c r="AL140" s="190"/>
      <c r="AM140" s="195"/>
      <c r="AN140" s="195"/>
      <c r="AO140" s="195"/>
    </row>
    <row r="141" s="12" customFormat="1" ht="30" hidden="1" customHeight="1" spans="1:41">
      <c r="A141" s="182" t="s">
        <v>54</v>
      </c>
      <c r="B141" s="187" t="s">
        <v>157</v>
      </c>
      <c r="C141" s="187"/>
      <c r="D141" s="187"/>
      <c r="E141" s="184"/>
      <c r="F141" s="184"/>
      <c r="G141" s="184"/>
      <c r="H141" s="184"/>
      <c r="I141" s="190"/>
      <c r="J141" s="190"/>
      <c r="K141" s="190"/>
      <c r="L141" s="190"/>
      <c r="M141" s="190"/>
      <c r="N141" s="190"/>
      <c r="O141" s="190"/>
      <c r="P141" s="190"/>
      <c r="Q141" s="190"/>
      <c r="R141" s="190"/>
      <c r="S141" s="190"/>
      <c r="T141" s="190"/>
      <c r="U141" s="190"/>
      <c r="V141" s="190"/>
      <c r="W141" s="190"/>
      <c r="X141" s="190"/>
      <c r="Y141" s="190"/>
      <c r="Z141" s="190"/>
      <c r="AA141" s="190"/>
      <c r="AB141" s="190"/>
      <c r="AC141" s="190"/>
      <c r="AD141" s="190"/>
      <c r="AE141" s="190"/>
      <c r="AF141" s="190"/>
      <c r="AG141" s="190"/>
      <c r="AH141" s="190"/>
      <c r="AI141" s="190"/>
      <c r="AJ141" s="190"/>
      <c r="AK141" s="190"/>
      <c r="AL141" s="190"/>
      <c r="AM141" s="195"/>
      <c r="AN141" s="195"/>
      <c r="AO141" s="195"/>
    </row>
    <row r="142" s="12" customFormat="1" ht="30" hidden="1" customHeight="1" spans="1:41">
      <c r="A142" s="179" t="s">
        <v>50</v>
      </c>
      <c r="B142" s="187" t="s">
        <v>158</v>
      </c>
      <c r="C142" s="187"/>
      <c r="D142" s="187"/>
      <c r="E142" s="184"/>
      <c r="F142" s="184"/>
      <c r="G142" s="184"/>
      <c r="H142" s="184"/>
      <c r="I142" s="191">
        <f t="shared" ref="I142:AL142" si="41">I143+I146</f>
        <v>0</v>
      </c>
      <c r="J142" s="191">
        <f t="shared" si="41"/>
        <v>0</v>
      </c>
      <c r="K142" s="191">
        <f t="shared" si="41"/>
        <v>0</v>
      </c>
      <c r="L142" s="191">
        <f t="shared" si="41"/>
        <v>0</v>
      </c>
      <c r="M142" s="191">
        <f t="shared" si="41"/>
        <v>0</v>
      </c>
      <c r="N142" s="191">
        <f t="shared" si="41"/>
        <v>0</v>
      </c>
      <c r="O142" s="191">
        <f t="shared" si="41"/>
        <v>0</v>
      </c>
      <c r="P142" s="191">
        <f t="shared" si="41"/>
        <v>0</v>
      </c>
      <c r="Q142" s="191">
        <f t="shared" si="41"/>
        <v>0</v>
      </c>
      <c r="R142" s="191">
        <f t="shared" si="41"/>
        <v>0</v>
      </c>
      <c r="S142" s="191">
        <f t="shared" si="41"/>
        <v>0</v>
      </c>
      <c r="T142" s="191">
        <f t="shared" si="41"/>
        <v>0</v>
      </c>
      <c r="U142" s="191">
        <f t="shared" si="41"/>
        <v>0</v>
      </c>
      <c r="V142" s="191">
        <f t="shared" si="41"/>
        <v>0</v>
      </c>
      <c r="W142" s="191">
        <f t="shared" si="41"/>
        <v>0</v>
      </c>
      <c r="X142" s="191">
        <f t="shared" si="41"/>
        <v>0</v>
      </c>
      <c r="Y142" s="191">
        <f t="shared" si="41"/>
        <v>0</v>
      </c>
      <c r="Z142" s="191">
        <f t="shared" si="41"/>
        <v>0</v>
      </c>
      <c r="AA142" s="191">
        <f t="shared" si="41"/>
        <v>0</v>
      </c>
      <c r="AB142" s="191">
        <f t="shared" si="41"/>
        <v>0</v>
      </c>
      <c r="AC142" s="191">
        <f t="shared" si="41"/>
        <v>0</v>
      </c>
      <c r="AD142" s="191">
        <f t="shared" si="41"/>
        <v>0</v>
      </c>
      <c r="AE142" s="191">
        <f t="shared" si="41"/>
        <v>0</v>
      </c>
      <c r="AF142" s="191">
        <f t="shared" si="41"/>
        <v>0</v>
      </c>
      <c r="AG142" s="191">
        <f t="shared" si="41"/>
        <v>0</v>
      </c>
      <c r="AH142" s="191">
        <f t="shared" si="41"/>
        <v>0</v>
      </c>
      <c r="AI142" s="191">
        <f t="shared" si="41"/>
        <v>0</v>
      </c>
      <c r="AJ142" s="191">
        <f t="shared" si="41"/>
        <v>0</v>
      </c>
      <c r="AK142" s="191">
        <f t="shared" si="41"/>
        <v>0</v>
      </c>
      <c r="AL142" s="191">
        <f t="shared" si="41"/>
        <v>0</v>
      </c>
      <c r="AM142" s="195"/>
      <c r="AN142" s="195"/>
      <c r="AO142" s="195"/>
    </row>
    <row r="143" s="12" customFormat="1" ht="30" hidden="1" customHeight="1" spans="1:41">
      <c r="A143" s="202" t="s">
        <v>52</v>
      </c>
      <c r="B143" s="187" t="s">
        <v>159</v>
      </c>
      <c r="C143" s="187"/>
      <c r="D143" s="187"/>
      <c r="E143" s="184"/>
      <c r="F143" s="184"/>
      <c r="G143" s="184"/>
      <c r="H143" s="184"/>
      <c r="I143" s="190">
        <f t="shared" ref="I143:AL143" si="42">I144+I145</f>
        <v>0</v>
      </c>
      <c r="J143" s="190">
        <f t="shared" si="42"/>
        <v>0</v>
      </c>
      <c r="K143" s="190">
        <f t="shared" si="42"/>
        <v>0</v>
      </c>
      <c r="L143" s="190">
        <f t="shared" si="42"/>
        <v>0</v>
      </c>
      <c r="M143" s="190">
        <f t="shared" si="42"/>
        <v>0</v>
      </c>
      <c r="N143" s="190">
        <f t="shared" si="42"/>
        <v>0</v>
      </c>
      <c r="O143" s="190">
        <f t="shared" si="42"/>
        <v>0</v>
      </c>
      <c r="P143" s="190">
        <f t="shared" si="42"/>
        <v>0</v>
      </c>
      <c r="Q143" s="190">
        <f t="shared" si="42"/>
        <v>0</v>
      </c>
      <c r="R143" s="190">
        <f t="shared" si="42"/>
        <v>0</v>
      </c>
      <c r="S143" s="190">
        <f t="shared" si="42"/>
        <v>0</v>
      </c>
      <c r="T143" s="190">
        <f t="shared" si="42"/>
        <v>0</v>
      </c>
      <c r="U143" s="190">
        <f t="shared" si="42"/>
        <v>0</v>
      </c>
      <c r="V143" s="190">
        <f t="shared" si="42"/>
        <v>0</v>
      </c>
      <c r="W143" s="190">
        <f t="shared" si="42"/>
        <v>0</v>
      </c>
      <c r="X143" s="190">
        <f t="shared" si="42"/>
        <v>0</v>
      </c>
      <c r="Y143" s="190">
        <f t="shared" si="42"/>
        <v>0</v>
      </c>
      <c r="Z143" s="190">
        <f t="shared" si="42"/>
        <v>0</v>
      </c>
      <c r="AA143" s="190">
        <f t="shared" si="42"/>
        <v>0</v>
      </c>
      <c r="AB143" s="190">
        <f t="shared" si="42"/>
        <v>0</v>
      </c>
      <c r="AC143" s="190">
        <f t="shared" si="42"/>
        <v>0</v>
      </c>
      <c r="AD143" s="190">
        <f t="shared" si="42"/>
        <v>0</v>
      </c>
      <c r="AE143" s="190">
        <f t="shared" si="42"/>
        <v>0</v>
      </c>
      <c r="AF143" s="190">
        <f t="shared" si="42"/>
        <v>0</v>
      </c>
      <c r="AG143" s="190">
        <f t="shared" si="42"/>
        <v>0</v>
      </c>
      <c r="AH143" s="190">
        <f t="shared" si="42"/>
        <v>0</v>
      </c>
      <c r="AI143" s="190">
        <f t="shared" si="42"/>
        <v>0</v>
      </c>
      <c r="AJ143" s="190">
        <f t="shared" si="42"/>
        <v>0</v>
      </c>
      <c r="AK143" s="190">
        <f t="shared" si="42"/>
        <v>0</v>
      </c>
      <c r="AL143" s="190">
        <f t="shared" si="42"/>
        <v>0</v>
      </c>
      <c r="AM143" s="195"/>
      <c r="AN143" s="195"/>
      <c r="AO143" s="195"/>
    </row>
    <row r="144" s="12" customFormat="1" ht="30" hidden="1" customHeight="1" spans="1:41">
      <c r="A144" s="182" t="s">
        <v>54</v>
      </c>
      <c r="B144" s="187" t="s">
        <v>160</v>
      </c>
      <c r="C144" s="187"/>
      <c r="D144" s="187"/>
      <c r="E144" s="184"/>
      <c r="F144" s="184"/>
      <c r="G144" s="184"/>
      <c r="H144" s="184"/>
      <c r="I144" s="190"/>
      <c r="J144" s="190"/>
      <c r="K144" s="190"/>
      <c r="L144" s="190"/>
      <c r="M144" s="190"/>
      <c r="N144" s="190"/>
      <c r="O144" s="190"/>
      <c r="P144" s="190"/>
      <c r="Q144" s="190"/>
      <c r="R144" s="190"/>
      <c r="S144" s="190"/>
      <c r="T144" s="190"/>
      <c r="U144" s="190"/>
      <c r="V144" s="190"/>
      <c r="W144" s="190"/>
      <c r="X144" s="190"/>
      <c r="Y144" s="190"/>
      <c r="Z144" s="190"/>
      <c r="AA144" s="190"/>
      <c r="AB144" s="190"/>
      <c r="AC144" s="190"/>
      <c r="AD144" s="190"/>
      <c r="AE144" s="190"/>
      <c r="AF144" s="190"/>
      <c r="AG144" s="190"/>
      <c r="AH144" s="190"/>
      <c r="AI144" s="190"/>
      <c r="AJ144" s="190"/>
      <c r="AK144" s="190"/>
      <c r="AL144" s="190"/>
      <c r="AM144" s="195"/>
      <c r="AN144" s="195"/>
      <c r="AO144" s="195"/>
    </row>
    <row r="145" s="12" customFormat="1" ht="30" hidden="1" customHeight="1" spans="1:41">
      <c r="A145" s="182" t="s">
        <v>54</v>
      </c>
      <c r="B145" s="187" t="s">
        <v>161</v>
      </c>
      <c r="C145" s="187"/>
      <c r="D145" s="187"/>
      <c r="E145" s="184"/>
      <c r="F145" s="184"/>
      <c r="G145" s="184"/>
      <c r="H145" s="184"/>
      <c r="I145" s="190"/>
      <c r="J145" s="190"/>
      <c r="K145" s="190"/>
      <c r="L145" s="190"/>
      <c r="M145" s="190"/>
      <c r="N145" s="190"/>
      <c r="O145" s="190"/>
      <c r="P145" s="190"/>
      <c r="Q145" s="190"/>
      <c r="R145" s="190"/>
      <c r="S145" s="190"/>
      <c r="T145" s="190"/>
      <c r="U145" s="190"/>
      <c r="V145" s="190"/>
      <c r="W145" s="190"/>
      <c r="X145" s="190"/>
      <c r="Y145" s="190"/>
      <c r="Z145" s="190"/>
      <c r="AA145" s="190"/>
      <c r="AB145" s="190"/>
      <c r="AC145" s="190"/>
      <c r="AD145" s="190"/>
      <c r="AE145" s="190"/>
      <c r="AF145" s="190"/>
      <c r="AG145" s="190"/>
      <c r="AH145" s="190"/>
      <c r="AI145" s="190"/>
      <c r="AJ145" s="190"/>
      <c r="AK145" s="190"/>
      <c r="AL145" s="190"/>
      <c r="AM145" s="195"/>
      <c r="AN145" s="195"/>
      <c r="AO145" s="195"/>
    </row>
    <row r="146" s="12" customFormat="1" ht="30" hidden="1" customHeight="1" spans="1:41">
      <c r="A146" s="202" t="s">
        <v>52</v>
      </c>
      <c r="B146" s="187" t="s">
        <v>162</v>
      </c>
      <c r="C146" s="187"/>
      <c r="D146" s="187"/>
      <c r="E146" s="184"/>
      <c r="F146" s="184"/>
      <c r="G146" s="184"/>
      <c r="H146" s="184"/>
      <c r="I146" s="190">
        <f t="shared" ref="I146:AL146" si="43">I147+I148+I149+I150</f>
        <v>0</v>
      </c>
      <c r="J146" s="190">
        <f t="shared" si="43"/>
        <v>0</v>
      </c>
      <c r="K146" s="190">
        <f t="shared" si="43"/>
        <v>0</v>
      </c>
      <c r="L146" s="190">
        <f t="shared" si="43"/>
        <v>0</v>
      </c>
      <c r="M146" s="190">
        <f t="shared" si="43"/>
        <v>0</v>
      </c>
      <c r="N146" s="190">
        <f t="shared" si="43"/>
        <v>0</v>
      </c>
      <c r="O146" s="190">
        <f t="shared" si="43"/>
        <v>0</v>
      </c>
      <c r="P146" s="190">
        <f t="shared" si="43"/>
        <v>0</v>
      </c>
      <c r="Q146" s="190">
        <f t="shared" si="43"/>
        <v>0</v>
      </c>
      <c r="R146" s="190">
        <f t="shared" si="43"/>
        <v>0</v>
      </c>
      <c r="S146" s="190">
        <f t="shared" si="43"/>
        <v>0</v>
      </c>
      <c r="T146" s="190">
        <f t="shared" si="43"/>
        <v>0</v>
      </c>
      <c r="U146" s="190">
        <f t="shared" si="43"/>
        <v>0</v>
      </c>
      <c r="V146" s="190">
        <f t="shared" si="43"/>
        <v>0</v>
      </c>
      <c r="W146" s="190">
        <f t="shared" si="43"/>
        <v>0</v>
      </c>
      <c r="X146" s="190">
        <f t="shared" si="43"/>
        <v>0</v>
      </c>
      <c r="Y146" s="190">
        <f t="shared" si="43"/>
        <v>0</v>
      </c>
      <c r="Z146" s="190">
        <f t="shared" si="43"/>
        <v>0</v>
      </c>
      <c r="AA146" s="190">
        <f t="shared" si="43"/>
        <v>0</v>
      </c>
      <c r="AB146" s="190">
        <f t="shared" si="43"/>
        <v>0</v>
      </c>
      <c r="AC146" s="190">
        <f t="shared" si="43"/>
        <v>0</v>
      </c>
      <c r="AD146" s="190">
        <f t="shared" si="43"/>
        <v>0</v>
      </c>
      <c r="AE146" s="190">
        <f t="shared" si="43"/>
        <v>0</v>
      </c>
      <c r="AF146" s="190">
        <f t="shared" si="43"/>
        <v>0</v>
      </c>
      <c r="AG146" s="190">
        <f t="shared" si="43"/>
        <v>0</v>
      </c>
      <c r="AH146" s="190">
        <f t="shared" si="43"/>
        <v>0</v>
      </c>
      <c r="AI146" s="190">
        <f t="shared" si="43"/>
        <v>0</v>
      </c>
      <c r="AJ146" s="190">
        <f t="shared" si="43"/>
        <v>0</v>
      </c>
      <c r="AK146" s="190">
        <f t="shared" si="43"/>
        <v>0</v>
      </c>
      <c r="AL146" s="190">
        <f t="shared" si="43"/>
        <v>0</v>
      </c>
      <c r="AM146" s="195"/>
      <c r="AN146" s="195"/>
      <c r="AO146" s="195"/>
    </row>
    <row r="147" s="12" customFormat="1" ht="30" hidden="1" customHeight="1" spans="1:41">
      <c r="A147" s="182" t="s">
        <v>54</v>
      </c>
      <c r="B147" s="187" t="s">
        <v>163</v>
      </c>
      <c r="C147" s="187"/>
      <c r="D147" s="187"/>
      <c r="E147" s="184"/>
      <c r="F147" s="184"/>
      <c r="G147" s="184"/>
      <c r="H147" s="184"/>
      <c r="I147" s="190"/>
      <c r="J147" s="190"/>
      <c r="K147" s="190"/>
      <c r="L147" s="190"/>
      <c r="M147" s="190"/>
      <c r="N147" s="190"/>
      <c r="O147" s="190"/>
      <c r="P147" s="190"/>
      <c r="Q147" s="190"/>
      <c r="R147" s="190"/>
      <c r="S147" s="190"/>
      <c r="T147" s="190"/>
      <c r="U147" s="190"/>
      <c r="V147" s="190"/>
      <c r="W147" s="190"/>
      <c r="X147" s="190"/>
      <c r="Y147" s="190"/>
      <c r="Z147" s="190"/>
      <c r="AA147" s="190"/>
      <c r="AB147" s="190"/>
      <c r="AC147" s="190"/>
      <c r="AD147" s="190"/>
      <c r="AE147" s="190"/>
      <c r="AF147" s="190"/>
      <c r="AG147" s="190"/>
      <c r="AH147" s="190"/>
      <c r="AI147" s="190"/>
      <c r="AJ147" s="190"/>
      <c r="AK147" s="190"/>
      <c r="AL147" s="190"/>
      <c r="AM147" s="195"/>
      <c r="AN147" s="195"/>
      <c r="AO147" s="195"/>
    </row>
    <row r="148" s="12" customFormat="1" ht="30" hidden="1" customHeight="1" spans="1:41">
      <c r="A148" s="182" t="s">
        <v>54</v>
      </c>
      <c r="B148" s="187" t="s">
        <v>164</v>
      </c>
      <c r="C148" s="187"/>
      <c r="D148" s="187"/>
      <c r="E148" s="184"/>
      <c r="F148" s="184"/>
      <c r="G148" s="184"/>
      <c r="H148" s="184"/>
      <c r="I148" s="190"/>
      <c r="J148" s="190"/>
      <c r="K148" s="190"/>
      <c r="L148" s="190"/>
      <c r="M148" s="190"/>
      <c r="N148" s="190"/>
      <c r="O148" s="190"/>
      <c r="P148" s="190"/>
      <c r="Q148" s="190"/>
      <c r="R148" s="190"/>
      <c r="S148" s="190"/>
      <c r="T148" s="190"/>
      <c r="U148" s="190"/>
      <c r="V148" s="190"/>
      <c r="W148" s="190"/>
      <c r="X148" s="190"/>
      <c r="Y148" s="190"/>
      <c r="Z148" s="190"/>
      <c r="AA148" s="190"/>
      <c r="AB148" s="190"/>
      <c r="AC148" s="190"/>
      <c r="AD148" s="190"/>
      <c r="AE148" s="190"/>
      <c r="AF148" s="190"/>
      <c r="AG148" s="190"/>
      <c r="AH148" s="190"/>
      <c r="AI148" s="190"/>
      <c r="AJ148" s="190"/>
      <c r="AK148" s="190"/>
      <c r="AL148" s="190"/>
      <c r="AM148" s="195"/>
      <c r="AN148" s="195"/>
      <c r="AO148" s="195"/>
    </row>
    <row r="149" s="12" customFormat="1" ht="30" hidden="1" customHeight="1" spans="1:41">
      <c r="A149" s="182" t="s">
        <v>54</v>
      </c>
      <c r="B149" s="187" t="s">
        <v>165</v>
      </c>
      <c r="C149" s="187"/>
      <c r="D149" s="187"/>
      <c r="E149" s="184"/>
      <c r="F149" s="184"/>
      <c r="G149" s="184"/>
      <c r="H149" s="184"/>
      <c r="I149" s="190"/>
      <c r="J149" s="190"/>
      <c r="K149" s="190"/>
      <c r="L149" s="190"/>
      <c r="M149" s="190"/>
      <c r="N149" s="190"/>
      <c r="O149" s="190"/>
      <c r="P149" s="190"/>
      <c r="Q149" s="190"/>
      <c r="R149" s="190"/>
      <c r="S149" s="190"/>
      <c r="T149" s="190"/>
      <c r="U149" s="190"/>
      <c r="V149" s="190"/>
      <c r="W149" s="190"/>
      <c r="X149" s="190"/>
      <c r="Y149" s="190"/>
      <c r="Z149" s="190"/>
      <c r="AA149" s="190"/>
      <c r="AB149" s="190"/>
      <c r="AC149" s="190"/>
      <c r="AD149" s="190"/>
      <c r="AE149" s="190"/>
      <c r="AF149" s="190"/>
      <c r="AG149" s="190"/>
      <c r="AH149" s="190"/>
      <c r="AI149" s="190"/>
      <c r="AJ149" s="190"/>
      <c r="AK149" s="190"/>
      <c r="AL149" s="190"/>
      <c r="AM149" s="195"/>
      <c r="AN149" s="195"/>
      <c r="AO149" s="195"/>
    </row>
    <row r="150" s="12" customFormat="1" ht="30" hidden="1" customHeight="1" spans="1:41">
      <c r="A150" s="182" t="s">
        <v>54</v>
      </c>
      <c r="B150" s="187" t="s">
        <v>166</v>
      </c>
      <c r="C150" s="187"/>
      <c r="D150" s="187"/>
      <c r="E150" s="184"/>
      <c r="F150" s="184"/>
      <c r="G150" s="184"/>
      <c r="H150" s="184"/>
      <c r="I150" s="190"/>
      <c r="J150" s="190"/>
      <c r="K150" s="190"/>
      <c r="L150" s="190"/>
      <c r="M150" s="190"/>
      <c r="N150" s="190"/>
      <c r="O150" s="190"/>
      <c r="P150" s="190"/>
      <c r="Q150" s="190"/>
      <c r="R150" s="190"/>
      <c r="S150" s="190"/>
      <c r="T150" s="190"/>
      <c r="U150" s="190"/>
      <c r="V150" s="190"/>
      <c r="W150" s="190"/>
      <c r="X150" s="190"/>
      <c r="Y150" s="190"/>
      <c r="Z150" s="190"/>
      <c r="AA150" s="190"/>
      <c r="AB150" s="190"/>
      <c r="AC150" s="190"/>
      <c r="AD150" s="190"/>
      <c r="AE150" s="190"/>
      <c r="AF150" s="190"/>
      <c r="AG150" s="190"/>
      <c r="AH150" s="190"/>
      <c r="AI150" s="190"/>
      <c r="AJ150" s="190"/>
      <c r="AK150" s="190"/>
      <c r="AL150" s="190"/>
      <c r="AM150" s="195"/>
      <c r="AN150" s="195"/>
      <c r="AO150" s="195"/>
    </row>
    <row r="151" s="12" customFormat="1" ht="30" hidden="1" customHeight="1" spans="1:41">
      <c r="A151" s="179" t="s">
        <v>50</v>
      </c>
      <c r="B151" s="187" t="s">
        <v>167</v>
      </c>
      <c r="C151" s="187"/>
      <c r="D151" s="187"/>
      <c r="E151" s="184"/>
      <c r="F151" s="184"/>
      <c r="G151" s="184"/>
      <c r="H151" s="184"/>
      <c r="I151" s="191">
        <f t="shared" ref="I151:AL151" si="44">I152</f>
        <v>0</v>
      </c>
      <c r="J151" s="191">
        <f t="shared" si="44"/>
        <v>0</v>
      </c>
      <c r="K151" s="191">
        <f t="shared" si="44"/>
        <v>0</v>
      </c>
      <c r="L151" s="191">
        <f t="shared" si="44"/>
        <v>0</v>
      </c>
      <c r="M151" s="191">
        <f t="shared" si="44"/>
        <v>0</v>
      </c>
      <c r="N151" s="191">
        <f t="shared" si="44"/>
        <v>0</v>
      </c>
      <c r="O151" s="191">
        <f t="shared" si="44"/>
        <v>0</v>
      </c>
      <c r="P151" s="191">
        <f t="shared" si="44"/>
        <v>0</v>
      </c>
      <c r="Q151" s="191">
        <f t="shared" si="44"/>
        <v>0</v>
      </c>
      <c r="R151" s="191">
        <f t="shared" si="44"/>
        <v>0</v>
      </c>
      <c r="S151" s="191">
        <f t="shared" si="44"/>
        <v>0</v>
      </c>
      <c r="T151" s="191">
        <f t="shared" si="44"/>
        <v>0</v>
      </c>
      <c r="U151" s="191">
        <f t="shared" si="44"/>
        <v>0</v>
      </c>
      <c r="V151" s="191">
        <f t="shared" si="44"/>
        <v>0</v>
      </c>
      <c r="W151" s="191">
        <f t="shared" si="44"/>
        <v>0</v>
      </c>
      <c r="X151" s="191">
        <f t="shared" si="44"/>
        <v>0</v>
      </c>
      <c r="Y151" s="191">
        <f t="shared" si="44"/>
        <v>0</v>
      </c>
      <c r="Z151" s="191">
        <f t="shared" si="44"/>
        <v>0</v>
      </c>
      <c r="AA151" s="191">
        <f t="shared" si="44"/>
        <v>0</v>
      </c>
      <c r="AB151" s="191">
        <f t="shared" si="44"/>
        <v>0</v>
      </c>
      <c r="AC151" s="191">
        <f t="shared" si="44"/>
        <v>0</v>
      </c>
      <c r="AD151" s="191">
        <f t="shared" si="44"/>
        <v>0</v>
      </c>
      <c r="AE151" s="191">
        <f t="shared" si="44"/>
        <v>0</v>
      </c>
      <c r="AF151" s="191">
        <f t="shared" si="44"/>
        <v>0</v>
      </c>
      <c r="AG151" s="191">
        <f t="shared" si="44"/>
        <v>0</v>
      </c>
      <c r="AH151" s="191">
        <f t="shared" si="44"/>
        <v>0</v>
      </c>
      <c r="AI151" s="191">
        <f t="shared" si="44"/>
        <v>0</v>
      </c>
      <c r="AJ151" s="191">
        <f t="shared" si="44"/>
        <v>0</v>
      </c>
      <c r="AK151" s="191">
        <f t="shared" si="44"/>
        <v>0</v>
      </c>
      <c r="AL151" s="191">
        <f t="shared" si="44"/>
        <v>0</v>
      </c>
      <c r="AM151" s="195"/>
      <c r="AN151" s="195"/>
      <c r="AO151" s="195"/>
    </row>
    <row r="152" s="12" customFormat="1" ht="30" hidden="1" customHeight="1" spans="1:41">
      <c r="A152" s="179" t="s">
        <v>52</v>
      </c>
      <c r="B152" s="187" t="s">
        <v>167</v>
      </c>
      <c r="C152" s="187"/>
      <c r="D152" s="187"/>
      <c r="E152" s="184"/>
      <c r="F152" s="184"/>
      <c r="G152" s="184"/>
      <c r="H152" s="184"/>
      <c r="I152" s="190">
        <f t="shared" ref="I152:AL152" si="45">I153</f>
        <v>0</v>
      </c>
      <c r="J152" s="190">
        <f t="shared" si="45"/>
        <v>0</v>
      </c>
      <c r="K152" s="190">
        <f t="shared" si="45"/>
        <v>0</v>
      </c>
      <c r="L152" s="190">
        <f t="shared" si="45"/>
        <v>0</v>
      </c>
      <c r="M152" s="190">
        <f t="shared" si="45"/>
        <v>0</v>
      </c>
      <c r="N152" s="190">
        <f t="shared" si="45"/>
        <v>0</v>
      </c>
      <c r="O152" s="190">
        <f t="shared" si="45"/>
        <v>0</v>
      </c>
      <c r="P152" s="190">
        <f t="shared" si="45"/>
        <v>0</v>
      </c>
      <c r="Q152" s="190">
        <f t="shared" si="45"/>
        <v>0</v>
      </c>
      <c r="R152" s="190">
        <f t="shared" si="45"/>
        <v>0</v>
      </c>
      <c r="S152" s="190">
        <f t="shared" si="45"/>
        <v>0</v>
      </c>
      <c r="T152" s="190">
        <f t="shared" si="45"/>
        <v>0</v>
      </c>
      <c r="U152" s="190">
        <f t="shared" si="45"/>
        <v>0</v>
      </c>
      <c r="V152" s="190">
        <f t="shared" si="45"/>
        <v>0</v>
      </c>
      <c r="W152" s="190">
        <f t="shared" si="45"/>
        <v>0</v>
      </c>
      <c r="X152" s="190">
        <f t="shared" si="45"/>
        <v>0</v>
      </c>
      <c r="Y152" s="190">
        <f t="shared" si="45"/>
        <v>0</v>
      </c>
      <c r="Z152" s="190">
        <f t="shared" si="45"/>
        <v>0</v>
      </c>
      <c r="AA152" s="190">
        <f t="shared" si="45"/>
        <v>0</v>
      </c>
      <c r="AB152" s="190">
        <f t="shared" si="45"/>
        <v>0</v>
      </c>
      <c r="AC152" s="190">
        <f t="shared" si="45"/>
        <v>0</v>
      </c>
      <c r="AD152" s="190">
        <f t="shared" si="45"/>
        <v>0</v>
      </c>
      <c r="AE152" s="190">
        <f t="shared" si="45"/>
        <v>0</v>
      </c>
      <c r="AF152" s="190">
        <f t="shared" si="45"/>
        <v>0</v>
      </c>
      <c r="AG152" s="190">
        <f t="shared" si="45"/>
        <v>0</v>
      </c>
      <c r="AH152" s="190">
        <f t="shared" si="45"/>
        <v>0</v>
      </c>
      <c r="AI152" s="190">
        <f t="shared" si="45"/>
        <v>0</v>
      </c>
      <c r="AJ152" s="190">
        <f t="shared" si="45"/>
        <v>0</v>
      </c>
      <c r="AK152" s="190">
        <f t="shared" si="45"/>
        <v>0</v>
      </c>
      <c r="AL152" s="190">
        <f t="shared" si="45"/>
        <v>0</v>
      </c>
      <c r="AM152" s="195"/>
      <c r="AN152" s="195"/>
      <c r="AO152" s="195"/>
    </row>
    <row r="153" s="12" customFormat="1" ht="30" hidden="1" customHeight="1" spans="1:41">
      <c r="A153" s="179" t="s">
        <v>54</v>
      </c>
      <c r="B153" s="187" t="s">
        <v>167</v>
      </c>
      <c r="C153" s="187"/>
      <c r="D153" s="187"/>
      <c r="E153" s="184"/>
      <c r="F153" s="184"/>
      <c r="G153" s="184"/>
      <c r="H153" s="184"/>
      <c r="I153" s="190"/>
      <c r="J153" s="190"/>
      <c r="K153" s="190"/>
      <c r="L153" s="190"/>
      <c r="M153" s="190"/>
      <c r="N153" s="190"/>
      <c r="O153" s="190"/>
      <c r="P153" s="190"/>
      <c r="Q153" s="190"/>
      <c r="R153" s="190"/>
      <c r="S153" s="190"/>
      <c r="T153" s="190"/>
      <c r="U153" s="190"/>
      <c r="V153" s="190"/>
      <c r="W153" s="190"/>
      <c r="X153" s="190"/>
      <c r="Y153" s="190"/>
      <c r="Z153" s="190"/>
      <c r="AA153" s="190"/>
      <c r="AB153" s="190"/>
      <c r="AC153" s="190"/>
      <c r="AD153" s="190"/>
      <c r="AE153" s="190"/>
      <c r="AF153" s="190"/>
      <c r="AG153" s="190"/>
      <c r="AH153" s="190"/>
      <c r="AI153" s="190"/>
      <c r="AJ153" s="190"/>
      <c r="AK153" s="190"/>
      <c r="AL153" s="190"/>
      <c r="AM153" s="195"/>
      <c r="AN153" s="195"/>
      <c r="AO153" s="195"/>
    </row>
    <row r="154" s="12" customFormat="1" ht="30" hidden="1" customHeight="1" spans="1:41">
      <c r="A154" s="179" t="s">
        <v>50</v>
      </c>
      <c r="B154" s="187" t="s">
        <v>96</v>
      </c>
      <c r="C154" s="187"/>
      <c r="D154" s="187"/>
      <c r="E154" s="184"/>
      <c r="F154" s="184"/>
      <c r="G154" s="184"/>
      <c r="H154" s="184"/>
      <c r="I154" s="191">
        <f t="shared" ref="I154:AL154" si="46">I155</f>
        <v>2</v>
      </c>
      <c r="J154" s="191">
        <f t="shared" si="46"/>
        <v>3816</v>
      </c>
      <c r="K154" s="191">
        <f t="shared" si="46"/>
        <v>0</v>
      </c>
      <c r="L154" s="191">
        <f t="shared" si="46"/>
        <v>0</v>
      </c>
      <c r="M154" s="191">
        <f t="shared" si="46"/>
        <v>0</v>
      </c>
      <c r="N154" s="191">
        <f t="shared" si="46"/>
        <v>0</v>
      </c>
      <c r="O154" s="191">
        <f t="shared" si="46"/>
        <v>0</v>
      </c>
      <c r="P154" s="191">
        <f t="shared" si="46"/>
        <v>0</v>
      </c>
      <c r="Q154" s="191">
        <f t="shared" si="46"/>
        <v>0</v>
      </c>
      <c r="R154" s="191">
        <f t="shared" si="46"/>
        <v>2</v>
      </c>
      <c r="S154" s="191">
        <f t="shared" si="46"/>
        <v>10600</v>
      </c>
      <c r="T154" s="191">
        <f t="shared" si="46"/>
        <v>15068</v>
      </c>
      <c r="U154" s="191">
        <f t="shared" si="46"/>
        <v>0</v>
      </c>
      <c r="V154" s="191">
        <f t="shared" si="46"/>
        <v>0</v>
      </c>
      <c r="W154" s="191">
        <f t="shared" si="46"/>
        <v>0</v>
      </c>
      <c r="X154" s="191">
        <f t="shared" si="46"/>
        <v>0</v>
      </c>
      <c r="Y154" s="191">
        <f t="shared" si="46"/>
        <v>0</v>
      </c>
      <c r="Z154" s="191">
        <f t="shared" si="46"/>
        <v>538</v>
      </c>
      <c r="AA154" s="191">
        <f t="shared" si="46"/>
        <v>538</v>
      </c>
      <c r="AB154" s="191">
        <f t="shared" si="46"/>
        <v>500</v>
      </c>
      <c r="AC154" s="191">
        <f t="shared" si="46"/>
        <v>0</v>
      </c>
      <c r="AD154" s="191">
        <f t="shared" si="46"/>
        <v>38</v>
      </c>
      <c r="AE154" s="191">
        <f t="shared" si="46"/>
        <v>0</v>
      </c>
      <c r="AF154" s="191">
        <f t="shared" si="46"/>
        <v>0</v>
      </c>
      <c r="AG154" s="191">
        <f t="shared" si="46"/>
        <v>0</v>
      </c>
      <c r="AH154" s="191">
        <f t="shared" si="46"/>
        <v>0</v>
      </c>
      <c r="AI154" s="191">
        <f t="shared" si="46"/>
        <v>0</v>
      </c>
      <c r="AJ154" s="191">
        <f t="shared" si="46"/>
        <v>0</v>
      </c>
      <c r="AK154" s="191">
        <f t="shared" si="46"/>
        <v>0</v>
      </c>
      <c r="AL154" s="191">
        <f t="shared" si="46"/>
        <v>0</v>
      </c>
      <c r="AM154" s="195"/>
      <c r="AN154" s="195"/>
      <c r="AO154" s="195"/>
    </row>
    <row r="155" s="12" customFormat="1" ht="30" hidden="1" customHeight="1" spans="1:41">
      <c r="A155" s="179" t="s">
        <v>52</v>
      </c>
      <c r="B155" s="187" t="s">
        <v>96</v>
      </c>
      <c r="C155" s="187"/>
      <c r="D155" s="187"/>
      <c r="E155" s="184"/>
      <c r="F155" s="184"/>
      <c r="G155" s="184"/>
      <c r="H155" s="184"/>
      <c r="I155" s="190">
        <f t="shared" ref="I155:AL155" si="47">I156+I157+I159</f>
        <v>2</v>
      </c>
      <c r="J155" s="190">
        <f t="shared" si="47"/>
        <v>3816</v>
      </c>
      <c r="K155" s="190">
        <f t="shared" si="47"/>
        <v>0</v>
      </c>
      <c r="L155" s="190">
        <f t="shared" si="47"/>
        <v>0</v>
      </c>
      <c r="M155" s="190">
        <f t="shared" si="47"/>
        <v>0</v>
      </c>
      <c r="N155" s="190">
        <f t="shared" si="47"/>
        <v>0</v>
      </c>
      <c r="O155" s="190">
        <f t="shared" si="47"/>
        <v>0</v>
      </c>
      <c r="P155" s="190">
        <f t="shared" si="47"/>
        <v>0</v>
      </c>
      <c r="Q155" s="190">
        <f t="shared" si="47"/>
        <v>0</v>
      </c>
      <c r="R155" s="190">
        <f t="shared" si="47"/>
        <v>2</v>
      </c>
      <c r="S155" s="190">
        <f t="shared" si="47"/>
        <v>10600</v>
      </c>
      <c r="T155" s="190">
        <f t="shared" si="47"/>
        <v>15068</v>
      </c>
      <c r="U155" s="190">
        <f t="shared" si="47"/>
        <v>0</v>
      </c>
      <c r="V155" s="190">
        <f t="shared" si="47"/>
        <v>0</v>
      </c>
      <c r="W155" s="190">
        <f t="shared" si="47"/>
        <v>0</v>
      </c>
      <c r="X155" s="190">
        <f t="shared" si="47"/>
        <v>0</v>
      </c>
      <c r="Y155" s="190">
        <f t="shared" si="47"/>
        <v>0</v>
      </c>
      <c r="Z155" s="190">
        <f t="shared" si="47"/>
        <v>538</v>
      </c>
      <c r="AA155" s="190">
        <f t="shared" si="47"/>
        <v>538</v>
      </c>
      <c r="AB155" s="190">
        <f t="shared" si="47"/>
        <v>500</v>
      </c>
      <c r="AC155" s="190">
        <f t="shared" si="47"/>
        <v>0</v>
      </c>
      <c r="AD155" s="190">
        <f t="shared" si="47"/>
        <v>38</v>
      </c>
      <c r="AE155" s="190">
        <f t="shared" si="47"/>
        <v>0</v>
      </c>
      <c r="AF155" s="190">
        <f t="shared" si="47"/>
        <v>0</v>
      </c>
      <c r="AG155" s="190">
        <f t="shared" si="47"/>
        <v>0</v>
      </c>
      <c r="AH155" s="190">
        <f t="shared" si="47"/>
        <v>0</v>
      </c>
      <c r="AI155" s="190">
        <f t="shared" si="47"/>
        <v>0</v>
      </c>
      <c r="AJ155" s="190">
        <f t="shared" si="47"/>
        <v>0</v>
      </c>
      <c r="AK155" s="190">
        <f t="shared" si="47"/>
        <v>0</v>
      </c>
      <c r="AL155" s="190">
        <f t="shared" si="47"/>
        <v>0</v>
      </c>
      <c r="AM155" s="195"/>
      <c r="AN155" s="195"/>
      <c r="AO155" s="195"/>
    </row>
    <row r="156" s="12" customFormat="1" ht="45" hidden="1" customHeight="1" spans="1:41">
      <c r="A156" s="182" t="s">
        <v>54</v>
      </c>
      <c r="B156" s="187" t="s">
        <v>168</v>
      </c>
      <c r="C156" s="187"/>
      <c r="D156" s="187"/>
      <c r="E156" s="184"/>
      <c r="F156" s="184"/>
      <c r="G156" s="184"/>
      <c r="H156" s="184"/>
      <c r="I156" s="190"/>
      <c r="J156" s="190"/>
      <c r="K156" s="190"/>
      <c r="L156" s="190"/>
      <c r="M156" s="190"/>
      <c r="N156" s="190"/>
      <c r="O156" s="190"/>
      <c r="P156" s="190"/>
      <c r="Q156" s="190"/>
      <c r="R156" s="190"/>
      <c r="S156" s="190"/>
      <c r="T156" s="190"/>
      <c r="U156" s="190"/>
      <c r="V156" s="190"/>
      <c r="W156" s="190"/>
      <c r="X156" s="190"/>
      <c r="Y156" s="190"/>
      <c r="Z156" s="190"/>
      <c r="AA156" s="190"/>
      <c r="AB156" s="190"/>
      <c r="AC156" s="190"/>
      <c r="AD156" s="190"/>
      <c r="AE156" s="190"/>
      <c r="AF156" s="190"/>
      <c r="AG156" s="190"/>
      <c r="AH156" s="190"/>
      <c r="AI156" s="190"/>
      <c r="AJ156" s="190"/>
      <c r="AK156" s="190"/>
      <c r="AL156" s="190"/>
      <c r="AM156" s="195"/>
      <c r="AN156" s="195"/>
      <c r="AO156" s="195"/>
    </row>
    <row r="157" s="12" customFormat="1" ht="30" hidden="1" customHeight="1" spans="1:41">
      <c r="A157" s="182" t="s">
        <v>54</v>
      </c>
      <c r="B157" s="187" t="s">
        <v>169</v>
      </c>
      <c r="C157" s="187"/>
      <c r="D157" s="187"/>
      <c r="E157" s="184"/>
      <c r="F157" s="184"/>
      <c r="G157" s="184"/>
      <c r="H157" s="184"/>
      <c r="I157" s="190">
        <f t="shared" ref="I157:AL157" si="48">SUM(I158)</f>
        <v>1</v>
      </c>
      <c r="J157" s="190">
        <f t="shared" si="48"/>
        <v>3800</v>
      </c>
      <c r="K157" s="190">
        <f t="shared" si="48"/>
        <v>0</v>
      </c>
      <c r="L157" s="190">
        <f t="shared" si="48"/>
        <v>0</v>
      </c>
      <c r="M157" s="190">
        <f t="shared" si="48"/>
        <v>0</v>
      </c>
      <c r="N157" s="190">
        <f t="shared" si="48"/>
        <v>0</v>
      </c>
      <c r="O157" s="190">
        <f t="shared" si="48"/>
        <v>0</v>
      </c>
      <c r="P157" s="190">
        <f t="shared" si="48"/>
        <v>0</v>
      </c>
      <c r="Q157" s="190">
        <f t="shared" si="48"/>
        <v>0</v>
      </c>
      <c r="R157" s="190">
        <f t="shared" si="48"/>
        <v>1</v>
      </c>
      <c r="S157" s="190">
        <f t="shared" si="48"/>
        <v>3800</v>
      </c>
      <c r="T157" s="190">
        <f t="shared" si="48"/>
        <v>0</v>
      </c>
      <c r="U157" s="190">
        <f t="shared" si="48"/>
        <v>0</v>
      </c>
      <c r="V157" s="190">
        <f t="shared" si="48"/>
        <v>0</v>
      </c>
      <c r="W157" s="190">
        <f t="shared" si="48"/>
        <v>0</v>
      </c>
      <c r="X157" s="190">
        <f t="shared" si="48"/>
        <v>0</v>
      </c>
      <c r="Y157" s="190">
        <f t="shared" si="48"/>
        <v>0</v>
      </c>
      <c r="Z157" s="190">
        <f t="shared" si="48"/>
        <v>38</v>
      </c>
      <c r="AA157" s="190">
        <f t="shared" si="48"/>
        <v>38</v>
      </c>
      <c r="AB157" s="190">
        <f t="shared" si="48"/>
        <v>0</v>
      </c>
      <c r="AC157" s="190">
        <f t="shared" si="48"/>
        <v>0</v>
      </c>
      <c r="AD157" s="190">
        <f t="shared" si="48"/>
        <v>38</v>
      </c>
      <c r="AE157" s="190">
        <f t="shared" si="48"/>
        <v>0</v>
      </c>
      <c r="AF157" s="190">
        <f t="shared" si="48"/>
        <v>0</v>
      </c>
      <c r="AG157" s="190">
        <f t="shared" si="48"/>
        <v>0</v>
      </c>
      <c r="AH157" s="190">
        <f t="shared" si="48"/>
        <v>0</v>
      </c>
      <c r="AI157" s="190">
        <f t="shared" si="48"/>
        <v>0</v>
      </c>
      <c r="AJ157" s="190">
        <f t="shared" si="48"/>
        <v>0</v>
      </c>
      <c r="AK157" s="190">
        <f t="shared" si="48"/>
        <v>0</v>
      </c>
      <c r="AL157" s="190">
        <f t="shared" si="48"/>
        <v>0</v>
      </c>
      <c r="AM157" s="195"/>
      <c r="AN157" s="195"/>
      <c r="AO157" s="195"/>
    </row>
    <row r="158" s="7" customFormat="1" ht="178" customHeight="1" spans="1:42">
      <c r="A158" s="22">
        <v>29</v>
      </c>
      <c r="B158" s="22" t="s">
        <v>1183</v>
      </c>
      <c r="C158" s="22">
        <v>2024</v>
      </c>
      <c r="D158" s="33" t="s">
        <v>1004</v>
      </c>
      <c r="E158" s="22" t="s">
        <v>178</v>
      </c>
      <c r="F158" s="22" t="s">
        <v>1184</v>
      </c>
      <c r="G158" s="22" t="s">
        <v>995</v>
      </c>
      <c r="H158" s="33" t="s">
        <v>1006</v>
      </c>
      <c r="I158" s="22">
        <v>1</v>
      </c>
      <c r="J158" s="22">
        <v>3800</v>
      </c>
      <c r="K158" s="22"/>
      <c r="L158" s="22"/>
      <c r="M158" s="22"/>
      <c r="N158" s="22"/>
      <c r="O158" s="22"/>
      <c r="P158" s="22"/>
      <c r="Q158" s="22"/>
      <c r="R158" s="22">
        <v>1</v>
      </c>
      <c r="S158" s="22">
        <v>3800</v>
      </c>
      <c r="T158" s="22"/>
      <c r="U158" s="22" t="s">
        <v>1007</v>
      </c>
      <c r="V158" s="22" t="s">
        <v>1185</v>
      </c>
      <c r="W158" s="22" t="s">
        <v>1007</v>
      </c>
      <c r="X158" s="22" t="s">
        <v>1185</v>
      </c>
      <c r="Y158" s="22" t="s">
        <v>1186</v>
      </c>
      <c r="Z158" s="22">
        <v>38</v>
      </c>
      <c r="AA158" s="22">
        <v>38</v>
      </c>
      <c r="AB158" s="60"/>
      <c r="AC158" s="60"/>
      <c r="AD158" s="60">
        <v>38</v>
      </c>
      <c r="AE158" s="60"/>
      <c r="AF158" s="22"/>
      <c r="AG158" s="22"/>
      <c r="AH158" s="22"/>
      <c r="AI158" s="22"/>
      <c r="AJ158" s="22"/>
      <c r="AK158" s="22"/>
      <c r="AL158" s="22"/>
      <c r="AM158" s="33" t="s">
        <v>1187</v>
      </c>
      <c r="AN158" s="33" t="s">
        <v>1188</v>
      </c>
      <c r="AO158" s="60" t="s">
        <v>1386</v>
      </c>
      <c r="AP158" s="75" t="s">
        <v>1386</v>
      </c>
    </row>
    <row r="159" s="12" customFormat="1" ht="30" hidden="1" customHeight="1" spans="1:40">
      <c r="A159" s="182" t="s">
        <v>54</v>
      </c>
      <c r="B159" s="187" t="s">
        <v>170</v>
      </c>
      <c r="C159" s="187"/>
      <c r="D159" s="187"/>
      <c r="E159" s="184"/>
      <c r="F159" s="184"/>
      <c r="G159" s="184"/>
      <c r="H159" s="184"/>
      <c r="I159" s="190">
        <f t="shared" ref="I159:AL159" si="49">SUM(I160)</f>
        <v>1</v>
      </c>
      <c r="J159" s="190">
        <f t="shared" si="49"/>
        <v>16</v>
      </c>
      <c r="K159" s="190">
        <f t="shared" si="49"/>
        <v>0</v>
      </c>
      <c r="L159" s="190">
        <f t="shared" si="49"/>
        <v>0</v>
      </c>
      <c r="M159" s="190">
        <f t="shared" si="49"/>
        <v>0</v>
      </c>
      <c r="N159" s="190">
        <f t="shared" si="49"/>
        <v>0</v>
      </c>
      <c r="O159" s="190">
        <f t="shared" si="49"/>
        <v>0</v>
      </c>
      <c r="P159" s="190">
        <f t="shared" si="49"/>
        <v>0</v>
      </c>
      <c r="Q159" s="190">
        <f t="shared" si="49"/>
        <v>0</v>
      </c>
      <c r="R159" s="190">
        <f t="shared" si="49"/>
        <v>1</v>
      </c>
      <c r="S159" s="190">
        <f t="shared" si="49"/>
        <v>6800</v>
      </c>
      <c r="T159" s="190">
        <f t="shared" si="49"/>
        <v>15068</v>
      </c>
      <c r="U159" s="190">
        <f t="shared" si="49"/>
        <v>0</v>
      </c>
      <c r="V159" s="190">
        <f t="shared" si="49"/>
        <v>0</v>
      </c>
      <c r="W159" s="190">
        <f t="shared" si="49"/>
        <v>0</v>
      </c>
      <c r="X159" s="190">
        <f t="shared" si="49"/>
        <v>0</v>
      </c>
      <c r="Y159" s="190">
        <f t="shared" si="49"/>
        <v>0</v>
      </c>
      <c r="Z159" s="190">
        <f t="shared" si="49"/>
        <v>500</v>
      </c>
      <c r="AA159" s="190">
        <f t="shared" si="49"/>
        <v>500</v>
      </c>
      <c r="AB159" s="190">
        <f t="shared" si="49"/>
        <v>500</v>
      </c>
      <c r="AC159" s="190">
        <f t="shared" si="49"/>
        <v>0</v>
      </c>
      <c r="AD159" s="190">
        <f t="shared" si="49"/>
        <v>0</v>
      </c>
      <c r="AE159" s="190">
        <f t="shared" si="49"/>
        <v>0</v>
      </c>
      <c r="AF159" s="190">
        <f t="shared" si="49"/>
        <v>0</v>
      </c>
      <c r="AG159" s="190">
        <f t="shared" si="49"/>
        <v>0</v>
      </c>
      <c r="AH159" s="190">
        <f t="shared" si="49"/>
        <v>0</v>
      </c>
      <c r="AI159" s="190">
        <f t="shared" si="49"/>
        <v>0</v>
      </c>
      <c r="AJ159" s="190">
        <f t="shared" si="49"/>
        <v>0</v>
      </c>
      <c r="AK159" s="190">
        <f t="shared" si="49"/>
        <v>0</v>
      </c>
      <c r="AL159" s="190">
        <f t="shared" si="49"/>
        <v>0</v>
      </c>
      <c r="AM159" s="205"/>
      <c r="AN159" s="205"/>
    </row>
    <row r="160" ht="169" customHeight="1" spans="1:41">
      <c r="A160" s="22">
        <v>30</v>
      </c>
      <c r="B160" s="22" t="s">
        <v>1421</v>
      </c>
      <c r="C160" s="22">
        <v>2024</v>
      </c>
      <c r="D160" s="33" t="s">
        <v>1422</v>
      </c>
      <c r="E160" s="22" t="s">
        <v>178</v>
      </c>
      <c r="F160" s="22" t="s">
        <v>984</v>
      </c>
      <c r="G160" s="33" t="s">
        <v>1423</v>
      </c>
      <c r="H160" s="33" t="s">
        <v>1424</v>
      </c>
      <c r="I160" s="22">
        <v>1</v>
      </c>
      <c r="J160" s="22">
        <v>16</v>
      </c>
      <c r="K160" s="66"/>
      <c r="L160" s="66"/>
      <c r="M160" s="66"/>
      <c r="N160" s="66"/>
      <c r="O160" s="66"/>
      <c r="P160" s="66"/>
      <c r="Q160" s="66"/>
      <c r="R160" s="22">
        <v>1</v>
      </c>
      <c r="S160" s="22">
        <v>6800</v>
      </c>
      <c r="T160" s="22">
        <v>15068</v>
      </c>
      <c r="U160" s="33" t="s">
        <v>1425</v>
      </c>
      <c r="V160" s="230"/>
      <c r="W160" s="33" t="s">
        <v>1425</v>
      </c>
      <c r="X160" s="230"/>
      <c r="Y160" s="230"/>
      <c r="Z160" s="22">
        <v>500</v>
      </c>
      <c r="AA160" s="33">
        <v>500</v>
      </c>
      <c r="AB160" s="33">
        <v>500</v>
      </c>
      <c r="AC160" s="66"/>
      <c r="AD160" s="66"/>
      <c r="AE160" s="66"/>
      <c r="AF160" s="66"/>
      <c r="AG160" s="66"/>
      <c r="AH160" s="66"/>
      <c r="AI160" s="66"/>
      <c r="AJ160" s="66"/>
      <c r="AK160" s="66"/>
      <c r="AL160" s="66"/>
      <c r="AM160" s="33" t="s">
        <v>1426</v>
      </c>
      <c r="AN160" s="33" t="s">
        <v>1427</v>
      </c>
      <c r="AO160" s="60" t="s">
        <v>1390</v>
      </c>
    </row>
  </sheetData>
  <autoFilter ref="A4:XFD160">
    <filterColumn colId="20">
      <filters>
        <filter val="人社局"/>
        <filter val="交通局"/>
        <filter val="教科局"/>
        <filter val="水利局"/>
        <filter val="气象局"/>
        <filter val="农业农村局"/>
        <filter val="统战部"/>
        <filter val="建设单位（K1)"/>
        <filter val="县水管站"/>
        <filter val="农村供水总站"/>
        <filter val="马场管理委员会"/>
        <filter val="哈拉奇乡人民政府"/>
        <filter val="库兰萨日克乡人民政府"/>
        <filter val="苏木塔什乡人民政府"/>
        <filter val="阿合奇镇人民政府"/>
        <filter val="哈拉布拉克乡人民政府"/>
      </filters>
    </filterColumn>
    <extLst/>
  </autoFilter>
  <mergeCells count="173">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4:D14"/>
    <mergeCell ref="B15:D15"/>
    <mergeCell ref="B16:D16"/>
    <mergeCell ref="B17:D17"/>
    <mergeCell ref="B18:D18"/>
    <mergeCell ref="B19:D19"/>
    <mergeCell ref="B20:D20"/>
    <mergeCell ref="B21:D21"/>
    <mergeCell ref="B22:D22"/>
    <mergeCell ref="B29:D29"/>
    <mergeCell ref="B30:D30"/>
    <mergeCell ref="B31:D31"/>
    <mergeCell ref="B32:D32"/>
    <mergeCell ref="B33:D33"/>
    <mergeCell ref="B34:D34"/>
    <mergeCell ref="B35:D35"/>
    <mergeCell ref="B37:D37"/>
    <mergeCell ref="B38:D38"/>
    <mergeCell ref="B39:D39"/>
    <mergeCell ref="B40:D40"/>
    <mergeCell ref="B41:D41"/>
    <mergeCell ref="B42:D42"/>
    <mergeCell ref="B43:D43"/>
    <mergeCell ref="B44:D44"/>
    <mergeCell ref="B50:D50"/>
    <mergeCell ref="B51:D51"/>
    <mergeCell ref="B52:D52"/>
    <mergeCell ref="B54:D54"/>
    <mergeCell ref="B55:D55"/>
    <mergeCell ref="B56:D56"/>
    <mergeCell ref="B57:D57"/>
    <mergeCell ref="B58:D58"/>
    <mergeCell ref="B60:D60"/>
    <mergeCell ref="B61:D61"/>
    <mergeCell ref="B62:D62"/>
    <mergeCell ref="B63:D63"/>
    <mergeCell ref="B64:D64"/>
    <mergeCell ref="B65:D65"/>
    <mergeCell ref="B66:D66"/>
    <mergeCell ref="B67:D67"/>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85:D85"/>
    <mergeCell ref="B88:D88"/>
    <mergeCell ref="B90:D90"/>
    <mergeCell ref="B95:D95"/>
    <mergeCell ref="B96:D96"/>
    <mergeCell ref="B97:D97"/>
    <mergeCell ref="B98:D98"/>
    <mergeCell ref="B99:D99"/>
    <mergeCell ref="B100:D100"/>
    <mergeCell ref="B101:D101"/>
    <mergeCell ref="B102:D102"/>
    <mergeCell ref="B106:D106"/>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6:D156"/>
    <mergeCell ref="B157:D157"/>
    <mergeCell ref="B159:D159"/>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 ref="AP3:AP5"/>
  </mergeCells>
  <conditionalFormatting sqref="D59">
    <cfRule type="duplicateValues" dxfId="1" priority="1"/>
  </conditionalFormatting>
  <conditionalFormatting sqref="D126">
    <cfRule type="expression" dxfId="0" priority="2">
      <formula>AND(COUNTIF(#REF!,D126)+COUNTIF(#REF!,D126)+COUNTIF(#REF!,D126)+COUNTIF(#REF!,D126)+COUNTIF(#REF!,D126)+COUNTIF(#REF!,D126)+COUNTIF(#REF!,D126)+COUNTIF(#REF!,D126)+COUNTIF(#REF!,D126)+COUNTIF(#REF!,D126)+COUNTIF(#REF!,D126)+COUNTIF(#REF!,D126)&gt;1,NOT(ISBLANK(D126)))</formula>
    </cfRule>
  </conditionalFormatting>
  <pageMargins left="0.751388888888889" right="0.751388888888889" top="1" bottom="0.236111111111111" header="0.5" footer="0.118055555555556"/>
  <pageSetup paperSize="8" scale="22" fitToHeight="0" orientation="landscape" horizontalDpi="600"/>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B164"/>
  <sheetViews>
    <sheetView tabSelected="1" view="pageBreakPreview" zoomScale="30" zoomScaleNormal="47" workbookViewId="0">
      <pane xSplit="8" ySplit="11" topLeftCell="W74" activePane="bottomRight" state="frozen"/>
      <selection/>
      <selection pane="topRight"/>
      <selection pane="bottomLeft"/>
      <selection pane="bottomRight" activeCell="F85" sqref="F85"/>
    </sheetView>
  </sheetViews>
  <sheetFormatPr defaultColWidth="8.88888888888889" defaultRowHeight="14.4"/>
  <cols>
    <col min="1" max="1" width="11.2962962962963" style="9" customWidth="1"/>
    <col min="2" max="2" width="13.75" style="12" customWidth="1"/>
    <col min="3" max="3" width="15.2685185185185" style="12" customWidth="1"/>
    <col min="4" max="4" width="25.9907407407407" style="12" customWidth="1"/>
    <col min="5" max="5" width="16.3518518518519" style="12" customWidth="1"/>
    <col min="6" max="6" width="20.1481481481481" style="12" customWidth="1"/>
    <col min="7" max="7" width="36" style="12" customWidth="1"/>
    <col min="8" max="8" width="194.444444444444"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19" width="13.1296296296296" style="9" customWidth="1"/>
    <col min="20" max="20" width="17.8611111111111" style="9" customWidth="1"/>
    <col min="21" max="25" width="18.6296296296296" style="14" customWidth="1"/>
    <col min="26" max="26" width="26.037037037037" style="9" customWidth="1"/>
    <col min="27" max="27" width="22" style="9" customWidth="1"/>
    <col min="28" max="28" width="22.5925925925926" style="9" customWidth="1"/>
    <col min="29" max="29" width="11.6296296296296" style="9" customWidth="1"/>
    <col min="30" max="30" width="14.6574074074074" style="9" customWidth="1"/>
    <col min="31" max="35" width="15.1296296296296" style="9" customWidth="1"/>
    <col min="36" max="36" width="20.4907407407407" style="9" customWidth="1"/>
    <col min="37" max="37" width="15.1296296296296" style="9" customWidth="1"/>
    <col min="38" max="38" width="12.1296296296296" style="9" customWidth="1"/>
    <col min="39" max="39" width="39.9351851851852" style="12" customWidth="1"/>
    <col min="40" max="41" width="36.6296296296296" style="12" customWidth="1"/>
    <col min="42" max="16366" width="8.88888888888889" style="12"/>
    <col min="16367" max="16384" width="8.88888888888889"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1">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row>
    <row r="4" s="7" customFormat="1" ht="90" customHeight="1" spans="1:41">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row>
    <row r="5" s="7" customFormat="1" ht="118" customHeight="1" spans="1:41">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row>
    <row r="6" s="79" customFormat="1" ht="30" customHeight="1" spans="1:41">
      <c r="A6" s="81"/>
      <c r="B6" s="82" t="s">
        <v>49</v>
      </c>
      <c r="C6" s="82"/>
      <c r="D6" s="82"/>
      <c r="E6" s="82"/>
      <c r="F6" s="82"/>
      <c r="G6" s="82"/>
      <c r="H6" s="82"/>
      <c r="I6" s="83">
        <f t="shared" ref="I6:AL6" si="0">I7+I69+I86+I120+I125+I146+I155+I158</f>
        <v>34</v>
      </c>
      <c r="J6" s="83">
        <f t="shared" si="0"/>
        <v>22977.8444</v>
      </c>
      <c r="K6" s="83">
        <f t="shared" si="0"/>
        <v>14</v>
      </c>
      <c r="L6" s="83">
        <f t="shared" si="0"/>
        <v>1</v>
      </c>
      <c r="M6" s="83">
        <f t="shared" si="0"/>
        <v>16</v>
      </c>
      <c r="N6" s="83">
        <f t="shared" si="0"/>
        <v>0</v>
      </c>
      <c r="O6" s="83">
        <f t="shared" si="0"/>
        <v>1</v>
      </c>
      <c r="P6" s="83">
        <f t="shared" si="0"/>
        <v>0</v>
      </c>
      <c r="Q6" s="83">
        <f t="shared" si="0"/>
        <v>0</v>
      </c>
      <c r="R6" s="83">
        <f t="shared" si="0"/>
        <v>2</v>
      </c>
      <c r="S6" s="83">
        <f t="shared" si="0"/>
        <v>31044</v>
      </c>
      <c r="T6" s="83">
        <f t="shared" si="0"/>
        <v>85229</v>
      </c>
      <c r="U6" s="83">
        <f t="shared" si="0"/>
        <v>0</v>
      </c>
      <c r="V6" s="83">
        <f t="shared" si="0"/>
        <v>0</v>
      </c>
      <c r="W6" s="83">
        <f t="shared" si="0"/>
        <v>0</v>
      </c>
      <c r="X6" s="83">
        <f t="shared" si="0"/>
        <v>0</v>
      </c>
      <c r="Y6" s="83">
        <f t="shared" si="0"/>
        <v>0</v>
      </c>
      <c r="Z6" s="83">
        <f t="shared" si="0"/>
        <v>33121.64</v>
      </c>
      <c r="AA6" s="83">
        <f t="shared" si="0"/>
        <v>23897</v>
      </c>
      <c r="AB6" s="83">
        <f t="shared" si="0"/>
        <v>20153</v>
      </c>
      <c r="AC6" s="83">
        <f t="shared" si="0"/>
        <v>1842</v>
      </c>
      <c r="AD6" s="83">
        <f t="shared" si="0"/>
        <v>1902</v>
      </c>
      <c r="AE6" s="83">
        <f t="shared" si="0"/>
        <v>0</v>
      </c>
      <c r="AF6" s="83">
        <f t="shared" si="0"/>
        <v>3874</v>
      </c>
      <c r="AG6" s="83">
        <f t="shared" si="0"/>
        <v>0</v>
      </c>
      <c r="AH6" s="83">
        <f t="shared" si="0"/>
        <v>2000</v>
      </c>
      <c r="AI6" s="83">
        <f t="shared" si="0"/>
        <v>501</v>
      </c>
      <c r="AJ6" s="83">
        <f t="shared" si="0"/>
        <v>2849.64</v>
      </c>
      <c r="AK6" s="83">
        <f t="shared" si="0"/>
        <v>0</v>
      </c>
      <c r="AL6" s="83">
        <f t="shared" si="0"/>
        <v>0</v>
      </c>
      <c r="AM6" s="81"/>
      <c r="AN6" s="81"/>
      <c r="AO6" s="81"/>
    </row>
    <row r="7" s="178" customFormat="1" ht="30" customHeight="1" spans="1:41">
      <c r="A7" s="179" t="s">
        <v>50</v>
      </c>
      <c r="B7" s="180" t="s">
        <v>51</v>
      </c>
      <c r="C7" s="181"/>
      <c r="D7" s="181"/>
      <c r="E7" s="180"/>
      <c r="F7" s="181"/>
      <c r="G7" s="181"/>
      <c r="H7" s="180"/>
      <c r="I7" s="188">
        <f t="shared" ref="I7:AL7" si="1">I8+I33+I42+I54+I59</f>
        <v>19</v>
      </c>
      <c r="J7" s="188">
        <f t="shared" si="1"/>
        <v>18085.89</v>
      </c>
      <c r="K7" s="188">
        <f t="shared" si="1"/>
        <v>13</v>
      </c>
      <c r="L7" s="188">
        <f t="shared" si="1"/>
        <v>0</v>
      </c>
      <c r="M7" s="188">
        <f t="shared" si="1"/>
        <v>6</v>
      </c>
      <c r="N7" s="188">
        <f t="shared" si="1"/>
        <v>0</v>
      </c>
      <c r="O7" s="188">
        <f t="shared" si="1"/>
        <v>0</v>
      </c>
      <c r="P7" s="188">
        <f t="shared" si="1"/>
        <v>0</v>
      </c>
      <c r="Q7" s="188">
        <f t="shared" si="1"/>
        <v>0</v>
      </c>
      <c r="R7" s="188">
        <f t="shared" si="1"/>
        <v>0</v>
      </c>
      <c r="S7" s="188">
        <f t="shared" si="1"/>
        <v>12588</v>
      </c>
      <c r="T7" s="188">
        <f t="shared" si="1"/>
        <v>43464</v>
      </c>
      <c r="U7" s="188">
        <f t="shared" si="1"/>
        <v>0</v>
      </c>
      <c r="V7" s="188">
        <f t="shared" si="1"/>
        <v>0</v>
      </c>
      <c r="W7" s="188">
        <f t="shared" si="1"/>
        <v>0</v>
      </c>
      <c r="X7" s="188">
        <f t="shared" si="1"/>
        <v>0</v>
      </c>
      <c r="Y7" s="188">
        <f t="shared" si="1"/>
        <v>0</v>
      </c>
      <c r="Z7" s="188">
        <f t="shared" si="1"/>
        <v>19313.64</v>
      </c>
      <c r="AA7" s="188">
        <f t="shared" si="1"/>
        <v>14473.89</v>
      </c>
      <c r="AB7" s="188">
        <f t="shared" si="1"/>
        <v>10767.89</v>
      </c>
      <c r="AC7" s="188">
        <f t="shared" si="1"/>
        <v>1842</v>
      </c>
      <c r="AD7" s="188">
        <f t="shared" si="1"/>
        <v>1864</v>
      </c>
      <c r="AE7" s="188">
        <f t="shared" si="1"/>
        <v>0</v>
      </c>
      <c r="AF7" s="188">
        <f t="shared" si="1"/>
        <v>3100</v>
      </c>
      <c r="AG7" s="188">
        <f t="shared" si="1"/>
        <v>0</v>
      </c>
      <c r="AH7" s="188">
        <f t="shared" si="1"/>
        <v>0</v>
      </c>
      <c r="AI7" s="188">
        <f t="shared" si="1"/>
        <v>0</v>
      </c>
      <c r="AJ7" s="188">
        <f t="shared" si="1"/>
        <v>1739.75</v>
      </c>
      <c r="AK7" s="188">
        <f t="shared" si="1"/>
        <v>0</v>
      </c>
      <c r="AL7" s="188">
        <f t="shared" si="1"/>
        <v>0</v>
      </c>
      <c r="AM7" s="194"/>
      <c r="AN7" s="194"/>
      <c r="AO7" s="194"/>
    </row>
    <row r="8" s="178" customFormat="1" ht="30" customHeight="1" spans="1:41">
      <c r="A8" s="182" t="s">
        <v>52</v>
      </c>
      <c r="B8" s="180" t="s">
        <v>53</v>
      </c>
      <c r="C8" s="181"/>
      <c r="D8" s="181"/>
      <c r="E8" s="180"/>
      <c r="F8" s="181"/>
      <c r="G8" s="181"/>
      <c r="H8" s="180"/>
      <c r="I8" s="189">
        <f t="shared" ref="I8:AL8" si="2">I9+I15+I20+I30+I31+I32+I21</f>
        <v>7</v>
      </c>
      <c r="J8" s="189">
        <f t="shared" si="2"/>
        <v>16161.19</v>
      </c>
      <c r="K8" s="189">
        <f t="shared" si="2"/>
        <v>6</v>
      </c>
      <c r="L8" s="189">
        <f t="shared" si="2"/>
        <v>0</v>
      </c>
      <c r="M8" s="189">
        <f t="shared" si="2"/>
        <v>1</v>
      </c>
      <c r="N8" s="189">
        <f t="shared" si="2"/>
        <v>0</v>
      </c>
      <c r="O8" s="189">
        <f t="shared" si="2"/>
        <v>0</v>
      </c>
      <c r="P8" s="189">
        <f t="shared" si="2"/>
        <v>0</v>
      </c>
      <c r="Q8" s="189">
        <f t="shared" si="2"/>
        <v>0</v>
      </c>
      <c r="R8" s="189">
        <f t="shared" si="2"/>
        <v>0</v>
      </c>
      <c r="S8" s="189">
        <f t="shared" si="2"/>
        <v>5256</v>
      </c>
      <c r="T8" s="189">
        <f t="shared" si="2"/>
        <v>18346</v>
      </c>
      <c r="U8" s="189">
        <f t="shared" si="2"/>
        <v>0</v>
      </c>
      <c r="V8" s="189">
        <f t="shared" si="2"/>
        <v>0</v>
      </c>
      <c r="W8" s="189">
        <f t="shared" si="2"/>
        <v>0</v>
      </c>
      <c r="X8" s="189">
        <f t="shared" si="2"/>
        <v>0</v>
      </c>
      <c r="Y8" s="189">
        <f t="shared" si="2"/>
        <v>0</v>
      </c>
      <c r="Z8" s="189">
        <f t="shared" si="2"/>
        <v>7393.64</v>
      </c>
      <c r="AA8" s="189">
        <f t="shared" si="2"/>
        <v>7393.64</v>
      </c>
      <c r="AB8" s="189">
        <f t="shared" si="2"/>
        <v>5029.64</v>
      </c>
      <c r="AC8" s="189">
        <f t="shared" si="2"/>
        <v>1500</v>
      </c>
      <c r="AD8" s="189">
        <f t="shared" si="2"/>
        <v>864</v>
      </c>
      <c r="AE8" s="189">
        <f t="shared" si="2"/>
        <v>0</v>
      </c>
      <c r="AF8" s="189">
        <f t="shared" si="2"/>
        <v>0</v>
      </c>
      <c r="AG8" s="189">
        <f t="shared" si="2"/>
        <v>0</v>
      </c>
      <c r="AH8" s="189">
        <f t="shared" si="2"/>
        <v>0</v>
      </c>
      <c r="AI8" s="189">
        <f t="shared" si="2"/>
        <v>0</v>
      </c>
      <c r="AJ8" s="189">
        <f t="shared" si="2"/>
        <v>0</v>
      </c>
      <c r="AK8" s="189">
        <f t="shared" si="2"/>
        <v>0</v>
      </c>
      <c r="AL8" s="189">
        <f t="shared" si="2"/>
        <v>0</v>
      </c>
      <c r="AM8" s="194"/>
      <c r="AN8" s="194"/>
      <c r="AO8" s="194"/>
    </row>
    <row r="9" s="12" customFormat="1" ht="30" customHeight="1" spans="1:41">
      <c r="A9" s="182" t="s">
        <v>54</v>
      </c>
      <c r="B9" s="180" t="s">
        <v>55</v>
      </c>
      <c r="C9" s="181"/>
      <c r="D9" s="181"/>
      <c r="E9" s="180"/>
      <c r="F9" s="181"/>
      <c r="G9" s="181"/>
      <c r="H9" s="180"/>
      <c r="I9" s="190">
        <f t="shared" ref="I9:AL9" si="3">I10+I11</f>
        <v>3</v>
      </c>
      <c r="J9" s="190">
        <f t="shared" si="3"/>
        <v>3677.59</v>
      </c>
      <c r="K9" s="190">
        <f t="shared" si="3"/>
        <v>3</v>
      </c>
      <c r="L9" s="190">
        <f t="shared" si="3"/>
        <v>0</v>
      </c>
      <c r="M9" s="190">
        <f t="shared" si="3"/>
        <v>0</v>
      </c>
      <c r="N9" s="190">
        <f t="shared" si="3"/>
        <v>0</v>
      </c>
      <c r="O9" s="190">
        <f t="shared" si="3"/>
        <v>0</v>
      </c>
      <c r="P9" s="190">
        <f t="shared" si="3"/>
        <v>0</v>
      </c>
      <c r="Q9" s="190">
        <f t="shared" si="3"/>
        <v>0</v>
      </c>
      <c r="R9" s="190">
        <f t="shared" si="3"/>
        <v>0</v>
      </c>
      <c r="S9" s="190">
        <f t="shared" si="3"/>
        <v>350</v>
      </c>
      <c r="T9" s="190">
        <f t="shared" si="3"/>
        <v>1133</v>
      </c>
      <c r="U9" s="190">
        <f t="shared" si="3"/>
        <v>0</v>
      </c>
      <c r="V9" s="190">
        <f t="shared" si="3"/>
        <v>0</v>
      </c>
      <c r="W9" s="190">
        <f t="shared" si="3"/>
        <v>0</v>
      </c>
      <c r="X9" s="190">
        <f t="shared" si="3"/>
        <v>0</v>
      </c>
      <c r="Y9" s="190">
        <f t="shared" si="3"/>
        <v>0</v>
      </c>
      <c r="Z9" s="190">
        <f t="shared" si="3"/>
        <v>907.64</v>
      </c>
      <c r="AA9" s="190">
        <f t="shared" si="3"/>
        <v>907.64</v>
      </c>
      <c r="AB9" s="190">
        <f t="shared" si="3"/>
        <v>907.64</v>
      </c>
      <c r="AC9" s="190">
        <f t="shared" si="3"/>
        <v>0</v>
      </c>
      <c r="AD9" s="190">
        <f t="shared" si="3"/>
        <v>0</v>
      </c>
      <c r="AE9" s="190">
        <f t="shared" si="3"/>
        <v>0</v>
      </c>
      <c r="AF9" s="190">
        <f t="shared" si="3"/>
        <v>0</v>
      </c>
      <c r="AG9" s="190">
        <f t="shared" si="3"/>
        <v>0</v>
      </c>
      <c r="AH9" s="190">
        <f t="shared" si="3"/>
        <v>0</v>
      </c>
      <c r="AI9" s="190">
        <f t="shared" si="3"/>
        <v>0</v>
      </c>
      <c r="AJ9" s="190">
        <f t="shared" si="3"/>
        <v>0</v>
      </c>
      <c r="AK9" s="190">
        <f t="shared" si="3"/>
        <v>0</v>
      </c>
      <c r="AL9" s="190">
        <f t="shared" si="3"/>
        <v>0</v>
      </c>
      <c r="AM9" s="195"/>
      <c r="AN9" s="195"/>
      <c r="AO9" s="195"/>
    </row>
    <row r="10" s="12" customFormat="1" ht="30" customHeight="1" spans="1:41">
      <c r="A10" s="183" t="s">
        <v>56</v>
      </c>
      <c r="B10" s="180" t="s">
        <v>57</v>
      </c>
      <c r="C10" s="181"/>
      <c r="D10" s="181"/>
      <c r="E10" s="184"/>
      <c r="F10" s="184"/>
      <c r="G10" s="184"/>
      <c r="H10" s="184"/>
      <c r="I10" s="190"/>
      <c r="J10" s="190"/>
      <c r="K10" s="190"/>
      <c r="L10" s="190"/>
      <c r="M10" s="190"/>
      <c r="N10" s="190"/>
      <c r="O10" s="190"/>
      <c r="P10" s="190"/>
      <c r="Q10" s="190"/>
      <c r="R10" s="190"/>
      <c r="S10" s="190"/>
      <c r="T10" s="190"/>
      <c r="U10" s="190"/>
      <c r="V10" s="190"/>
      <c r="W10" s="190"/>
      <c r="X10" s="190"/>
      <c r="Y10" s="190"/>
      <c r="Z10" s="190"/>
      <c r="AA10" s="190"/>
      <c r="AB10" s="190"/>
      <c r="AC10" s="190"/>
      <c r="AD10" s="190"/>
      <c r="AE10" s="190"/>
      <c r="AF10" s="190"/>
      <c r="AG10" s="190"/>
      <c r="AH10" s="190"/>
      <c r="AI10" s="190"/>
      <c r="AJ10" s="190"/>
      <c r="AK10" s="190"/>
      <c r="AL10" s="190"/>
      <c r="AM10" s="195"/>
      <c r="AN10" s="195"/>
      <c r="AO10" s="195"/>
    </row>
    <row r="11" s="12" customFormat="1" ht="30" customHeight="1" spans="1:41">
      <c r="A11" s="183" t="s">
        <v>56</v>
      </c>
      <c r="B11" s="180" t="s">
        <v>58</v>
      </c>
      <c r="C11" s="181"/>
      <c r="D11" s="181"/>
      <c r="E11" s="184"/>
      <c r="F11" s="184"/>
      <c r="G11" s="184"/>
      <c r="H11" s="184"/>
      <c r="I11" s="190">
        <f>SUM(I12:I14)</f>
        <v>3</v>
      </c>
      <c r="J11" s="190">
        <f t="shared" ref="J11:AL11" si="4">SUM(J12:J14)</f>
        <v>3677.59</v>
      </c>
      <c r="K11" s="190">
        <f t="shared" si="4"/>
        <v>3</v>
      </c>
      <c r="L11" s="190">
        <f t="shared" si="4"/>
        <v>0</v>
      </c>
      <c r="M11" s="190">
        <f t="shared" si="4"/>
        <v>0</v>
      </c>
      <c r="N11" s="190">
        <f t="shared" si="4"/>
        <v>0</v>
      </c>
      <c r="O11" s="190">
        <f t="shared" si="4"/>
        <v>0</v>
      </c>
      <c r="P11" s="190">
        <f t="shared" si="4"/>
        <v>0</v>
      </c>
      <c r="Q11" s="190">
        <f t="shared" si="4"/>
        <v>0</v>
      </c>
      <c r="R11" s="190">
        <f t="shared" si="4"/>
        <v>0</v>
      </c>
      <c r="S11" s="190">
        <f t="shared" si="4"/>
        <v>350</v>
      </c>
      <c r="T11" s="190">
        <f t="shared" si="4"/>
        <v>1133</v>
      </c>
      <c r="U11" s="190">
        <f t="shared" si="4"/>
        <v>0</v>
      </c>
      <c r="V11" s="190">
        <f t="shared" si="4"/>
        <v>0</v>
      </c>
      <c r="W11" s="190">
        <f t="shared" si="4"/>
        <v>0</v>
      </c>
      <c r="X11" s="190">
        <f t="shared" si="4"/>
        <v>0</v>
      </c>
      <c r="Y11" s="190">
        <f t="shared" si="4"/>
        <v>0</v>
      </c>
      <c r="Z11" s="190">
        <f t="shared" si="4"/>
        <v>907.64</v>
      </c>
      <c r="AA11" s="190">
        <f t="shared" si="4"/>
        <v>907.64</v>
      </c>
      <c r="AB11" s="190">
        <f t="shared" si="4"/>
        <v>907.64</v>
      </c>
      <c r="AC11" s="190">
        <f t="shared" si="4"/>
        <v>0</v>
      </c>
      <c r="AD11" s="190">
        <f t="shared" si="4"/>
        <v>0</v>
      </c>
      <c r="AE11" s="190">
        <f t="shared" si="4"/>
        <v>0</v>
      </c>
      <c r="AF11" s="190">
        <f t="shared" si="4"/>
        <v>0</v>
      </c>
      <c r="AG11" s="190">
        <f t="shared" si="4"/>
        <v>0</v>
      </c>
      <c r="AH11" s="190">
        <f t="shared" si="4"/>
        <v>0</v>
      </c>
      <c r="AI11" s="190">
        <f t="shared" si="4"/>
        <v>0</v>
      </c>
      <c r="AJ11" s="190">
        <f t="shared" si="4"/>
        <v>0</v>
      </c>
      <c r="AK11" s="190">
        <f t="shared" si="4"/>
        <v>0</v>
      </c>
      <c r="AL11" s="190">
        <f t="shared" si="4"/>
        <v>0</v>
      </c>
      <c r="AM11" s="190"/>
      <c r="AN11" s="195"/>
      <c r="AO11" s="195"/>
    </row>
    <row r="12" s="8" customFormat="1" ht="352" customHeight="1" spans="1:41">
      <c r="A12" s="22">
        <v>1</v>
      </c>
      <c r="B12" s="22" t="s">
        <v>1158</v>
      </c>
      <c r="C12" s="22">
        <v>2024</v>
      </c>
      <c r="D12" s="23" t="s">
        <v>1400</v>
      </c>
      <c r="E12" s="22" t="s">
        <v>178</v>
      </c>
      <c r="F12" s="24" t="s">
        <v>1347</v>
      </c>
      <c r="G12" s="22" t="s">
        <v>1160</v>
      </c>
      <c r="H12" s="23" t="s">
        <v>1401</v>
      </c>
      <c r="I12" s="22">
        <v>1</v>
      </c>
      <c r="J12" s="22">
        <v>1987.59</v>
      </c>
      <c r="K12" s="22">
        <v>1</v>
      </c>
      <c r="L12" s="22"/>
      <c r="M12" s="22"/>
      <c r="N12" s="22"/>
      <c r="O12" s="22"/>
      <c r="P12" s="22"/>
      <c r="Q12" s="22"/>
      <c r="R12" s="22"/>
      <c r="S12" s="22">
        <v>56</v>
      </c>
      <c r="T12" s="22">
        <v>183</v>
      </c>
      <c r="U12" s="22" t="s">
        <v>183</v>
      </c>
      <c r="V12" s="22" t="s">
        <v>1144</v>
      </c>
      <c r="W12" s="22" t="s">
        <v>183</v>
      </c>
      <c r="X12" s="22" t="s">
        <v>1144</v>
      </c>
      <c r="Y12" s="22" t="s">
        <v>1440</v>
      </c>
      <c r="Z12" s="22">
        <v>736</v>
      </c>
      <c r="AA12" s="22">
        <v>736</v>
      </c>
      <c r="AB12" s="22">
        <v>736</v>
      </c>
      <c r="AC12" s="22"/>
      <c r="AD12" s="22"/>
      <c r="AE12" s="22"/>
      <c r="AF12" s="22"/>
      <c r="AG12" s="22"/>
      <c r="AH12" s="22"/>
      <c r="AI12" s="22"/>
      <c r="AJ12" s="22"/>
      <c r="AK12" s="22"/>
      <c r="AL12" s="22"/>
      <c r="AM12" s="33" t="s">
        <v>1349</v>
      </c>
      <c r="AN12" s="33" t="s">
        <v>1163</v>
      </c>
      <c r="AO12" s="60" t="s">
        <v>1386</v>
      </c>
    </row>
    <row r="13" s="12" customFormat="1" ht="222" customHeight="1" spans="1:41">
      <c r="A13" s="75">
        <v>2</v>
      </c>
      <c r="B13" s="209" t="s">
        <v>1441</v>
      </c>
      <c r="C13" s="210">
        <v>2024</v>
      </c>
      <c r="D13" s="211" t="s">
        <v>1442</v>
      </c>
      <c r="E13" s="210" t="s">
        <v>178</v>
      </c>
      <c r="F13" s="209" t="s">
        <v>1443</v>
      </c>
      <c r="G13" s="210" t="s">
        <v>1444</v>
      </c>
      <c r="H13" s="209" t="s">
        <v>1445</v>
      </c>
      <c r="I13" s="39">
        <v>1</v>
      </c>
      <c r="J13" s="39">
        <v>300</v>
      </c>
      <c r="K13" s="39">
        <v>1</v>
      </c>
      <c r="L13" s="39"/>
      <c r="M13" s="39"/>
      <c r="N13" s="39"/>
      <c r="O13" s="39"/>
      <c r="P13" s="39"/>
      <c r="Q13" s="39"/>
      <c r="R13" s="39"/>
      <c r="S13" s="39">
        <v>132</v>
      </c>
      <c r="T13" s="39">
        <v>456</v>
      </c>
      <c r="U13" s="212" t="s">
        <v>1019</v>
      </c>
      <c r="V13" s="22" t="s">
        <v>880</v>
      </c>
      <c r="W13" s="212" t="s">
        <v>183</v>
      </c>
      <c r="X13" s="22" t="s">
        <v>811</v>
      </c>
      <c r="Y13" s="39" t="s">
        <v>1440</v>
      </c>
      <c r="Z13" s="219">
        <v>91.64</v>
      </c>
      <c r="AA13" s="219">
        <v>91.64</v>
      </c>
      <c r="AB13" s="75">
        <v>91.64</v>
      </c>
      <c r="AC13" s="75"/>
      <c r="AD13" s="75"/>
      <c r="AE13" s="75"/>
      <c r="AF13" s="75"/>
      <c r="AG13" s="75"/>
      <c r="AH13" s="75"/>
      <c r="AI13" s="75"/>
      <c r="AJ13" s="75"/>
      <c r="AK13" s="75"/>
      <c r="AL13" s="75"/>
      <c r="AM13" s="209" t="s">
        <v>1446</v>
      </c>
      <c r="AN13" s="209" t="s">
        <v>1447</v>
      </c>
      <c r="AO13" s="60" t="s">
        <v>1386</v>
      </c>
    </row>
    <row r="14" s="12" customFormat="1" ht="222" customHeight="1" spans="1:41">
      <c r="A14" s="75">
        <v>3</v>
      </c>
      <c r="B14" s="209" t="s">
        <v>1448</v>
      </c>
      <c r="C14" s="210">
        <v>2024</v>
      </c>
      <c r="D14" s="211" t="s">
        <v>1449</v>
      </c>
      <c r="E14" s="210" t="s">
        <v>178</v>
      </c>
      <c r="F14" s="209" t="s">
        <v>1443</v>
      </c>
      <c r="G14" s="210" t="s">
        <v>1450</v>
      </c>
      <c r="H14" s="209" t="s">
        <v>1451</v>
      </c>
      <c r="I14" s="39">
        <v>1</v>
      </c>
      <c r="J14" s="39">
        <v>1390</v>
      </c>
      <c r="K14" s="39">
        <v>1</v>
      </c>
      <c r="L14" s="39"/>
      <c r="M14" s="39"/>
      <c r="N14" s="39"/>
      <c r="O14" s="39"/>
      <c r="P14" s="39"/>
      <c r="Q14" s="39"/>
      <c r="R14" s="39"/>
      <c r="S14" s="39">
        <v>162</v>
      </c>
      <c r="T14" s="39">
        <v>494</v>
      </c>
      <c r="U14" s="212" t="s">
        <v>1019</v>
      </c>
      <c r="V14" s="22" t="s">
        <v>880</v>
      </c>
      <c r="W14" s="212" t="s">
        <v>183</v>
      </c>
      <c r="X14" s="22" t="s">
        <v>811</v>
      </c>
      <c r="Y14" s="39" t="s">
        <v>1440</v>
      </c>
      <c r="Z14" s="219">
        <v>80</v>
      </c>
      <c r="AA14" s="219">
        <v>80</v>
      </c>
      <c r="AB14" s="75">
        <v>80</v>
      </c>
      <c r="AC14" s="75"/>
      <c r="AD14" s="75"/>
      <c r="AE14" s="75"/>
      <c r="AF14" s="75"/>
      <c r="AG14" s="75"/>
      <c r="AH14" s="75"/>
      <c r="AI14" s="75"/>
      <c r="AJ14" s="75"/>
      <c r="AK14" s="75"/>
      <c r="AL14" s="75"/>
      <c r="AM14" s="209" t="s">
        <v>1452</v>
      </c>
      <c r="AN14" s="209" t="s">
        <v>1453</v>
      </c>
      <c r="AO14" s="60" t="s">
        <v>1386</v>
      </c>
    </row>
    <row r="15" s="12" customFormat="1" ht="30" customHeight="1" spans="1:41">
      <c r="A15" s="182" t="s">
        <v>54</v>
      </c>
      <c r="B15" s="180" t="s">
        <v>59</v>
      </c>
      <c r="C15" s="181"/>
      <c r="D15" s="181"/>
      <c r="E15" s="184"/>
      <c r="F15" s="184"/>
      <c r="G15" s="184"/>
      <c r="H15" s="184"/>
      <c r="I15" s="190">
        <f t="shared" ref="I15:AL15" si="5">I16+I17+I18+I19</f>
        <v>0</v>
      </c>
      <c r="J15" s="190">
        <f t="shared" si="5"/>
        <v>0</v>
      </c>
      <c r="K15" s="190">
        <f t="shared" si="5"/>
        <v>0</v>
      </c>
      <c r="L15" s="190">
        <f t="shared" si="5"/>
        <v>0</v>
      </c>
      <c r="M15" s="190">
        <f t="shared" si="5"/>
        <v>0</v>
      </c>
      <c r="N15" s="190">
        <f t="shared" si="5"/>
        <v>0</v>
      </c>
      <c r="O15" s="190">
        <f t="shared" si="5"/>
        <v>0</v>
      </c>
      <c r="P15" s="190">
        <f t="shared" si="5"/>
        <v>0</v>
      </c>
      <c r="Q15" s="190">
        <f t="shared" si="5"/>
        <v>0</v>
      </c>
      <c r="R15" s="190">
        <f t="shared" si="5"/>
        <v>0</v>
      </c>
      <c r="S15" s="190">
        <f t="shared" si="5"/>
        <v>0</v>
      </c>
      <c r="T15" s="190">
        <f t="shared" si="5"/>
        <v>0</v>
      </c>
      <c r="U15" s="190">
        <f t="shared" si="5"/>
        <v>0</v>
      </c>
      <c r="V15" s="190">
        <f t="shared" si="5"/>
        <v>0</v>
      </c>
      <c r="W15" s="190">
        <f t="shared" si="5"/>
        <v>0</v>
      </c>
      <c r="X15" s="190">
        <f t="shared" si="5"/>
        <v>0</v>
      </c>
      <c r="Y15" s="190">
        <f t="shared" si="5"/>
        <v>0</v>
      </c>
      <c r="Z15" s="190">
        <f t="shared" si="5"/>
        <v>0</v>
      </c>
      <c r="AA15" s="190">
        <f t="shared" si="5"/>
        <v>0</v>
      </c>
      <c r="AB15" s="190">
        <f t="shared" si="5"/>
        <v>0</v>
      </c>
      <c r="AC15" s="190">
        <f t="shared" si="5"/>
        <v>0</v>
      </c>
      <c r="AD15" s="190">
        <f t="shared" si="5"/>
        <v>0</v>
      </c>
      <c r="AE15" s="190">
        <f t="shared" si="5"/>
        <v>0</v>
      </c>
      <c r="AF15" s="190">
        <f t="shared" si="5"/>
        <v>0</v>
      </c>
      <c r="AG15" s="190">
        <f t="shared" si="5"/>
        <v>0</v>
      </c>
      <c r="AH15" s="190">
        <f t="shared" si="5"/>
        <v>0</v>
      </c>
      <c r="AI15" s="190">
        <f t="shared" si="5"/>
        <v>0</v>
      </c>
      <c r="AJ15" s="190">
        <f t="shared" si="5"/>
        <v>0</v>
      </c>
      <c r="AK15" s="190">
        <f t="shared" si="5"/>
        <v>0</v>
      </c>
      <c r="AL15" s="190">
        <f t="shared" si="5"/>
        <v>0</v>
      </c>
      <c r="AM15" s="195"/>
      <c r="AN15" s="195"/>
      <c r="AO15" s="195"/>
    </row>
    <row r="16" s="12" customFormat="1" ht="30" customHeight="1" spans="1:41">
      <c r="A16" s="183" t="s">
        <v>56</v>
      </c>
      <c r="B16" s="180" t="s">
        <v>60</v>
      </c>
      <c r="C16" s="181"/>
      <c r="D16" s="181"/>
      <c r="E16" s="184"/>
      <c r="F16" s="184"/>
      <c r="G16" s="184"/>
      <c r="H16" s="184"/>
      <c r="I16" s="190"/>
      <c r="J16" s="190"/>
      <c r="K16" s="190"/>
      <c r="L16" s="190"/>
      <c r="M16" s="190"/>
      <c r="N16" s="190"/>
      <c r="O16" s="190"/>
      <c r="P16" s="190"/>
      <c r="Q16" s="190"/>
      <c r="R16" s="190"/>
      <c r="S16" s="190"/>
      <c r="T16" s="190"/>
      <c r="U16" s="190"/>
      <c r="V16" s="190"/>
      <c r="W16" s="190"/>
      <c r="X16" s="190"/>
      <c r="Y16" s="190"/>
      <c r="Z16" s="190"/>
      <c r="AA16" s="190"/>
      <c r="AB16" s="190"/>
      <c r="AC16" s="190"/>
      <c r="AD16" s="190"/>
      <c r="AE16" s="190"/>
      <c r="AF16" s="190"/>
      <c r="AG16" s="190"/>
      <c r="AH16" s="190"/>
      <c r="AI16" s="190"/>
      <c r="AJ16" s="190"/>
      <c r="AK16" s="190"/>
      <c r="AL16" s="190"/>
      <c r="AM16" s="195"/>
      <c r="AN16" s="195"/>
      <c r="AO16" s="195"/>
    </row>
    <row r="17" s="12" customFormat="1" ht="30" customHeight="1" spans="1:41">
      <c r="A17" s="183" t="s">
        <v>56</v>
      </c>
      <c r="B17" s="187" t="s">
        <v>61</v>
      </c>
      <c r="C17" s="187"/>
      <c r="D17" s="187"/>
      <c r="E17" s="184"/>
      <c r="F17" s="184"/>
      <c r="G17" s="184"/>
      <c r="H17" s="184"/>
      <c r="I17" s="190"/>
      <c r="J17" s="190"/>
      <c r="K17" s="190"/>
      <c r="L17" s="190"/>
      <c r="M17" s="190"/>
      <c r="N17" s="190"/>
      <c r="O17" s="190"/>
      <c r="P17" s="190"/>
      <c r="Q17" s="190"/>
      <c r="R17" s="190"/>
      <c r="S17" s="190"/>
      <c r="T17" s="190"/>
      <c r="U17" s="190"/>
      <c r="V17" s="190"/>
      <c r="W17" s="190"/>
      <c r="X17" s="190"/>
      <c r="Y17" s="190"/>
      <c r="Z17" s="190"/>
      <c r="AA17" s="190"/>
      <c r="AB17" s="190"/>
      <c r="AC17" s="190"/>
      <c r="AD17" s="190"/>
      <c r="AE17" s="190"/>
      <c r="AF17" s="190"/>
      <c r="AG17" s="190"/>
      <c r="AH17" s="190"/>
      <c r="AI17" s="190"/>
      <c r="AJ17" s="190"/>
      <c r="AK17" s="190"/>
      <c r="AL17" s="190"/>
      <c r="AM17" s="195"/>
      <c r="AN17" s="195"/>
      <c r="AO17" s="195"/>
    </row>
    <row r="18" s="12" customFormat="1" ht="30" customHeight="1" spans="1:41">
      <c r="A18" s="183" t="s">
        <v>56</v>
      </c>
      <c r="B18" s="187" t="s">
        <v>62</v>
      </c>
      <c r="C18" s="187"/>
      <c r="D18" s="187"/>
      <c r="E18" s="184"/>
      <c r="F18" s="184"/>
      <c r="G18" s="184"/>
      <c r="H18" s="184"/>
      <c r="I18" s="190"/>
      <c r="J18" s="190"/>
      <c r="K18" s="190"/>
      <c r="L18" s="190"/>
      <c r="M18" s="190"/>
      <c r="N18" s="190"/>
      <c r="O18" s="190"/>
      <c r="P18" s="190"/>
      <c r="Q18" s="190"/>
      <c r="R18" s="190"/>
      <c r="S18" s="190"/>
      <c r="T18" s="190"/>
      <c r="U18" s="190"/>
      <c r="V18" s="190"/>
      <c r="W18" s="190"/>
      <c r="X18" s="190"/>
      <c r="Y18" s="190"/>
      <c r="Z18" s="190"/>
      <c r="AA18" s="190"/>
      <c r="AB18" s="190"/>
      <c r="AC18" s="190"/>
      <c r="AD18" s="190"/>
      <c r="AE18" s="190"/>
      <c r="AF18" s="190"/>
      <c r="AG18" s="190"/>
      <c r="AH18" s="190"/>
      <c r="AI18" s="190"/>
      <c r="AJ18" s="190"/>
      <c r="AK18" s="190"/>
      <c r="AL18" s="190"/>
      <c r="AM18" s="195"/>
      <c r="AN18" s="195"/>
      <c r="AO18" s="195"/>
    </row>
    <row r="19" s="12" customFormat="1" ht="30" customHeight="1" spans="1:41">
      <c r="A19" s="183" t="s">
        <v>56</v>
      </c>
      <c r="B19" s="187" t="s">
        <v>63</v>
      </c>
      <c r="C19" s="187"/>
      <c r="D19" s="187"/>
      <c r="E19" s="184"/>
      <c r="F19" s="184"/>
      <c r="G19" s="184"/>
      <c r="H19" s="184"/>
      <c r="I19" s="190"/>
      <c r="J19" s="190"/>
      <c r="K19" s="190"/>
      <c r="L19" s="190"/>
      <c r="M19" s="190"/>
      <c r="N19" s="190"/>
      <c r="O19" s="190"/>
      <c r="P19" s="190"/>
      <c r="Q19" s="190"/>
      <c r="R19" s="190"/>
      <c r="S19" s="190"/>
      <c r="T19" s="190"/>
      <c r="U19" s="190"/>
      <c r="V19" s="190"/>
      <c r="W19" s="190"/>
      <c r="X19" s="190"/>
      <c r="Y19" s="190"/>
      <c r="Z19" s="190"/>
      <c r="AA19" s="190"/>
      <c r="AB19" s="190"/>
      <c r="AC19" s="190"/>
      <c r="AD19" s="190"/>
      <c r="AE19" s="190"/>
      <c r="AF19" s="190"/>
      <c r="AG19" s="190"/>
      <c r="AH19" s="190"/>
      <c r="AI19" s="190"/>
      <c r="AJ19" s="190"/>
      <c r="AK19" s="190"/>
      <c r="AL19" s="190"/>
      <c r="AM19" s="195"/>
      <c r="AN19" s="195"/>
      <c r="AO19" s="195"/>
    </row>
    <row r="20" s="12" customFormat="1" ht="30" customHeight="1" spans="1:41">
      <c r="A20" s="182" t="s">
        <v>54</v>
      </c>
      <c r="B20" s="187" t="s">
        <v>64</v>
      </c>
      <c r="C20" s="187"/>
      <c r="D20" s="187"/>
      <c r="E20" s="184"/>
      <c r="F20" s="184"/>
      <c r="G20" s="184"/>
      <c r="H20" s="184"/>
      <c r="I20" s="190"/>
      <c r="J20" s="190"/>
      <c r="K20" s="190"/>
      <c r="L20" s="190"/>
      <c r="M20" s="190"/>
      <c r="N20" s="190"/>
      <c r="O20" s="190"/>
      <c r="P20" s="190"/>
      <c r="Q20" s="190"/>
      <c r="R20" s="190"/>
      <c r="S20" s="190"/>
      <c r="T20" s="190"/>
      <c r="U20" s="190"/>
      <c r="V20" s="190"/>
      <c r="W20" s="190"/>
      <c r="X20" s="190"/>
      <c r="Y20" s="190"/>
      <c r="Z20" s="190"/>
      <c r="AA20" s="190"/>
      <c r="AB20" s="190"/>
      <c r="AC20" s="190"/>
      <c r="AD20" s="190"/>
      <c r="AE20" s="190"/>
      <c r="AF20" s="190"/>
      <c r="AG20" s="190"/>
      <c r="AH20" s="190"/>
      <c r="AI20" s="190"/>
      <c r="AJ20" s="190"/>
      <c r="AK20" s="190"/>
      <c r="AL20" s="190"/>
      <c r="AM20" s="195"/>
      <c r="AN20" s="195"/>
      <c r="AO20" s="195"/>
    </row>
    <row r="21" s="12" customFormat="1" ht="30" customHeight="1" spans="1:41">
      <c r="A21" s="182" t="s">
        <v>54</v>
      </c>
      <c r="B21" s="187" t="s">
        <v>65</v>
      </c>
      <c r="C21" s="187"/>
      <c r="D21" s="187"/>
      <c r="E21" s="184"/>
      <c r="F21" s="184"/>
      <c r="G21" s="184"/>
      <c r="H21" s="184"/>
      <c r="I21" s="190">
        <f t="shared" ref="I21:AL21" si="6">I22+I23+I24+I29</f>
        <v>4</v>
      </c>
      <c r="J21" s="190">
        <f t="shared" si="6"/>
        <v>12483.6</v>
      </c>
      <c r="K21" s="190">
        <f t="shared" si="6"/>
        <v>3</v>
      </c>
      <c r="L21" s="190">
        <f t="shared" si="6"/>
        <v>0</v>
      </c>
      <c r="M21" s="190">
        <f t="shared" si="6"/>
        <v>1</v>
      </c>
      <c r="N21" s="190">
        <f t="shared" si="6"/>
        <v>0</v>
      </c>
      <c r="O21" s="190">
        <f t="shared" si="6"/>
        <v>0</v>
      </c>
      <c r="P21" s="190">
        <f t="shared" si="6"/>
        <v>0</v>
      </c>
      <c r="Q21" s="190">
        <f t="shared" si="6"/>
        <v>0</v>
      </c>
      <c r="R21" s="190">
        <f t="shared" si="6"/>
        <v>0</v>
      </c>
      <c r="S21" s="190">
        <f t="shared" si="6"/>
        <v>4906</v>
      </c>
      <c r="T21" s="190">
        <f t="shared" si="6"/>
        <v>17213</v>
      </c>
      <c r="U21" s="190">
        <f t="shared" si="6"/>
        <v>0</v>
      </c>
      <c r="V21" s="190">
        <f t="shared" si="6"/>
        <v>0</v>
      </c>
      <c r="W21" s="190">
        <f t="shared" si="6"/>
        <v>0</v>
      </c>
      <c r="X21" s="190">
        <f t="shared" si="6"/>
        <v>0</v>
      </c>
      <c r="Y21" s="190">
        <f t="shared" si="6"/>
        <v>0</v>
      </c>
      <c r="Z21" s="190">
        <f t="shared" si="6"/>
        <v>6486</v>
      </c>
      <c r="AA21" s="190">
        <f t="shared" si="6"/>
        <v>6486</v>
      </c>
      <c r="AB21" s="190">
        <f t="shared" si="6"/>
        <v>4122</v>
      </c>
      <c r="AC21" s="190">
        <f t="shared" si="6"/>
        <v>1500</v>
      </c>
      <c r="AD21" s="190">
        <f t="shared" si="6"/>
        <v>864</v>
      </c>
      <c r="AE21" s="190">
        <f t="shared" si="6"/>
        <v>0</v>
      </c>
      <c r="AF21" s="190">
        <f t="shared" si="6"/>
        <v>0</v>
      </c>
      <c r="AG21" s="190">
        <f t="shared" si="6"/>
        <v>0</v>
      </c>
      <c r="AH21" s="190">
        <f t="shared" si="6"/>
        <v>0</v>
      </c>
      <c r="AI21" s="190">
        <f t="shared" si="6"/>
        <v>0</v>
      </c>
      <c r="AJ21" s="190">
        <f t="shared" si="6"/>
        <v>0</v>
      </c>
      <c r="AK21" s="190">
        <f t="shared" si="6"/>
        <v>0</v>
      </c>
      <c r="AL21" s="190">
        <f t="shared" si="6"/>
        <v>0</v>
      </c>
      <c r="AM21" s="195"/>
      <c r="AN21" s="195"/>
      <c r="AO21" s="195"/>
    </row>
    <row r="22" s="12" customFormat="1" ht="30" customHeight="1" spans="1:41">
      <c r="A22" s="183" t="s">
        <v>56</v>
      </c>
      <c r="B22" s="187" t="s">
        <v>66</v>
      </c>
      <c r="C22" s="187"/>
      <c r="D22" s="187"/>
      <c r="E22" s="184"/>
      <c r="F22" s="184"/>
      <c r="G22" s="184"/>
      <c r="H22" s="184"/>
      <c r="I22" s="190"/>
      <c r="J22" s="190"/>
      <c r="K22" s="190"/>
      <c r="L22" s="190"/>
      <c r="M22" s="190"/>
      <c r="N22" s="190"/>
      <c r="O22" s="190"/>
      <c r="P22" s="190"/>
      <c r="Q22" s="190"/>
      <c r="R22" s="190"/>
      <c r="S22" s="190"/>
      <c r="T22" s="190"/>
      <c r="U22" s="190"/>
      <c r="V22" s="190"/>
      <c r="W22" s="190"/>
      <c r="X22" s="190"/>
      <c r="Y22" s="190"/>
      <c r="Z22" s="190"/>
      <c r="AA22" s="190"/>
      <c r="AB22" s="190"/>
      <c r="AC22" s="190"/>
      <c r="AD22" s="190"/>
      <c r="AE22" s="190"/>
      <c r="AF22" s="190"/>
      <c r="AG22" s="190"/>
      <c r="AH22" s="190"/>
      <c r="AI22" s="190"/>
      <c r="AJ22" s="190"/>
      <c r="AK22" s="190"/>
      <c r="AL22" s="190"/>
      <c r="AM22" s="195"/>
      <c r="AN22" s="195"/>
      <c r="AO22" s="195"/>
    </row>
    <row r="23" s="12" customFormat="1" ht="30" customHeight="1" spans="1:41">
      <c r="A23" s="183" t="s">
        <v>56</v>
      </c>
      <c r="B23" s="187" t="s">
        <v>67</v>
      </c>
      <c r="C23" s="187"/>
      <c r="D23" s="187"/>
      <c r="E23" s="184"/>
      <c r="F23" s="184"/>
      <c r="G23" s="184"/>
      <c r="H23" s="184"/>
      <c r="I23" s="190"/>
      <c r="J23" s="190"/>
      <c r="K23" s="190"/>
      <c r="L23" s="190"/>
      <c r="M23" s="190"/>
      <c r="N23" s="190"/>
      <c r="O23" s="190"/>
      <c r="P23" s="190"/>
      <c r="Q23" s="190"/>
      <c r="R23" s="190"/>
      <c r="S23" s="190"/>
      <c r="T23" s="190"/>
      <c r="U23" s="190"/>
      <c r="V23" s="190"/>
      <c r="W23" s="190"/>
      <c r="X23" s="190"/>
      <c r="Y23" s="190"/>
      <c r="Z23" s="190"/>
      <c r="AA23" s="190"/>
      <c r="AB23" s="190"/>
      <c r="AC23" s="190"/>
      <c r="AD23" s="190"/>
      <c r="AE23" s="190"/>
      <c r="AF23" s="190"/>
      <c r="AG23" s="190"/>
      <c r="AH23" s="190"/>
      <c r="AI23" s="190"/>
      <c r="AJ23" s="190"/>
      <c r="AK23" s="190"/>
      <c r="AL23" s="190"/>
      <c r="AM23" s="195"/>
      <c r="AN23" s="195"/>
      <c r="AO23" s="195"/>
    </row>
    <row r="24" s="12" customFormat="1" ht="30" customHeight="1" spans="1:41">
      <c r="A24" s="183" t="s">
        <v>56</v>
      </c>
      <c r="B24" s="187" t="s">
        <v>68</v>
      </c>
      <c r="C24" s="187"/>
      <c r="D24" s="187"/>
      <c r="E24" s="184"/>
      <c r="F24" s="184"/>
      <c r="G24" s="184"/>
      <c r="H24" s="184"/>
      <c r="I24" s="190">
        <f t="shared" ref="I24:AL24" si="7">SUM(I25:I28)</f>
        <v>4</v>
      </c>
      <c r="J24" s="190">
        <f t="shared" si="7"/>
        <v>12483.6</v>
      </c>
      <c r="K24" s="190">
        <f t="shared" si="7"/>
        <v>3</v>
      </c>
      <c r="L24" s="190">
        <f t="shared" si="7"/>
        <v>0</v>
      </c>
      <c r="M24" s="190">
        <f t="shared" si="7"/>
        <v>1</v>
      </c>
      <c r="N24" s="190">
        <f t="shared" si="7"/>
        <v>0</v>
      </c>
      <c r="O24" s="190">
        <f t="shared" si="7"/>
        <v>0</v>
      </c>
      <c r="P24" s="190">
        <f t="shared" si="7"/>
        <v>0</v>
      </c>
      <c r="Q24" s="190">
        <f t="shared" si="7"/>
        <v>0</v>
      </c>
      <c r="R24" s="190">
        <f t="shared" si="7"/>
        <v>0</v>
      </c>
      <c r="S24" s="190">
        <f t="shared" si="7"/>
        <v>4906</v>
      </c>
      <c r="T24" s="190">
        <f t="shared" si="7"/>
        <v>17213</v>
      </c>
      <c r="U24" s="190">
        <f t="shared" si="7"/>
        <v>0</v>
      </c>
      <c r="V24" s="190">
        <f t="shared" si="7"/>
        <v>0</v>
      </c>
      <c r="W24" s="190">
        <f t="shared" si="7"/>
        <v>0</v>
      </c>
      <c r="X24" s="190">
        <f t="shared" si="7"/>
        <v>0</v>
      </c>
      <c r="Y24" s="190">
        <f t="shared" si="7"/>
        <v>0</v>
      </c>
      <c r="Z24" s="190">
        <f t="shared" si="7"/>
        <v>6486</v>
      </c>
      <c r="AA24" s="190">
        <f t="shared" si="7"/>
        <v>6486</v>
      </c>
      <c r="AB24" s="190">
        <f t="shared" si="7"/>
        <v>4122</v>
      </c>
      <c r="AC24" s="190">
        <f t="shared" si="7"/>
        <v>1500</v>
      </c>
      <c r="AD24" s="190">
        <f t="shared" si="7"/>
        <v>864</v>
      </c>
      <c r="AE24" s="190">
        <f t="shared" si="7"/>
        <v>0</v>
      </c>
      <c r="AF24" s="190">
        <f t="shared" si="7"/>
        <v>0</v>
      </c>
      <c r="AG24" s="190">
        <f t="shared" si="7"/>
        <v>0</v>
      </c>
      <c r="AH24" s="190">
        <f t="shared" si="7"/>
        <v>0</v>
      </c>
      <c r="AI24" s="190">
        <f t="shared" si="7"/>
        <v>0</v>
      </c>
      <c r="AJ24" s="190">
        <f t="shared" si="7"/>
        <v>0</v>
      </c>
      <c r="AK24" s="190">
        <f t="shared" si="7"/>
        <v>0</v>
      </c>
      <c r="AL24" s="190">
        <f t="shared" si="7"/>
        <v>0</v>
      </c>
      <c r="AM24" s="195"/>
      <c r="AN24" s="195"/>
      <c r="AO24" s="195"/>
    </row>
    <row r="25" s="7" customFormat="1" ht="409" customHeight="1" spans="1:41">
      <c r="A25" s="22">
        <v>4</v>
      </c>
      <c r="B25" s="22" t="s">
        <v>1138</v>
      </c>
      <c r="C25" s="22">
        <v>2024</v>
      </c>
      <c r="D25" s="84" t="s">
        <v>983</v>
      </c>
      <c r="E25" s="24" t="s">
        <v>178</v>
      </c>
      <c r="F25" s="24" t="s">
        <v>984</v>
      </c>
      <c r="G25" s="24" t="s">
        <v>180</v>
      </c>
      <c r="H25" s="84" t="s">
        <v>1294</v>
      </c>
      <c r="I25" s="22">
        <v>1</v>
      </c>
      <c r="J25" s="22">
        <v>3896</v>
      </c>
      <c r="K25" s="22">
        <v>1</v>
      </c>
      <c r="L25" s="22"/>
      <c r="M25" s="22"/>
      <c r="N25" s="22"/>
      <c r="O25" s="22"/>
      <c r="P25" s="22"/>
      <c r="Q25" s="22"/>
      <c r="R25" s="22"/>
      <c r="S25" s="22">
        <v>338</v>
      </c>
      <c r="T25" s="22">
        <v>1345</v>
      </c>
      <c r="U25" s="24" t="s">
        <v>985</v>
      </c>
      <c r="V25" s="22" t="s">
        <v>944</v>
      </c>
      <c r="W25" s="24" t="s">
        <v>183</v>
      </c>
      <c r="X25" s="22" t="s">
        <v>811</v>
      </c>
      <c r="Y25" s="22" t="s">
        <v>1440</v>
      </c>
      <c r="Z25" s="24">
        <v>2000</v>
      </c>
      <c r="AA25" s="22">
        <v>2000</v>
      </c>
      <c r="AB25" s="220">
        <v>736</v>
      </c>
      <c r="AC25" s="220">
        <v>400</v>
      </c>
      <c r="AD25" s="220">
        <v>864</v>
      </c>
      <c r="AE25" s="60"/>
      <c r="AF25" s="22"/>
      <c r="AG25" s="22"/>
      <c r="AH25" s="22"/>
      <c r="AI25" s="22"/>
      <c r="AJ25" s="22"/>
      <c r="AK25" s="22"/>
      <c r="AL25" s="22"/>
      <c r="AM25" s="33" t="s">
        <v>1139</v>
      </c>
      <c r="AN25" s="33" t="s">
        <v>1454</v>
      </c>
      <c r="AO25" s="60" t="s">
        <v>1386</v>
      </c>
    </row>
    <row r="26" s="7" customFormat="1" ht="409" customHeight="1" spans="1:41">
      <c r="A26" s="22">
        <v>5</v>
      </c>
      <c r="B26" s="22" t="s">
        <v>1142</v>
      </c>
      <c r="C26" s="22">
        <v>2024</v>
      </c>
      <c r="D26" s="23" t="s">
        <v>185</v>
      </c>
      <c r="E26" s="24" t="s">
        <v>178</v>
      </c>
      <c r="F26" s="24" t="s">
        <v>984</v>
      </c>
      <c r="G26" s="24" t="s">
        <v>1295</v>
      </c>
      <c r="H26" s="23" t="s">
        <v>1387</v>
      </c>
      <c r="I26" s="22">
        <v>1</v>
      </c>
      <c r="J26" s="22">
        <v>3949</v>
      </c>
      <c r="K26" s="22">
        <v>1</v>
      </c>
      <c r="L26" s="22"/>
      <c r="M26" s="22"/>
      <c r="N26" s="22"/>
      <c r="O26" s="22"/>
      <c r="P26" s="22"/>
      <c r="Q26" s="22"/>
      <c r="R26" s="22"/>
      <c r="S26" s="22">
        <v>737</v>
      </c>
      <c r="T26" s="22">
        <v>2312</v>
      </c>
      <c r="U26" s="24" t="s">
        <v>183</v>
      </c>
      <c r="V26" s="22" t="s">
        <v>1144</v>
      </c>
      <c r="W26" s="24" t="s">
        <v>183</v>
      </c>
      <c r="X26" s="22" t="s">
        <v>1144</v>
      </c>
      <c r="Y26" s="22" t="s">
        <v>1440</v>
      </c>
      <c r="Z26" s="59">
        <v>1370</v>
      </c>
      <c r="AA26" s="22">
        <v>1370</v>
      </c>
      <c r="AB26" s="220">
        <v>970</v>
      </c>
      <c r="AC26" s="220">
        <v>400</v>
      </c>
      <c r="AD26" s="60"/>
      <c r="AE26" s="60"/>
      <c r="AF26" s="22"/>
      <c r="AG26" s="22"/>
      <c r="AH26" s="22"/>
      <c r="AI26" s="22"/>
      <c r="AJ26" s="22"/>
      <c r="AK26" s="22"/>
      <c r="AL26" s="22"/>
      <c r="AM26" s="33" t="s">
        <v>1145</v>
      </c>
      <c r="AN26" s="33" t="s">
        <v>1146</v>
      </c>
      <c r="AO26" s="60" t="s">
        <v>1386</v>
      </c>
    </row>
    <row r="27" s="7" customFormat="1" ht="409" customHeight="1" spans="1:41">
      <c r="A27" s="22">
        <v>6</v>
      </c>
      <c r="B27" s="22" t="s">
        <v>1148</v>
      </c>
      <c r="C27" s="22">
        <v>2024</v>
      </c>
      <c r="D27" s="23" t="s">
        <v>988</v>
      </c>
      <c r="E27" s="24" t="s">
        <v>178</v>
      </c>
      <c r="F27" s="24" t="s">
        <v>984</v>
      </c>
      <c r="G27" s="24" t="s">
        <v>198</v>
      </c>
      <c r="H27" s="23" t="s">
        <v>1149</v>
      </c>
      <c r="I27" s="22">
        <v>1</v>
      </c>
      <c r="J27" s="22">
        <v>4600</v>
      </c>
      <c r="K27" s="22">
        <v>1</v>
      </c>
      <c r="L27" s="22"/>
      <c r="M27" s="22"/>
      <c r="N27" s="22"/>
      <c r="O27" s="22"/>
      <c r="P27" s="22"/>
      <c r="Q27" s="22"/>
      <c r="R27" s="22"/>
      <c r="S27" s="22">
        <v>998</v>
      </c>
      <c r="T27" s="22">
        <v>3640</v>
      </c>
      <c r="U27" s="36" t="s">
        <v>192</v>
      </c>
      <c r="V27" s="36" t="s">
        <v>810</v>
      </c>
      <c r="W27" s="24" t="s">
        <v>183</v>
      </c>
      <c r="X27" s="22" t="s">
        <v>811</v>
      </c>
      <c r="Y27" s="22" t="s">
        <v>1440</v>
      </c>
      <c r="Z27" s="59">
        <v>3000</v>
      </c>
      <c r="AA27" s="22">
        <v>3000</v>
      </c>
      <c r="AB27" s="60">
        <v>2300</v>
      </c>
      <c r="AC27" s="60">
        <v>700</v>
      </c>
      <c r="AD27" s="60"/>
      <c r="AE27" s="60"/>
      <c r="AF27" s="22"/>
      <c r="AG27" s="22"/>
      <c r="AH27" s="22"/>
      <c r="AI27" s="22"/>
      <c r="AJ27" s="22"/>
      <c r="AK27" s="22"/>
      <c r="AL27" s="22"/>
      <c r="AM27" s="33" t="s">
        <v>1150</v>
      </c>
      <c r="AN27" s="33" t="s">
        <v>1151</v>
      </c>
      <c r="AO27" s="60" t="s">
        <v>1390</v>
      </c>
    </row>
    <row r="28" s="8" customFormat="1" ht="221" customHeight="1" spans="1:41">
      <c r="A28" s="22">
        <v>7</v>
      </c>
      <c r="B28" s="22" t="s">
        <v>1216</v>
      </c>
      <c r="C28" s="22">
        <v>2024</v>
      </c>
      <c r="D28" s="33" t="s">
        <v>648</v>
      </c>
      <c r="E28" s="22" t="s">
        <v>178</v>
      </c>
      <c r="F28" s="24" t="s">
        <v>1011</v>
      </c>
      <c r="G28" s="22" t="s">
        <v>1391</v>
      </c>
      <c r="H28" s="33" t="s">
        <v>1060</v>
      </c>
      <c r="I28" s="22">
        <v>1</v>
      </c>
      <c r="J28" s="22">
        <v>38.6</v>
      </c>
      <c r="K28" s="22"/>
      <c r="L28" s="22"/>
      <c r="M28" s="22">
        <v>1</v>
      </c>
      <c r="N28" s="22"/>
      <c r="O28" s="22"/>
      <c r="P28" s="22"/>
      <c r="Q28" s="22"/>
      <c r="R28" s="22"/>
      <c r="S28" s="22">
        <v>2833</v>
      </c>
      <c r="T28" s="22">
        <v>9916</v>
      </c>
      <c r="U28" s="22" t="s">
        <v>183</v>
      </c>
      <c r="V28" s="22" t="s">
        <v>1144</v>
      </c>
      <c r="W28" s="22" t="s">
        <v>183</v>
      </c>
      <c r="X28" s="22" t="s">
        <v>811</v>
      </c>
      <c r="Y28" s="22" t="s">
        <v>1440</v>
      </c>
      <c r="Z28" s="22">
        <v>116</v>
      </c>
      <c r="AA28" s="22">
        <v>116</v>
      </c>
      <c r="AB28" s="22">
        <v>116</v>
      </c>
      <c r="AC28" s="22"/>
      <c r="AD28" s="22"/>
      <c r="AE28" s="22"/>
      <c r="AF28" s="22"/>
      <c r="AG28" s="22"/>
      <c r="AH28" s="22"/>
      <c r="AI28" s="22"/>
      <c r="AJ28" s="22"/>
      <c r="AK28" s="22"/>
      <c r="AL28" s="22"/>
      <c r="AM28" s="33" t="s">
        <v>1217</v>
      </c>
      <c r="AN28" s="33" t="s">
        <v>1218</v>
      </c>
      <c r="AO28" s="60" t="s">
        <v>1392</v>
      </c>
    </row>
    <row r="29" s="12" customFormat="1" ht="51" customHeight="1" spans="1:41">
      <c r="A29" s="183" t="s">
        <v>56</v>
      </c>
      <c r="B29" s="187" t="s">
        <v>69</v>
      </c>
      <c r="C29" s="187"/>
      <c r="D29" s="187"/>
      <c r="E29" s="184"/>
      <c r="F29" s="184"/>
      <c r="G29" s="184"/>
      <c r="H29" s="184"/>
      <c r="I29" s="190"/>
      <c r="J29" s="190"/>
      <c r="K29" s="190"/>
      <c r="L29" s="190"/>
      <c r="M29" s="190"/>
      <c r="N29" s="190"/>
      <c r="O29" s="190"/>
      <c r="P29" s="190"/>
      <c r="Q29" s="190"/>
      <c r="R29" s="190"/>
      <c r="S29" s="190"/>
      <c r="T29" s="190"/>
      <c r="U29" s="190"/>
      <c r="V29" s="190"/>
      <c r="W29" s="190"/>
      <c r="X29" s="190"/>
      <c r="Y29" s="190"/>
      <c r="Z29" s="190"/>
      <c r="AA29" s="190"/>
      <c r="AB29" s="190"/>
      <c r="AC29" s="190"/>
      <c r="AD29" s="190"/>
      <c r="AE29" s="190"/>
      <c r="AF29" s="190"/>
      <c r="AG29" s="190"/>
      <c r="AH29" s="190"/>
      <c r="AI29" s="190"/>
      <c r="AJ29" s="190"/>
      <c r="AK29" s="190"/>
      <c r="AL29" s="190"/>
      <c r="AM29" s="195"/>
      <c r="AN29" s="195"/>
      <c r="AO29" s="195"/>
    </row>
    <row r="30" s="12" customFormat="1" ht="30" customHeight="1" spans="1:41">
      <c r="A30" s="182" t="s">
        <v>54</v>
      </c>
      <c r="B30" s="187" t="s">
        <v>70</v>
      </c>
      <c r="C30" s="187"/>
      <c r="D30" s="187"/>
      <c r="E30" s="184"/>
      <c r="F30" s="184"/>
      <c r="G30" s="184"/>
      <c r="H30" s="184"/>
      <c r="I30" s="190"/>
      <c r="J30" s="190"/>
      <c r="K30" s="190"/>
      <c r="L30" s="190"/>
      <c r="M30" s="190"/>
      <c r="N30" s="190"/>
      <c r="O30" s="190"/>
      <c r="P30" s="190"/>
      <c r="Q30" s="190"/>
      <c r="R30" s="190"/>
      <c r="S30" s="190"/>
      <c r="T30" s="190"/>
      <c r="U30" s="190"/>
      <c r="V30" s="190"/>
      <c r="W30" s="190"/>
      <c r="X30" s="190"/>
      <c r="Y30" s="190"/>
      <c r="Z30" s="190"/>
      <c r="AA30" s="190"/>
      <c r="AB30" s="190"/>
      <c r="AC30" s="190"/>
      <c r="AD30" s="190"/>
      <c r="AE30" s="190"/>
      <c r="AF30" s="190"/>
      <c r="AG30" s="190"/>
      <c r="AH30" s="190"/>
      <c r="AI30" s="190"/>
      <c r="AJ30" s="190"/>
      <c r="AK30" s="190"/>
      <c r="AL30" s="190"/>
      <c r="AM30" s="195"/>
      <c r="AN30" s="195"/>
      <c r="AO30" s="195"/>
    </row>
    <row r="31" s="12" customFormat="1" ht="30" customHeight="1" spans="1:41">
      <c r="A31" s="182" t="s">
        <v>54</v>
      </c>
      <c r="B31" s="187" t="s">
        <v>1455</v>
      </c>
      <c r="C31" s="187"/>
      <c r="D31" s="187"/>
      <c r="E31" s="184"/>
      <c r="F31" s="184"/>
      <c r="G31" s="184"/>
      <c r="H31" s="184"/>
      <c r="I31" s="190"/>
      <c r="J31" s="190"/>
      <c r="K31" s="190"/>
      <c r="L31" s="190"/>
      <c r="M31" s="190"/>
      <c r="N31" s="190"/>
      <c r="O31" s="190"/>
      <c r="P31" s="190"/>
      <c r="Q31" s="190"/>
      <c r="R31" s="190"/>
      <c r="S31" s="190"/>
      <c r="T31" s="190"/>
      <c r="U31" s="190"/>
      <c r="V31" s="190"/>
      <c r="W31" s="190"/>
      <c r="X31" s="190"/>
      <c r="Y31" s="190"/>
      <c r="Z31" s="190"/>
      <c r="AA31" s="190"/>
      <c r="AB31" s="190"/>
      <c r="AC31" s="190"/>
      <c r="AD31" s="190"/>
      <c r="AE31" s="190"/>
      <c r="AF31" s="190"/>
      <c r="AG31" s="190"/>
      <c r="AH31" s="190"/>
      <c r="AI31" s="190"/>
      <c r="AJ31" s="190"/>
      <c r="AK31" s="190"/>
      <c r="AL31" s="190"/>
      <c r="AM31" s="195"/>
      <c r="AN31" s="195"/>
      <c r="AO31" s="195"/>
    </row>
    <row r="32" s="12" customFormat="1" ht="51" customHeight="1" spans="1:41">
      <c r="A32" s="182" t="s">
        <v>54</v>
      </c>
      <c r="B32" s="187" t="s">
        <v>72</v>
      </c>
      <c r="C32" s="187"/>
      <c r="D32" s="187"/>
      <c r="E32" s="184"/>
      <c r="F32" s="184"/>
      <c r="G32" s="184"/>
      <c r="H32" s="184"/>
      <c r="I32" s="190"/>
      <c r="J32" s="190"/>
      <c r="K32" s="190"/>
      <c r="L32" s="190"/>
      <c r="M32" s="190"/>
      <c r="N32" s="190"/>
      <c r="O32" s="190"/>
      <c r="P32" s="190"/>
      <c r="Q32" s="190"/>
      <c r="R32" s="190"/>
      <c r="S32" s="190"/>
      <c r="T32" s="190"/>
      <c r="U32" s="190"/>
      <c r="V32" s="190"/>
      <c r="W32" s="190"/>
      <c r="X32" s="190"/>
      <c r="Y32" s="190"/>
      <c r="Z32" s="190"/>
      <c r="AA32" s="190"/>
      <c r="AB32" s="190"/>
      <c r="AC32" s="190"/>
      <c r="AD32" s="190"/>
      <c r="AE32" s="190"/>
      <c r="AF32" s="190"/>
      <c r="AG32" s="190"/>
      <c r="AH32" s="190"/>
      <c r="AI32" s="190"/>
      <c r="AJ32" s="190"/>
      <c r="AK32" s="190"/>
      <c r="AL32" s="190"/>
      <c r="AM32" s="195"/>
      <c r="AN32" s="195"/>
      <c r="AO32" s="195"/>
    </row>
    <row r="33" s="12" customFormat="1" ht="30" customHeight="1" spans="1:41">
      <c r="A33" s="182" t="s">
        <v>52</v>
      </c>
      <c r="B33" s="187" t="s">
        <v>73</v>
      </c>
      <c r="C33" s="187"/>
      <c r="D33" s="187"/>
      <c r="E33" s="184"/>
      <c r="F33" s="184"/>
      <c r="G33" s="184"/>
      <c r="H33" s="184"/>
      <c r="I33" s="190">
        <f t="shared" ref="I33:AL33" si="8">I34+I35+I40+I41</f>
        <v>4</v>
      </c>
      <c r="J33" s="190">
        <f t="shared" si="8"/>
        <v>602</v>
      </c>
      <c r="K33" s="190">
        <f t="shared" si="8"/>
        <v>4</v>
      </c>
      <c r="L33" s="190">
        <f t="shared" si="8"/>
        <v>0</v>
      </c>
      <c r="M33" s="190">
        <f t="shared" si="8"/>
        <v>0</v>
      </c>
      <c r="N33" s="190">
        <f t="shared" si="8"/>
        <v>0</v>
      </c>
      <c r="O33" s="190">
        <f t="shared" si="8"/>
        <v>0</v>
      </c>
      <c r="P33" s="190">
        <f t="shared" si="8"/>
        <v>0</v>
      </c>
      <c r="Q33" s="190">
        <f t="shared" si="8"/>
        <v>0</v>
      </c>
      <c r="R33" s="190">
        <f t="shared" si="8"/>
        <v>0</v>
      </c>
      <c r="S33" s="190">
        <f t="shared" si="8"/>
        <v>1658</v>
      </c>
      <c r="T33" s="190">
        <f t="shared" si="8"/>
        <v>6423</v>
      </c>
      <c r="U33" s="190">
        <f t="shared" si="8"/>
        <v>0</v>
      </c>
      <c r="V33" s="190">
        <f t="shared" si="8"/>
        <v>0</v>
      </c>
      <c r="W33" s="190">
        <f t="shared" si="8"/>
        <v>0</v>
      </c>
      <c r="X33" s="190">
        <f t="shared" si="8"/>
        <v>0</v>
      </c>
      <c r="Y33" s="190">
        <f t="shared" si="8"/>
        <v>0</v>
      </c>
      <c r="Z33" s="190">
        <f t="shared" si="8"/>
        <v>1340</v>
      </c>
      <c r="AA33" s="190">
        <f t="shared" si="8"/>
        <v>1340</v>
      </c>
      <c r="AB33" s="190">
        <f t="shared" si="8"/>
        <v>1340</v>
      </c>
      <c r="AC33" s="190">
        <f t="shared" si="8"/>
        <v>0</v>
      </c>
      <c r="AD33" s="190">
        <f t="shared" si="8"/>
        <v>0</v>
      </c>
      <c r="AE33" s="190">
        <f t="shared" si="8"/>
        <v>0</v>
      </c>
      <c r="AF33" s="190">
        <f t="shared" si="8"/>
        <v>0</v>
      </c>
      <c r="AG33" s="190">
        <f t="shared" si="8"/>
        <v>0</v>
      </c>
      <c r="AH33" s="190">
        <f t="shared" si="8"/>
        <v>0</v>
      </c>
      <c r="AI33" s="190">
        <f t="shared" si="8"/>
        <v>0</v>
      </c>
      <c r="AJ33" s="190">
        <f t="shared" si="8"/>
        <v>0</v>
      </c>
      <c r="AK33" s="190">
        <f t="shared" si="8"/>
        <v>0</v>
      </c>
      <c r="AL33" s="190">
        <f t="shared" si="8"/>
        <v>0</v>
      </c>
      <c r="AM33" s="195"/>
      <c r="AN33" s="195"/>
      <c r="AO33" s="195"/>
    </row>
    <row r="34" s="12" customFormat="1" ht="47" customHeight="1" spans="1:41">
      <c r="A34" s="182" t="s">
        <v>54</v>
      </c>
      <c r="B34" s="187" t="s">
        <v>74</v>
      </c>
      <c r="C34" s="187"/>
      <c r="D34" s="187"/>
      <c r="E34" s="184"/>
      <c r="F34" s="184"/>
      <c r="G34" s="184"/>
      <c r="H34" s="184"/>
      <c r="I34" s="190"/>
      <c r="J34" s="190"/>
      <c r="K34" s="190"/>
      <c r="L34" s="190"/>
      <c r="M34" s="190"/>
      <c r="N34" s="190"/>
      <c r="O34" s="190"/>
      <c r="P34" s="190"/>
      <c r="Q34" s="190"/>
      <c r="R34" s="190"/>
      <c r="S34" s="190"/>
      <c r="T34" s="190"/>
      <c r="U34" s="190"/>
      <c r="V34" s="190"/>
      <c r="W34" s="190"/>
      <c r="X34" s="190"/>
      <c r="Y34" s="190"/>
      <c r="Z34" s="190"/>
      <c r="AA34" s="190"/>
      <c r="AB34" s="190"/>
      <c r="AC34" s="190"/>
      <c r="AD34" s="190"/>
      <c r="AE34" s="190"/>
      <c r="AF34" s="190"/>
      <c r="AG34" s="190"/>
      <c r="AH34" s="190"/>
      <c r="AI34" s="190"/>
      <c r="AJ34" s="190"/>
      <c r="AK34" s="190"/>
      <c r="AL34" s="190"/>
      <c r="AM34" s="195"/>
      <c r="AN34" s="195"/>
      <c r="AO34" s="195"/>
    </row>
    <row r="35" s="12" customFormat="1" ht="30" customHeight="1" spans="1:41">
      <c r="A35" s="182" t="s">
        <v>54</v>
      </c>
      <c r="B35" s="187" t="s">
        <v>75</v>
      </c>
      <c r="C35" s="187"/>
      <c r="D35" s="187"/>
      <c r="E35" s="184"/>
      <c r="F35" s="184"/>
      <c r="G35" s="184"/>
      <c r="H35" s="184"/>
      <c r="I35" s="190">
        <f>SUM(I36:I39)</f>
        <v>4</v>
      </c>
      <c r="J35" s="190">
        <f t="shared" ref="J35:AL35" si="9">SUM(J36:J39)</f>
        <v>602</v>
      </c>
      <c r="K35" s="190">
        <f t="shared" si="9"/>
        <v>4</v>
      </c>
      <c r="L35" s="190">
        <f t="shared" si="9"/>
        <v>0</v>
      </c>
      <c r="M35" s="190">
        <f t="shared" si="9"/>
        <v>0</v>
      </c>
      <c r="N35" s="190">
        <f t="shared" si="9"/>
        <v>0</v>
      </c>
      <c r="O35" s="190">
        <f t="shared" si="9"/>
        <v>0</v>
      </c>
      <c r="P35" s="190">
        <f t="shared" si="9"/>
        <v>0</v>
      </c>
      <c r="Q35" s="190">
        <f t="shared" si="9"/>
        <v>0</v>
      </c>
      <c r="R35" s="190">
        <f t="shared" si="9"/>
        <v>0</v>
      </c>
      <c r="S35" s="190">
        <f t="shared" si="9"/>
        <v>1658</v>
      </c>
      <c r="T35" s="190">
        <f t="shared" si="9"/>
        <v>6423</v>
      </c>
      <c r="U35" s="190">
        <f t="shared" si="9"/>
        <v>0</v>
      </c>
      <c r="V35" s="190">
        <f t="shared" si="9"/>
        <v>0</v>
      </c>
      <c r="W35" s="190">
        <f t="shared" si="9"/>
        <v>0</v>
      </c>
      <c r="X35" s="190">
        <f t="shared" si="9"/>
        <v>0</v>
      </c>
      <c r="Y35" s="190">
        <f t="shared" si="9"/>
        <v>0</v>
      </c>
      <c r="Z35" s="190">
        <f t="shared" si="9"/>
        <v>1340</v>
      </c>
      <c r="AA35" s="190">
        <f t="shared" si="9"/>
        <v>1340</v>
      </c>
      <c r="AB35" s="190">
        <f t="shared" si="9"/>
        <v>1340</v>
      </c>
      <c r="AC35" s="190">
        <f t="shared" si="9"/>
        <v>0</v>
      </c>
      <c r="AD35" s="190">
        <f t="shared" si="9"/>
        <v>0</v>
      </c>
      <c r="AE35" s="190">
        <f t="shared" si="9"/>
        <v>0</v>
      </c>
      <c r="AF35" s="190">
        <f t="shared" si="9"/>
        <v>0</v>
      </c>
      <c r="AG35" s="190">
        <f t="shared" si="9"/>
        <v>0</v>
      </c>
      <c r="AH35" s="190">
        <f t="shared" si="9"/>
        <v>0</v>
      </c>
      <c r="AI35" s="190">
        <f t="shared" si="9"/>
        <v>0</v>
      </c>
      <c r="AJ35" s="190">
        <f t="shared" si="9"/>
        <v>0</v>
      </c>
      <c r="AK35" s="190">
        <f t="shared" si="9"/>
        <v>0</v>
      </c>
      <c r="AL35" s="190">
        <f t="shared" si="9"/>
        <v>0</v>
      </c>
      <c r="AM35" s="190"/>
      <c r="AN35" s="195"/>
      <c r="AO35" s="195"/>
    </row>
    <row r="36" s="7" customFormat="1" ht="362" customHeight="1" spans="1:41">
      <c r="A36" s="22">
        <v>8</v>
      </c>
      <c r="B36" s="22" t="s">
        <v>1308</v>
      </c>
      <c r="C36" s="22">
        <v>2024</v>
      </c>
      <c r="D36" s="41" t="s">
        <v>1406</v>
      </c>
      <c r="E36" s="22" t="s">
        <v>365</v>
      </c>
      <c r="F36" s="22" t="s">
        <v>1289</v>
      </c>
      <c r="G36" s="42" t="s">
        <v>403</v>
      </c>
      <c r="H36" s="42" t="s">
        <v>1407</v>
      </c>
      <c r="I36" s="22">
        <v>1</v>
      </c>
      <c r="J36" s="22">
        <v>1</v>
      </c>
      <c r="K36" s="22">
        <v>1</v>
      </c>
      <c r="L36" s="22"/>
      <c r="M36" s="22"/>
      <c r="N36" s="22"/>
      <c r="O36" s="22"/>
      <c r="P36" s="22"/>
      <c r="Q36" s="22"/>
      <c r="R36" s="22"/>
      <c r="S36" s="22">
        <v>523</v>
      </c>
      <c r="T36" s="22">
        <v>2189</v>
      </c>
      <c r="U36" s="22" t="s">
        <v>192</v>
      </c>
      <c r="V36" s="92" t="s">
        <v>810</v>
      </c>
      <c r="W36" s="22" t="s">
        <v>183</v>
      </c>
      <c r="X36" s="93" t="s">
        <v>1144</v>
      </c>
      <c r="Y36" s="94" t="s">
        <v>1440</v>
      </c>
      <c r="Z36" s="22">
        <v>1000</v>
      </c>
      <c r="AA36" s="28">
        <v>1000</v>
      </c>
      <c r="AB36" s="28">
        <v>1000</v>
      </c>
      <c r="AC36" s="28"/>
      <c r="AD36" s="28"/>
      <c r="AE36" s="28"/>
      <c r="AF36" s="28"/>
      <c r="AG36" s="28"/>
      <c r="AH36" s="28"/>
      <c r="AI36" s="28"/>
      <c r="AJ36" s="28"/>
      <c r="AK36" s="28"/>
      <c r="AL36" s="28"/>
      <c r="AM36" s="28" t="s">
        <v>1408</v>
      </c>
      <c r="AN36" s="28" t="s">
        <v>1313</v>
      </c>
      <c r="AO36" s="22" t="s">
        <v>1390</v>
      </c>
    </row>
    <row r="37" s="7" customFormat="1" ht="219" customHeight="1" spans="1:41">
      <c r="A37" s="212">
        <v>9</v>
      </c>
      <c r="B37" s="212" t="s">
        <v>1456</v>
      </c>
      <c r="C37" s="212">
        <v>2024</v>
      </c>
      <c r="D37" s="212" t="s">
        <v>1457</v>
      </c>
      <c r="E37" s="212" t="s">
        <v>178</v>
      </c>
      <c r="F37" s="212" t="s">
        <v>984</v>
      </c>
      <c r="G37" s="212" t="s">
        <v>1304</v>
      </c>
      <c r="H37" s="42" t="s">
        <v>1458</v>
      </c>
      <c r="I37" s="85">
        <v>1</v>
      </c>
      <c r="J37" s="22">
        <v>300</v>
      </c>
      <c r="K37" s="22">
        <v>1</v>
      </c>
      <c r="L37" s="22"/>
      <c r="M37" s="22"/>
      <c r="N37" s="22"/>
      <c r="O37" s="22"/>
      <c r="P37" s="22"/>
      <c r="Q37" s="22"/>
      <c r="R37" s="22"/>
      <c r="S37" s="217">
        <v>472</v>
      </c>
      <c r="T37" s="217">
        <v>1694</v>
      </c>
      <c r="U37" s="212" t="s">
        <v>192</v>
      </c>
      <c r="V37" s="91" t="s">
        <v>810</v>
      </c>
      <c r="W37" s="212" t="s">
        <v>183</v>
      </c>
      <c r="X37" s="85" t="s">
        <v>811</v>
      </c>
      <c r="Y37" s="22" t="s">
        <v>1440</v>
      </c>
      <c r="Z37" s="221">
        <v>65</v>
      </c>
      <c r="AA37" s="219">
        <v>65</v>
      </c>
      <c r="AB37" s="212">
        <v>65</v>
      </c>
      <c r="AC37" s="212"/>
      <c r="AD37" s="212"/>
      <c r="AE37" s="212"/>
      <c r="AF37" s="212"/>
      <c r="AG37" s="212"/>
      <c r="AH37" s="212"/>
      <c r="AI37" s="212"/>
      <c r="AJ37" s="212"/>
      <c r="AK37" s="212"/>
      <c r="AL37" s="212"/>
      <c r="AM37" s="226" t="s">
        <v>1459</v>
      </c>
      <c r="AN37" s="226" t="s">
        <v>1460</v>
      </c>
      <c r="AO37" s="227" t="s">
        <v>1386</v>
      </c>
    </row>
    <row r="38" s="7" customFormat="1" ht="219" customHeight="1" spans="1:41">
      <c r="A38" s="212">
        <v>10</v>
      </c>
      <c r="B38" s="212" t="s">
        <v>1461</v>
      </c>
      <c r="C38" s="212">
        <v>2024</v>
      </c>
      <c r="D38" s="212" t="s">
        <v>1462</v>
      </c>
      <c r="E38" s="212" t="s">
        <v>178</v>
      </c>
      <c r="F38" s="212" t="s">
        <v>984</v>
      </c>
      <c r="G38" s="212" t="s">
        <v>198</v>
      </c>
      <c r="H38" s="42" t="s">
        <v>1463</v>
      </c>
      <c r="I38" s="85">
        <v>1</v>
      </c>
      <c r="J38" s="22">
        <v>300</v>
      </c>
      <c r="K38" s="22">
        <v>1</v>
      </c>
      <c r="L38" s="22"/>
      <c r="M38" s="22"/>
      <c r="N38" s="22"/>
      <c r="O38" s="22"/>
      <c r="P38" s="22"/>
      <c r="Q38" s="22"/>
      <c r="R38" s="22"/>
      <c r="S38" s="217">
        <v>327</v>
      </c>
      <c r="T38" s="217">
        <v>1289</v>
      </c>
      <c r="U38" s="212" t="s">
        <v>192</v>
      </c>
      <c r="V38" s="91" t="s">
        <v>810</v>
      </c>
      <c r="W38" s="212" t="s">
        <v>183</v>
      </c>
      <c r="X38" s="85" t="s">
        <v>811</v>
      </c>
      <c r="Y38" s="22" t="s">
        <v>1440</v>
      </c>
      <c r="Z38" s="221">
        <v>75</v>
      </c>
      <c r="AA38" s="219">
        <v>75</v>
      </c>
      <c r="AB38" s="212">
        <v>75</v>
      </c>
      <c r="AC38" s="212"/>
      <c r="AD38" s="212"/>
      <c r="AE38" s="212"/>
      <c r="AF38" s="212"/>
      <c r="AG38" s="212"/>
      <c r="AH38" s="212"/>
      <c r="AI38" s="212"/>
      <c r="AJ38" s="212"/>
      <c r="AK38" s="212"/>
      <c r="AL38" s="212"/>
      <c r="AM38" s="226" t="s">
        <v>1459</v>
      </c>
      <c r="AN38" s="226" t="s">
        <v>1464</v>
      </c>
      <c r="AO38" s="227" t="s">
        <v>1386</v>
      </c>
    </row>
    <row r="39" s="7" customFormat="1" ht="382" customHeight="1" spans="1:41">
      <c r="A39" s="212">
        <v>11</v>
      </c>
      <c r="B39" s="212" t="s">
        <v>1465</v>
      </c>
      <c r="C39" s="212">
        <v>2024</v>
      </c>
      <c r="D39" s="213" t="s">
        <v>1466</v>
      </c>
      <c r="E39" s="41" t="s">
        <v>178</v>
      </c>
      <c r="F39" s="213" t="s">
        <v>402</v>
      </c>
      <c r="G39" s="41" t="s">
        <v>198</v>
      </c>
      <c r="H39" s="214" t="s">
        <v>1467</v>
      </c>
      <c r="I39" s="22">
        <v>1</v>
      </c>
      <c r="J39" s="22">
        <v>1</v>
      </c>
      <c r="K39" s="22">
        <v>1</v>
      </c>
      <c r="L39" s="22"/>
      <c r="M39" s="22"/>
      <c r="N39" s="22"/>
      <c r="O39" s="22"/>
      <c r="P39" s="22"/>
      <c r="Q39" s="22"/>
      <c r="R39" s="22"/>
      <c r="S39" s="218">
        <v>336</v>
      </c>
      <c r="T39" s="218">
        <v>1251</v>
      </c>
      <c r="U39" s="41" t="s">
        <v>192</v>
      </c>
      <c r="V39" s="22" t="s">
        <v>810</v>
      </c>
      <c r="W39" s="41" t="s">
        <v>183</v>
      </c>
      <c r="X39" s="22" t="s">
        <v>811</v>
      </c>
      <c r="Y39" s="22" t="s">
        <v>1440</v>
      </c>
      <c r="Z39" s="222">
        <v>200</v>
      </c>
      <c r="AA39" s="219">
        <v>200</v>
      </c>
      <c r="AB39" s="220">
        <v>200</v>
      </c>
      <c r="AC39" s="220"/>
      <c r="AD39" s="220"/>
      <c r="AE39" s="220"/>
      <c r="AF39" s="212"/>
      <c r="AG39" s="212"/>
      <c r="AH39" s="212"/>
      <c r="AI39" s="212"/>
      <c r="AJ39" s="212"/>
      <c r="AK39" s="212"/>
      <c r="AL39" s="212"/>
      <c r="AM39" s="42" t="s">
        <v>1468</v>
      </c>
      <c r="AN39" s="42" t="s">
        <v>1469</v>
      </c>
      <c r="AO39" s="220" t="s">
        <v>1386</v>
      </c>
    </row>
    <row r="40" s="12" customFormat="1" ht="30" customHeight="1" spans="1:41">
      <c r="A40" s="182" t="s">
        <v>54</v>
      </c>
      <c r="B40" s="187" t="s">
        <v>76</v>
      </c>
      <c r="C40" s="187"/>
      <c r="D40" s="187"/>
      <c r="E40" s="184"/>
      <c r="F40" s="184"/>
      <c r="G40" s="184"/>
      <c r="H40" s="184"/>
      <c r="I40" s="190">
        <v>0</v>
      </c>
      <c r="J40" s="190">
        <v>0</v>
      </c>
      <c r="K40" s="190">
        <v>0</v>
      </c>
      <c r="L40" s="190">
        <v>0</v>
      </c>
      <c r="M40" s="190">
        <v>0</v>
      </c>
      <c r="N40" s="190">
        <v>0</v>
      </c>
      <c r="O40" s="190">
        <v>0</v>
      </c>
      <c r="P40" s="190">
        <v>0</v>
      </c>
      <c r="Q40" s="190">
        <v>0</v>
      </c>
      <c r="R40" s="190">
        <v>0</v>
      </c>
      <c r="S40" s="190">
        <v>0</v>
      </c>
      <c r="T40" s="190">
        <v>0</v>
      </c>
      <c r="U40" s="190">
        <v>0</v>
      </c>
      <c r="V40" s="190">
        <v>0</v>
      </c>
      <c r="W40" s="190">
        <v>0</v>
      </c>
      <c r="X40" s="190">
        <v>0</v>
      </c>
      <c r="Y40" s="190">
        <v>0</v>
      </c>
      <c r="Z40" s="190">
        <v>0</v>
      </c>
      <c r="AA40" s="190">
        <v>0</v>
      </c>
      <c r="AB40" s="190">
        <v>0</v>
      </c>
      <c r="AC40" s="190">
        <v>0</v>
      </c>
      <c r="AD40" s="190">
        <v>0</v>
      </c>
      <c r="AE40" s="190">
        <v>0</v>
      </c>
      <c r="AF40" s="190">
        <v>0</v>
      </c>
      <c r="AG40" s="190">
        <v>0</v>
      </c>
      <c r="AH40" s="190">
        <v>0</v>
      </c>
      <c r="AI40" s="190">
        <v>0</v>
      </c>
      <c r="AJ40" s="190">
        <v>0</v>
      </c>
      <c r="AK40" s="190">
        <v>0</v>
      </c>
      <c r="AL40" s="190">
        <v>0</v>
      </c>
      <c r="AM40" s="195"/>
      <c r="AN40" s="195"/>
      <c r="AO40" s="195"/>
    </row>
    <row r="41" s="12" customFormat="1" ht="30" customHeight="1" spans="1:41">
      <c r="A41" s="182" t="s">
        <v>54</v>
      </c>
      <c r="B41" s="187" t="s">
        <v>77</v>
      </c>
      <c r="C41" s="187"/>
      <c r="D41" s="187"/>
      <c r="E41" s="184"/>
      <c r="F41" s="184"/>
      <c r="G41" s="184"/>
      <c r="H41" s="184"/>
      <c r="I41" s="190"/>
      <c r="J41" s="190"/>
      <c r="K41" s="190"/>
      <c r="L41" s="190"/>
      <c r="M41" s="190"/>
      <c r="N41" s="190"/>
      <c r="O41" s="190"/>
      <c r="P41" s="190"/>
      <c r="Q41" s="190"/>
      <c r="R41" s="190"/>
      <c r="S41" s="190"/>
      <c r="T41" s="190"/>
      <c r="U41" s="190"/>
      <c r="V41" s="190"/>
      <c r="W41" s="190"/>
      <c r="X41" s="190"/>
      <c r="Y41" s="190"/>
      <c r="Z41" s="190"/>
      <c r="AA41" s="190"/>
      <c r="AB41" s="190"/>
      <c r="AC41" s="190"/>
      <c r="AD41" s="190"/>
      <c r="AE41" s="190"/>
      <c r="AF41" s="190"/>
      <c r="AG41" s="190"/>
      <c r="AH41" s="190"/>
      <c r="AI41" s="190"/>
      <c r="AJ41" s="190"/>
      <c r="AK41" s="190"/>
      <c r="AL41" s="190"/>
      <c r="AM41" s="195"/>
      <c r="AN41" s="195"/>
      <c r="AO41" s="195"/>
    </row>
    <row r="42" s="12" customFormat="1" ht="30" customHeight="1" spans="1:41">
      <c r="A42" s="182" t="s">
        <v>52</v>
      </c>
      <c r="B42" s="187" t="s">
        <v>78</v>
      </c>
      <c r="C42" s="187"/>
      <c r="D42" s="187"/>
      <c r="E42" s="184"/>
      <c r="F42" s="184"/>
      <c r="G42" s="184"/>
      <c r="H42" s="184"/>
      <c r="I42" s="190">
        <f t="shared" ref="I42:AL42" si="10">I43+I53</f>
        <v>5</v>
      </c>
      <c r="J42" s="190">
        <f t="shared" si="10"/>
        <v>122.7</v>
      </c>
      <c r="K42" s="190">
        <f t="shared" si="10"/>
        <v>0</v>
      </c>
      <c r="L42" s="190">
        <f t="shared" si="10"/>
        <v>0</v>
      </c>
      <c r="M42" s="190">
        <f t="shared" si="10"/>
        <v>5</v>
      </c>
      <c r="N42" s="190">
        <f t="shared" si="10"/>
        <v>0</v>
      </c>
      <c r="O42" s="190">
        <f t="shared" si="10"/>
        <v>0</v>
      </c>
      <c r="P42" s="190">
        <f t="shared" si="10"/>
        <v>0</v>
      </c>
      <c r="Q42" s="190">
        <f t="shared" si="10"/>
        <v>0</v>
      </c>
      <c r="R42" s="190">
        <f t="shared" si="10"/>
        <v>0</v>
      </c>
      <c r="S42" s="190">
        <f t="shared" si="10"/>
        <v>4311</v>
      </c>
      <c r="T42" s="190">
        <f t="shared" si="10"/>
        <v>17009</v>
      </c>
      <c r="U42" s="190">
        <f t="shared" si="10"/>
        <v>0</v>
      </c>
      <c r="V42" s="190">
        <f t="shared" si="10"/>
        <v>0</v>
      </c>
      <c r="W42" s="190">
        <f t="shared" si="10"/>
        <v>0</v>
      </c>
      <c r="X42" s="190">
        <f t="shared" si="10"/>
        <v>0</v>
      </c>
      <c r="Y42" s="190">
        <f t="shared" si="10"/>
        <v>0</v>
      </c>
      <c r="Z42" s="190">
        <f t="shared" si="10"/>
        <v>9800</v>
      </c>
      <c r="AA42" s="190">
        <f t="shared" si="10"/>
        <v>5160.25</v>
      </c>
      <c r="AB42" s="190">
        <f t="shared" si="10"/>
        <v>3818.25</v>
      </c>
      <c r="AC42" s="190">
        <f t="shared" si="10"/>
        <v>342</v>
      </c>
      <c r="AD42" s="190">
        <f t="shared" si="10"/>
        <v>1000</v>
      </c>
      <c r="AE42" s="190">
        <f t="shared" si="10"/>
        <v>0</v>
      </c>
      <c r="AF42" s="190">
        <f t="shared" si="10"/>
        <v>2900</v>
      </c>
      <c r="AG42" s="190">
        <f t="shared" si="10"/>
        <v>0</v>
      </c>
      <c r="AH42" s="190">
        <f t="shared" si="10"/>
        <v>0</v>
      </c>
      <c r="AI42" s="190">
        <f t="shared" si="10"/>
        <v>0</v>
      </c>
      <c r="AJ42" s="190">
        <f t="shared" si="10"/>
        <v>1739.75</v>
      </c>
      <c r="AK42" s="190">
        <f t="shared" si="10"/>
        <v>0</v>
      </c>
      <c r="AL42" s="190">
        <f t="shared" si="10"/>
        <v>0</v>
      </c>
      <c r="AM42" s="195"/>
      <c r="AN42" s="195"/>
      <c r="AO42" s="195"/>
    </row>
    <row r="43" s="12" customFormat="1" ht="30" customHeight="1" spans="1:41">
      <c r="A43" s="182" t="s">
        <v>54</v>
      </c>
      <c r="B43" s="187" t="s">
        <v>79</v>
      </c>
      <c r="C43" s="187"/>
      <c r="D43" s="187"/>
      <c r="E43" s="184"/>
      <c r="F43" s="184"/>
      <c r="G43" s="184"/>
      <c r="H43" s="184"/>
      <c r="I43" s="190">
        <f t="shared" ref="I43:AL43" si="11">I44+I45+I46+I47</f>
        <v>5</v>
      </c>
      <c r="J43" s="190">
        <f t="shared" si="11"/>
        <v>122.7</v>
      </c>
      <c r="K43" s="190">
        <f t="shared" si="11"/>
        <v>0</v>
      </c>
      <c r="L43" s="190">
        <f t="shared" si="11"/>
        <v>0</v>
      </c>
      <c r="M43" s="190">
        <f t="shared" si="11"/>
        <v>5</v>
      </c>
      <c r="N43" s="190">
        <f t="shared" si="11"/>
        <v>0</v>
      </c>
      <c r="O43" s="190">
        <f t="shared" si="11"/>
        <v>0</v>
      </c>
      <c r="P43" s="190">
        <f t="shared" si="11"/>
        <v>0</v>
      </c>
      <c r="Q43" s="190">
        <f t="shared" si="11"/>
        <v>0</v>
      </c>
      <c r="R43" s="190">
        <f t="shared" si="11"/>
        <v>0</v>
      </c>
      <c r="S43" s="190">
        <f t="shared" si="11"/>
        <v>4311</v>
      </c>
      <c r="T43" s="190">
        <f t="shared" si="11"/>
        <v>17009</v>
      </c>
      <c r="U43" s="190">
        <f t="shared" si="11"/>
        <v>0</v>
      </c>
      <c r="V43" s="190">
        <f t="shared" si="11"/>
        <v>0</v>
      </c>
      <c r="W43" s="190">
        <f t="shared" si="11"/>
        <v>0</v>
      </c>
      <c r="X43" s="190">
        <f t="shared" si="11"/>
        <v>0</v>
      </c>
      <c r="Y43" s="190">
        <f t="shared" si="11"/>
        <v>0</v>
      </c>
      <c r="Z43" s="190">
        <f t="shared" si="11"/>
        <v>9800</v>
      </c>
      <c r="AA43" s="190">
        <f t="shared" si="11"/>
        <v>5160.25</v>
      </c>
      <c r="AB43" s="190">
        <f t="shared" si="11"/>
        <v>3818.25</v>
      </c>
      <c r="AC43" s="190">
        <f t="shared" si="11"/>
        <v>342</v>
      </c>
      <c r="AD43" s="190">
        <f t="shared" si="11"/>
        <v>1000</v>
      </c>
      <c r="AE43" s="190">
        <f t="shared" si="11"/>
        <v>0</v>
      </c>
      <c r="AF43" s="190">
        <f t="shared" si="11"/>
        <v>2900</v>
      </c>
      <c r="AG43" s="190">
        <f t="shared" si="11"/>
        <v>0</v>
      </c>
      <c r="AH43" s="190">
        <f t="shared" si="11"/>
        <v>0</v>
      </c>
      <c r="AI43" s="190">
        <f t="shared" si="11"/>
        <v>0</v>
      </c>
      <c r="AJ43" s="190">
        <f t="shared" si="11"/>
        <v>1739.75</v>
      </c>
      <c r="AK43" s="190">
        <f t="shared" si="11"/>
        <v>0</v>
      </c>
      <c r="AL43" s="190">
        <f t="shared" si="11"/>
        <v>0</v>
      </c>
      <c r="AM43" s="195"/>
      <c r="AN43" s="195"/>
      <c r="AO43" s="195"/>
    </row>
    <row r="44" s="12" customFormat="1" ht="30" customHeight="1" spans="1:41">
      <c r="A44" s="183" t="s">
        <v>56</v>
      </c>
      <c r="B44" s="187" t="s">
        <v>80</v>
      </c>
      <c r="C44" s="187"/>
      <c r="D44" s="187"/>
      <c r="E44" s="184"/>
      <c r="F44" s="184"/>
      <c r="G44" s="184"/>
      <c r="H44" s="184"/>
      <c r="I44" s="190"/>
      <c r="J44" s="190"/>
      <c r="K44" s="190"/>
      <c r="L44" s="190"/>
      <c r="M44" s="190"/>
      <c r="N44" s="190"/>
      <c r="O44" s="190"/>
      <c r="P44" s="190"/>
      <c r="Q44" s="190"/>
      <c r="R44" s="190"/>
      <c r="S44" s="190"/>
      <c r="T44" s="190"/>
      <c r="U44" s="190"/>
      <c r="V44" s="190"/>
      <c r="W44" s="190"/>
      <c r="X44" s="190"/>
      <c r="Y44" s="190"/>
      <c r="Z44" s="190"/>
      <c r="AA44" s="190"/>
      <c r="AB44" s="190"/>
      <c r="AC44" s="190"/>
      <c r="AD44" s="190"/>
      <c r="AE44" s="190"/>
      <c r="AF44" s="190"/>
      <c r="AG44" s="190"/>
      <c r="AH44" s="190"/>
      <c r="AI44" s="190"/>
      <c r="AJ44" s="190"/>
      <c r="AK44" s="190"/>
      <c r="AL44" s="190"/>
      <c r="AM44" s="195"/>
      <c r="AN44" s="195"/>
      <c r="AO44" s="195"/>
    </row>
    <row r="45" s="12" customFormat="1" ht="30" customHeight="1" spans="1:41">
      <c r="A45" s="183" t="s">
        <v>56</v>
      </c>
      <c r="B45" s="187" t="s">
        <v>81</v>
      </c>
      <c r="C45" s="187"/>
      <c r="D45" s="187"/>
      <c r="E45" s="184"/>
      <c r="F45" s="184"/>
      <c r="G45" s="184"/>
      <c r="H45" s="184"/>
      <c r="I45" s="190"/>
      <c r="J45" s="190"/>
      <c r="K45" s="190"/>
      <c r="L45" s="190"/>
      <c r="M45" s="190"/>
      <c r="N45" s="190"/>
      <c r="O45" s="190"/>
      <c r="P45" s="190"/>
      <c r="Q45" s="190"/>
      <c r="R45" s="190"/>
      <c r="S45" s="190"/>
      <c r="T45" s="190"/>
      <c r="U45" s="190"/>
      <c r="V45" s="190"/>
      <c r="W45" s="190"/>
      <c r="X45" s="190"/>
      <c r="Y45" s="190"/>
      <c r="Z45" s="190"/>
      <c r="AA45" s="190"/>
      <c r="AB45" s="190"/>
      <c r="AC45" s="190"/>
      <c r="AD45" s="190"/>
      <c r="AE45" s="190"/>
      <c r="AF45" s="190"/>
      <c r="AG45" s="190"/>
      <c r="AH45" s="190"/>
      <c r="AI45" s="190"/>
      <c r="AJ45" s="190"/>
      <c r="AK45" s="190"/>
      <c r="AL45" s="190"/>
      <c r="AM45" s="195"/>
      <c r="AN45" s="195"/>
      <c r="AO45" s="195"/>
    </row>
    <row r="46" s="12" customFormat="1" ht="30" customHeight="1" spans="1:41">
      <c r="A46" s="183" t="s">
        <v>56</v>
      </c>
      <c r="B46" s="187" t="s">
        <v>82</v>
      </c>
      <c r="C46" s="187"/>
      <c r="D46" s="187"/>
      <c r="E46" s="184"/>
      <c r="F46" s="184"/>
      <c r="G46" s="184"/>
      <c r="H46" s="184"/>
      <c r="I46" s="190"/>
      <c r="J46" s="190"/>
      <c r="K46" s="190"/>
      <c r="L46" s="190"/>
      <c r="M46" s="190"/>
      <c r="N46" s="190"/>
      <c r="O46" s="190"/>
      <c r="P46" s="190"/>
      <c r="Q46" s="190"/>
      <c r="R46" s="190"/>
      <c r="S46" s="190"/>
      <c r="T46" s="190"/>
      <c r="U46" s="190"/>
      <c r="V46" s="190"/>
      <c r="W46" s="190"/>
      <c r="X46" s="190"/>
      <c r="Y46" s="190"/>
      <c r="Z46" s="190"/>
      <c r="AA46" s="190"/>
      <c r="AB46" s="190"/>
      <c r="AC46" s="190"/>
      <c r="AD46" s="190"/>
      <c r="AE46" s="190"/>
      <c r="AF46" s="190"/>
      <c r="AG46" s="190"/>
      <c r="AH46" s="190"/>
      <c r="AI46" s="190"/>
      <c r="AJ46" s="190"/>
      <c r="AK46" s="190"/>
      <c r="AL46" s="190"/>
      <c r="AM46" s="195"/>
      <c r="AN46" s="195"/>
      <c r="AO46" s="195"/>
    </row>
    <row r="47" s="12" customFormat="1" ht="50" customHeight="1" spans="1:41">
      <c r="A47" s="183" t="s">
        <v>56</v>
      </c>
      <c r="B47" s="187" t="s">
        <v>83</v>
      </c>
      <c r="C47" s="187"/>
      <c r="D47" s="187"/>
      <c r="E47" s="184"/>
      <c r="F47" s="184"/>
      <c r="G47" s="184"/>
      <c r="H47" s="184"/>
      <c r="I47" s="190">
        <f t="shared" ref="I47:AL47" si="12">SUM(I48:I52)</f>
        <v>5</v>
      </c>
      <c r="J47" s="190">
        <f t="shared" si="12"/>
        <v>122.7</v>
      </c>
      <c r="K47" s="190">
        <f t="shared" si="12"/>
        <v>0</v>
      </c>
      <c r="L47" s="190">
        <f t="shared" si="12"/>
        <v>0</v>
      </c>
      <c r="M47" s="190">
        <f t="shared" si="12"/>
        <v>5</v>
      </c>
      <c r="N47" s="190">
        <f t="shared" si="12"/>
        <v>0</v>
      </c>
      <c r="O47" s="190">
        <f t="shared" si="12"/>
        <v>0</v>
      </c>
      <c r="P47" s="190">
        <f t="shared" si="12"/>
        <v>0</v>
      </c>
      <c r="Q47" s="190">
        <f t="shared" si="12"/>
        <v>0</v>
      </c>
      <c r="R47" s="190">
        <f t="shared" si="12"/>
        <v>0</v>
      </c>
      <c r="S47" s="190">
        <f t="shared" si="12"/>
        <v>4311</v>
      </c>
      <c r="T47" s="190">
        <f t="shared" si="12"/>
        <v>17009</v>
      </c>
      <c r="U47" s="190">
        <f t="shared" si="12"/>
        <v>0</v>
      </c>
      <c r="V47" s="190">
        <f t="shared" si="12"/>
        <v>0</v>
      </c>
      <c r="W47" s="190">
        <f t="shared" si="12"/>
        <v>0</v>
      </c>
      <c r="X47" s="190">
        <f t="shared" si="12"/>
        <v>0</v>
      </c>
      <c r="Y47" s="190">
        <f t="shared" si="12"/>
        <v>0</v>
      </c>
      <c r="Z47" s="190">
        <f t="shared" si="12"/>
        <v>9800</v>
      </c>
      <c r="AA47" s="190">
        <f t="shared" si="12"/>
        <v>5160.25</v>
      </c>
      <c r="AB47" s="190">
        <f t="shared" si="12"/>
        <v>3818.25</v>
      </c>
      <c r="AC47" s="190">
        <f t="shared" si="12"/>
        <v>342</v>
      </c>
      <c r="AD47" s="190">
        <f t="shared" si="12"/>
        <v>1000</v>
      </c>
      <c r="AE47" s="190">
        <f t="shared" si="12"/>
        <v>0</v>
      </c>
      <c r="AF47" s="190">
        <f t="shared" si="12"/>
        <v>2900</v>
      </c>
      <c r="AG47" s="190">
        <f t="shared" si="12"/>
        <v>0</v>
      </c>
      <c r="AH47" s="190">
        <f t="shared" si="12"/>
        <v>0</v>
      </c>
      <c r="AI47" s="190">
        <f t="shared" si="12"/>
        <v>0</v>
      </c>
      <c r="AJ47" s="190">
        <f t="shared" si="12"/>
        <v>1739.75</v>
      </c>
      <c r="AK47" s="190">
        <f t="shared" si="12"/>
        <v>0</v>
      </c>
      <c r="AL47" s="190">
        <f t="shared" si="12"/>
        <v>0</v>
      </c>
      <c r="AM47" s="195"/>
      <c r="AN47" s="195"/>
      <c r="AO47" s="195"/>
    </row>
    <row r="48" s="7" customFormat="1" ht="309" customHeight="1" spans="1:41">
      <c r="A48" s="22">
        <v>12</v>
      </c>
      <c r="B48" s="22" t="s">
        <v>1155</v>
      </c>
      <c r="C48" s="22">
        <v>2024</v>
      </c>
      <c r="D48" s="34" t="s">
        <v>203</v>
      </c>
      <c r="E48" s="24" t="s">
        <v>178</v>
      </c>
      <c r="F48" s="24" t="s">
        <v>990</v>
      </c>
      <c r="G48" s="24" t="s">
        <v>204</v>
      </c>
      <c r="H48" s="35" t="s">
        <v>1409</v>
      </c>
      <c r="I48" s="22">
        <v>1</v>
      </c>
      <c r="J48" s="22">
        <v>2</v>
      </c>
      <c r="K48" s="22"/>
      <c r="L48" s="22"/>
      <c r="M48" s="22">
        <v>1</v>
      </c>
      <c r="N48" s="22"/>
      <c r="O48" s="22"/>
      <c r="P48" s="22"/>
      <c r="Q48" s="22"/>
      <c r="R48" s="22"/>
      <c r="S48" s="95">
        <v>788</v>
      </c>
      <c r="T48" s="95">
        <v>2878</v>
      </c>
      <c r="U48" s="49" t="s">
        <v>206</v>
      </c>
      <c r="V48" s="22" t="s">
        <v>902</v>
      </c>
      <c r="W48" s="49" t="s">
        <v>207</v>
      </c>
      <c r="X48" s="22" t="s">
        <v>715</v>
      </c>
      <c r="Y48" s="22" t="s">
        <v>1470</v>
      </c>
      <c r="Z48" s="39">
        <v>2100</v>
      </c>
      <c r="AA48" s="22">
        <v>385.25</v>
      </c>
      <c r="AB48" s="220">
        <v>43.25</v>
      </c>
      <c r="AC48" s="220">
        <v>342</v>
      </c>
      <c r="AD48" s="220"/>
      <c r="AE48" s="220"/>
      <c r="AF48" s="212">
        <v>500</v>
      </c>
      <c r="AG48" s="212"/>
      <c r="AH48" s="212"/>
      <c r="AI48" s="212"/>
      <c r="AJ48" s="212">
        <v>1214.75</v>
      </c>
      <c r="AK48" s="22"/>
      <c r="AL48" s="22"/>
      <c r="AM48" s="33" t="s">
        <v>1410</v>
      </c>
      <c r="AN48" s="33" t="s">
        <v>1157</v>
      </c>
      <c r="AO48" s="60" t="s">
        <v>1386</v>
      </c>
    </row>
    <row r="49" s="9" customFormat="1" ht="320" customHeight="1" spans="1:41">
      <c r="A49" s="22">
        <v>13</v>
      </c>
      <c r="B49" s="22" t="s">
        <v>1189</v>
      </c>
      <c r="C49" s="22">
        <v>2024</v>
      </c>
      <c r="D49" s="22" t="s">
        <v>1190</v>
      </c>
      <c r="E49" s="22" t="s">
        <v>178</v>
      </c>
      <c r="F49" s="22" t="s">
        <v>990</v>
      </c>
      <c r="G49" s="22" t="s">
        <v>357</v>
      </c>
      <c r="H49" s="22" t="s">
        <v>1411</v>
      </c>
      <c r="I49" s="86">
        <v>1</v>
      </c>
      <c r="J49" s="36">
        <v>16</v>
      </c>
      <c r="K49" s="36"/>
      <c r="L49" s="36"/>
      <c r="M49" s="36">
        <v>1</v>
      </c>
      <c r="N49" s="36"/>
      <c r="O49" s="36"/>
      <c r="P49" s="36"/>
      <c r="Q49" s="36"/>
      <c r="R49" s="36"/>
      <c r="S49" s="36">
        <v>114</v>
      </c>
      <c r="T49" s="36">
        <v>456</v>
      </c>
      <c r="U49" s="36" t="s">
        <v>1016</v>
      </c>
      <c r="V49" s="22" t="s">
        <v>749</v>
      </c>
      <c r="W49" s="49" t="s">
        <v>207</v>
      </c>
      <c r="X49" s="22" t="s">
        <v>715</v>
      </c>
      <c r="Y49" s="22" t="s">
        <v>1470</v>
      </c>
      <c r="Z49" s="22">
        <v>1400</v>
      </c>
      <c r="AA49" s="36">
        <v>625</v>
      </c>
      <c r="AB49" s="213">
        <v>625</v>
      </c>
      <c r="AC49" s="213"/>
      <c r="AD49" s="213"/>
      <c r="AE49" s="213"/>
      <c r="AF49" s="213">
        <v>400</v>
      </c>
      <c r="AG49" s="213"/>
      <c r="AH49" s="213"/>
      <c r="AI49" s="213"/>
      <c r="AJ49" s="213">
        <v>375</v>
      </c>
      <c r="AK49" s="36"/>
      <c r="AL49" s="36"/>
      <c r="AM49" s="37" t="s">
        <v>1192</v>
      </c>
      <c r="AN49" s="37" t="s">
        <v>1471</v>
      </c>
      <c r="AO49" s="77" t="s">
        <v>1386</v>
      </c>
    </row>
    <row r="50" s="7" customFormat="1" ht="189" customHeight="1" spans="1:41">
      <c r="A50" s="22">
        <v>14</v>
      </c>
      <c r="B50" s="25" t="s">
        <v>1194</v>
      </c>
      <c r="C50" s="25">
        <v>2024</v>
      </c>
      <c r="D50" s="38" t="s">
        <v>208</v>
      </c>
      <c r="E50" s="27" t="s">
        <v>178</v>
      </c>
      <c r="F50" s="27" t="s">
        <v>990</v>
      </c>
      <c r="G50" s="27" t="s">
        <v>209</v>
      </c>
      <c r="H50" s="38" t="s">
        <v>1412</v>
      </c>
      <c r="I50" s="25">
        <v>1</v>
      </c>
      <c r="J50" s="25">
        <v>90</v>
      </c>
      <c r="K50" s="25"/>
      <c r="L50" s="25"/>
      <c r="M50" s="25">
        <v>1</v>
      </c>
      <c r="N50" s="25"/>
      <c r="O50" s="25"/>
      <c r="P50" s="25"/>
      <c r="Q50" s="25"/>
      <c r="R50" s="25"/>
      <c r="S50" s="25">
        <v>1867</v>
      </c>
      <c r="T50" s="25">
        <v>7902</v>
      </c>
      <c r="U50" s="51" t="s">
        <v>211</v>
      </c>
      <c r="V50" s="25" t="s">
        <v>715</v>
      </c>
      <c r="W50" s="96" t="s">
        <v>207</v>
      </c>
      <c r="X50" s="25" t="s">
        <v>715</v>
      </c>
      <c r="Y50" s="22" t="s">
        <v>1470</v>
      </c>
      <c r="Z50" s="25">
        <v>350</v>
      </c>
      <c r="AA50" s="25">
        <v>200</v>
      </c>
      <c r="AB50" s="223">
        <v>200</v>
      </c>
      <c r="AC50" s="223"/>
      <c r="AD50" s="223"/>
      <c r="AE50" s="223"/>
      <c r="AF50" s="224"/>
      <c r="AG50" s="224"/>
      <c r="AH50" s="224"/>
      <c r="AI50" s="224"/>
      <c r="AJ50" s="224">
        <v>150</v>
      </c>
      <c r="AK50" s="25"/>
      <c r="AL50" s="25"/>
      <c r="AM50" s="68" t="s">
        <v>1436</v>
      </c>
      <c r="AN50" s="68" t="s">
        <v>1437</v>
      </c>
      <c r="AO50" s="57" t="s">
        <v>1386</v>
      </c>
    </row>
    <row r="51" s="7" customFormat="1" ht="266" customHeight="1" spans="1:41">
      <c r="A51" s="22">
        <v>15</v>
      </c>
      <c r="B51" s="22" t="s">
        <v>1244</v>
      </c>
      <c r="C51" s="22">
        <v>2024</v>
      </c>
      <c r="D51" s="33" t="s">
        <v>646</v>
      </c>
      <c r="E51" s="22" t="s">
        <v>302</v>
      </c>
      <c r="F51" s="24" t="s">
        <v>990</v>
      </c>
      <c r="G51" s="22" t="s">
        <v>503</v>
      </c>
      <c r="H51" s="33" t="s">
        <v>647</v>
      </c>
      <c r="I51" s="22">
        <v>1</v>
      </c>
      <c r="J51" s="22">
        <v>7</v>
      </c>
      <c r="K51" s="22"/>
      <c r="L51" s="22"/>
      <c r="M51" s="22">
        <v>1</v>
      </c>
      <c r="N51" s="22"/>
      <c r="O51" s="22"/>
      <c r="P51" s="22"/>
      <c r="Q51" s="22"/>
      <c r="R51" s="22"/>
      <c r="S51" s="22">
        <v>754</v>
      </c>
      <c r="T51" s="22">
        <v>2895</v>
      </c>
      <c r="U51" s="36" t="s">
        <v>211</v>
      </c>
      <c r="V51" s="22" t="s">
        <v>715</v>
      </c>
      <c r="W51" s="49" t="s">
        <v>207</v>
      </c>
      <c r="X51" s="22" t="s">
        <v>715</v>
      </c>
      <c r="Y51" s="22" t="s">
        <v>1470</v>
      </c>
      <c r="Z51" s="22">
        <v>5000</v>
      </c>
      <c r="AA51" s="22">
        <v>3000</v>
      </c>
      <c r="AB51" s="60">
        <v>2000</v>
      </c>
      <c r="AC51" s="60"/>
      <c r="AD51" s="60">
        <v>1000</v>
      </c>
      <c r="AE51" s="60"/>
      <c r="AF51" s="22">
        <v>2000</v>
      </c>
      <c r="AG51" s="22"/>
      <c r="AH51" s="22"/>
      <c r="AI51" s="22"/>
      <c r="AJ51" s="22"/>
      <c r="AK51" s="22"/>
      <c r="AL51" s="22"/>
      <c r="AM51" s="33" t="s">
        <v>1245</v>
      </c>
      <c r="AN51" s="33" t="s">
        <v>1246</v>
      </c>
      <c r="AO51" s="60" t="s">
        <v>1390</v>
      </c>
    </row>
    <row r="52" s="13" customFormat="1" ht="145" customHeight="1" spans="1:41">
      <c r="A52" s="22">
        <v>16</v>
      </c>
      <c r="B52" s="22" t="s">
        <v>1322</v>
      </c>
      <c r="C52" s="33">
        <v>2024</v>
      </c>
      <c r="D52" s="33" t="s">
        <v>1323</v>
      </c>
      <c r="E52" s="33" t="s">
        <v>178</v>
      </c>
      <c r="F52" s="22" t="s">
        <v>1009</v>
      </c>
      <c r="G52" s="33" t="s">
        <v>1324</v>
      </c>
      <c r="H52" s="33" t="s">
        <v>1325</v>
      </c>
      <c r="I52" s="33">
        <v>1</v>
      </c>
      <c r="J52" s="33">
        <v>7.7</v>
      </c>
      <c r="K52" s="33"/>
      <c r="L52" s="33"/>
      <c r="M52" s="33">
        <v>1</v>
      </c>
      <c r="N52" s="33"/>
      <c r="O52" s="33"/>
      <c r="P52" s="33"/>
      <c r="Q52" s="33"/>
      <c r="R52" s="33"/>
      <c r="S52" s="39">
        <v>788</v>
      </c>
      <c r="T52" s="39">
        <v>2878</v>
      </c>
      <c r="U52" s="22" t="s">
        <v>206</v>
      </c>
      <c r="V52" s="33" t="s">
        <v>902</v>
      </c>
      <c r="W52" s="33" t="s">
        <v>207</v>
      </c>
      <c r="X52" s="22" t="s">
        <v>715</v>
      </c>
      <c r="Y52" s="33" t="s">
        <v>1470</v>
      </c>
      <c r="Z52" s="22">
        <v>950</v>
      </c>
      <c r="AA52" s="33">
        <v>950</v>
      </c>
      <c r="AB52" s="33">
        <v>950</v>
      </c>
      <c r="AC52" s="33"/>
      <c r="AD52" s="33"/>
      <c r="AE52" s="33"/>
      <c r="AF52" s="33"/>
      <c r="AG52" s="33"/>
      <c r="AH52" s="33"/>
      <c r="AI52" s="33"/>
      <c r="AJ52" s="33"/>
      <c r="AK52" s="33"/>
      <c r="AL52" s="33"/>
      <c r="AM52" s="33" t="s">
        <v>1326</v>
      </c>
      <c r="AN52" s="33" t="s">
        <v>913</v>
      </c>
      <c r="AO52" s="60" t="s">
        <v>1392</v>
      </c>
    </row>
    <row r="53" s="12" customFormat="1" ht="30" customHeight="1" spans="1:41">
      <c r="A53" s="182" t="s">
        <v>54</v>
      </c>
      <c r="B53" s="187" t="s">
        <v>84</v>
      </c>
      <c r="C53" s="187"/>
      <c r="D53" s="187"/>
      <c r="E53" s="184"/>
      <c r="F53" s="184"/>
      <c r="G53" s="184"/>
      <c r="H53" s="184"/>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5"/>
      <c r="AN53" s="195"/>
      <c r="AO53" s="195"/>
    </row>
    <row r="54" s="12" customFormat="1" ht="30" customHeight="1" spans="1:41">
      <c r="A54" s="182" t="s">
        <v>52</v>
      </c>
      <c r="B54" s="187" t="s">
        <v>85</v>
      </c>
      <c r="C54" s="187"/>
      <c r="D54" s="187"/>
      <c r="E54" s="184"/>
      <c r="F54" s="184"/>
      <c r="G54" s="184"/>
      <c r="H54" s="184"/>
      <c r="I54" s="190">
        <f t="shared" ref="I54:AL54" si="13">I55+I56+I57+I58</f>
        <v>0</v>
      </c>
      <c r="J54" s="190">
        <f t="shared" si="13"/>
        <v>0</v>
      </c>
      <c r="K54" s="190">
        <f t="shared" si="13"/>
        <v>0</v>
      </c>
      <c r="L54" s="190">
        <f t="shared" si="13"/>
        <v>0</v>
      </c>
      <c r="M54" s="190">
        <f t="shared" si="13"/>
        <v>0</v>
      </c>
      <c r="N54" s="190">
        <f t="shared" si="13"/>
        <v>0</v>
      </c>
      <c r="O54" s="190">
        <f t="shared" si="13"/>
        <v>0</v>
      </c>
      <c r="P54" s="190">
        <f t="shared" si="13"/>
        <v>0</v>
      </c>
      <c r="Q54" s="190">
        <f t="shared" si="13"/>
        <v>0</v>
      </c>
      <c r="R54" s="190">
        <f t="shared" si="13"/>
        <v>0</v>
      </c>
      <c r="S54" s="190">
        <f t="shared" si="13"/>
        <v>0</v>
      </c>
      <c r="T54" s="190">
        <f t="shared" si="13"/>
        <v>0</v>
      </c>
      <c r="U54" s="190">
        <f t="shared" si="13"/>
        <v>0</v>
      </c>
      <c r="V54" s="190">
        <f t="shared" si="13"/>
        <v>0</v>
      </c>
      <c r="W54" s="190">
        <f t="shared" si="13"/>
        <v>0</v>
      </c>
      <c r="X54" s="190">
        <f t="shared" si="13"/>
        <v>0</v>
      </c>
      <c r="Y54" s="190">
        <f t="shared" si="13"/>
        <v>0</v>
      </c>
      <c r="Z54" s="190">
        <f t="shared" si="13"/>
        <v>0</v>
      </c>
      <c r="AA54" s="190">
        <f t="shared" si="13"/>
        <v>0</v>
      </c>
      <c r="AB54" s="190">
        <f t="shared" si="13"/>
        <v>0</v>
      </c>
      <c r="AC54" s="190">
        <f t="shared" si="13"/>
        <v>0</v>
      </c>
      <c r="AD54" s="190">
        <f t="shared" si="13"/>
        <v>0</v>
      </c>
      <c r="AE54" s="190">
        <f t="shared" si="13"/>
        <v>0</v>
      </c>
      <c r="AF54" s="190">
        <f t="shared" si="13"/>
        <v>0</v>
      </c>
      <c r="AG54" s="190">
        <f t="shared" si="13"/>
        <v>0</v>
      </c>
      <c r="AH54" s="190">
        <f t="shared" si="13"/>
        <v>0</v>
      </c>
      <c r="AI54" s="190">
        <f t="shared" si="13"/>
        <v>0</v>
      </c>
      <c r="AJ54" s="190">
        <f t="shared" si="13"/>
        <v>0</v>
      </c>
      <c r="AK54" s="190">
        <f t="shared" si="13"/>
        <v>0</v>
      </c>
      <c r="AL54" s="190">
        <f t="shared" si="13"/>
        <v>0</v>
      </c>
      <c r="AM54" s="195"/>
      <c r="AN54" s="195"/>
      <c r="AO54" s="195"/>
    </row>
    <row r="55" s="12" customFormat="1" ht="30" customHeight="1" spans="1:41">
      <c r="A55" s="182" t="s">
        <v>54</v>
      </c>
      <c r="B55" s="187" t="s">
        <v>86</v>
      </c>
      <c r="C55" s="187"/>
      <c r="D55" s="187"/>
      <c r="E55" s="184"/>
      <c r="F55" s="184"/>
      <c r="G55" s="184"/>
      <c r="H55" s="184"/>
      <c r="I55" s="190">
        <v>0</v>
      </c>
      <c r="J55" s="190">
        <v>0</v>
      </c>
      <c r="K55" s="190">
        <v>0</v>
      </c>
      <c r="L55" s="190">
        <v>0</v>
      </c>
      <c r="M55" s="190">
        <v>0</v>
      </c>
      <c r="N55" s="190">
        <v>0</v>
      </c>
      <c r="O55" s="190">
        <v>0</v>
      </c>
      <c r="P55" s="190">
        <v>0</v>
      </c>
      <c r="Q55" s="190">
        <v>0</v>
      </c>
      <c r="R55" s="190">
        <v>0</v>
      </c>
      <c r="S55" s="190">
        <v>0</v>
      </c>
      <c r="T55" s="190">
        <v>0</v>
      </c>
      <c r="U55" s="190">
        <v>0</v>
      </c>
      <c r="V55" s="190">
        <v>0</v>
      </c>
      <c r="W55" s="190">
        <v>0</v>
      </c>
      <c r="X55" s="190">
        <v>0</v>
      </c>
      <c r="Y55" s="190">
        <v>0</v>
      </c>
      <c r="Z55" s="190">
        <v>0</v>
      </c>
      <c r="AA55" s="190">
        <v>0</v>
      </c>
      <c r="AB55" s="190">
        <v>0</v>
      </c>
      <c r="AC55" s="190">
        <v>0</v>
      </c>
      <c r="AD55" s="190">
        <v>0</v>
      </c>
      <c r="AE55" s="190">
        <v>0</v>
      </c>
      <c r="AF55" s="190">
        <v>0</v>
      </c>
      <c r="AG55" s="190">
        <v>0</v>
      </c>
      <c r="AH55" s="190">
        <v>0</v>
      </c>
      <c r="AI55" s="190">
        <v>0</v>
      </c>
      <c r="AJ55" s="190">
        <v>0</v>
      </c>
      <c r="AK55" s="190">
        <v>0</v>
      </c>
      <c r="AL55" s="190">
        <v>0</v>
      </c>
      <c r="AM55" s="190"/>
      <c r="AN55" s="195"/>
      <c r="AO55" s="195"/>
    </row>
    <row r="56" s="12" customFormat="1" ht="30" customHeight="1" spans="1:41">
      <c r="A56" s="182" t="s">
        <v>54</v>
      </c>
      <c r="B56" s="187" t="s">
        <v>87</v>
      </c>
      <c r="C56" s="187"/>
      <c r="D56" s="187"/>
      <c r="E56" s="184"/>
      <c r="F56" s="184"/>
      <c r="G56" s="184"/>
      <c r="H56" s="184"/>
      <c r="I56" s="190"/>
      <c r="J56" s="190"/>
      <c r="K56" s="190"/>
      <c r="L56" s="190"/>
      <c r="M56" s="190"/>
      <c r="N56" s="190"/>
      <c r="O56" s="190"/>
      <c r="P56" s="190"/>
      <c r="Q56" s="190"/>
      <c r="R56" s="190"/>
      <c r="S56" s="190"/>
      <c r="T56" s="190"/>
      <c r="U56" s="190"/>
      <c r="V56" s="190"/>
      <c r="W56" s="190"/>
      <c r="X56" s="190"/>
      <c r="Y56" s="190"/>
      <c r="Z56" s="190"/>
      <c r="AA56" s="190"/>
      <c r="AB56" s="190"/>
      <c r="AC56" s="190"/>
      <c r="AD56" s="190"/>
      <c r="AE56" s="190"/>
      <c r="AF56" s="190"/>
      <c r="AG56" s="190"/>
      <c r="AH56" s="190"/>
      <c r="AI56" s="190"/>
      <c r="AJ56" s="190"/>
      <c r="AK56" s="190"/>
      <c r="AL56" s="190"/>
      <c r="AM56" s="195"/>
      <c r="AN56" s="195"/>
      <c r="AO56" s="195"/>
    </row>
    <row r="57" s="12" customFormat="1" ht="30" customHeight="1" spans="1:41">
      <c r="A57" s="182" t="s">
        <v>54</v>
      </c>
      <c r="B57" s="187" t="s">
        <v>88</v>
      </c>
      <c r="C57" s="187"/>
      <c r="D57" s="187"/>
      <c r="E57" s="184"/>
      <c r="F57" s="184"/>
      <c r="G57" s="184"/>
      <c r="H57" s="184"/>
      <c r="I57" s="190"/>
      <c r="J57" s="190"/>
      <c r="K57" s="190"/>
      <c r="L57" s="190"/>
      <c r="M57" s="190"/>
      <c r="N57" s="190"/>
      <c r="O57" s="190"/>
      <c r="P57" s="190"/>
      <c r="Q57" s="190"/>
      <c r="R57" s="190"/>
      <c r="S57" s="190"/>
      <c r="T57" s="190"/>
      <c r="U57" s="190"/>
      <c r="V57" s="190"/>
      <c r="W57" s="190"/>
      <c r="X57" s="190"/>
      <c r="Y57" s="190"/>
      <c r="Z57" s="190"/>
      <c r="AA57" s="190"/>
      <c r="AB57" s="190"/>
      <c r="AC57" s="190"/>
      <c r="AD57" s="190"/>
      <c r="AE57" s="190"/>
      <c r="AF57" s="190"/>
      <c r="AG57" s="190"/>
      <c r="AH57" s="190"/>
      <c r="AI57" s="190"/>
      <c r="AJ57" s="190"/>
      <c r="AK57" s="190"/>
      <c r="AL57" s="190"/>
      <c r="AM57" s="195"/>
      <c r="AN57" s="195"/>
      <c r="AO57" s="195"/>
    </row>
    <row r="58" s="12" customFormat="1" ht="30" customHeight="1" spans="1:41">
      <c r="A58" s="182" t="s">
        <v>54</v>
      </c>
      <c r="B58" s="187" t="s">
        <v>89</v>
      </c>
      <c r="C58" s="187"/>
      <c r="D58" s="187"/>
      <c r="E58" s="184"/>
      <c r="F58" s="184"/>
      <c r="G58" s="184"/>
      <c r="H58" s="184"/>
      <c r="I58" s="190"/>
      <c r="J58" s="190"/>
      <c r="K58" s="190"/>
      <c r="L58" s="190"/>
      <c r="M58" s="190"/>
      <c r="N58" s="190"/>
      <c r="O58" s="190"/>
      <c r="P58" s="190"/>
      <c r="Q58" s="190"/>
      <c r="R58" s="190"/>
      <c r="S58" s="190"/>
      <c r="T58" s="190"/>
      <c r="U58" s="190"/>
      <c r="V58" s="190"/>
      <c r="W58" s="190"/>
      <c r="X58" s="190"/>
      <c r="Y58" s="190"/>
      <c r="Z58" s="190"/>
      <c r="AA58" s="190"/>
      <c r="AB58" s="190"/>
      <c r="AC58" s="190"/>
      <c r="AD58" s="190"/>
      <c r="AE58" s="190"/>
      <c r="AF58" s="190"/>
      <c r="AG58" s="190"/>
      <c r="AH58" s="190"/>
      <c r="AI58" s="190"/>
      <c r="AJ58" s="190"/>
      <c r="AK58" s="190"/>
      <c r="AL58" s="190"/>
      <c r="AM58" s="195"/>
      <c r="AN58" s="195"/>
      <c r="AO58" s="195"/>
    </row>
    <row r="59" s="12" customFormat="1" ht="30" customHeight="1" spans="1:41">
      <c r="A59" s="182" t="s">
        <v>52</v>
      </c>
      <c r="B59" s="187" t="s">
        <v>90</v>
      </c>
      <c r="C59" s="187"/>
      <c r="D59" s="187"/>
      <c r="E59" s="184"/>
      <c r="F59" s="184"/>
      <c r="G59" s="184"/>
      <c r="H59" s="184"/>
      <c r="I59" s="190">
        <f t="shared" ref="I59:AL59" si="14">I60+I62+I65+I63+I64+I66</f>
        <v>3</v>
      </c>
      <c r="J59" s="190">
        <f t="shared" si="14"/>
        <v>1200</v>
      </c>
      <c r="K59" s="190">
        <f t="shared" si="14"/>
        <v>3</v>
      </c>
      <c r="L59" s="190">
        <f t="shared" si="14"/>
        <v>0</v>
      </c>
      <c r="M59" s="190">
        <f t="shared" si="14"/>
        <v>0</v>
      </c>
      <c r="N59" s="190">
        <f t="shared" si="14"/>
        <v>0</v>
      </c>
      <c r="O59" s="190">
        <f t="shared" si="14"/>
        <v>0</v>
      </c>
      <c r="P59" s="190">
        <f t="shared" si="14"/>
        <v>0</v>
      </c>
      <c r="Q59" s="190">
        <f t="shared" si="14"/>
        <v>0</v>
      </c>
      <c r="R59" s="190">
        <f t="shared" si="14"/>
        <v>0</v>
      </c>
      <c r="S59" s="190">
        <f t="shared" si="14"/>
        <v>1363</v>
      </c>
      <c r="T59" s="190">
        <f t="shared" si="14"/>
        <v>1686</v>
      </c>
      <c r="U59" s="190">
        <f t="shared" si="14"/>
        <v>0</v>
      </c>
      <c r="V59" s="190">
        <f t="shared" si="14"/>
        <v>0</v>
      </c>
      <c r="W59" s="190">
        <f t="shared" si="14"/>
        <v>0</v>
      </c>
      <c r="X59" s="190">
        <f t="shared" si="14"/>
        <v>0</v>
      </c>
      <c r="Y59" s="190">
        <f t="shared" si="14"/>
        <v>0</v>
      </c>
      <c r="Z59" s="190">
        <f t="shared" si="14"/>
        <v>780</v>
      </c>
      <c r="AA59" s="190">
        <f t="shared" si="14"/>
        <v>580</v>
      </c>
      <c r="AB59" s="190">
        <f t="shared" si="14"/>
        <v>580</v>
      </c>
      <c r="AC59" s="190">
        <f t="shared" si="14"/>
        <v>0</v>
      </c>
      <c r="AD59" s="190">
        <f t="shared" si="14"/>
        <v>0</v>
      </c>
      <c r="AE59" s="190">
        <f t="shared" si="14"/>
        <v>0</v>
      </c>
      <c r="AF59" s="190">
        <f t="shared" si="14"/>
        <v>200</v>
      </c>
      <c r="AG59" s="190">
        <f t="shared" si="14"/>
        <v>0</v>
      </c>
      <c r="AH59" s="190">
        <f t="shared" si="14"/>
        <v>0</v>
      </c>
      <c r="AI59" s="190">
        <f t="shared" si="14"/>
        <v>0</v>
      </c>
      <c r="AJ59" s="190">
        <f t="shared" si="14"/>
        <v>0</v>
      </c>
      <c r="AK59" s="190">
        <f t="shared" si="14"/>
        <v>0</v>
      </c>
      <c r="AL59" s="190">
        <f t="shared" si="14"/>
        <v>0</v>
      </c>
      <c r="AM59" s="195"/>
      <c r="AN59" s="195"/>
      <c r="AO59" s="195"/>
    </row>
    <row r="60" s="12" customFormat="1" ht="30" customHeight="1" spans="1:41">
      <c r="A60" s="182" t="s">
        <v>54</v>
      </c>
      <c r="B60" s="187" t="s">
        <v>91</v>
      </c>
      <c r="C60" s="187"/>
      <c r="D60" s="187"/>
      <c r="E60" s="184"/>
      <c r="F60" s="184"/>
      <c r="G60" s="184"/>
      <c r="H60" s="184"/>
      <c r="I60" s="190">
        <f t="shared" ref="I60:AL60" si="15">SUM(I61)</f>
        <v>1</v>
      </c>
      <c r="J60" s="190">
        <f t="shared" si="15"/>
        <v>1200</v>
      </c>
      <c r="K60" s="190">
        <f t="shared" si="15"/>
        <v>1</v>
      </c>
      <c r="L60" s="190">
        <f t="shared" si="15"/>
        <v>0</v>
      </c>
      <c r="M60" s="190">
        <f t="shared" si="15"/>
        <v>0</v>
      </c>
      <c r="N60" s="190">
        <f t="shared" si="15"/>
        <v>0</v>
      </c>
      <c r="O60" s="190">
        <f t="shared" si="15"/>
        <v>0</v>
      </c>
      <c r="P60" s="190">
        <f t="shared" si="15"/>
        <v>0</v>
      </c>
      <c r="Q60" s="190">
        <f t="shared" si="15"/>
        <v>0</v>
      </c>
      <c r="R60" s="190">
        <f t="shared" si="15"/>
        <v>0</v>
      </c>
      <c r="S60" s="190">
        <f t="shared" si="15"/>
        <v>1200</v>
      </c>
      <c r="T60" s="190">
        <f t="shared" si="15"/>
        <v>1200</v>
      </c>
      <c r="U60" s="190">
        <f t="shared" si="15"/>
        <v>0</v>
      </c>
      <c r="V60" s="190">
        <f t="shared" si="15"/>
        <v>0</v>
      </c>
      <c r="W60" s="190">
        <f t="shared" si="15"/>
        <v>0</v>
      </c>
      <c r="X60" s="190">
        <f t="shared" si="15"/>
        <v>0</v>
      </c>
      <c r="Y60" s="190">
        <f t="shared" si="15"/>
        <v>0</v>
      </c>
      <c r="Z60" s="190">
        <f t="shared" si="15"/>
        <v>200</v>
      </c>
      <c r="AA60" s="190">
        <f t="shared" si="15"/>
        <v>0</v>
      </c>
      <c r="AB60" s="190">
        <f t="shared" si="15"/>
        <v>0</v>
      </c>
      <c r="AC60" s="190">
        <f t="shared" si="15"/>
        <v>0</v>
      </c>
      <c r="AD60" s="190">
        <f t="shared" si="15"/>
        <v>0</v>
      </c>
      <c r="AE60" s="190">
        <f t="shared" si="15"/>
        <v>0</v>
      </c>
      <c r="AF60" s="190">
        <f t="shared" si="15"/>
        <v>200</v>
      </c>
      <c r="AG60" s="190">
        <f t="shared" si="15"/>
        <v>0</v>
      </c>
      <c r="AH60" s="190">
        <f t="shared" si="15"/>
        <v>0</v>
      </c>
      <c r="AI60" s="190">
        <f t="shared" si="15"/>
        <v>0</v>
      </c>
      <c r="AJ60" s="190">
        <f t="shared" si="15"/>
        <v>0</v>
      </c>
      <c r="AK60" s="190">
        <f t="shared" si="15"/>
        <v>0</v>
      </c>
      <c r="AL60" s="190">
        <f t="shared" si="15"/>
        <v>0</v>
      </c>
      <c r="AM60" s="195"/>
      <c r="AN60" s="195"/>
      <c r="AO60" s="195"/>
    </row>
    <row r="61" s="7" customFormat="1" ht="178" customHeight="1" spans="1:41">
      <c r="A61" s="22">
        <v>17</v>
      </c>
      <c r="B61" s="22" t="s">
        <v>1180</v>
      </c>
      <c r="C61" s="22">
        <v>2024</v>
      </c>
      <c r="D61" s="33" t="s">
        <v>998</v>
      </c>
      <c r="E61" s="22" t="s">
        <v>178</v>
      </c>
      <c r="F61" s="22" t="s">
        <v>1175</v>
      </c>
      <c r="G61" s="22" t="s">
        <v>995</v>
      </c>
      <c r="H61" s="33" t="s">
        <v>999</v>
      </c>
      <c r="I61" s="22">
        <v>1</v>
      </c>
      <c r="J61" s="22">
        <v>1200</v>
      </c>
      <c r="K61" s="22">
        <v>1</v>
      </c>
      <c r="L61" s="22"/>
      <c r="M61" s="22"/>
      <c r="N61" s="22"/>
      <c r="O61" s="22"/>
      <c r="P61" s="22"/>
      <c r="Q61" s="22"/>
      <c r="R61" s="22"/>
      <c r="S61" s="22">
        <v>1200</v>
      </c>
      <c r="T61" s="22">
        <v>1200</v>
      </c>
      <c r="U61" s="36" t="s">
        <v>183</v>
      </c>
      <c r="V61" s="22" t="s">
        <v>1144</v>
      </c>
      <c r="W61" s="36" t="s">
        <v>183</v>
      </c>
      <c r="X61" s="22" t="s">
        <v>1144</v>
      </c>
      <c r="Y61" s="22" t="s">
        <v>1440</v>
      </c>
      <c r="Z61" s="22">
        <v>200</v>
      </c>
      <c r="AA61" s="22"/>
      <c r="AB61" s="60"/>
      <c r="AC61" s="60"/>
      <c r="AD61" s="60"/>
      <c r="AE61" s="60"/>
      <c r="AF61" s="22">
        <v>200</v>
      </c>
      <c r="AG61" s="22"/>
      <c r="AH61" s="22"/>
      <c r="AI61" s="22"/>
      <c r="AJ61" s="22"/>
      <c r="AK61" s="22"/>
      <c r="AL61" s="22"/>
      <c r="AM61" s="33" t="s">
        <v>1181</v>
      </c>
      <c r="AN61" s="33" t="s">
        <v>1182</v>
      </c>
      <c r="AO61" s="60" t="s">
        <v>1386</v>
      </c>
    </row>
    <row r="62" s="12" customFormat="1" ht="30" customHeight="1" spans="1:41">
      <c r="A62" s="182" t="s">
        <v>54</v>
      </c>
      <c r="B62" s="187" t="s">
        <v>92</v>
      </c>
      <c r="C62" s="187"/>
      <c r="D62" s="187"/>
      <c r="E62" s="184"/>
      <c r="F62" s="184"/>
      <c r="G62" s="184"/>
      <c r="H62" s="184"/>
      <c r="I62" s="190"/>
      <c r="J62" s="190"/>
      <c r="K62" s="190"/>
      <c r="L62" s="190"/>
      <c r="M62" s="190"/>
      <c r="N62" s="190"/>
      <c r="O62" s="190"/>
      <c r="P62" s="190"/>
      <c r="Q62" s="190"/>
      <c r="R62" s="190"/>
      <c r="S62" s="190"/>
      <c r="T62" s="190"/>
      <c r="U62" s="190"/>
      <c r="V62" s="190"/>
      <c r="W62" s="190"/>
      <c r="X62" s="190"/>
      <c r="Y62" s="190"/>
      <c r="Z62" s="190"/>
      <c r="AA62" s="190"/>
      <c r="AB62" s="190"/>
      <c r="AC62" s="190"/>
      <c r="AD62" s="190"/>
      <c r="AE62" s="190"/>
      <c r="AF62" s="190"/>
      <c r="AG62" s="190"/>
      <c r="AH62" s="190"/>
      <c r="AI62" s="190"/>
      <c r="AJ62" s="190"/>
      <c r="AK62" s="190"/>
      <c r="AL62" s="190"/>
      <c r="AM62" s="195"/>
      <c r="AN62" s="195"/>
      <c r="AO62" s="195"/>
    </row>
    <row r="63" s="12" customFormat="1" ht="30" customHeight="1" spans="1:41">
      <c r="A63" s="182" t="s">
        <v>54</v>
      </c>
      <c r="B63" s="187" t="s">
        <v>93</v>
      </c>
      <c r="C63" s="187"/>
      <c r="D63" s="187"/>
      <c r="E63" s="184"/>
      <c r="F63" s="184"/>
      <c r="G63" s="184"/>
      <c r="H63" s="184"/>
      <c r="I63" s="190"/>
      <c r="J63" s="190"/>
      <c r="K63" s="190"/>
      <c r="L63" s="190"/>
      <c r="M63" s="190"/>
      <c r="N63" s="190"/>
      <c r="O63" s="190"/>
      <c r="P63" s="190"/>
      <c r="Q63" s="190"/>
      <c r="R63" s="190"/>
      <c r="S63" s="190"/>
      <c r="T63" s="190"/>
      <c r="U63" s="190"/>
      <c r="V63" s="190"/>
      <c r="W63" s="190"/>
      <c r="X63" s="190"/>
      <c r="Y63" s="190"/>
      <c r="Z63" s="190"/>
      <c r="AA63" s="190"/>
      <c r="AB63" s="190"/>
      <c r="AC63" s="190"/>
      <c r="AD63" s="190"/>
      <c r="AE63" s="190"/>
      <c r="AF63" s="190"/>
      <c r="AG63" s="190"/>
      <c r="AH63" s="190"/>
      <c r="AI63" s="190"/>
      <c r="AJ63" s="190"/>
      <c r="AK63" s="190"/>
      <c r="AL63" s="190"/>
      <c r="AM63" s="195"/>
      <c r="AN63" s="195"/>
      <c r="AO63" s="195"/>
    </row>
    <row r="64" s="12" customFormat="1" ht="30" customHeight="1" spans="1:41">
      <c r="A64" s="182" t="s">
        <v>54</v>
      </c>
      <c r="B64" s="187" t="s">
        <v>94</v>
      </c>
      <c r="C64" s="187"/>
      <c r="D64" s="187"/>
      <c r="E64" s="184"/>
      <c r="F64" s="184"/>
      <c r="G64" s="184"/>
      <c r="H64" s="184"/>
      <c r="I64" s="190"/>
      <c r="J64" s="190"/>
      <c r="K64" s="190"/>
      <c r="L64" s="190"/>
      <c r="M64" s="190"/>
      <c r="N64" s="190"/>
      <c r="O64" s="190"/>
      <c r="P64" s="190"/>
      <c r="Q64" s="190"/>
      <c r="R64" s="190"/>
      <c r="S64" s="190"/>
      <c r="T64" s="190"/>
      <c r="U64" s="190"/>
      <c r="V64" s="190"/>
      <c r="W64" s="190"/>
      <c r="X64" s="190"/>
      <c r="Y64" s="190"/>
      <c r="Z64" s="190"/>
      <c r="AA64" s="190"/>
      <c r="AB64" s="190"/>
      <c r="AC64" s="190"/>
      <c r="AD64" s="190"/>
      <c r="AE64" s="190"/>
      <c r="AF64" s="190"/>
      <c r="AG64" s="190"/>
      <c r="AH64" s="190"/>
      <c r="AI64" s="190"/>
      <c r="AJ64" s="190"/>
      <c r="AK64" s="190"/>
      <c r="AL64" s="190"/>
      <c r="AM64" s="195"/>
      <c r="AN64" s="195"/>
      <c r="AO64" s="195"/>
    </row>
    <row r="65" s="12" customFormat="1" ht="30" customHeight="1" spans="1:41">
      <c r="A65" s="182" t="s">
        <v>54</v>
      </c>
      <c r="B65" s="187" t="s">
        <v>95</v>
      </c>
      <c r="C65" s="187"/>
      <c r="D65" s="187"/>
      <c r="E65" s="184"/>
      <c r="F65" s="184"/>
      <c r="G65" s="184"/>
      <c r="H65" s="184"/>
      <c r="I65" s="190"/>
      <c r="J65" s="190"/>
      <c r="K65" s="190"/>
      <c r="L65" s="190"/>
      <c r="M65" s="190"/>
      <c r="N65" s="190"/>
      <c r="O65" s="190"/>
      <c r="P65" s="190"/>
      <c r="Q65" s="190"/>
      <c r="R65" s="190"/>
      <c r="S65" s="190"/>
      <c r="T65" s="190"/>
      <c r="U65" s="190"/>
      <c r="V65" s="190"/>
      <c r="W65" s="190"/>
      <c r="X65" s="190"/>
      <c r="Y65" s="190"/>
      <c r="Z65" s="190"/>
      <c r="AA65" s="190"/>
      <c r="AB65" s="190"/>
      <c r="AC65" s="190"/>
      <c r="AD65" s="190"/>
      <c r="AE65" s="190"/>
      <c r="AF65" s="190"/>
      <c r="AG65" s="190"/>
      <c r="AH65" s="190"/>
      <c r="AI65" s="190"/>
      <c r="AJ65" s="190"/>
      <c r="AK65" s="190"/>
      <c r="AL65" s="190"/>
      <c r="AM65" s="195"/>
      <c r="AN65" s="195"/>
      <c r="AO65" s="195"/>
    </row>
    <row r="66" s="12" customFormat="1" ht="30" customHeight="1" spans="1:41">
      <c r="A66" s="182" t="s">
        <v>54</v>
      </c>
      <c r="B66" s="187" t="s">
        <v>96</v>
      </c>
      <c r="C66" s="187"/>
      <c r="D66" s="187"/>
      <c r="E66" s="184"/>
      <c r="F66" s="184"/>
      <c r="G66" s="184"/>
      <c r="H66" s="184"/>
      <c r="I66" s="190">
        <f>SUM(I67:I68)</f>
        <v>2</v>
      </c>
      <c r="J66" s="190">
        <f t="shared" ref="J66:AL66" si="16">SUM(J67:J68)</f>
        <v>0</v>
      </c>
      <c r="K66" s="190">
        <f t="shared" si="16"/>
        <v>2</v>
      </c>
      <c r="L66" s="190">
        <f t="shared" si="16"/>
        <v>0</v>
      </c>
      <c r="M66" s="190">
        <f t="shared" si="16"/>
        <v>0</v>
      </c>
      <c r="N66" s="190">
        <f t="shared" si="16"/>
        <v>0</v>
      </c>
      <c r="O66" s="190">
        <f t="shared" si="16"/>
        <v>0</v>
      </c>
      <c r="P66" s="190">
        <f t="shared" si="16"/>
        <v>0</v>
      </c>
      <c r="Q66" s="190">
        <f t="shared" si="16"/>
        <v>0</v>
      </c>
      <c r="R66" s="190">
        <f t="shared" si="16"/>
        <v>0</v>
      </c>
      <c r="S66" s="190">
        <f t="shared" si="16"/>
        <v>163</v>
      </c>
      <c r="T66" s="190">
        <f t="shared" si="16"/>
        <v>486</v>
      </c>
      <c r="U66" s="190">
        <f t="shared" si="16"/>
        <v>0</v>
      </c>
      <c r="V66" s="190">
        <f t="shared" si="16"/>
        <v>0</v>
      </c>
      <c r="W66" s="190">
        <f t="shared" si="16"/>
        <v>0</v>
      </c>
      <c r="X66" s="190">
        <f t="shared" si="16"/>
        <v>0</v>
      </c>
      <c r="Y66" s="190">
        <f t="shared" si="16"/>
        <v>0</v>
      </c>
      <c r="Z66" s="190">
        <f t="shared" si="16"/>
        <v>580</v>
      </c>
      <c r="AA66" s="190">
        <f t="shared" si="16"/>
        <v>580</v>
      </c>
      <c r="AB66" s="190">
        <f t="shared" si="16"/>
        <v>580</v>
      </c>
      <c r="AC66" s="190">
        <f t="shared" si="16"/>
        <v>0</v>
      </c>
      <c r="AD66" s="190">
        <f t="shared" si="16"/>
        <v>0</v>
      </c>
      <c r="AE66" s="190">
        <f t="shared" si="16"/>
        <v>0</v>
      </c>
      <c r="AF66" s="190">
        <f t="shared" si="16"/>
        <v>0</v>
      </c>
      <c r="AG66" s="190">
        <f t="shared" si="16"/>
        <v>0</v>
      </c>
      <c r="AH66" s="190">
        <f t="shared" si="16"/>
        <v>0</v>
      </c>
      <c r="AI66" s="190">
        <f t="shared" si="16"/>
        <v>0</v>
      </c>
      <c r="AJ66" s="190">
        <f t="shared" si="16"/>
        <v>0</v>
      </c>
      <c r="AK66" s="190">
        <f t="shared" si="16"/>
        <v>0</v>
      </c>
      <c r="AL66" s="190">
        <f t="shared" si="16"/>
        <v>0</v>
      </c>
      <c r="AM66" s="195"/>
      <c r="AN66" s="195"/>
      <c r="AO66" s="195"/>
    </row>
    <row r="67" s="12" customFormat="1" ht="216" customHeight="1" spans="1:41">
      <c r="A67" s="215">
        <v>18</v>
      </c>
      <c r="B67" s="212" t="s">
        <v>1472</v>
      </c>
      <c r="C67" s="212">
        <v>2024</v>
      </c>
      <c r="D67" s="212" t="s">
        <v>1473</v>
      </c>
      <c r="E67" s="212" t="s">
        <v>178</v>
      </c>
      <c r="F67" s="212" t="s">
        <v>1020</v>
      </c>
      <c r="G67" s="216" t="s">
        <v>204</v>
      </c>
      <c r="H67" s="42" t="s">
        <v>1474</v>
      </c>
      <c r="I67" s="33">
        <v>1</v>
      </c>
      <c r="J67" s="33"/>
      <c r="K67" s="33">
        <v>1</v>
      </c>
      <c r="L67" s="33"/>
      <c r="M67" s="33"/>
      <c r="N67" s="33"/>
      <c r="O67" s="33"/>
      <c r="P67" s="33"/>
      <c r="Q67" s="33"/>
      <c r="R67" s="33"/>
      <c r="S67" s="33">
        <v>163</v>
      </c>
      <c r="T67" s="33">
        <v>486</v>
      </c>
      <c r="U67" s="42" t="s">
        <v>206</v>
      </c>
      <c r="V67" s="33" t="s">
        <v>902</v>
      </c>
      <c r="W67" s="41" t="s">
        <v>183</v>
      </c>
      <c r="X67" s="22" t="s">
        <v>811</v>
      </c>
      <c r="Y67" s="22" t="s">
        <v>1440</v>
      </c>
      <c r="Z67" s="225">
        <v>80</v>
      </c>
      <c r="AA67" s="221">
        <v>80</v>
      </c>
      <c r="AB67" s="212">
        <v>80</v>
      </c>
      <c r="AC67" s="75"/>
      <c r="AD67" s="75"/>
      <c r="AE67" s="75"/>
      <c r="AF67" s="75"/>
      <c r="AG67" s="75"/>
      <c r="AH67" s="75"/>
      <c r="AI67" s="75"/>
      <c r="AJ67" s="75"/>
      <c r="AK67" s="75"/>
      <c r="AL67" s="75"/>
      <c r="AM67" s="42" t="s">
        <v>1475</v>
      </c>
      <c r="AN67" s="42" t="s">
        <v>1476</v>
      </c>
      <c r="AO67" s="60" t="s">
        <v>1386</v>
      </c>
    </row>
    <row r="68" s="12" customFormat="1" ht="243" customHeight="1" spans="1:41">
      <c r="A68" s="212">
        <v>19</v>
      </c>
      <c r="B68" s="212" t="s">
        <v>1477</v>
      </c>
      <c r="C68" s="212">
        <v>2024</v>
      </c>
      <c r="D68" s="212" t="s">
        <v>1478</v>
      </c>
      <c r="E68" s="212" t="s">
        <v>178</v>
      </c>
      <c r="F68" s="212" t="s">
        <v>1175</v>
      </c>
      <c r="G68" s="212" t="s">
        <v>995</v>
      </c>
      <c r="H68" s="42" t="s">
        <v>1479</v>
      </c>
      <c r="I68" s="22">
        <v>1</v>
      </c>
      <c r="J68" s="22"/>
      <c r="K68" s="22">
        <v>1</v>
      </c>
      <c r="L68" s="190"/>
      <c r="M68" s="190"/>
      <c r="N68" s="190"/>
      <c r="O68" s="190"/>
      <c r="P68" s="190"/>
      <c r="Q68" s="190"/>
      <c r="R68" s="190"/>
      <c r="S68" s="190"/>
      <c r="T68" s="190"/>
      <c r="U68" s="192" t="s">
        <v>995</v>
      </c>
      <c r="V68" s="22" t="s">
        <v>811</v>
      </c>
      <c r="W68" s="213" t="s">
        <v>183</v>
      </c>
      <c r="X68" s="22" t="s">
        <v>811</v>
      </c>
      <c r="Y68" s="22" t="s">
        <v>1440</v>
      </c>
      <c r="Z68" s="221">
        <v>500</v>
      </c>
      <c r="AA68" s="221">
        <v>500</v>
      </c>
      <c r="AB68" s="212">
        <v>500</v>
      </c>
      <c r="AC68" s="212"/>
      <c r="AD68" s="212"/>
      <c r="AE68" s="212"/>
      <c r="AF68" s="212"/>
      <c r="AG68" s="212"/>
      <c r="AH68" s="212"/>
      <c r="AI68" s="212"/>
      <c r="AJ68" s="212"/>
      <c r="AK68" s="212"/>
      <c r="AL68" s="190"/>
      <c r="AM68" s="42" t="s">
        <v>1480</v>
      </c>
      <c r="AN68" s="42" t="s">
        <v>1481</v>
      </c>
      <c r="AO68" s="60" t="s">
        <v>1386</v>
      </c>
    </row>
    <row r="69" s="12" customFormat="1" ht="30" customHeight="1" spans="1:41">
      <c r="A69" s="179" t="s">
        <v>50</v>
      </c>
      <c r="B69" s="187" t="s">
        <v>97</v>
      </c>
      <c r="C69" s="187"/>
      <c r="D69" s="187"/>
      <c r="E69" s="184"/>
      <c r="F69" s="184"/>
      <c r="G69" s="184"/>
      <c r="H69" s="184"/>
      <c r="I69" s="191">
        <f t="shared" ref="I69:AL69" si="17">I70+I74+I77+I80+I84</f>
        <v>1</v>
      </c>
      <c r="J69" s="191">
        <f t="shared" si="17"/>
        <v>0</v>
      </c>
      <c r="K69" s="191">
        <f t="shared" si="17"/>
        <v>0</v>
      </c>
      <c r="L69" s="191">
        <f t="shared" si="17"/>
        <v>1</v>
      </c>
      <c r="M69" s="191">
        <f t="shared" si="17"/>
        <v>0</v>
      </c>
      <c r="N69" s="191">
        <f t="shared" si="17"/>
        <v>0</v>
      </c>
      <c r="O69" s="191">
        <f t="shared" si="17"/>
        <v>0</v>
      </c>
      <c r="P69" s="191">
        <f t="shared" si="17"/>
        <v>0</v>
      </c>
      <c r="Q69" s="191">
        <f t="shared" si="17"/>
        <v>0</v>
      </c>
      <c r="R69" s="191">
        <f t="shared" si="17"/>
        <v>0</v>
      </c>
      <c r="S69" s="191">
        <f t="shared" si="17"/>
        <v>0</v>
      </c>
      <c r="T69" s="191">
        <f t="shared" si="17"/>
        <v>0</v>
      </c>
      <c r="U69" s="191">
        <f t="shared" si="17"/>
        <v>0</v>
      </c>
      <c r="V69" s="191">
        <f t="shared" si="17"/>
        <v>0</v>
      </c>
      <c r="W69" s="191">
        <f t="shared" si="17"/>
        <v>0</v>
      </c>
      <c r="X69" s="191">
        <f t="shared" si="17"/>
        <v>0</v>
      </c>
      <c r="Y69" s="191">
        <f t="shared" si="17"/>
        <v>0</v>
      </c>
      <c r="Z69" s="191">
        <f t="shared" si="17"/>
        <v>30</v>
      </c>
      <c r="AA69" s="191">
        <f t="shared" si="17"/>
        <v>15</v>
      </c>
      <c r="AB69" s="191">
        <f t="shared" si="17"/>
        <v>15</v>
      </c>
      <c r="AC69" s="191">
        <f t="shared" si="17"/>
        <v>0</v>
      </c>
      <c r="AD69" s="191">
        <f t="shared" si="17"/>
        <v>0</v>
      </c>
      <c r="AE69" s="191">
        <f t="shared" si="17"/>
        <v>0</v>
      </c>
      <c r="AF69" s="191">
        <f t="shared" si="17"/>
        <v>15</v>
      </c>
      <c r="AG69" s="191">
        <f t="shared" si="17"/>
        <v>0</v>
      </c>
      <c r="AH69" s="191">
        <f t="shared" si="17"/>
        <v>0</v>
      </c>
      <c r="AI69" s="191">
        <f t="shared" si="17"/>
        <v>0</v>
      </c>
      <c r="AJ69" s="191">
        <f t="shared" si="17"/>
        <v>0</v>
      </c>
      <c r="AK69" s="191">
        <f t="shared" si="17"/>
        <v>0</v>
      </c>
      <c r="AL69" s="191">
        <f t="shared" si="17"/>
        <v>0</v>
      </c>
      <c r="AM69" s="195"/>
      <c r="AN69" s="195"/>
      <c r="AO69" s="195"/>
    </row>
    <row r="70" s="12" customFormat="1" ht="30" customHeight="1" spans="1:41">
      <c r="A70" s="179" t="s">
        <v>52</v>
      </c>
      <c r="B70" s="187" t="s">
        <v>98</v>
      </c>
      <c r="C70" s="187"/>
      <c r="D70" s="187"/>
      <c r="E70" s="184"/>
      <c r="F70" s="184"/>
      <c r="G70" s="184"/>
      <c r="H70" s="184"/>
      <c r="I70" s="190">
        <f t="shared" ref="I70:AL70" si="18">I71+I73</f>
        <v>1</v>
      </c>
      <c r="J70" s="190">
        <f t="shared" si="18"/>
        <v>0</v>
      </c>
      <c r="K70" s="190">
        <f t="shared" si="18"/>
        <v>0</v>
      </c>
      <c r="L70" s="190">
        <f t="shared" si="18"/>
        <v>1</v>
      </c>
      <c r="M70" s="190">
        <f t="shared" si="18"/>
        <v>0</v>
      </c>
      <c r="N70" s="190">
        <f t="shared" si="18"/>
        <v>0</v>
      </c>
      <c r="O70" s="190">
        <f t="shared" si="18"/>
        <v>0</v>
      </c>
      <c r="P70" s="190">
        <f t="shared" si="18"/>
        <v>0</v>
      </c>
      <c r="Q70" s="190">
        <f t="shared" si="18"/>
        <v>0</v>
      </c>
      <c r="R70" s="190">
        <f t="shared" si="18"/>
        <v>0</v>
      </c>
      <c r="S70" s="190">
        <f t="shared" si="18"/>
        <v>0</v>
      </c>
      <c r="T70" s="190">
        <f t="shared" si="18"/>
        <v>0</v>
      </c>
      <c r="U70" s="190">
        <f t="shared" si="18"/>
        <v>0</v>
      </c>
      <c r="V70" s="190">
        <f t="shared" si="18"/>
        <v>0</v>
      </c>
      <c r="W70" s="190">
        <f t="shared" si="18"/>
        <v>0</v>
      </c>
      <c r="X70" s="190">
        <f t="shared" si="18"/>
        <v>0</v>
      </c>
      <c r="Y70" s="190">
        <f t="shared" si="18"/>
        <v>0</v>
      </c>
      <c r="Z70" s="190">
        <f t="shared" si="18"/>
        <v>30</v>
      </c>
      <c r="AA70" s="190">
        <f t="shared" si="18"/>
        <v>15</v>
      </c>
      <c r="AB70" s="190">
        <f t="shared" si="18"/>
        <v>15</v>
      </c>
      <c r="AC70" s="190">
        <f t="shared" si="18"/>
        <v>0</v>
      </c>
      <c r="AD70" s="190">
        <f t="shared" si="18"/>
        <v>0</v>
      </c>
      <c r="AE70" s="190">
        <f t="shared" si="18"/>
        <v>0</v>
      </c>
      <c r="AF70" s="190">
        <f t="shared" si="18"/>
        <v>15</v>
      </c>
      <c r="AG70" s="190">
        <f t="shared" si="18"/>
        <v>0</v>
      </c>
      <c r="AH70" s="190">
        <f t="shared" si="18"/>
        <v>0</v>
      </c>
      <c r="AI70" s="190">
        <f t="shared" si="18"/>
        <v>0</v>
      </c>
      <c r="AJ70" s="190">
        <f t="shared" si="18"/>
        <v>0</v>
      </c>
      <c r="AK70" s="190">
        <f t="shared" si="18"/>
        <v>0</v>
      </c>
      <c r="AL70" s="190">
        <f t="shared" si="18"/>
        <v>0</v>
      </c>
      <c r="AM70" s="195"/>
      <c r="AN70" s="195"/>
      <c r="AO70" s="195"/>
    </row>
    <row r="71" s="12" customFormat="1" ht="30" customHeight="1" spans="1:41">
      <c r="A71" s="182" t="s">
        <v>54</v>
      </c>
      <c r="B71" s="187" t="s">
        <v>99</v>
      </c>
      <c r="C71" s="187"/>
      <c r="D71" s="187"/>
      <c r="E71" s="184"/>
      <c r="F71" s="184"/>
      <c r="G71" s="184"/>
      <c r="H71" s="184"/>
      <c r="I71" s="190">
        <f t="shared" ref="I71:AL71" si="19">SUM(I72)</f>
        <v>1</v>
      </c>
      <c r="J71" s="190">
        <f t="shared" si="19"/>
        <v>0</v>
      </c>
      <c r="K71" s="190">
        <f t="shared" si="19"/>
        <v>0</v>
      </c>
      <c r="L71" s="190">
        <f t="shared" si="19"/>
        <v>1</v>
      </c>
      <c r="M71" s="190">
        <f t="shared" si="19"/>
        <v>0</v>
      </c>
      <c r="N71" s="190">
        <f t="shared" si="19"/>
        <v>0</v>
      </c>
      <c r="O71" s="190">
        <f t="shared" si="19"/>
        <v>0</v>
      </c>
      <c r="P71" s="190">
        <f t="shared" si="19"/>
        <v>0</v>
      </c>
      <c r="Q71" s="190">
        <f t="shared" si="19"/>
        <v>0</v>
      </c>
      <c r="R71" s="190">
        <f t="shared" si="19"/>
        <v>0</v>
      </c>
      <c r="S71" s="190">
        <f t="shared" si="19"/>
        <v>0</v>
      </c>
      <c r="T71" s="190">
        <f t="shared" si="19"/>
        <v>0</v>
      </c>
      <c r="U71" s="190">
        <f t="shared" si="19"/>
        <v>0</v>
      </c>
      <c r="V71" s="190">
        <f t="shared" si="19"/>
        <v>0</v>
      </c>
      <c r="W71" s="190">
        <f t="shared" si="19"/>
        <v>0</v>
      </c>
      <c r="X71" s="190">
        <f t="shared" si="19"/>
        <v>0</v>
      </c>
      <c r="Y71" s="190">
        <f t="shared" si="19"/>
        <v>0</v>
      </c>
      <c r="Z71" s="190">
        <f t="shared" si="19"/>
        <v>30</v>
      </c>
      <c r="AA71" s="190">
        <f t="shared" si="19"/>
        <v>15</v>
      </c>
      <c r="AB71" s="190">
        <f t="shared" si="19"/>
        <v>15</v>
      </c>
      <c r="AC71" s="190">
        <f t="shared" si="19"/>
        <v>0</v>
      </c>
      <c r="AD71" s="190">
        <f t="shared" si="19"/>
        <v>0</v>
      </c>
      <c r="AE71" s="190">
        <f t="shared" si="19"/>
        <v>0</v>
      </c>
      <c r="AF71" s="190">
        <f t="shared" si="19"/>
        <v>15</v>
      </c>
      <c r="AG71" s="190">
        <f t="shared" si="19"/>
        <v>0</v>
      </c>
      <c r="AH71" s="190">
        <f t="shared" si="19"/>
        <v>0</v>
      </c>
      <c r="AI71" s="190">
        <f t="shared" si="19"/>
        <v>0</v>
      </c>
      <c r="AJ71" s="190">
        <f t="shared" si="19"/>
        <v>0</v>
      </c>
      <c r="AK71" s="190">
        <f t="shared" si="19"/>
        <v>0</v>
      </c>
      <c r="AL71" s="190">
        <f t="shared" si="19"/>
        <v>0</v>
      </c>
      <c r="AM71" s="195"/>
      <c r="AN71" s="195"/>
      <c r="AO71" s="195"/>
    </row>
    <row r="72" s="7" customFormat="1" ht="189" customHeight="1" spans="1:41">
      <c r="A72" s="22">
        <v>20</v>
      </c>
      <c r="B72" s="25" t="s">
        <v>1219</v>
      </c>
      <c r="C72" s="25">
        <v>2024</v>
      </c>
      <c r="D72" s="68" t="s">
        <v>1333</v>
      </c>
      <c r="E72" s="25" t="s">
        <v>178</v>
      </c>
      <c r="F72" s="25" t="s">
        <v>1175</v>
      </c>
      <c r="G72" s="25" t="s">
        <v>995</v>
      </c>
      <c r="H72" s="68" t="s">
        <v>1114</v>
      </c>
      <c r="I72" s="22">
        <v>1</v>
      </c>
      <c r="J72" s="22"/>
      <c r="K72" s="22"/>
      <c r="L72" s="22">
        <v>1</v>
      </c>
      <c r="M72" s="22"/>
      <c r="N72" s="22"/>
      <c r="O72" s="22"/>
      <c r="P72" s="22"/>
      <c r="Q72" s="22"/>
      <c r="R72" s="22"/>
      <c r="S72" s="22"/>
      <c r="T72" s="22"/>
      <c r="U72" s="51" t="s">
        <v>1003</v>
      </c>
      <c r="V72" s="22" t="s">
        <v>1438</v>
      </c>
      <c r="W72" s="51" t="s">
        <v>1003</v>
      </c>
      <c r="X72" s="22" t="s">
        <v>1438</v>
      </c>
      <c r="Y72" s="22" t="s">
        <v>1220</v>
      </c>
      <c r="Z72" s="25">
        <v>30</v>
      </c>
      <c r="AA72" s="22">
        <v>15</v>
      </c>
      <c r="AB72" s="212">
        <v>15</v>
      </c>
      <c r="AC72" s="190"/>
      <c r="AD72" s="190"/>
      <c r="AE72" s="190"/>
      <c r="AF72" s="212">
        <v>15</v>
      </c>
      <c r="AG72" s="22"/>
      <c r="AH72" s="22"/>
      <c r="AI72" s="22"/>
      <c r="AJ72" s="22"/>
      <c r="AK72" s="22"/>
      <c r="AL72" s="22"/>
      <c r="AM72" s="33" t="s">
        <v>1482</v>
      </c>
      <c r="AN72" s="33" t="s">
        <v>1483</v>
      </c>
      <c r="AO72" s="60" t="s">
        <v>1386</v>
      </c>
    </row>
    <row r="73" s="12" customFormat="1" ht="30" customHeight="1" spans="1:41">
      <c r="A73" s="182" t="s">
        <v>54</v>
      </c>
      <c r="B73" s="187" t="s">
        <v>100</v>
      </c>
      <c r="C73" s="187"/>
      <c r="D73" s="187"/>
      <c r="E73" s="184"/>
      <c r="F73" s="184"/>
      <c r="G73" s="184"/>
      <c r="H73" s="184"/>
      <c r="I73" s="190"/>
      <c r="J73" s="190"/>
      <c r="K73" s="190"/>
      <c r="L73" s="190"/>
      <c r="M73" s="190"/>
      <c r="N73" s="190"/>
      <c r="O73" s="190"/>
      <c r="P73" s="190"/>
      <c r="Q73" s="190"/>
      <c r="R73" s="190"/>
      <c r="S73" s="190"/>
      <c r="T73" s="190"/>
      <c r="U73" s="190"/>
      <c r="V73" s="190"/>
      <c r="W73" s="190"/>
      <c r="X73" s="190"/>
      <c r="Y73" s="190"/>
      <c r="Z73" s="190"/>
      <c r="AA73" s="190"/>
      <c r="AB73" s="190"/>
      <c r="AC73" s="190"/>
      <c r="AD73" s="190"/>
      <c r="AE73" s="190"/>
      <c r="AF73" s="190"/>
      <c r="AG73" s="190"/>
      <c r="AH73" s="190"/>
      <c r="AI73" s="190"/>
      <c r="AJ73" s="190"/>
      <c r="AK73" s="190"/>
      <c r="AL73" s="190"/>
      <c r="AM73" s="195"/>
      <c r="AN73" s="195"/>
      <c r="AO73" s="195"/>
    </row>
    <row r="74" s="12" customFormat="1" ht="30" customHeight="1" spans="1:41">
      <c r="A74" s="182" t="s">
        <v>52</v>
      </c>
      <c r="B74" s="187" t="s">
        <v>101</v>
      </c>
      <c r="C74" s="187"/>
      <c r="D74" s="187"/>
      <c r="E74" s="184"/>
      <c r="F74" s="184"/>
      <c r="G74" s="184"/>
      <c r="H74" s="184"/>
      <c r="I74" s="190">
        <f t="shared" ref="I74:AL74" si="20">I75+I76</f>
        <v>0</v>
      </c>
      <c r="J74" s="190">
        <f t="shared" si="20"/>
        <v>0</v>
      </c>
      <c r="K74" s="190">
        <f t="shared" si="20"/>
        <v>0</v>
      </c>
      <c r="L74" s="190">
        <f t="shared" si="20"/>
        <v>0</v>
      </c>
      <c r="M74" s="190">
        <f t="shared" si="20"/>
        <v>0</v>
      </c>
      <c r="N74" s="190">
        <f t="shared" si="20"/>
        <v>0</v>
      </c>
      <c r="O74" s="190">
        <f t="shared" si="20"/>
        <v>0</v>
      </c>
      <c r="P74" s="190">
        <f t="shared" si="20"/>
        <v>0</v>
      </c>
      <c r="Q74" s="190">
        <f t="shared" si="20"/>
        <v>0</v>
      </c>
      <c r="R74" s="190">
        <f t="shared" si="20"/>
        <v>0</v>
      </c>
      <c r="S74" s="190">
        <f t="shared" si="20"/>
        <v>0</v>
      </c>
      <c r="T74" s="190">
        <f t="shared" si="20"/>
        <v>0</v>
      </c>
      <c r="U74" s="190">
        <f t="shared" si="20"/>
        <v>0</v>
      </c>
      <c r="V74" s="190">
        <f t="shared" si="20"/>
        <v>0</v>
      </c>
      <c r="W74" s="190">
        <f t="shared" si="20"/>
        <v>0</v>
      </c>
      <c r="X74" s="190">
        <f t="shared" si="20"/>
        <v>0</v>
      </c>
      <c r="Y74" s="190">
        <f t="shared" si="20"/>
        <v>0</v>
      </c>
      <c r="Z74" s="190">
        <f t="shared" si="20"/>
        <v>0</v>
      </c>
      <c r="AA74" s="190">
        <f t="shared" si="20"/>
        <v>0</v>
      </c>
      <c r="AB74" s="190">
        <f t="shared" si="20"/>
        <v>0</v>
      </c>
      <c r="AC74" s="190">
        <f t="shared" si="20"/>
        <v>0</v>
      </c>
      <c r="AD74" s="190">
        <f t="shared" si="20"/>
        <v>0</v>
      </c>
      <c r="AE74" s="190">
        <f t="shared" si="20"/>
        <v>0</v>
      </c>
      <c r="AF74" s="190">
        <f t="shared" si="20"/>
        <v>0</v>
      </c>
      <c r="AG74" s="190">
        <f t="shared" si="20"/>
        <v>0</v>
      </c>
      <c r="AH74" s="190">
        <f t="shared" si="20"/>
        <v>0</v>
      </c>
      <c r="AI74" s="190">
        <f t="shared" si="20"/>
        <v>0</v>
      </c>
      <c r="AJ74" s="190">
        <f t="shared" si="20"/>
        <v>0</v>
      </c>
      <c r="AK74" s="190">
        <f t="shared" si="20"/>
        <v>0</v>
      </c>
      <c r="AL74" s="190">
        <f t="shared" si="20"/>
        <v>0</v>
      </c>
      <c r="AM74" s="195"/>
      <c r="AN74" s="195"/>
      <c r="AO74" s="195"/>
    </row>
    <row r="75" s="12" customFormat="1" ht="30" customHeight="1" spans="1:41">
      <c r="A75" s="182" t="s">
        <v>54</v>
      </c>
      <c r="B75" s="187" t="s">
        <v>102</v>
      </c>
      <c r="C75" s="187"/>
      <c r="D75" s="187"/>
      <c r="E75" s="184"/>
      <c r="F75" s="184"/>
      <c r="G75" s="184"/>
      <c r="H75" s="184"/>
      <c r="I75" s="190"/>
      <c r="J75" s="190"/>
      <c r="K75" s="190"/>
      <c r="L75" s="190"/>
      <c r="M75" s="190"/>
      <c r="N75" s="190"/>
      <c r="O75" s="190"/>
      <c r="P75" s="190"/>
      <c r="Q75" s="190"/>
      <c r="R75" s="190"/>
      <c r="S75" s="190"/>
      <c r="T75" s="190"/>
      <c r="U75" s="190"/>
      <c r="V75" s="190"/>
      <c r="W75" s="190"/>
      <c r="X75" s="190"/>
      <c r="Y75" s="190"/>
      <c r="Z75" s="190"/>
      <c r="AA75" s="190"/>
      <c r="AB75" s="190"/>
      <c r="AC75" s="190"/>
      <c r="AD75" s="190"/>
      <c r="AE75" s="190"/>
      <c r="AF75" s="190"/>
      <c r="AG75" s="190"/>
      <c r="AH75" s="190"/>
      <c r="AI75" s="190"/>
      <c r="AJ75" s="190"/>
      <c r="AK75" s="190"/>
      <c r="AL75" s="190"/>
      <c r="AM75" s="195"/>
      <c r="AN75" s="195"/>
      <c r="AO75" s="195"/>
    </row>
    <row r="76" s="12" customFormat="1" ht="30" customHeight="1" spans="1:41">
      <c r="A76" s="182" t="s">
        <v>54</v>
      </c>
      <c r="B76" s="187" t="s">
        <v>103</v>
      </c>
      <c r="C76" s="187"/>
      <c r="D76" s="187"/>
      <c r="E76" s="184"/>
      <c r="F76" s="184"/>
      <c r="G76" s="184"/>
      <c r="H76" s="184"/>
      <c r="I76" s="190"/>
      <c r="J76" s="190"/>
      <c r="K76" s="190"/>
      <c r="L76" s="190"/>
      <c r="M76" s="190"/>
      <c r="N76" s="190"/>
      <c r="O76" s="190"/>
      <c r="P76" s="190"/>
      <c r="Q76" s="190"/>
      <c r="R76" s="190"/>
      <c r="S76" s="190"/>
      <c r="T76" s="190"/>
      <c r="U76" s="190"/>
      <c r="V76" s="190"/>
      <c r="W76" s="190"/>
      <c r="X76" s="190"/>
      <c r="Y76" s="190"/>
      <c r="Z76" s="190"/>
      <c r="AA76" s="190"/>
      <c r="AB76" s="190"/>
      <c r="AC76" s="190"/>
      <c r="AD76" s="190"/>
      <c r="AE76" s="190"/>
      <c r="AF76" s="190"/>
      <c r="AG76" s="190"/>
      <c r="AH76" s="190"/>
      <c r="AI76" s="190"/>
      <c r="AJ76" s="190"/>
      <c r="AK76" s="190"/>
      <c r="AL76" s="190"/>
      <c r="AM76" s="195"/>
      <c r="AN76" s="195"/>
      <c r="AO76" s="195"/>
    </row>
    <row r="77" s="12" customFormat="1" ht="30" customHeight="1" spans="1:41">
      <c r="A77" s="182" t="s">
        <v>52</v>
      </c>
      <c r="B77" s="187" t="s">
        <v>104</v>
      </c>
      <c r="C77" s="187"/>
      <c r="D77" s="187"/>
      <c r="E77" s="184"/>
      <c r="F77" s="184"/>
      <c r="G77" s="184"/>
      <c r="H77" s="184"/>
      <c r="I77" s="190">
        <f t="shared" ref="I77:AL77" si="21">I78+I79</f>
        <v>0</v>
      </c>
      <c r="J77" s="190">
        <f t="shared" si="21"/>
        <v>0</v>
      </c>
      <c r="K77" s="190">
        <f t="shared" si="21"/>
        <v>0</v>
      </c>
      <c r="L77" s="190">
        <f t="shared" si="21"/>
        <v>0</v>
      </c>
      <c r="M77" s="190">
        <f t="shared" si="21"/>
        <v>0</v>
      </c>
      <c r="N77" s="190">
        <f t="shared" si="21"/>
        <v>0</v>
      </c>
      <c r="O77" s="190">
        <f t="shared" si="21"/>
        <v>0</v>
      </c>
      <c r="P77" s="190">
        <f t="shared" si="21"/>
        <v>0</v>
      </c>
      <c r="Q77" s="190">
        <f t="shared" si="21"/>
        <v>0</v>
      </c>
      <c r="R77" s="190">
        <f t="shared" si="21"/>
        <v>0</v>
      </c>
      <c r="S77" s="190">
        <f t="shared" si="21"/>
        <v>0</v>
      </c>
      <c r="T77" s="190">
        <f t="shared" si="21"/>
        <v>0</v>
      </c>
      <c r="U77" s="190">
        <f t="shared" si="21"/>
        <v>0</v>
      </c>
      <c r="V77" s="190">
        <f t="shared" si="21"/>
        <v>0</v>
      </c>
      <c r="W77" s="190">
        <f t="shared" si="21"/>
        <v>0</v>
      </c>
      <c r="X77" s="190">
        <f t="shared" si="21"/>
        <v>0</v>
      </c>
      <c r="Y77" s="190">
        <f t="shared" si="21"/>
        <v>0</v>
      </c>
      <c r="Z77" s="190">
        <f t="shared" si="21"/>
        <v>0</v>
      </c>
      <c r="AA77" s="190">
        <f t="shared" si="21"/>
        <v>0</v>
      </c>
      <c r="AB77" s="190">
        <f t="shared" si="21"/>
        <v>0</v>
      </c>
      <c r="AC77" s="190">
        <f t="shared" si="21"/>
        <v>0</v>
      </c>
      <c r="AD77" s="190">
        <f t="shared" si="21"/>
        <v>0</v>
      </c>
      <c r="AE77" s="190">
        <f t="shared" si="21"/>
        <v>0</v>
      </c>
      <c r="AF77" s="190">
        <f t="shared" si="21"/>
        <v>0</v>
      </c>
      <c r="AG77" s="190">
        <f t="shared" si="21"/>
        <v>0</v>
      </c>
      <c r="AH77" s="190">
        <f t="shared" si="21"/>
        <v>0</v>
      </c>
      <c r="AI77" s="190">
        <f t="shared" si="21"/>
        <v>0</v>
      </c>
      <c r="AJ77" s="190">
        <f t="shared" si="21"/>
        <v>0</v>
      </c>
      <c r="AK77" s="190">
        <f t="shared" si="21"/>
        <v>0</v>
      </c>
      <c r="AL77" s="190">
        <f t="shared" si="21"/>
        <v>0</v>
      </c>
      <c r="AM77" s="195"/>
      <c r="AN77" s="195"/>
      <c r="AO77" s="195"/>
    </row>
    <row r="78" s="12" customFormat="1" ht="30" customHeight="1" spans="1:41">
      <c r="A78" s="182" t="s">
        <v>54</v>
      </c>
      <c r="B78" s="187" t="s">
        <v>105</v>
      </c>
      <c r="C78" s="187"/>
      <c r="D78" s="187"/>
      <c r="E78" s="184"/>
      <c r="F78" s="184"/>
      <c r="G78" s="184"/>
      <c r="H78" s="184"/>
      <c r="I78" s="190"/>
      <c r="J78" s="190"/>
      <c r="K78" s="190"/>
      <c r="L78" s="190"/>
      <c r="M78" s="190"/>
      <c r="N78" s="190"/>
      <c r="O78" s="190"/>
      <c r="P78" s="190"/>
      <c r="Q78" s="190"/>
      <c r="R78" s="190"/>
      <c r="S78" s="190"/>
      <c r="T78" s="190"/>
      <c r="U78" s="190"/>
      <c r="V78" s="190"/>
      <c r="W78" s="190"/>
      <c r="X78" s="190"/>
      <c r="Y78" s="190"/>
      <c r="Z78" s="190"/>
      <c r="AA78" s="190"/>
      <c r="AB78" s="190"/>
      <c r="AC78" s="190"/>
      <c r="AD78" s="190"/>
      <c r="AE78" s="190"/>
      <c r="AF78" s="190"/>
      <c r="AG78" s="190"/>
      <c r="AH78" s="190"/>
      <c r="AI78" s="190"/>
      <c r="AJ78" s="190"/>
      <c r="AK78" s="190"/>
      <c r="AL78" s="190"/>
      <c r="AM78" s="195"/>
      <c r="AN78" s="195"/>
      <c r="AO78" s="195"/>
    </row>
    <row r="79" s="12" customFormat="1" ht="30" customHeight="1" spans="1:41">
      <c r="A79" s="182" t="s">
        <v>54</v>
      </c>
      <c r="B79" s="187" t="s">
        <v>106</v>
      </c>
      <c r="C79" s="187"/>
      <c r="D79" s="187"/>
      <c r="E79" s="184"/>
      <c r="F79" s="184"/>
      <c r="G79" s="184"/>
      <c r="H79" s="184"/>
      <c r="I79" s="190"/>
      <c r="J79" s="190"/>
      <c r="K79" s="190"/>
      <c r="L79" s="190"/>
      <c r="M79" s="190"/>
      <c r="N79" s="190"/>
      <c r="O79" s="190"/>
      <c r="P79" s="190"/>
      <c r="Q79" s="190"/>
      <c r="R79" s="190"/>
      <c r="S79" s="190"/>
      <c r="T79" s="190"/>
      <c r="U79" s="190"/>
      <c r="V79" s="190"/>
      <c r="W79" s="190"/>
      <c r="X79" s="190"/>
      <c r="Y79" s="190"/>
      <c r="Z79" s="190"/>
      <c r="AA79" s="190"/>
      <c r="AB79" s="190"/>
      <c r="AC79" s="190"/>
      <c r="AD79" s="190"/>
      <c r="AE79" s="190"/>
      <c r="AF79" s="190"/>
      <c r="AG79" s="190"/>
      <c r="AH79" s="190"/>
      <c r="AI79" s="190"/>
      <c r="AJ79" s="190"/>
      <c r="AK79" s="190"/>
      <c r="AL79" s="190"/>
      <c r="AM79" s="195"/>
      <c r="AN79" s="195"/>
      <c r="AO79" s="195"/>
    </row>
    <row r="80" s="12" customFormat="1" ht="30" customHeight="1" spans="1:41">
      <c r="A80" s="182" t="s">
        <v>52</v>
      </c>
      <c r="B80" s="187" t="s">
        <v>107</v>
      </c>
      <c r="C80" s="187"/>
      <c r="D80" s="187"/>
      <c r="E80" s="184"/>
      <c r="F80" s="184"/>
      <c r="G80" s="184"/>
      <c r="H80" s="184"/>
      <c r="I80" s="190">
        <f t="shared" ref="I80:AL80" si="22">I81+I83+I82</f>
        <v>0</v>
      </c>
      <c r="J80" s="190">
        <f t="shared" si="22"/>
        <v>0</v>
      </c>
      <c r="K80" s="190">
        <f t="shared" si="22"/>
        <v>0</v>
      </c>
      <c r="L80" s="190">
        <f t="shared" si="22"/>
        <v>0</v>
      </c>
      <c r="M80" s="190">
        <f t="shared" si="22"/>
        <v>0</v>
      </c>
      <c r="N80" s="190">
        <f t="shared" si="22"/>
        <v>0</v>
      </c>
      <c r="O80" s="190">
        <f t="shared" si="22"/>
        <v>0</v>
      </c>
      <c r="P80" s="190">
        <f t="shared" si="22"/>
        <v>0</v>
      </c>
      <c r="Q80" s="190">
        <f t="shared" si="22"/>
        <v>0</v>
      </c>
      <c r="R80" s="190">
        <f t="shared" si="22"/>
        <v>0</v>
      </c>
      <c r="S80" s="190">
        <f t="shared" si="22"/>
        <v>0</v>
      </c>
      <c r="T80" s="190">
        <f t="shared" si="22"/>
        <v>0</v>
      </c>
      <c r="U80" s="190">
        <f t="shared" si="22"/>
        <v>0</v>
      </c>
      <c r="V80" s="190">
        <f t="shared" si="22"/>
        <v>0</v>
      </c>
      <c r="W80" s="190">
        <f t="shared" si="22"/>
        <v>0</v>
      </c>
      <c r="X80" s="190">
        <f t="shared" si="22"/>
        <v>0</v>
      </c>
      <c r="Y80" s="190">
        <f t="shared" si="22"/>
        <v>0</v>
      </c>
      <c r="Z80" s="190">
        <f t="shared" si="22"/>
        <v>0</v>
      </c>
      <c r="AA80" s="190">
        <f t="shared" si="22"/>
        <v>0</v>
      </c>
      <c r="AB80" s="190">
        <f t="shared" si="22"/>
        <v>0</v>
      </c>
      <c r="AC80" s="190">
        <f t="shared" si="22"/>
        <v>0</v>
      </c>
      <c r="AD80" s="190">
        <f t="shared" si="22"/>
        <v>0</v>
      </c>
      <c r="AE80" s="190">
        <f t="shared" si="22"/>
        <v>0</v>
      </c>
      <c r="AF80" s="190">
        <f t="shared" si="22"/>
        <v>0</v>
      </c>
      <c r="AG80" s="190">
        <f t="shared" si="22"/>
        <v>0</v>
      </c>
      <c r="AH80" s="190">
        <f t="shared" si="22"/>
        <v>0</v>
      </c>
      <c r="AI80" s="190">
        <f t="shared" si="22"/>
        <v>0</v>
      </c>
      <c r="AJ80" s="190">
        <f t="shared" si="22"/>
        <v>0</v>
      </c>
      <c r="AK80" s="190">
        <f t="shared" si="22"/>
        <v>0</v>
      </c>
      <c r="AL80" s="190">
        <f t="shared" si="22"/>
        <v>0</v>
      </c>
      <c r="AM80" s="195"/>
      <c r="AN80" s="195"/>
      <c r="AO80" s="195"/>
    </row>
    <row r="81" s="12" customFormat="1" ht="30" customHeight="1" spans="1:41">
      <c r="A81" s="182" t="s">
        <v>54</v>
      </c>
      <c r="B81" s="187" t="s">
        <v>108</v>
      </c>
      <c r="C81" s="187"/>
      <c r="D81" s="187"/>
      <c r="E81" s="184"/>
      <c r="F81" s="184"/>
      <c r="G81" s="184"/>
      <c r="H81" s="184"/>
      <c r="I81" s="190"/>
      <c r="J81" s="190"/>
      <c r="K81" s="190"/>
      <c r="L81" s="190"/>
      <c r="M81" s="190"/>
      <c r="N81" s="190"/>
      <c r="O81" s="190"/>
      <c r="P81" s="190"/>
      <c r="Q81" s="190"/>
      <c r="R81" s="190"/>
      <c r="S81" s="190"/>
      <c r="T81" s="190"/>
      <c r="U81" s="190"/>
      <c r="V81" s="190"/>
      <c r="W81" s="190"/>
      <c r="X81" s="190"/>
      <c r="Y81" s="190"/>
      <c r="Z81" s="190"/>
      <c r="AA81" s="190"/>
      <c r="AB81" s="190"/>
      <c r="AC81" s="190"/>
      <c r="AD81" s="190"/>
      <c r="AE81" s="190"/>
      <c r="AF81" s="190"/>
      <c r="AG81" s="190"/>
      <c r="AH81" s="190"/>
      <c r="AI81" s="190"/>
      <c r="AJ81" s="190"/>
      <c r="AK81" s="190"/>
      <c r="AL81" s="190"/>
      <c r="AM81" s="195"/>
      <c r="AN81" s="195"/>
      <c r="AO81" s="195"/>
    </row>
    <row r="82" s="12" customFormat="1" ht="30" customHeight="1" spans="1:41">
      <c r="A82" s="182" t="s">
        <v>54</v>
      </c>
      <c r="B82" s="187" t="s">
        <v>109</v>
      </c>
      <c r="C82" s="187"/>
      <c r="D82" s="187"/>
      <c r="E82" s="184"/>
      <c r="F82" s="184"/>
      <c r="G82" s="184"/>
      <c r="H82" s="184"/>
      <c r="I82" s="190"/>
      <c r="J82" s="190"/>
      <c r="K82" s="190"/>
      <c r="L82" s="190"/>
      <c r="M82" s="190"/>
      <c r="N82" s="190"/>
      <c r="O82" s="190"/>
      <c r="P82" s="190"/>
      <c r="Q82" s="190"/>
      <c r="R82" s="190"/>
      <c r="S82" s="190"/>
      <c r="T82" s="190"/>
      <c r="U82" s="190"/>
      <c r="V82" s="190"/>
      <c r="W82" s="190"/>
      <c r="X82" s="190"/>
      <c r="Y82" s="190"/>
      <c r="Z82" s="190"/>
      <c r="AA82" s="190"/>
      <c r="AB82" s="190"/>
      <c r="AC82" s="190"/>
      <c r="AD82" s="190"/>
      <c r="AE82" s="190"/>
      <c r="AF82" s="190"/>
      <c r="AG82" s="190"/>
      <c r="AH82" s="190"/>
      <c r="AI82" s="190"/>
      <c r="AJ82" s="190"/>
      <c r="AK82" s="190"/>
      <c r="AL82" s="190"/>
      <c r="AM82" s="195"/>
      <c r="AN82" s="195"/>
      <c r="AO82" s="195"/>
    </row>
    <row r="83" s="12" customFormat="1" ht="30" customHeight="1" spans="1:41">
      <c r="A83" s="182" t="s">
        <v>54</v>
      </c>
      <c r="B83" s="187" t="s">
        <v>110</v>
      </c>
      <c r="C83" s="187"/>
      <c r="D83" s="187"/>
      <c r="E83" s="184"/>
      <c r="F83" s="184"/>
      <c r="G83" s="184"/>
      <c r="H83" s="184"/>
      <c r="I83" s="190"/>
      <c r="J83" s="190"/>
      <c r="K83" s="190"/>
      <c r="L83" s="190"/>
      <c r="M83" s="190"/>
      <c r="N83" s="190"/>
      <c r="O83" s="190"/>
      <c r="P83" s="190"/>
      <c r="Q83" s="190"/>
      <c r="R83" s="190"/>
      <c r="S83" s="190"/>
      <c r="T83" s="190"/>
      <c r="U83" s="190"/>
      <c r="V83" s="190"/>
      <c r="W83" s="190"/>
      <c r="X83" s="190"/>
      <c r="Y83" s="190"/>
      <c r="Z83" s="190"/>
      <c r="AA83" s="190"/>
      <c r="AB83" s="190"/>
      <c r="AC83" s="190"/>
      <c r="AD83" s="190"/>
      <c r="AE83" s="190"/>
      <c r="AF83" s="190"/>
      <c r="AG83" s="190"/>
      <c r="AH83" s="190"/>
      <c r="AI83" s="190"/>
      <c r="AJ83" s="190"/>
      <c r="AK83" s="190"/>
      <c r="AL83" s="190"/>
      <c r="AM83" s="195"/>
      <c r="AN83" s="195"/>
      <c r="AO83" s="195"/>
    </row>
    <row r="84" s="12" customFormat="1" ht="30" customHeight="1" spans="1:41">
      <c r="A84" s="182" t="s">
        <v>52</v>
      </c>
      <c r="B84" s="187" t="s">
        <v>111</v>
      </c>
      <c r="C84" s="187"/>
      <c r="D84" s="187"/>
      <c r="E84" s="184"/>
      <c r="F84" s="184"/>
      <c r="G84" s="184"/>
      <c r="H84" s="184"/>
      <c r="I84" s="190">
        <f t="shared" ref="I84:AL84" si="23">I85</f>
        <v>0</v>
      </c>
      <c r="J84" s="190">
        <f t="shared" si="23"/>
        <v>0</v>
      </c>
      <c r="K84" s="190">
        <f t="shared" si="23"/>
        <v>0</v>
      </c>
      <c r="L84" s="190">
        <f t="shared" si="23"/>
        <v>0</v>
      </c>
      <c r="M84" s="190">
        <f t="shared" si="23"/>
        <v>0</v>
      </c>
      <c r="N84" s="190">
        <f t="shared" si="23"/>
        <v>0</v>
      </c>
      <c r="O84" s="190">
        <f t="shared" si="23"/>
        <v>0</v>
      </c>
      <c r="P84" s="190">
        <f t="shared" si="23"/>
        <v>0</v>
      </c>
      <c r="Q84" s="190">
        <f t="shared" si="23"/>
        <v>0</v>
      </c>
      <c r="R84" s="190">
        <f t="shared" si="23"/>
        <v>0</v>
      </c>
      <c r="S84" s="190">
        <f t="shared" si="23"/>
        <v>0</v>
      </c>
      <c r="T84" s="190">
        <f t="shared" si="23"/>
        <v>0</v>
      </c>
      <c r="U84" s="190">
        <f t="shared" si="23"/>
        <v>0</v>
      </c>
      <c r="V84" s="190">
        <f t="shared" si="23"/>
        <v>0</v>
      </c>
      <c r="W84" s="190">
        <f t="shared" si="23"/>
        <v>0</v>
      </c>
      <c r="X84" s="190">
        <f t="shared" si="23"/>
        <v>0</v>
      </c>
      <c r="Y84" s="190">
        <f t="shared" si="23"/>
        <v>0</v>
      </c>
      <c r="Z84" s="190">
        <f t="shared" si="23"/>
        <v>0</v>
      </c>
      <c r="AA84" s="190">
        <f t="shared" si="23"/>
        <v>0</v>
      </c>
      <c r="AB84" s="190">
        <f t="shared" si="23"/>
        <v>0</v>
      </c>
      <c r="AC84" s="190">
        <f t="shared" si="23"/>
        <v>0</v>
      </c>
      <c r="AD84" s="190">
        <f t="shared" si="23"/>
        <v>0</v>
      </c>
      <c r="AE84" s="190">
        <f t="shared" si="23"/>
        <v>0</v>
      </c>
      <c r="AF84" s="190">
        <f t="shared" si="23"/>
        <v>0</v>
      </c>
      <c r="AG84" s="190">
        <f t="shared" si="23"/>
        <v>0</v>
      </c>
      <c r="AH84" s="190">
        <f t="shared" si="23"/>
        <v>0</v>
      </c>
      <c r="AI84" s="190">
        <f t="shared" si="23"/>
        <v>0</v>
      </c>
      <c r="AJ84" s="190">
        <f t="shared" si="23"/>
        <v>0</v>
      </c>
      <c r="AK84" s="190">
        <f t="shared" si="23"/>
        <v>0</v>
      </c>
      <c r="AL84" s="190">
        <f t="shared" si="23"/>
        <v>0</v>
      </c>
      <c r="AM84" s="195"/>
      <c r="AN84" s="195"/>
      <c r="AO84" s="195"/>
    </row>
    <row r="85" s="12" customFormat="1" ht="30" customHeight="1" spans="1:41">
      <c r="A85" s="182" t="s">
        <v>54</v>
      </c>
      <c r="B85" s="187" t="s">
        <v>111</v>
      </c>
      <c r="C85" s="187"/>
      <c r="D85" s="187"/>
      <c r="E85" s="184"/>
      <c r="F85" s="184"/>
      <c r="G85" s="184"/>
      <c r="H85" s="184"/>
      <c r="I85" s="190"/>
      <c r="J85" s="190"/>
      <c r="K85" s="190"/>
      <c r="L85" s="190"/>
      <c r="M85" s="190"/>
      <c r="N85" s="190"/>
      <c r="O85" s="190"/>
      <c r="P85" s="190"/>
      <c r="Q85" s="190"/>
      <c r="R85" s="190"/>
      <c r="S85" s="190"/>
      <c r="T85" s="190"/>
      <c r="U85" s="190"/>
      <c r="V85" s="190"/>
      <c r="W85" s="190"/>
      <c r="X85" s="190"/>
      <c r="Y85" s="190"/>
      <c r="Z85" s="190"/>
      <c r="AA85" s="190"/>
      <c r="AB85" s="190"/>
      <c r="AC85" s="190"/>
      <c r="AD85" s="190"/>
      <c r="AE85" s="190"/>
      <c r="AF85" s="190"/>
      <c r="AG85" s="190"/>
      <c r="AH85" s="190"/>
      <c r="AI85" s="190"/>
      <c r="AJ85" s="190"/>
      <c r="AK85" s="190"/>
      <c r="AL85" s="190"/>
      <c r="AM85" s="195"/>
      <c r="AN85" s="195"/>
      <c r="AO85" s="195"/>
    </row>
    <row r="86" s="12" customFormat="1" ht="30" customHeight="1" spans="1:41">
      <c r="A86" s="179" t="s">
        <v>50</v>
      </c>
      <c r="B86" s="187" t="s">
        <v>112</v>
      </c>
      <c r="C86" s="187"/>
      <c r="D86" s="187"/>
      <c r="E86" s="184"/>
      <c r="F86" s="184"/>
      <c r="G86" s="184"/>
      <c r="H86" s="184"/>
      <c r="I86" s="191">
        <f t="shared" ref="I86:AL86" si="24">I87+I104+I113</f>
        <v>11</v>
      </c>
      <c r="J86" s="191">
        <f t="shared" si="24"/>
        <v>275.9544</v>
      </c>
      <c r="K86" s="191">
        <f t="shared" si="24"/>
        <v>1</v>
      </c>
      <c r="L86" s="191">
        <f t="shared" si="24"/>
        <v>0</v>
      </c>
      <c r="M86" s="191">
        <f t="shared" si="24"/>
        <v>10</v>
      </c>
      <c r="N86" s="191">
        <f t="shared" si="24"/>
        <v>0</v>
      </c>
      <c r="O86" s="191">
        <f t="shared" si="24"/>
        <v>0</v>
      </c>
      <c r="P86" s="191">
        <f t="shared" si="24"/>
        <v>0</v>
      </c>
      <c r="Q86" s="191">
        <f t="shared" si="24"/>
        <v>0</v>
      </c>
      <c r="R86" s="191">
        <f t="shared" si="24"/>
        <v>0</v>
      </c>
      <c r="S86" s="191">
        <f t="shared" si="24"/>
        <v>7056</v>
      </c>
      <c r="T86" s="191">
        <f t="shared" si="24"/>
        <v>25897</v>
      </c>
      <c r="U86" s="191">
        <f t="shared" si="24"/>
        <v>0</v>
      </c>
      <c r="V86" s="191">
        <f t="shared" si="24"/>
        <v>0</v>
      </c>
      <c r="W86" s="191">
        <f t="shared" si="24"/>
        <v>0</v>
      </c>
      <c r="X86" s="191">
        <f t="shared" si="24"/>
        <v>0</v>
      </c>
      <c r="Y86" s="191">
        <f t="shared" si="24"/>
        <v>0</v>
      </c>
      <c r="Z86" s="191">
        <f t="shared" si="24"/>
        <v>13000</v>
      </c>
      <c r="AA86" s="191">
        <f t="shared" si="24"/>
        <v>8661.91</v>
      </c>
      <c r="AB86" s="191">
        <f t="shared" si="24"/>
        <v>8661.91</v>
      </c>
      <c r="AC86" s="191">
        <f t="shared" si="24"/>
        <v>0</v>
      </c>
      <c r="AD86" s="191">
        <f t="shared" si="24"/>
        <v>0</v>
      </c>
      <c r="AE86" s="191">
        <f t="shared" si="24"/>
        <v>0</v>
      </c>
      <c r="AF86" s="191">
        <f t="shared" si="24"/>
        <v>759</v>
      </c>
      <c r="AG86" s="191">
        <f t="shared" si="24"/>
        <v>0</v>
      </c>
      <c r="AH86" s="191">
        <f t="shared" si="24"/>
        <v>2000</v>
      </c>
      <c r="AI86" s="191">
        <f t="shared" si="24"/>
        <v>501</v>
      </c>
      <c r="AJ86" s="191">
        <f t="shared" si="24"/>
        <v>1078.09</v>
      </c>
      <c r="AK86" s="191">
        <f t="shared" si="24"/>
        <v>0</v>
      </c>
      <c r="AL86" s="191">
        <f t="shared" si="24"/>
        <v>0</v>
      </c>
      <c r="AM86" s="195"/>
      <c r="AN86" s="195"/>
      <c r="AO86" s="195"/>
    </row>
    <row r="87" s="12" customFormat="1" ht="30" customHeight="1" spans="1:41">
      <c r="A87" s="179" t="s">
        <v>52</v>
      </c>
      <c r="B87" s="187" t="s">
        <v>113</v>
      </c>
      <c r="C87" s="187"/>
      <c r="D87" s="187"/>
      <c r="E87" s="184"/>
      <c r="F87" s="184"/>
      <c r="G87" s="184"/>
      <c r="H87" s="184"/>
      <c r="I87" s="190">
        <f t="shared" ref="I87:AL87" si="25">I88+I89+I92+I94+I99+I100+I101+I102+I103</f>
        <v>7</v>
      </c>
      <c r="J87" s="190">
        <f t="shared" si="25"/>
        <v>269</v>
      </c>
      <c r="K87" s="190">
        <f t="shared" si="25"/>
        <v>1</v>
      </c>
      <c r="L87" s="190">
        <f t="shared" si="25"/>
        <v>0</v>
      </c>
      <c r="M87" s="190">
        <f t="shared" si="25"/>
        <v>6</v>
      </c>
      <c r="N87" s="190">
        <f t="shared" si="25"/>
        <v>0</v>
      </c>
      <c r="O87" s="190">
        <f t="shared" si="25"/>
        <v>0</v>
      </c>
      <c r="P87" s="190">
        <f t="shared" si="25"/>
        <v>0</v>
      </c>
      <c r="Q87" s="190">
        <f t="shared" si="25"/>
        <v>0</v>
      </c>
      <c r="R87" s="190">
        <f t="shared" si="25"/>
        <v>0</v>
      </c>
      <c r="S87" s="190">
        <f t="shared" si="25"/>
        <v>4188</v>
      </c>
      <c r="T87" s="190">
        <f t="shared" si="25"/>
        <v>17118</v>
      </c>
      <c r="U87" s="190">
        <f t="shared" si="25"/>
        <v>0</v>
      </c>
      <c r="V87" s="190">
        <f t="shared" si="25"/>
        <v>0</v>
      </c>
      <c r="W87" s="190">
        <f t="shared" si="25"/>
        <v>0</v>
      </c>
      <c r="X87" s="190">
        <f t="shared" si="25"/>
        <v>0</v>
      </c>
      <c r="Y87" s="190">
        <f t="shared" si="25"/>
        <v>0</v>
      </c>
      <c r="Z87" s="190">
        <f t="shared" si="25"/>
        <v>9220</v>
      </c>
      <c r="AA87" s="190">
        <f t="shared" si="25"/>
        <v>4881.91</v>
      </c>
      <c r="AB87" s="190">
        <f t="shared" si="25"/>
        <v>4881.91</v>
      </c>
      <c r="AC87" s="190">
        <f t="shared" si="25"/>
        <v>0</v>
      </c>
      <c r="AD87" s="190">
        <f t="shared" si="25"/>
        <v>0</v>
      </c>
      <c r="AE87" s="190">
        <f t="shared" si="25"/>
        <v>0</v>
      </c>
      <c r="AF87" s="190">
        <f t="shared" si="25"/>
        <v>759</v>
      </c>
      <c r="AG87" s="190">
        <f t="shared" si="25"/>
        <v>0</v>
      </c>
      <c r="AH87" s="190">
        <f t="shared" si="25"/>
        <v>2000</v>
      </c>
      <c r="AI87" s="190">
        <f t="shared" si="25"/>
        <v>501</v>
      </c>
      <c r="AJ87" s="190">
        <f t="shared" si="25"/>
        <v>1078.09</v>
      </c>
      <c r="AK87" s="190">
        <f t="shared" si="25"/>
        <v>0</v>
      </c>
      <c r="AL87" s="190">
        <f t="shared" si="25"/>
        <v>0</v>
      </c>
      <c r="AM87" s="195"/>
      <c r="AN87" s="195"/>
      <c r="AO87" s="195"/>
    </row>
    <row r="88" s="12" customFormat="1" ht="43" customHeight="1" spans="1:41">
      <c r="A88" s="182" t="s">
        <v>54</v>
      </c>
      <c r="B88" s="187" t="s">
        <v>114</v>
      </c>
      <c r="C88" s="187"/>
      <c r="D88" s="187"/>
      <c r="E88" s="184"/>
      <c r="F88" s="184"/>
      <c r="G88" s="184"/>
      <c r="H88" s="184"/>
      <c r="I88" s="190"/>
      <c r="J88" s="190"/>
      <c r="K88" s="190"/>
      <c r="L88" s="190"/>
      <c r="M88" s="190"/>
      <c r="N88" s="190"/>
      <c r="O88" s="190"/>
      <c r="P88" s="190"/>
      <c r="Q88" s="190"/>
      <c r="R88" s="190"/>
      <c r="S88" s="190"/>
      <c r="T88" s="190"/>
      <c r="U88" s="190"/>
      <c r="V88" s="190"/>
      <c r="W88" s="190"/>
      <c r="X88" s="190"/>
      <c r="Y88" s="190"/>
      <c r="Z88" s="190"/>
      <c r="AA88" s="190"/>
      <c r="AB88" s="190"/>
      <c r="AC88" s="190"/>
      <c r="AD88" s="190"/>
      <c r="AE88" s="190"/>
      <c r="AF88" s="190"/>
      <c r="AG88" s="190"/>
      <c r="AH88" s="190"/>
      <c r="AI88" s="190"/>
      <c r="AJ88" s="190"/>
      <c r="AK88" s="190"/>
      <c r="AL88" s="190"/>
      <c r="AM88" s="195"/>
      <c r="AN88" s="195"/>
      <c r="AO88" s="195"/>
    </row>
    <row r="89" s="12" customFormat="1" ht="43" customHeight="1" spans="1:41">
      <c r="A89" s="182" t="s">
        <v>54</v>
      </c>
      <c r="B89" s="187" t="s">
        <v>115</v>
      </c>
      <c r="C89" s="187"/>
      <c r="D89" s="187"/>
      <c r="E89" s="184"/>
      <c r="F89" s="184"/>
      <c r="G89" s="184"/>
      <c r="H89" s="184"/>
      <c r="I89" s="190">
        <f t="shared" ref="I89:AL89" si="26">SUM(I90:I91)</f>
        <v>2</v>
      </c>
      <c r="J89" s="190">
        <f t="shared" si="26"/>
        <v>0</v>
      </c>
      <c r="K89" s="190">
        <f t="shared" si="26"/>
        <v>0</v>
      </c>
      <c r="L89" s="190">
        <f t="shared" si="26"/>
        <v>0</v>
      </c>
      <c r="M89" s="190">
        <f t="shared" si="26"/>
        <v>2</v>
      </c>
      <c r="N89" s="190">
        <f t="shared" si="26"/>
        <v>0</v>
      </c>
      <c r="O89" s="190">
        <f t="shared" si="26"/>
        <v>0</v>
      </c>
      <c r="P89" s="190">
        <f t="shared" si="26"/>
        <v>0</v>
      </c>
      <c r="Q89" s="190">
        <f t="shared" si="26"/>
        <v>0</v>
      </c>
      <c r="R89" s="190">
        <f t="shared" si="26"/>
        <v>0</v>
      </c>
      <c r="S89" s="190">
        <f t="shared" si="26"/>
        <v>108</v>
      </c>
      <c r="T89" s="190">
        <f t="shared" si="26"/>
        <v>494</v>
      </c>
      <c r="U89" s="190">
        <f t="shared" si="26"/>
        <v>0</v>
      </c>
      <c r="V89" s="190">
        <f t="shared" si="26"/>
        <v>0</v>
      </c>
      <c r="W89" s="190">
        <f t="shared" si="26"/>
        <v>0</v>
      </c>
      <c r="X89" s="190">
        <f t="shared" si="26"/>
        <v>0</v>
      </c>
      <c r="Y89" s="190">
        <f t="shared" si="26"/>
        <v>0</v>
      </c>
      <c r="Z89" s="190">
        <f t="shared" si="26"/>
        <v>2000</v>
      </c>
      <c r="AA89" s="190">
        <f t="shared" si="26"/>
        <v>2000</v>
      </c>
      <c r="AB89" s="190">
        <f t="shared" si="26"/>
        <v>2000</v>
      </c>
      <c r="AC89" s="190">
        <f t="shared" si="26"/>
        <v>0</v>
      </c>
      <c r="AD89" s="190">
        <f t="shared" si="26"/>
        <v>0</v>
      </c>
      <c r="AE89" s="190">
        <f t="shared" si="26"/>
        <v>0</v>
      </c>
      <c r="AF89" s="190">
        <f t="shared" si="26"/>
        <v>0</v>
      </c>
      <c r="AG89" s="190">
        <f t="shared" si="26"/>
        <v>0</v>
      </c>
      <c r="AH89" s="190">
        <f t="shared" si="26"/>
        <v>0</v>
      </c>
      <c r="AI89" s="190">
        <f t="shared" si="26"/>
        <v>0</v>
      </c>
      <c r="AJ89" s="190">
        <f t="shared" si="26"/>
        <v>0</v>
      </c>
      <c r="AK89" s="190">
        <f t="shared" si="26"/>
        <v>0</v>
      </c>
      <c r="AL89" s="190">
        <f t="shared" si="26"/>
        <v>0</v>
      </c>
      <c r="AM89" s="195"/>
      <c r="AN89" s="195"/>
      <c r="AO89" s="195"/>
    </row>
    <row r="90" s="12" customFormat="1" ht="146" customHeight="1" spans="1:41">
      <c r="A90" s="22">
        <v>21</v>
      </c>
      <c r="B90" s="22" t="s">
        <v>1428</v>
      </c>
      <c r="C90" s="22">
        <v>2024</v>
      </c>
      <c r="D90" s="24" t="s">
        <v>1429</v>
      </c>
      <c r="E90" s="198" t="s">
        <v>178</v>
      </c>
      <c r="F90" s="24" t="s">
        <v>984</v>
      </c>
      <c r="G90" s="37" t="s">
        <v>309</v>
      </c>
      <c r="H90" s="37" t="s">
        <v>1430</v>
      </c>
      <c r="I90" s="203">
        <v>1</v>
      </c>
      <c r="J90" s="203"/>
      <c r="K90" s="203"/>
      <c r="L90" s="203"/>
      <c r="M90" s="203">
        <v>1</v>
      </c>
      <c r="N90" s="203"/>
      <c r="O90" s="203"/>
      <c r="P90" s="203"/>
      <c r="Q90" s="203"/>
      <c r="R90" s="203"/>
      <c r="S90" s="203">
        <v>75</v>
      </c>
      <c r="T90" s="203">
        <v>337</v>
      </c>
      <c r="U90" s="22" t="s">
        <v>215</v>
      </c>
      <c r="V90" s="22" t="s">
        <v>853</v>
      </c>
      <c r="W90" s="36" t="s">
        <v>215</v>
      </c>
      <c r="X90" s="22" t="s">
        <v>853</v>
      </c>
      <c r="Y90" s="22" t="s">
        <v>1484</v>
      </c>
      <c r="Z90" s="36">
        <v>1500</v>
      </c>
      <c r="AA90" s="36">
        <v>1500</v>
      </c>
      <c r="AB90" s="36">
        <v>1500</v>
      </c>
      <c r="AC90" s="203"/>
      <c r="AD90" s="203"/>
      <c r="AE90" s="203"/>
      <c r="AF90" s="203"/>
      <c r="AG90" s="203"/>
      <c r="AH90" s="203"/>
      <c r="AI90" s="203"/>
      <c r="AJ90" s="203"/>
      <c r="AK90" s="203"/>
      <c r="AL90" s="203"/>
      <c r="AM90" s="33" t="s">
        <v>1431</v>
      </c>
      <c r="AN90" s="33" t="s">
        <v>1340</v>
      </c>
      <c r="AO90" s="205"/>
    </row>
    <row r="91" s="12" customFormat="1" ht="146" customHeight="1" spans="1:41">
      <c r="A91" s="22">
        <v>22</v>
      </c>
      <c r="B91" s="22" t="s">
        <v>1432</v>
      </c>
      <c r="C91" s="22">
        <v>2024</v>
      </c>
      <c r="D91" s="24" t="s">
        <v>1433</v>
      </c>
      <c r="E91" s="198" t="s">
        <v>178</v>
      </c>
      <c r="F91" s="24" t="s">
        <v>984</v>
      </c>
      <c r="G91" s="37" t="s">
        <v>315</v>
      </c>
      <c r="H91" s="37" t="s">
        <v>1434</v>
      </c>
      <c r="I91" s="203">
        <v>1</v>
      </c>
      <c r="J91" s="203"/>
      <c r="K91" s="203"/>
      <c r="L91" s="203"/>
      <c r="M91" s="203">
        <v>1</v>
      </c>
      <c r="N91" s="203"/>
      <c r="O91" s="203"/>
      <c r="P91" s="203"/>
      <c r="Q91" s="203"/>
      <c r="R91" s="203"/>
      <c r="S91" s="203">
        <v>33</v>
      </c>
      <c r="T91" s="203">
        <v>157</v>
      </c>
      <c r="U91" s="22" t="s">
        <v>215</v>
      </c>
      <c r="V91" s="22" t="s">
        <v>853</v>
      </c>
      <c r="W91" s="36" t="s">
        <v>215</v>
      </c>
      <c r="X91" s="22" t="s">
        <v>853</v>
      </c>
      <c r="Y91" s="22" t="s">
        <v>1484</v>
      </c>
      <c r="Z91" s="36">
        <v>500</v>
      </c>
      <c r="AA91" s="36">
        <v>500</v>
      </c>
      <c r="AB91" s="36">
        <v>500</v>
      </c>
      <c r="AC91" s="203"/>
      <c r="AD91" s="203"/>
      <c r="AE91" s="203"/>
      <c r="AF91" s="203"/>
      <c r="AG91" s="203"/>
      <c r="AH91" s="203"/>
      <c r="AI91" s="203"/>
      <c r="AJ91" s="203"/>
      <c r="AK91" s="203"/>
      <c r="AL91" s="203"/>
      <c r="AM91" s="33" t="s">
        <v>1435</v>
      </c>
      <c r="AN91" s="33" t="s">
        <v>1340</v>
      </c>
      <c r="AO91" s="205"/>
    </row>
    <row r="92" s="12" customFormat="1" ht="43" customHeight="1" spans="1:41">
      <c r="A92" s="196" t="s">
        <v>54</v>
      </c>
      <c r="B92" s="197" t="s">
        <v>116</v>
      </c>
      <c r="C92" s="197"/>
      <c r="D92" s="197"/>
      <c r="E92" s="198"/>
      <c r="F92" s="198"/>
      <c r="G92" s="198"/>
      <c r="H92" s="198"/>
      <c r="I92" s="203">
        <f t="shared" ref="I92:AL92" si="27">SUM(I93)</f>
        <v>1</v>
      </c>
      <c r="J92" s="203">
        <f t="shared" si="27"/>
        <v>30</v>
      </c>
      <c r="K92" s="203">
        <f t="shared" si="27"/>
        <v>1</v>
      </c>
      <c r="L92" s="203">
        <f t="shared" si="27"/>
        <v>0</v>
      </c>
      <c r="M92" s="203">
        <f t="shared" si="27"/>
        <v>0</v>
      </c>
      <c r="N92" s="203">
        <f t="shared" si="27"/>
        <v>0</v>
      </c>
      <c r="O92" s="203">
        <f t="shared" si="27"/>
        <v>0</v>
      </c>
      <c r="P92" s="203">
        <f t="shared" si="27"/>
        <v>0</v>
      </c>
      <c r="Q92" s="203">
        <f t="shared" si="27"/>
        <v>0</v>
      </c>
      <c r="R92" s="203">
        <f t="shared" si="27"/>
        <v>0</v>
      </c>
      <c r="S92" s="203">
        <f t="shared" si="27"/>
        <v>431</v>
      </c>
      <c r="T92" s="203">
        <f t="shared" si="27"/>
        <v>1548</v>
      </c>
      <c r="U92" s="203">
        <f t="shared" si="27"/>
        <v>0</v>
      </c>
      <c r="V92" s="203">
        <f t="shared" si="27"/>
        <v>0</v>
      </c>
      <c r="W92" s="203">
        <f t="shared" si="27"/>
        <v>0</v>
      </c>
      <c r="X92" s="203">
        <f t="shared" si="27"/>
        <v>0</v>
      </c>
      <c r="Y92" s="203">
        <f t="shared" si="27"/>
        <v>0</v>
      </c>
      <c r="Z92" s="203">
        <f t="shared" si="27"/>
        <v>1800</v>
      </c>
      <c r="AA92" s="203">
        <f t="shared" si="27"/>
        <v>411.91</v>
      </c>
      <c r="AB92" s="203">
        <f t="shared" si="27"/>
        <v>411.91</v>
      </c>
      <c r="AC92" s="203">
        <f t="shared" si="27"/>
        <v>0</v>
      </c>
      <c r="AD92" s="203">
        <f t="shared" si="27"/>
        <v>0</v>
      </c>
      <c r="AE92" s="203">
        <f t="shared" si="27"/>
        <v>0</v>
      </c>
      <c r="AF92" s="203">
        <f t="shared" si="27"/>
        <v>300</v>
      </c>
      <c r="AG92" s="203">
        <f t="shared" si="27"/>
        <v>0</v>
      </c>
      <c r="AH92" s="203">
        <f t="shared" si="27"/>
        <v>0</v>
      </c>
      <c r="AI92" s="203">
        <f t="shared" si="27"/>
        <v>501</v>
      </c>
      <c r="AJ92" s="203">
        <f t="shared" si="27"/>
        <v>587.09</v>
      </c>
      <c r="AK92" s="203">
        <f t="shared" si="27"/>
        <v>0</v>
      </c>
      <c r="AL92" s="203">
        <f t="shared" si="27"/>
        <v>0</v>
      </c>
      <c r="AM92" s="205"/>
      <c r="AN92" s="205"/>
      <c r="AO92" s="205"/>
    </row>
    <row r="93" s="11" customFormat="1" ht="189" customHeight="1" spans="1:16382">
      <c r="A93" s="22">
        <v>23</v>
      </c>
      <c r="B93" s="22" t="s">
        <v>1335</v>
      </c>
      <c r="C93" s="22">
        <v>2024</v>
      </c>
      <c r="D93" s="37" t="s">
        <v>1336</v>
      </c>
      <c r="E93" s="24" t="s">
        <v>178</v>
      </c>
      <c r="F93" s="24" t="s">
        <v>1337</v>
      </c>
      <c r="G93" s="24" t="s">
        <v>1304</v>
      </c>
      <c r="H93" s="37" t="s">
        <v>1338</v>
      </c>
      <c r="I93" s="22">
        <v>1</v>
      </c>
      <c r="J93" s="22">
        <v>30</v>
      </c>
      <c r="K93" s="22">
        <v>1</v>
      </c>
      <c r="L93" s="22"/>
      <c r="M93" s="22"/>
      <c r="N93" s="22"/>
      <c r="O93" s="22"/>
      <c r="P93" s="22"/>
      <c r="Q93" s="22"/>
      <c r="R93" s="22"/>
      <c r="S93" s="22">
        <v>431</v>
      </c>
      <c r="T93" s="22">
        <v>1548</v>
      </c>
      <c r="U93" s="36" t="s">
        <v>215</v>
      </c>
      <c r="V93" s="22" t="s">
        <v>853</v>
      </c>
      <c r="W93" s="36" t="s">
        <v>215</v>
      </c>
      <c r="X93" s="22" t="s">
        <v>853</v>
      </c>
      <c r="Y93" s="22" t="s">
        <v>1484</v>
      </c>
      <c r="Z93" s="22">
        <v>1800</v>
      </c>
      <c r="AA93" s="220">
        <v>411.91</v>
      </c>
      <c r="AB93" s="220">
        <v>411.91</v>
      </c>
      <c r="AC93" s="220"/>
      <c r="AD93" s="220"/>
      <c r="AE93" s="220"/>
      <c r="AF93" s="212">
        <v>300</v>
      </c>
      <c r="AG93" s="212"/>
      <c r="AH93" s="212"/>
      <c r="AI93" s="212">
        <v>501</v>
      </c>
      <c r="AJ93" s="60">
        <v>587.09</v>
      </c>
      <c r="AK93" s="22"/>
      <c r="AL93" s="22"/>
      <c r="AM93" s="33" t="s">
        <v>1339</v>
      </c>
      <c r="AN93" s="33" t="s">
        <v>1340</v>
      </c>
      <c r="AO93" s="60" t="s">
        <v>1386</v>
      </c>
      <c r="AP93" s="207"/>
      <c r="AQ93" s="207"/>
      <c r="AR93" s="207"/>
      <c r="AS93" s="207"/>
      <c r="AT93" s="207"/>
      <c r="AU93" s="207"/>
      <c r="AV93" s="207"/>
      <c r="AW93" s="207"/>
      <c r="AX93" s="207"/>
      <c r="AY93" s="207"/>
      <c r="AZ93" s="207"/>
      <c r="BA93" s="207"/>
      <c r="BB93" s="207"/>
      <c r="BC93" s="207"/>
      <c r="BD93" s="207"/>
      <c r="BE93" s="207"/>
      <c r="BF93" s="207"/>
      <c r="BG93" s="207"/>
      <c r="BH93" s="207"/>
      <c r="BI93" s="207"/>
      <c r="BJ93" s="207"/>
      <c r="BK93" s="207"/>
      <c r="BL93" s="207"/>
      <c r="BM93" s="207"/>
      <c r="BN93" s="207"/>
      <c r="BO93" s="207"/>
      <c r="BP93" s="207"/>
      <c r="BQ93" s="207"/>
      <c r="BR93" s="207"/>
      <c r="BS93" s="207"/>
      <c r="BT93" s="207"/>
      <c r="BU93" s="207"/>
      <c r="BV93" s="207"/>
      <c r="BW93" s="207"/>
      <c r="BX93" s="207"/>
      <c r="BY93" s="207"/>
      <c r="BZ93" s="207"/>
      <c r="CA93" s="207"/>
      <c r="CB93" s="207"/>
      <c r="CC93" s="207"/>
      <c r="CD93" s="207"/>
      <c r="CE93" s="207"/>
      <c r="CF93" s="207"/>
      <c r="CG93" s="207"/>
      <c r="CH93" s="207"/>
      <c r="CI93" s="207"/>
      <c r="CJ93" s="207"/>
      <c r="CK93" s="207"/>
      <c r="CL93" s="207"/>
      <c r="CM93" s="207"/>
      <c r="CN93" s="207"/>
      <c r="CO93" s="207"/>
      <c r="CP93" s="207"/>
      <c r="CQ93" s="207"/>
      <c r="CR93" s="207"/>
      <c r="CS93" s="207"/>
      <c r="CT93" s="207"/>
      <c r="CU93" s="207"/>
      <c r="CV93" s="207"/>
      <c r="CW93" s="207"/>
      <c r="CX93" s="207"/>
      <c r="CY93" s="207"/>
      <c r="CZ93" s="207"/>
      <c r="DA93" s="207"/>
      <c r="DB93" s="207"/>
      <c r="DC93" s="207"/>
      <c r="DD93" s="207"/>
      <c r="DE93" s="207"/>
      <c r="DF93" s="207"/>
      <c r="DG93" s="207"/>
      <c r="DH93" s="207"/>
      <c r="DI93" s="207"/>
      <c r="DJ93" s="207"/>
      <c r="DK93" s="207"/>
      <c r="DL93" s="207"/>
      <c r="DM93" s="207"/>
      <c r="DN93" s="207"/>
      <c r="DO93" s="207"/>
      <c r="DP93" s="207"/>
      <c r="DQ93" s="207"/>
      <c r="DR93" s="207"/>
      <c r="DS93" s="207"/>
      <c r="DT93" s="207"/>
      <c r="DU93" s="207"/>
      <c r="DV93" s="207"/>
      <c r="DW93" s="207"/>
      <c r="DX93" s="207"/>
      <c r="DY93" s="207"/>
      <c r="DZ93" s="207"/>
      <c r="EA93" s="207"/>
      <c r="EB93" s="207"/>
      <c r="EC93" s="207"/>
      <c r="ED93" s="207"/>
      <c r="EE93" s="207"/>
      <c r="EF93" s="207"/>
      <c r="EG93" s="207"/>
      <c r="EH93" s="207"/>
      <c r="EI93" s="207"/>
      <c r="EJ93" s="207"/>
      <c r="EK93" s="207"/>
      <c r="EL93" s="207"/>
      <c r="EM93" s="207"/>
      <c r="EN93" s="207"/>
      <c r="EO93" s="207"/>
      <c r="EP93" s="207"/>
      <c r="EQ93" s="207"/>
      <c r="ER93" s="207"/>
      <c r="ES93" s="207"/>
      <c r="ET93" s="207"/>
      <c r="EU93" s="207"/>
      <c r="EV93" s="207"/>
      <c r="EW93" s="207"/>
      <c r="EX93" s="207"/>
      <c r="EY93" s="207"/>
      <c r="EZ93" s="207"/>
      <c r="FA93" s="207"/>
      <c r="FB93" s="207"/>
      <c r="FC93" s="207"/>
      <c r="FD93" s="207"/>
      <c r="FE93" s="207"/>
      <c r="FF93" s="207"/>
      <c r="FG93" s="207"/>
      <c r="FH93" s="207"/>
      <c r="FI93" s="207"/>
      <c r="FJ93" s="207"/>
      <c r="FK93" s="207"/>
      <c r="FL93" s="207"/>
      <c r="FM93" s="207"/>
      <c r="FN93" s="207"/>
      <c r="FO93" s="207"/>
      <c r="FP93" s="207"/>
      <c r="FQ93" s="207"/>
      <c r="FR93" s="207"/>
      <c r="FS93" s="207"/>
      <c r="FT93" s="207"/>
      <c r="FU93" s="207"/>
      <c r="FV93" s="207"/>
      <c r="FW93" s="207"/>
      <c r="FX93" s="207"/>
      <c r="FY93" s="207"/>
      <c r="FZ93" s="207"/>
      <c r="GA93" s="207"/>
      <c r="GB93" s="207"/>
      <c r="GC93" s="207"/>
      <c r="GD93" s="207"/>
      <c r="GE93" s="207"/>
      <c r="GF93" s="207"/>
      <c r="GG93" s="207"/>
      <c r="GH93" s="207"/>
      <c r="GI93" s="207"/>
      <c r="GJ93" s="207"/>
      <c r="GK93" s="207"/>
      <c r="GL93" s="207"/>
      <c r="GM93" s="207"/>
      <c r="GN93" s="207"/>
      <c r="GO93" s="207"/>
      <c r="GP93" s="207"/>
      <c r="GQ93" s="207"/>
      <c r="GR93" s="207"/>
      <c r="GS93" s="207"/>
      <c r="GT93" s="207"/>
      <c r="GU93" s="207"/>
      <c r="GV93" s="207"/>
      <c r="GW93" s="207"/>
      <c r="GX93" s="207"/>
      <c r="GY93" s="207"/>
      <c r="GZ93" s="207"/>
      <c r="HA93" s="207"/>
      <c r="HB93" s="207"/>
      <c r="HC93" s="207"/>
      <c r="HD93" s="207"/>
      <c r="HE93" s="207"/>
      <c r="HF93" s="207"/>
      <c r="HG93" s="207"/>
      <c r="HH93" s="207"/>
      <c r="HI93" s="207"/>
      <c r="HJ93" s="207"/>
      <c r="HK93" s="207"/>
      <c r="HL93" s="207"/>
      <c r="HM93" s="207"/>
      <c r="HN93" s="207"/>
      <c r="HO93" s="207"/>
      <c r="HP93" s="207"/>
      <c r="HQ93" s="207"/>
      <c r="HR93" s="207"/>
      <c r="HS93" s="207"/>
      <c r="HT93" s="207"/>
      <c r="HU93" s="207"/>
      <c r="HV93" s="207"/>
      <c r="HW93" s="207"/>
      <c r="HX93" s="207"/>
      <c r="HY93" s="207"/>
      <c r="HZ93" s="207"/>
      <c r="IA93" s="207"/>
      <c r="IB93" s="207"/>
      <c r="IC93" s="207"/>
      <c r="ID93" s="207"/>
      <c r="IE93" s="207"/>
      <c r="IF93" s="207"/>
      <c r="IG93" s="207"/>
      <c r="IH93" s="207"/>
      <c r="II93" s="207"/>
      <c r="IJ93" s="207"/>
      <c r="IK93" s="207"/>
      <c r="IL93" s="207"/>
      <c r="IM93" s="207"/>
      <c r="IN93" s="207"/>
      <c r="IO93" s="207"/>
      <c r="IP93" s="207"/>
      <c r="IQ93" s="207"/>
      <c r="IR93" s="207"/>
      <c r="IS93" s="207"/>
      <c r="IT93" s="207"/>
      <c r="IU93" s="207"/>
      <c r="IV93" s="207"/>
      <c r="IW93" s="207"/>
      <c r="IX93" s="207"/>
      <c r="IY93" s="207"/>
      <c r="IZ93" s="207"/>
      <c r="JA93" s="207"/>
      <c r="JB93" s="207"/>
      <c r="JC93" s="207"/>
      <c r="JD93" s="207"/>
      <c r="JE93" s="207"/>
      <c r="JF93" s="207"/>
      <c r="JG93" s="207"/>
      <c r="JH93" s="207"/>
      <c r="JI93" s="207"/>
      <c r="JJ93" s="207"/>
      <c r="JK93" s="207"/>
      <c r="JL93" s="207"/>
      <c r="JM93" s="207"/>
      <c r="JN93" s="207"/>
      <c r="JO93" s="207"/>
      <c r="JP93" s="207"/>
      <c r="JQ93" s="207"/>
      <c r="JR93" s="207"/>
      <c r="JS93" s="207"/>
      <c r="JT93" s="207"/>
      <c r="JU93" s="207"/>
      <c r="JV93" s="207"/>
      <c r="JW93" s="207"/>
      <c r="JX93" s="207"/>
      <c r="JY93" s="207"/>
      <c r="JZ93" s="207"/>
      <c r="KA93" s="207"/>
      <c r="KB93" s="207"/>
      <c r="KC93" s="207"/>
      <c r="KD93" s="207"/>
      <c r="KE93" s="207"/>
      <c r="KF93" s="207"/>
      <c r="KG93" s="207"/>
      <c r="KH93" s="207"/>
      <c r="KI93" s="207"/>
      <c r="KJ93" s="207"/>
      <c r="KK93" s="207"/>
      <c r="KL93" s="207"/>
      <c r="KM93" s="207"/>
      <c r="KN93" s="207"/>
      <c r="KO93" s="207"/>
      <c r="KP93" s="207"/>
      <c r="KQ93" s="207"/>
      <c r="KR93" s="207"/>
      <c r="KS93" s="207"/>
      <c r="KT93" s="207"/>
      <c r="KU93" s="207"/>
      <c r="KV93" s="207"/>
      <c r="KW93" s="207"/>
      <c r="KX93" s="207"/>
      <c r="KY93" s="207"/>
      <c r="KZ93" s="207"/>
      <c r="LA93" s="207"/>
      <c r="LB93" s="207"/>
      <c r="LC93" s="207"/>
      <c r="LD93" s="207"/>
      <c r="LE93" s="207"/>
      <c r="LF93" s="207"/>
      <c r="LG93" s="207"/>
      <c r="LH93" s="207"/>
      <c r="LI93" s="207"/>
      <c r="LJ93" s="207"/>
      <c r="LK93" s="207"/>
      <c r="LL93" s="207"/>
      <c r="LM93" s="207"/>
      <c r="LN93" s="207"/>
      <c r="LO93" s="207"/>
      <c r="LP93" s="207"/>
      <c r="LQ93" s="207"/>
      <c r="LR93" s="207"/>
      <c r="LS93" s="207"/>
      <c r="LT93" s="207"/>
      <c r="LU93" s="207"/>
      <c r="LV93" s="207"/>
      <c r="LW93" s="207"/>
      <c r="LX93" s="207"/>
      <c r="LY93" s="207"/>
      <c r="LZ93" s="207"/>
      <c r="MA93" s="207"/>
      <c r="MB93" s="207"/>
      <c r="MC93" s="207"/>
      <c r="MD93" s="207"/>
      <c r="ME93" s="207"/>
      <c r="MF93" s="207"/>
      <c r="MG93" s="207"/>
      <c r="MH93" s="207"/>
      <c r="MI93" s="207"/>
      <c r="MJ93" s="207"/>
      <c r="MK93" s="207"/>
      <c r="ML93" s="207"/>
      <c r="MM93" s="207"/>
      <c r="MN93" s="207"/>
      <c r="MO93" s="207"/>
      <c r="MP93" s="207"/>
      <c r="MQ93" s="207"/>
      <c r="MR93" s="207"/>
      <c r="MS93" s="207"/>
      <c r="MT93" s="207"/>
      <c r="MU93" s="207"/>
      <c r="MV93" s="207"/>
      <c r="MW93" s="207"/>
      <c r="MX93" s="207"/>
      <c r="MY93" s="207"/>
      <c r="MZ93" s="207"/>
      <c r="NA93" s="207"/>
      <c r="NB93" s="207"/>
      <c r="NC93" s="207"/>
      <c r="ND93" s="207"/>
      <c r="NE93" s="207"/>
      <c r="NF93" s="207"/>
      <c r="NG93" s="207"/>
      <c r="NH93" s="207"/>
      <c r="NI93" s="207"/>
      <c r="NJ93" s="207"/>
      <c r="NK93" s="207"/>
      <c r="NL93" s="207"/>
      <c r="NM93" s="207"/>
      <c r="NN93" s="207"/>
      <c r="NO93" s="207"/>
      <c r="NP93" s="207"/>
      <c r="NQ93" s="207"/>
      <c r="NR93" s="207"/>
      <c r="NS93" s="207"/>
      <c r="NT93" s="207"/>
      <c r="NU93" s="207"/>
      <c r="NV93" s="207"/>
      <c r="NW93" s="207"/>
      <c r="NX93" s="207"/>
      <c r="NY93" s="207"/>
      <c r="NZ93" s="207"/>
      <c r="OA93" s="207"/>
      <c r="OB93" s="207"/>
      <c r="OC93" s="207"/>
      <c r="OD93" s="207"/>
      <c r="OE93" s="207"/>
      <c r="OF93" s="207"/>
      <c r="OG93" s="207"/>
      <c r="OH93" s="207"/>
      <c r="OI93" s="207"/>
      <c r="OJ93" s="207"/>
      <c r="OK93" s="207"/>
      <c r="OL93" s="207"/>
      <c r="OM93" s="207"/>
      <c r="ON93" s="207"/>
      <c r="OO93" s="207"/>
      <c r="OP93" s="207"/>
      <c r="OQ93" s="207"/>
      <c r="OR93" s="207"/>
      <c r="OS93" s="207"/>
      <c r="OT93" s="207"/>
      <c r="OU93" s="207"/>
      <c r="OV93" s="207"/>
      <c r="OW93" s="207"/>
      <c r="OX93" s="207"/>
      <c r="OY93" s="207"/>
      <c r="OZ93" s="207"/>
      <c r="PA93" s="207"/>
      <c r="PB93" s="207"/>
      <c r="PC93" s="207"/>
      <c r="PD93" s="207"/>
      <c r="PE93" s="207"/>
      <c r="PF93" s="207"/>
      <c r="PG93" s="207"/>
      <c r="PH93" s="207"/>
      <c r="PI93" s="207"/>
      <c r="PJ93" s="207"/>
      <c r="PK93" s="207"/>
      <c r="PL93" s="207"/>
      <c r="PM93" s="207"/>
      <c r="PN93" s="207"/>
      <c r="PO93" s="207"/>
      <c r="PP93" s="207"/>
      <c r="PQ93" s="207"/>
      <c r="PR93" s="207"/>
      <c r="PS93" s="207"/>
      <c r="PT93" s="207"/>
      <c r="PU93" s="207"/>
      <c r="PV93" s="207"/>
      <c r="PW93" s="207"/>
      <c r="PX93" s="207"/>
      <c r="PY93" s="207"/>
      <c r="PZ93" s="207"/>
      <c r="QA93" s="207"/>
      <c r="QB93" s="207"/>
      <c r="QC93" s="207"/>
      <c r="QD93" s="207"/>
      <c r="QE93" s="207"/>
      <c r="QF93" s="207"/>
      <c r="QG93" s="207"/>
      <c r="QH93" s="207"/>
      <c r="QI93" s="207"/>
      <c r="QJ93" s="207"/>
      <c r="QK93" s="207"/>
      <c r="QL93" s="207"/>
      <c r="QM93" s="207"/>
      <c r="QN93" s="207"/>
      <c r="QO93" s="207"/>
      <c r="QP93" s="207"/>
      <c r="QQ93" s="207"/>
      <c r="QR93" s="207"/>
      <c r="QS93" s="207"/>
      <c r="QT93" s="207"/>
      <c r="QU93" s="207"/>
      <c r="QV93" s="207"/>
      <c r="QW93" s="207"/>
      <c r="QX93" s="207"/>
      <c r="QY93" s="207"/>
      <c r="QZ93" s="207"/>
      <c r="RA93" s="207"/>
      <c r="RB93" s="207"/>
      <c r="RC93" s="207"/>
      <c r="RD93" s="207"/>
      <c r="RE93" s="207"/>
      <c r="RF93" s="207"/>
      <c r="RG93" s="207"/>
      <c r="RH93" s="207"/>
      <c r="RI93" s="207"/>
      <c r="RJ93" s="207"/>
      <c r="RK93" s="207"/>
      <c r="RL93" s="207"/>
      <c r="RM93" s="207"/>
      <c r="RN93" s="207"/>
      <c r="RO93" s="207"/>
      <c r="RP93" s="207"/>
      <c r="RQ93" s="207"/>
      <c r="RR93" s="207"/>
      <c r="RS93" s="207"/>
      <c r="RT93" s="207"/>
      <c r="RU93" s="207"/>
      <c r="RV93" s="207"/>
      <c r="RW93" s="207"/>
      <c r="RX93" s="207"/>
      <c r="RY93" s="207"/>
      <c r="RZ93" s="207"/>
      <c r="SA93" s="207"/>
      <c r="SB93" s="207"/>
      <c r="SC93" s="207"/>
      <c r="SD93" s="207"/>
      <c r="SE93" s="207"/>
      <c r="SF93" s="207"/>
      <c r="SG93" s="207"/>
      <c r="SH93" s="207"/>
      <c r="SI93" s="207"/>
      <c r="SJ93" s="207"/>
      <c r="SK93" s="207"/>
      <c r="SL93" s="207"/>
      <c r="SM93" s="207"/>
      <c r="SN93" s="207"/>
      <c r="SO93" s="207"/>
      <c r="SP93" s="207"/>
      <c r="SQ93" s="207"/>
      <c r="SR93" s="207"/>
      <c r="SS93" s="207"/>
      <c r="ST93" s="207"/>
      <c r="SU93" s="207"/>
      <c r="SV93" s="207"/>
      <c r="SW93" s="207"/>
      <c r="SX93" s="207"/>
      <c r="SY93" s="207"/>
      <c r="SZ93" s="207"/>
      <c r="TA93" s="207"/>
      <c r="TB93" s="207"/>
      <c r="TC93" s="207"/>
      <c r="TD93" s="207"/>
      <c r="TE93" s="207"/>
      <c r="TF93" s="207"/>
      <c r="TG93" s="207"/>
      <c r="TH93" s="207"/>
      <c r="TI93" s="207"/>
      <c r="TJ93" s="207"/>
      <c r="TK93" s="207"/>
      <c r="TL93" s="207"/>
      <c r="TM93" s="207"/>
      <c r="TN93" s="207"/>
      <c r="TO93" s="207"/>
      <c r="TP93" s="207"/>
      <c r="TQ93" s="207"/>
      <c r="TR93" s="207"/>
      <c r="TS93" s="207"/>
      <c r="TT93" s="207"/>
      <c r="TU93" s="207"/>
      <c r="TV93" s="207"/>
      <c r="TW93" s="207"/>
      <c r="TX93" s="207"/>
      <c r="TY93" s="207"/>
      <c r="TZ93" s="207"/>
      <c r="UA93" s="207"/>
      <c r="UB93" s="207"/>
      <c r="UC93" s="207"/>
      <c r="UD93" s="207"/>
      <c r="UE93" s="207"/>
      <c r="UF93" s="207"/>
      <c r="UG93" s="207"/>
      <c r="UH93" s="207"/>
      <c r="UI93" s="207"/>
      <c r="UJ93" s="207"/>
      <c r="UK93" s="207"/>
      <c r="UL93" s="207"/>
      <c r="UM93" s="207"/>
      <c r="UN93" s="207"/>
      <c r="UO93" s="207"/>
      <c r="UP93" s="207"/>
      <c r="UQ93" s="207"/>
      <c r="UR93" s="207"/>
      <c r="US93" s="207"/>
      <c r="UT93" s="207"/>
      <c r="UU93" s="207"/>
      <c r="UV93" s="207"/>
      <c r="UW93" s="207"/>
      <c r="UX93" s="207"/>
      <c r="UY93" s="207"/>
      <c r="UZ93" s="207"/>
      <c r="VA93" s="207"/>
      <c r="VB93" s="207"/>
      <c r="VC93" s="207"/>
      <c r="VD93" s="207"/>
      <c r="VE93" s="207"/>
      <c r="VF93" s="207"/>
      <c r="VG93" s="207"/>
      <c r="VH93" s="207"/>
      <c r="VI93" s="207"/>
      <c r="VJ93" s="207"/>
      <c r="VK93" s="207"/>
      <c r="VL93" s="207"/>
      <c r="VM93" s="207"/>
      <c r="VN93" s="207"/>
      <c r="VO93" s="207"/>
      <c r="VP93" s="207"/>
      <c r="VQ93" s="207"/>
      <c r="VR93" s="207"/>
      <c r="VS93" s="207"/>
      <c r="VT93" s="207"/>
      <c r="VU93" s="207"/>
      <c r="VV93" s="207"/>
      <c r="VW93" s="207"/>
      <c r="VX93" s="207"/>
      <c r="VY93" s="207"/>
      <c r="VZ93" s="207"/>
      <c r="WA93" s="207"/>
      <c r="WB93" s="207"/>
      <c r="WC93" s="207"/>
      <c r="WD93" s="207"/>
      <c r="WE93" s="207"/>
      <c r="WF93" s="207"/>
      <c r="WG93" s="207"/>
      <c r="WH93" s="207"/>
      <c r="WI93" s="207"/>
      <c r="WJ93" s="207"/>
      <c r="WK93" s="207"/>
      <c r="WL93" s="207"/>
      <c r="WM93" s="207"/>
      <c r="WN93" s="207"/>
      <c r="WO93" s="207"/>
      <c r="WP93" s="207"/>
      <c r="WQ93" s="207"/>
      <c r="WR93" s="207"/>
      <c r="WS93" s="207"/>
      <c r="WT93" s="207"/>
      <c r="WU93" s="207"/>
      <c r="WV93" s="207"/>
      <c r="WW93" s="207"/>
      <c r="WX93" s="207"/>
      <c r="WY93" s="207"/>
      <c r="WZ93" s="207"/>
      <c r="XA93" s="207"/>
      <c r="XB93" s="207"/>
      <c r="XC93" s="207"/>
      <c r="XD93" s="207"/>
      <c r="XE93" s="207"/>
      <c r="XF93" s="207"/>
      <c r="XG93" s="207"/>
      <c r="XH93" s="207"/>
      <c r="XI93" s="207"/>
      <c r="XJ93" s="207"/>
      <c r="XK93" s="207"/>
      <c r="XL93" s="207"/>
      <c r="XM93" s="207"/>
      <c r="XN93" s="207"/>
      <c r="XO93" s="207"/>
      <c r="XP93" s="207"/>
      <c r="XQ93" s="207"/>
      <c r="XR93" s="207"/>
      <c r="XS93" s="207"/>
      <c r="XT93" s="207"/>
      <c r="XU93" s="207"/>
      <c r="XV93" s="207"/>
      <c r="XW93" s="207"/>
      <c r="XX93" s="207"/>
      <c r="XY93" s="207"/>
      <c r="XZ93" s="207"/>
      <c r="YA93" s="207"/>
      <c r="YB93" s="207"/>
      <c r="YC93" s="207"/>
      <c r="YD93" s="207"/>
      <c r="YE93" s="207"/>
      <c r="YF93" s="207"/>
      <c r="YG93" s="207"/>
      <c r="YH93" s="207"/>
      <c r="YI93" s="207"/>
      <c r="YJ93" s="207"/>
      <c r="YK93" s="207"/>
      <c r="YL93" s="207"/>
      <c r="YM93" s="207"/>
      <c r="YN93" s="207"/>
      <c r="YO93" s="207"/>
      <c r="YP93" s="207"/>
      <c r="YQ93" s="207"/>
      <c r="YR93" s="207"/>
      <c r="YS93" s="207"/>
      <c r="YT93" s="207"/>
      <c r="YU93" s="207"/>
      <c r="YV93" s="207"/>
      <c r="YW93" s="207"/>
      <c r="YX93" s="207"/>
      <c r="YY93" s="207"/>
      <c r="YZ93" s="207"/>
      <c r="ZA93" s="207"/>
      <c r="ZB93" s="207"/>
      <c r="ZC93" s="207"/>
      <c r="ZD93" s="207"/>
      <c r="ZE93" s="207"/>
      <c r="ZF93" s="207"/>
      <c r="ZG93" s="207"/>
      <c r="ZH93" s="207"/>
      <c r="ZI93" s="207"/>
      <c r="ZJ93" s="207"/>
      <c r="ZK93" s="207"/>
      <c r="ZL93" s="207"/>
      <c r="ZM93" s="207"/>
      <c r="ZN93" s="207"/>
      <c r="ZO93" s="207"/>
      <c r="ZP93" s="207"/>
      <c r="ZQ93" s="207"/>
      <c r="ZR93" s="207"/>
      <c r="ZS93" s="207"/>
      <c r="ZT93" s="207"/>
      <c r="ZU93" s="207"/>
      <c r="ZV93" s="207"/>
      <c r="ZW93" s="207"/>
      <c r="ZX93" s="207"/>
      <c r="ZY93" s="207"/>
      <c r="ZZ93" s="207"/>
      <c r="AAA93" s="207"/>
      <c r="AAB93" s="207"/>
      <c r="AAC93" s="207"/>
      <c r="AAD93" s="207"/>
      <c r="AAE93" s="207"/>
      <c r="AAF93" s="207"/>
      <c r="AAG93" s="207"/>
      <c r="AAH93" s="207"/>
      <c r="AAI93" s="207"/>
      <c r="AAJ93" s="207"/>
      <c r="AAK93" s="207"/>
      <c r="AAL93" s="207"/>
      <c r="AAM93" s="207"/>
      <c r="AAN93" s="207"/>
      <c r="AAO93" s="207"/>
      <c r="AAP93" s="207"/>
      <c r="AAQ93" s="207"/>
      <c r="AAR93" s="207"/>
      <c r="AAS93" s="207"/>
      <c r="AAT93" s="207"/>
      <c r="AAU93" s="207"/>
      <c r="AAV93" s="207"/>
      <c r="AAW93" s="207"/>
      <c r="AAX93" s="207"/>
      <c r="AAY93" s="207"/>
      <c r="AAZ93" s="207"/>
      <c r="ABA93" s="207"/>
      <c r="ABB93" s="207"/>
      <c r="ABC93" s="207"/>
      <c r="ABD93" s="207"/>
      <c r="ABE93" s="207"/>
      <c r="ABF93" s="207"/>
      <c r="ABG93" s="207"/>
      <c r="ABH93" s="207"/>
      <c r="ABI93" s="207"/>
      <c r="ABJ93" s="207"/>
      <c r="ABK93" s="207"/>
      <c r="ABL93" s="207"/>
      <c r="ABM93" s="207"/>
      <c r="ABN93" s="207"/>
      <c r="ABO93" s="207"/>
      <c r="ABP93" s="207"/>
      <c r="ABQ93" s="207"/>
      <c r="ABR93" s="207"/>
      <c r="ABS93" s="207"/>
      <c r="ABT93" s="207"/>
      <c r="ABU93" s="207"/>
      <c r="ABV93" s="207"/>
      <c r="ABW93" s="207"/>
      <c r="ABX93" s="207"/>
      <c r="ABY93" s="207"/>
      <c r="ABZ93" s="207"/>
      <c r="ACA93" s="207"/>
      <c r="ACB93" s="207"/>
      <c r="ACC93" s="207"/>
      <c r="ACD93" s="207"/>
      <c r="ACE93" s="207"/>
      <c r="ACF93" s="207"/>
      <c r="ACG93" s="207"/>
      <c r="ACH93" s="207"/>
      <c r="ACI93" s="207"/>
      <c r="ACJ93" s="207"/>
      <c r="ACK93" s="207"/>
      <c r="ACL93" s="207"/>
      <c r="ACM93" s="207"/>
      <c r="ACN93" s="207"/>
      <c r="ACO93" s="207"/>
      <c r="ACP93" s="207"/>
      <c r="ACQ93" s="207"/>
      <c r="ACR93" s="207"/>
      <c r="ACS93" s="207"/>
      <c r="ACT93" s="207"/>
      <c r="ACU93" s="207"/>
      <c r="ACV93" s="207"/>
      <c r="ACW93" s="207"/>
      <c r="ACX93" s="207"/>
      <c r="ACY93" s="207"/>
      <c r="ACZ93" s="207"/>
      <c r="ADA93" s="207"/>
      <c r="ADB93" s="207"/>
      <c r="ADC93" s="207"/>
      <c r="ADD93" s="207"/>
      <c r="ADE93" s="207"/>
      <c r="ADF93" s="207"/>
      <c r="ADG93" s="207"/>
      <c r="ADH93" s="207"/>
      <c r="ADI93" s="207"/>
      <c r="ADJ93" s="207"/>
      <c r="ADK93" s="207"/>
      <c r="ADL93" s="207"/>
      <c r="ADM93" s="207"/>
      <c r="ADN93" s="207"/>
      <c r="ADO93" s="207"/>
      <c r="ADP93" s="207"/>
      <c r="ADQ93" s="207"/>
      <c r="ADR93" s="207"/>
      <c r="ADS93" s="207"/>
      <c r="ADT93" s="207"/>
      <c r="ADU93" s="207"/>
      <c r="ADV93" s="207"/>
      <c r="ADW93" s="207"/>
      <c r="ADX93" s="207"/>
      <c r="ADY93" s="207"/>
      <c r="ADZ93" s="207"/>
      <c r="AEA93" s="207"/>
      <c r="AEB93" s="207"/>
      <c r="AEC93" s="207"/>
      <c r="AED93" s="207"/>
      <c r="AEE93" s="207"/>
      <c r="AEF93" s="207"/>
      <c r="AEG93" s="207"/>
      <c r="AEH93" s="207"/>
      <c r="AEI93" s="207"/>
      <c r="AEJ93" s="207"/>
      <c r="AEK93" s="207"/>
      <c r="AEL93" s="207"/>
      <c r="AEM93" s="207"/>
      <c r="AEN93" s="207"/>
      <c r="AEO93" s="207"/>
      <c r="AEP93" s="207"/>
      <c r="AEQ93" s="207"/>
      <c r="AER93" s="207"/>
      <c r="AES93" s="207"/>
      <c r="AET93" s="207"/>
      <c r="AEU93" s="207"/>
      <c r="AEV93" s="207"/>
      <c r="AEW93" s="207"/>
      <c r="AEX93" s="207"/>
      <c r="AEY93" s="207"/>
      <c r="AEZ93" s="207"/>
      <c r="AFA93" s="207"/>
      <c r="AFB93" s="207"/>
      <c r="AFC93" s="207"/>
      <c r="AFD93" s="207"/>
      <c r="AFE93" s="207"/>
      <c r="AFF93" s="207"/>
      <c r="AFG93" s="207"/>
      <c r="AFH93" s="207"/>
      <c r="AFI93" s="207"/>
      <c r="AFJ93" s="207"/>
      <c r="AFK93" s="207"/>
      <c r="AFL93" s="207"/>
      <c r="AFM93" s="207"/>
      <c r="AFN93" s="207"/>
      <c r="AFO93" s="207"/>
      <c r="AFP93" s="207"/>
      <c r="AFQ93" s="207"/>
      <c r="AFR93" s="207"/>
      <c r="AFS93" s="207"/>
      <c r="AFT93" s="207"/>
      <c r="AFU93" s="207"/>
      <c r="AFV93" s="207"/>
      <c r="AFW93" s="207"/>
      <c r="AFX93" s="207"/>
      <c r="AFY93" s="207"/>
      <c r="AFZ93" s="207"/>
      <c r="AGA93" s="207"/>
      <c r="AGB93" s="207"/>
      <c r="AGC93" s="207"/>
      <c r="AGD93" s="207"/>
      <c r="AGE93" s="207"/>
      <c r="AGF93" s="207"/>
      <c r="AGG93" s="207"/>
      <c r="AGH93" s="207"/>
      <c r="AGI93" s="207"/>
      <c r="AGJ93" s="207"/>
      <c r="AGK93" s="207"/>
      <c r="AGL93" s="207"/>
      <c r="AGM93" s="207"/>
      <c r="AGN93" s="207"/>
      <c r="AGO93" s="207"/>
      <c r="AGP93" s="207"/>
      <c r="AGQ93" s="207"/>
      <c r="AGR93" s="207"/>
      <c r="AGS93" s="207"/>
      <c r="AGT93" s="207"/>
      <c r="AGU93" s="207"/>
      <c r="AGV93" s="207"/>
      <c r="AGW93" s="207"/>
      <c r="AGX93" s="207"/>
      <c r="AGY93" s="207"/>
      <c r="AGZ93" s="207"/>
      <c r="AHA93" s="207"/>
      <c r="AHB93" s="207"/>
      <c r="AHC93" s="207"/>
      <c r="AHD93" s="207"/>
      <c r="AHE93" s="207"/>
      <c r="AHF93" s="207"/>
      <c r="AHG93" s="207"/>
      <c r="AHH93" s="207"/>
      <c r="AHI93" s="207"/>
      <c r="AHJ93" s="207"/>
      <c r="AHK93" s="207"/>
      <c r="AHL93" s="207"/>
      <c r="AHM93" s="207"/>
      <c r="AHN93" s="207"/>
      <c r="AHO93" s="207"/>
      <c r="AHP93" s="207"/>
      <c r="AHQ93" s="207"/>
      <c r="AHR93" s="207"/>
      <c r="AHS93" s="207"/>
      <c r="AHT93" s="207"/>
      <c r="AHU93" s="207"/>
      <c r="AHV93" s="207"/>
      <c r="AHW93" s="207"/>
      <c r="AHX93" s="207"/>
      <c r="AHY93" s="207"/>
      <c r="AHZ93" s="207"/>
      <c r="AIA93" s="207"/>
      <c r="AIB93" s="207"/>
      <c r="AIC93" s="207"/>
      <c r="AID93" s="207"/>
      <c r="AIE93" s="207"/>
      <c r="AIF93" s="207"/>
      <c r="AIG93" s="207"/>
      <c r="AIH93" s="207"/>
      <c r="AII93" s="207"/>
      <c r="AIJ93" s="207"/>
      <c r="AIK93" s="207"/>
      <c r="AIL93" s="207"/>
      <c r="AIM93" s="207"/>
      <c r="AIN93" s="207"/>
      <c r="AIO93" s="207"/>
      <c r="AIP93" s="207"/>
      <c r="AIQ93" s="207"/>
      <c r="AIR93" s="207"/>
      <c r="AIS93" s="207"/>
      <c r="AIT93" s="207"/>
      <c r="AIU93" s="207"/>
      <c r="AIV93" s="207"/>
      <c r="AIW93" s="207"/>
      <c r="AIX93" s="207"/>
      <c r="AIY93" s="207"/>
      <c r="AIZ93" s="207"/>
      <c r="AJA93" s="207"/>
      <c r="AJB93" s="207"/>
      <c r="AJC93" s="207"/>
      <c r="AJD93" s="207"/>
      <c r="AJE93" s="207"/>
      <c r="AJF93" s="207"/>
      <c r="AJG93" s="207"/>
      <c r="AJH93" s="207"/>
      <c r="AJI93" s="207"/>
      <c r="AJJ93" s="207"/>
      <c r="AJK93" s="207"/>
      <c r="AJL93" s="207"/>
      <c r="AJM93" s="207"/>
      <c r="AJN93" s="207"/>
      <c r="AJO93" s="207"/>
      <c r="AJP93" s="207"/>
      <c r="AJQ93" s="207"/>
      <c r="AJR93" s="207"/>
      <c r="AJS93" s="207"/>
      <c r="AJT93" s="207"/>
      <c r="AJU93" s="207"/>
      <c r="AJV93" s="207"/>
      <c r="AJW93" s="207"/>
      <c r="AJX93" s="207"/>
      <c r="AJY93" s="207"/>
      <c r="AJZ93" s="207"/>
      <c r="AKA93" s="207"/>
      <c r="AKB93" s="207"/>
      <c r="AKC93" s="207"/>
      <c r="AKD93" s="207"/>
      <c r="AKE93" s="207"/>
      <c r="AKF93" s="207"/>
      <c r="AKG93" s="207"/>
      <c r="AKH93" s="207"/>
      <c r="AKI93" s="207"/>
      <c r="AKJ93" s="207"/>
      <c r="AKK93" s="207"/>
      <c r="AKL93" s="207"/>
      <c r="AKM93" s="207"/>
      <c r="AKN93" s="207"/>
      <c r="AKO93" s="207"/>
      <c r="AKP93" s="207"/>
      <c r="AKQ93" s="207"/>
      <c r="AKR93" s="207"/>
      <c r="AKS93" s="207"/>
      <c r="AKT93" s="207"/>
      <c r="AKU93" s="207"/>
      <c r="AKV93" s="207"/>
      <c r="AKW93" s="207"/>
      <c r="AKX93" s="207"/>
      <c r="AKY93" s="207"/>
      <c r="AKZ93" s="207"/>
      <c r="ALA93" s="207"/>
      <c r="ALB93" s="207"/>
      <c r="ALC93" s="207"/>
      <c r="ALD93" s="207"/>
      <c r="ALE93" s="207"/>
      <c r="ALF93" s="207"/>
      <c r="ALG93" s="207"/>
      <c r="ALH93" s="207"/>
      <c r="ALI93" s="207"/>
      <c r="ALJ93" s="207"/>
      <c r="ALK93" s="207"/>
      <c r="ALL93" s="207"/>
      <c r="ALM93" s="207"/>
      <c r="ALN93" s="207"/>
      <c r="ALO93" s="207"/>
      <c r="ALP93" s="207"/>
      <c r="ALQ93" s="207"/>
      <c r="ALR93" s="207"/>
      <c r="ALS93" s="207"/>
      <c r="ALT93" s="207"/>
      <c r="ALU93" s="207"/>
      <c r="ALV93" s="207"/>
      <c r="ALW93" s="207"/>
      <c r="ALX93" s="207"/>
      <c r="ALY93" s="207"/>
      <c r="ALZ93" s="207"/>
      <c r="AMA93" s="207"/>
      <c r="AMB93" s="207"/>
      <c r="AMC93" s="207"/>
      <c r="AMD93" s="207"/>
      <c r="AME93" s="207"/>
      <c r="AMF93" s="207"/>
      <c r="AMG93" s="207"/>
      <c r="AMH93" s="207"/>
      <c r="AMI93" s="207"/>
      <c r="AMJ93" s="207"/>
      <c r="AMK93" s="207"/>
      <c r="AML93" s="207"/>
      <c r="AMM93" s="207"/>
      <c r="AMN93" s="207"/>
      <c r="AMO93" s="207"/>
      <c r="AMP93" s="207"/>
      <c r="AMQ93" s="207"/>
      <c r="AMR93" s="207"/>
      <c r="AMS93" s="207"/>
      <c r="AMT93" s="207"/>
      <c r="AMU93" s="207"/>
      <c r="AMV93" s="207"/>
      <c r="AMW93" s="207"/>
      <c r="AMX93" s="207"/>
      <c r="AMY93" s="207"/>
      <c r="AMZ93" s="207"/>
      <c r="ANA93" s="207"/>
      <c r="ANB93" s="207"/>
      <c r="ANC93" s="207"/>
      <c r="AND93" s="207"/>
      <c r="ANE93" s="207"/>
      <c r="ANF93" s="207"/>
      <c r="ANG93" s="207"/>
      <c r="ANH93" s="207"/>
      <c r="ANI93" s="207"/>
      <c r="ANJ93" s="207"/>
      <c r="ANK93" s="207"/>
      <c r="ANL93" s="207"/>
      <c r="ANM93" s="207"/>
      <c r="ANN93" s="207"/>
      <c r="ANO93" s="207"/>
      <c r="ANP93" s="207"/>
      <c r="ANQ93" s="207"/>
      <c r="ANR93" s="207"/>
      <c r="ANS93" s="207"/>
      <c r="ANT93" s="207"/>
      <c r="ANU93" s="207"/>
      <c r="ANV93" s="207"/>
      <c r="ANW93" s="207"/>
      <c r="ANX93" s="207"/>
      <c r="ANY93" s="207"/>
      <c r="ANZ93" s="207"/>
      <c r="AOA93" s="207"/>
      <c r="AOB93" s="207"/>
      <c r="AOC93" s="207"/>
      <c r="AOD93" s="207"/>
      <c r="AOE93" s="207"/>
      <c r="AOF93" s="207"/>
      <c r="AOG93" s="207"/>
      <c r="AOH93" s="207"/>
      <c r="AOI93" s="207"/>
      <c r="AOJ93" s="207"/>
      <c r="AOK93" s="207"/>
      <c r="AOL93" s="207"/>
      <c r="AOM93" s="207"/>
      <c r="AON93" s="207"/>
      <c r="AOO93" s="207"/>
      <c r="AOP93" s="207"/>
      <c r="AOQ93" s="207"/>
      <c r="AOR93" s="207"/>
      <c r="AOS93" s="207"/>
      <c r="AOT93" s="207"/>
      <c r="AOU93" s="207"/>
      <c r="AOV93" s="207"/>
      <c r="AOW93" s="207"/>
      <c r="AOX93" s="207"/>
      <c r="AOY93" s="207"/>
      <c r="AOZ93" s="207"/>
      <c r="APA93" s="207"/>
      <c r="APB93" s="207"/>
      <c r="APC93" s="207"/>
      <c r="APD93" s="207"/>
      <c r="APE93" s="207"/>
      <c r="APF93" s="207"/>
      <c r="APG93" s="207"/>
      <c r="APH93" s="207"/>
      <c r="API93" s="207"/>
      <c r="APJ93" s="207"/>
      <c r="APK93" s="207"/>
      <c r="APL93" s="207"/>
      <c r="APM93" s="207"/>
      <c r="APN93" s="207"/>
      <c r="APO93" s="207"/>
      <c r="APP93" s="207"/>
      <c r="APQ93" s="207"/>
      <c r="APR93" s="207"/>
      <c r="APS93" s="207"/>
      <c r="APT93" s="207"/>
      <c r="APU93" s="207"/>
      <c r="APV93" s="207"/>
      <c r="APW93" s="207"/>
      <c r="APX93" s="207"/>
      <c r="APY93" s="207"/>
      <c r="APZ93" s="207"/>
      <c r="AQA93" s="207"/>
      <c r="AQB93" s="207"/>
      <c r="AQC93" s="207"/>
      <c r="AQD93" s="207"/>
      <c r="AQE93" s="207"/>
      <c r="AQF93" s="207"/>
      <c r="AQG93" s="207"/>
      <c r="AQH93" s="207"/>
      <c r="AQI93" s="207"/>
      <c r="AQJ93" s="207"/>
      <c r="AQK93" s="207"/>
      <c r="AQL93" s="207"/>
      <c r="AQM93" s="207"/>
      <c r="AQN93" s="207"/>
      <c r="AQO93" s="207"/>
      <c r="AQP93" s="207"/>
      <c r="AQQ93" s="207"/>
      <c r="AQR93" s="207"/>
      <c r="AQS93" s="207"/>
      <c r="AQT93" s="207"/>
      <c r="AQU93" s="207"/>
      <c r="AQV93" s="207"/>
      <c r="AQW93" s="207"/>
      <c r="AQX93" s="207"/>
      <c r="AQY93" s="207"/>
      <c r="AQZ93" s="207"/>
      <c r="ARA93" s="207"/>
      <c r="ARB93" s="207"/>
      <c r="ARC93" s="207"/>
      <c r="ARD93" s="207"/>
      <c r="ARE93" s="207"/>
      <c r="ARF93" s="207"/>
      <c r="ARG93" s="207"/>
      <c r="ARH93" s="207"/>
      <c r="ARI93" s="207"/>
      <c r="ARJ93" s="207"/>
      <c r="ARK93" s="207"/>
      <c r="ARL93" s="207"/>
      <c r="ARM93" s="207"/>
      <c r="ARN93" s="207"/>
      <c r="ARO93" s="207"/>
      <c r="ARP93" s="207"/>
      <c r="ARQ93" s="207"/>
      <c r="ARR93" s="207"/>
      <c r="ARS93" s="207"/>
      <c r="ART93" s="207"/>
      <c r="ARU93" s="207"/>
      <c r="ARV93" s="207"/>
      <c r="ARW93" s="207"/>
      <c r="ARX93" s="207"/>
      <c r="ARY93" s="207"/>
      <c r="ARZ93" s="207"/>
      <c r="ASA93" s="207"/>
      <c r="ASB93" s="207"/>
      <c r="ASC93" s="207"/>
      <c r="ASD93" s="207"/>
      <c r="ASE93" s="207"/>
      <c r="ASF93" s="207"/>
      <c r="ASG93" s="207"/>
      <c r="ASH93" s="207"/>
      <c r="ASI93" s="207"/>
      <c r="ASJ93" s="207"/>
      <c r="ASK93" s="207"/>
      <c r="ASL93" s="207"/>
      <c r="ASM93" s="207"/>
      <c r="ASN93" s="207"/>
      <c r="ASO93" s="207"/>
      <c r="ASP93" s="207"/>
      <c r="ASQ93" s="207"/>
      <c r="ASR93" s="207"/>
      <c r="ASS93" s="207"/>
      <c r="AST93" s="207"/>
      <c r="ASU93" s="207"/>
      <c r="ASV93" s="207"/>
      <c r="ASW93" s="207"/>
      <c r="ASX93" s="207"/>
      <c r="ASY93" s="207"/>
      <c r="ASZ93" s="207"/>
      <c r="ATA93" s="207"/>
      <c r="ATB93" s="207"/>
      <c r="ATC93" s="207"/>
      <c r="ATD93" s="207"/>
      <c r="ATE93" s="207"/>
      <c r="ATF93" s="207"/>
      <c r="ATG93" s="207"/>
      <c r="ATH93" s="207"/>
      <c r="ATI93" s="207"/>
      <c r="ATJ93" s="207"/>
      <c r="ATK93" s="207"/>
      <c r="ATL93" s="207"/>
      <c r="ATM93" s="207"/>
      <c r="ATN93" s="207"/>
      <c r="ATO93" s="207"/>
      <c r="ATP93" s="207"/>
      <c r="ATQ93" s="207"/>
      <c r="ATR93" s="207"/>
      <c r="ATS93" s="207"/>
      <c r="ATT93" s="207"/>
      <c r="ATU93" s="207"/>
      <c r="ATV93" s="207"/>
      <c r="ATW93" s="207"/>
      <c r="ATX93" s="207"/>
      <c r="ATY93" s="207"/>
      <c r="ATZ93" s="207"/>
      <c r="AUA93" s="207"/>
      <c r="AUB93" s="207"/>
      <c r="AUC93" s="207"/>
      <c r="AUD93" s="207"/>
      <c r="AUE93" s="207"/>
      <c r="AUF93" s="207"/>
      <c r="AUG93" s="207"/>
      <c r="AUH93" s="207"/>
      <c r="AUI93" s="207"/>
      <c r="AUJ93" s="207"/>
      <c r="AUK93" s="207"/>
      <c r="AUL93" s="207"/>
      <c r="AUM93" s="207"/>
      <c r="AUN93" s="207"/>
      <c r="AUO93" s="207"/>
      <c r="AUP93" s="207"/>
      <c r="AUQ93" s="207"/>
      <c r="AUR93" s="207"/>
      <c r="AUS93" s="207"/>
      <c r="AUT93" s="207"/>
      <c r="AUU93" s="207"/>
      <c r="AUV93" s="207"/>
      <c r="AUW93" s="207"/>
      <c r="AUX93" s="207"/>
      <c r="AUY93" s="207"/>
      <c r="AUZ93" s="207"/>
      <c r="AVA93" s="207"/>
      <c r="AVB93" s="207"/>
      <c r="AVC93" s="207"/>
      <c r="AVD93" s="207"/>
      <c r="AVE93" s="207"/>
      <c r="AVF93" s="207"/>
      <c r="AVG93" s="207"/>
      <c r="AVH93" s="207"/>
      <c r="AVI93" s="207"/>
      <c r="AVJ93" s="207"/>
      <c r="AVK93" s="207"/>
      <c r="AVL93" s="207"/>
      <c r="AVM93" s="207"/>
      <c r="AVN93" s="207"/>
      <c r="AVO93" s="207"/>
      <c r="AVP93" s="207"/>
      <c r="AVQ93" s="207"/>
      <c r="AVR93" s="207"/>
      <c r="AVS93" s="207"/>
      <c r="AVT93" s="207"/>
      <c r="AVU93" s="207"/>
      <c r="AVV93" s="207"/>
      <c r="AVW93" s="207"/>
      <c r="AVX93" s="207"/>
      <c r="AVY93" s="207"/>
      <c r="AVZ93" s="207"/>
      <c r="AWA93" s="207"/>
      <c r="AWB93" s="207"/>
      <c r="AWC93" s="207"/>
      <c r="AWD93" s="207"/>
      <c r="AWE93" s="207"/>
      <c r="AWF93" s="207"/>
      <c r="AWG93" s="207"/>
      <c r="AWH93" s="207"/>
      <c r="AWI93" s="207"/>
      <c r="AWJ93" s="207"/>
      <c r="AWK93" s="207"/>
      <c r="AWL93" s="207"/>
      <c r="AWM93" s="207"/>
      <c r="AWN93" s="207"/>
      <c r="AWO93" s="207"/>
      <c r="AWP93" s="207"/>
      <c r="AWQ93" s="207"/>
      <c r="AWR93" s="207"/>
      <c r="AWS93" s="207"/>
      <c r="AWT93" s="207"/>
      <c r="AWU93" s="207"/>
      <c r="AWV93" s="207"/>
      <c r="AWW93" s="207"/>
      <c r="AWX93" s="207"/>
      <c r="AWY93" s="207"/>
      <c r="AWZ93" s="207"/>
      <c r="AXA93" s="207"/>
      <c r="AXB93" s="207"/>
      <c r="AXC93" s="207"/>
      <c r="AXD93" s="207"/>
      <c r="AXE93" s="207"/>
      <c r="AXF93" s="207"/>
      <c r="AXG93" s="207"/>
      <c r="AXH93" s="207"/>
      <c r="AXI93" s="207"/>
      <c r="AXJ93" s="207"/>
      <c r="AXK93" s="207"/>
      <c r="AXL93" s="207"/>
      <c r="AXM93" s="207"/>
      <c r="AXN93" s="207"/>
      <c r="AXO93" s="207"/>
      <c r="AXP93" s="207"/>
      <c r="AXQ93" s="207"/>
      <c r="AXR93" s="207"/>
      <c r="AXS93" s="207"/>
      <c r="AXT93" s="207"/>
      <c r="AXU93" s="207"/>
      <c r="AXV93" s="207"/>
      <c r="AXW93" s="207"/>
      <c r="AXX93" s="207"/>
      <c r="AXY93" s="207"/>
      <c r="AXZ93" s="207"/>
      <c r="AYA93" s="207"/>
      <c r="AYB93" s="207"/>
      <c r="AYC93" s="207"/>
      <c r="AYD93" s="207"/>
      <c r="AYE93" s="207"/>
      <c r="AYF93" s="207"/>
      <c r="AYG93" s="207"/>
      <c r="AYH93" s="207"/>
      <c r="AYI93" s="207"/>
      <c r="AYJ93" s="207"/>
      <c r="AYK93" s="207"/>
      <c r="AYL93" s="207"/>
      <c r="AYM93" s="207"/>
      <c r="AYN93" s="207"/>
      <c r="AYO93" s="207"/>
      <c r="AYP93" s="207"/>
      <c r="AYQ93" s="207"/>
      <c r="AYR93" s="207"/>
      <c r="AYS93" s="207"/>
      <c r="AYT93" s="207"/>
      <c r="AYU93" s="207"/>
      <c r="AYV93" s="207"/>
      <c r="AYW93" s="207"/>
      <c r="AYX93" s="207"/>
      <c r="AYY93" s="207"/>
      <c r="AYZ93" s="207"/>
      <c r="AZA93" s="207"/>
      <c r="AZB93" s="207"/>
      <c r="AZC93" s="207"/>
      <c r="AZD93" s="207"/>
      <c r="AZE93" s="207"/>
      <c r="AZF93" s="207"/>
      <c r="AZG93" s="207"/>
      <c r="AZH93" s="207"/>
      <c r="AZI93" s="207"/>
      <c r="AZJ93" s="207"/>
      <c r="AZK93" s="207"/>
      <c r="AZL93" s="207"/>
      <c r="AZM93" s="207"/>
      <c r="AZN93" s="207"/>
      <c r="AZO93" s="207"/>
      <c r="AZP93" s="207"/>
      <c r="AZQ93" s="207"/>
      <c r="AZR93" s="207"/>
      <c r="AZS93" s="207"/>
      <c r="AZT93" s="207"/>
      <c r="AZU93" s="207"/>
      <c r="AZV93" s="207"/>
      <c r="AZW93" s="207"/>
      <c r="AZX93" s="207"/>
      <c r="AZY93" s="207"/>
      <c r="AZZ93" s="207"/>
      <c r="BAA93" s="207"/>
      <c r="BAB93" s="207"/>
      <c r="BAC93" s="207"/>
      <c r="BAD93" s="207"/>
      <c r="BAE93" s="207"/>
      <c r="BAF93" s="207"/>
      <c r="BAG93" s="207"/>
      <c r="BAH93" s="207"/>
      <c r="BAI93" s="207"/>
      <c r="BAJ93" s="207"/>
      <c r="BAK93" s="207"/>
      <c r="BAL93" s="207"/>
      <c r="BAM93" s="207"/>
      <c r="BAN93" s="207"/>
      <c r="BAO93" s="207"/>
      <c r="BAP93" s="207"/>
      <c r="BAQ93" s="207"/>
      <c r="BAR93" s="207"/>
      <c r="BAS93" s="207"/>
      <c r="BAT93" s="207"/>
      <c r="BAU93" s="207"/>
      <c r="BAV93" s="207"/>
      <c r="BAW93" s="207"/>
      <c r="BAX93" s="207"/>
      <c r="BAY93" s="207"/>
      <c r="BAZ93" s="207"/>
      <c r="BBA93" s="207"/>
      <c r="BBB93" s="207"/>
      <c r="BBC93" s="207"/>
      <c r="BBD93" s="207"/>
      <c r="BBE93" s="207"/>
      <c r="BBF93" s="207"/>
      <c r="BBG93" s="207"/>
      <c r="BBH93" s="207"/>
      <c r="BBI93" s="207"/>
      <c r="BBJ93" s="207"/>
      <c r="BBK93" s="207"/>
      <c r="BBL93" s="207"/>
      <c r="BBM93" s="207"/>
      <c r="BBN93" s="207"/>
      <c r="BBO93" s="207"/>
      <c r="BBP93" s="207"/>
      <c r="BBQ93" s="207"/>
      <c r="BBR93" s="207"/>
      <c r="BBS93" s="207"/>
      <c r="BBT93" s="207"/>
      <c r="BBU93" s="207"/>
      <c r="BBV93" s="207"/>
      <c r="BBW93" s="207"/>
      <c r="BBX93" s="207"/>
      <c r="BBY93" s="207"/>
      <c r="BBZ93" s="207"/>
      <c r="BCA93" s="207"/>
      <c r="BCB93" s="207"/>
      <c r="BCC93" s="207"/>
      <c r="BCD93" s="207"/>
      <c r="BCE93" s="207"/>
      <c r="BCF93" s="207"/>
      <c r="BCG93" s="207"/>
      <c r="BCH93" s="207"/>
      <c r="BCI93" s="207"/>
      <c r="BCJ93" s="207"/>
      <c r="BCK93" s="207"/>
      <c r="BCL93" s="207"/>
      <c r="BCM93" s="207"/>
      <c r="BCN93" s="207"/>
      <c r="BCO93" s="207"/>
      <c r="BCP93" s="207"/>
      <c r="BCQ93" s="207"/>
      <c r="BCR93" s="207"/>
      <c r="BCS93" s="207"/>
      <c r="BCT93" s="207"/>
      <c r="BCU93" s="207"/>
      <c r="BCV93" s="207"/>
      <c r="BCW93" s="207"/>
      <c r="BCX93" s="207"/>
      <c r="BCY93" s="207"/>
      <c r="BCZ93" s="207"/>
      <c r="BDA93" s="207"/>
      <c r="BDB93" s="207"/>
      <c r="BDC93" s="207"/>
      <c r="BDD93" s="207"/>
      <c r="BDE93" s="207"/>
      <c r="BDF93" s="207"/>
      <c r="BDG93" s="207"/>
      <c r="BDH93" s="207"/>
      <c r="BDI93" s="207"/>
      <c r="BDJ93" s="207"/>
      <c r="BDK93" s="207"/>
      <c r="BDL93" s="207"/>
      <c r="BDM93" s="207"/>
      <c r="BDN93" s="207"/>
      <c r="BDO93" s="207"/>
      <c r="BDP93" s="207"/>
      <c r="BDQ93" s="207"/>
      <c r="BDR93" s="207"/>
      <c r="BDS93" s="207"/>
      <c r="BDT93" s="207"/>
      <c r="BDU93" s="207"/>
      <c r="BDV93" s="207"/>
      <c r="BDW93" s="207"/>
      <c r="BDX93" s="207"/>
      <c r="BDY93" s="207"/>
      <c r="BDZ93" s="207"/>
      <c r="BEA93" s="207"/>
      <c r="BEB93" s="207"/>
      <c r="BEC93" s="207"/>
      <c r="BED93" s="207"/>
      <c r="BEE93" s="207"/>
      <c r="BEF93" s="207"/>
      <c r="BEG93" s="207"/>
      <c r="BEH93" s="207"/>
      <c r="BEI93" s="207"/>
      <c r="BEJ93" s="207"/>
      <c r="BEK93" s="207"/>
      <c r="BEL93" s="207"/>
      <c r="BEM93" s="207"/>
      <c r="BEN93" s="207"/>
      <c r="BEO93" s="207"/>
      <c r="BEP93" s="207"/>
      <c r="BEQ93" s="207"/>
      <c r="BER93" s="207"/>
      <c r="BES93" s="207"/>
      <c r="BET93" s="207"/>
      <c r="BEU93" s="207"/>
      <c r="BEV93" s="207"/>
      <c r="BEW93" s="207"/>
      <c r="BEX93" s="207"/>
      <c r="BEY93" s="207"/>
      <c r="BEZ93" s="207"/>
      <c r="BFA93" s="207"/>
      <c r="BFB93" s="207"/>
      <c r="BFC93" s="207"/>
      <c r="BFD93" s="207"/>
      <c r="BFE93" s="207"/>
      <c r="BFF93" s="207"/>
      <c r="BFG93" s="207"/>
      <c r="BFH93" s="207"/>
      <c r="BFI93" s="207"/>
      <c r="BFJ93" s="207"/>
      <c r="BFK93" s="207"/>
      <c r="BFL93" s="207"/>
      <c r="BFM93" s="207"/>
      <c r="BFN93" s="207"/>
      <c r="BFO93" s="207"/>
      <c r="BFP93" s="207"/>
      <c r="BFQ93" s="207"/>
      <c r="BFR93" s="207"/>
      <c r="BFS93" s="207"/>
      <c r="BFT93" s="207"/>
      <c r="BFU93" s="207"/>
      <c r="BFV93" s="207"/>
      <c r="BFW93" s="207"/>
      <c r="BFX93" s="207"/>
      <c r="BFY93" s="207"/>
      <c r="BFZ93" s="207"/>
      <c r="BGA93" s="207"/>
      <c r="BGB93" s="207"/>
      <c r="BGC93" s="207"/>
      <c r="BGD93" s="207"/>
      <c r="BGE93" s="207"/>
      <c r="BGF93" s="207"/>
      <c r="BGG93" s="207"/>
      <c r="BGH93" s="207"/>
      <c r="BGI93" s="207"/>
      <c r="BGJ93" s="207"/>
      <c r="BGK93" s="207"/>
      <c r="BGL93" s="207"/>
      <c r="BGM93" s="207"/>
      <c r="BGN93" s="207"/>
      <c r="BGO93" s="207"/>
      <c r="BGP93" s="207"/>
      <c r="BGQ93" s="207"/>
      <c r="BGR93" s="207"/>
      <c r="BGS93" s="207"/>
      <c r="BGT93" s="207"/>
      <c r="BGU93" s="207"/>
      <c r="BGV93" s="207"/>
      <c r="BGW93" s="207"/>
      <c r="BGX93" s="207"/>
      <c r="BGY93" s="207"/>
      <c r="BGZ93" s="207"/>
      <c r="BHA93" s="207"/>
      <c r="BHB93" s="207"/>
      <c r="BHC93" s="207"/>
      <c r="BHD93" s="207"/>
      <c r="BHE93" s="207"/>
      <c r="BHF93" s="207"/>
      <c r="BHG93" s="207"/>
      <c r="BHH93" s="207"/>
      <c r="BHI93" s="207"/>
      <c r="BHJ93" s="207"/>
      <c r="BHK93" s="207"/>
      <c r="BHL93" s="207"/>
      <c r="BHM93" s="207"/>
      <c r="BHN93" s="207"/>
      <c r="BHO93" s="207"/>
      <c r="BHP93" s="207"/>
      <c r="BHQ93" s="207"/>
      <c r="BHR93" s="207"/>
      <c r="BHS93" s="207"/>
      <c r="BHT93" s="207"/>
      <c r="BHU93" s="207"/>
      <c r="BHV93" s="207"/>
      <c r="BHW93" s="207"/>
      <c r="BHX93" s="207"/>
      <c r="BHY93" s="207"/>
      <c r="BHZ93" s="207"/>
      <c r="BIA93" s="207"/>
      <c r="BIB93" s="207"/>
      <c r="BIC93" s="207"/>
      <c r="BID93" s="207"/>
      <c r="BIE93" s="207"/>
      <c r="BIF93" s="207"/>
      <c r="BIG93" s="207"/>
      <c r="BIH93" s="207"/>
      <c r="BII93" s="207"/>
      <c r="BIJ93" s="207"/>
      <c r="BIK93" s="207"/>
      <c r="BIL93" s="207"/>
      <c r="BIM93" s="207"/>
      <c r="BIN93" s="207"/>
      <c r="BIO93" s="207"/>
      <c r="BIP93" s="207"/>
      <c r="BIQ93" s="207"/>
      <c r="BIR93" s="207"/>
      <c r="BIS93" s="207"/>
      <c r="BIT93" s="207"/>
      <c r="BIU93" s="207"/>
      <c r="BIV93" s="207"/>
      <c r="BIW93" s="207"/>
      <c r="BIX93" s="207"/>
      <c r="BIY93" s="207"/>
      <c r="BIZ93" s="207"/>
      <c r="BJA93" s="207"/>
      <c r="BJB93" s="207"/>
      <c r="BJC93" s="207"/>
      <c r="BJD93" s="207"/>
      <c r="BJE93" s="207"/>
      <c r="BJF93" s="207"/>
      <c r="BJG93" s="207"/>
      <c r="BJH93" s="207"/>
      <c r="BJI93" s="207"/>
      <c r="BJJ93" s="207"/>
      <c r="BJK93" s="207"/>
      <c r="BJL93" s="207"/>
      <c r="BJM93" s="207"/>
      <c r="BJN93" s="207"/>
      <c r="BJO93" s="207"/>
      <c r="BJP93" s="207"/>
      <c r="BJQ93" s="207"/>
      <c r="BJR93" s="207"/>
      <c r="BJS93" s="207"/>
      <c r="BJT93" s="207"/>
      <c r="BJU93" s="207"/>
      <c r="BJV93" s="207"/>
      <c r="BJW93" s="207"/>
      <c r="BJX93" s="207"/>
      <c r="BJY93" s="207"/>
      <c r="BJZ93" s="207"/>
      <c r="BKA93" s="207"/>
      <c r="BKB93" s="207"/>
      <c r="BKC93" s="207"/>
      <c r="BKD93" s="207"/>
      <c r="BKE93" s="207"/>
      <c r="BKF93" s="207"/>
      <c r="BKG93" s="207"/>
      <c r="BKH93" s="207"/>
      <c r="BKI93" s="207"/>
      <c r="BKJ93" s="207"/>
      <c r="BKK93" s="207"/>
      <c r="BKL93" s="207"/>
      <c r="BKM93" s="207"/>
      <c r="BKN93" s="207"/>
      <c r="BKO93" s="207"/>
      <c r="BKP93" s="207"/>
      <c r="BKQ93" s="207"/>
      <c r="BKR93" s="207"/>
      <c r="BKS93" s="207"/>
      <c r="BKT93" s="207"/>
      <c r="BKU93" s="207"/>
      <c r="BKV93" s="207"/>
      <c r="BKW93" s="207"/>
      <c r="BKX93" s="207"/>
      <c r="BKY93" s="207"/>
      <c r="BKZ93" s="207"/>
      <c r="BLA93" s="207"/>
      <c r="BLB93" s="207"/>
      <c r="BLC93" s="207"/>
      <c r="BLD93" s="207"/>
      <c r="BLE93" s="207"/>
      <c r="BLF93" s="207"/>
      <c r="BLG93" s="207"/>
      <c r="BLH93" s="207"/>
      <c r="BLI93" s="207"/>
      <c r="BLJ93" s="207"/>
      <c r="BLK93" s="207"/>
      <c r="BLL93" s="207"/>
      <c r="BLM93" s="207"/>
      <c r="BLN93" s="207"/>
      <c r="BLO93" s="207"/>
      <c r="BLP93" s="207"/>
      <c r="BLQ93" s="207"/>
      <c r="BLR93" s="207"/>
      <c r="BLS93" s="207"/>
      <c r="BLT93" s="207"/>
      <c r="BLU93" s="207"/>
      <c r="BLV93" s="207"/>
      <c r="BLW93" s="207"/>
      <c r="BLX93" s="207"/>
      <c r="BLY93" s="207"/>
      <c r="BLZ93" s="207"/>
      <c r="BMA93" s="207"/>
      <c r="BMB93" s="207"/>
      <c r="BMC93" s="207"/>
      <c r="BMD93" s="207"/>
      <c r="BME93" s="207"/>
      <c r="BMF93" s="207"/>
      <c r="BMG93" s="207"/>
      <c r="BMH93" s="207"/>
      <c r="BMI93" s="207"/>
      <c r="BMJ93" s="207"/>
      <c r="BMK93" s="207"/>
      <c r="BML93" s="207"/>
      <c r="BMM93" s="207"/>
      <c r="BMN93" s="207"/>
      <c r="BMO93" s="207"/>
      <c r="BMP93" s="207"/>
      <c r="BMQ93" s="207"/>
      <c r="BMR93" s="207"/>
      <c r="BMS93" s="207"/>
      <c r="BMT93" s="207"/>
      <c r="BMU93" s="207"/>
      <c r="BMV93" s="207"/>
      <c r="BMW93" s="207"/>
      <c r="BMX93" s="207"/>
      <c r="BMY93" s="207"/>
      <c r="BMZ93" s="207"/>
      <c r="BNA93" s="207"/>
      <c r="BNB93" s="207"/>
      <c r="BNC93" s="207"/>
      <c r="BND93" s="207"/>
      <c r="BNE93" s="207"/>
      <c r="BNF93" s="207"/>
      <c r="BNG93" s="207"/>
      <c r="BNH93" s="207"/>
      <c r="BNI93" s="207"/>
      <c r="BNJ93" s="207"/>
      <c r="BNK93" s="207"/>
      <c r="BNL93" s="207"/>
      <c r="BNM93" s="207"/>
      <c r="BNN93" s="207"/>
      <c r="BNO93" s="207"/>
      <c r="BNP93" s="207"/>
      <c r="BNQ93" s="207"/>
      <c r="BNR93" s="207"/>
      <c r="BNS93" s="207"/>
      <c r="BNT93" s="207"/>
      <c r="BNU93" s="207"/>
      <c r="BNV93" s="207"/>
      <c r="BNW93" s="207"/>
      <c r="BNX93" s="207"/>
      <c r="BNY93" s="207"/>
      <c r="BNZ93" s="207"/>
      <c r="BOA93" s="207"/>
      <c r="BOB93" s="207"/>
      <c r="BOC93" s="207"/>
      <c r="BOD93" s="207"/>
      <c r="BOE93" s="207"/>
      <c r="BOF93" s="207"/>
      <c r="BOG93" s="207"/>
      <c r="BOH93" s="207"/>
      <c r="BOI93" s="207"/>
      <c r="BOJ93" s="207"/>
      <c r="BOK93" s="207"/>
      <c r="BOL93" s="207"/>
      <c r="BOM93" s="207"/>
      <c r="BON93" s="207"/>
      <c r="BOO93" s="207"/>
      <c r="BOP93" s="207"/>
      <c r="BOQ93" s="207"/>
      <c r="BOR93" s="207"/>
      <c r="BOS93" s="207"/>
      <c r="BOT93" s="207"/>
      <c r="BOU93" s="207"/>
      <c r="BOV93" s="207"/>
      <c r="BOW93" s="207"/>
      <c r="BOX93" s="207"/>
      <c r="BOY93" s="207"/>
      <c r="BOZ93" s="207"/>
      <c r="BPA93" s="207"/>
      <c r="BPB93" s="207"/>
      <c r="BPC93" s="207"/>
      <c r="BPD93" s="207"/>
      <c r="BPE93" s="207"/>
      <c r="BPF93" s="207"/>
      <c r="BPG93" s="207"/>
      <c r="BPH93" s="207"/>
      <c r="BPI93" s="207"/>
      <c r="BPJ93" s="207"/>
      <c r="BPK93" s="207"/>
      <c r="BPL93" s="207"/>
      <c r="BPM93" s="207"/>
      <c r="BPN93" s="207"/>
      <c r="BPO93" s="207"/>
      <c r="BPP93" s="207"/>
      <c r="BPQ93" s="207"/>
      <c r="BPR93" s="207"/>
      <c r="BPS93" s="207"/>
      <c r="BPT93" s="207"/>
      <c r="BPU93" s="207"/>
      <c r="BPV93" s="207"/>
      <c r="BPW93" s="207"/>
      <c r="BPX93" s="207"/>
      <c r="BPY93" s="207"/>
      <c r="BPZ93" s="207"/>
      <c r="BQA93" s="207"/>
      <c r="BQB93" s="207"/>
      <c r="BQC93" s="207"/>
      <c r="BQD93" s="207"/>
      <c r="BQE93" s="207"/>
      <c r="BQF93" s="207"/>
      <c r="BQG93" s="207"/>
      <c r="BQH93" s="207"/>
      <c r="BQI93" s="207"/>
      <c r="BQJ93" s="207"/>
      <c r="BQK93" s="207"/>
      <c r="BQL93" s="207"/>
      <c r="BQM93" s="207"/>
      <c r="BQN93" s="207"/>
      <c r="BQO93" s="207"/>
      <c r="BQP93" s="207"/>
      <c r="BQQ93" s="207"/>
      <c r="BQR93" s="207"/>
      <c r="BQS93" s="207"/>
      <c r="BQT93" s="207"/>
      <c r="BQU93" s="207"/>
      <c r="BQV93" s="207"/>
      <c r="BQW93" s="207"/>
      <c r="BQX93" s="207"/>
      <c r="BQY93" s="207"/>
      <c r="BQZ93" s="207"/>
      <c r="BRA93" s="207"/>
      <c r="BRB93" s="207"/>
      <c r="BRC93" s="207"/>
      <c r="BRD93" s="207"/>
      <c r="BRE93" s="207"/>
      <c r="BRF93" s="207"/>
      <c r="BRG93" s="207"/>
      <c r="BRH93" s="207"/>
      <c r="BRI93" s="207"/>
      <c r="BRJ93" s="207"/>
      <c r="BRK93" s="207"/>
      <c r="BRL93" s="207"/>
      <c r="BRM93" s="207"/>
      <c r="BRN93" s="207"/>
      <c r="BRO93" s="207"/>
      <c r="BRP93" s="207"/>
      <c r="BRQ93" s="207"/>
      <c r="BRR93" s="207"/>
      <c r="BRS93" s="207"/>
      <c r="BRT93" s="207"/>
      <c r="BRU93" s="207"/>
      <c r="BRV93" s="207"/>
      <c r="BRW93" s="207"/>
      <c r="BRX93" s="207"/>
      <c r="BRY93" s="207"/>
      <c r="BRZ93" s="207"/>
      <c r="BSA93" s="207"/>
      <c r="BSB93" s="207"/>
      <c r="BSC93" s="207"/>
      <c r="BSD93" s="207"/>
      <c r="BSE93" s="207"/>
      <c r="BSF93" s="207"/>
      <c r="BSG93" s="207"/>
      <c r="BSH93" s="207"/>
      <c r="BSI93" s="207"/>
      <c r="BSJ93" s="207"/>
      <c r="BSK93" s="207"/>
      <c r="BSL93" s="207"/>
      <c r="BSM93" s="207"/>
      <c r="BSN93" s="207"/>
      <c r="BSO93" s="207"/>
      <c r="BSP93" s="207"/>
      <c r="BSQ93" s="207"/>
      <c r="BSR93" s="207"/>
      <c r="BSS93" s="207"/>
      <c r="BST93" s="207"/>
      <c r="BSU93" s="207"/>
      <c r="BSV93" s="207"/>
      <c r="BSW93" s="207"/>
      <c r="BSX93" s="207"/>
      <c r="BSY93" s="207"/>
      <c r="BSZ93" s="207"/>
      <c r="BTA93" s="207"/>
      <c r="BTB93" s="207"/>
      <c r="BTC93" s="207"/>
      <c r="BTD93" s="207"/>
      <c r="BTE93" s="207"/>
      <c r="BTF93" s="207"/>
      <c r="BTG93" s="207"/>
      <c r="BTH93" s="207"/>
      <c r="BTI93" s="207"/>
      <c r="BTJ93" s="207"/>
      <c r="BTK93" s="207"/>
      <c r="BTL93" s="207"/>
      <c r="BTM93" s="207"/>
      <c r="BTN93" s="207"/>
      <c r="BTO93" s="207"/>
      <c r="BTP93" s="207"/>
      <c r="BTQ93" s="207"/>
      <c r="BTR93" s="207"/>
      <c r="BTS93" s="207"/>
      <c r="BTT93" s="207"/>
      <c r="BTU93" s="207"/>
      <c r="BTV93" s="207"/>
      <c r="BTW93" s="207"/>
      <c r="BTX93" s="207"/>
      <c r="BTY93" s="207"/>
      <c r="BTZ93" s="207"/>
      <c r="BUA93" s="207"/>
      <c r="BUB93" s="207"/>
      <c r="BUC93" s="207"/>
      <c r="BUD93" s="207"/>
      <c r="BUE93" s="207"/>
      <c r="BUF93" s="207"/>
      <c r="BUG93" s="207"/>
      <c r="BUH93" s="207"/>
      <c r="BUI93" s="207"/>
      <c r="BUJ93" s="207"/>
      <c r="BUK93" s="207"/>
      <c r="BUL93" s="207"/>
      <c r="BUM93" s="207"/>
      <c r="BUN93" s="207"/>
      <c r="BUO93" s="207"/>
      <c r="BUP93" s="207"/>
      <c r="BUQ93" s="207"/>
      <c r="BUR93" s="207"/>
      <c r="BUS93" s="207"/>
      <c r="BUT93" s="207"/>
      <c r="BUU93" s="207"/>
      <c r="BUV93" s="207"/>
      <c r="BUW93" s="207"/>
      <c r="BUX93" s="207"/>
      <c r="BUY93" s="207"/>
      <c r="BUZ93" s="207"/>
      <c r="BVA93" s="207"/>
      <c r="BVB93" s="207"/>
      <c r="BVC93" s="207"/>
      <c r="BVD93" s="207"/>
      <c r="BVE93" s="207"/>
      <c r="BVF93" s="207"/>
      <c r="BVG93" s="207"/>
      <c r="BVH93" s="207"/>
      <c r="BVI93" s="207"/>
      <c r="BVJ93" s="207"/>
      <c r="BVK93" s="207"/>
      <c r="BVL93" s="207"/>
      <c r="BVM93" s="207"/>
      <c r="BVN93" s="207"/>
      <c r="BVO93" s="207"/>
      <c r="BVP93" s="207"/>
      <c r="BVQ93" s="207"/>
      <c r="BVR93" s="207"/>
      <c r="BVS93" s="207"/>
      <c r="BVT93" s="207"/>
      <c r="BVU93" s="207"/>
      <c r="BVV93" s="207"/>
      <c r="BVW93" s="207"/>
      <c r="BVX93" s="207"/>
      <c r="BVY93" s="207"/>
      <c r="BVZ93" s="207"/>
      <c r="BWA93" s="207"/>
      <c r="BWB93" s="207"/>
      <c r="BWC93" s="207"/>
      <c r="BWD93" s="207"/>
      <c r="BWE93" s="207"/>
      <c r="BWF93" s="207"/>
      <c r="BWG93" s="207"/>
      <c r="BWH93" s="207"/>
      <c r="BWI93" s="207"/>
      <c r="BWJ93" s="207"/>
      <c r="BWK93" s="207"/>
      <c r="BWL93" s="207"/>
      <c r="BWM93" s="207"/>
      <c r="BWN93" s="207"/>
      <c r="BWO93" s="207"/>
      <c r="BWP93" s="207"/>
      <c r="BWQ93" s="207"/>
      <c r="BWR93" s="207"/>
      <c r="BWS93" s="207"/>
      <c r="BWT93" s="207"/>
      <c r="BWU93" s="207"/>
      <c r="BWV93" s="207"/>
      <c r="BWW93" s="207"/>
      <c r="BWX93" s="207"/>
      <c r="BWY93" s="207"/>
      <c r="BWZ93" s="207"/>
      <c r="BXA93" s="207"/>
      <c r="BXB93" s="207"/>
      <c r="BXC93" s="207"/>
      <c r="BXD93" s="207"/>
      <c r="BXE93" s="207"/>
      <c r="BXF93" s="207"/>
      <c r="BXG93" s="207"/>
      <c r="BXH93" s="207"/>
      <c r="BXI93" s="207"/>
      <c r="BXJ93" s="207"/>
      <c r="BXK93" s="207"/>
      <c r="BXL93" s="207"/>
      <c r="BXM93" s="207"/>
      <c r="BXN93" s="207"/>
      <c r="BXO93" s="207"/>
      <c r="BXP93" s="207"/>
      <c r="BXQ93" s="207"/>
      <c r="BXR93" s="207"/>
      <c r="BXS93" s="207"/>
      <c r="BXT93" s="207"/>
      <c r="BXU93" s="207"/>
      <c r="BXV93" s="207"/>
      <c r="BXW93" s="207"/>
      <c r="BXX93" s="207"/>
      <c r="BXY93" s="207"/>
      <c r="BXZ93" s="207"/>
      <c r="BYA93" s="207"/>
      <c r="BYB93" s="207"/>
      <c r="BYC93" s="207"/>
      <c r="BYD93" s="207"/>
      <c r="BYE93" s="207"/>
      <c r="BYF93" s="207"/>
      <c r="BYG93" s="207"/>
      <c r="BYH93" s="207"/>
      <c r="BYI93" s="207"/>
      <c r="BYJ93" s="207"/>
      <c r="BYK93" s="207"/>
      <c r="BYL93" s="207"/>
      <c r="BYM93" s="207"/>
      <c r="BYN93" s="207"/>
      <c r="BYO93" s="207"/>
      <c r="BYP93" s="207"/>
      <c r="BYQ93" s="207"/>
      <c r="BYR93" s="207"/>
      <c r="BYS93" s="207"/>
      <c r="BYT93" s="207"/>
      <c r="BYU93" s="207"/>
      <c r="BYV93" s="207"/>
      <c r="BYW93" s="207"/>
      <c r="BYX93" s="207"/>
      <c r="BYY93" s="207"/>
      <c r="BYZ93" s="207"/>
      <c r="BZA93" s="207"/>
      <c r="BZB93" s="207"/>
      <c r="BZC93" s="207"/>
      <c r="BZD93" s="207"/>
      <c r="BZE93" s="207"/>
      <c r="BZF93" s="207"/>
      <c r="BZG93" s="207"/>
      <c r="BZH93" s="207"/>
      <c r="BZI93" s="207"/>
      <c r="BZJ93" s="207"/>
      <c r="BZK93" s="207"/>
      <c r="BZL93" s="207"/>
      <c r="BZM93" s="207"/>
      <c r="BZN93" s="207"/>
      <c r="BZO93" s="207"/>
      <c r="BZP93" s="207"/>
      <c r="BZQ93" s="207"/>
      <c r="BZR93" s="207"/>
      <c r="BZS93" s="207"/>
      <c r="BZT93" s="207"/>
      <c r="BZU93" s="207"/>
      <c r="BZV93" s="207"/>
      <c r="BZW93" s="207"/>
      <c r="BZX93" s="207"/>
      <c r="BZY93" s="207"/>
      <c r="BZZ93" s="207"/>
      <c r="CAA93" s="207"/>
      <c r="CAB93" s="207"/>
      <c r="CAC93" s="207"/>
      <c r="CAD93" s="207"/>
      <c r="CAE93" s="207"/>
      <c r="CAF93" s="207"/>
      <c r="CAG93" s="207"/>
      <c r="CAH93" s="207"/>
      <c r="CAI93" s="207"/>
      <c r="CAJ93" s="207"/>
      <c r="CAK93" s="207"/>
      <c r="CAL93" s="207"/>
      <c r="CAM93" s="207"/>
      <c r="CAN93" s="207"/>
      <c r="CAO93" s="207"/>
      <c r="CAP93" s="207"/>
      <c r="CAQ93" s="207"/>
      <c r="CAR93" s="207"/>
      <c r="CAS93" s="207"/>
      <c r="CAT93" s="207"/>
      <c r="CAU93" s="207"/>
      <c r="CAV93" s="207"/>
      <c r="CAW93" s="207"/>
      <c r="CAX93" s="207"/>
      <c r="CAY93" s="207"/>
      <c r="CAZ93" s="207"/>
      <c r="CBA93" s="207"/>
      <c r="CBB93" s="207"/>
      <c r="CBC93" s="207"/>
      <c r="CBD93" s="207"/>
      <c r="CBE93" s="207"/>
      <c r="CBF93" s="207"/>
      <c r="CBG93" s="207"/>
      <c r="CBH93" s="207"/>
      <c r="CBI93" s="207"/>
      <c r="CBJ93" s="207"/>
      <c r="CBK93" s="207"/>
      <c r="CBL93" s="207"/>
      <c r="CBM93" s="207"/>
      <c r="CBN93" s="207"/>
      <c r="CBO93" s="207"/>
      <c r="CBP93" s="207"/>
      <c r="CBQ93" s="207"/>
      <c r="CBR93" s="207"/>
      <c r="CBS93" s="207"/>
      <c r="CBT93" s="207"/>
      <c r="CBU93" s="207"/>
      <c r="CBV93" s="207"/>
      <c r="CBW93" s="207"/>
      <c r="CBX93" s="207"/>
      <c r="CBY93" s="207"/>
      <c r="CBZ93" s="207"/>
      <c r="CCA93" s="207"/>
      <c r="CCB93" s="207"/>
      <c r="CCC93" s="207"/>
      <c r="CCD93" s="207"/>
      <c r="CCE93" s="207"/>
      <c r="CCF93" s="207"/>
      <c r="CCG93" s="207"/>
      <c r="CCH93" s="207"/>
      <c r="CCI93" s="207"/>
      <c r="CCJ93" s="207"/>
      <c r="CCK93" s="207"/>
      <c r="CCL93" s="207"/>
      <c r="CCM93" s="207"/>
      <c r="CCN93" s="207"/>
      <c r="CCO93" s="207"/>
      <c r="CCP93" s="207"/>
      <c r="CCQ93" s="207"/>
      <c r="CCR93" s="207"/>
      <c r="CCS93" s="207"/>
      <c r="CCT93" s="207"/>
      <c r="CCU93" s="207"/>
      <c r="CCV93" s="207"/>
      <c r="CCW93" s="207"/>
      <c r="CCX93" s="207"/>
      <c r="CCY93" s="207"/>
      <c r="CCZ93" s="207"/>
      <c r="CDA93" s="207"/>
      <c r="CDB93" s="207"/>
      <c r="CDC93" s="207"/>
      <c r="CDD93" s="207"/>
      <c r="CDE93" s="207"/>
      <c r="CDF93" s="207"/>
      <c r="CDG93" s="207"/>
      <c r="CDH93" s="207"/>
      <c r="CDI93" s="207"/>
      <c r="CDJ93" s="207"/>
      <c r="CDK93" s="207"/>
      <c r="CDL93" s="207"/>
      <c r="CDM93" s="207"/>
      <c r="CDN93" s="207"/>
      <c r="CDO93" s="207"/>
      <c r="CDP93" s="207"/>
      <c r="CDQ93" s="207"/>
      <c r="CDR93" s="207"/>
      <c r="CDS93" s="207"/>
      <c r="CDT93" s="207"/>
      <c r="CDU93" s="207"/>
      <c r="CDV93" s="207"/>
      <c r="CDW93" s="207"/>
      <c r="CDX93" s="207"/>
      <c r="CDY93" s="207"/>
      <c r="CDZ93" s="207"/>
      <c r="CEA93" s="207"/>
      <c r="CEB93" s="207"/>
      <c r="CEC93" s="207"/>
      <c r="CED93" s="207"/>
      <c r="CEE93" s="207"/>
      <c r="CEF93" s="207"/>
      <c r="CEG93" s="207"/>
      <c r="CEH93" s="207"/>
      <c r="CEI93" s="207"/>
      <c r="CEJ93" s="207"/>
      <c r="CEK93" s="207"/>
      <c r="CEL93" s="207"/>
      <c r="CEM93" s="207"/>
      <c r="CEN93" s="207"/>
      <c r="CEO93" s="207"/>
      <c r="CEP93" s="207"/>
      <c r="CEQ93" s="207"/>
      <c r="CER93" s="207"/>
      <c r="CES93" s="207"/>
      <c r="CET93" s="207"/>
      <c r="CEU93" s="207"/>
      <c r="CEV93" s="207"/>
      <c r="CEW93" s="207"/>
      <c r="CEX93" s="207"/>
      <c r="CEY93" s="207"/>
      <c r="CEZ93" s="207"/>
      <c r="CFA93" s="207"/>
      <c r="CFB93" s="207"/>
      <c r="CFC93" s="207"/>
      <c r="CFD93" s="207"/>
      <c r="CFE93" s="207"/>
      <c r="CFF93" s="207"/>
      <c r="CFG93" s="207"/>
      <c r="CFH93" s="207"/>
      <c r="CFI93" s="207"/>
      <c r="CFJ93" s="207"/>
      <c r="CFK93" s="207"/>
      <c r="CFL93" s="207"/>
      <c r="CFM93" s="207"/>
      <c r="CFN93" s="207"/>
      <c r="CFO93" s="207"/>
      <c r="CFP93" s="207"/>
      <c r="CFQ93" s="207"/>
      <c r="CFR93" s="207"/>
      <c r="CFS93" s="207"/>
      <c r="CFT93" s="207"/>
      <c r="CFU93" s="207"/>
      <c r="CFV93" s="207"/>
      <c r="CFW93" s="207"/>
      <c r="CFX93" s="207"/>
      <c r="CFY93" s="207"/>
      <c r="CFZ93" s="207"/>
      <c r="CGA93" s="207"/>
      <c r="CGB93" s="207"/>
      <c r="CGC93" s="207"/>
      <c r="CGD93" s="207"/>
      <c r="CGE93" s="207"/>
      <c r="CGF93" s="207"/>
      <c r="CGG93" s="207"/>
      <c r="CGH93" s="207"/>
      <c r="CGI93" s="207"/>
      <c r="CGJ93" s="207"/>
      <c r="CGK93" s="207"/>
      <c r="CGL93" s="207"/>
      <c r="CGM93" s="207"/>
      <c r="CGN93" s="207"/>
      <c r="CGO93" s="207"/>
      <c r="CGP93" s="207"/>
      <c r="CGQ93" s="207"/>
      <c r="CGR93" s="207"/>
      <c r="CGS93" s="207"/>
      <c r="CGT93" s="207"/>
      <c r="CGU93" s="207"/>
      <c r="CGV93" s="207"/>
      <c r="CGW93" s="207"/>
      <c r="CGX93" s="207"/>
      <c r="CGY93" s="207"/>
      <c r="CGZ93" s="207"/>
      <c r="CHA93" s="207"/>
      <c r="CHB93" s="207"/>
      <c r="CHC93" s="207"/>
      <c r="CHD93" s="207"/>
      <c r="CHE93" s="207"/>
      <c r="CHF93" s="207"/>
      <c r="CHG93" s="207"/>
      <c r="CHH93" s="207"/>
      <c r="CHI93" s="207"/>
      <c r="CHJ93" s="207"/>
      <c r="CHK93" s="207"/>
      <c r="CHL93" s="207"/>
      <c r="CHM93" s="207"/>
      <c r="CHN93" s="207"/>
      <c r="CHO93" s="207"/>
      <c r="CHP93" s="207"/>
      <c r="CHQ93" s="207"/>
      <c r="CHR93" s="207"/>
      <c r="CHS93" s="207"/>
      <c r="CHT93" s="207"/>
      <c r="CHU93" s="207"/>
      <c r="CHV93" s="207"/>
      <c r="CHW93" s="207"/>
      <c r="CHX93" s="207"/>
      <c r="CHY93" s="207"/>
      <c r="CHZ93" s="207"/>
      <c r="CIA93" s="207"/>
      <c r="CIB93" s="207"/>
      <c r="CIC93" s="207"/>
      <c r="CID93" s="207"/>
      <c r="CIE93" s="207"/>
      <c r="CIF93" s="207"/>
      <c r="CIG93" s="207"/>
      <c r="CIH93" s="207"/>
      <c r="CII93" s="207"/>
      <c r="CIJ93" s="207"/>
      <c r="CIK93" s="207"/>
      <c r="CIL93" s="207"/>
      <c r="CIM93" s="207"/>
      <c r="CIN93" s="207"/>
      <c r="CIO93" s="207"/>
      <c r="CIP93" s="207"/>
      <c r="CIQ93" s="207"/>
      <c r="CIR93" s="207"/>
      <c r="CIS93" s="207"/>
      <c r="CIT93" s="207"/>
      <c r="CIU93" s="207"/>
      <c r="CIV93" s="207"/>
      <c r="CIW93" s="207"/>
      <c r="CIX93" s="207"/>
      <c r="CIY93" s="207"/>
      <c r="CIZ93" s="207"/>
      <c r="CJA93" s="207"/>
      <c r="CJB93" s="207"/>
      <c r="CJC93" s="207"/>
      <c r="CJD93" s="207"/>
      <c r="CJE93" s="207"/>
      <c r="CJF93" s="207"/>
      <c r="CJG93" s="207"/>
      <c r="CJH93" s="207"/>
      <c r="CJI93" s="207"/>
      <c r="CJJ93" s="207"/>
      <c r="CJK93" s="207"/>
      <c r="CJL93" s="207"/>
      <c r="CJM93" s="207"/>
      <c r="CJN93" s="207"/>
      <c r="CJO93" s="207"/>
      <c r="CJP93" s="207"/>
      <c r="CJQ93" s="207"/>
      <c r="CJR93" s="207"/>
      <c r="CJS93" s="207"/>
      <c r="CJT93" s="207"/>
      <c r="CJU93" s="207"/>
      <c r="CJV93" s="207"/>
      <c r="CJW93" s="207"/>
      <c r="CJX93" s="207"/>
      <c r="CJY93" s="207"/>
      <c r="CJZ93" s="207"/>
      <c r="CKA93" s="207"/>
      <c r="CKB93" s="207"/>
      <c r="CKC93" s="207"/>
      <c r="CKD93" s="207"/>
      <c r="CKE93" s="207"/>
      <c r="CKF93" s="207"/>
      <c r="CKG93" s="207"/>
      <c r="CKH93" s="207"/>
      <c r="CKI93" s="207"/>
      <c r="CKJ93" s="207"/>
      <c r="CKK93" s="207"/>
      <c r="CKL93" s="207"/>
      <c r="CKM93" s="207"/>
      <c r="CKN93" s="207"/>
      <c r="CKO93" s="207"/>
      <c r="CKP93" s="207"/>
      <c r="CKQ93" s="207"/>
      <c r="CKR93" s="207"/>
      <c r="CKS93" s="207"/>
      <c r="CKT93" s="207"/>
      <c r="CKU93" s="207"/>
      <c r="CKV93" s="207"/>
      <c r="CKW93" s="207"/>
      <c r="CKX93" s="207"/>
      <c r="CKY93" s="207"/>
      <c r="CKZ93" s="207"/>
      <c r="CLA93" s="207"/>
      <c r="CLB93" s="207"/>
      <c r="CLC93" s="207"/>
      <c r="CLD93" s="207"/>
      <c r="CLE93" s="207"/>
      <c r="CLF93" s="207"/>
      <c r="CLG93" s="207"/>
      <c r="CLH93" s="207"/>
      <c r="CLI93" s="207"/>
      <c r="CLJ93" s="207"/>
      <c r="CLK93" s="207"/>
      <c r="CLL93" s="207"/>
      <c r="CLM93" s="207"/>
      <c r="CLN93" s="207"/>
      <c r="CLO93" s="207"/>
      <c r="CLP93" s="207"/>
      <c r="CLQ93" s="207"/>
      <c r="CLR93" s="207"/>
      <c r="CLS93" s="207"/>
      <c r="CLT93" s="207"/>
      <c r="CLU93" s="207"/>
      <c r="CLV93" s="207"/>
      <c r="CLW93" s="207"/>
      <c r="CLX93" s="207"/>
      <c r="CLY93" s="207"/>
      <c r="CLZ93" s="207"/>
      <c r="CMA93" s="207"/>
      <c r="CMB93" s="207"/>
      <c r="CMC93" s="207"/>
      <c r="CMD93" s="207"/>
      <c r="CME93" s="207"/>
      <c r="CMF93" s="207"/>
      <c r="CMG93" s="207"/>
      <c r="CMH93" s="207"/>
      <c r="CMI93" s="207"/>
      <c r="CMJ93" s="207"/>
      <c r="CMK93" s="207"/>
      <c r="CML93" s="207"/>
      <c r="CMM93" s="207"/>
      <c r="CMN93" s="207"/>
      <c r="CMO93" s="207"/>
      <c r="CMP93" s="207"/>
      <c r="CMQ93" s="207"/>
      <c r="CMR93" s="207"/>
      <c r="CMS93" s="207"/>
      <c r="CMT93" s="207"/>
      <c r="CMU93" s="207"/>
      <c r="CMV93" s="207"/>
      <c r="CMW93" s="207"/>
      <c r="CMX93" s="207"/>
      <c r="CMY93" s="207"/>
      <c r="CMZ93" s="207"/>
      <c r="CNA93" s="207"/>
      <c r="CNB93" s="207"/>
      <c r="CNC93" s="207"/>
      <c r="CND93" s="207"/>
      <c r="CNE93" s="207"/>
      <c r="CNF93" s="207"/>
      <c r="CNG93" s="207"/>
      <c r="CNH93" s="207"/>
      <c r="CNI93" s="207"/>
      <c r="CNJ93" s="207"/>
      <c r="CNK93" s="207"/>
      <c r="CNL93" s="207"/>
      <c r="CNM93" s="207"/>
      <c r="CNN93" s="207"/>
      <c r="CNO93" s="207"/>
      <c r="CNP93" s="207"/>
      <c r="CNQ93" s="207"/>
      <c r="CNR93" s="207"/>
      <c r="CNS93" s="207"/>
      <c r="CNT93" s="207"/>
      <c r="CNU93" s="207"/>
      <c r="CNV93" s="207"/>
      <c r="CNW93" s="207"/>
      <c r="CNX93" s="207"/>
      <c r="CNY93" s="207"/>
      <c r="CNZ93" s="207"/>
      <c r="COA93" s="207"/>
      <c r="COB93" s="207"/>
      <c r="COC93" s="207"/>
      <c r="COD93" s="207"/>
      <c r="COE93" s="207"/>
      <c r="COF93" s="207"/>
      <c r="COG93" s="207"/>
      <c r="COH93" s="207"/>
      <c r="COI93" s="207"/>
      <c r="COJ93" s="207"/>
      <c r="COK93" s="207"/>
      <c r="COL93" s="207"/>
      <c r="COM93" s="207"/>
      <c r="CON93" s="207"/>
      <c r="COO93" s="207"/>
      <c r="COP93" s="207"/>
      <c r="COQ93" s="207"/>
      <c r="COR93" s="207"/>
      <c r="COS93" s="207"/>
      <c r="COT93" s="207"/>
      <c r="COU93" s="207"/>
      <c r="COV93" s="207"/>
      <c r="COW93" s="207"/>
      <c r="COX93" s="207"/>
      <c r="COY93" s="207"/>
      <c r="COZ93" s="207"/>
      <c r="CPA93" s="207"/>
      <c r="CPB93" s="207"/>
      <c r="CPC93" s="207"/>
      <c r="CPD93" s="207"/>
      <c r="CPE93" s="207"/>
      <c r="CPF93" s="207"/>
      <c r="CPG93" s="207"/>
      <c r="CPH93" s="207"/>
      <c r="CPI93" s="207"/>
      <c r="CPJ93" s="207"/>
      <c r="CPK93" s="207"/>
      <c r="CPL93" s="207"/>
      <c r="CPM93" s="207"/>
      <c r="CPN93" s="207"/>
      <c r="CPO93" s="207"/>
      <c r="CPP93" s="207"/>
      <c r="CPQ93" s="207"/>
      <c r="CPR93" s="207"/>
      <c r="CPS93" s="207"/>
      <c r="CPT93" s="207"/>
      <c r="CPU93" s="207"/>
      <c r="CPV93" s="207"/>
      <c r="CPW93" s="207"/>
      <c r="CPX93" s="207"/>
      <c r="CPY93" s="207"/>
      <c r="CPZ93" s="207"/>
      <c r="CQA93" s="207"/>
      <c r="CQB93" s="207"/>
      <c r="CQC93" s="207"/>
      <c r="CQD93" s="207"/>
      <c r="CQE93" s="207"/>
      <c r="CQF93" s="207"/>
      <c r="CQG93" s="207"/>
      <c r="CQH93" s="207"/>
      <c r="CQI93" s="207"/>
      <c r="CQJ93" s="207"/>
      <c r="CQK93" s="207"/>
      <c r="CQL93" s="207"/>
      <c r="CQM93" s="207"/>
      <c r="CQN93" s="207"/>
      <c r="CQO93" s="207"/>
      <c r="CQP93" s="207"/>
      <c r="CQQ93" s="207"/>
      <c r="CQR93" s="207"/>
      <c r="CQS93" s="207"/>
      <c r="CQT93" s="207"/>
      <c r="CQU93" s="207"/>
      <c r="CQV93" s="207"/>
      <c r="CQW93" s="207"/>
      <c r="CQX93" s="207"/>
      <c r="CQY93" s="207"/>
      <c r="CQZ93" s="207"/>
      <c r="CRA93" s="207"/>
      <c r="CRB93" s="207"/>
      <c r="CRC93" s="207"/>
      <c r="CRD93" s="207"/>
      <c r="CRE93" s="207"/>
      <c r="CRF93" s="207"/>
      <c r="CRG93" s="207"/>
      <c r="CRH93" s="207"/>
      <c r="CRI93" s="207"/>
      <c r="CRJ93" s="207"/>
      <c r="CRK93" s="207"/>
      <c r="CRL93" s="207"/>
      <c r="CRM93" s="207"/>
      <c r="CRN93" s="207"/>
      <c r="CRO93" s="207"/>
      <c r="CRP93" s="207"/>
      <c r="CRQ93" s="207"/>
      <c r="CRR93" s="207"/>
      <c r="CRS93" s="207"/>
      <c r="CRT93" s="207"/>
      <c r="CRU93" s="207"/>
      <c r="CRV93" s="207"/>
      <c r="CRW93" s="207"/>
      <c r="CRX93" s="207"/>
      <c r="CRY93" s="207"/>
      <c r="CRZ93" s="207"/>
      <c r="CSA93" s="207"/>
      <c r="CSB93" s="207"/>
      <c r="CSC93" s="207"/>
      <c r="CSD93" s="207"/>
      <c r="CSE93" s="207"/>
      <c r="CSF93" s="207"/>
      <c r="CSG93" s="207"/>
      <c r="CSH93" s="207"/>
      <c r="CSI93" s="207"/>
      <c r="CSJ93" s="207"/>
      <c r="CSK93" s="207"/>
      <c r="CSL93" s="207"/>
      <c r="CSM93" s="207"/>
      <c r="CSN93" s="207"/>
      <c r="CSO93" s="207"/>
      <c r="CSP93" s="207"/>
      <c r="CSQ93" s="207"/>
      <c r="CSR93" s="207"/>
      <c r="CSS93" s="207"/>
      <c r="CST93" s="207"/>
      <c r="CSU93" s="207"/>
      <c r="CSV93" s="207"/>
      <c r="CSW93" s="207"/>
      <c r="CSX93" s="207"/>
      <c r="CSY93" s="207"/>
      <c r="CSZ93" s="207"/>
      <c r="CTA93" s="207"/>
      <c r="CTB93" s="207"/>
      <c r="CTC93" s="207"/>
      <c r="CTD93" s="207"/>
      <c r="CTE93" s="207"/>
      <c r="CTF93" s="207"/>
      <c r="CTG93" s="207"/>
      <c r="CTH93" s="207"/>
      <c r="CTI93" s="207"/>
      <c r="CTJ93" s="207"/>
      <c r="CTK93" s="207"/>
      <c r="CTL93" s="207"/>
      <c r="CTM93" s="207"/>
      <c r="CTN93" s="207"/>
      <c r="CTO93" s="207"/>
      <c r="CTP93" s="207"/>
      <c r="CTQ93" s="207"/>
      <c r="CTR93" s="207"/>
      <c r="CTS93" s="207"/>
      <c r="CTT93" s="207"/>
      <c r="CTU93" s="207"/>
      <c r="CTV93" s="207"/>
      <c r="CTW93" s="207"/>
      <c r="CTX93" s="207"/>
      <c r="CTY93" s="207"/>
      <c r="CTZ93" s="207"/>
      <c r="CUA93" s="207"/>
      <c r="CUB93" s="207"/>
      <c r="CUC93" s="207"/>
      <c r="CUD93" s="207"/>
      <c r="CUE93" s="207"/>
      <c r="CUF93" s="207"/>
      <c r="CUG93" s="207"/>
      <c r="CUH93" s="207"/>
      <c r="CUI93" s="207"/>
      <c r="CUJ93" s="207"/>
      <c r="CUK93" s="207"/>
      <c r="CUL93" s="207"/>
      <c r="CUM93" s="207"/>
      <c r="CUN93" s="207"/>
      <c r="CUO93" s="207"/>
      <c r="CUP93" s="207"/>
      <c r="CUQ93" s="207"/>
      <c r="CUR93" s="207"/>
      <c r="CUS93" s="207"/>
      <c r="CUT93" s="207"/>
      <c r="CUU93" s="207"/>
      <c r="CUV93" s="207"/>
      <c r="CUW93" s="207"/>
      <c r="CUX93" s="207"/>
      <c r="CUY93" s="207"/>
      <c r="CUZ93" s="207"/>
      <c r="CVA93" s="207"/>
      <c r="CVB93" s="207"/>
      <c r="CVC93" s="207"/>
      <c r="CVD93" s="207"/>
      <c r="CVE93" s="207"/>
      <c r="CVF93" s="207"/>
      <c r="CVG93" s="207"/>
      <c r="CVH93" s="207"/>
      <c r="CVI93" s="207"/>
      <c r="CVJ93" s="207"/>
      <c r="CVK93" s="207"/>
      <c r="CVL93" s="207"/>
      <c r="CVM93" s="207"/>
      <c r="CVN93" s="207"/>
      <c r="CVO93" s="207"/>
      <c r="CVP93" s="207"/>
      <c r="CVQ93" s="207"/>
      <c r="CVR93" s="207"/>
      <c r="CVS93" s="207"/>
      <c r="CVT93" s="207"/>
      <c r="CVU93" s="207"/>
      <c r="CVV93" s="207"/>
      <c r="CVW93" s="207"/>
      <c r="CVX93" s="207"/>
      <c r="CVY93" s="207"/>
      <c r="CVZ93" s="207"/>
      <c r="CWA93" s="207"/>
      <c r="CWB93" s="207"/>
      <c r="CWC93" s="207"/>
      <c r="CWD93" s="207"/>
      <c r="CWE93" s="207"/>
      <c r="CWF93" s="207"/>
      <c r="CWG93" s="207"/>
      <c r="CWH93" s="207"/>
      <c r="CWI93" s="207"/>
      <c r="CWJ93" s="207"/>
      <c r="CWK93" s="207"/>
      <c r="CWL93" s="207"/>
      <c r="CWM93" s="207"/>
      <c r="CWN93" s="207"/>
      <c r="CWO93" s="207"/>
      <c r="CWP93" s="207"/>
      <c r="CWQ93" s="207"/>
      <c r="CWR93" s="207"/>
      <c r="CWS93" s="207"/>
      <c r="CWT93" s="207"/>
      <c r="CWU93" s="207"/>
      <c r="CWV93" s="207"/>
      <c r="CWW93" s="207"/>
      <c r="CWX93" s="207"/>
      <c r="CWY93" s="207"/>
      <c r="CWZ93" s="207"/>
      <c r="CXA93" s="207"/>
      <c r="CXB93" s="207"/>
      <c r="CXC93" s="207"/>
      <c r="CXD93" s="207"/>
      <c r="CXE93" s="207"/>
      <c r="CXF93" s="207"/>
      <c r="CXG93" s="207"/>
      <c r="CXH93" s="207"/>
      <c r="CXI93" s="207"/>
      <c r="CXJ93" s="207"/>
      <c r="CXK93" s="207"/>
      <c r="CXL93" s="207"/>
      <c r="CXM93" s="207"/>
      <c r="CXN93" s="207"/>
      <c r="CXO93" s="207"/>
      <c r="CXP93" s="207"/>
      <c r="CXQ93" s="207"/>
      <c r="CXR93" s="207"/>
      <c r="CXS93" s="207"/>
      <c r="CXT93" s="207"/>
      <c r="CXU93" s="207"/>
      <c r="CXV93" s="207"/>
      <c r="CXW93" s="207"/>
      <c r="CXX93" s="207"/>
      <c r="CXY93" s="207"/>
      <c r="CXZ93" s="207"/>
      <c r="CYA93" s="207"/>
      <c r="CYB93" s="207"/>
      <c r="CYC93" s="207"/>
      <c r="CYD93" s="207"/>
      <c r="CYE93" s="207"/>
      <c r="CYF93" s="207"/>
      <c r="CYG93" s="207"/>
      <c r="CYH93" s="207"/>
      <c r="CYI93" s="207"/>
      <c r="CYJ93" s="207"/>
      <c r="CYK93" s="207"/>
      <c r="CYL93" s="207"/>
      <c r="CYM93" s="207"/>
      <c r="CYN93" s="207"/>
      <c r="CYO93" s="207"/>
      <c r="CYP93" s="207"/>
      <c r="CYQ93" s="207"/>
      <c r="CYR93" s="207"/>
      <c r="CYS93" s="207"/>
      <c r="CYT93" s="207"/>
      <c r="CYU93" s="207"/>
      <c r="CYV93" s="207"/>
      <c r="CYW93" s="207"/>
      <c r="CYX93" s="207"/>
      <c r="CYY93" s="207"/>
      <c r="CYZ93" s="207"/>
      <c r="CZA93" s="207"/>
      <c r="CZB93" s="207"/>
      <c r="CZC93" s="207"/>
      <c r="CZD93" s="207"/>
      <c r="CZE93" s="207"/>
      <c r="CZF93" s="207"/>
      <c r="CZG93" s="207"/>
      <c r="CZH93" s="207"/>
      <c r="CZI93" s="207"/>
      <c r="CZJ93" s="207"/>
      <c r="CZK93" s="207"/>
      <c r="CZL93" s="207"/>
      <c r="CZM93" s="207"/>
      <c r="CZN93" s="207"/>
      <c r="CZO93" s="207"/>
      <c r="CZP93" s="207"/>
      <c r="CZQ93" s="207"/>
      <c r="CZR93" s="207"/>
      <c r="CZS93" s="207"/>
      <c r="CZT93" s="207"/>
      <c r="CZU93" s="207"/>
      <c r="CZV93" s="207"/>
      <c r="CZW93" s="207"/>
      <c r="CZX93" s="207"/>
      <c r="CZY93" s="207"/>
      <c r="CZZ93" s="207"/>
      <c r="DAA93" s="207"/>
      <c r="DAB93" s="207"/>
      <c r="DAC93" s="207"/>
      <c r="DAD93" s="207"/>
      <c r="DAE93" s="207"/>
      <c r="DAF93" s="207"/>
      <c r="DAG93" s="207"/>
      <c r="DAH93" s="207"/>
      <c r="DAI93" s="207"/>
      <c r="DAJ93" s="207"/>
      <c r="DAK93" s="207"/>
      <c r="DAL93" s="207"/>
      <c r="DAM93" s="207"/>
      <c r="DAN93" s="207"/>
      <c r="DAO93" s="207"/>
      <c r="DAP93" s="207"/>
      <c r="DAQ93" s="207"/>
      <c r="DAR93" s="207"/>
      <c r="DAS93" s="207"/>
      <c r="DAT93" s="207"/>
      <c r="DAU93" s="207"/>
      <c r="DAV93" s="207"/>
      <c r="DAW93" s="207"/>
      <c r="DAX93" s="207"/>
      <c r="DAY93" s="207"/>
      <c r="DAZ93" s="207"/>
      <c r="DBA93" s="207"/>
      <c r="DBB93" s="207"/>
      <c r="DBC93" s="207"/>
      <c r="DBD93" s="207"/>
      <c r="DBE93" s="207"/>
      <c r="DBF93" s="207"/>
      <c r="DBG93" s="207"/>
      <c r="DBH93" s="207"/>
      <c r="DBI93" s="207"/>
      <c r="DBJ93" s="207"/>
      <c r="DBK93" s="207"/>
      <c r="DBL93" s="207"/>
      <c r="DBM93" s="207"/>
      <c r="DBN93" s="207"/>
      <c r="DBO93" s="207"/>
      <c r="DBP93" s="207"/>
      <c r="DBQ93" s="207"/>
      <c r="DBR93" s="207"/>
      <c r="DBS93" s="207"/>
      <c r="DBT93" s="207"/>
      <c r="DBU93" s="207"/>
      <c r="DBV93" s="207"/>
      <c r="DBW93" s="207"/>
      <c r="DBX93" s="207"/>
      <c r="DBY93" s="207"/>
      <c r="DBZ93" s="207"/>
      <c r="DCA93" s="207"/>
      <c r="DCB93" s="207"/>
      <c r="DCC93" s="207"/>
      <c r="DCD93" s="207"/>
      <c r="DCE93" s="207"/>
      <c r="DCF93" s="207"/>
      <c r="DCG93" s="207"/>
      <c r="DCH93" s="207"/>
      <c r="DCI93" s="207"/>
      <c r="DCJ93" s="207"/>
      <c r="DCK93" s="207"/>
      <c r="DCL93" s="207"/>
      <c r="DCM93" s="207"/>
      <c r="DCN93" s="207"/>
      <c r="DCO93" s="207"/>
      <c r="DCP93" s="207"/>
      <c r="DCQ93" s="207"/>
      <c r="DCR93" s="207"/>
      <c r="DCS93" s="207"/>
      <c r="DCT93" s="207"/>
      <c r="DCU93" s="207"/>
      <c r="DCV93" s="207"/>
      <c r="DCW93" s="207"/>
      <c r="DCX93" s="207"/>
      <c r="DCY93" s="207"/>
      <c r="DCZ93" s="207"/>
      <c r="DDA93" s="207"/>
      <c r="DDB93" s="207"/>
      <c r="DDC93" s="207"/>
      <c r="DDD93" s="207"/>
      <c r="DDE93" s="207"/>
      <c r="DDF93" s="207"/>
      <c r="DDG93" s="207"/>
      <c r="DDH93" s="207"/>
      <c r="DDI93" s="207"/>
      <c r="DDJ93" s="207"/>
      <c r="DDK93" s="207"/>
      <c r="DDL93" s="207"/>
      <c r="DDM93" s="207"/>
      <c r="DDN93" s="207"/>
      <c r="DDO93" s="207"/>
      <c r="DDP93" s="207"/>
      <c r="DDQ93" s="207"/>
      <c r="DDR93" s="207"/>
      <c r="DDS93" s="207"/>
      <c r="DDT93" s="207"/>
      <c r="DDU93" s="207"/>
      <c r="DDV93" s="207"/>
      <c r="DDW93" s="207"/>
      <c r="DDX93" s="207"/>
      <c r="DDY93" s="207"/>
      <c r="DDZ93" s="207"/>
      <c r="DEA93" s="207"/>
      <c r="DEB93" s="207"/>
      <c r="DEC93" s="207"/>
      <c r="DED93" s="207"/>
      <c r="DEE93" s="207"/>
      <c r="DEF93" s="207"/>
      <c r="DEG93" s="207"/>
      <c r="DEH93" s="207"/>
      <c r="DEI93" s="207"/>
      <c r="DEJ93" s="207"/>
      <c r="DEK93" s="207"/>
      <c r="DEL93" s="207"/>
      <c r="DEM93" s="207"/>
      <c r="DEN93" s="207"/>
      <c r="DEO93" s="207"/>
      <c r="DEP93" s="207"/>
      <c r="DEQ93" s="207"/>
      <c r="DER93" s="207"/>
      <c r="DES93" s="207"/>
      <c r="DET93" s="207"/>
      <c r="DEU93" s="207"/>
      <c r="DEV93" s="207"/>
      <c r="DEW93" s="207"/>
      <c r="DEX93" s="207"/>
      <c r="DEY93" s="207"/>
      <c r="DEZ93" s="207"/>
      <c r="DFA93" s="207"/>
      <c r="DFB93" s="207"/>
      <c r="DFC93" s="207"/>
      <c r="DFD93" s="207"/>
      <c r="DFE93" s="207"/>
      <c r="DFF93" s="207"/>
      <c r="DFG93" s="207"/>
      <c r="DFH93" s="207"/>
      <c r="DFI93" s="207"/>
      <c r="DFJ93" s="207"/>
      <c r="DFK93" s="207"/>
      <c r="DFL93" s="207"/>
      <c r="DFM93" s="207"/>
      <c r="DFN93" s="207"/>
      <c r="DFO93" s="207"/>
      <c r="DFP93" s="207"/>
      <c r="DFQ93" s="207"/>
      <c r="DFR93" s="207"/>
      <c r="DFS93" s="207"/>
      <c r="DFT93" s="207"/>
      <c r="DFU93" s="207"/>
      <c r="DFV93" s="207"/>
      <c r="DFW93" s="207"/>
      <c r="DFX93" s="207"/>
      <c r="DFY93" s="207"/>
      <c r="DFZ93" s="207"/>
      <c r="DGA93" s="207"/>
      <c r="DGB93" s="207"/>
      <c r="DGC93" s="207"/>
      <c r="DGD93" s="207"/>
      <c r="DGE93" s="207"/>
      <c r="DGF93" s="207"/>
      <c r="DGG93" s="207"/>
      <c r="DGH93" s="207"/>
      <c r="DGI93" s="207"/>
      <c r="DGJ93" s="207"/>
      <c r="DGK93" s="207"/>
      <c r="DGL93" s="207"/>
      <c r="DGM93" s="207"/>
      <c r="DGN93" s="207"/>
      <c r="DGO93" s="207"/>
      <c r="DGP93" s="207"/>
      <c r="DGQ93" s="207"/>
      <c r="DGR93" s="207"/>
      <c r="DGS93" s="207"/>
      <c r="DGT93" s="207"/>
      <c r="DGU93" s="207"/>
      <c r="DGV93" s="207"/>
      <c r="DGW93" s="207"/>
      <c r="DGX93" s="207"/>
      <c r="DGY93" s="207"/>
      <c r="DGZ93" s="207"/>
      <c r="DHA93" s="207"/>
      <c r="DHB93" s="207"/>
      <c r="DHC93" s="207"/>
      <c r="DHD93" s="207"/>
      <c r="DHE93" s="207"/>
      <c r="DHF93" s="207"/>
      <c r="DHG93" s="207"/>
      <c r="DHH93" s="207"/>
      <c r="DHI93" s="207"/>
      <c r="DHJ93" s="207"/>
      <c r="DHK93" s="207"/>
      <c r="DHL93" s="207"/>
      <c r="DHM93" s="207"/>
      <c r="DHN93" s="207"/>
      <c r="DHO93" s="207"/>
      <c r="DHP93" s="207"/>
      <c r="DHQ93" s="207"/>
      <c r="DHR93" s="207"/>
      <c r="DHS93" s="207"/>
      <c r="DHT93" s="207"/>
      <c r="DHU93" s="207"/>
      <c r="DHV93" s="207"/>
      <c r="DHW93" s="207"/>
      <c r="DHX93" s="207"/>
      <c r="DHY93" s="207"/>
      <c r="DHZ93" s="207"/>
      <c r="DIA93" s="207"/>
      <c r="DIB93" s="207"/>
      <c r="DIC93" s="207"/>
      <c r="DID93" s="207"/>
      <c r="DIE93" s="207"/>
      <c r="DIF93" s="207"/>
      <c r="DIG93" s="207"/>
      <c r="DIH93" s="207"/>
      <c r="DII93" s="207"/>
      <c r="DIJ93" s="207"/>
      <c r="DIK93" s="207"/>
      <c r="DIL93" s="207"/>
      <c r="DIM93" s="207"/>
      <c r="DIN93" s="207"/>
      <c r="DIO93" s="207"/>
      <c r="DIP93" s="207"/>
      <c r="DIQ93" s="207"/>
      <c r="DIR93" s="207"/>
      <c r="DIS93" s="207"/>
      <c r="DIT93" s="207"/>
      <c r="DIU93" s="207"/>
      <c r="DIV93" s="207"/>
      <c r="DIW93" s="207"/>
      <c r="DIX93" s="207"/>
      <c r="DIY93" s="207"/>
      <c r="DIZ93" s="207"/>
      <c r="DJA93" s="207"/>
      <c r="DJB93" s="207"/>
      <c r="DJC93" s="207"/>
      <c r="DJD93" s="207"/>
      <c r="DJE93" s="207"/>
      <c r="DJF93" s="207"/>
      <c r="DJG93" s="207"/>
      <c r="DJH93" s="207"/>
      <c r="DJI93" s="207"/>
      <c r="DJJ93" s="207"/>
      <c r="DJK93" s="207"/>
      <c r="DJL93" s="207"/>
      <c r="DJM93" s="207"/>
      <c r="DJN93" s="207"/>
      <c r="DJO93" s="207"/>
      <c r="DJP93" s="207"/>
      <c r="DJQ93" s="207"/>
      <c r="DJR93" s="207"/>
      <c r="DJS93" s="207"/>
      <c r="DJT93" s="207"/>
      <c r="DJU93" s="207"/>
      <c r="DJV93" s="207"/>
      <c r="DJW93" s="207"/>
      <c r="DJX93" s="207"/>
      <c r="DJY93" s="207"/>
      <c r="DJZ93" s="207"/>
      <c r="DKA93" s="207"/>
      <c r="DKB93" s="207"/>
      <c r="DKC93" s="207"/>
      <c r="DKD93" s="207"/>
      <c r="DKE93" s="207"/>
      <c r="DKF93" s="207"/>
      <c r="DKG93" s="207"/>
      <c r="DKH93" s="207"/>
      <c r="DKI93" s="207"/>
      <c r="DKJ93" s="207"/>
      <c r="DKK93" s="207"/>
      <c r="DKL93" s="207"/>
      <c r="DKM93" s="207"/>
      <c r="DKN93" s="207"/>
      <c r="DKO93" s="207"/>
      <c r="DKP93" s="207"/>
      <c r="DKQ93" s="207"/>
      <c r="DKR93" s="207"/>
      <c r="DKS93" s="207"/>
      <c r="DKT93" s="207"/>
      <c r="DKU93" s="207"/>
      <c r="DKV93" s="207"/>
      <c r="DKW93" s="207"/>
      <c r="DKX93" s="207"/>
      <c r="DKY93" s="207"/>
      <c r="DKZ93" s="207"/>
      <c r="DLA93" s="207"/>
      <c r="DLB93" s="207"/>
      <c r="DLC93" s="207"/>
      <c r="DLD93" s="207"/>
      <c r="DLE93" s="207"/>
      <c r="DLF93" s="207"/>
      <c r="DLG93" s="207"/>
      <c r="DLH93" s="207"/>
      <c r="DLI93" s="207"/>
      <c r="DLJ93" s="207"/>
      <c r="DLK93" s="207"/>
      <c r="DLL93" s="207"/>
      <c r="DLM93" s="207"/>
      <c r="DLN93" s="207"/>
      <c r="DLO93" s="207"/>
      <c r="DLP93" s="207"/>
      <c r="DLQ93" s="207"/>
      <c r="DLR93" s="207"/>
      <c r="DLS93" s="207"/>
      <c r="DLT93" s="207"/>
      <c r="DLU93" s="207"/>
      <c r="DLV93" s="207"/>
      <c r="DLW93" s="207"/>
      <c r="DLX93" s="207"/>
      <c r="DLY93" s="207"/>
      <c r="DLZ93" s="207"/>
      <c r="DMA93" s="207"/>
      <c r="DMB93" s="207"/>
      <c r="DMC93" s="207"/>
      <c r="DMD93" s="207"/>
      <c r="DME93" s="207"/>
      <c r="DMF93" s="207"/>
      <c r="DMG93" s="207"/>
      <c r="DMH93" s="207"/>
      <c r="DMI93" s="207"/>
      <c r="DMJ93" s="207"/>
      <c r="DMK93" s="207"/>
      <c r="DML93" s="207"/>
      <c r="DMM93" s="207"/>
      <c r="DMN93" s="207"/>
      <c r="DMO93" s="207"/>
      <c r="DMP93" s="207"/>
      <c r="DMQ93" s="207"/>
      <c r="DMR93" s="207"/>
      <c r="DMS93" s="207"/>
      <c r="DMT93" s="207"/>
      <c r="DMU93" s="207"/>
      <c r="DMV93" s="207"/>
      <c r="DMW93" s="207"/>
      <c r="DMX93" s="207"/>
      <c r="DMY93" s="207"/>
      <c r="DMZ93" s="207"/>
      <c r="DNA93" s="207"/>
      <c r="DNB93" s="207"/>
      <c r="DNC93" s="207"/>
      <c r="DND93" s="207"/>
      <c r="DNE93" s="207"/>
      <c r="DNF93" s="207"/>
      <c r="DNG93" s="207"/>
      <c r="DNH93" s="207"/>
      <c r="DNI93" s="207"/>
      <c r="DNJ93" s="207"/>
      <c r="DNK93" s="207"/>
      <c r="DNL93" s="207"/>
      <c r="DNM93" s="207"/>
      <c r="DNN93" s="207"/>
      <c r="DNO93" s="207"/>
      <c r="DNP93" s="207"/>
      <c r="DNQ93" s="207"/>
      <c r="DNR93" s="207"/>
      <c r="DNS93" s="207"/>
      <c r="DNT93" s="207"/>
      <c r="DNU93" s="207"/>
      <c r="DNV93" s="207"/>
      <c r="DNW93" s="207"/>
      <c r="DNX93" s="207"/>
      <c r="DNY93" s="207"/>
      <c r="DNZ93" s="207"/>
      <c r="DOA93" s="207"/>
      <c r="DOB93" s="207"/>
      <c r="DOC93" s="207"/>
      <c r="DOD93" s="207"/>
      <c r="DOE93" s="207"/>
      <c r="DOF93" s="207"/>
      <c r="DOG93" s="207"/>
      <c r="DOH93" s="207"/>
      <c r="DOI93" s="207"/>
      <c r="DOJ93" s="207"/>
      <c r="DOK93" s="207"/>
      <c r="DOL93" s="207"/>
      <c r="DOM93" s="207"/>
      <c r="DON93" s="207"/>
      <c r="DOO93" s="207"/>
      <c r="DOP93" s="207"/>
      <c r="DOQ93" s="207"/>
      <c r="DOR93" s="207"/>
      <c r="DOS93" s="207"/>
      <c r="DOT93" s="207"/>
      <c r="DOU93" s="207"/>
      <c r="DOV93" s="207"/>
      <c r="DOW93" s="207"/>
      <c r="DOX93" s="207"/>
      <c r="DOY93" s="207"/>
      <c r="DOZ93" s="207"/>
      <c r="DPA93" s="207"/>
      <c r="DPB93" s="207"/>
      <c r="DPC93" s="207"/>
      <c r="DPD93" s="207"/>
      <c r="DPE93" s="207"/>
      <c r="DPF93" s="207"/>
      <c r="DPG93" s="207"/>
      <c r="DPH93" s="207"/>
      <c r="DPI93" s="207"/>
      <c r="DPJ93" s="207"/>
      <c r="DPK93" s="207"/>
      <c r="DPL93" s="207"/>
      <c r="DPM93" s="207"/>
      <c r="DPN93" s="207"/>
      <c r="DPO93" s="207"/>
      <c r="DPP93" s="207"/>
      <c r="DPQ93" s="207"/>
      <c r="DPR93" s="207"/>
      <c r="DPS93" s="207"/>
      <c r="DPT93" s="207"/>
      <c r="DPU93" s="207"/>
      <c r="DPV93" s="207"/>
      <c r="DPW93" s="207"/>
      <c r="DPX93" s="207"/>
      <c r="DPY93" s="207"/>
      <c r="DPZ93" s="207"/>
      <c r="DQA93" s="207"/>
      <c r="DQB93" s="207"/>
      <c r="DQC93" s="207"/>
      <c r="DQD93" s="207"/>
      <c r="DQE93" s="207"/>
      <c r="DQF93" s="207"/>
      <c r="DQG93" s="207"/>
      <c r="DQH93" s="207"/>
      <c r="DQI93" s="207"/>
      <c r="DQJ93" s="207"/>
      <c r="DQK93" s="207"/>
      <c r="DQL93" s="207"/>
      <c r="DQM93" s="207"/>
      <c r="DQN93" s="207"/>
      <c r="DQO93" s="207"/>
      <c r="DQP93" s="207"/>
      <c r="DQQ93" s="207"/>
      <c r="DQR93" s="207"/>
      <c r="DQS93" s="207"/>
      <c r="DQT93" s="207"/>
      <c r="DQU93" s="207"/>
      <c r="DQV93" s="207"/>
      <c r="DQW93" s="207"/>
      <c r="DQX93" s="207"/>
      <c r="DQY93" s="207"/>
      <c r="DQZ93" s="207"/>
      <c r="DRA93" s="207"/>
      <c r="DRB93" s="207"/>
      <c r="DRC93" s="207"/>
      <c r="DRD93" s="207"/>
      <c r="DRE93" s="207"/>
      <c r="DRF93" s="207"/>
      <c r="DRG93" s="207"/>
      <c r="DRH93" s="207"/>
      <c r="DRI93" s="207"/>
      <c r="DRJ93" s="207"/>
      <c r="DRK93" s="207"/>
      <c r="DRL93" s="207"/>
      <c r="DRM93" s="207"/>
      <c r="DRN93" s="207"/>
      <c r="DRO93" s="207"/>
      <c r="DRP93" s="207"/>
      <c r="DRQ93" s="207"/>
      <c r="DRR93" s="207"/>
      <c r="DRS93" s="207"/>
      <c r="DRT93" s="207"/>
      <c r="DRU93" s="207"/>
      <c r="DRV93" s="207"/>
      <c r="DRW93" s="207"/>
      <c r="DRX93" s="207"/>
      <c r="DRY93" s="207"/>
      <c r="DRZ93" s="207"/>
      <c r="DSA93" s="207"/>
      <c r="DSB93" s="207"/>
      <c r="DSC93" s="207"/>
      <c r="DSD93" s="207"/>
      <c r="DSE93" s="207"/>
      <c r="DSF93" s="207"/>
      <c r="DSG93" s="207"/>
      <c r="DSH93" s="207"/>
      <c r="DSI93" s="207"/>
      <c r="DSJ93" s="207"/>
      <c r="DSK93" s="207"/>
      <c r="DSL93" s="207"/>
      <c r="DSM93" s="207"/>
      <c r="DSN93" s="207"/>
      <c r="DSO93" s="207"/>
      <c r="DSP93" s="207"/>
      <c r="DSQ93" s="207"/>
      <c r="DSR93" s="207"/>
      <c r="DSS93" s="207"/>
      <c r="DST93" s="207"/>
      <c r="DSU93" s="207"/>
      <c r="DSV93" s="207"/>
      <c r="DSW93" s="207"/>
      <c r="DSX93" s="207"/>
      <c r="DSY93" s="207"/>
      <c r="DSZ93" s="207"/>
      <c r="DTA93" s="207"/>
      <c r="DTB93" s="207"/>
      <c r="DTC93" s="207"/>
      <c r="DTD93" s="207"/>
      <c r="DTE93" s="207"/>
      <c r="DTF93" s="207"/>
      <c r="DTG93" s="207"/>
      <c r="DTH93" s="207"/>
      <c r="DTI93" s="207"/>
      <c r="DTJ93" s="207"/>
      <c r="DTK93" s="207"/>
      <c r="DTL93" s="207"/>
      <c r="DTM93" s="207"/>
      <c r="DTN93" s="207"/>
      <c r="DTO93" s="207"/>
      <c r="DTP93" s="207"/>
      <c r="DTQ93" s="207"/>
      <c r="DTR93" s="207"/>
      <c r="DTS93" s="207"/>
      <c r="DTT93" s="207"/>
      <c r="DTU93" s="207"/>
      <c r="DTV93" s="207"/>
      <c r="DTW93" s="207"/>
      <c r="DTX93" s="207"/>
      <c r="DTY93" s="207"/>
      <c r="DTZ93" s="207"/>
      <c r="DUA93" s="207"/>
      <c r="DUB93" s="207"/>
      <c r="DUC93" s="207"/>
      <c r="DUD93" s="207"/>
      <c r="DUE93" s="207"/>
      <c r="DUF93" s="207"/>
      <c r="DUG93" s="207"/>
      <c r="DUH93" s="207"/>
      <c r="DUI93" s="207"/>
      <c r="DUJ93" s="207"/>
      <c r="DUK93" s="207"/>
      <c r="DUL93" s="207"/>
      <c r="DUM93" s="207"/>
      <c r="DUN93" s="207"/>
      <c r="DUO93" s="207"/>
      <c r="DUP93" s="207"/>
      <c r="DUQ93" s="207"/>
      <c r="DUR93" s="207"/>
      <c r="DUS93" s="207"/>
      <c r="DUT93" s="207"/>
      <c r="DUU93" s="207"/>
      <c r="DUV93" s="207"/>
      <c r="DUW93" s="207"/>
      <c r="DUX93" s="207"/>
      <c r="DUY93" s="207"/>
      <c r="DUZ93" s="207"/>
      <c r="DVA93" s="207"/>
      <c r="DVB93" s="207"/>
      <c r="DVC93" s="207"/>
      <c r="DVD93" s="207"/>
      <c r="DVE93" s="207"/>
      <c r="DVF93" s="207"/>
      <c r="DVG93" s="207"/>
      <c r="DVH93" s="207"/>
      <c r="DVI93" s="207"/>
      <c r="DVJ93" s="207"/>
      <c r="DVK93" s="207"/>
      <c r="DVL93" s="207"/>
      <c r="DVM93" s="207"/>
      <c r="DVN93" s="207"/>
      <c r="DVO93" s="207"/>
      <c r="DVP93" s="207"/>
      <c r="DVQ93" s="207"/>
      <c r="DVR93" s="207"/>
      <c r="DVS93" s="207"/>
      <c r="DVT93" s="207"/>
      <c r="DVU93" s="207"/>
      <c r="DVV93" s="207"/>
      <c r="DVW93" s="207"/>
      <c r="DVX93" s="207"/>
      <c r="DVY93" s="207"/>
      <c r="DVZ93" s="207"/>
      <c r="DWA93" s="207"/>
      <c r="DWB93" s="207"/>
      <c r="DWC93" s="207"/>
      <c r="DWD93" s="207"/>
      <c r="DWE93" s="207"/>
      <c r="DWF93" s="207"/>
      <c r="DWG93" s="207"/>
      <c r="DWH93" s="207"/>
      <c r="DWI93" s="207"/>
      <c r="DWJ93" s="207"/>
      <c r="DWK93" s="207"/>
      <c r="DWL93" s="207"/>
      <c r="DWM93" s="207"/>
      <c r="DWN93" s="207"/>
      <c r="DWO93" s="207"/>
      <c r="DWP93" s="207"/>
      <c r="DWQ93" s="207"/>
      <c r="DWR93" s="207"/>
      <c r="DWS93" s="207"/>
      <c r="DWT93" s="207"/>
      <c r="DWU93" s="207"/>
      <c r="DWV93" s="207"/>
      <c r="DWW93" s="207"/>
      <c r="DWX93" s="207"/>
      <c r="DWY93" s="207"/>
      <c r="DWZ93" s="207"/>
      <c r="DXA93" s="207"/>
      <c r="DXB93" s="207"/>
      <c r="DXC93" s="207"/>
      <c r="DXD93" s="207"/>
      <c r="DXE93" s="207"/>
      <c r="DXF93" s="207"/>
      <c r="DXG93" s="207"/>
      <c r="DXH93" s="207"/>
      <c r="DXI93" s="207"/>
      <c r="DXJ93" s="207"/>
      <c r="DXK93" s="207"/>
      <c r="DXL93" s="207"/>
      <c r="DXM93" s="207"/>
      <c r="DXN93" s="207"/>
      <c r="DXO93" s="207"/>
      <c r="DXP93" s="207"/>
      <c r="DXQ93" s="207"/>
      <c r="DXR93" s="207"/>
      <c r="DXS93" s="207"/>
      <c r="DXT93" s="207"/>
      <c r="DXU93" s="207"/>
      <c r="DXV93" s="207"/>
      <c r="DXW93" s="207"/>
      <c r="DXX93" s="207"/>
      <c r="DXY93" s="207"/>
      <c r="DXZ93" s="207"/>
      <c r="DYA93" s="207"/>
      <c r="DYB93" s="207"/>
      <c r="DYC93" s="207"/>
      <c r="DYD93" s="207"/>
      <c r="DYE93" s="207"/>
      <c r="DYF93" s="207"/>
      <c r="DYG93" s="207"/>
      <c r="DYH93" s="207"/>
      <c r="DYI93" s="207"/>
      <c r="DYJ93" s="207"/>
      <c r="DYK93" s="207"/>
      <c r="DYL93" s="207"/>
      <c r="DYM93" s="207"/>
      <c r="DYN93" s="207"/>
      <c r="DYO93" s="207"/>
      <c r="DYP93" s="207"/>
      <c r="DYQ93" s="207"/>
      <c r="DYR93" s="207"/>
      <c r="DYS93" s="207"/>
      <c r="DYT93" s="207"/>
      <c r="DYU93" s="207"/>
      <c r="DYV93" s="207"/>
      <c r="DYW93" s="207"/>
      <c r="DYX93" s="207"/>
      <c r="DYY93" s="207"/>
      <c r="DYZ93" s="207"/>
      <c r="DZA93" s="207"/>
      <c r="DZB93" s="207"/>
      <c r="DZC93" s="207"/>
      <c r="DZD93" s="207"/>
      <c r="DZE93" s="207"/>
      <c r="DZF93" s="207"/>
      <c r="DZG93" s="207"/>
      <c r="DZH93" s="207"/>
      <c r="DZI93" s="207"/>
      <c r="DZJ93" s="207"/>
      <c r="DZK93" s="207"/>
      <c r="DZL93" s="207"/>
      <c r="DZM93" s="207"/>
      <c r="DZN93" s="207"/>
      <c r="DZO93" s="207"/>
      <c r="DZP93" s="207"/>
      <c r="DZQ93" s="207"/>
      <c r="DZR93" s="207"/>
      <c r="DZS93" s="207"/>
      <c r="DZT93" s="207"/>
      <c r="DZU93" s="207"/>
      <c r="DZV93" s="207"/>
      <c r="DZW93" s="207"/>
      <c r="DZX93" s="207"/>
      <c r="DZY93" s="207"/>
      <c r="DZZ93" s="207"/>
      <c r="EAA93" s="207"/>
      <c r="EAB93" s="207"/>
      <c r="EAC93" s="207"/>
      <c r="EAD93" s="207"/>
      <c r="EAE93" s="207"/>
      <c r="EAF93" s="207"/>
      <c r="EAG93" s="207"/>
      <c r="EAH93" s="207"/>
      <c r="EAI93" s="207"/>
      <c r="EAJ93" s="207"/>
      <c r="EAK93" s="207"/>
      <c r="EAL93" s="207"/>
      <c r="EAM93" s="207"/>
      <c r="EAN93" s="207"/>
      <c r="EAO93" s="207"/>
      <c r="EAP93" s="207"/>
      <c r="EAQ93" s="207"/>
      <c r="EAR93" s="207"/>
      <c r="EAS93" s="207"/>
      <c r="EAT93" s="207"/>
      <c r="EAU93" s="207"/>
      <c r="EAV93" s="207"/>
      <c r="EAW93" s="207"/>
      <c r="EAX93" s="207"/>
      <c r="EAY93" s="207"/>
      <c r="EAZ93" s="207"/>
      <c r="EBA93" s="207"/>
      <c r="EBB93" s="207"/>
      <c r="EBC93" s="207"/>
      <c r="EBD93" s="207"/>
      <c r="EBE93" s="207"/>
      <c r="EBF93" s="207"/>
      <c r="EBG93" s="207"/>
      <c r="EBH93" s="207"/>
      <c r="EBI93" s="207"/>
      <c r="EBJ93" s="207"/>
      <c r="EBK93" s="207"/>
      <c r="EBL93" s="207"/>
      <c r="EBM93" s="207"/>
      <c r="EBN93" s="207"/>
      <c r="EBO93" s="207"/>
      <c r="EBP93" s="207"/>
      <c r="EBQ93" s="207"/>
      <c r="EBR93" s="207"/>
      <c r="EBS93" s="207"/>
      <c r="EBT93" s="207"/>
      <c r="EBU93" s="207"/>
      <c r="EBV93" s="207"/>
      <c r="EBW93" s="207"/>
      <c r="EBX93" s="207"/>
      <c r="EBY93" s="207"/>
      <c r="EBZ93" s="207"/>
      <c r="ECA93" s="207"/>
      <c r="ECB93" s="207"/>
      <c r="ECC93" s="207"/>
      <c r="ECD93" s="207"/>
      <c r="ECE93" s="207"/>
      <c r="ECF93" s="207"/>
      <c r="ECG93" s="207"/>
      <c r="ECH93" s="207"/>
      <c r="ECI93" s="207"/>
      <c r="ECJ93" s="207"/>
      <c r="ECK93" s="207"/>
      <c r="ECL93" s="207"/>
      <c r="ECM93" s="207"/>
      <c r="ECN93" s="207"/>
      <c r="ECO93" s="207"/>
      <c r="ECP93" s="207"/>
      <c r="ECQ93" s="207"/>
      <c r="ECR93" s="207"/>
      <c r="ECS93" s="207"/>
      <c r="ECT93" s="207"/>
      <c r="ECU93" s="207"/>
      <c r="ECV93" s="207"/>
      <c r="ECW93" s="207"/>
      <c r="ECX93" s="207"/>
      <c r="ECY93" s="207"/>
      <c r="ECZ93" s="207"/>
      <c r="EDA93" s="207"/>
      <c r="EDB93" s="207"/>
      <c r="EDC93" s="207"/>
      <c r="EDD93" s="207"/>
      <c r="EDE93" s="207"/>
      <c r="EDF93" s="207"/>
      <c r="EDG93" s="207"/>
      <c r="EDH93" s="207"/>
      <c r="EDI93" s="207"/>
      <c r="EDJ93" s="207"/>
      <c r="EDK93" s="207"/>
      <c r="EDL93" s="207"/>
      <c r="EDM93" s="207"/>
      <c r="EDN93" s="207"/>
      <c r="EDO93" s="207"/>
      <c r="EDP93" s="207"/>
      <c r="EDQ93" s="207"/>
      <c r="EDR93" s="207"/>
      <c r="EDS93" s="207"/>
      <c r="EDT93" s="207"/>
      <c r="EDU93" s="207"/>
      <c r="EDV93" s="207"/>
      <c r="EDW93" s="207"/>
      <c r="EDX93" s="207"/>
      <c r="EDY93" s="207"/>
      <c r="EDZ93" s="207"/>
      <c r="EEA93" s="207"/>
      <c r="EEB93" s="207"/>
      <c r="EEC93" s="207"/>
      <c r="EED93" s="207"/>
      <c r="EEE93" s="207"/>
      <c r="EEF93" s="207"/>
      <c r="EEG93" s="207"/>
      <c r="EEH93" s="207"/>
      <c r="EEI93" s="207"/>
      <c r="EEJ93" s="207"/>
      <c r="EEK93" s="207"/>
      <c r="EEL93" s="207"/>
      <c r="EEM93" s="207"/>
      <c r="EEN93" s="207"/>
      <c r="EEO93" s="207"/>
      <c r="EEP93" s="207"/>
      <c r="EEQ93" s="207"/>
      <c r="EER93" s="207"/>
      <c r="EES93" s="207"/>
      <c r="EET93" s="207"/>
      <c r="EEU93" s="207"/>
      <c r="EEV93" s="207"/>
      <c r="EEW93" s="207"/>
      <c r="EEX93" s="207"/>
      <c r="EEY93" s="207"/>
      <c r="EEZ93" s="207"/>
      <c r="EFA93" s="207"/>
      <c r="EFB93" s="207"/>
      <c r="EFC93" s="207"/>
      <c r="EFD93" s="207"/>
      <c r="EFE93" s="207"/>
      <c r="EFF93" s="207"/>
      <c r="EFG93" s="207"/>
      <c r="EFH93" s="207"/>
      <c r="EFI93" s="207"/>
      <c r="EFJ93" s="207"/>
      <c r="EFK93" s="207"/>
      <c r="EFL93" s="207"/>
      <c r="EFM93" s="207"/>
      <c r="EFN93" s="207"/>
      <c r="EFO93" s="207"/>
      <c r="EFP93" s="207"/>
      <c r="EFQ93" s="207"/>
      <c r="EFR93" s="207"/>
      <c r="EFS93" s="207"/>
      <c r="EFT93" s="207"/>
      <c r="EFU93" s="207"/>
      <c r="EFV93" s="207"/>
      <c r="EFW93" s="207"/>
      <c r="EFX93" s="207"/>
      <c r="EFY93" s="207"/>
      <c r="EFZ93" s="207"/>
      <c r="EGA93" s="207"/>
      <c r="EGB93" s="207"/>
      <c r="EGC93" s="207"/>
      <c r="EGD93" s="207"/>
      <c r="EGE93" s="207"/>
      <c r="EGF93" s="207"/>
      <c r="EGG93" s="207"/>
      <c r="EGH93" s="207"/>
      <c r="EGI93" s="207"/>
      <c r="EGJ93" s="207"/>
      <c r="EGK93" s="207"/>
      <c r="EGL93" s="207"/>
      <c r="EGM93" s="207"/>
      <c r="EGN93" s="207"/>
      <c r="EGO93" s="207"/>
      <c r="EGP93" s="207"/>
      <c r="EGQ93" s="207"/>
      <c r="EGR93" s="207"/>
      <c r="EGS93" s="207"/>
      <c r="EGT93" s="207"/>
      <c r="EGU93" s="207"/>
      <c r="EGV93" s="207"/>
      <c r="EGW93" s="207"/>
      <c r="EGX93" s="207"/>
      <c r="EGY93" s="207"/>
      <c r="EGZ93" s="207"/>
      <c r="EHA93" s="207"/>
      <c r="EHB93" s="207"/>
      <c r="EHC93" s="207"/>
      <c r="EHD93" s="207"/>
      <c r="EHE93" s="207"/>
      <c r="EHF93" s="207"/>
      <c r="EHG93" s="207"/>
      <c r="EHH93" s="207"/>
      <c r="EHI93" s="207"/>
      <c r="EHJ93" s="207"/>
      <c r="EHK93" s="207"/>
      <c r="EHL93" s="207"/>
      <c r="EHM93" s="207"/>
      <c r="EHN93" s="207"/>
      <c r="EHO93" s="207"/>
      <c r="EHP93" s="207"/>
      <c r="EHQ93" s="207"/>
      <c r="EHR93" s="207"/>
      <c r="EHS93" s="207"/>
      <c r="EHT93" s="207"/>
      <c r="EHU93" s="207"/>
      <c r="EHV93" s="207"/>
      <c r="EHW93" s="207"/>
      <c r="EHX93" s="207"/>
      <c r="EHY93" s="207"/>
      <c r="EHZ93" s="207"/>
      <c r="EIA93" s="207"/>
      <c r="EIB93" s="207"/>
      <c r="EIC93" s="207"/>
      <c r="EID93" s="207"/>
      <c r="EIE93" s="207"/>
      <c r="EIF93" s="207"/>
      <c r="EIG93" s="207"/>
      <c r="EIH93" s="207"/>
      <c r="EII93" s="207"/>
      <c r="EIJ93" s="207"/>
      <c r="EIK93" s="207"/>
      <c r="EIL93" s="207"/>
      <c r="EIM93" s="207"/>
      <c r="EIN93" s="207"/>
      <c r="EIO93" s="207"/>
      <c r="EIP93" s="207"/>
      <c r="EIQ93" s="207"/>
      <c r="EIR93" s="207"/>
      <c r="EIS93" s="207"/>
      <c r="EIT93" s="207"/>
      <c r="EIU93" s="207"/>
      <c r="EIV93" s="207"/>
      <c r="EIW93" s="207"/>
      <c r="EIX93" s="207"/>
      <c r="EIY93" s="207"/>
      <c r="EIZ93" s="207"/>
      <c r="EJA93" s="207"/>
      <c r="EJB93" s="207"/>
      <c r="EJC93" s="207"/>
      <c r="EJD93" s="207"/>
      <c r="EJE93" s="207"/>
      <c r="EJF93" s="207"/>
      <c r="EJG93" s="207"/>
      <c r="EJH93" s="207"/>
      <c r="EJI93" s="207"/>
      <c r="EJJ93" s="207"/>
      <c r="EJK93" s="207"/>
      <c r="EJL93" s="207"/>
      <c r="EJM93" s="207"/>
      <c r="EJN93" s="207"/>
      <c r="EJO93" s="207"/>
      <c r="EJP93" s="207"/>
      <c r="EJQ93" s="207"/>
      <c r="EJR93" s="207"/>
      <c r="EJS93" s="207"/>
      <c r="EJT93" s="207"/>
      <c r="EJU93" s="207"/>
      <c r="EJV93" s="207"/>
      <c r="EJW93" s="207"/>
      <c r="EJX93" s="207"/>
      <c r="EJY93" s="207"/>
      <c r="EJZ93" s="207"/>
      <c r="EKA93" s="207"/>
      <c r="EKB93" s="207"/>
      <c r="EKC93" s="207"/>
      <c r="EKD93" s="207"/>
      <c r="EKE93" s="207"/>
      <c r="EKF93" s="207"/>
      <c r="EKG93" s="207"/>
      <c r="EKH93" s="207"/>
      <c r="EKI93" s="207"/>
      <c r="EKJ93" s="207"/>
      <c r="EKK93" s="207"/>
      <c r="EKL93" s="207"/>
      <c r="EKM93" s="207"/>
      <c r="EKN93" s="207"/>
      <c r="EKO93" s="207"/>
      <c r="EKP93" s="207"/>
      <c r="EKQ93" s="207"/>
      <c r="EKR93" s="207"/>
      <c r="EKS93" s="207"/>
      <c r="EKT93" s="207"/>
      <c r="EKU93" s="207"/>
      <c r="EKV93" s="207"/>
      <c r="EKW93" s="207"/>
      <c r="EKX93" s="207"/>
      <c r="EKY93" s="207"/>
      <c r="EKZ93" s="207"/>
      <c r="ELA93" s="207"/>
      <c r="ELB93" s="207"/>
      <c r="ELC93" s="207"/>
      <c r="ELD93" s="207"/>
      <c r="ELE93" s="207"/>
      <c r="ELF93" s="207"/>
      <c r="ELG93" s="207"/>
      <c r="ELH93" s="207"/>
      <c r="ELI93" s="207"/>
      <c r="ELJ93" s="207"/>
      <c r="ELK93" s="207"/>
      <c r="ELL93" s="207"/>
      <c r="ELM93" s="207"/>
      <c r="ELN93" s="207"/>
      <c r="ELO93" s="207"/>
      <c r="ELP93" s="207"/>
      <c r="ELQ93" s="207"/>
      <c r="ELR93" s="207"/>
      <c r="ELS93" s="207"/>
      <c r="ELT93" s="207"/>
      <c r="ELU93" s="207"/>
      <c r="ELV93" s="207"/>
      <c r="ELW93" s="207"/>
      <c r="ELX93" s="207"/>
      <c r="ELY93" s="207"/>
      <c r="ELZ93" s="207"/>
      <c r="EMA93" s="207"/>
      <c r="EMB93" s="207"/>
      <c r="EMC93" s="207"/>
      <c r="EMD93" s="207"/>
      <c r="EME93" s="207"/>
      <c r="EMF93" s="207"/>
      <c r="EMG93" s="207"/>
      <c r="EMH93" s="207"/>
      <c r="EMI93" s="207"/>
      <c r="EMJ93" s="207"/>
      <c r="EMK93" s="207"/>
      <c r="EML93" s="207"/>
      <c r="EMM93" s="207"/>
      <c r="EMN93" s="207"/>
      <c r="EMO93" s="207"/>
      <c r="EMP93" s="207"/>
      <c r="EMQ93" s="207"/>
      <c r="EMR93" s="207"/>
      <c r="EMS93" s="207"/>
      <c r="EMT93" s="207"/>
      <c r="EMU93" s="207"/>
      <c r="EMV93" s="207"/>
      <c r="EMW93" s="207"/>
      <c r="EMX93" s="207"/>
      <c r="EMY93" s="207"/>
      <c r="EMZ93" s="207"/>
      <c r="ENA93" s="207"/>
      <c r="ENB93" s="207"/>
      <c r="ENC93" s="207"/>
      <c r="END93" s="207"/>
      <c r="ENE93" s="207"/>
      <c r="ENF93" s="207"/>
      <c r="ENG93" s="207"/>
      <c r="ENH93" s="207"/>
      <c r="ENI93" s="207"/>
      <c r="ENJ93" s="207"/>
      <c r="ENK93" s="207"/>
      <c r="ENL93" s="207"/>
      <c r="ENM93" s="207"/>
      <c r="ENN93" s="207"/>
      <c r="ENO93" s="207"/>
      <c r="ENP93" s="207"/>
      <c r="ENQ93" s="207"/>
      <c r="ENR93" s="207"/>
      <c r="ENS93" s="207"/>
      <c r="ENT93" s="207"/>
      <c r="ENU93" s="207"/>
      <c r="ENV93" s="207"/>
      <c r="ENW93" s="207"/>
      <c r="ENX93" s="207"/>
      <c r="ENY93" s="207"/>
      <c r="ENZ93" s="207"/>
      <c r="EOA93" s="207"/>
      <c r="EOB93" s="207"/>
      <c r="EOC93" s="207"/>
      <c r="EOD93" s="207"/>
      <c r="EOE93" s="207"/>
      <c r="EOF93" s="207"/>
      <c r="EOG93" s="207"/>
      <c r="EOH93" s="207"/>
      <c r="EOI93" s="207"/>
      <c r="EOJ93" s="207"/>
      <c r="EOK93" s="207"/>
      <c r="EOL93" s="207"/>
      <c r="EOM93" s="207"/>
      <c r="EON93" s="207"/>
      <c r="EOO93" s="207"/>
      <c r="EOP93" s="207"/>
      <c r="EOQ93" s="207"/>
      <c r="EOR93" s="207"/>
      <c r="EOS93" s="207"/>
      <c r="EOT93" s="207"/>
      <c r="EOU93" s="207"/>
      <c r="EOV93" s="207"/>
      <c r="EOW93" s="207"/>
      <c r="EOX93" s="207"/>
      <c r="EOY93" s="207"/>
      <c r="EOZ93" s="207"/>
      <c r="EPA93" s="207"/>
      <c r="EPB93" s="207"/>
      <c r="EPC93" s="207"/>
      <c r="EPD93" s="207"/>
      <c r="EPE93" s="207"/>
      <c r="EPF93" s="207"/>
      <c r="EPG93" s="207"/>
      <c r="EPH93" s="207"/>
      <c r="EPI93" s="207"/>
      <c r="EPJ93" s="207"/>
      <c r="EPK93" s="207"/>
      <c r="EPL93" s="207"/>
      <c r="EPM93" s="207"/>
      <c r="EPN93" s="207"/>
      <c r="EPO93" s="207"/>
      <c r="EPP93" s="207"/>
      <c r="EPQ93" s="207"/>
      <c r="EPR93" s="207"/>
      <c r="EPS93" s="207"/>
      <c r="EPT93" s="207"/>
      <c r="EPU93" s="207"/>
      <c r="EPV93" s="207"/>
      <c r="EPW93" s="207"/>
      <c r="EPX93" s="207"/>
      <c r="EPY93" s="207"/>
      <c r="EPZ93" s="207"/>
      <c r="EQA93" s="207"/>
      <c r="EQB93" s="207"/>
      <c r="EQC93" s="207"/>
      <c r="EQD93" s="207"/>
      <c r="EQE93" s="207"/>
      <c r="EQF93" s="207"/>
      <c r="EQG93" s="207"/>
      <c r="EQH93" s="207"/>
      <c r="EQI93" s="207"/>
      <c r="EQJ93" s="207"/>
      <c r="EQK93" s="207"/>
      <c r="EQL93" s="207"/>
      <c r="EQM93" s="207"/>
      <c r="EQN93" s="207"/>
      <c r="EQO93" s="207"/>
      <c r="EQP93" s="207"/>
      <c r="EQQ93" s="207"/>
      <c r="EQR93" s="207"/>
      <c r="EQS93" s="207"/>
      <c r="EQT93" s="207"/>
      <c r="EQU93" s="207"/>
      <c r="EQV93" s="207"/>
      <c r="EQW93" s="207"/>
      <c r="EQX93" s="207"/>
      <c r="EQY93" s="207"/>
      <c r="EQZ93" s="207"/>
      <c r="ERA93" s="207"/>
      <c r="ERB93" s="207"/>
      <c r="ERC93" s="207"/>
      <c r="ERD93" s="207"/>
      <c r="ERE93" s="207"/>
      <c r="ERF93" s="207"/>
      <c r="ERG93" s="207"/>
      <c r="ERH93" s="207"/>
      <c r="ERI93" s="207"/>
      <c r="ERJ93" s="207"/>
      <c r="ERK93" s="207"/>
      <c r="ERL93" s="207"/>
      <c r="ERM93" s="207"/>
      <c r="ERN93" s="207"/>
      <c r="ERO93" s="207"/>
      <c r="ERP93" s="207"/>
      <c r="ERQ93" s="207"/>
      <c r="ERR93" s="207"/>
      <c r="ERS93" s="207"/>
      <c r="ERT93" s="207"/>
      <c r="ERU93" s="207"/>
      <c r="ERV93" s="207"/>
      <c r="ERW93" s="207"/>
      <c r="ERX93" s="207"/>
      <c r="ERY93" s="207"/>
      <c r="ERZ93" s="207"/>
      <c r="ESA93" s="207"/>
      <c r="ESB93" s="207"/>
      <c r="ESC93" s="207"/>
      <c r="ESD93" s="207"/>
      <c r="ESE93" s="207"/>
      <c r="ESF93" s="207"/>
      <c r="ESG93" s="207"/>
      <c r="ESH93" s="207"/>
      <c r="ESI93" s="207"/>
      <c r="ESJ93" s="207"/>
      <c r="ESK93" s="207"/>
      <c r="ESL93" s="207"/>
      <c r="ESM93" s="207"/>
      <c r="ESN93" s="207"/>
      <c r="ESO93" s="207"/>
      <c r="ESP93" s="207"/>
      <c r="ESQ93" s="207"/>
      <c r="ESR93" s="207"/>
      <c r="ESS93" s="207"/>
      <c r="EST93" s="207"/>
      <c r="ESU93" s="207"/>
      <c r="ESV93" s="207"/>
      <c r="ESW93" s="207"/>
      <c r="ESX93" s="207"/>
      <c r="ESY93" s="207"/>
      <c r="ESZ93" s="207"/>
      <c r="ETA93" s="207"/>
      <c r="ETB93" s="207"/>
      <c r="ETC93" s="207"/>
      <c r="ETD93" s="207"/>
      <c r="ETE93" s="207"/>
      <c r="ETF93" s="207"/>
      <c r="ETG93" s="207"/>
      <c r="ETH93" s="207"/>
      <c r="ETI93" s="207"/>
      <c r="ETJ93" s="207"/>
      <c r="ETK93" s="207"/>
      <c r="ETL93" s="207"/>
      <c r="ETM93" s="207"/>
      <c r="ETN93" s="207"/>
      <c r="ETO93" s="207"/>
      <c r="ETP93" s="207"/>
      <c r="ETQ93" s="207"/>
      <c r="ETR93" s="207"/>
      <c r="ETS93" s="207"/>
      <c r="ETT93" s="207"/>
      <c r="ETU93" s="207"/>
      <c r="ETV93" s="207"/>
      <c r="ETW93" s="207"/>
      <c r="ETX93" s="207"/>
      <c r="ETY93" s="207"/>
      <c r="ETZ93" s="207"/>
      <c r="EUA93" s="207"/>
      <c r="EUB93" s="207"/>
      <c r="EUC93" s="207"/>
      <c r="EUD93" s="207"/>
      <c r="EUE93" s="207"/>
      <c r="EUF93" s="207"/>
      <c r="EUG93" s="207"/>
      <c r="EUH93" s="207"/>
      <c r="EUI93" s="207"/>
      <c r="EUJ93" s="207"/>
      <c r="EUK93" s="207"/>
      <c r="EUL93" s="207"/>
      <c r="EUM93" s="207"/>
      <c r="EUN93" s="207"/>
      <c r="EUO93" s="207"/>
      <c r="EUP93" s="207"/>
      <c r="EUQ93" s="207"/>
      <c r="EUR93" s="207"/>
      <c r="EUS93" s="207"/>
      <c r="EUT93" s="207"/>
      <c r="EUU93" s="207"/>
      <c r="EUV93" s="207"/>
      <c r="EUW93" s="207"/>
      <c r="EUX93" s="207"/>
      <c r="EUY93" s="207"/>
      <c r="EUZ93" s="207"/>
      <c r="EVA93" s="207"/>
      <c r="EVB93" s="207"/>
      <c r="EVC93" s="207"/>
      <c r="EVD93" s="207"/>
      <c r="EVE93" s="207"/>
      <c r="EVF93" s="207"/>
      <c r="EVG93" s="207"/>
      <c r="EVH93" s="207"/>
      <c r="EVI93" s="207"/>
      <c r="EVJ93" s="207"/>
      <c r="EVK93" s="207"/>
      <c r="EVL93" s="207"/>
      <c r="EVM93" s="207"/>
      <c r="EVN93" s="207"/>
      <c r="EVO93" s="207"/>
      <c r="EVP93" s="207"/>
      <c r="EVQ93" s="207"/>
      <c r="EVR93" s="207"/>
      <c r="EVS93" s="207"/>
      <c r="EVT93" s="207"/>
      <c r="EVU93" s="207"/>
      <c r="EVV93" s="207"/>
      <c r="EVW93" s="207"/>
      <c r="EVX93" s="207"/>
      <c r="EVY93" s="207"/>
      <c r="EVZ93" s="207"/>
      <c r="EWA93" s="207"/>
      <c r="EWB93" s="207"/>
      <c r="EWC93" s="207"/>
      <c r="EWD93" s="207"/>
      <c r="EWE93" s="207"/>
      <c r="EWF93" s="207"/>
      <c r="EWG93" s="207"/>
      <c r="EWH93" s="207"/>
      <c r="EWI93" s="207"/>
      <c r="EWJ93" s="207"/>
      <c r="EWK93" s="207"/>
      <c r="EWL93" s="207"/>
      <c r="EWM93" s="207"/>
      <c r="EWN93" s="207"/>
      <c r="EWO93" s="207"/>
      <c r="EWP93" s="207"/>
      <c r="EWQ93" s="207"/>
      <c r="EWR93" s="207"/>
      <c r="EWS93" s="207"/>
      <c r="EWT93" s="207"/>
      <c r="EWU93" s="207"/>
      <c r="EWV93" s="207"/>
      <c r="EWW93" s="207"/>
      <c r="EWX93" s="207"/>
      <c r="EWY93" s="207"/>
      <c r="EWZ93" s="207"/>
      <c r="EXA93" s="207"/>
      <c r="EXB93" s="207"/>
      <c r="EXC93" s="207"/>
      <c r="EXD93" s="207"/>
      <c r="EXE93" s="207"/>
      <c r="EXF93" s="207"/>
      <c r="EXG93" s="207"/>
      <c r="EXH93" s="207"/>
      <c r="EXI93" s="207"/>
      <c r="EXJ93" s="207"/>
      <c r="EXK93" s="207"/>
      <c r="EXL93" s="207"/>
      <c r="EXM93" s="207"/>
      <c r="EXN93" s="207"/>
      <c r="EXO93" s="207"/>
      <c r="EXP93" s="207"/>
      <c r="EXQ93" s="207"/>
      <c r="EXR93" s="207"/>
      <c r="EXS93" s="207"/>
      <c r="EXT93" s="207"/>
      <c r="EXU93" s="207"/>
      <c r="EXV93" s="207"/>
      <c r="EXW93" s="207"/>
      <c r="EXX93" s="207"/>
      <c r="EXY93" s="207"/>
      <c r="EXZ93" s="207"/>
      <c r="EYA93" s="207"/>
      <c r="EYB93" s="207"/>
      <c r="EYC93" s="207"/>
      <c r="EYD93" s="207"/>
      <c r="EYE93" s="207"/>
      <c r="EYF93" s="207"/>
      <c r="EYG93" s="207"/>
      <c r="EYH93" s="207"/>
      <c r="EYI93" s="207"/>
      <c r="EYJ93" s="207"/>
      <c r="EYK93" s="207"/>
      <c r="EYL93" s="207"/>
      <c r="EYM93" s="207"/>
      <c r="EYN93" s="207"/>
      <c r="EYO93" s="207"/>
      <c r="EYP93" s="207"/>
      <c r="EYQ93" s="207"/>
      <c r="EYR93" s="207"/>
      <c r="EYS93" s="207"/>
      <c r="EYT93" s="207"/>
      <c r="EYU93" s="207"/>
      <c r="EYV93" s="207"/>
      <c r="EYW93" s="207"/>
      <c r="EYX93" s="207"/>
      <c r="EYY93" s="207"/>
      <c r="EYZ93" s="207"/>
      <c r="EZA93" s="207"/>
      <c r="EZB93" s="207"/>
      <c r="EZC93" s="207"/>
      <c r="EZD93" s="207"/>
      <c r="EZE93" s="207"/>
      <c r="EZF93" s="207"/>
      <c r="EZG93" s="207"/>
      <c r="EZH93" s="207"/>
      <c r="EZI93" s="207"/>
      <c r="EZJ93" s="207"/>
      <c r="EZK93" s="207"/>
      <c r="EZL93" s="207"/>
      <c r="EZM93" s="207"/>
      <c r="EZN93" s="207"/>
      <c r="EZO93" s="207"/>
      <c r="EZP93" s="207"/>
      <c r="EZQ93" s="207"/>
      <c r="EZR93" s="207"/>
      <c r="EZS93" s="207"/>
      <c r="EZT93" s="207"/>
      <c r="EZU93" s="207"/>
      <c r="EZV93" s="207"/>
      <c r="EZW93" s="207"/>
      <c r="EZX93" s="207"/>
      <c r="EZY93" s="207"/>
      <c r="EZZ93" s="207"/>
      <c r="FAA93" s="207"/>
      <c r="FAB93" s="207"/>
      <c r="FAC93" s="207"/>
      <c r="FAD93" s="207"/>
      <c r="FAE93" s="207"/>
      <c r="FAF93" s="207"/>
      <c r="FAG93" s="207"/>
      <c r="FAH93" s="207"/>
      <c r="FAI93" s="207"/>
      <c r="FAJ93" s="207"/>
      <c r="FAK93" s="207"/>
      <c r="FAL93" s="207"/>
      <c r="FAM93" s="207"/>
      <c r="FAN93" s="207"/>
      <c r="FAO93" s="207"/>
      <c r="FAP93" s="207"/>
      <c r="FAQ93" s="207"/>
      <c r="FAR93" s="207"/>
      <c r="FAS93" s="207"/>
      <c r="FAT93" s="207"/>
      <c r="FAU93" s="207"/>
      <c r="FAV93" s="207"/>
      <c r="FAW93" s="207"/>
      <c r="FAX93" s="207"/>
      <c r="FAY93" s="207"/>
      <c r="FAZ93" s="207"/>
      <c r="FBA93" s="207"/>
      <c r="FBB93" s="207"/>
      <c r="FBC93" s="207"/>
      <c r="FBD93" s="207"/>
      <c r="FBE93" s="207"/>
      <c r="FBF93" s="207"/>
      <c r="FBG93" s="207"/>
      <c r="FBH93" s="207"/>
      <c r="FBI93" s="207"/>
      <c r="FBJ93" s="207"/>
      <c r="FBK93" s="207"/>
      <c r="FBL93" s="207"/>
      <c r="FBM93" s="207"/>
      <c r="FBN93" s="207"/>
      <c r="FBO93" s="207"/>
      <c r="FBP93" s="207"/>
      <c r="FBQ93" s="207"/>
      <c r="FBR93" s="207"/>
      <c r="FBS93" s="207"/>
      <c r="FBT93" s="207"/>
      <c r="FBU93" s="207"/>
      <c r="FBV93" s="207"/>
      <c r="FBW93" s="207"/>
      <c r="FBX93" s="207"/>
      <c r="FBY93" s="207"/>
      <c r="FBZ93" s="207"/>
      <c r="FCA93" s="207"/>
      <c r="FCB93" s="207"/>
      <c r="FCC93" s="207"/>
      <c r="FCD93" s="207"/>
      <c r="FCE93" s="207"/>
      <c r="FCF93" s="207"/>
      <c r="FCG93" s="207"/>
      <c r="FCH93" s="207"/>
      <c r="FCI93" s="207"/>
      <c r="FCJ93" s="207"/>
      <c r="FCK93" s="207"/>
      <c r="FCL93" s="207"/>
      <c r="FCM93" s="207"/>
      <c r="FCN93" s="207"/>
      <c r="FCO93" s="207"/>
      <c r="FCP93" s="207"/>
      <c r="FCQ93" s="207"/>
      <c r="FCR93" s="207"/>
      <c r="FCS93" s="207"/>
      <c r="FCT93" s="207"/>
      <c r="FCU93" s="207"/>
      <c r="FCV93" s="207"/>
      <c r="FCW93" s="207"/>
      <c r="FCX93" s="207"/>
      <c r="FCY93" s="207"/>
      <c r="FCZ93" s="207"/>
      <c r="FDA93" s="207"/>
      <c r="FDB93" s="207"/>
      <c r="FDC93" s="207"/>
      <c r="FDD93" s="207"/>
      <c r="FDE93" s="207"/>
      <c r="FDF93" s="207"/>
      <c r="FDG93" s="207"/>
      <c r="FDH93" s="207"/>
      <c r="FDI93" s="207"/>
      <c r="FDJ93" s="207"/>
      <c r="FDK93" s="207"/>
      <c r="FDL93" s="207"/>
      <c r="FDM93" s="207"/>
      <c r="FDN93" s="207"/>
      <c r="FDO93" s="207"/>
      <c r="FDP93" s="207"/>
      <c r="FDQ93" s="207"/>
      <c r="FDR93" s="207"/>
      <c r="FDS93" s="207"/>
      <c r="FDT93" s="207"/>
      <c r="FDU93" s="207"/>
      <c r="FDV93" s="207"/>
      <c r="FDW93" s="207"/>
      <c r="FDX93" s="207"/>
      <c r="FDY93" s="207"/>
      <c r="FDZ93" s="207"/>
      <c r="FEA93" s="207"/>
      <c r="FEB93" s="207"/>
      <c r="FEC93" s="207"/>
      <c r="FED93" s="207"/>
      <c r="FEE93" s="207"/>
      <c r="FEF93" s="207"/>
      <c r="FEG93" s="207"/>
      <c r="FEH93" s="207"/>
      <c r="FEI93" s="207"/>
      <c r="FEJ93" s="207"/>
      <c r="FEK93" s="207"/>
      <c r="FEL93" s="207"/>
      <c r="FEM93" s="207"/>
      <c r="FEN93" s="207"/>
      <c r="FEO93" s="207"/>
      <c r="FEP93" s="207"/>
      <c r="FEQ93" s="207"/>
      <c r="FER93" s="207"/>
      <c r="FES93" s="207"/>
      <c r="FET93" s="207"/>
      <c r="FEU93" s="207"/>
      <c r="FEV93" s="207"/>
      <c r="FEW93" s="207"/>
      <c r="FEX93" s="207"/>
      <c r="FEY93" s="207"/>
      <c r="FEZ93" s="207"/>
      <c r="FFA93" s="207"/>
      <c r="FFB93" s="207"/>
      <c r="FFC93" s="207"/>
      <c r="FFD93" s="207"/>
      <c r="FFE93" s="207"/>
      <c r="FFF93" s="207"/>
      <c r="FFG93" s="207"/>
      <c r="FFH93" s="207"/>
      <c r="FFI93" s="207"/>
      <c r="FFJ93" s="207"/>
      <c r="FFK93" s="207"/>
      <c r="FFL93" s="207"/>
      <c r="FFM93" s="207"/>
      <c r="FFN93" s="207"/>
      <c r="FFO93" s="207"/>
      <c r="FFP93" s="207"/>
      <c r="FFQ93" s="207"/>
      <c r="FFR93" s="207"/>
      <c r="FFS93" s="207"/>
      <c r="FFT93" s="207"/>
      <c r="FFU93" s="207"/>
      <c r="FFV93" s="207"/>
      <c r="FFW93" s="207"/>
      <c r="FFX93" s="207"/>
      <c r="FFY93" s="207"/>
      <c r="FFZ93" s="207"/>
      <c r="FGA93" s="207"/>
      <c r="FGB93" s="207"/>
      <c r="FGC93" s="207"/>
      <c r="FGD93" s="207"/>
      <c r="FGE93" s="207"/>
      <c r="FGF93" s="207"/>
      <c r="FGG93" s="207"/>
      <c r="FGH93" s="207"/>
      <c r="FGI93" s="207"/>
      <c r="FGJ93" s="207"/>
      <c r="FGK93" s="207"/>
      <c r="FGL93" s="207"/>
      <c r="FGM93" s="207"/>
      <c r="FGN93" s="207"/>
      <c r="FGO93" s="207"/>
      <c r="FGP93" s="207"/>
      <c r="FGQ93" s="207"/>
      <c r="FGR93" s="207"/>
      <c r="FGS93" s="207"/>
      <c r="FGT93" s="207"/>
      <c r="FGU93" s="207"/>
      <c r="FGV93" s="207"/>
      <c r="FGW93" s="207"/>
      <c r="FGX93" s="207"/>
      <c r="FGY93" s="207"/>
      <c r="FGZ93" s="207"/>
      <c r="FHA93" s="207"/>
      <c r="FHB93" s="207"/>
      <c r="FHC93" s="207"/>
      <c r="FHD93" s="207"/>
      <c r="FHE93" s="207"/>
      <c r="FHF93" s="207"/>
      <c r="FHG93" s="207"/>
      <c r="FHH93" s="207"/>
      <c r="FHI93" s="207"/>
      <c r="FHJ93" s="207"/>
      <c r="FHK93" s="207"/>
      <c r="FHL93" s="207"/>
      <c r="FHM93" s="207"/>
      <c r="FHN93" s="207"/>
      <c r="FHO93" s="207"/>
      <c r="FHP93" s="207"/>
      <c r="FHQ93" s="207"/>
      <c r="FHR93" s="207"/>
      <c r="FHS93" s="207"/>
      <c r="FHT93" s="207"/>
      <c r="FHU93" s="207"/>
      <c r="FHV93" s="207"/>
      <c r="FHW93" s="207"/>
      <c r="FHX93" s="207"/>
      <c r="FHY93" s="207"/>
      <c r="FHZ93" s="207"/>
      <c r="FIA93" s="207"/>
      <c r="FIB93" s="207"/>
      <c r="FIC93" s="207"/>
      <c r="FID93" s="207"/>
      <c r="FIE93" s="207"/>
      <c r="FIF93" s="207"/>
      <c r="FIG93" s="207"/>
      <c r="FIH93" s="207"/>
      <c r="FII93" s="207"/>
      <c r="FIJ93" s="207"/>
      <c r="FIK93" s="207"/>
      <c r="FIL93" s="207"/>
      <c r="FIM93" s="207"/>
      <c r="FIN93" s="207"/>
      <c r="FIO93" s="207"/>
      <c r="FIP93" s="207"/>
      <c r="FIQ93" s="207"/>
      <c r="FIR93" s="207"/>
      <c r="FIS93" s="207"/>
      <c r="FIT93" s="207"/>
      <c r="FIU93" s="207"/>
      <c r="FIV93" s="207"/>
      <c r="FIW93" s="207"/>
      <c r="FIX93" s="207"/>
      <c r="FIY93" s="207"/>
      <c r="FIZ93" s="207"/>
      <c r="FJA93" s="207"/>
      <c r="FJB93" s="207"/>
      <c r="FJC93" s="207"/>
      <c r="FJD93" s="207"/>
      <c r="FJE93" s="207"/>
      <c r="FJF93" s="207"/>
      <c r="FJG93" s="207"/>
      <c r="FJH93" s="207"/>
      <c r="FJI93" s="207"/>
      <c r="FJJ93" s="207"/>
      <c r="FJK93" s="207"/>
      <c r="FJL93" s="207"/>
      <c r="FJM93" s="207"/>
      <c r="FJN93" s="207"/>
      <c r="FJO93" s="207"/>
      <c r="FJP93" s="207"/>
      <c r="FJQ93" s="207"/>
      <c r="FJR93" s="207"/>
      <c r="FJS93" s="207"/>
      <c r="FJT93" s="207"/>
      <c r="FJU93" s="207"/>
      <c r="FJV93" s="207"/>
      <c r="FJW93" s="207"/>
      <c r="FJX93" s="207"/>
      <c r="FJY93" s="207"/>
      <c r="FJZ93" s="207"/>
      <c r="FKA93" s="207"/>
      <c r="FKB93" s="207"/>
      <c r="FKC93" s="207"/>
      <c r="FKD93" s="207"/>
      <c r="FKE93" s="207"/>
      <c r="FKF93" s="207"/>
      <c r="FKG93" s="207"/>
      <c r="FKH93" s="207"/>
      <c r="FKI93" s="207"/>
      <c r="FKJ93" s="207"/>
      <c r="FKK93" s="207"/>
      <c r="FKL93" s="207"/>
      <c r="FKM93" s="207"/>
      <c r="FKN93" s="207"/>
      <c r="FKO93" s="207"/>
      <c r="FKP93" s="207"/>
      <c r="FKQ93" s="207"/>
      <c r="FKR93" s="207"/>
      <c r="FKS93" s="207"/>
      <c r="FKT93" s="207"/>
      <c r="FKU93" s="207"/>
      <c r="FKV93" s="207"/>
      <c r="FKW93" s="207"/>
      <c r="FKX93" s="207"/>
      <c r="FKY93" s="207"/>
      <c r="FKZ93" s="207"/>
      <c r="FLA93" s="207"/>
      <c r="FLB93" s="207"/>
      <c r="FLC93" s="207"/>
      <c r="FLD93" s="207"/>
      <c r="FLE93" s="207"/>
      <c r="FLF93" s="207"/>
      <c r="FLG93" s="207"/>
      <c r="FLH93" s="207"/>
      <c r="FLI93" s="207"/>
      <c r="FLJ93" s="207"/>
      <c r="FLK93" s="207"/>
      <c r="FLL93" s="207"/>
      <c r="FLM93" s="207"/>
      <c r="FLN93" s="207"/>
      <c r="FLO93" s="207"/>
      <c r="FLP93" s="207"/>
      <c r="FLQ93" s="207"/>
      <c r="FLR93" s="207"/>
      <c r="FLS93" s="207"/>
      <c r="FLT93" s="207"/>
      <c r="FLU93" s="207"/>
      <c r="FLV93" s="207"/>
      <c r="FLW93" s="207"/>
      <c r="FLX93" s="207"/>
      <c r="FLY93" s="207"/>
      <c r="FLZ93" s="207"/>
      <c r="FMA93" s="207"/>
      <c r="FMB93" s="207"/>
      <c r="FMC93" s="207"/>
      <c r="FMD93" s="207"/>
      <c r="FME93" s="207"/>
      <c r="FMF93" s="207"/>
      <c r="FMG93" s="207"/>
      <c r="FMH93" s="207"/>
      <c r="FMI93" s="207"/>
      <c r="FMJ93" s="207"/>
      <c r="FMK93" s="207"/>
      <c r="FML93" s="207"/>
      <c r="FMM93" s="207"/>
      <c r="FMN93" s="207"/>
      <c r="FMO93" s="207"/>
      <c r="FMP93" s="207"/>
      <c r="FMQ93" s="207"/>
      <c r="FMR93" s="207"/>
      <c r="FMS93" s="207"/>
      <c r="FMT93" s="207"/>
      <c r="FMU93" s="207"/>
      <c r="FMV93" s="207"/>
      <c r="FMW93" s="207"/>
      <c r="FMX93" s="207"/>
      <c r="FMY93" s="207"/>
      <c r="FMZ93" s="207"/>
      <c r="FNA93" s="207"/>
      <c r="FNB93" s="207"/>
      <c r="FNC93" s="207"/>
      <c r="FND93" s="207"/>
      <c r="FNE93" s="207"/>
      <c r="FNF93" s="207"/>
      <c r="FNG93" s="207"/>
      <c r="FNH93" s="207"/>
      <c r="FNI93" s="207"/>
      <c r="FNJ93" s="207"/>
      <c r="FNK93" s="207"/>
      <c r="FNL93" s="207"/>
      <c r="FNM93" s="207"/>
      <c r="FNN93" s="207"/>
      <c r="FNO93" s="207"/>
      <c r="FNP93" s="207"/>
      <c r="FNQ93" s="207"/>
      <c r="FNR93" s="207"/>
      <c r="FNS93" s="207"/>
      <c r="FNT93" s="207"/>
      <c r="FNU93" s="207"/>
      <c r="FNV93" s="207"/>
      <c r="FNW93" s="207"/>
      <c r="FNX93" s="207"/>
      <c r="FNY93" s="207"/>
      <c r="FNZ93" s="207"/>
      <c r="FOA93" s="207"/>
      <c r="FOB93" s="207"/>
      <c r="FOC93" s="207"/>
      <c r="FOD93" s="207"/>
      <c r="FOE93" s="207"/>
      <c r="FOF93" s="207"/>
      <c r="FOG93" s="207"/>
      <c r="FOH93" s="207"/>
      <c r="FOI93" s="207"/>
      <c r="FOJ93" s="207"/>
      <c r="FOK93" s="207"/>
      <c r="FOL93" s="207"/>
      <c r="FOM93" s="207"/>
      <c r="FON93" s="207"/>
      <c r="FOO93" s="207"/>
      <c r="FOP93" s="207"/>
      <c r="FOQ93" s="207"/>
      <c r="FOR93" s="207"/>
      <c r="FOS93" s="207"/>
      <c r="FOT93" s="207"/>
      <c r="FOU93" s="207"/>
      <c r="FOV93" s="207"/>
      <c r="FOW93" s="207"/>
      <c r="FOX93" s="207"/>
      <c r="FOY93" s="207"/>
      <c r="FOZ93" s="207"/>
      <c r="FPA93" s="207"/>
      <c r="FPB93" s="207"/>
      <c r="FPC93" s="207"/>
      <c r="FPD93" s="207"/>
      <c r="FPE93" s="207"/>
      <c r="FPF93" s="207"/>
      <c r="FPG93" s="207"/>
      <c r="FPH93" s="207"/>
      <c r="FPI93" s="207"/>
      <c r="FPJ93" s="207"/>
      <c r="FPK93" s="207"/>
      <c r="FPL93" s="207"/>
      <c r="FPM93" s="207"/>
      <c r="FPN93" s="207"/>
      <c r="FPO93" s="207"/>
      <c r="FPP93" s="207"/>
      <c r="FPQ93" s="207"/>
      <c r="FPR93" s="207"/>
      <c r="FPS93" s="207"/>
      <c r="FPT93" s="207"/>
      <c r="FPU93" s="207"/>
      <c r="FPV93" s="207"/>
      <c r="FPW93" s="207"/>
      <c r="FPX93" s="207"/>
      <c r="FPY93" s="207"/>
      <c r="FPZ93" s="207"/>
      <c r="FQA93" s="207"/>
      <c r="FQB93" s="207"/>
      <c r="FQC93" s="207"/>
      <c r="FQD93" s="207"/>
      <c r="FQE93" s="207"/>
      <c r="FQF93" s="207"/>
      <c r="FQG93" s="207"/>
      <c r="FQH93" s="207"/>
      <c r="FQI93" s="207"/>
      <c r="FQJ93" s="207"/>
      <c r="FQK93" s="207"/>
      <c r="FQL93" s="207"/>
      <c r="FQM93" s="207"/>
      <c r="FQN93" s="207"/>
      <c r="FQO93" s="207"/>
      <c r="FQP93" s="207"/>
      <c r="FQQ93" s="207"/>
      <c r="FQR93" s="207"/>
      <c r="FQS93" s="207"/>
      <c r="FQT93" s="207"/>
      <c r="FQU93" s="207"/>
      <c r="FQV93" s="207"/>
      <c r="FQW93" s="207"/>
      <c r="FQX93" s="207"/>
      <c r="FQY93" s="207"/>
      <c r="FQZ93" s="207"/>
      <c r="FRA93" s="207"/>
      <c r="FRB93" s="207"/>
      <c r="FRC93" s="207"/>
      <c r="FRD93" s="207"/>
      <c r="FRE93" s="207"/>
      <c r="FRF93" s="207"/>
      <c r="FRG93" s="207"/>
      <c r="FRH93" s="207"/>
      <c r="FRI93" s="207"/>
      <c r="FRJ93" s="207"/>
      <c r="FRK93" s="207"/>
      <c r="FRL93" s="207"/>
      <c r="FRM93" s="207"/>
      <c r="FRN93" s="207"/>
      <c r="FRO93" s="207"/>
      <c r="FRP93" s="207"/>
      <c r="FRQ93" s="207"/>
      <c r="FRR93" s="207"/>
      <c r="FRS93" s="207"/>
      <c r="FRT93" s="207"/>
      <c r="FRU93" s="207"/>
      <c r="FRV93" s="207"/>
      <c r="FRW93" s="207"/>
      <c r="FRX93" s="207"/>
      <c r="FRY93" s="207"/>
      <c r="FRZ93" s="207"/>
      <c r="FSA93" s="207"/>
      <c r="FSB93" s="207"/>
      <c r="FSC93" s="207"/>
      <c r="FSD93" s="207"/>
      <c r="FSE93" s="207"/>
      <c r="FSF93" s="207"/>
      <c r="FSG93" s="207"/>
      <c r="FSH93" s="207"/>
      <c r="FSI93" s="207"/>
      <c r="FSJ93" s="207"/>
      <c r="FSK93" s="207"/>
      <c r="FSL93" s="207"/>
      <c r="FSM93" s="207"/>
      <c r="FSN93" s="207"/>
      <c r="FSO93" s="207"/>
      <c r="FSP93" s="207"/>
      <c r="FSQ93" s="207"/>
      <c r="FSR93" s="207"/>
      <c r="FSS93" s="207"/>
      <c r="FST93" s="207"/>
      <c r="FSU93" s="207"/>
      <c r="FSV93" s="207"/>
      <c r="FSW93" s="207"/>
      <c r="FSX93" s="207"/>
      <c r="FSY93" s="207"/>
      <c r="FSZ93" s="207"/>
      <c r="FTA93" s="207"/>
      <c r="FTB93" s="207"/>
      <c r="FTC93" s="207"/>
      <c r="FTD93" s="207"/>
      <c r="FTE93" s="207"/>
      <c r="FTF93" s="207"/>
      <c r="FTG93" s="207"/>
      <c r="FTH93" s="207"/>
      <c r="FTI93" s="207"/>
      <c r="FTJ93" s="207"/>
      <c r="FTK93" s="207"/>
      <c r="FTL93" s="207"/>
      <c r="FTM93" s="207"/>
      <c r="FTN93" s="207"/>
      <c r="FTO93" s="207"/>
      <c r="FTP93" s="207"/>
      <c r="FTQ93" s="207"/>
      <c r="FTR93" s="207"/>
      <c r="FTS93" s="207"/>
      <c r="FTT93" s="207"/>
      <c r="FTU93" s="207"/>
      <c r="FTV93" s="207"/>
      <c r="FTW93" s="207"/>
      <c r="FTX93" s="207"/>
      <c r="FTY93" s="207"/>
      <c r="FTZ93" s="207"/>
      <c r="FUA93" s="207"/>
      <c r="FUB93" s="207"/>
      <c r="FUC93" s="207"/>
      <c r="FUD93" s="207"/>
      <c r="FUE93" s="207"/>
      <c r="FUF93" s="207"/>
      <c r="FUG93" s="207"/>
      <c r="FUH93" s="207"/>
      <c r="FUI93" s="207"/>
      <c r="FUJ93" s="207"/>
      <c r="FUK93" s="207"/>
      <c r="FUL93" s="207"/>
      <c r="FUM93" s="207"/>
      <c r="FUN93" s="207"/>
      <c r="FUO93" s="207"/>
      <c r="FUP93" s="207"/>
      <c r="FUQ93" s="207"/>
      <c r="FUR93" s="207"/>
      <c r="FUS93" s="207"/>
      <c r="FUT93" s="207"/>
      <c r="FUU93" s="207"/>
      <c r="FUV93" s="207"/>
      <c r="FUW93" s="207"/>
      <c r="FUX93" s="207"/>
      <c r="FUY93" s="207"/>
      <c r="FUZ93" s="207"/>
      <c r="FVA93" s="207"/>
      <c r="FVB93" s="207"/>
      <c r="FVC93" s="207"/>
      <c r="FVD93" s="207"/>
      <c r="FVE93" s="207"/>
      <c r="FVF93" s="207"/>
      <c r="FVG93" s="207"/>
      <c r="FVH93" s="207"/>
      <c r="FVI93" s="207"/>
      <c r="FVJ93" s="207"/>
      <c r="FVK93" s="207"/>
      <c r="FVL93" s="207"/>
      <c r="FVM93" s="207"/>
      <c r="FVN93" s="207"/>
      <c r="FVO93" s="207"/>
      <c r="FVP93" s="207"/>
      <c r="FVQ93" s="207"/>
      <c r="FVR93" s="207"/>
      <c r="FVS93" s="207"/>
      <c r="FVT93" s="207"/>
      <c r="FVU93" s="207"/>
      <c r="FVV93" s="207"/>
      <c r="FVW93" s="207"/>
      <c r="FVX93" s="207"/>
      <c r="FVY93" s="207"/>
      <c r="FVZ93" s="207"/>
      <c r="FWA93" s="207"/>
      <c r="FWB93" s="207"/>
      <c r="FWC93" s="207"/>
      <c r="FWD93" s="207"/>
      <c r="FWE93" s="207"/>
      <c r="FWF93" s="207"/>
      <c r="FWG93" s="207"/>
      <c r="FWH93" s="207"/>
      <c r="FWI93" s="207"/>
      <c r="FWJ93" s="207"/>
      <c r="FWK93" s="207"/>
      <c r="FWL93" s="207"/>
      <c r="FWM93" s="207"/>
      <c r="FWN93" s="207"/>
      <c r="FWO93" s="207"/>
      <c r="FWP93" s="207"/>
      <c r="FWQ93" s="207"/>
      <c r="FWR93" s="207"/>
      <c r="FWS93" s="207"/>
      <c r="FWT93" s="207"/>
      <c r="FWU93" s="207"/>
      <c r="FWV93" s="207"/>
      <c r="FWW93" s="207"/>
      <c r="FWX93" s="207"/>
      <c r="FWY93" s="207"/>
      <c r="FWZ93" s="207"/>
      <c r="FXA93" s="207"/>
      <c r="FXB93" s="207"/>
      <c r="FXC93" s="207"/>
      <c r="FXD93" s="207"/>
      <c r="FXE93" s="207"/>
      <c r="FXF93" s="207"/>
      <c r="FXG93" s="207"/>
      <c r="FXH93" s="207"/>
      <c r="FXI93" s="207"/>
      <c r="FXJ93" s="207"/>
      <c r="FXK93" s="207"/>
      <c r="FXL93" s="207"/>
      <c r="FXM93" s="207"/>
      <c r="FXN93" s="207"/>
      <c r="FXO93" s="207"/>
      <c r="FXP93" s="207"/>
      <c r="FXQ93" s="207"/>
      <c r="FXR93" s="207"/>
      <c r="FXS93" s="207"/>
      <c r="FXT93" s="207"/>
      <c r="FXU93" s="207"/>
      <c r="FXV93" s="207"/>
      <c r="FXW93" s="207"/>
      <c r="FXX93" s="207"/>
      <c r="FXY93" s="207"/>
      <c r="FXZ93" s="207"/>
      <c r="FYA93" s="207"/>
      <c r="FYB93" s="207"/>
      <c r="FYC93" s="207"/>
      <c r="FYD93" s="207"/>
      <c r="FYE93" s="207"/>
      <c r="FYF93" s="207"/>
      <c r="FYG93" s="207"/>
      <c r="FYH93" s="207"/>
      <c r="FYI93" s="207"/>
      <c r="FYJ93" s="207"/>
      <c r="FYK93" s="207"/>
      <c r="FYL93" s="207"/>
      <c r="FYM93" s="207"/>
      <c r="FYN93" s="207"/>
      <c r="FYO93" s="207"/>
      <c r="FYP93" s="207"/>
      <c r="FYQ93" s="207"/>
      <c r="FYR93" s="207"/>
      <c r="FYS93" s="207"/>
      <c r="FYT93" s="207"/>
      <c r="FYU93" s="207"/>
      <c r="FYV93" s="207"/>
      <c r="FYW93" s="207"/>
      <c r="FYX93" s="207"/>
      <c r="FYY93" s="207"/>
      <c r="FYZ93" s="207"/>
      <c r="FZA93" s="207"/>
      <c r="FZB93" s="207"/>
      <c r="FZC93" s="207"/>
      <c r="FZD93" s="207"/>
      <c r="FZE93" s="207"/>
      <c r="FZF93" s="207"/>
      <c r="FZG93" s="207"/>
      <c r="FZH93" s="207"/>
      <c r="FZI93" s="207"/>
      <c r="FZJ93" s="207"/>
      <c r="FZK93" s="207"/>
      <c r="FZL93" s="207"/>
      <c r="FZM93" s="207"/>
      <c r="FZN93" s="207"/>
      <c r="FZO93" s="207"/>
      <c r="FZP93" s="207"/>
      <c r="FZQ93" s="207"/>
      <c r="FZR93" s="207"/>
      <c r="FZS93" s="207"/>
      <c r="FZT93" s="207"/>
      <c r="FZU93" s="207"/>
      <c r="FZV93" s="207"/>
      <c r="FZW93" s="207"/>
      <c r="FZX93" s="207"/>
      <c r="FZY93" s="207"/>
      <c r="FZZ93" s="207"/>
      <c r="GAA93" s="207"/>
      <c r="GAB93" s="207"/>
      <c r="GAC93" s="207"/>
      <c r="GAD93" s="207"/>
      <c r="GAE93" s="207"/>
      <c r="GAF93" s="207"/>
      <c r="GAG93" s="207"/>
      <c r="GAH93" s="207"/>
      <c r="GAI93" s="207"/>
      <c r="GAJ93" s="207"/>
      <c r="GAK93" s="207"/>
      <c r="GAL93" s="207"/>
      <c r="GAM93" s="207"/>
      <c r="GAN93" s="207"/>
      <c r="GAO93" s="207"/>
      <c r="GAP93" s="207"/>
      <c r="GAQ93" s="207"/>
      <c r="GAR93" s="207"/>
      <c r="GAS93" s="207"/>
      <c r="GAT93" s="207"/>
      <c r="GAU93" s="207"/>
      <c r="GAV93" s="207"/>
      <c r="GAW93" s="207"/>
      <c r="GAX93" s="207"/>
      <c r="GAY93" s="207"/>
      <c r="GAZ93" s="207"/>
      <c r="GBA93" s="207"/>
      <c r="GBB93" s="207"/>
      <c r="GBC93" s="207"/>
      <c r="GBD93" s="207"/>
      <c r="GBE93" s="207"/>
      <c r="GBF93" s="207"/>
      <c r="GBG93" s="207"/>
      <c r="GBH93" s="207"/>
      <c r="GBI93" s="207"/>
      <c r="GBJ93" s="207"/>
      <c r="GBK93" s="207"/>
      <c r="GBL93" s="207"/>
      <c r="GBM93" s="207"/>
      <c r="GBN93" s="207"/>
      <c r="GBO93" s="207"/>
      <c r="GBP93" s="207"/>
      <c r="GBQ93" s="207"/>
      <c r="GBR93" s="207"/>
      <c r="GBS93" s="207"/>
      <c r="GBT93" s="207"/>
      <c r="GBU93" s="207"/>
      <c r="GBV93" s="207"/>
      <c r="GBW93" s="207"/>
      <c r="GBX93" s="207"/>
      <c r="GBY93" s="207"/>
      <c r="GBZ93" s="207"/>
      <c r="GCA93" s="207"/>
      <c r="GCB93" s="207"/>
      <c r="GCC93" s="207"/>
      <c r="GCD93" s="207"/>
      <c r="GCE93" s="207"/>
      <c r="GCF93" s="207"/>
      <c r="GCG93" s="207"/>
      <c r="GCH93" s="207"/>
      <c r="GCI93" s="207"/>
      <c r="GCJ93" s="207"/>
      <c r="GCK93" s="207"/>
      <c r="GCL93" s="207"/>
      <c r="GCM93" s="207"/>
      <c r="GCN93" s="207"/>
      <c r="GCO93" s="207"/>
      <c r="GCP93" s="207"/>
      <c r="GCQ93" s="207"/>
      <c r="GCR93" s="207"/>
      <c r="GCS93" s="207"/>
      <c r="GCT93" s="207"/>
      <c r="GCU93" s="207"/>
      <c r="GCV93" s="207"/>
      <c r="GCW93" s="207"/>
      <c r="GCX93" s="207"/>
      <c r="GCY93" s="207"/>
      <c r="GCZ93" s="207"/>
      <c r="GDA93" s="207"/>
      <c r="GDB93" s="207"/>
      <c r="GDC93" s="207"/>
      <c r="GDD93" s="207"/>
      <c r="GDE93" s="207"/>
      <c r="GDF93" s="207"/>
      <c r="GDG93" s="207"/>
      <c r="GDH93" s="207"/>
      <c r="GDI93" s="207"/>
      <c r="GDJ93" s="207"/>
      <c r="GDK93" s="207"/>
      <c r="GDL93" s="207"/>
      <c r="GDM93" s="207"/>
      <c r="GDN93" s="207"/>
      <c r="GDO93" s="207"/>
      <c r="GDP93" s="207"/>
      <c r="GDQ93" s="207"/>
      <c r="GDR93" s="207"/>
      <c r="GDS93" s="207"/>
      <c r="GDT93" s="207"/>
      <c r="GDU93" s="207"/>
      <c r="GDV93" s="207"/>
      <c r="GDW93" s="207"/>
      <c r="GDX93" s="207"/>
      <c r="GDY93" s="207"/>
      <c r="GDZ93" s="207"/>
      <c r="GEA93" s="207"/>
      <c r="GEB93" s="207"/>
      <c r="GEC93" s="207"/>
      <c r="GED93" s="207"/>
      <c r="GEE93" s="207"/>
      <c r="GEF93" s="207"/>
      <c r="GEG93" s="207"/>
      <c r="GEH93" s="207"/>
      <c r="GEI93" s="207"/>
      <c r="GEJ93" s="207"/>
      <c r="GEK93" s="207"/>
      <c r="GEL93" s="207"/>
      <c r="GEM93" s="207"/>
      <c r="GEN93" s="207"/>
      <c r="GEO93" s="207"/>
      <c r="GEP93" s="207"/>
      <c r="GEQ93" s="207"/>
      <c r="GER93" s="207"/>
      <c r="GES93" s="207"/>
      <c r="GET93" s="207"/>
      <c r="GEU93" s="207"/>
      <c r="GEV93" s="207"/>
      <c r="GEW93" s="207"/>
      <c r="GEX93" s="207"/>
      <c r="GEY93" s="207"/>
      <c r="GEZ93" s="207"/>
      <c r="GFA93" s="207"/>
      <c r="GFB93" s="207"/>
      <c r="GFC93" s="207"/>
      <c r="GFD93" s="207"/>
      <c r="GFE93" s="207"/>
      <c r="GFF93" s="207"/>
      <c r="GFG93" s="207"/>
      <c r="GFH93" s="207"/>
      <c r="GFI93" s="207"/>
      <c r="GFJ93" s="207"/>
      <c r="GFK93" s="207"/>
      <c r="GFL93" s="207"/>
      <c r="GFM93" s="207"/>
      <c r="GFN93" s="207"/>
      <c r="GFO93" s="207"/>
      <c r="GFP93" s="207"/>
      <c r="GFQ93" s="207"/>
      <c r="GFR93" s="207"/>
      <c r="GFS93" s="207"/>
      <c r="GFT93" s="207"/>
      <c r="GFU93" s="207"/>
      <c r="GFV93" s="207"/>
      <c r="GFW93" s="207"/>
      <c r="GFX93" s="207"/>
      <c r="GFY93" s="207"/>
      <c r="GFZ93" s="207"/>
      <c r="GGA93" s="207"/>
      <c r="GGB93" s="207"/>
      <c r="GGC93" s="207"/>
      <c r="GGD93" s="207"/>
      <c r="GGE93" s="207"/>
      <c r="GGF93" s="207"/>
      <c r="GGG93" s="207"/>
      <c r="GGH93" s="207"/>
      <c r="GGI93" s="207"/>
      <c r="GGJ93" s="207"/>
      <c r="GGK93" s="207"/>
      <c r="GGL93" s="207"/>
      <c r="GGM93" s="207"/>
      <c r="GGN93" s="207"/>
      <c r="GGO93" s="207"/>
      <c r="GGP93" s="207"/>
      <c r="GGQ93" s="207"/>
      <c r="GGR93" s="207"/>
      <c r="GGS93" s="207"/>
      <c r="GGT93" s="207"/>
      <c r="GGU93" s="207"/>
      <c r="GGV93" s="207"/>
      <c r="GGW93" s="207"/>
      <c r="GGX93" s="207"/>
      <c r="GGY93" s="207"/>
      <c r="GGZ93" s="207"/>
      <c r="GHA93" s="207"/>
      <c r="GHB93" s="207"/>
      <c r="GHC93" s="207"/>
      <c r="GHD93" s="207"/>
      <c r="GHE93" s="207"/>
      <c r="GHF93" s="207"/>
      <c r="GHG93" s="207"/>
      <c r="GHH93" s="207"/>
      <c r="GHI93" s="207"/>
      <c r="GHJ93" s="207"/>
      <c r="GHK93" s="207"/>
      <c r="GHL93" s="207"/>
      <c r="GHM93" s="207"/>
      <c r="GHN93" s="207"/>
      <c r="GHO93" s="207"/>
      <c r="GHP93" s="207"/>
      <c r="GHQ93" s="207"/>
      <c r="GHR93" s="207"/>
      <c r="GHS93" s="207"/>
      <c r="GHT93" s="207"/>
      <c r="GHU93" s="207"/>
      <c r="GHV93" s="207"/>
      <c r="GHW93" s="207"/>
      <c r="GHX93" s="207"/>
      <c r="GHY93" s="207"/>
      <c r="GHZ93" s="207"/>
      <c r="GIA93" s="207"/>
      <c r="GIB93" s="207"/>
      <c r="GIC93" s="207"/>
      <c r="GID93" s="207"/>
      <c r="GIE93" s="207"/>
      <c r="GIF93" s="207"/>
      <c r="GIG93" s="207"/>
      <c r="GIH93" s="207"/>
      <c r="GII93" s="207"/>
      <c r="GIJ93" s="207"/>
      <c r="GIK93" s="207"/>
      <c r="GIL93" s="207"/>
      <c r="GIM93" s="207"/>
      <c r="GIN93" s="207"/>
      <c r="GIO93" s="207"/>
      <c r="GIP93" s="207"/>
      <c r="GIQ93" s="207"/>
      <c r="GIR93" s="207"/>
      <c r="GIS93" s="207"/>
      <c r="GIT93" s="207"/>
      <c r="GIU93" s="207"/>
      <c r="GIV93" s="207"/>
      <c r="GIW93" s="207"/>
      <c r="GIX93" s="207"/>
      <c r="GIY93" s="207"/>
      <c r="GIZ93" s="207"/>
      <c r="GJA93" s="207"/>
      <c r="GJB93" s="207"/>
      <c r="GJC93" s="207"/>
      <c r="GJD93" s="207"/>
      <c r="GJE93" s="207"/>
      <c r="GJF93" s="207"/>
      <c r="GJG93" s="207"/>
      <c r="GJH93" s="207"/>
      <c r="GJI93" s="207"/>
      <c r="GJJ93" s="207"/>
      <c r="GJK93" s="207"/>
      <c r="GJL93" s="207"/>
      <c r="GJM93" s="207"/>
      <c r="GJN93" s="207"/>
      <c r="GJO93" s="207"/>
      <c r="GJP93" s="207"/>
      <c r="GJQ93" s="207"/>
      <c r="GJR93" s="207"/>
      <c r="GJS93" s="207"/>
      <c r="GJT93" s="207"/>
      <c r="GJU93" s="207"/>
      <c r="GJV93" s="207"/>
      <c r="GJW93" s="207"/>
      <c r="GJX93" s="207"/>
      <c r="GJY93" s="207"/>
      <c r="GJZ93" s="207"/>
      <c r="GKA93" s="207"/>
      <c r="GKB93" s="207"/>
      <c r="GKC93" s="207"/>
      <c r="GKD93" s="207"/>
      <c r="GKE93" s="207"/>
      <c r="GKF93" s="207"/>
      <c r="GKG93" s="207"/>
      <c r="GKH93" s="207"/>
      <c r="GKI93" s="207"/>
      <c r="GKJ93" s="207"/>
      <c r="GKK93" s="207"/>
      <c r="GKL93" s="207"/>
      <c r="GKM93" s="207"/>
      <c r="GKN93" s="207"/>
      <c r="GKO93" s="207"/>
      <c r="GKP93" s="207"/>
      <c r="GKQ93" s="207"/>
      <c r="GKR93" s="207"/>
      <c r="GKS93" s="207"/>
      <c r="GKT93" s="207"/>
      <c r="GKU93" s="207"/>
      <c r="GKV93" s="207"/>
      <c r="GKW93" s="207"/>
      <c r="GKX93" s="207"/>
      <c r="GKY93" s="207"/>
      <c r="GKZ93" s="207"/>
      <c r="GLA93" s="207"/>
      <c r="GLB93" s="207"/>
      <c r="GLC93" s="207"/>
      <c r="GLD93" s="207"/>
      <c r="GLE93" s="207"/>
      <c r="GLF93" s="207"/>
      <c r="GLG93" s="207"/>
      <c r="GLH93" s="207"/>
      <c r="GLI93" s="207"/>
      <c r="GLJ93" s="207"/>
      <c r="GLK93" s="207"/>
      <c r="GLL93" s="207"/>
      <c r="GLM93" s="207"/>
      <c r="GLN93" s="207"/>
      <c r="GLO93" s="207"/>
      <c r="GLP93" s="207"/>
      <c r="GLQ93" s="207"/>
      <c r="GLR93" s="207"/>
      <c r="GLS93" s="207"/>
      <c r="GLT93" s="207"/>
      <c r="GLU93" s="207"/>
      <c r="GLV93" s="207"/>
      <c r="GLW93" s="207"/>
      <c r="GLX93" s="207"/>
      <c r="GLY93" s="207"/>
      <c r="GLZ93" s="207"/>
      <c r="GMA93" s="207"/>
      <c r="GMB93" s="207"/>
      <c r="GMC93" s="207"/>
      <c r="GMD93" s="207"/>
      <c r="GME93" s="207"/>
      <c r="GMF93" s="207"/>
      <c r="GMG93" s="207"/>
      <c r="GMH93" s="207"/>
      <c r="GMI93" s="207"/>
      <c r="GMJ93" s="207"/>
      <c r="GMK93" s="207"/>
      <c r="GML93" s="207"/>
      <c r="GMM93" s="207"/>
      <c r="GMN93" s="207"/>
      <c r="GMO93" s="207"/>
      <c r="GMP93" s="207"/>
      <c r="GMQ93" s="207"/>
      <c r="GMR93" s="207"/>
      <c r="GMS93" s="207"/>
      <c r="GMT93" s="207"/>
      <c r="GMU93" s="207"/>
      <c r="GMV93" s="207"/>
      <c r="GMW93" s="207"/>
      <c r="GMX93" s="207"/>
      <c r="GMY93" s="207"/>
      <c r="GMZ93" s="207"/>
      <c r="GNA93" s="207"/>
      <c r="GNB93" s="207"/>
      <c r="GNC93" s="207"/>
      <c r="GND93" s="207"/>
      <c r="GNE93" s="207"/>
      <c r="GNF93" s="207"/>
      <c r="GNG93" s="207"/>
      <c r="GNH93" s="207"/>
      <c r="GNI93" s="207"/>
      <c r="GNJ93" s="207"/>
      <c r="GNK93" s="207"/>
      <c r="GNL93" s="207"/>
      <c r="GNM93" s="207"/>
      <c r="GNN93" s="207"/>
      <c r="GNO93" s="207"/>
      <c r="GNP93" s="207"/>
      <c r="GNQ93" s="207"/>
      <c r="GNR93" s="207"/>
      <c r="GNS93" s="207"/>
      <c r="GNT93" s="207"/>
      <c r="GNU93" s="207"/>
      <c r="GNV93" s="207"/>
      <c r="GNW93" s="207"/>
      <c r="GNX93" s="207"/>
      <c r="GNY93" s="207"/>
      <c r="GNZ93" s="207"/>
      <c r="GOA93" s="207"/>
      <c r="GOB93" s="207"/>
      <c r="GOC93" s="207"/>
      <c r="GOD93" s="207"/>
      <c r="GOE93" s="207"/>
      <c r="GOF93" s="207"/>
      <c r="GOG93" s="207"/>
      <c r="GOH93" s="207"/>
      <c r="GOI93" s="207"/>
      <c r="GOJ93" s="207"/>
      <c r="GOK93" s="207"/>
      <c r="GOL93" s="207"/>
      <c r="GOM93" s="207"/>
      <c r="GON93" s="207"/>
      <c r="GOO93" s="207"/>
      <c r="GOP93" s="207"/>
      <c r="GOQ93" s="207"/>
      <c r="GOR93" s="207"/>
      <c r="GOS93" s="207"/>
      <c r="GOT93" s="207"/>
      <c r="GOU93" s="207"/>
      <c r="GOV93" s="207"/>
      <c r="GOW93" s="207"/>
      <c r="GOX93" s="207"/>
      <c r="GOY93" s="207"/>
      <c r="GOZ93" s="207"/>
      <c r="GPA93" s="207"/>
      <c r="GPB93" s="207"/>
      <c r="GPC93" s="207"/>
      <c r="GPD93" s="207"/>
      <c r="GPE93" s="207"/>
      <c r="GPF93" s="207"/>
      <c r="GPG93" s="207"/>
      <c r="GPH93" s="207"/>
      <c r="GPI93" s="207"/>
      <c r="GPJ93" s="207"/>
      <c r="GPK93" s="207"/>
      <c r="GPL93" s="207"/>
      <c r="GPM93" s="207"/>
      <c r="GPN93" s="207"/>
      <c r="GPO93" s="207"/>
      <c r="GPP93" s="207"/>
      <c r="GPQ93" s="207"/>
      <c r="GPR93" s="207"/>
      <c r="GPS93" s="207"/>
      <c r="GPT93" s="207"/>
      <c r="GPU93" s="207"/>
      <c r="GPV93" s="207"/>
      <c r="GPW93" s="207"/>
      <c r="GPX93" s="207"/>
      <c r="GPY93" s="207"/>
      <c r="GPZ93" s="207"/>
      <c r="GQA93" s="207"/>
      <c r="GQB93" s="207"/>
      <c r="GQC93" s="207"/>
      <c r="GQD93" s="207"/>
      <c r="GQE93" s="207"/>
      <c r="GQF93" s="207"/>
      <c r="GQG93" s="207"/>
      <c r="GQH93" s="207"/>
      <c r="GQI93" s="207"/>
      <c r="GQJ93" s="207"/>
      <c r="GQK93" s="207"/>
      <c r="GQL93" s="207"/>
      <c r="GQM93" s="207"/>
      <c r="GQN93" s="207"/>
      <c r="GQO93" s="207"/>
      <c r="GQP93" s="207"/>
      <c r="GQQ93" s="207"/>
      <c r="GQR93" s="207"/>
      <c r="GQS93" s="207"/>
      <c r="GQT93" s="207"/>
      <c r="GQU93" s="207"/>
      <c r="GQV93" s="207"/>
      <c r="GQW93" s="207"/>
      <c r="GQX93" s="207"/>
      <c r="GQY93" s="207"/>
      <c r="GQZ93" s="207"/>
      <c r="GRA93" s="207"/>
      <c r="GRB93" s="207"/>
      <c r="GRC93" s="207"/>
      <c r="GRD93" s="207"/>
      <c r="GRE93" s="207"/>
      <c r="GRF93" s="207"/>
      <c r="GRG93" s="207"/>
      <c r="GRH93" s="207"/>
      <c r="GRI93" s="207"/>
      <c r="GRJ93" s="207"/>
      <c r="GRK93" s="207"/>
      <c r="GRL93" s="207"/>
      <c r="GRM93" s="207"/>
      <c r="GRN93" s="207"/>
      <c r="GRO93" s="207"/>
      <c r="GRP93" s="207"/>
      <c r="GRQ93" s="207"/>
      <c r="GRR93" s="207"/>
      <c r="GRS93" s="207"/>
      <c r="GRT93" s="207"/>
      <c r="GRU93" s="207"/>
      <c r="GRV93" s="207"/>
      <c r="GRW93" s="207"/>
      <c r="GRX93" s="207"/>
      <c r="GRY93" s="207"/>
      <c r="GRZ93" s="207"/>
      <c r="GSA93" s="207"/>
      <c r="GSB93" s="207"/>
      <c r="GSC93" s="207"/>
      <c r="GSD93" s="207"/>
      <c r="GSE93" s="207"/>
      <c r="GSF93" s="207"/>
      <c r="GSG93" s="207"/>
      <c r="GSH93" s="207"/>
      <c r="GSI93" s="207"/>
      <c r="GSJ93" s="207"/>
      <c r="GSK93" s="207"/>
      <c r="GSL93" s="207"/>
      <c r="GSM93" s="207"/>
      <c r="GSN93" s="207"/>
      <c r="GSO93" s="207"/>
      <c r="GSP93" s="207"/>
      <c r="GSQ93" s="207"/>
      <c r="GSR93" s="207"/>
      <c r="GSS93" s="207"/>
      <c r="GST93" s="207"/>
      <c r="GSU93" s="207"/>
      <c r="GSV93" s="207"/>
      <c r="GSW93" s="207"/>
      <c r="GSX93" s="207"/>
      <c r="GSY93" s="207"/>
      <c r="GSZ93" s="207"/>
      <c r="GTA93" s="207"/>
      <c r="GTB93" s="207"/>
      <c r="GTC93" s="207"/>
      <c r="GTD93" s="207"/>
      <c r="GTE93" s="207"/>
      <c r="GTF93" s="207"/>
      <c r="GTG93" s="207"/>
      <c r="GTH93" s="207"/>
      <c r="GTI93" s="207"/>
      <c r="GTJ93" s="207"/>
      <c r="GTK93" s="207"/>
      <c r="GTL93" s="207"/>
      <c r="GTM93" s="207"/>
      <c r="GTN93" s="207"/>
      <c r="GTO93" s="207"/>
      <c r="GTP93" s="207"/>
      <c r="GTQ93" s="207"/>
      <c r="GTR93" s="207"/>
      <c r="GTS93" s="207"/>
      <c r="GTT93" s="207"/>
      <c r="GTU93" s="207"/>
      <c r="GTV93" s="207"/>
      <c r="GTW93" s="207"/>
      <c r="GTX93" s="207"/>
      <c r="GTY93" s="207"/>
      <c r="GTZ93" s="207"/>
      <c r="GUA93" s="207"/>
      <c r="GUB93" s="207"/>
      <c r="GUC93" s="207"/>
      <c r="GUD93" s="207"/>
      <c r="GUE93" s="207"/>
      <c r="GUF93" s="207"/>
      <c r="GUG93" s="207"/>
      <c r="GUH93" s="207"/>
      <c r="GUI93" s="207"/>
      <c r="GUJ93" s="207"/>
      <c r="GUK93" s="207"/>
      <c r="GUL93" s="207"/>
      <c r="GUM93" s="207"/>
      <c r="GUN93" s="207"/>
      <c r="GUO93" s="207"/>
      <c r="GUP93" s="207"/>
      <c r="GUQ93" s="207"/>
      <c r="GUR93" s="207"/>
      <c r="GUS93" s="207"/>
      <c r="GUT93" s="207"/>
      <c r="GUU93" s="207"/>
      <c r="GUV93" s="207"/>
      <c r="GUW93" s="207"/>
      <c r="GUX93" s="207"/>
      <c r="GUY93" s="207"/>
      <c r="GUZ93" s="207"/>
      <c r="GVA93" s="207"/>
      <c r="GVB93" s="207"/>
      <c r="GVC93" s="207"/>
      <c r="GVD93" s="207"/>
      <c r="GVE93" s="207"/>
      <c r="GVF93" s="207"/>
      <c r="GVG93" s="207"/>
      <c r="GVH93" s="207"/>
      <c r="GVI93" s="207"/>
      <c r="GVJ93" s="207"/>
      <c r="GVK93" s="207"/>
      <c r="GVL93" s="207"/>
      <c r="GVM93" s="207"/>
      <c r="GVN93" s="207"/>
      <c r="GVO93" s="207"/>
      <c r="GVP93" s="207"/>
      <c r="GVQ93" s="207"/>
      <c r="GVR93" s="207"/>
      <c r="GVS93" s="207"/>
      <c r="GVT93" s="207"/>
      <c r="GVU93" s="207"/>
      <c r="GVV93" s="207"/>
      <c r="GVW93" s="207"/>
      <c r="GVX93" s="207"/>
      <c r="GVY93" s="207"/>
      <c r="GVZ93" s="207"/>
      <c r="GWA93" s="207"/>
      <c r="GWB93" s="207"/>
      <c r="GWC93" s="207"/>
      <c r="GWD93" s="207"/>
      <c r="GWE93" s="207"/>
      <c r="GWF93" s="207"/>
      <c r="GWG93" s="207"/>
      <c r="GWH93" s="207"/>
      <c r="GWI93" s="207"/>
      <c r="GWJ93" s="207"/>
      <c r="GWK93" s="207"/>
      <c r="GWL93" s="207"/>
      <c r="GWM93" s="207"/>
      <c r="GWN93" s="207"/>
      <c r="GWO93" s="207"/>
      <c r="GWP93" s="207"/>
      <c r="GWQ93" s="207"/>
      <c r="GWR93" s="207"/>
      <c r="GWS93" s="207"/>
      <c r="GWT93" s="207"/>
      <c r="GWU93" s="207"/>
      <c r="GWV93" s="207"/>
      <c r="GWW93" s="207"/>
      <c r="GWX93" s="207"/>
      <c r="GWY93" s="207"/>
      <c r="GWZ93" s="207"/>
      <c r="GXA93" s="207"/>
      <c r="GXB93" s="207"/>
      <c r="GXC93" s="207"/>
      <c r="GXD93" s="207"/>
      <c r="GXE93" s="207"/>
      <c r="GXF93" s="207"/>
      <c r="GXG93" s="207"/>
      <c r="GXH93" s="207"/>
      <c r="GXI93" s="207"/>
      <c r="GXJ93" s="207"/>
      <c r="GXK93" s="207"/>
      <c r="GXL93" s="207"/>
      <c r="GXM93" s="207"/>
      <c r="GXN93" s="207"/>
      <c r="GXO93" s="207"/>
      <c r="GXP93" s="207"/>
      <c r="GXQ93" s="207"/>
      <c r="GXR93" s="207"/>
      <c r="GXS93" s="207"/>
      <c r="GXT93" s="207"/>
      <c r="GXU93" s="207"/>
      <c r="GXV93" s="207"/>
      <c r="GXW93" s="207"/>
      <c r="GXX93" s="207"/>
      <c r="GXY93" s="207"/>
      <c r="GXZ93" s="207"/>
      <c r="GYA93" s="207"/>
      <c r="GYB93" s="207"/>
      <c r="GYC93" s="207"/>
      <c r="GYD93" s="207"/>
      <c r="GYE93" s="207"/>
      <c r="GYF93" s="207"/>
      <c r="GYG93" s="207"/>
      <c r="GYH93" s="207"/>
      <c r="GYI93" s="207"/>
      <c r="GYJ93" s="207"/>
      <c r="GYK93" s="207"/>
      <c r="GYL93" s="207"/>
      <c r="GYM93" s="207"/>
      <c r="GYN93" s="207"/>
      <c r="GYO93" s="207"/>
      <c r="GYP93" s="207"/>
      <c r="GYQ93" s="207"/>
      <c r="GYR93" s="207"/>
      <c r="GYS93" s="207"/>
      <c r="GYT93" s="207"/>
      <c r="GYU93" s="207"/>
      <c r="GYV93" s="207"/>
      <c r="GYW93" s="207"/>
      <c r="GYX93" s="207"/>
      <c r="GYY93" s="207"/>
      <c r="GYZ93" s="207"/>
      <c r="GZA93" s="207"/>
      <c r="GZB93" s="207"/>
      <c r="GZC93" s="207"/>
      <c r="GZD93" s="207"/>
      <c r="GZE93" s="207"/>
      <c r="GZF93" s="207"/>
      <c r="GZG93" s="207"/>
      <c r="GZH93" s="207"/>
      <c r="GZI93" s="207"/>
      <c r="GZJ93" s="207"/>
      <c r="GZK93" s="207"/>
      <c r="GZL93" s="207"/>
      <c r="GZM93" s="207"/>
      <c r="GZN93" s="207"/>
      <c r="GZO93" s="207"/>
      <c r="GZP93" s="207"/>
      <c r="GZQ93" s="207"/>
      <c r="GZR93" s="207"/>
      <c r="GZS93" s="207"/>
      <c r="GZT93" s="207"/>
      <c r="GZU93" s="207"/>
      <c r="GZV93" s="207"/>
      <c r="GZW93" s="207"/>
      <c r="GZX93" s="207"/>
      <c r="GZY93" s="207"/>
      <c r="GZZ93" s="207"/>
      <c r="HAA93" s="207"/>
      <c r="HAB93" s="207"/>
      <c r="HAC93" s="207"/>
      <c r="HAD93" s="207"/>
      <c r="HAE93" s="207"/>
      <c r="HAF93" s="207"/>
      <c r="HAG93" s="207"/>
      <c r="HAH93" s="207"/>
      <c r="HAI93" s="207"/>
      <c r="HAJ93" s="207"/>
      <c r="HAK93" s="207"/>
      <c r="HAL93" s="207"/>
      <c r="HAM93" s="207"/>
      <c r="HAN93" s="207"/>
      <c r="HAO93" s="207"/>
      <c r="HAP93" s="207"/>
      <c r="HAQ93" s="207"/>
      <c r="HAR93" s="207"/>
      <c r="HAS93" s="207"/>
      <c r="HAT93" s="207"/>
      <c r="HAU93" s="207"/>
      <c r="HAV93" s="207"/>
      <c r="HAW93" s="207"/>
      <c r="HAX93" s="207"/>
      <c r="HAY93" s="207"/>
      <c r="HAZ93" s="207"/>
      <c r="HBA93" s="207"/>
      <c r="HBB93" s="207"/>
      <c r="HBC93" s="207"/>
      <c r="HBD93" s="207"/>
      <c r="HBE93" s="207"/>
      <c r="HBF93" s="207"/>
      <c r="HBG93" s="207"/>
      <c r="HBH93" s="207"/>
      <c r="HBI93" s="207"/>
      <c r="HBJ93" s="207"/>
      <c r="HBK93" s="207"/>
      <c r="HBL93" s="207"/>
      <c r="HBM93" s="207"/>
      <c r="HBN93" s="207"/>
      <c r="HBO93" s="207"/>
      <c r="HBP93" s="207"/>
      <c r="HBQ93" s="207"/>
      <c r="HBR93" s="207"/>
      <c r="HBS93" s="207"/>
      <c r="HBT93" s="207"/>
      <c r="HBU93" s="207"/>
      <c r="HBV93" s="207"/>
      <c r="HBW93" s="207"/>
      <c r="HBX93" s="207"/>
      <c r="HBY93" s="207"/>
      <c r="HBZ93" s="207"/>
      <c r="HCA93" s="207"/>
      <c r="HCB93" s="207"/>
      <c r="HCC93" s="207"/>
      <c r="HCD93" s="207"/>
      <c r="HCE93" s="207"/>
      <c r="HCF93" s="207"/>
      <c r="HCG93" s="207"/>
      <c r="HCH93" s="207"/>
      <c r="HCI93" s="207"/>
      <c r="HCJ93" s="207"/>
      <c r="HCK93" s="207"/>
      <c r="HCL93" s="207"/>
      <c r="HCM93" s="207"/>
      <c r="HCN93" s="207"/>
      <c r="HCO93" s="207"/>
      <c r="HCP93" s="207"/>
      <c r="HCQ93" s="207"/>
      <c r="HCR93" s="207"/>
      <c r="HCS93" s="207"/>
      <c r="HCT93" s="207"/>
      <c r="HCU93" s="207"/>
      <c r="HCV93" s="207"/>
      <c r="HCW93" s="207"/>
      <c r="HCX93" s="207"/>
      <c r="HCY93" s="207"/>
      <c r="HCZ93" s="207"/>
      <c r="HDA93" s="207"/>
      <c r="HDB93" s="207"/>
      <c r="HDC93" s="207"/>
      <c r="HDD93" s="207"/>
      <c r="HDE93" s="207"/>
      <c r="HDF93" s="207"/>
      <c r="HDG93" s="207"/>
      <c r="HDH93" s="207"/>
      <c r="HDI93" s="207"/>
      <c r="HDJ93" s="207"/>
      <c r="HDK93" s="207"/>
      <c r="HDL93" s="207"/>
      <c r="HDM93" s="207"/>
      <c r="HDN93" s="207"/>
      <c r="HDO93" s="207"/>
      <c r="HDP93" s="207"/>
      <c r="HDQ93" s="207"/>
      <c r="HDR93" s="207"/>
      <c r="HDS93" s="207"/>
      <c r="HDT93" s="207"/>
      <c r="HDU93" s="207"/>
      <c r="HDV93" s="207"/>
      <c r="HDW93" s="207"/>
      <c r="HDX93" s="207"/>
      <c r="HDY93" s="207"/>
      <c r="HDZ93" s="207"/>
      <c r="HEA93" s="207"/>
      <c r="HEB93" s="207"/>
      <c r="HEC93" s="207"/>
      <c r="HED93" s="207"/>
      <c r="HEE93" s="207"/>
      <c r="HEF93" s="207"/>
      <c r="HEG93" s="207"/>
      <c r="HEH93" s="207"/>
      <c r="HEI93" s="207"/>
      <c r="HEJ93" s="207"/>
      <c r="HEK93" s="207"/>
      <c r="HEL93" s="207"/>
      <c r="HEM93" s="207"/>
      <c r="HEN93" s="207"/>
      <c r="HEO93" s="207"/>
      <c r="HEP93" s="207"/>
      <c r="HEQ93" s="207"/>
      <c r="HER93" s="207"/>
      <c r="HES93" s="207"/>
      <c r="HET93" s="207"/>
      <c r="HEU93" s="207"/>
      <c r="HEV93" s="207"/>
      <c r="HEW93" s="207"/>
      <c r="HEX93" s="207"/>
      <c r="HEY93" s="207"/>
      <c r="HEZ93" s="207"/>
      <c r="HFA93" s="207"/>
      <c r="HFB93" s="207"/>
      <c r="HFC93" s="207"/>
      <c r="HFD93" s="207"/>
      <c r="HFE93" s="207"/>
      <c r="HFF93" s="207"/>
      <c r="HFG93" s="207"/>
      <c r="HFH93" s="207"/>
      <c r="HFI93" s="207"/>
      <c r="HFJ93" s="207"/>
      <c r="HFK93" s="207"/>
      <c r="HFL93" s="207"/>
      <c r="HFM93" s="207"/>
      <c r="HFN93" s="207"/>
      <c r="HFO93" s="207"/>
      <c r="HFP93" s="207"/>
      <c r="HFQ93" s="207"/>
      <c r="HFR93" s="207"/>
      <c r="HFS93" s="207"/>
      <c r="HFT93" s="207"/>
      <c r="HFU93" s="207"/>
      <c r="HFV93" s="207"/>
      <c r="HFW93" s="207"/>
      <c r="HFX93" s="207"/>
      <c r="HFY93" s="207"/>
      <c r="HFZ93" s="207"/>
      <c r="HGA93" s="207"/>
      <c r="HGB93" s="207"/>
      <c r="HGC93" s="207"/>
      <c r="HGD93" s="207"/>
      <c r="HGE93" s="207"/>
      <c r="HGF93" s="207"/>
      <c r="HGG93" s="207"/>
      <c r="HGH93" s="207"/>
      <c r="HGI93" s="207"/>
      <c r="HGJ93" s="207"/>
      <c r="HGK93" s="207"/>
      <c r="HGL93" s="207"/>
      <c r="HGM93" s="207"/>
      <c r="HGN93" s="207"/>
      <c r="HGO93" s="207"/>
      <c r="HGP93" s="207"/>
      <c r="HGQ93" s="207"/>
      <c r="HGR93" s="207"/>
      <c r="HGS93" s="207"/>
      <c r="HGT93" s="207"/>
      <c r="HGU93" s="207"/>
      <c r="HGV93" s="207"/>
      <c r="HGW93" s="207"/>
      <c r="HGX93" s="207"/>
      <c r="HGY93" s="207"/>
      <c r="HGZ93" s="207"/>
      <c r="HHA93" s="207"/>
      <c r="HHB93" s="207"/>
      <c r="HHC93" s="207"/>
      <c r="HHD93" s="207"/>
      <c r="HHE93" s="207"/>
      <c r="HHF93" s="207"/>
      <c r="HHG93" s="207"/>
      <c r="HHH93" s="207"/>
      <c r="HHI93" s="207"/>
      <c r="HHJ93" s="207"/>
      <c r="HHK93" s="207"/>
      <c r="HHL93" s="207"/>
      <c r="HHM93" s="207"/>
      <c r="HHN93" s="207"/>
      <c r="HHO93" s="207"/>
      <c r="HHP93" s="207"/>
      <c r="HHQ93" s="207"/>
      <c r="HHR93" s="207"/>
      <c r="HHS93" s="207"/>
      <c r="HHT93" s="207"/>
      <c r="HHU93" s="207"/>
      <c r="HHV93" s="207"/>
      <c r="HHW93" s="207"/>
      <c r="HHX93" s="207"/>
      <c r="HHY93" s="207"/>
      <c r="HHZ93" s="207"/>
      <c r="HIA93" s="207"/>
      <c r="HIB93" s="207"/>
      <c r="HIC93" s="207"/>
      <c r="HID93" s="207"/>
      <c r="HIE93" s="207"/>
      <c r="HIF93" s="207"/>
      <c r="HIG93" s="207"/>
      <c r="HIH93" s="207"/>
      <c r="HII93" s="207"/>
      <c r="HIJ93" s="207"/>
      <c r="HIK93" s="207"/>
      <c r="HIL93" s="207"/>
      <c r="HIM93" s="207"/>
      <c r="HIN93" s="207"/>
      <c r="HIO93" s="207"/>
      <c r="HIP93" s="207"/>
      <c r="HIQ93" s="207"/>
      <c r="HIR93" s="207"/>
      <c r="HIS93" s="207"/>
      <c r="HIT93" s="207"/>
      <c r="HIU93" s="207"/>
      <c r="HIV93" s="207"/>
      <c r="HIW93" s="207"/>
      <c r="HIX93" s="207"/>
      <c r="HIY93" s="207"/>
      <c r="HIZ93" s="207"/>
      <c r="HJA93" s="207"/>
      <c r="HJB93" s="207"/>
      <c r="HJC93" s="207"/>
      <c r="HJD93" s="207"/>
      <c r="HJE93" s="207"/>
      <c r="HJF93" s="207"/>
      <c r="HJG93" s="207"/>
      <c r="HJH93" s="207"/>
      <c r="HJI93" s="207"/>
      <c r="HJJ93" s="207"/>
      <c r="HJK93" s="207"/>
      <c r="HJL93" s="207"/>
      <c r="HJM93" s="207"/>
      <c r="HJN93" s="207"/>
      <c r="HJO93" s="207"/>
      <c r="HJP93" s="207"/>
      <c r="HJQ93" s="207"/>
      <c r="HJR93" s="207"/>
      <c r="HJS93" s="207"/>
      <c r="HJT93" s="207"/>
      <c r="HJU93" s="207"/>
      <c r="HJV93" s="207"/>
      <c r="HJW93" s="207"/>
      <c r="HJX93" s="207"/>
      <c r="HJY93" s="207"/>
      <c r="HJZ93" s="207"/>
      <c r="HKA93" s="207"/>
      <c r="HKB93" s="207"/>
      <c r="HKC93" s="207"/>
      <c r="HKD93" s="207"/>
      <c r="HKE93" s="207"/>
      <c r="HKF93" s="207"/>
      <c r="HKG93" s="207"/>
      <c r="HKH93" s="207"/>
      <c r="HKI93" s="207"/>
      <c r="HKJ93" s="207"/>
      <c r="HKK93" s="207"/>
      <c r="HKL93" s="207"/>
      <c r="HKM93" s="207"/>
      <c r="HKN93" s="207"/>
      <c r="HKO93" s="207"/>
      <c r="HKP93" s="207"/>
      <c r="HKQ93" s="207"/>
      <c r="HKR93" s="207"/>
      <c r="HKS93" s="207"/>
      <c r="HKT93" s="207"/>
      <c r="HKU93" s="207"/>
      <c r="HKV93" s="207"/>
      <c r="HKW93" s="207"/>
      <c r="HKX93" s="207"/>
      <c r="HKY93" s="207"/>
      <c r="HKZ93" s="207"/>
      <c r="HLA93" s="207"/>
      <c r="HLB93" s="207"/>
      <c r="HLC93" s="207"/>
      <c r="HLD93" s="207"/>
      <c r="HLE93" s="207"/>
      <c r="HLF93" s="207"/>
      <c r="HLG93" s="207"/>
      <c r="HLH93" s="207"/>
      <c r="HLI93" s="207"/>
      <c r="HLJ93" s="207"/>
      <c r="HLK93" s="207"/>
      <c r="HLL93" s="207"/>
      <c r="HLM93" s="207"/>
      <c r="HLN93" s="207"/>
      <c r="HLO93" s="207"/>
      <c r="HLP93" s="207"/>
      <c r="HLQ93" s="207"/>
      <c r="HLR93" s="207"/>
      <c r="HLS93" s="207"/>
      <c r="HLT93" s="207"/>
      <c r="HLU93" s="207"/>
      <c r="HLV93" s="207"/>
      <c r="HLW93" s="207"/>
      <c r="HLX93" s="207"/>
      <c r="HLY93" s="207"/>
      <c r="HLZ93" s="207"/>
      <c r="HMA93" s="207"/>
      <c r="HMB93" s="207"/>
      <c r="HMC93" s="207"/>
      <c r="HMD93" s="207"/>
      <c r="HME93" s="207"/>
      <c r="HMF93" s="207"/>
      <c r="HMG93" s="207"/>
      <c r="HMH93" s="207"/>
      <c r="HMI93" s="207"/>
      <c r="HMJ93" s="207"/>
      <c r="HMK93" s="207"/>
      <c r="HML93" s="207"/>
      <c r="HMM93" s="207"/>
      <c r="HMN93" s="207"/>
      <c r="HMO93" s="207"/>
      <c r="HMP93" s="207"/>
      <c r="HMQ93" s="207"/>
      <c r="HMR93" s="207"/>
      <c r="HMS93" s="207"/>
      <c r="HMT93" s="207"/>
      <c r="HMU93" s="207"/>
      <c r="HMV93" s="207"/>
      <c r="HMW93" s="207"/>
      <c r="HMX93" s="207"/>
      <c r="HMY93" s="207"/>
      <c r="HMZ93" s="207"/>
      <c r="HNA93" s="207"/>
      <c r="HNB93" s="207"/>
      <c r="HNC93" s="207"/>
      <c r="HND93" s="207"/>
      <c r="HNE93" s="207"/>
      <c r="HNF93" s="207"/>
      <c r="HNG93" s="207"/>
      <c r="HNH93" s="207"/>
      <c r="HNI93" s="207"/>
      <c r="HNJ93" s="207"/>
      <c r="HNK93" s="207"/>
      <c r="HNL93" s="207"/>
      <c r="HNM93" s="207"/>
      <c r="HNN93" s="207"/>
      <c r="HNO93" s="207"/>
      <c r="HNP93" s="207"/>
      <c r="HNQ93" s="207"/>
      <c r="HNR93" s="207"/>
      <c r="HNS93" s="207"/>
      <c r="HNT93" s="207"/>
      <c r="HNU93" s="207"/>
      <c r="HNV93" s="207"/>
      <c r="HNW93" s="207"/>
      <c r="HNX93" s="207"/>
      <c r="HNY93" s="207"/>
      <c r="HNZ93" s="207"/>
      <c r="HOA93" s="207"/>
      <c r="HOB93" s="207"/>
      <c r="HOC93" s="207"/>
      <c r="HOD93" s="207"/>
      <c r="HOE93" s="207"/>
      <c r="HOF93" s="207"/>
      <c r="HOG93" s="207"/>
      <c r="HOH93" s="207"/>
      <c r="HOI93" s="207"/>
      <c r="HOJ93" s="207"/>
      <c r="HOK93" s="207"/>
      <c r="HOL93" s="207"/>
      <c r="HOM93" s="207"/>
      <c r="HON93" s="207"/>
      <c r="HOO93" s="207"/>
      <c r="HOP93" s="207"/>
      <c r="HOQ93" s="207"/>
      <c r="HOR93" s="207"/>
      <c r="HOS93" s="207"/>
      <c r="HOT93" s="207"/>
      <c r="HOU93" s="207"/>
      <c r="HOV93" s="207"/>
      <c r="HOW93" s="207"/>
      <c r="HOX93" s="207"/>
      <c r="HOY93" s="207"/>
      <c r="HOZ93" s="207"/>
      <c r="HPA93" s="207"/>
      <c r="HPB93" s="207"/>
      <c r="HPC93" s="207"/>
      <c r="HPD93" s="207"/>
      <c r="HPE93" s="207"/>
      <c r="HPF93" s="207"/>
      <c r="HPG93" s="207"/>
      <c r="HPH93" s="207"/>
      <c r="HPI93" s="207"/>
      <c r="HPJ93" s="207"/>
      <c r="HPK93" s="207"/>
      <c r="HPL93" s="207"/>
      <c r="HPM93" s="207"/>
      <c r="HPN93" s="207"/>
      <c r="HPO93" s="207"/>
      <c r="HPP93" s="207"/>
      <c r="HPQ93" s="207"/>
      <c r="HPR93" s="207"/>
      <c r="HPS93" s="207"/>
      <c r="HPT93" s="207"/>
      <c r="HPU93" s="207"/>
      <c r="HPV93" s="207"/>
      <c r="HPW93" s="207"/>
      <c r="HPX93" s="207"/>
      <c r="HPY93" s="207"/>
      <c r="HPZ93" s="207"/>
      <c r="HQA93" s="207"/>
      <c r="HQB93" s="207"/>
      <c r="HQC93" s="207"/>
      <c r="HQD93" s="207"/>
      <c r="HQE93" s="207"/>
      <c r="HQF93" s="207"/>
      <c r="HQG93" s="207"/>
      <c r="HQH93" s="207"/>
      <c r="HQI93" s="207"/>
      <c r="HQJ93" s="207"/>
      <c r="HQK93" s="207"/>
      <c r="HQL93" s="207"/>
      <c r="HQM93" s="207"/>
      <c r="HQN93" s="207"/>
      <c r="HQO93" s="207"/>
      <c r="HQP93" s="207"/>
      <c r="HQQ93" s="207"/>
      <c r="HQR93" s="207"/>
      <c r="HQS93" s="207"/>
      <c r="HQT93" s="207"/>
      <c r="HQU93" s="207"/>
      <c r="HQV93" s="207"/>
      <c r="HQW93" s="207"/>
      <c r="HQX93" s="207"/>
      <c r="HQY93" s="207"/>
      <c r="HQZ93" s="207"/>
      <c r="HRA93" s="207"/>
      <c r="HRB93" s="207"/>
      <c r="HRC93" s="207"/>
      <c r="HRD93" s="207"/>
      <c r="HRE93" s="207"/>
      <c r="HRF93" s="207"/>
      <c r="HRG93" s="207"/>
      <c r="HRH93" s="207"/>
      <c r="HRI93" s="207"/>
      <c r="HRJ93" s="207"/>
      <c r="HRK93" s="207"/>
      <c r="HRL93" s="207"/>
      <c r="HRM93" s="207"/>
      <c r="HRN93" s="207"/>
      <c r="HRO93" s="207"/>
      <c r="HRP93" s="207"/>
      <c r="HRQ93" s="207"/>
      <c r="HRR93" s="207"/>
      <c r="HRS93" s="207"/>
      <c r="HRT93" s="207"/>
      <c r="HRU93" s="207"/>
      <c r="HRV93" s="207"/>
      <c r="HRW93" s="207"/>
      <c r="HRX93" s="207"/>
      <c r="HRY93" s="207"/>
      <c r="HRZ93" s="207"/>
      <c r="HSA93" s="207"/>
      <c r="HSB93" s="207"/>
      <c r="HSC93" s="207"/>
      <c r="HSD93" s="207"/>
      <c r="HSE93" s="207"/>
      <c r="HSF93" s="207"/>
      <c r="HSG93" s="207"/>
      <c r="HSH93" s="207"/>
      <c r="HSI93" s="207"/>
      <c r="HSJ93" s="207"/>
      <c r="HSK93" s="207"/>
      <c r="HSL93" s="207"/>
      <c r="HSM93" s="207"/>
      <c r="HSN93" s="207"/>
      <c r="HSO93" s="207"/>
      <c r="HSP93" s="207"/>
      <c r="HSQ93" s="207"/>
      <c r="HSR93" s="207"/>
      <c r="HSS93" s="207"/>
      <c r="HST93" s="207"/>
      <c r="HSU93" s="207"/>
      <c r="HSV93" s="207"/>
      <c r="HSW93" s="207"/>
      <c r="HSX93" s="207"/>
      <c r="HSY93" s="207"/>
      <c r="HSZ93" s="207"/>
      <c r="HTA93" s="207"/>
      <c r="HTB93" s="207"/>
      <c r="HTC93" s="207"/>
      <c r="HTD93" s="207"/>
      <c r="HTE93" s="207"/>
      <c r="HTF93" s="207"/>
      <c r="HTG93" s="207"/>
      <c r="HTH93" s="207"/>
      <c r="HTI93" s="207"/>
      <c r="HTJ93" s="207"/>
      <c r="HTK93" s="207"/>
      <c r="HTL93" s="207"/>
      <c r="HTM93" s="207"/>
      <c r="HTN93" s="207"/>
      <c r="HTO93" s="207"/>
      <c r="HTP93" s="207"/>
      <c r="HTQ93" s="207"/>
      <c r="HTR93" s="207"/>
      <c r="HTS93" s="207"/>
      <c r="HTT93" s="207"/>
      <c r="HTU93" s="207"/>
      <c r="HTV93" s="207"/>
      <c r="HTW93" s="207"/>
      <c r="HTX93" s="207"/>
      <c r="HTY93" s="207"/>
      <c r="HTZ93" s="207"/>
      <c r="HUA93" s="207"/>
      <c r="HUB93" s="207"/>
      <c r="HUC93" s="207"/>
      <c r="HUD93" s="207"/>
      <c r="HUE93" s="207"/>
      <c r="HUF93" s="207"/>
      <c r="HUG93" s="207"/>
      <c r="HUH93" s="207"/>
      <c r="HUI93" s="207"/>
      <c r="HUJ93" s="207"/>
      <c r="HUK93" s="207"/>
      <c r="HUL93" s="207"/>
      <c r="HUM93" s="207"/>
      <c r="HUN93" s="207"/>
      <c r="HUO93" s="207"/>
      <c r="HUP93" s="207"/>
      <c r="HUQ93" s="207"/>
      <c r="HUR93" s="207"/>
      <c r="HUS93" s="207"/>
      <c r="HUT93" s="207"/>
      <c r="HUU93" s="207"/>
      <c r="HUV93" s="207"/>
      <c r="HUW93" s="207"/>
      <c r="HUX93" s="207"/>
      <c r="HUY93" s="207"/>
      <c r="HUZ93" s="207"/>
      <c r="HVA93" s="207"/>
      <c r="HVB93" s="207"/>
      <c r="HVC93" s="207"/>
      <c r="HVD93" s="207"/>
      <c r="HVE93" s="207"/>
      <c r="HVF93" s="207"/>
      <c r="HVG93" s="207"/>
      <c r="HVH93" s="207"/>
      <c r="HVI93" s="207"/>
      <c r="HVJ93" s="207"/>
      <c r="HVK93" s="207"/>
      <c r="HVL93" s="207"/>
      <c r="HVM93" s="207"/>
      <c r="HVN93" s="207"/>
      <c r="HVO93" s="207"/>
      <c r="HVP93" s="207"/>
      <c r="HVQ93" s="207"/>
      <c r="HVR93" s="207"/>
      <c r="HVS93" s="207"/>
      <c r="HVT93" s="207"/>
      <c r="HVU93" s="207"/>
      <c r="HVV93" s="207"/>
      <c r="HVW93" s="207"/>
      <c r="HVX93" s="207"/>
      <c r="HVY93" s="207"/>
      <c r="HVZ93" s="207"/>
      <c r="HWA93" s="207"/>
      <c r="HWB93" s="207"/>
      <c r="HWC93" s="207"/>
      <c r="HWD93" s="207"/>
      <c r="HWE93" s="207"/>
      <c r="HWF93" s="207"/>
      <c r="HWG93" s="207"/>
      <c r="HWH93" s="207"/>
      <c r="HWI93" s="207"/>
      <c r="HWJ93" s="207"/>
      <c r="HWK93" s="207"/>
      <c r="HWL93" s="207"/>
      <c r="HWM93" s="207"/>
      <c r="HWN93" s="207"/>
      <c r="HWO93" s="207"/>
      <c r="HWP93" s="207"/>
      <c r="HWQ93" s="207"/>
      <c r="HWR93" s="207"/>
      <c r="HWS93" s="207"/>
      <c r="HWT93" s="207"/>
      <c r="HWU93" s="207"/>
      <c r="HWV93" s="207"/>
      <c r="HWW93" s="207"/>
      <c r="HWX93" s="207"/>
      <c r="HWY93" s="207"/>
      <c r="HWZ93" s="207"/>
      <c r="HXA93" s="207"/>
      <c r="HXB93" s="207"/>
      <c r="HXC93" s="207"/>
      <c r="HXD93" s="207"/>
      <c r="HXE93" s="207"/>
      <c r="HXF93" s="207"/>
      <c r="HXG93" s="207"/>
      <c r="HXH93" s="207"/>
      <c r="HXI93" s="207"/>
      <c r="HXJ93" s="207"/>
      <c r="HXK93" s="207"/>
      <c r="HXL93" s="207"/>
      <c r="HXM93" s="207"/>
      <c r="HXN93" s="207"/>
      <c r="HXO93" s="207"/>
      <c r="HXP93" s="207"/>
      <c r="HXQ93" s="207"/>
      <c r="HXR93" s="207"/>
      <c r="HXS93" s="207"/>
      <c r="HXT93" s="207"/>
      <c r="HXU93" s="207"/>
      <c r="HXV93" s="207"/>
      <c r="HXW93" s="207"/>
      <c r="HXX93" s="207"/>
      <c r="HXY93" s="207"/>
      <c r="HXZ93" s="207"/>
      <c r="HYA93" s="207"/>
      <c r="HYB93" s="207"/>
      <c r="HYC93" s="207"/>
      <c r="HYD93" s="207"/>
      <c r="HYE93" s="207"/>
      <c r="HYF93" s="207"/>
      <c r="HYG93" s="207"/>
      <c r="HYH93" s="207"/>
      <c r="HYI93" s="207"/>
      <c r="HYJ93" s="207"/>
      <c r="HYK93" s="207"/>
      <c r="HYL93" s="207"/>
      <c r="HYM93" s="207"/>
      <c r="HYN93" s="207"/>
      <c r="HYO93" s="207"/>
      <c r="HYP93" s="207"/>
      <c r="HYQ93" s="207"/>
      <c r="HYR93" s="207"/>
      <c r="HYS93" s="207"/>
      <c r="HYT93" s="207"/>
      <c r="HYU93" s="207"/>
      <c r="HYV93" s="207"/>
      <c r="HYW93" s="207"/>
      <c r="HYX93" s="207"/>
      <c r="HYY93" s="207"/>
      <c r="HYZ93" s="207"/>
      <c r="HZA93" s="207"/>
      <c r="HZB93" s="207"/>
      <c r="HZC93" s="207"/>
      <c r="HZD93" s="207"/>
      <c r="HZE93" s="207"/>
      <c r="HZF93" s="207"/>
      <c r="HZG93" s="207"/>
      <c r="HZH93" s="207"/>
      <c r="HZI93" s="207"/>
      <c r="HZJ93" s="207"/>
      <c r="HZK93" s="207"/>
      <c r="HZL93" s="207"/>
      <c r="HZM93" s="207"/>
      <c r="HZN93" s="207"/>
      <c r="HZO93" s="207"/>
      <c r="HZP93" s="207"/>
      <c r="HZQ93" s="207"/>
      <c r="HZR93" s="207"/>
      <c r="HZS93" s="207"/>
      <c r="HZT93" s="207"/>
      <c r="HZU93" s="207"/>
      <c r="HZV93" s="207"/>
      <c r="HZW93" s="207"/>
      <c r="HZX93" s="207"/>
      <c r="HZY93" s="207"/>
      <c r="HZZ93" s="207"/>
      <c r="IAA93" s="207"/>
      <c r="IAB93" s="207"/>
      <c r="IAC93" s="207"/>
      <c r="IAD93" s="207"/>
      <c r="IAE93" s="207"/>
      <c r="IAF93" s="207"/>
      <c r="IAG93" s="207"/>
      <c r="IAH93" s="207"/>
      <c r="IAI93" s="207"/>
      <c r="IAJ93" s="207"/>
      <c r="IAK93" s="207"/>
      <c r="IAL93" s="207"/>
      <c r="IAM93" s="207"/>
      <c r="IAN93" s="207"/>
      <c r="IAO93" s="207"/>
      <c r="IAP93" s="207"/>
      <c r="IAQ93" s="207"/>
      <c r="IAR93" s="207"/>
      <c r="IAS93" s="207"/>
      <c r="IAT93" s="207"/>
      <c r="IAU93" s="207"/>
      <c r="IAV93" s="207"/>
      <c r="IAW93" s="207"/>
      <c r="IAX93" s="207"/>
      <c r="IAY93" s="207"/>
      <c r="IAZ93" s="207"/>
      <c r="IBA93" s="207"/>
      <c r="IBB93" s="207"/>
      <c r="IBC93" s="207"/>
      <c r="IBD93" s="207"/>
      <c r="IBE93" s="207"/>
      <c r="IBF93" s="207"/>
      <c r="IBG93" s="207"/>
      <c r="IBH93" s="207"/>
      <c r="IBI93" s="207"/>
      <c r="IBJ93" s="207"/>
      <c r="IBK93" s="207"/>
      <c r="IBL93" s="207"/>
      <c r="IBM93" s="207"/>
      <c r="IBN93" s="207"/>
      <c r="IBO93" s="207"/>
      <c r="IBP93" s="207"/>
      <c r="IBQ93" s="207"/>
      <c r="IBR93" s="207"/>
      <c r="IBS93" s="207"/>
      <c r="IBT93" s="207"/>
      <c r="IBU93" s="207"/>
      <c r="IBV93" s="207"/>
      <c r="IBW93" s="207"/>
      <c r="IBX93" s="207"/>
      <c r="IBY93" s="207"/>
      <c r="IBZ93" s="207"/>
      <c r="ICA93" s="207"/>
      <c r="ICB93" s="207"/>
      <c r="ICC93" s="207"/>
      <c r="ICD93" s="207"/>
      <c r="ICE93" s="207"/>
      <c r="ICF93" s="207"/>
      <c r="ICG93" s="207"/>
      <c r="ICH93" s="207"/>
      <c r="ICI93" s="207"/>
      <c r="ICJ93" s="207"/>
      <c r="ICK93" s="207"/>
      <c r="ICL93" s="207"/>
      <c r="ICM93" s="207"/>
      <c r="ICN93" s="207"/>
      <c r="ICO93" s="207"/>
      <c r="ICP93" s="207"/>
      <c r="ICQ93" s="207"/>
      <c r="ICR93" s="207"/>
      <c r="ICS93" s="207"/>
      <c r="ICT93" s="207"/>
      <c r="ICU93" s="207"/>
      <c r="ICV93" s="207"/>
      <c r="ICW93" s="207"/>
      <c r="ICX93" s="207"/>
      <c r="ICY93" s="207"/>
      <c r="ICZ93" s="207"/>
      <c r="IDA93" s="207"/>
      <c r="IDB93" s="207"/>
      <c r="IDC93" s="207"/>
      <c r="IDD93" s="207"/>
      <c r="IDE93" s="207"/>
      <c r="IDF93" s="207"/>
      <c r="IDG93" s="207"/>
      <c r="IDH93" s="207"/>
      <c r="IDI93" s="207"/>
      <c r="IDJ93" s="207"/>
      <c r="IDK93" s="207"/>
      <c r="IDL93" s="207"/>
      <c r="IDM93" s="207"/>
      <c r="IDN93" s="207"/>
      <c r="IDO93" s="207"/>
      <c r="IDP93" s="207"/>
      <c r="IDQ93" s="207"/>
      <c r="IDR93" s="207"/>
      <c r="IDS93" s="207"/>
      <c r="IDT93" s="207"/>
      <c r="IDU93" s="207"/>
      <c r="IDV93" s="207"/>
      <c r="IDW93" s="207"/>
      <c r="IDX93" s="207"/>
      <c r="IDY93" s="207"/>
      <c r="IDZ93" s="207"/>
      <c r="IEA93" s="207"/>
      <c r="IEB93" s="207"/>
      <c r="IEC93" s="207"/>
      <c r="IED93" s="207"/>
      <c r="IEE93" s="207"/>
      <c r="IEF93" s="207"/>
      <c r="IEG93" s="207"/>
      <c r="IEH93" s="207"/>
      <c r="IEI93" s="207"/>
      <c r="IEJ93" s="207"/>
      <c r="IEK93" s="207"/>
      <c r="IEL93" s="207"/>
      <c r="IEM93" s="207"/>
      <c r="IEN93" s="207"/>
      <c r="IEO93" s="207"/>
      <c r="IEP93" s="207"/>
      <c r="IEQ93" s="207"/>
      <c r="IER93" s="207"/>
      <c r="IES93" s="207"/>
      <c r="IET93" s="207"/>
      <c r="IEU93" s="207"/>
      <c r="IEV93" s="207"/>
      <c r="IEW93" s="207"/>
      <c r="IEX93" s="207"/>
      <c r="IEY93" s="207"/>
      <c r="IEZ93" s="207"/>
      <c r="IFA93" s="207"/>
      <c r="IFB93" s="207"/>
      <c r="IFC93" s="207"/>
      <c r="IFD93" s="207"/>
      <c r="IFE93" s="207"/>
      <c r="IFF93" s="207"/>
      <c r="IFG93" s="207"/>
      <c r="IFH93" s="207"/>
      <c r="IFI93" s="207"/>
      <c r="IFJ93" s="207"/>
      <c r="IFK93" s="207"/>
      <c r="IFL93" s="207"/>
      <c r="IFM93" s="207"/>
      <c r="IFN93" s="207"/>
      <c r="IFO93" s="207"/>
      <c r="IFP93" s="207"/>
      <c r="IFQ93" s="207"/>
      <c r="IFR93" s="207"/>
      <c r="IFS93" s="207"/>
      <c r="IFT93" s="207"/>
      <c r="IFU93" s="207"/>
      <c r="IFV93" s="207"/>
      <c r="IFW93" s="207"/>
      <c r="IFX93" s="207"/>
      <c r="IFY93" s="207"/>
      <c r="IFZ93" s="207"/>
      <c r="IGA93" s="207"/>
      <c r="IGB93" s="207"/>
      <c r="IGC93" s="207"/>
      <c r="IGD93" s="207"/>
      <c r="IGE93" s="207"/>
      <c r="IGF93" s="207"/>
      <c r="IGG93" s="207"/>
      <c r="IGH93" s="207"/>
      <c r="IGI93" s="207"/>
      <c r="IGJ93" s="207"/>
      <c r="IGK93" s="207"/>
      <c r="IGL93" s="207"/>
      <c r="IGM93" s="207"/>
      <c r="IGN93" s="207"/>
      <c r="IGO93" s="207"/>
      <c r="IGP93" s="207"/>
      <c r="IGQ93" s="207"/>
      <c r="IGR93" s="207"/>
      <c r="IGS93" s="207"/>
      <c r="IGT93" s="207"/>
      <c r="IGU93" s="207"/>
      <c r="IGV93" s="207"/>
      <c r="IGW93" s="207"/>
      <c r="IGX93" s="207"/>
      <c r="IGY93" s="207"/>
      <c r="IGZ93" s="207"/>
      <c r="IHA93" s="207"/>
      <c r="IHB93" s="207"/>
      <c r="IHC93" s="207"/>
      <c r="IHD93" s="207"/>
      <c r="IHE93" s="207"/>
      <c r="IHF93" s="207"/>
      <c r="IHG93" s="207"/>
      <c r="IHH93" s="207"/>
      <c r="IHI93" s="207"/>
      <c r="IHJ93" s="207"/>
      <c r="IHK93" s="207"/>
      <c r="IHL93" s="207"/>
      <c r="IHM93" s="207"/>
      <c r="IHN93" s="207"/>
      <c r="IHO93" s="207"/>
      <c r="IHP93" s="207"/>
      <c r="IHQ93" s="207"/>
      <c r="IHR93" s="207"/>
      <c r="IHS93" s="207"/>
      <c r="IHT93" s="207"/>
      <c r="IHU93" s="207"/>
      <c r="IHV93" s="207"/>
      <c r="IHW93" s="207"/>
      <c r="IHX93" s="207"/>
      <c r="IHY93" s="207"/>
      <c r="IHZ93" s="207"/>
      <c r="IIA93" s="207"/>
      <c r="IIB93" s="207"/>
      <c r="IIC93" s="207"/>
      <c r="IID93" s="207"/>
      <c r="IIE93" s="207"/>
      <c r="IIF93" s="207"/>
      <c r="IIG93" s="207"/>
      <c r="IIH93" s="207"/>
      <c r="III93" s="207"/>
      <c r="IIJ93" s="207"/>
      <c r="IIK93" s="207"/>
      <c r="IIL93" s="207"/>
      <c r="IIM93" s="207"/>
      <c r="IIN93" s="207"/>
      <c r="IIO93" s="207"/>
      <c r="IIP93" s="207"/>
      <c r="IIQ93" s="207"/>
      <c r="IIR93" s="207"/>
      <c r="IIS93" s="207"/>
      <c r="IIT93" s="207"/>
      <c r="IIU93" s="207"/>
      <c r="IIV93" s="207"/>
      <c r="IIW93" s="207"/>
      <c r="IIX93" s="207"/>
      <c r="IIY93" s="207"/>
      <c r="IIZ93" s="207"/>
      <c r="IJA93" s="207"/>
      <c r="IJB93" s="207"/>
      <c r="IJC93" s="207"/>
      <c r="IJD93" s="207"/>
      <c r="IJE93" s="207"/>
      <c r="IJF93" s="207"/>
      <c r="IJG93" s="207"/>
      <c r="IJH93" s="207"/>
      <c r="IJI93" s="207"/>
      <c r="IJJ93" s="207"/>
      <c r="IJK93" s="207"/>
      <c r="IJL93" s="207"/>
      <c r="IJM93" s="207"/>
      <c r="IJN93" s="207"/>
      <c r="IJO93" s="207"/>
      <c r="IJP93" s="207"/>
      <c r="IJQ93" s="207"/>
      <c r="IJR93" s="207"/>
      <c r="IJS93" s="207"/>
      <c r="IJT93" s="207"/>
      <c r="IJU93" s="207"/>
      <c r="IJV93" s="207"/>
      <c r="IJW93" s="207"/>
      <c r="IJX93" s="207"/>
      <c r="IJY93" s="207"/>
      <c r="IJZ93" s="207"/>
      <c r="IKA93" s="207"/>
      <c r="IKB93" s="207"/>
      <c r="IKC93" s="207"/>
      <c r="IKD93" s="207"/>
      <c r="IKE93" s="207"/>
      <c r="IKF93" s="207"/>
      <c r="IKG93" s="207"/>
      <c r="IKH93" s="207"/>
      <c r="IKI93" s="207"/>
      <c r="IKJ93" s="207"/>
      <c r="IKK93" s="207"/>
      <c r="IKL93" s="207"/>
      <c r="IKM93" s="207"/>
      <c r="IKN93" s="207"/>
      <c r="IKO93" s="207"/>
      <c r="IKP93" s="207"/>
      <c r="IKQ93" s="207"/>
      <c r="IKR93" s="207"/>
      <c r="IKS93" s="207"/>
      <c r="IKT93" s="207"/>
      <c r="IKU93" s="207"/>
      <c r="IKV93" s="207"/>
      <c r="IKW93" s="207"/>
      <c r="IKX93" s="207"/>
      <c r="IKY93" s="207"/>
      <c r="IKZ93" s="207"/>
      <c r="ILA93" s="207"/>
      <c r="ILB93" s="207"/>
      <c r="ILC93" s="207"/>
      <c r="ILD93" s="207"/>
      <c r="ILE93" s="207"/>
      <c r="ILF93" s="207"/>
      <c r="ILG93" s="207"/>
      <c r="ILH93" s="207"/>
      <c r="ILI93" s="207"/>
      <c r="ILJ93" s="207"/>
      <c r="ILK93" s="207"/>
      <c r="ILL93" s="207"/>
      <c r="ILM93" s="207"/>
      <c r="ILN93" s="207"/>
      <c r="ILO93" s="207"/>
      <c r="ILP93" s="207"/>
      <c r="ILQ93" s="207"/>
      <c r="ILR93" s="207"/>
      <c r="ILS93" s="207"/>
      <c r="ILT93" s="207"/>
      <c r="ILU93" s="207"/>
      <c r="ILV93" s="207"/>
      <c r="ILW93" s="207"/>
      <c r="ILX93" s="207"/>
      <c r="ILY93" s="207"/>
      <c r="ILZ93" s="207"/>
      <c r="IMA93" s="207"/>
      <c r="IMB93" s="207"/>
      <c r="IMC93" s="207"/>
      <c r="IMD93" s="207"/>
      <c r="IME93" s="207"/>
      <c r="IMF93" s="207"/>
      <c r="IMG93" s="207"/>
      <c r="IMH93" s="207"/>
      <c r="IMI93" s="207"/>
      <c r="IMJ93" s="207"/>
      <c r="IMK93" s="207"/>
      <c r="IML93" s="207"/>
      <c r="IMM93" s="207"/>
      <c r="IMN93" s="207"/>
      <c r="IMO93" s="207"/>
      <c r="IMP93" s="207"/>
      <c r="IMQ93" s="207"/>
      <c r="IMR93" s="207"/>
      <c r="IMS93" s="207"/>
      <c r="IMT93" s="207"/>
      <c r="IMU93" s="207"/>
      <c r="IMV93" s="207"/>
      <c r="IMW93" s="207"/>
      <c r="IMX93" s="207"/>
      <c r="IMY93" s="207"/>
      <c r="IMZ93" s="207"/>
      <c r="INA93" s="207"/>
      <c r="INB93" s="207"/>
      <c r="INC93" s="207"/>
      <c r="IND93" s="207"/>
      <c r="INE93" s="207"/>
      <c r="INF93" s="207"/>
      <c r="ING93" s="207"/>
      <c r="INH93" s="207"/>
      <c r="INI93" s="207"/>
      <c r="INJ93" s="207"/>
      <c r="INK93" s="207"/>
      <c r="INL93" s="207"/>
      <c r="INM93" s="207"/>
      <c r="INN93" s="207"/>
      <c r="INO93" s="207"/>
      <c r="INP93" s="207"/>
      <c r="INQ93" s="207"/>
      <c r="INR93" s="207"/>
      <c r="INS93" s="207"/>
      <c r="INT93" s="207"/>
      <c r="INU93" s="207"/>
      <c r="INV93" s="207"/>
      <c r="INW93" s="207"/>
      <c r="INX93" s="207"/>
      <c r="INY93" s="207"/>
      <c r="INZ93" s="207"/>
      <c r="IOA93" s="207"/>
      <c r="IOB93" s="207"/>
      <c r="IOC93" s="207"/>
      <c r="IOD93" s="207"/>
      <c r="IOE93" s="207"/>
      <c r="IOF93" s="207"/>
      <c r="IOG93" s="207"/>
      <c r="IOH93" s="207"/>
      <c r="IOI93" s="207"/>
      <c r="IOJ93" s="207"/>
      <c r="IOK93" s="207"/>
      <c r="IOL93" s="207"/>
      <c r="IOM93" s="207"/>
      <c r="ION93" s="207"/>
      <c r="IOO93" s="207"/>
      <c r="IOP93" s="207"/>
      <c r="IOQ93" s="207"/>
      <c r="IOR93" s="207"/>
      <c r="IOS93" s="207"/>
      <c r="IOT93" s="207"/>
      <c r="IOU93" s="207"/>
      <c r="IOV93" s="207"/>
      <c r="IOW93" s="207"/>
      <c r="IOX93" s="207"/>
      <c r="IOY93" s="207"/>
      <c r="IOZ93" s="207"/>
      <c r="IPA93" s="207"/>
      <c r="IPB93" s="207"/>
      <c r="IPC93" s="207"/>
      <c r="IPD93" s="207"/>
      <c r="IPE93" s="207"/>
      <c r="IPF93" s="207"/>
      <c r="IPG93" s="207"/>
      <c r="IPH93" s="207"/>
      <c r="IPI93" s="207"/>
      <c r="IPJ93" s="207"/>
      <c r="IPK93" s="207"/>
      <c r="IPL93" s="207"/>
      <c r="IPM93" s="207"/>
      <c r="IPN93" s="207"/>
      <c r="IPO93" s="207"/>
      <c r="IPP93" s="207"/>
      <c r="IPQ93" s="207"/>
      <c r="IPR93" s="207"/>
      <c r="IPS93" s="207"/>
      <c r="IPT93" s="207"/>
      <c r="IPU93" s="207"/>
      <c r="IPV93" s="207"/>
      <c r="IPW93" s="207"/>
      <c r="IPX93" s="207"/>
      <c r="IPY93" s="207"/>
      <c r="IPZ93" s="207"/>
      <c r="IQA93" s="207"/>
      <c r="IQB93" s="207"/>
      <c r="IQC93" s="207"/>
      <c r="IQD93" s="207"/>
      <c r="IQE93" s="207"/>
      <c r="IQF93" s="207"/>
      <c r="IQG93" s="207"/>
      <c r="IQH93" s="207"/>
      <c r="IQI93" s="207"/>
      <c r="IQJ93" s="207"/>
      <c r="IQK93" s="207"/>
      <c r="IQL93" s="207"/>
      <c r="IQM93" s="207"/>
      <c r="IQN93" s="207"/>
      <c r="IQO93" s="207"/>
      <c r="IQP93" s="207"/>
      <c r="IQQ93" s="207"/>
      <c r="IQR93" s="207"/>
      <c r="IQS93" s="207"/>
      <c r="IQT93" s="207"/>
      <c r="IQU93" s="207"/>
      <c r="IQV93" s="207"/>
      <c r="IQW93" s="207"/>
      <c r="IQX93" s="207"/>
      <c r="IQY93" s="207"/>
      <c r="IQZ93" s="207"/>
      <c r="IRA93" s="207"/>
      <c r="IRB93" s="207"/>
      <c r="IRC93" s="207"/>
      <c r="IRD93" s="207"/>
      <c r="IRE93" s="207"/>
      <c r="IRF93" s="207"/>
      <c r="IRG93" s="207"/>
      <c r="IRH93" s="207"/>
      <c r="IRI93" s="207"/>
      <c r="IRJ93" s="207"/>
      <c r="IRK93" s="207"/>
      <c r="IRL93" s="207"/>
      <c r="IRM93" s="207"/>
      <c r="IRN93" s="207"/>
      <c r="IRO93" s="207"/>
      <c r="IRP93" s="207"/>
      <c r="IRQ93" s="207"/>
      <c r="IRR93" s="207"/>
      <c r="IRS93" s="207"/>
      <c r="IRT93" s="207"/>
      <c r="IRU93" s="207"/>
      <c r="IRV93" s="207"/>
      <c r="IRW93" s="207"/>
      <c r="IRX93" s="207"/>
      <c r="IRY93" s="207"/>
      <c r="IRZ93" s="207"/>
      <c r="ISA93" s="207"/>
      <c r="ISB93" s="207"/>
      <c r="ISC93" s="207"/>
      <c r="ISD93" s="207"/>
      <c r="ISE93" s="207"/>
      <c r="ISF93" s="207"/>
      <c r="ISG93" s="207"/>
      <c r="ISH93" s="207"/>
      <c r="ISI93" s="207"/>
      <c r="ISJ93" s="207"/>
      <c r="ISK93" s="207"/>
      <c r="ISL93" s="207"/>
      <c r="ISM93" s="207"/>
      <c r="ISN93" s="207"/>
      <c r="ISO93" s="207"/>
      <c r="ISP93" s="207"/>
      <c r="ISQ93" s="207"/>
      <c r="ISR93" s="207"/>
      <c r="ISS93" s="207"/>
      <c r="IST93" s="207"/>
      <c r="ISU93" s="207"/>
      <c r="ISV93" s="207"/>
      <c r="ISW93" s="207"/>
      <c r="ISX93" s="207"/>
      <c r="ISY93" s="207"/>
      <c r="ISZ93" s="207"/>
      <c r="ITA93" s="207"/>
      <c r="ITB93" s="207"/>
      <c r="ITC93" s="207"/>
      <c r="ITD93" s="207"/>
      <c r="ITE93" s="207"/>
      <c r="ITF93" s="207"/>
      <c r="ITG93" s="207"/>
      <c r="ITH93" s="207"/>
      <c r="ITI93" s="207"/>
      <c r="ITJ93" s="207"/>
      <c r="ITK93" s="207"/>
      <c r="ITL93" s="207"/>
      <c r="ITM93" s="207"/>
      <c r="ITN93" s="207"/>
      <c r="ITO93" s="207"/>
      <c r="ITP93" s="207"/>
      <c r="ITQ93" s="207"/>
      <c r="ITR93" s="207"/>
      <c r="ITS93" s="207"/>
      <c r="ITT93" s="207"/>
      <c r="ITU93" s="207"/>
      <c r="ITV93" s="207"/>
      <c r="ITW93" s="207"/>
      <c r="ITX93" s="207"/>
      <c r="ITY93" s="207"/>
      <c r="ITZ93" s="207"/>
      <c r="IUA93" s="207"/>
      <c r="IUB93" s="207"/>
      <c r="IUC93" s="207"/>
      <c r="IUD93" s="207"/>
      <c r="IUE93" s="207"/>
      <c r="IUF93" s="207"/>
      <c r="IUG93" s="207"/>
      <c r="IUH93" s="207"/>
      <c r="IUI93" s="207"/>
      <c r="IUJ93" s="207"/>
      <c r="IUK93" s="207"/>
      <c r="IUL93" s="207"/>
      <c r="IUM93" s="207"/>
      <c r="IUN93" s="207"/>
      <c r="IUO93" s="207"/>
      <c r="IUP93" s="207"/>
      <c r="IUQ93" s="207"/>
      <c r="IUR93" s="207"/>
      <c r="IUS93" s="207"/>
      <c r="IUT93" s="207"/>
      <c r="IUU93" s="207"/>
      <c r="IUV93" s="207"/>
      <c r="IUW93" s="207"/>
      <c r="IUX93" s="207"/>
      <c r="IUY93" s="207"/>
      <c r="IUZ93" s="207"/>
      <c r="IVA93" s="207"/>
      <c r="IVB93" s="207"/>
      <c r="IVC93" s="207"/>
      <c r="IVD93" s="207"/>
      <c r="IVE93" s="207"/>
      <c r="IVF93" s="207"/>
      <c r="IVG93" s="207"/>
      <c r="IVH93" s="207"/>
      <c r="IVI93" s="207"/>
      <c r="IVJ93" s="207"/>
      <c r="IVK93" s="207"/>
      <c r="IVL93" s="207"/>
      <c r="IVM93" s="207"/>
      <c r="IVN93" s="207"/>
      <c r="IVO93" s="207"/>
      <c r="IVP93" s="207"/>
      <c r="IVQ93" s="207"/>
      <c r="IVR93" s="207"/>
      <c r="IVS93" s="207"/>
      <c r="IVT93" s="207"/>
      <c r="IVU93" s="207"/>
      <c r="IVV93" s="207"/>
      <c r="IVW93" s="207"/>
      <c r="IVX93" s="207"/>
      <c r="IVY93" s="207"/>
      <c r="IVZ93" s="207"/>
      <c r="IWA93" s="207"/>
      <c r="IWB93" s="207"/>
      <c r="IWC93" s="207"/>
      <c r="IWD93" s="207"/>
      <c r="IWE93" s="207"/>
      <c r="IWF93" s="207"/>
      <c r="IWG93" s="207"/>
      <c r="IWH93" s="207"/>
      <c r="IWI93" s="207"/>
      <c r="IWJ93" s="207"/>
      <c r="IWK93" s="207"/>
      <c r="IWL93" s="207"/>
      <c r="IWM93" s="207"/>
      <c r="IWN93" s="207"/>
      <c r="IWO93" s="207"/>
      <c r="IWP93" s="207"/>
      <c r="IWQ93" s="207"/>
      <c r="IWR93" s="207"/>
      <c r="IWS93" s="207"/>
      <c r="IWT93" s="207"/>
      <c r="IWU93" s="207"/>
      <c r="IWV93" s="207"/>
      <c r="IWW93" s="207"/>
      <c r="IWX93" s="207"/>
      <c r="IWY93" s="207"/>
      <c r="IWZ93" s="207"/>
      <c r="IXA93" s="207"/>
      <c r="IXB93" s="207"/>
      <c r="IXC93" s="207"/>
      <c r="IXD93" s="207"/>
      <c r="IXE93" s="207"/>
      <c r="IXF93" s="207"/>
      <c r="IXG93" s="207"/>
      <c r="IXH93" s="207"/>
      <c r="IXI93" s="207"/>
      <c r="IXJ93" s="207"/>
      <c r="IXK93" s="207"/>
      <c r="IXL93" s="207"/>
      <c r="IXM93" s="207"/>
      <c r="IXN93" s="207"/>
      <c r="IXO93" s="207"/>
      <c r="IXP93" s="207"/>
      <c r="IXQ93" s="207"/>
      <c r="IXR93" s="207"/>
      <c r="IXS93" s="207"/>
      <c r="IXT93" s="207"/>
      <c r="IXU93" s="207"/>
      <c r="IXV93" s="207"/>
      <c r="IXW93" s="207"/>
      <c r="IXX93" s="207"/>
      <c r="IXY93" s="207"/>
      <c r="IXZ93" s="207"/>
      <c r="IYA93" s="207"/>
      <c r="IYB93" s="207"/>
      <c r="IYC93" s="207"/>
      <c r="IYD93" s="207"/>
      <c r="IYE93" s="207"/>
      <c r="IYF93" s="207"/>
      <c r="IYG93" s="207"/>
      <c r="IYH93" s="207"/>
      <c r="IYI93" s="207"/>
      <c r="IYJ93" s="207"/>
      <c r="IYK93" s="207"/>
      <c r="IYL93" s="207"/>
      <c r="IYM93" s="207"/>
      <c r="IYN93" s="207"/>
      <c r="IYO93" s="207"/>
      <c r="IYP93" s="207"/>
      <c r="IYQ93" s="207"/>
      <c r="IYR93" s="207"/>
      <c r="IYS93" s="207"/>
      <c r="IYT93" s="207"/>
      <c r="IYU93" s="207"/>
      <c r="IYV93" s="207"/>
      <c r="IYW93" s="207"/>
      <c r="IYX93" s="207"/>
      <c r="IYY93" s="207"/>
      <c r="IYZ93" s="207"/>
      <c r="IZA93" s="207"/>
      <c r="IZB93" s="207"/>
      <c r="IZC93" s="207"/>
      <c r="IZD93" s="207"/>
      <c r="IZE93" s="207"/>
      <c r="IZF93" s="207"/>
      <c r="IZG93" s="207"/>
      <c r="IZH93" s="207"/>
      <c r="IZI93" s="207"/>
      <c r="IZJ93" s="207"/>
      <c r="IZK93" s="207"/>
      <c r="IZL93" s="207"/>
      <c r="IZM93" s="207"/>
      <c r="IZN93" s="207"/>
      <c r="IZO93" s="207"/>
      <c r="IZP93" s="207"/>
      <c r="IZQ93" s="207"/>
      <c r="IZR93" s="207"/>
      <c r="IZS93" s="207"/>
      <c r="IZT93" s="207"/>
      <c r="IZU93" s="207"/>
      <c r="IZV93" s="207"/>
      <c r="IZW93" s="207"/>
      <c r="IZX93" s="207"/>
      <c r="IZY93" s="207"/>
      <c r="IZZ93" s="207"/>
      <c r="JAA93" s="207"/>
      <c r="JAB93" s="207"/>
      <c r="JAC93" s="207"/>
      <c r="JAD93" s="207"/>
      <c r="JAE93" s="207"/>
      <c r="JAF93" s="207"/>
      <c r="JAG93" s="207"/>
      <c r="JAH93" s="207"/>
      <c r="JAI93" s="207"/>
      <c r="JAJ93" s="207"/>
      <c r="JAK93" s="207"/>
      <c r="JAL93" s="207"/>
      <c r="JAM93" s="207"/>
      <c r="JAN93" s="207"/>
      <c r="JAO93" s="207"/>
      <c r="JAP93" s="207"/>
      <c r="JAQ93" s="207"/>
      <c r="JAR93" s="207"/>
      <c r="JAS93" s="207"/>
      <c r="JAT93" s="207"/>
      <c r="JAU93" s="207"/>
      <c r="JAV93" s="207"/>
      <c r="JAW93" s="207"/>
      <c r="JAX93" s="207"/>
      <c r="JAY93" s="207"/>
      <c r="JAZ93" s="207"/>
      <c r="JBA93" s="207"/>
      <c r="JBB93" s="207"/>
      <c r="JBC93" s="207"/>
      <c r="JBD93" s="207"/>
      <c r="JBE93" s="207"/>
      <c r="JBF93" s="207"/>
      <c r="JBG93" s="207"/>
      <c r="JBH93" s="207"/>
      <c r="JBI93" s="207"/>
      <c r="JBJ93" s="207"/>
      <c r="JBK93" s="207"/>
      <c r="JBL93" s="207"/>
      <c r="JBM93" s="207"/>
      <c r="JBN93" s="207"/>
      <c r="JBO93" s="207"/>
      <c r="JBP93" s="207"/>
      <c r="JBQ93" s="207"/>
      <c r="JBR93" s="207"/>
      <c r="JBS93" s="207"/>
      <c r="JBT93" s="207"/>
      <c r="JBU93" s="207"/>
      <c r="JBV93" s="207"/>
      <c r="JBW93" s="207"/>
      <c r="JBX93" s="207"/>
      <c r="JBY93" s="207"/>
      <c r="JBZ93" s="207"/>
      <c r="JCA93" s="207"/>
      <c r="JCB93" s="207"/>
      <c r="JCC93" s="207"/>
      <c r="JCD93" s="207"/>
      <c r="JCE93" s="207"/>
      <c r="JCF93" s="207"/>
      <c r="JCG93" s="207"/>
      <c r="JCH93" s="207"/>
      <c r="JCI93" s="207"/>
      <c r="JCJ93" s="207"/>
      <c r="JCK93" s="207"/>
      <c r="JCL93" s="207"/>
      <c r="JCM93" s="207"/>
      <c r="JCN93" s="207"/>
      <c r="JCO93" s="207"/>
      <c r="JCP93" s="207"/>
      <c r="JCQ93" s="207"/>
      <c r="JCR93" s="207"/>
      <c r="JCS93" s="207"/>
      <c r="JCT93" s="207"/>
      <c r="JCU93" s="207"/>
      <c r="JCV93" s="207"/>
      <c r="JCW93" s="207"/>
      <c r="JCX93" s="207"/>
      <c r="JCY93" s="207"/>
      <c r="JCZ93" s="207"/>
      <c r="JDA93" s="207"/>
      <c r="JDB93" s="207"/>
      <c r="JDC93" s="207"/>
      <c r="JDD93" s="207"/>
      <c r="JDE93" s="207"/>
      <c r="JDF93" s="207"/>
      <c r="JDG93" s="207"/>
      <c r="JDH93" s="207"/>
      <c r="JDI93" s="207"/>
      <c r="JDJ93" s="207"/>
      <c r="JDK93" s="207"/>
      <c r="JDL93" s="207"/>
      <c r="JDM93" s="207"/>
      <c r="JDN93" s="207"/>
      <c r="JDO93" s="207"/>
      <c r="JDP93" s="207"/>
      <c r="JDQ93" s="207"/>
      <c r="JDR93" s="207"/>
      <c r="JDS93" s="207"/>
      <c r="JDT93" s="207"/>
      <c r="JDU93" s="207"/>
      <c r="JDV93" s="207"/>
      <c r="JDW93" s="207"/>
      <c r="JDX93" s="207"/>
      <c r="JDY93" s="207"/>
      <c r="JDZ93" s="207"/>
      <c r="JEA93" s="207"/>
      <c r="JEB93" s="207"/>
      <c r="JEC93" s="207"/>
      <c r="JED93" s="207"/>
      <c r="JEE93" s="207"/>
      <c r="JEF93" s="207"/>
      <c r="JEG93" s="207"/>
      <c r="JEH93" s="207"/>
      <c r="JEI93" s="207"/>
      <c r="JEJ93" s="207"/>
      <c r="JEK93" s="207"/>
      <c r="JEL93" s="207"/>
      <c r="JEM93" s="207"/>
      <c r="JEN93" s="207"/>
      <c r="JEO93" s="207"/>
      <c r="JEP93" s="207"/>
      <c r="JEQ93" s="207"/>
      <c r="JER93" s="207"/>
      <c r="JES93" s="207"/>
      <c r="JET93" s="207"/>
      <c r="JEU93" s="207"/>
      <c r="JEV93" s="207"/>
      <c r="JEW93" s="207"/>
      <c r="JEX93" s="207"/>
      <c r="JEY93" s="207"/>
      <c r="JEZ93" s="207"/>
      <c r="JFA93" s="207"/>
      <c r="JFB93" s="207"/>
      <c r="JFC93" s="207"/>
      <c r="JFD93" s="207"/>
      <c r="JFE93" s="207"/>
      <c r="JFF93" s="207"/>
      <c r="JFG93" s="207"/>
      <c r="JFH93" s="207"/>
      <c r="JFI93" s="207"/>
      <c r="JFJ93" s="207"/>
      <c r="JFK93" s="207"/>
      <c r="JFL93" s="207"/>
      <c r="JFM93" s="207"/>
      <c r="JFN93" s="207"/>
      <c r="JFO93" s="207"/>
      <c r="JFP93" s="207"/>
      <c r="JFQ93" s="207"/>
      <c r="JFR93" s="207"/>
      <c r="JFS93" s="207"/>
      <c r="JFT93" s="207"/>
      <c r="JFU93" s="207"/>
      <c r="JFV93" s="207"/>
      <c r="JFW93" s="207"/>
      <c r="JFX93" s="207"/>
      <c r="JFY93" s="207"/>
      <c r="JFZ93" s="207"/>
      <c r="JGA93" s="207"/>
      <c r="JGB93" s="207"/>
      <c r="JGC93" s="207"/>
      <c r="JGD93" s="207"/>
      <c r="JGE93" s="207"/>
      <c r="JGF93" s="207"/>
      <c r="JGG93" s="207"/>
      <c r="JGH93" s="207"/>
      <c r="JGI93" s="207"/>
      <c r="JGJ93" s="207"/>
      <c r="JGK93" s="207"/>
      <c r="JGL93" s="207"/>
      <c r="JGM93" s="207"/>
      <c r="JGN93" s="207"/>
      <c r="JGO93" s="207"/>
      <c r="JGP93" s="207"/>
      <c r="JGQ93" s="207"/>
      <c r="JGR93" s="207"/>
      <c r="JGS93" s="207"/>
      <c r="JGT93" s="207"/>
      <c r="JGU93" s="207"/>
      <c r="JGV93" s="207"/>
      <c r="JGW93" s="207"/>
      <c r="JGX93" s="207"/>
      <c r="JGY93" s="207"/>
      <c r="JGZ93" s="207"/>
      <c r="JHA93" s="207"/>
      <c r="JHB93" s="207"/>
      <c r="JHC93" s="207"/>
      <c r="JHD93" s="207"/>
      <c r="JHE93" s="207"/>
      <c r="JHF93" s="207"/>
      <c r="JHG93" s="207"/>
      <c r="JHH93" s="207"/>
      <c r="JHI93" s="207"/>
      <c r="JHJ93" s="207"/>
      <c r="JHK93" s="207"/>
      <c r="JHL93" s="207"/>
      <c r="JHM93" s="207"/>
      <c r="JHN93" s="207"/>
      <c r="JHO93" s="207"/>
      <c r="JHP93" s="207"/>
      <c r="JHQ93" s="207"/>
      <c r="JHR93" s="207"/>
      <c r="JHS93" s="207"/>
      <c r="JHT93" s="207"/>
      <c r="JHU93" s="207"/>
      <c r="JHV93" s="207"/>
      <c r="JHW93" s="207"/>
      <c r="JHX93" s="207"/>
      <c r="JHY93" s="207"/>
      <c r="JHZ93" s="207"/>
      <c r="JIA93" s="207"/>
      <c r="JIB93" s="207"/>
      <c r="JIC93" s="207"/>
      <c r="JID93" s="207"/>
      <c r="JIE93" s="207"/>
      <c r="JIF93" s="207"/>
      <c r="JIG93" s="207"/>
      <c r="JIH93" s="207"/>
      <c r="JII93" s="207"/>
      <c r="JIJ93" s="207"/>
      <c r="JIK93" s="207"/>
      <c r="JIL93" s="207"/>
      <c r="JIM93" s="207"/>
      <c r="JIN93" s="207"/>
      <c r="JIO93" s="207"/>
      <c r="JIP93" s="207"/>
      <c r="JIQ93" s="207"/>
      <c r="JIR93" s="207"/>
      <c r="JIS93" s="207"/>
      <c r="JIT93" s="207"/>
      <c r="JIU93" s="207"/>
      <c r="JIV93" s="207"/>
      <c r="JIW93" s="207"/>
      <c r="JIX93" s="207"/>
      <c r="JIY93" s="207"/>
      <c r="JIZ93" s="207"/>
      <c r="JJA93" s="207"/>
      <c r="JJB93" s="207"/>
      <c r="JJC93" s="207"/>
      <c r="JJD93" s="207"/>
      <c r="JJE93" s="207"/>
      <c r="JJF93" s="207"/>
      <c r="JJG93" s="207"/>
      <c r="JJH93" s="207"/>
      <c r="JJI93" s="207"/>
      <c r="JJJ93" s="207"/>
      <c r="JJK93" s="207"/>
      <c r="JJL93" s="207"/>
      <c r="JJM93" s="207"/>
      <c r="JJN93" s="207"/>
      <c r="JJO93" s="207"/>
      <c r="JJP93" s="207"/>
      <c r="JJQ93" s="207"/>
      <c r="JJR93" s="207"/>
      <c r="JJS93" s="207"/>
      <c r="JJT93" s="207"/>
      <c r="JJU93" s="207"/>
      <c r="JJV93" s="207"/>
      <c r="JJW93" s="207"/>
      <c r="JJX93" s="207"/>
      <c r="JJY93" s="207"/>
      <c r="JJZ93" s="207"/>
      <c r="JKA93" s="207"/>
      <c r="JKB93" s="207"/>
      <c r="JKC93" s="207"/>
      <c r="JKD93" s="207"/>
      <c r="JKE93" s="207"/>
      <c r="JKF93" s="207"/>
      <c r="JKG93" s="207"/>
      <c r="JKH93" s="207"/>
      <c r="JKI93" s="207"/>
      <c r="JKJ93" s="207"/>
      <c r="JKK93" s="207"/>
      <c r="JKL93" s="207"/>
      <c r="JKM93" s="207"/>
      <c r="JKN93" s="207"/>
      <c r="JKO93" s="207"/>
      <c r="JKP93" s="207"/>
      <c r="JKQ93" s="207"/>
      <c r="JKR93" s="207"/>
      <c r="JKS93" s="207"/>
      <c r="JKT93" s="207"/>
      <c r="JKU93" s="207"/>
      <c r="JKV93" s="207"/>
      <c r="JKW93" s="207"/>
      <c r="JKX93" s="207"/>
      <c r="JKY93" s="207"/>
      <c r="JKZ93" s="207"/>
      <c r="JLA93" s="207"/>
      <c r="JLB93" s="207"/>
      <c r="JLC93" s="207"/>
      <c r="JLD93" s="207"/>
      <c r="JLE93" s="207"/>
      <c r="JLF93" s="207"/>
      <c r="JLG93" s="207"/>
      <c r="JLH93" s="207"/>
      <c r="JLI93" s="207"/>
      <c r="JLJ93" s="207"/>
      <c r="JLK93" s="207"/>
      <c r="JLL93" s="207"/>
      <c r="JLM93" s="207"/>
      <c r="JLN93" s="207"/>
      <c r="JLO93" s="207"/>
      <c r="JLP93" s="207"/>
      <c r="JLQ93" s="207"/>
      <c r="JLR93" s="207"/>
      <c r="JLS93" s="207"/>
      <c r="JLT93" s="207"/>
      <c r="JLU93" s="207"/>
      <c r="JLV93" s="207"/>
      <c r="JLW93" s="207"/>
      <c r="JLX93" s="207"/>
      <c r="JLY93" s="207"/>
      <c r="JLZ93" s="207"/>
      <c r="JMA93" s="207"/>
      <c r="JMB93" s="207"/>
      <c r="JMC93" s="207"/>
      <c r="JMD93" s="207"/>
      <c r="JME93" s="207"/>
      <c r="JMF93" s="207"/>
      <c r="JMG93" s="207"/>
      <c r="JMH93" s="207"/>
      <c r="JMI93" s="207"/>
      <c r="JMJ93" s="207"/>
      <c r="JMK93" s="207"/>
      <c r="JML93" s="207"/>
      <c r="JMM93" s="207"/>
      <c r="JMN93" s="207"/>
      <c r="JMO93" s="207"/>
      <c r="JMP93" s="207"/>
      <c r="JMQ93" s="207"/>
      <c r="JMR93" s="207"/>
      <c r="JMS93" s="207"/>
      <c r="JMT93" s="207"/>
      <c r="JMU93" s="207"/>
      <c r="JMV93" s="207"/>
      <c r="JMW93" s="207"/>
      <c r="JMX93" s="207"/>
      <c r="JMY93" s="207"/>
      <c r="JMZ93" s="207"/>
      <c r="JNA93" s="207"/>
      <c r="JNB93" s="207"/>
      <c r="JNC93" s="207"/>
      <c r="JND93" s="207"/>
      <c r="JNE93" s="207"/>
      <c r="JNF93" s="207"/>
      <c r="JNG93" s="207"/>
      <c r="JNH93" s="207"/>
      <c r="JNI93" s="207"/>
      <c r="JNJ93" s="207"/>
      <c r="JNK93" s="207"/>
      <c r="JNL93" s="207"/>
      <c r="JNM93" s="207"/>
      <c r="JNN93" s="207"/>
      <c r="JNO93" s="207"/>
      <c r="JNP93" s="207"/>
      <c r="JNQ93" s="207"/>
      <c r="JNR93" s="207"/>
      <c r="JNS93" s="207"/>
      <c r="JNT93" s="207"/>
      <c r="JNU93" s="207"/>
      <c r="JNV93" s="207"/>
      <c r="JNW93" s="207"/>
      <c r="JNX93" s="207"/>
      <c r="JNY93" s="207"/>
      <c r="JNZ93" s="207"/>
      <c r="JOA93" s="207"/>
      <c r="JOB93" s="207"/>
      <c r="JOC93" s="207"/>
      <c r="JOD93" s="207"/>
      <c r="JOE93" s="207"/>
      <c r="JOF93" s="207"/>
      <c r="JOG93" s="207"/>
      <c r="JOH93" s="207"/>
      <c r="JOI93" s="207"/>
      <c r="JOJ93" s="207"/>
      <c r="JOK93" s="207"/>
      <c r="JOL93" s="207"/>
      <c r="JOM93" s="207"/>
      <c r="JON93" s="207"/>
      <c r="JOO93" s="207"/>
      <c r="JOP93" s="207"/>
      <c r="JOQ93" s="207"/>
      <c r="JOR93" s="207"/>
      <c r="JOS93" s="207"/>
      <c r="JOT93" s="207"/>
      <c r="JOU93" s="207"/>
      <c r="JOV93" s="207"/>
      <c r="JOW93" s="207"/>
      <c r="JOX93" s="207"/>
      <c r="JOY93" s="207"/>
      <c r="JOZ93" s="207"/>
      <c r="JPA93" s="207"/>
      <c r="JPB93" s="207"/>
      <c r="JPC93" s="207"/>
      <c r="JPD93" s="207"/>
      <c r="JPE93" s="207"/>
      <c r="JPF93" s="207"/>
      <c r="JPG93" s="207"/>
      <c r="JPH93" s="207"/>
      <c r="JPI93" s="207"/>
      <c r="JPJ93" s="207"/>
      <c r="JPK93" s="207"/>
      <c r="JPL93" s="207"/>
      <c r="JPM93" s="207"/>
      <c r="JPN93" s="207"/>
      <c r="JPO93" s="207"/>
      <c r="JPP93" s="207"/>
      <c r="JPQ93" s="207"/>
      <c r="JPR93" s="207"/>
      <c r="JPS93" s="207"/>
      <c r="JPT93" s="207"/>
      <c r="JPU93" s="207"/>
      <c r="JPV93" s="207"/>
      <c r="JPW93" s="207"/>
      <c r="JPX93" s="207"/>
      <c r="JPY93" s="207"/>
      <c r="JPZ93" s="207"/>
      <c r="JQA93" s="207"/>
      <c r="JQB93" s="207"/>
      <c r="JQC93" s="207"/>
      <c r="JQD93" s="207"/>
      <c r="JQE93" s="207"/>
      <c r="JQF93" s="207"/>
      <c r="JQG93" s="207"/>
      <c r="JQH93" s="207"/>
      <c r="JQI93" s="207"/>
      <c r="JQJ93" s="207"/>
      <c r="JQK93" s="207"/>
      <c r="JQL93" s="207"/>
      <c r="JQM93" s="207"/>
      <c r="JQN93" s="207"/>
      <c r="JQO93" s="207"/>
      <c r="JQP93" s="207"/>
      <c r="JQQ93" s="207"/>
      <c r="JQR93" s="207"/>
      <c r="JQS93" s="207"/>
      <c r="JQT93" s="207"/>
      <c r="JQU93" s="207"/>
      <c r="JQV93" s="207"/>
      <c r="JQW93" s="207"/>
      <c r="JQX93" s="207"/>
      <c r="JQY93" s="207"/>
      <c r="JQZ93" s="207"/>
      <c r="JRA93" s="207"/>
      <c r="JRB93" s="207"/>
      <c r="JRC93" s="207"/>
      <c r="JRD93" s="207"/>
      <c r="JRE93" s="207"/>
      <c r="JRF93" s="207"/>
      <c r="JRG93" s="207"/>
      <c r="JRH93" s="207"/>
      <c r="JRI93" s="207"/>
      <c r="JRJ93" s="207"/>
      <c r="JRK93" s="207"/>
      <c r="JRL93" s="207"/>
      <c r="JRM93" s="207"/>
      <c r="JRN93" s="207"/>
      <c r="JRO93" s="207"/>
      <c r="JRP93" s="207"/>
      <c r="JRQ93" s="207"/>
      <c r="JRR93" s="207"/>
      <c r="JRS93" s="207"/>
      <c r="JRT93" s="207"/>
      <c r="JRU93" s="207"/>
      <c r="JRV93" s="207"/>
      <c r="JRW93" s="207"/>
      <c r="JRX93" s="207"/>
      <c r="JRY93" s="207"/>
      <c r="JRZ93" s="207"/>
      <c r="JSA93" s="207"/>
      <c r="JSB93" s="207"/>
      <c r="JSC93" s="207"/>
      <c r="JSD93" s="207"/>
      <c r="JSE93" s="207"/>
      <c r="JSF93" s="207"/>
      <c r="JSG93" s="207"/>
      <c r="JSH93" s="207"/>
      <c r="JSI93" s="207"/>
      <c r="JSJ93" s="207"/>
      <c r="JSK93" s="207"/>
      <c r="JSL93" s="207"/>
      <c r="JSM93" s="207"/>
      <c r="JSN93" s="207"/>
      <c r="JSO93" s="207"/>
      <c r="JSP93" s="207"/>
      <c r="JSQ93" s="207"/>
      <c r="JSR93" s="207"/>
      <c r="JSS93" s="207"/>
      <c r="JST93" s="207"/>
      <c r="JSU93" s="207"/>
      <c r="JSV93" s="207"/>
      <c r="JSW93" s="207"/>
      <c r="JSX93" s="207"/>
      <c r="JSY93" s="207"/>
      <c r="JSZ93" s="207"/>
      <c r="JTA93" s="207"/>
      <c r="JTB93" s="207"/>
      <c r="JTC93" s="207"/>
      <c r="JTD93" s="207"/>
      <c r="JTE93" s="207"/>
      <c r="JTF93" s="207"/>
      <c r="JTG93" s="207"/>
      <c r="JTH93" s="207"/>
      <c r="JTI93" s="207"/>
      <c r="JTJ93" s="207"/>
      <c r="JTK93" s="207"/>
      <c r="JTL93" s="207"/>
      <c r="JTM93" s="207"/>
      <c r="JTN93" s="207"/>
      <c r="JTO93" s="207"/>
      <c r="JTP93" s="207"/>
      <c r="JTQ93" s="207"/>
      <c r="JTR93" s="207"/>
      <c r="JTS93" s="207"/>
      <c r="JTT93" s="207"/>
      <c r="JTU93" s="207"/>
      <c r="JTV93" s="207"/>
      <c r="JTW93" s="207"/>
      <c r="JTX93" s="207"/>
      <c r="JTY93" s="207"/>
      <c r="JTZ93" s="207"/>
      <c r="JUA93" s="207"/>
      <c r="JUB93" s="207"/>
      <c r="JUC93" s="207"/>
      <c r="JUD93" s="207"/>
      <c r="JUE93" s="207"/>
      <c r="JUF93" s="207"/>
      <c r="JUG93" s="207"/>
      <c r="JUH93" s="207"/>
      <c r="JUI93" s="207"/>
      <c r="JUJ93" s="207"/>
      <c r="JUK93" s="207"/>
      <c r="JUL93" s="207"/>
      <c r="JUM93" s="207"/>
      <c r="JUN93" s="207"/>
      <c r="JUO93" s="207"/>
      <c r="JUP93" s="207"/>
      <c r="JUQ93" s="207"/>
      <c r="JUR93" s="207"/>
      <c r="JUS93" s="207"/>
      <c r="JUT93" s="207"/>
      <c r="JUU93" s="207"/>
      <c r="JUV93" s="207"/>
      <c r="JUW93" s="207"/>
      <c r="JUX93" s="207"/>
      <c r="JUY93" s="207"/>
      <c r="JUZ93" s="207"/>
      <c r="JVA93" s="207"/>
      <c r="JVB93" s="207"/>
      <c r="JVC93" s="207"/>
      <c r="JVD93" s="207"/>
      <c r="JVE93" s="207"/>
      <c r="JVF93" s="207"/>
      <c r="JVG93" s="207"/>
      <c r="JVH93" s="207"/>
      <c r="JVI93" s="207"/>
      <c r="JVJ93" s="207"/>
      <c r="JVK93" s="207"/>
      <c r="JVL93" s="207"/>
      <c r="JVM93" s="207"/>
      <c r="JVN93" s="207"/>
      <c r="JVO93" s="207"/>
      <c r="JVP93" s="207"/>
      <c r="JVQ93" s="207"/>
      <c r="JVR93" s="207"/>
      <c r="JVS93" s="207"/>
      <c r="JVT93" s="207"/>
      <c r="JVU93" s="207"/>
      <c r="JVV93" s="207"/>
      <c r="JVW93" s="207"/>
      <c r="JVX93" s="207"/>
      <c r="JVY93" s="207"/>
      <c r="JVZ93" s="207"/>
      <c r="JWA93" s="207"/>
      <c r="JWB93" s="207"/>
      <c r="JWC93" s="207"/>
      <c r="JWD93" s="207"/>
      <c r="JWE93" s="207"/>
      <c r="JWF93" s="207"/>
      <c r="JWG93" s="207"/>
      <c r="JWH93" s="207"/>
      <c r="JWI93" s="207"/>
      <c r="JWJ93" s="207"/>
      <c r="JWK93" s="207"/>
      <c r="JWL93" s="207"/>
      <c r="JWM93" s="207"/>
      <c r="JWN93" s="207"/>
      <c r="JWO93" s="207"/>
      <c r="JWP93" s="207"/>
      <c r="JWQ93" s="207"/>
      <c r="JWR93" s="207"/>
      <c r="JWS93" s="207"/>
      <c r="JWT93" s="207"/>
      <c r="JWU93" s="207"/>
      <c r="JWV93" s="207"/>
      <c r="JWW93" s="207"/>
      <c r="JWX93" s="207"/>
      <c r="JWY93" s="207"/>
      <c r="JWZ93" s="207"/>
      <c r="JXA93" s="207"/>
      <c r="JXB93" s="207"/>
      <c r="JXC93" s="207"/>
      <c r="JXD93" s="207"/>
      <c r="JXE93" s="207"/>
      <c r="JXF93" s="207"/>
      <c r="JXG93" s="207"/>
      <c r="JXH93" s="207"/>
      <c r="JXI93" s="207"/>
      <c r="JXJ93" s="207"/>
      <c r="JXK93" s="207"/>
      <c r="JXL93" s="207"/>
      <c r="JXM93" s="207"/>
      <c r="JXN93" s="207"/>
      <c r="JXO93" s="207"/>
      <c r="JXP93" s="207"/>
      <c r="JXQ93" s="207"/>
      <c r="JXR93" s="207"/>
      <c r="JXS93" s="207"/>
      <c r="JXT93" s="207"/>
      <c r="JXU93" s="207"/>
      <c r="JXV93" s="207"/>
      <c r="JXW93" s="207"/>
      <c r="JXX93" s="207"/>
      <c r="JXY93" s="207"/>
      <c r="JXZ93" s="207"/>
      <c r="JYA93" s="207"/>
      <c r="JYB93" s="207"/>
      <c r="JYC93" s="207"/>
      <c r="JYD93" s="207"/>
      <c r="JYE93" s="207"/>
      <c r="JYF93" s="207"/>
      <c r="JYG93" s="207"/>
      <c r="JYH93" s="207"/>
      <c r="JYI93" s="207"/>
      <c r="JYJ93" s="207"/>
      <c r="JYK93" s="207"/>
      <c r="JYL93" s="207"/>
      <c r="JYM93" s="207"/>
      <c r="JYN93" s="207"/>
      <c r="JYO93" s="207"/>
      <c r="JYP93" s="207"/>
      <c r="JYQ93" s="207"/>
      <c r="JYR93" s="207"/>
      <c r="JYS93" s="207"/>
      <c r="JYT93" s="207"/>
      <c r="JYU93" s="207"/>
      <c r="JYV93" s="207"/>
      <c r="JYW93" s="207"/>
      <c r="JYX93" s="207"/>
      <c r="JYY93" s="207"/>
      <c r="JYZ93" s="207"/>
      <c r="JZA93" s="207"/>
      <c r="JZB93" s="207"/>
      <c r="JZC93" s="207"/>
      <c r="JZD93" s="207"/>
      <c r="JZE93" s="207"/>
      <c r="JZF93" s="207"/>
      <c r="JZG93" s="207"/>
      <c r="JZH93" s="207"/>
      <c r="JZI93" s="207"/>
      <c r="JZJ93" s="207"/>
      <c r="JZK93" s="207"/>
      <c r="JZL93" s="207"/>
      <c r="JZM93" s="207"/>
      <c r="JZN93" s="207"/>
      <c r="JZO93" s="207"/>
      <c r="JZP93" s="207"/>
      <c r="JZQ93" s="207"/>
      <c r="JZR93" s="207"/>
      <c r="JZS93" s="207"/>
      <c r="JZT93" s="207"/>
      <c r="JZU93" s="207"/>
      <c r="JZV93" s="207"/>
      <c r="JZW93" s="207"/>
      <c r="JZX93" s="207"/>
      <c r="JZY93" s="207"/>
      <c r="JZZ93" s="207"/>
      <c r="KAA93" s="207"/>
      <c r="KAB93" s="207"/>
      <c r="KAC93" s="207"/>
      <c r="KAD93" s="207"/>
      <c r="KAE93" s="207"/>
      <c r="KAF93" s="207"/>
      <c r="KAG93" s="207"/>
      <c r="KAH93" s="207"/>
      <c r="KAI93" s="207"/>
      <c r="KAJ93" s="207"/>
      <c r="KAK93" s="207"/>
      <c r="KAL93" s="207"/>
      <c r="KAM93" s="207"/>
      <c r="KAN93" s="207"/>
      <c r="KAO93" s="207"/>
      <c r="KAP93" s="207"/>
      <c r="KAQ93" s="207"/>
      <c r="KAR93" s="207"/>
      <c r="KAS93" s="207"/>
      <c r="KAT93" s="207"/>
      <c r="KAU93" s="207"/>
      <c r="KAV93" s="207"/>
      <c r="KAW93" s="207"/>
      <c r="KAX93" s="207"/>
      <c r="KAY93" s="207"/>
      <c r="KAZ93" s="207"/>
      <c r="KBA93" s="207"/>
      <c r="KBB93" s="207"/>
      <c r="KBC93" s="207"/>
      <c r="KBD93" s="207"/>
      <c r="KBE93" s="207"/>
      <c r="KBF93" s="207"/>
      <c r="KBG93" s="207"/>
      <c r="KBH93" s="207"/>
      <c r="KBI93" s="207"/>
      <c r="KBJ93" s="207"/>
      <c r="KBK93" s="207"/>
      <c r="KBL93" s="207"/>
      <c r="KBM93" s="207"/>
      <c r="KBN93" s="207"/>
      <c r="KBO93" s="207"/>
      <c r="KBP93" s="207"/>
      <c r="KBQ93" s="207"/>
      <c r="KBR93" s="207"/>
      <c r="KBS93" s="207"/>
      <c r="KBT93" s="207"/>
      <c r="KBU93" s="207"/>
      <c r="KBV93" s="207"/>
      <c r="KBW93" s="207"/>
      <c r="KBX93" s="207"/>
      <c r="KBY93" s="207"/>
      <c r="KBZ93" s="207"/>
      <c r="KCA93" s="207"/>
      <c r="KCB93" s="207"/>
      <c r="KCC93" s="207"/>
      <c r="KCD93" s="207"/>
      <c r="KCE93" s="207"/>
      <c r="KCF93" s="207"/>
      <c r="KCG93" s="207"/>
      <c r="KCH93" s="207"/>
      <c r="KCI93" s="207"/>
      <c r="KCJ93" s="207"/>
      <c r="KCK93" s="207"/>
      <c r="KCL93" s="207"/>
      <c r="KCM93" s="207"/>
      <c r="KCN93" s="207"/>
      <c r="KCO93" s="207"/>
      <c r="KCP93" s="207"/>
      <c r="KCQ93" s="207"/>
      <c r="KCR93" s="207"/>
      <c r="KCS93" s="207"/>
      <c r="KCT93" s="207"/>
      <c r="KCU93" s="207"/>
      <c r="KCV93" s="207"/>
      <c r="KCW93" s="207"/>
      <c r="KCX93" s="207"/>
      <c r="KCY93" s="207"/>
      <c r="KCZ93" s="207"/>
      <c r="KDA93" s="207"/>
      <c r="KDB93" s="207"/>
      <c r="KDC93" s="207"/>
      <c r="KDD93" s="207"/>
      <c r="KDE93" s="207"/>
      <c r="KDF93" s="207"/>
      <c r="KDG93" s="207"/>
      <c r="KDH93" s="207"/>
      <c r="KDI93" s="207"/>
      <c r="KDJ93" s="207"/>
      <c r="KDK93" s="207"/>
      <c r="KDL93" s="207"/>
      <c r="KDM93" s="207"/>
      <c r="KDN93" s="207"/>
      <c r="KDO93" s="207"/>
      <c r="KDP93" s="207"/>
      <c r="KDQ93" s="207"/>
      <c r="KDR93" s="207"/>
      <c r="KDS93" s="207"/>
      <c r="KDT93" s="207"/>
      <c r="KDU93" s="207"/>
      <c r="KDV93" s="207"/>
      <c r="KDW93" s="207"/>
      <c r="KDX93" s="207"/>
      <c r="KDY93" s="207"/>
      <c r="KDZ93" s="207"/>
      <c r="KEA93" s="207"/>
      <c r="KEB93" s="207"/>
      <c r="KEC93" s="207"/>
      <c r="KED93" s="207"/>
      <c r="KEE93" s="207"/>
      <c r="KEF93" s="207"/>
      <c r="KEG93" s="207"/>
      <c r="KEH93" s="207"/>
      <c r="KEI93" s="207"/>
      <c r="KEJ93" s="207"/>
      <c r="KEK93" s="207"/>
      <c r="KEL93" s="207"/>
      <c r="KEM93" s="207"/>
      <c r="KEN93" s="207"/>
      <c r="KEO93" s="207"/>
      <c r="KEP93" s="207"/>
      <c r="KEQ93" s="207"/>
      <c r="KER93" s="207"/>
      <c r="KES93" s="207"/>
      <c r="KET93" s="207"/>
      <c r="KEU93" s="207"/>
      <c r="KEV93" s="207"/>
      <c r="KEW93" s="207"/>
      <c r="KEX93" s="207"/>
      <c r="KEY93" s="207"/>
      <c r="KEZ93" s="207"/>
      <c r="KFA93" s="207"/>
      <c r="KFB93" s="207"/>
      <c r="KFC93" s="207"/>
      <c r="KFD93" s="207"/>
      <c r="KFE93" s="207"/>
      <c r="KFF93" s="207"/>
      <c r="KFG93" s="207"/>
      <c r="KFH93" s="207"/>
      <c r="KFI93" s="207"/>
      <c r="KFJ93" s="207"/>
      <c r="KFK93" s="207"/>
      <c r="KFL93" s="207"/>
      <c r="KFM93" s="207"/>
      <c r="KFN93" s="207"/>
      <c r="KFO93" s="207"/>
      <c r="KFP93" s="207"/>
      <c r="KFQ93" s="207"/>
      <c r="KFR93" s="207"/>
      <c r="KFS93" s="207"/>
      <c r="KFT93" s="207"/>
      <c r="KFU93" s="207"/>
      <c r="KFV93" s="207"/>
      <c r="KFW93" s="207"/>
      <c r="KFX93" s="207"/>
      <c r="KFY93" s="207"/>
      <c r="KFZ93" s="207"/>
      <c r="KGA93" s="207"/>
      <c r="KGB93" s="207"/>
      <c r="KGC93" s="207"/>
      <c r="KGD93" s="207"/>
      <c r="KGE93" s="207"/>
      <c r="KGF93" s="207"/>
      <c r="KGG93" s="207"/>
      <c r="KGH93" s="207"/>
      <c r="KGI93" s="207"/>
      <c r="KGJ93" s="207"/>
      <c r="KGK93" s="207"/>
      <c r="KGL93" s="207"/>
      <c r="KGM93" s="207"/>
      <c r="KGN93" s="207"/>
      <c r="KGO93" s="207"/>
      <c r="KGP93" s="207"/>
      <c r="KGQ93" s="207"/>
      <c r="KGR93" s="207"/>
      <c r="KGS93" s="207"/>
      <c r="KGT93" s="207"/>
      <c r="KGU93" s="207"/>
      <c r="KGV93" s="207"/>
      <c r="KGW93" s="207"/>
      <c r="KGX93" s="207"/>
      <c r="KGY93" s="207"/>
      <c r="KGZ93" s="207"/>
      <c r="KHA93" s="207"/>
      <c r="KHB93" s="207"/>
      <c r="KHC93" s="207"/>
      <c r="KHD93" s="207"/>
      <c r="KHE93" s="207"/>
      <c r="KHF93" s="207"/>
      <c r="KHG93" s="207"/>
      <c r="KHH93" s="207"/>
      <c r="KHI93" s="207"/>
      <c r="KHJ93" s="207"/>
      <c r="KHK93" s="207"/>
      <c r="KHL93" s="207"/>
      <c r="KHM93" s="207"/>
      <c r="KHN93" s="207"/>
      <c r="KHO93" s="207"/>
      <c r="KHP93" s="207"/>
      <c r="KHQ93" s="207"/>
      <c r="KHR93" s="207"/>
      <c r="KHS93" s="207"/>
      <c r="KHT93" s="207"/>
      <c r="KHU93" s="207"/>
      <c r="KHV93" s="207"/>
      <c r="KHW93" s="207"/>
      <c r="KHX93" s="207"/>
      <c r="KHY93" s="207"/>
      <c r="KHZ93" s="207"/>
      <c r="KIA93" s="207"/>
      <c r="KIB93" s="207"/>
      <c r="KIC93" s="207"/>
      <c r="KID93" s="207"/>
      <c r="KIE93" s="207"/>
      <c r="KIF93" s="207"/>
      <c r="KIG93" s="207"/>
      <c r="KIH93" s="207"/>
      <c r="KII93" s="207"/>
      <c r="KIJ93" s="207"/>
      <c r="KIK93" s="207"/>
      <c r="KIL93" s="207"/>
      <c r="KIM93" s="207"/>
      <c r="KIN93" s="207"/>
      <c r="KIO93" s="207"/>
      <c r="KIP93" s="207"/>
      <c r="KIQ93" s="207"/>
      <c r="KIR93" s="207"/>
      <c r="KIS93" s="207"/>
      <c r="KIT93" s="207"/>
      <c r="KIU93" s="207"/>
      <c r="KIV93" s="207"/>
      <c r="KIW93" s="207"/>
      <c r="KIX93" s="207"/>
      <c r="KIY93" s="207"/>
      <c r="KIZ93" s="207"/>
      <c r="KJA93" s="207"/>
      <c r="KJB93" s="207"/>
      <c r="KJC93" s="207"/>
      <c r="KJD93" s="207"/>
      <c r="KJE93" s="207"/>
      <c r="KJF93" s="207"/>
      <c r="KJG93" s="207"/>
      <c r="KJH93" s="207"/>
      <c r="KJI93" s="207"/>
      <c r="KJJ93" s="207"/>
      <c r="KJK93" s="207"/>
      <c r="KJL93" s="207"/>
      <c r="KJM93" s="207"/>
      <c r="KJN93" s="207"/>
      <c r="KJO93" s="207"/>
      <c r="KJP93" s="207"/>
      <c r="KJQ93" s="207"/>
      <c r="KJR93" s="207"/>
      <c r="KJS93" s="207"/>
      <c r="KJT93" s="207"/>
      <c r="KJU93" s="207"/>
      <c r="KJV93" s="207"/>
      <c r="KJW93" s="207"/>
      <c r="KJX93" s="207"/>
      <c r="KJY93" s="207"/>
      <c r="KJZ93" s="207"/>
      <c r="KKA93" s="207"/>
      <c r="KKB93" s="207"/>
      <c r="KKC93" s="207"/>
      <c r="KKD93" s="207"/>
      <c r="KKE93" s="207"/>
      <c r="KKF93" s="207"/>
      <c r="KKG93" s="207"/>
      <c r="KKH93" s="207"/>
      <c r="KKI93" s="207"/>
      <c r="KKJ93" s="207"/>
      <c r="KKK93" s="207"/>
      <c r="KKL93" s="207"/>
      <c r="KKM93" s="207"/>
      <c r="KKN93" s="207"/>
      <c r="KKO93" s="207"/>
      <c r="KKP93" s="207"/>
      <c r="KKQ93" s="207"/>
      <c r="KKR93" s="207"/>
      <c r="KKS93" s="207"/>
      <c r="KKT93" s="207"/>
      <c r="KKU93" s="207"/>
      <c r="KKV93" s="207"/>
      <c r="KKW93" s="207"/>
      <c r="KKX93" s="207"/>
      <c r="KKY93" s="207"/>
      <c r="KKZ93" s="207"/>
      <c r="KLA93" s="207"/>
      <c r="KLB93" s="207"/>
      <c r="KLC93" s="207"/>
      <c r="KLD93" s="207"/>
      <c r="KLE93" s="207"/>
      <c r="KLF93" s="207"/>
      <c r="KLG93" s="207"/>
      <c r="KLH93" s="207"/>
      <c r="KLI93" s="207"/>
      <c r="KLJ93" s="207"/>
      <c r="KLK93" s="207"/>
      <c r="KLL93" s="207"/>
      <c r="KLM93" s="207"/>
      <c r="KLN93" s="207"/>
      <c r="KLO93" s="207"/>
      <c r="KLP93" s="207"/>
      <c r="KLQ93" s="207"/>
      <c r="KLR93" s="207"/>
      <c r="KLS93" s="207"/>
      <c r="KLT93" s="207"/>
      <c r="KLU93" s="207"/>
      <c r="KLV93" s="207"/>
      <c r="KLW93" s="207"/>
      <c r="KLX93" s="207"/>
      <c r="KLY93" s="207"/>
      <c r="KLZ93" s="207"/>
      <c r="KMA93" s="207"/>
      <c r="KMB93" s="207"/>
      <c r="KMC93" s="207"/>
      <c r="KMD93" s="207"/>
      <c r="KME93" s="207"/>
      <c r="KMF93" s="207"/>
      <c r="KMG93" s="207"/>
      <c r="KMH93" s="207"/>
      <c r="KMI93" s="207"/>
      <c r="KMJ93" s="207"/>
      <c r="KMK93" s="207"/>
      <c r="KML93" s="207"/>
      <c r="KMM93" s="207"/>
      <c r="KMN93" s="207"/>
      <c r="KMO93" s="207"/>
      <c r="KMP93" s="207"/>
      <c r="KMQ93" s="207"/>
      <c r="KMR93" s="207"/>
      <c r="KMS93" s="207"/>
      <c r="KMT93" s="207"/>
      <c r="KMU93" s="207"/>
      <c r="KMV93" s="207"/>
      <c r="KMW93" s="207"/>
      <c r="KMX93" s="207"/>
      <c r="KMY93" s="207"/>
      <c r="KMZ93" s="207"/>
      <c r="KNA93" s="207"/>
      <c r="KNB93" s="207"/>
      <c r="KNC93" s="207"/>
      <c r="KND93" s="207"/>
      <c r="KNE93" s="207"/>
      <c r="KNF93" s="207"/>
      <c r="KNG93" s="207"/>
      <c r="KNH93" s="207"/>
      <c r="KNI93" s="207"/>
      <c r="KNJ93" s="207"/>
      <c r="KNK93" s="207"/>
      <c r="KNL93" s="207"/>
      <c r="KNM93" s="207"/>
      <c r="KNN93" s="207"/>
      <c r="KNO93" s="207"/>
      <c r="KNP93" s="207"/>
      <c r="KNQ93" s="207"/>
      <c r="KNR93" s="207"/>
      <c r="KNS93" s="207"/>
      <c r="KNT93" s="207"/>
      <c r="KNU93" s="207"/>
      <c r="KNV93" s="207"/>
      <c r="KNW93" s="207"/>
      <c r="KNX93" s="207"/>
      <c r="KNY93" s="207"/>
      <c r="KNZ93" s="207"/>
      <c r="KOA93" s="207"/>
      <c r="KOB93" s="207"/>
      <c r="KOC93" s="207"/>
      <c r="KOD93" s="207"/>
      <c r="KOE93" s="207"/>
      <c r="KOF93" s="207"/>
      <c r="KOG93" s="207"/>
      <c r="KOH93" s="207"/>
      <c r="KOI93" s="207"/>
      <c r="KOJ93" s="207"/>
      <c r="KOK93" s="207"/>
      <c r="KOL93" s="207"/>
      <c r="KOM93" s="207"/>
      <c r="KON93" s="207"/>
      <c r="KOO93" s="207"/>
      <c r="KOP93" s="207"/>
      <c r="KOQ93" s="207"/>
      <c r="KOR93" s="207"/>
      <c r="KOS93" s="207"/>
      <c r="KOT93" s="207"/>
      <c r="KOU93" s="207"/>
      <c r="KOV93" s="207"/>
      <c r="KOW93" s="207"/>
      <c r="KOX93" s="207"/>
      <c r="KOY93" s="207"/>
      <c r="KOZ93" s="207"/>
      <c r="KPA93" s="207"/>
      <c r="KPB93" s="207"/>
      <c r="KPC93" s="207"/>
      <c r="KPD93" s="207"/>
      <c r="KPE93" s="207"/>
      <c r="KPF93" s="207"/>
      <c r="KPG93" s="207"/>
      <c r="KPH93" s="207"/>
      <c r="KPI93" s="207"/>
      <c r="KPJ93" s="207"/>
      <c r="KPK93" s="207"/>
      <c r="KPL93" s="207"/>
      <c r="KPM93" s="207"/>
      <c r="KPN93" s="207"/>
      <c r="KPO93" s="207"/>
      <c r="KPP93" s="207"/>
      <c r="KPQ93" s="207"/>
      <c r="KPR93" s="207"/>
      <c r="KPS93" s="207"/>
      <c r="KPT93" s="207"/>
      <c r="KPU93" s="207"/>
      <c r="KPV93" s="207"/>
      <c r="KPW93" s="207"/>
      <c r="KPX93" s="207"/>
      <c r="KPY93" s="207"/>
      <c r="KPZ93" s="207"/>
      <c r="KQA93" s="207"/>
      <c r="KQB93" s="207"/>
      <c r="KQC93" s="207"/>
      <c r="KQD93" s="207"/>
      <c r="KQE93" s="207"/>
      <c r="KQF93" s="207"/>
      <c r="KQG93" s="207"/>
      <c r="KQH93" s="207"/>
      <c r="KQI93" s="207"/>
      <c r="KQJ93" s="207"/>
      <c r="KQK93" s="207"/>
      <c r="KQL93" s="207"/>
      <c r="KQM93" s="207"/>
      <c r="KQN93" s="207"/>
      <c r="KQO93" s="207"/>
      <c r="KQP93" s="207"/>
      <c r="KQQ93" s="207"/>
      <c r="KQR93" s="207"/>
      <c r="KQS93" s="207"/>
      <c r="KQT93" s="207"/>
      <c r="KQU93" s="207"/>
      <c r="KQV93" s="207"/>
      <c r="KQW93" s="207"/>
      <c r="KQX93" s="207"/>
      <c r="KQY93" s="207"/>
      <c r="KQZ93" s="207"/>
      <c r="KRA93" s="207"/>
      <c r="KRB93" s="207"/>
      <c r="KRC93" s="207"/>
      <c r="KRD93" s="207"/>
      <c r="KRE93" s="207"/>
      <c r="KRF93" s="207"/>
      <c r="KRG93" s="207"/>
      <c r="KRH93" s="207"/>
      <c r="KRI93" s="207"/>
      <c r="KRJ93" s="207"/>
      <c r="KRK93" s="207"/>
      <c r="KRL93" s="207"/>
      <c r="KRM93" s="207"/>
      <c r="KRN93" s="207"/>
      <c r="KRO93" s="207"/>
      <c r="KRP93" s="207"/>
      <c r="KRQ93" s="207"/>
      <c r="KRR93" s="207"/>
      <c r="KRS93" s="207"/>
      <c r="KRT93" s="207"/>
      <c r="KRU93" s="207"/>
      <c r="KRV93" s="207"/>
      <c r="KRW93" s="207"/>
      <c r="KRX93" s="207"/>
      <c r="KRY93" s="207"/>
      <c r="KRZ93" s="207"/>
      <c r="KSA93" s="207"/>
      <c r="KSB93" s="207"/>
      <c r="KSC93" s="207"/>
      <c r="KSD93" s="207"/>
      <c r="KSE93" s="207"/>
      <c r="KSF93" s="207"/>
      <c r="KSG93" s="207"/>
      <c r="KSH93" s="207"/>
      <c r="KSI93" s="207"/>
      <c r="KSJ93" s="207"/>
      <c r="KSK93" s="207"/>
      <c r="KSL93" s="207"/>
      <c r="KSM93" s="207"/>
      <c r="KSN93" s="207"/>
      <c r="KSO93" s="207"/>
      <c r="KSP93" s="207"/>
      <c r="KSQ93" s="207"/>
      <c r="KSR93" s="207"/>
      <c r="KSS93" s="207"/>
      <c r="KST93" s="207"/>
      <c r="KSU93" s="207"/>
      <c r="KSV93" s="207"/>
      <c r="KSW93" s="207"/>
      <c r="KSX93" s="207"/>
      <c r="KSY93" s="207"/>
      <c r="KSZ93" s="207"/>
      <c r="KTA93" s="207"/>
      <c r="KTB93" s="207"/>
      <c r="KTC93" s="207"/>
      <c r="KTD93" s="207"/>
      <c r="KTE93" s="207"/>
      <c r="KTF93" s="207"/>
      <c r="KTG93" s="207"/>
      <c r="KTH93" s="207"/>
      <c r="KTI93" s="207"/>
      <c r="KTJ93" s="207"/>
      <c r="KTK93" s="207"/>
      <c r="KTL93" s="207"/>
      <c r="KTM93" s="207"/>
      <c r="KTN93" s="207"/>
      <c r="KTO93" s="207"/>
      <c r="KTP93" s="207"/>
      <c r="KTQ93" s="207"/>
      <c r="KTR93" s="207"/>
      <c r="KTS93" s="207"/>
      <c r="KTT93" s="207"/>
      <c r="KTU93" s="207"/>
      <c r="KTV93" s="207"/>
      <c r="KTW93" s="207"/>
      <c r="KTX93" s="207"/>
      <c r="KTY93" s="207"/>
      <c r="KTZ93" s="207"/>
      <c r="KUA93" s="207"/>
      <c r="KUB93" s="207"/>
      <c r="KUC93" s="207"/>
      <c r="KUD93" s="207"/>
      <c r="KUE93" s="207"/>
      <c r="KUF93" s="207"/>
      <c r="KUG93" s="207"/>
      <c r="KUH93" s="207"/>
      <c r="KUI93" s="207"/>
      <c r="KUJ93" s="207"/>
      <c r="KUK93" s="207"/>
      <c r="KUL93" s="207"/>
      <c r="KUM93" s="207"/>
      <c r="KUN93" s="207"/>
      <c r="KUO93" s="207"/>
      <c r="KUP93" s="207"/>
      <c r="KUQ93" s="207"/>
      <c r="KUR93" s="207"/>
      <c r="KUS93" s="207"/>
      <c r="KUT93" s="207"/>
      <c r="KUU93" s="207"/>
      <c r="KUV93" s="207"/>
      <c r="KUW93" s="207"/>
      <c r="KUX93" s="207"/>
      <c r="KUY93" s="207"/>
      <c r="KUZ93" s="207"/>
      <c r="KVA93" s="207"/>
      <c r="KVB93" s="207"/>
      <c r="KVC93" s="207"/>
      <c r="KVD93" s="207"/>
      <c r="KVE93" s="207"/>
      <c r="KVF93" s="207"/>
      <c r="KVG93" s="207"/>
      <c r="KVH93" s="207"/>
      <c r="KVI93" s="207"/>
      <c r="KVJ93" s="207"/>
      <c r="KVK93" s="207"/>
      <c r="KVL93" s="207"/>
      <c r="KVM93" s="207"/>
      <c r="KVN93" s="207"/>
      <c r="KVO93" s="207"/>
      <c r="KVP93" s="207"/>
      <c r="KVQ93" s="207"/>
      <c r="KVR93" s="207"/>
      <c r="KVS93" s="207"/>
      <c r="KVT93" s="207"/>
      <c r="KVU93" s="207"/>
      <c r="KVV93" s="207"/>
      <c r="KVW93" s="207"/>
      <c r="KVX93" s="207"/>
      <c r="KVY93" s="207"/>
      <c r="KVZ93" s="207"/>
      <c r="KWA93" s="207"/>
      <c r="KWB93" s="207"/>
      <c r="KWC93" s="207"/>
      <c r="KWD93" s="207"/>
      <c r="KWE93" s="207"/>
      <c r="KWF93" s="207"/>
      <c r="KWG93" s="207"/>
      <c r="KWH93" s="207"/>
      <c r="KWI93" s="207"/>
      <c r="KWJ93" s="207"/>
      <c r="KWK93" s="207"/>
      <c r="KWL93" s="207"/>
      <c r="KWM93" s="207"/>
      <c r="KWN93" s="207"/>
      <c r="KWO93" s="207"/>
      <c r="KWP93" s="207"/>
      <c r="KWQ93" s="207"/>
      <c r="KWR93" s="207"/>
      <c r="KWS93" s="207"/>
      <c r="KWT93" s="207"/>
      <c r="KWU93" s="207"/>
      <c r="KWV93" s="207"/>
      <c r="KWW93" s="207"/>
      <c r="KWX93" s="207"/>
      <c r="KWY93" s="207"/>
      <c r="KWZ93" s="207"/>
      <c r="KXA93" s="207"/>
      <c r="KXB93" s="207"/>
      <c r="KXC93" s="207"/>
      <c r="KXD93" s="207"/>
      <c r="KXE93" s="207"/>
      <c r="KXF93" s="207"/>
      <c r="KXG93" s="207"/>
      <c r="KXH93" s="207"/>
      <c r="KXI93" s="207"/>
      <c r="KXJ93" s="207"/>
      <c r="KXK93" s="207"/>
      <c r="KXL93" s="207"/>
      <c r="KXM93" s="207"/>
      <c r="KXN93" s="207"/>
      <c r="KXO93" s="207"/>
      <c r="KXP93" s="207"/>
      <c r="KXQ93" s="207"/>
      <c r="KXR93" s="207"/>
      <c r="KXS93" s="207"/>
      <c r="KXT93" s="207"/>
      <c r="KXU93" s="207"/>
      <c r="KXV93" s="207"/>
      <c r="KXW93" s="207"/>
      <c r="KXX93" s="207"/>
      <c r="KXY93" s="207"/>
      <c r="KXZ93" s="207"/>
      <c r="KYA93" s="207"/>
      <c r="KYB93" s="207"/>
      <c r="KYC93" s="207"/>
      <c r="KYD93" s="207"/>
      <c r="KYE93" s="207"/>
      <c r="KYF93" s="207"/>
      <c r="KYG93" s="207"/>
      <c r="KYH93" s="207"/>
      <c r="KYI93" s="207"/>
      <c r="KYJ93" s="207"/>
      <c r="KYK93" s="207"/>
      <c r="KYL93" s="207"/>
      <c r="KYM93" s="207"/>
      <c r="KYN93" s="207"/>
      <c r="KYO93" s="207"/>
      <c r="KYP93" s="207"/>
      <c r="KYQ93" s="207"/>
      <c r="KYR93" s="207"/>
      <c r="KYS93" s="207"/>
      <c r="KYT93" s="207"/>
      <c r="KYU93" s="207"/>
      <c r="KYV93" s="207"/>
      <c r="KYW93" s="207"/>
      <c r="KYX93" s="207"/>
      <c r="KYY93" s="207"/>
      <c r="KYZ93" s="207"/>
      <c r="KZA93" s="207"/>
      <c r="KZB93" s="207"/>
      <c r="KZC93" s="207"/>
      <c r="KZD93" s="207"/>
      <c r="KZE93" s="207"/>
      <c r="KZF93" s="207"/>
      <c r="KZG93" s="207"/>
      <c r="KZH93" s="207"/>
      <c r="KZI93" s="207"/>
      <c r="KZJ93" s="207"/>
      <c r="KZK93" s="207"/>
      <c r="KZL93" s="207"/>
      <c r="KZM93" s="207"/>
      <c r="KZN93" s="207"/>
      <c r="KZO93" s="207"/>
      <c r="KZP93" s="207"/>
      <c r="KZQ93" s="207"/>
      <c r="KZR93" s="207"/>
      <c r="KZS93" s="207"/>
      <c r="KZT93" s="207"/>
      <c r="KZU93" s="207"/>
      <c r="KZV93" s="207"/>
      <c r="KZW93" s="207"/>
      <c r="KZX93" s="207"/>
      <c r="KZY93" s="207"/>
      <c r="KZZ93" s="207"/>
      <c r="LAA93" s="207"/>
      <c r="LAB93" s="207"/>
      <c r="LAC93" s="207"/>
      <c r="LAD93" s="207"/>
      <c r="LAE93" s="207"/>
      <c r="LAF93" s="207"/>
      <c r="LAG93" s="207"/>
      <c r="LAH93" s="207"/>
      <c r="LAI93" s="207"/>
      <c r="LAJ93" s="207"/>
      <c r="LAK93" s="207"/>
      <c r="LAL93" s="207"/>
      <c r="LAM93" s="207"/>
      <c r="LAN93" s="207"/>
      <c r="LAO93" s="207"/>
      <c r="LAP93" s="207"/>
      <c r="LAQ93" s="207"/>
      <c r="LAR93" s="207"/>
      <c r="LAS93" s="207"/>
      <c r="LAT93" s="207"/>
      <c r="LAU93" s="207"/>
      <c r="LAV93" s="207"/>
      <c r="LAW93" s="207"/>
      <c r="LAX93" s="207"/>
      <c r="LAY93" s="207"/>
      <c r="LAZ93" s="207"/>
      <c r="LBA93" s="207"/>
      <c r="LBB93" s="207"/>
      <c r="LBC93" s="207"/>
      <c r="LBD93" s="207"/>
      <c r="LBE93" s="207"/>
      <c r="LBF93" s="207"/>
      <c r="LBG93" s="207"/>
      <c r="LBH93" s="207"/>
      <c r="LBI93" s="207"/>
      <c r="LBJ93" s="207"/>
      <c r="LBK93" s="207"/>
      <c r="LBL93" s="207"/>
      <c r="LBM93" s="207"/>
      <c r="LBN93" s="207"/>
      <c r="LBO93" s="207"/>
      <c r="LBP93" s="207"/>
      <c r="LBQ93" s="207"/>
      <c r="LBR93" s="207"/>
      <c r="LBS93" s="207"/>
      <c r="LBT93" s="207"/>
      <c r="LBU93" s="207"/>
      <c r="LBV93" s="207"/>
      <c r="LBW93" s="207"/>
      <c r="LBX93" s="207"/>
      <c r="LBY93" s="207"/>
      <c r="LBZ93" s="207"/>
      <c r="LCA93" s="207"/>
      <c r="LCB93" s="207"/>
      <c r="LCC93" s="207"/>
      <c r="LCD93" s="207"/>
      <c r="LCE93" s="207"/>
      <c r="LCF93" s="207"/>
      <c r="LCG93" s="207"/>
      <c r="LCH93" s="207"/>
      <c r="LCI93" s="207"/>
      <c r="LCJ93" s="207"/>
      <c r="LCK93" s="207"/>
      <c r="LCL93" s="207"/>
      <c r="LCM93" s="207"/>
      <c r="LCN93" s="207"/>
      <c r="LCO93" s="207"/>
      <c r="LCP93" s="207"/>
      <c r="LCQ93" s="207"/>
      <c r="LCR93" s="207"/>
      <c r="LCS93" s="207"/>
      <c r="LCT93" s="207"/>
      <c r="LCU93" s="207"/>
      <c r="LCV93" s="207"/>
      <c r="LCW93" s="207"/>
      <c r="LCX93" s="207"/>
      <c r="LCY93" s="207"/>
      <c r="LCZ93" s="207"/>
      <c r="LDA93" s="207"/>
      <c r="LDB93" s="207"/>
      <c r="LDC93" s="207"/>
      <c r="LDD93" s="207"/>
      <c r="LDE93" s="207"/>
      <c r="LDF93" s="207"/>
      <c r="LDG93" s="207"/>
      <c r="LDH93" s="207"/>
      <c r="LDI93" s="207"/>
      <c r="LDJ93" s="207"/>
      <c r="LDK93" s="207"/>
      <c r="LDL93" s="207"/>
      <c r="LDM93" s="207"/>
      <c r="LDN93" s="207"/>
      <c r="LDO93" s="207"/>
      <c r="LDP93" s="207"/>
      <c r="LDQ93" s="207"/>
      <c r="LDR93" s="207"/>
      <c r="LDS93" s="207"/>
      <c r="LDT93" s="207"/>
      <c r="LDU93" s="207"/>
      <c r="LDV93" s="207"/>
      <c r="LDW93" s="207"/>
      <c r="LDX93" s="207"/>
      <c r="LDY93" s="207"/>
      <c r="LDZ93" s="207"/>
      <c r="LEA93" s="207"/>
      <c r="LEB93" s="207"/>
      <c r="LEC93" s="207"/>
      <c r="LED93" s="207"/>
      <c r="LEE93" s="207"/>
      <c r="LEF93" s="207"/>
      <c r="LEG93" s="207"/>
      <c r="LEH93" s="207"/>
      <c r="LEI93" s="207"/>
      <c r="LEJ93" s="207"/>
      <c r="LEK93" s="207"/>
      <c r="LEL93" s="207"/>
      <c r="LEM93" s="207"/>
      <c r="LEN93" s="207"/>
      <c r="LEO93" s="207"/>
      <c r="LEP93" s="207"/>
      <c r="LEQ93" s="207"/>
      <c r="LER93" s="207"/>
      <c r="LES93" s="207"/>
      <c r="LET93" s="207"/>
      <c r="LEU93" s="207"/>
      <c r="LEV93" s="207"/>
      <c r="LEW93" s="207"/>
      <c r="LEX93" s="207"/>
      <c r="LEY93" s="207"/>
      <c r="LEZ93" s="207"/>
      <c r="LFA93" s="207"/>
      <c r="LFB93" s="207"/>
      <c r="LFC93" s="207"/>
      <c r="LFD93" s="207"/>
      <c r="LFE93" s="207"/>
      <c r="LFF93" s="207"/>
      <c r="LFG93" s="207"/>
      <c r="LFH93" s="207"/>
      <c r="LFI93" s="207"/>
      <c r="LFJ93" s="207"/>
      <c r="LFK93" s="207"/>
      <c r="LFL93" s="207"/>
      <c r="LFM93" s="207"/>
      <c r="LFN93" s="207"/>
      <c r="LFO93" s="207"/>
      <c r="LFP93" s="207"/>
      <c r="LFQ93" s="207"/>
      <c r="LFR93" s="207"/>
      <c r="LFS93" s="207"/>
      <c r="LFT93" s="207"/>
      <c r="LFU93" s="207"/>
      <c r="LFV93" s="207"/>
      <c r="LFW93" s="207"/>
      <c r="LFX93" s="207"/>
      <c r="LFY93" s="207"/>
      <c r="LFZ93" s="207"/>
      <c r="LGA93" s="207"/>
      <c r="LGB93" s="207"/>
      <c r="LGC93" s="207"/>
      <c r="LGD93" s="207"/>
      <c r="LGE93" s="207"/>
      <c r="LGF93" s="207"/>
      <c r="LGG93" s="207"/>
      <c r="LGH93" s="207"/>
      <c r="LGI93" s="207"/>
      <c r="LGJ93" s="207"/>
      <c r="LGK93" s="207"/>
      <c r="LGL93" s="207"/>
      <c r="LGM93" s="207"/>
      <c r="LGN93" s="207"/>
      <c r="LGO93" s="207"/>
      <c r="LGP93" s="207"/>
      <c r="LGQ93" s="207"/>
      <c r="LGR93" s="207"/>
      <c r="LGS93" s="207"/>
      <c r="LGT93" s="207"/>
      <c r="LGU93" s="207"/>
      <c r="LGV93" s="207"/>
      <c r="LGW93" s="207"/>
      <c r="LGX93" s="207"/>
      <c r="LGY93" s="207"/>
      <c r="LGZ93" s="207"/>
      <c r="LHA93" s="207"/>
      <c r="LHB93" s="207"/>
      <c r="LHC93" s="207"/>
      <c r="LHD93" s="207"/>
      <c r="LHE93" s="207"/>
      <c r="LHF93" s="207"/>
      <c r="LHG93" s="207"/>
      <c r="LHH93" s="207"/>
      <c r="LHI93" s="207"/>
      <c r="LHJ93" s="207"/>
      <c r="LHK93" s="207"/>
      <c r="LHL93" s="207"/>
      <c r="LHM93" s="207"/>
      <c r="LHN93" s="207"/>
      <c r="LHO93" s="207"/>
      <c r="LHP93" s="207"/>
      <c r="LHQ93" s="207"/>
      <c r="LHR93" s="207"/>
      <c r="LHS93" s="207"/>
      <c r="LHT93" s="207"/>
      <c r="LHU93" s="207"/>
      <c r="LHV93" s="207"/>
      <c r="LHW93" s="207"/>
      <c r="LHX93" s="207"/>
      <c r="LHY93" s="207"/>
      <c r="LHZ93" s="207"/>
      <c r="LIA93" s="207"/>
      <c r="LIB93" s="207"/>
      <c r="LIC93" s="207"/>
      <c r="LID93" s="207"/>
      <c r="LIE93" s="207"/>
      <c r="LIF93" s="207"/>
      <c r="LIG93" s="207"/>
      <c r="LIH93" s="207"/>
      <c r="LII93" s="207"/>
      <c r="LIJ93" s="207"/>
      <c r="LIK93" s="207"/>
      <c r="LIL93" s="207"/>
      <c r="LIM93" s="207"/>
      <c r="LIN93" s="207"/>
      <c r="LIO93" s="207"/>
      <c r="LIP93" s="207"/>
      <c r="LIQ93" s="207"/>
      <c r="LIR93" s="207"/>
      <c r="LIS93" s="207"/>
      <c r="LIT93" s="207"/>
      <c r="LIU93" s="207"/>
      <c r="LIV93" s="207"/>
      <c r="LIW93" s="207"/>
      <c r="LIX93" s="207"/>
      <c r="LIY93" s="207"/>
      <c r="LIZ93" s="207"/>
      <c r="LJA93" s="207"/>
      <c r="LJB93" s="207"/>
      <c r="LJC93" s="207"/>
      <c r="LJD93" s="207"/>
      <c r="LJE93" s="207"/>
      <c r="LJF93" s="207"/>
      <c r="LJG93" s="207"/>
      <c r="LJH93" s="207"/>
      <c r="LJI93" s="207"/>
      <c r="LJJ93" s="207"/>
      <c r="LJK93" s="207"/>
      <c r="LJL93" s="207"/>
      <c r="LJM93" s="207"/>
      <c r="LJN93" s="207"/>
      <c r="LJO93" s="207"/>
      <c r="LJP93" s="207"/>
      <c r="LJQ93" s="207"/>
      <c r="LJR93" s="207"/>
      <c r="LJS93" s="207"/>
      <c r="LJT93" s="207"/>
      <c r="LJU93" s="207"/>
      <c r="LJV93" s="207"/>
      <c r="LJW93" s="207"/>
      <c r="LJX93" s="207"/>
      <c r="LJY93" s="207"/>
      <c r="LJZ93" s="207"/>
      <c r="LKA93" s="207"/>
      <c r="LKB93" s="207"/>
      <c r="LKC93" s="207"/>
      <c r="LKD93" s="207"/>
      <c r="LKE93" s="207"/>
      <c r="LKF93" s="207"/>
      <c r="LKG93" s="207"/>
      <c r="LKH93" s="207"/>
      <c r="LKI93" s="207"/>
      <c r="LKJ93" s="207"/>
      <c r="LKK93" s="207"/>
      <c r="LKL93" s="207"/>
      <c r="LKM93" s="207"/>
      <c r="LKN93" s="207"/>
      <c r="LKO93" s="207"/>
      <c r="LKP93" s="207"/>
      <c r="LKQ93" s="207"/>
      <c r="LKR93" s="207"/>
      <c r="LKS93" s="207"/>
      <c r="LKT93" s="207"/>
      <c r="LKU93" s="207"/>
      <c r="LKV93" s="207"/>
      <c r="LKW93" s="207"/>
      <c r="LKX93" s="207"/>
      <c r="LKY93" s="207"/>
      <c r="LKZ93" s="207"/>
      <c r="LLA93" s="207"/>
      <c r="LLB93" s="207"/>
      <c r="LLC93" s="207"/>
      <c r="LLD93" s="207"/>
      <c r="LLE93" s="207"/>
      <c r="LLF93" s="207"/>
      <c r="LLG93" s="207"/>
      <c r="LLH93" s="207"/>
      <c r="LLI93" s="207"/>
      <c r="LLJ93" s="207"/>
      <c r="LLK93" s="207"/>
      <c r="LLL93" s="207"/>
      <c r="LLM93" s="207"/>
      <c r="LLN93" s="207"/>
      <c r="LLO93" s="207"/>
      <c r="LLP93" s="207"/>
      <c r="LLQ93" s="207"/>
      <c r="LLR93" s="207"/>
      <c r="LLS93" s="207"/>
      <c r="LLT93" s="207"/>
      <c r="LLU93" s="207"/>
      <c r="LLV93" s="207"/>
      <c r="LLW93" s="207"/>
      <c r="LLX93" s="207"/>
      <c r="LLY93" s="207"/>
      <c r="LLZ93" s="207"/>
      <c r="LMA93" s="207"/>
      <c r="LMB93" s="207"/>
      <c r="LMC93" s="207"/>
      <c r="LMD93" s="207"/>
      <c r="LME93" s="207"/>
      <c r="LMF93" s="207"/>
      <c r="LMG93" s="207"/>
      <c r="LMH93" s="207"/>
      <c r="LMI93" s="207"/>
      <c r="LMJ93" s="207"/>
      <c r="LMK93" s="207"/>
      <c r="LML93" s="207"/>
      <c r="LMM93" s="207"/>
      <c r="LMN93" s="207"/>
      <c r="LMO93" s="207"/>
      <c r="LMP93" s="207"/>
      <c r="LMQ93" s="207"/>
      <c r="LMR93" s="207"/>
      <c r="LMS93" s="207"/>
      <c r="LMT93" s="207"/>
      <c r="LMU93" s="207"/>
      <c r="LMV93" s="207"/>
      <c r="LMW93" s="207"/>
      <c r="LMX93" s="207"/>
      <c r="LMY93" s="207"/>
      <c r="LMZ93" s="207"/>
      <c r="LNA93" s="207"/>
      <c r="LNB93" s="207"/>
      <c r="LNC93" s="207"/>
      <c r="LND93" s="207"/>
      <c r="LNE93" s="207"/>
      <c r="LNF93" s="207"/>
      <c r="LNG93" s="207"/>
      <c r="LNH93" s="207"/>
      <c r="LNI93" s="207"/>
      <c r="LNJ93" s="207"/>
      <c r="LNK93" s="207"/>
      <c r="LNL93" s="207"/>
      <c r="LNM93" s="207"/>
      <c r="LNN93" s="207"/>
      <c r="LNO93" s="207"/>
      <c r="LNP93" s="207"/>
      <c r="LNQ93" s="207"/>
      <c r="LNR93" s="207"/>
      <c r="LNS93" s="207"/>
      <c r="LNT93" s="207"/>
      <c r="LNU93" s="207"/>
      <c r="LNV93" s="207"/>
      <c r="LNW93" s="207"/>
      <c r="LNX93" s="207"/>
      <c r="LNY93" s="207"/>
      <c r="LNZ93" s="207"/>
      <c r="LOA93" s="207"/>
      <c r="LOB93" s="207"/>
      <c r="LOC93" s="207"/>
      <c r="LOD93" s="207"/>
      <c r="LOE93" s="207"/>
      <c r="LOF93" s="207"/>
      <c r="LOG93" s="207"/>
      <c r="LOH93" s="207"/>
      <c r="LOI93" s="207"/>
      <c r="LOJ93" s="207"/>
      <c r="LOK93" s="207"/>
      <c r="LOL93" s="207"/>
      <c r="LOM93" s="207"/>
      <c r="LON93" s="207"/>
      <c r="LOO93" s="207"/>
      <c r="LOP93" s="207"/>
      <c r="LOQ93" s="207"/>
      <c r="LOR93" s="207"/>
      <c r="LOS93" s="207"/>
      <c r="LOT93" s="207"/>
      <c r="LOU93" s="207"/>
      <c r="LOV93" s="207"/>
      <c r="LOW93" s="207"/>
      <c r="LOX93" s="207"/>
      <c r="LOY93" s="207"/>
      <c r="LOZ93" s="207"/>
      <c r="LPA93" s="207"/>
      <c r="LPB93" s="207"/>
      <c r="LPC93" s="207"/>
      <c r="LPD93" s="207"/>
      <c r="LPE93" s="207"/>
      <c r="LPF93" s="207"/>
      <c r="LPG93" s="207"/>
      <c r="LPH93" s="207"/>
      <c r="LPI93" s="207"/>
      <c r="LPJ93" s="207"/>
      <c r="LPK93" s="207"/>
      <c r="LPL93" s="207"/>
      <c r="LPM93" s="207"/>
      <c r="LPN93" s="207"/>
      <c r="LPO93" s="207"/>
      <c r="LPP93" s="207"/>
      <c r="LPQ93" s="207"/>
      <c r="LPR93" s="207"/>
      <c r="LPS93" s="207"/>
      <c r="LPT93" s="207"/>
      <c r="LPU93" s="207"/>
      <c r="LPV93" s="207"/>
      <c r="LPW93" s="207"/>
      <c r="LPX93" s="207"/>
      <c r="LPY93" s="207"/>
      <c r="LPZ93" s="207"/>
      <c r="LQA93" s="207"/>
      <c r="LQB93" s="207"/>
      <c r="LQC93" s="207"/>
      <c r="LQD93" s="207"/>
      <c r="LQE93" s="207"/>
      <c r="LQF93" s="207"/>
      <c r="LQG93" s="207"/>
      <c r="LQH93" s="207"/>
      <c r="LQI93" s="207"/>
      <c r="LQJ93" s="207"/>
      <c r="LQK93" s="207"/>
      <c r="LQL93" s="207"/>
      <c r="LQM93" s="207"/>
      <c r="LQN93" s="207"/>
      <c r="LQO93" s="207"/>
      <c r="LQP93" s="207"/>
      <c r="LQQ93" s="207"/>
      <c r="LQR93" s="207"/>
      <c r="LQS93" s="207"/>
      <c r="LQT93" s="207"/>
      <c r="LQU93" s="207"/>
      <c r="LQV93" s="207"/>
      <c r="LQW93" s="207"/>
      <c r="LQX93" s="207"/>
      <c r="LQY93" s="207"/>
      <c r="LQZ93" s="207"/>
      <c r="LRA93" s="207"/>
      <c r="LRB93" s="207"/>
      <c r="LRC93" s="207"/>
      <c r="LRD93" s="207"/>
      <c r="LRE93" s="207"/>
      <c r="LRF93" s="207"/>
      <c r="LRG93" s="207"/>
      <c r="LRH93" s="207"/>
      <c r="LRI93" s="207"/>
      <c r="LRJ93" s="207"/>
      <c r="LRK93" s="207"/>
      <c r="LRL93" s="207"/>
      <c r="LRM93" s="207"/>
      <c r="LRN93" s="207"/>
      <c r="LRO93" s="207"/>
      <c r="LRP93" s="207"/>
      <c r="LRQ93" s="207"/>
      <c r="LRR93" s="207"/>
      <c r="LRS93" s="207"/>
      <c r="LRT93" s="207"/>
      <c r="LRU93" s="207"/>
      <c r="LRV93" s="207"/>
      <c r="LRW93" s="207"/>
      <c r="LRX93" s="207"/>
      <c r="LRY93" s="207"/>
      <c r="LRZ93" s="207"/>
      <c r="LSA93" s="207"/>
      <c r="LSB93" s="207"/>
      <c r="LSC93" s="207"/>
      <c r="LSD93" s="207"/>
      <c r="LSE93" s="207"/>
      <c r="LSF93" s="207"/>
      <c r="LSG93" s="207"/>
      <c r="LSH93" s="207"/>
      <c r="LSI93" s="207"/>
      <c r="LSJ93" s="207"/>
      <c r="LSK93" s="207"/>
      <c r="LSL93" s="207"/>
      <c r="LSM93" s="207"/>
      <c r="LSN93" s="207"/>
      <c r="LSO93" s="207"/>
      <c r="LSP93" s="207"/>
      <c r="LSQ93" s="207"/>
      <c r="LSR93" s="207"/>
      <c r="LSS93" s="207"/>
      <c r="LST93" s="207"/>
      <c r="LSU93" s="207"/>
      <c r="LSV93" s="207"/>
      <c r="LSW93" s="207"/>
      <c r="LSX93" s="207"/>
      <c r="LSY93" s="207"/>
      <c r="LSZ93" s="207"/>
      <c r="LTA93" s="207"/>
      <c r="LTB93" s="207"/>
      <c r="LTC93" s="207"/>
      <c r="LTD93" s="207"/>
      <c r="LTE93" s="207"/>
      <c r="LTF93" s="207"/>
      <c r="LTG93" s="207"/>
      <c r="LTH93" s="207"/>
      <c r="LTI93" s="207"/>
      <c r="LTJ93" s="207"/>
      <c r="LTK93" s="207"/>
      <c r="LTL93" s="207"/>
      <c r="LTM93" s="207"/>
      <c r="LTN93" s="207"/>
      <c r="LTO93" s="207"/>
      <c r="LTP93" s="207"/>
      <c r="LTQ93" s="207"/>
      <c r="LTR93" s="207"/>
      <c r="LTS93" s="207"/>
      <c r="LTT93" s="207"/>
      <c r="LTU93" s="207"/>
      <c r="LTV93" s="207"/>
      <c r="LTW93" s="207"/>
      <c r="LTX93" s="207"/>
      <c r="LTY93" s="207"/>
      <c r="LTZ93" s="207"/>
      <c r="LUA93" s="207"/>
      <c r="LUB93" s="207"/>
      <c r="LUC93" s="207"/>
      <c r="LUD93" s="207"/>
      <c r="LUE93" s="207"/>
      <c r="LUF93" s="207"/>
      <c r="LUG93" s="207"/>
      <c r="LUH93" s="207"/>
      <c r="LUI93" s="207"/>
      <c r="LUJ93" s="207"/>
      <c r="LUK93" s="207"/>
      <c r="LUL93" s="207"/>
      <c r="LUM93" s="207"/>
      <c r="LUN93" s="207"/>
      <c r="LUO93" s="207"/>
      <c r="LUP93" s="207"/>
      <c r="LUQ93" s="207"/>
      <c r="LUR93" s="207"/>
      <c r="LUS93" s="207"/>
      <c r="LUT93" s="207"/>
      <c r="LUU93" s="207"/>
      <c r="LUV93" s="207"/>
      <c r="LUW93" s="207"/>
      <c r="LUX93" s="207"/>
      <c r="LUY93" s="207"/>
      <c r="LUZ93" s="207"/>
      <c r="LVA93" s="207"/>
      <c r="LVB93" s="207"/>
      <c r="LVC93" s="207"/>
      <c r="LVD93" s="207"/>
      <c r="LVE93" s="207"/>
      <c r="LVF93" s="207"/>
      <c r="LVG93" s="207"/>
      <c r="LVH93" s="207"/>
      <c r="LVI93" s="207"/>
      <c r="LVJ93" s="207"/>
      <c r="LVK93" s="207"/>
      <c r="LVL93" s="207"/>
      <c r="LVM93" s="207"/>
      <c r="LVN93" s="207"/>
      <c r="LVO93" s="207"/>
      <c r="LVP93" s="207"/>
      <c r="LVQ93" s="207"/>
      <c r="LVR93" s="207"/>
      <c r="LVS93" s="207"/>
      <c r="LVT93" s="207"/>
      <c r="LVU93" s="207"/>
      <c r="LVV93" s="207"/>
      <c r="LVW93" s="207"/>
      <c r="LVX93" s="207"/>
      <c r="LVY93" s="207"/>
      <c r="LVZ93" s="207"/>
      <c r="LWA93" s="207"/>
      <c r="LWB93" s="207"/>
      <c r="LWC93" s="207"/>
      <c r="LWD93" s="207"/>
      <c r="LWE93" s="207"/>
      <c r="LWF93" s="207"/>
      <c r="LWG93" s="207"/>
      <c r="LWH93" s="207"/>
      <c r="LWI93" s="207"/>
      <c r="LWJ93" s="207"/>
      <c r="LWK93" s="207"/>
      <c r="LWL93" s="207"/>
      <c r="LWM93" s="207"/>
      <c r="LWN93" s="207"/>
      <c r="LWO93" s="207"/>
      <c r="LWP93" s="207"/>
      <c r="LWQ93" s="207"/>
      <c r="LWR93" s="207"/>
      <c r="LWS93" s="207"/>
      <c r="LWT93" s="207"/>
      <c r="LWU93" s="207"/>
      <c r="LWV93" s="207"/>
      <c r="LWW93" s="207"/>
      <c r="LWX93" s="207"/>
      <c r="LWY93" s="207"/>
      <c r="LWZ93" s="207"/>
      <c r="LXA93" s="207"/>
      <c r="LXB93" s="207"/>
      <c r="LXC93" s="207"/>
      <c r="LXD93" s="207"/>
      <c r="LXE93" s="207"/>
      <c r="LXF93" s="207"/>
      <c r="LXG93" s="207"/>
      <c r="LXH93" s="207"/>
      <c r="LXI93" s="207"/>
      <c r="LXJ93" s="207"/>
      <c r="LXK93" s="207"/>
      <c r="LXL93" s="207"/>
      <c r="LXM93" s="207"/>
      <c r="LXN93" s="207"/>
      <c r="LXO93" s="207"/>
      <c r="LXP93" s="207"/>
      <c r="LXQ93" s="207"/>
      <c r="LXR93" s="207"/>
      <c r="LXS93" s="207"/>
      <c r="LXT93" s="207"/>
      <c r="LXU93" s="207"/>
      <c r="LXV93" s="207"/>
      <c r="LXW93" s="207"/>
      <c r="LXX93" s="207"/>
      <c r="LXY93" s="207"/>
      <c r="LXZ93" s="207"/>
      <c r="LYA93" s="207"/>
      <c r="LYB93" s="207"/>
      <c r="LYC93" s="207"/>
      <c r="LYD93" s="207"/>
      <c r="LYE93" s="207"/>
      <c r="LYF93" s="207"/>
      <c r="LYG93" s="207"/>
      <c r="LYH93" s="207"/>
      <c r="LYI93" s="207"/>
      <c r="LYJ93" s="207"/>
      <c r="LYK93" s="207"/>
      <c r="LYL93" s="207"/>
      <c r="LYM93" s="207"/>
      <c r="LYN93" s="207"/>
      <c r="LYO93" s="207"/>
      <c r="LYP93" s="207"/>
      <c r="LYQ93" s="207"/>
      <c r="LYR93" s="207"/>
      <c r="LYS93" s="207"/>
      <c r="LYT93" s="207"/>
      <c r="LYU93" s="207"/>
      <c r="LYV93" s="207"/>
      <c r="LYW93" s="207"/>
      <c r="LYX93" s="207"/>
      <c r="LYY93" s="207"/>
      <c r="LYZ93" s="207"/>
      <c r="LZA93" s="207"/>
      <c r="LZB93" s="207"/>
      <c r="LZC93" s="207"/>
      <c r="LZD93" s="207"/>
      <c r="LZE93" s="207"/>
      <c r="LZF93" s="207"/>
      <c r="LZG93" s="207"/>
      <c r="LZH93" s="207"/>
      <c r="LZI93" s="207"/>
      <c r="LZJ93" s="207"/>
      <c r="LZK93" s="207"/>
      <c r="LZL93" s="207"/>
      <c r="LZM93" s="207"/>
      <c r="LZN93" s="207"/>
      <c r="LZO93" s="207"/>
      <c r="LZP93" s="207"/>
      <c r="LZQ93" s="207"/>
      <c r="LZR93" s="207"/>
      <c r="LZS93" s="207"/>
      <c r="LZT93" s="207"/>
      <c r="LZU93" s="207"/>
      <c r="LZV93" s="207"/>
      <c r="LZW93" s="207"/>
      <c r="LZX93" s="207"/>
      <c r="LZY93" s="207"/>
      <c r="LZZ93" s="207"/>
      <c r="MAA93" s="207"/>
      <c r="MAB93" s="207"/>
      <c r="MAC93" s="207"/>
      <c r="MAD93" s="207"/>
      <c r="MAE93" s="207"/>
      <c r="MAF93" s="207"/>
      <c r="MAG93" s="207"/>
      <c r="MAH93" s="207"/>
      <c r="MAI93" s="207"/>
      <c r="MAJ93" s="207"/>
      <c r="MAK93" s="207"/>
      <c r="MAL93" s="207"/>
      <c r="MAM93" s="207"/>
      <c r="MAN93" s="207"/>
      <c r="MAO93" s="207"/>
      <c r="MAP93" s="207"/>
      <c r="MAQ93" s="207"/>
      <c r="MAR93" s="207"/>
      <c r="MAS93" s="207"/>
      <c r="MAT93" s="207"/>
      <c r="MAU93" s="207"/>
      <c r="MAV93" s="207"/>
      <c r="MAW93" s="207"/>
      <c r="MAX93" s="207"/>
      <c r="MAY93" s="207"/>
      <c r="MAZ93" s="207"/>
      <c r="MBA93" s="207"/>
      <c r="MBB93" s="207"/>
      <c r="MBC93" s="207"/>
      <c r="MBD93" s="207"/>
      <c r="MBE93" s="207"/>
      <c r="MBF93" s="207"/>
      <c r="MBG93" s="207"/>
      <c r="MBH93" s="207"/>
      <c r="MBI93" s="207"/>
      <c r="MBJ93" s="207"/>
      <c r="MBK93" s="207"/>
      <c r="MBL93" s="207"/>
      <c r="MBM93" s="207"/>
      <c r="MBN93" s="207"/>
      <c r="MBO93" s="207"/>
      <c r="MBP93" s="207"/>
      <c r="MBQ93" s="207"/>
      <c r="MBR93" s="207"/>
      <c r="MBS93" s="207"/>
      <c r="MBT93" s="207"/>
      <c r="MBU93" s="207"/>
      <c r="MBV93" s="207"/>
      <c r="MBW93" s="207"/>
      <c r="MBX93" s="207"/>
      <c r="MBY93" s="207"/>
      <c r="MBZ93" s="207"/>
      <c r="MCA93" s="207"/>
      <c r="MCB93" s="207"/>
      <c r="MCC93" s="207"/>
      <c r="MCD93" s="207"/>
      <c r="MCE93" s="207"/>
      <c r="MCF93" s="207"/>
      <c r="MCG93" s="207"/>
      <c r="MCH93" s="207"/>
      <c r="MCI93" s="207"/>
      <c r="MCJ93" s="207"/>
      <c r="MCK93" s="207"/>
      <c r="MCL93" s="207"/>
      <c r="MCM93" s="207"/>
      <c r="MCN93" s="207"/>
      <c r="MCO93" s="207"/>
      <c r="MCP93" s="207"/>
      <c r="MCQ93" s="207"/>
      <c r="MCR93" s="207"/>
      <c r="MCS93" s="207"/>
      <c r="MCT93" s="207"/>
      <c r="MCU93" s="207"/>
      <c r="MCV93" s="207"/>
      <c r="MCW93" s="207"/>
      <c r="MCX93" s="207"/>
      <c r="MCY93" s="207"/>
      <c r="MCZ93" s="207"/>
      <c r="MDA93" s="207"/>
      <c r="MDB93" s="207"/>
      <c r="MDC93" s="207"/>
      <c r="MDD93" s="207"/>
      <c r="MDE93" s="207"/>
      <c r="MDF93" s="207"/>
      <c r="MDG93" s="207"/>
      <c r="MDH93" s="207"/>
      <c r="MDI93" s="207"/>
      <c r="MDJ93" s="207"/>
      <c r="MDK93" s="207"/>
      <c r="MDL93" s="207"/>
      <c r="MDM93" s="207"/>
      <c r="MDN93" s="207"/>
      <c r="MDO93" s="207"/>
      <c r="MDP93" s="207"/>
      <c r="MDQ93" s="207"/>
      <c r="MDR93" s="207"/>
      <c r="MDS93" s="207"/>
      <c r="MDT93" s="207"/>
      <c r="MDU93" s="207"/>
      <c r="MDV93" s="207"/>
      <c r="MDW93" s="207"/>
      <c r="MDX93" s="207"/>
      <c r="MDY93" s="207"/>
      <c r="MDZ93" s="207"/>
      <c r="MEA93" s="207"/>
      <c r="MEB93" s="207"/>
      <c r="MEC93" s="207"/>
      <c r="MED93" s="207"/>
      <c r="MEE93" s="207"/>
      <c r="MEF93" s="207"/>
      <c r="MEG93" s="207"/>
      <c r="MEH93" s="207"/>
      <c r="MEI93" s="207"/>
      <c r="MEJ93" s="207"/>
      <c r="MEK93" s="207"/>
      <c r="MEL93" s="207"/>
      <c r="MEM93" s="207"/>
      <c r="MEN93" s="207"/>
      <c r="MEO93" s="207"/>
      <c r="MEP93" s="207"/>
      <c r="MEQ93" s="207"/>
      <c r="MER93" s="207"/>
      <c r="MES93" s="207"/>
      <c r="MET93" s="207"/>
      <c r="MEU93" s="207"/>
      <c r="MEV93" s="207"/>
      <c r="MEW93" s="207"/>
      <c r="MEX93" s="207"/>
      <c r="MEY93" s="207"/>
      <c r="MEZ93" s="207"/>
      <c r="MFA93" s="207"/>
      <c r="MFB93" s="207"/>
      <c r="MFC93" s="207"/>
      <c r="MFD93" s="207"/>
      <c r="MFE93" s="207"/>
      <c r="MFF93" s="207"/>
      <c r="MFG93" s="207"/>
      <c r="MFH93" s="207"/>
      <c r="MFI93" s="207"/>
      <c r="MFJ93" s="207"/>
      <c r="MFK93" s="207"/>
      <c r="MFL93" s="207"/>
      <c r="MFM93" s="207"/>
      <c r="MFN93" s="207"/>
      <c r="MFO93" s="207"/>
      <c r="MFP93" s="207"/>
      <c r="MFQ93" s="207"/>
      <c r="MFR93" s="207"/>
      <c r="MFS93" s="207"/>
      <c r="MFT93" s="207"/>
      <c r="MFU93" s="207"/>
      <c r="MFV93" s="207"/>
      <c r="MFW93" s="207"/>
      <c r="MFX93" s="207"/>
      <c r="MFY93" s="207"/>
      <c r="MFZ93" s="207"/>
      <c r="MGA93" s="207"/>
      <c r="MGB93" s="207"/>
      <c r="MGC93" s="207"/>
      <c r="MGD93" s="207"/>
      <c r="MGE93" s="207"/>
      <c r="MGF93" s="207"/>
      <c r="MGG93" s="207"/>
      <c r="MGH93" s="207"/>
      <c r="MGI93" s="207"/>
      <c r="MGJ93" s="207"/>
      <c r="MGK93" s="207"/>
      <c r="MGL93" s="207"/>
      <c r="MGM93" s="207"/>
      <c r="MGN93" s="207"/>
      <c r="MGO93" s="207"/>
      <c r="MGP93" s="207"/>
      <c r="MGQ93" s="207"/>
      <c r="MGR93" s="207"/>
      <c r="MGS93" s="207"/>
      <c r="MGT93" s="207"/>
      <c r="MGU93" s="207"/>
      <c r="MGV93" s="207"/>
      <c r="MGW93" s="207"/>
      <c r="MGX93" s="207"/>
      <c r="MGY93" s="207"/>
      <c r="MGZ93" s="207"/>
      <c r="MHA93" s="207"/>
      <c r="MHB93" s="207"/>
      <c r="MHC93" s="207"/>
      <c r="MHD93" s="207"/>
      <c r="MHE93" s="207"/>
      <c r="MHF93" s="207"/>
      <c r="MHG93" s="207"/>
      <c r="MHH93" s="207"/>
      <c r="MHI93" s="207"/>
      <c r="MHJ93" s="207"/>
      <c r="MHK93" s="207"/>
      <c r="MHL93" s="207"/>
      <c r="MHM93" s="207"/>
      <c r="MHN93" s="207"/>
      <c r="MHO93" s="207"/>
      <c r="MHP93" s="207"/>
      <c r="MHQ93" s="207"/>
      <c r="MHR93" s="207"/>
      <c r="MHS93" s="207"/>
      <c r="MHT93" s="207"/>
      <c r="MHU93" s="207"/>
      <c r="MHV93" s="207"/>
      <c r="MHW93" s="207"/>
      <c r="MHX93" s="207"/>
      <c r="MHY93" s="207"/>
      <c r="MHZ93" s="207"/>
      <c r="MIA93" s="207"/>
      <c r="MIB93" s="207"/>
      <c r="MIC93" s="207"/>
      <c r="MID93" s="207"/>
      <c r="MIE93" s="207"/>
      <c r="MIF93" s="207"/>
      <c r="MIG93" s="207"/>
      <c r="MIH93" s="207"/>
      <c r="MII93" s="207"/>
      <c r="MIJ93" s="207"/>
      <c r="MIK93" s="207"/>
      <c r="MIL93" s="207"/>
      <c r="MIM93" s="207"/>
      <c r="MIN93" s="207"/>
      <c r="MIO93" s="207"/>
      <c r="MIP93" s="207"/>
      <c r="MIQ93" s="207"/>
      <c r="MIR93" s="207"/>
      <c r="MIS93" s="207"/>
      <c r="MIT93" s="207"/>
      <c r="MIU93" s="207"/>
      <c r="MIV93" s="207"/>
      <c r="MIW93" s="207"/>
      <c r="MIX93" s="207"/>
      <c r="MIY93" s="207"/>
      <c r="MIZ93" s="207"/>
      <c r="MJA93" s="207"/>
      <c r="MJB93" s="207"/>
      <c r="MJC93" s="207"/>
      <c r="MJD93" s="207"/>
      <c r="MJE93" s="207"/>
      <c r="MJF93" s="207"/>
      <c r="MJG93" s="207"/>
      <c r="MJH93" s="207"/>
      <c r="MJI93" s="207"/>
      <c r="MJJ93" s="207"/>
      <c r="MJK93" s="207"/>
      <c r="MJL93" s="207"/>
      <c r="MJM93" s="207"/>
      <c r="MJN93" s="207"/>
      <c r="MJO93" s="207"/>
      <c r="MJP93" s="207"/>
      <c r="MJQ93" s="207"/>
      <c r="MJR93" s="207"/>
      <c r="MJS93" s="207"/>
      <c r="MJT93" s="207"/>
      <c r="MJU93" s="207"/>
      <c r="MJV93" s="207"/>
      <c r="MJW93" s="207"/>
      <c r="MJX93" s="207"/>
      <c r="MJY93" s="207"/>
      <c r="MJZ93" s="207"/>
      <c r="MKA93" s="207"/>
      <c r="MKB93" s="207"/>
      <c r="MKC93" s="207"/>
      <c r="MKD93" s="207"/>
      <c r="MKE93" s="207"/>
      <c r="MKF93" s="207"/>
      <c r="MKG93" s="207"/>
      <c r="MKH93" s="207"/>
      <c r="MKI93" s="207"/>
      <c r="MKJ93" s="207"/>
      <c r="MKK93" s="207"/>
      <c r="MKL93" s="207"/>
      <c r="MKM93" s="207"/>
      <c r="MKN93" s="207"/>
      <c r="MKO93" s="207"/>
      <c r="MKP93" s="207"/>
      <c r="MKQ93" s="207"/>
      <c r="MKR93" s="207"/>
      <c r="MKS93" s="207"/>
      <c r="MKT93" s="207"/>
      <c r="MKU93" s="207"/>
      <c r="MKV93" s="207"/>
      <c r="MKW93" s="207"/>
      <c r="MKX93" s="207"/>
      <c r="MKY93" s="207"/>
      <c r="MKZ93" s="207"/>
      <c r="MLA93" s="207"/>
      <c r="MLB93" s="207"/>
      <c r="MLC93" s="207"/>
      <c r="MLD93" s="207"/>
      <c r="MLE93" s="207"/>
      <c r="MLF93" s="207"/>
      <c r="MLG93" s="207"/>
      <c r="MLH93" s="207"/>
      <c r="MLI93" s="207"/>
      <c r="MLJ93" s="207"/>
      <c r="MLK93" s="207"/>
      <c r="MLL93" s="207"/>
      <c r="MLM93" s="207"/>
      <c r="MLN93" s="207"/>
      <c r="MLO93" s="207"/>
      <c r="MLP93" s="207"/>
      <c r="MLQ93" s="207"/>
      <c r="MLR93" s="207"/>
      <c r="MLS93" s="207"/>
      <c r="MLT93" s="207"/>
      <c r="MLU93" s="207"/>
      <c r="MLV93" s="207"/>
      <c r="MLW93" s="207"/>
      <c r="MLX93" s="207"/>
      <c r="MLY93" s="207"/>
      <c r="MLZ93" s="207"/>
      <c r="MMA93" s="207"/>
      <c r="MMB93" s="207"/>
      <c r="MMC93" s="207"/>
      <c r="MMD93" s="207"/>
      <c r="MME93" s="207"/>
      <c r="MMF93" s="207"/>
      <c r="MMG93" s="207"/>
      <c r="MMH93" s="207"/>
      <c r="MMI93" s="207"/>
      <c r="MMJ93" s="207"/>
      <c r="MMK93" s="207"/>
      <c r="MML93" s="207"/>
      <c r="MMM93" s="207"/>
      <c r="MMN93" s="207"/>
      <c r="MMO93" s="207"/>
      <c r="MMP93" s="207"/>
      <c r="MMQ93" s="207"/>
      <c r="MMR93" s="207"/>
      <c r="MMS93" s="207"/>
      <c r="MMT93" s="207"/>
      <c r="MMU93" s="207"/>
      <c r="MMV93" s="207"/>
      <c r="MMW93" s="207"/>
      <c r="MMX93" s="207"/>
      <c r="MMY93" s="207"/>
      <c r="MMZ93" s="207"/>
      <c r="MNA93" s="207"/>
      <c r="MNB93" s="207"/>
      <c r="MNC93" s="207"/>
      <c r="MND93" s="207"/>
      <c r="MNE93" s="207"/>
      <c r="MNF93" s="207"/>
      <c r="MNG93" s="207"/>
      <c r="MNH93" s="207"/>
      <c r="MNI93" s="207"/>
      <c r="MNJ93" s="207"/>
      <c r="MNK93" s="207"/>
      <c r="MNL93" s="207"/>
      <c r="MNM93" s="207"/>
      <c r="MNN93" s="207"/>
      <c r="MNO93" s="207"/>
      <c r="MNP93" s="207"/>
      <c r="MNQ93" s="207"/>
      <c r="MNR93" s="207"/>
      <c r="MNS93" s="207"/>
      <c r="MNT93" s="207"/>
      <c r="MNU93" s="207"/>
      <c r="MNV93" s="207"/>
      <c r="MNW93" s="207"/>
      <c r="MNX93" s="207"/>
      <c r="MNY93" s="207"/>
      <c r="MNZ93" s="207"/>
      <c r="MOA93" s="207"/>
      <c r="MOB93" s="207"/>
      <c r="MOC93" s="207"/>
      <c r="MOD93" s="207"/>
      <c r="MOE93" s="207"/>
      <c r="MOF93" s="207"/>
      <c r="MOG93" s="207"/>
      <c r="MOH93" s="207"/>
      <c r="MOI93" s="207"/>
      <c r="MOJ93" s="207"/>
      <c r="MOK93" s="207"/>
      <c r="MOL93" s="207"/>
      <c r="MOM93" s="207"/>
      <c r="MON93" s="207"/>
      <c r="MOO93" s="207"/>
      <c r="MOP93" s="207"/>
      <c r="MOQ93" s="207"/>
      <c r="MOR93" s="207"/>
      <c r="MOS93" s="207"/>
      <c r="MOT93" s="207"/>
      <c r="MOU93" s="207"/>
      <c r="MOV93" s="207"/>
      <c r="MOW93" s="207"/>
      <c r="MOX93" s="207"/>
      <c r="MOY93" s="207"/>
      <c r="MOZ93" s="207"/>
      <c r="MPA93" s="207"/>
      <c r="MPB93" s="207"/>
      <c r="MPC93" s="207"/>
      <c r="MPD93" s="207"/>
      <c r="MPE93" s="207"/>
      <c r="MPF93" s="207"/>
      <c r="MPG93" s="207"/>
      <c r="MPH93" s="207"/>
      <c r="MPI93" s="207"/>
      <c r="MPJ93" s="207"/>
      <c r="MPK93" s="207"/>
      <c r="MPL93" s="207"/>
      <c r="MPM93" s="207"/>
      <c r="MPN93" s="207"/>
      <c r="MPO93" s="207"/>
      <c r="MPP93" s="207"/>
      <c r="MPQ93" s="207"/>
      <c r="MPR93" s="207"/>
      <c r="MPS93" s="207"/>
      <c r="MPT93" s="207"/>
      <c r="MPU93" s="207"/>
      <c r="MPV93" s="207"/>
      <c r="MPW93" s="207"/>
      <c r="MPX93" s="207"/>
      <c r="MPY93" s="207"/>
      <c r="MPZ93" s="207"/>
      <c r="MQA93" s="207"/>
      <c r="MQB93" s="207"/>
      <c r="MQC93" s="207"/>
      <c r="MQD93" s="207"/>
      <c r="MQE93" s="207"/>
      <c r="MQF93" s="207"/>
      <c r="MQG93" s="207"/>
      <c r="MQH93" s="207"/>
      <c r="MQI93" s="207"/>
      <c r="MQJ93" s="207"/>
      <c r="MQK93" s="207"/>
      <c r="MQL93" s="207"/>
      <c r="MQM93" s="207"/>
      <c r="MQN93" s="207"/>
      <c r="MQO93" s="207"/>
      <c r="MQP93" s="207"/>
      <c r="MQQ93" s="207"/>
      <c r="MQR93" s="207"/>
      <c r="MQS93" s="207"/>
      <c r="MQT93" s="207"/>
      <c r="MQU93" s="207"/>
      <c r="MQV93" s="207"/>
      <c r="MQW93" s="207"/>
      <c r="MQX93" s="207"/>
      <c r="MQY93" s="207"/>
      <c r="MQZ93" s="207"/>
      <c r="MRA93" s="207"/>
      <c r="MRB93" s="207"/>
      <c r="MRC93" s="207"/>
      <c r="MRD93" s="207"/>
      <c r="MRE93" s="207"/>
      <c r="MRF93" s="207"/>
      <c r="MRG93" s="207"/>
      <c r="MRH93" s="207"/>
      <c r="MRI93" s="207"/>
      <c r="MRJ93" s="207"/>
      <c r="MRK93" s="207"/>
      <c r="MRL93" s="207"/>
      <c r="MRM93" s="207"/>
      <c r="MRN93" s="207"/>
      <c r="MRO93" s="207"/>
      <c r="MRP93" s="207"/>
      <c r="MRQ93" s="207"/>
      <c r="MRR93" s="207"/>
      <c r="MRS93" s="207"/>
      <c r="MRT93" s="207"/>
      <c r="MRU93" s="207"/>
      <c r="MRV93" s="207"/>
      <c r="MRW93" s="207"/>
      <c r="MRX93" s="207"/>
      <c r="MRY93" s="207"/>
      <c r="MRZ93" s="207"/>
      <c r="MSA93" s="207"/>
      <c r="MSB93" s="207"/>
      <c r="MSC93" s="207"/>
      <c r="MSD93" s="207"/>
      <c r="MSE93" s="207"/>
      <c r="MSF93" s="207"/>
      <c r="MSG93" s="207"/>
      <c r="MSH93" s="207"/>
      <c r="MSI93" s="207"/>
      <c r="MSJ93" s="207"/>
      <c r="MSK93" s="207"/>
      <c r="MSL93" s="207"/>
      <c r="MSM93" s="207"/>
      <c r="MSN93" s="207"/>
      <c r="MSO93" s="207"/>
      <c r="MSP93" s="207"/>
      <c r="MSQ93" s="207"/>
      <c r="MSR93" s="207"/>
      <c r="MSS93" s="207"/>
      <c r="MST93" s="207"/>
      <c r="MSU93" s="207"/>
      <c r="MSV93" s="207"/>
      <c r="MSW93" s="207"/>
      <c r="MSX93" s="207"/>
      <c r="MSY93" s="207"/>
      <c r="MSZ93" s="207"/>
      <c r="MTA93" s="207"/>
      <c r="MTB93" s="207"/>
      <c r="MTC93" s="207"/>
      <c r="MTD93" s="207"/>
      <c r="MTE93" s="207"/>
      <c r="MTF93" s="207"/>
      <c r="MTG93" s="207"/>
      <c r="MTH93" s="207"/>
      <c r="MTI93" s="207"/>
      <c r="MTJ93" s="207"/>
      <c r="MTK93" s="207"/>
      <c r="MTL93" s="207"/>
      <c r="MTM93" s="207"/>
      <c r="MTN93" s="207"/>
      <c r="MTO93" s="207"/>
      <c r="MTP93" s="207"/>
      <c r="MTQ93" s="207"/>
      <c r="MTR93" s="207"/>
      <c r="MTS93" s="207"/>
      <c r="MTT93" s="207"/>
      <c r="MTU93" s="207"/>
      <c r="MTV93" s="207"/>
      <c r="MTW93" s="207"/>
      <c r="MTX93" s="207"/>
      <c r="MTY93" s="207"/>
      <c r="MTZ93" s="207"/>
      <c r="MUA93" s="207"/>
      <c r="MUB93" s="207"/>
      <c r="MUC93" s="207"/>
      <c r="MUD93" s="207"/>
      <c r="MUE93" s="207"/>
      <c r="MUF93" s="207"/>
      <c r="MUG93" s="207"/>
      <c r="MUH93" s="207"/>
      <c r="MUI93" s="207"/>
      <c r="MUJ93" s="207"/>
      <c r="MUK93" s="207"/>
      <c r="MUL93" s="207"/>
      <c r="MUM93" s="207"/>
      <c r="MUN93" s="207"/>
      <c r="MUO93" s="207"/>
      <c r="MUP93" s="207"/>
      <c r="MUQ93" s="207"/>
      <c r="MUR93" s="207"/>
      <c r="MUS93" s="207"/>
      <c r="MUT93" s="207"/>
      <c r="MUU93" s="207"/>
      <c r="MUV93" s="207"/>
      <c r="MUW93" s="207"/>
      <c r="MUX93" s="207"/>
      <c r="MUY93" s="207"/>
      <c r="MUZ93" s="207"/>
      <c r="MVA93" s="207"/>
      <c r="MVB93" s="207"/>
      <c r="MVC93" s="207"/>
      <c r="MVD93" s="207"/>
      <c r="MVE93" s="207"/>
      <c r="MVF93" s="207"/>
      <c r="MVG93" s="207"/>
      <c r="MVH93" s="207"/>
      <c r="MVI93" s="207"/>
      <c r="MVJ93" s="207"/>
      <c r="MVK93" s="207"/>
      <c r="MVL93" s="207"/>
      <c r="MVM93" s="207"/>
      <c r="MVN93" s="207"/>
      <c r="MVO93" s="207"/>
      <c r="MVP93" s="207"/>
      <c r="MVQ93" s="207"/>
      <c r="MVR93" s="207"/>
      <c r="MVS93" s="207"/>
      <c r="MVT93" s="207"/>
      <c r="MVU93" s="207"/>
      <c r="MVV93" s="207"/>
      <c r="MVW93" s="207"/>
      <c r="MVX93" s="207"/>
      <c r="MVY93" s="207"/>
      <c r="MVZ93" s="207"/>
      <c r="MWA93" s="207"/>
      <c r="MWB93" s="207"/>
      <c r="MWC93" s="207"/>
      <c r="MWD93" s="207"/>
      <c r="MWE93" s="207"/>
      <c r="MWF93" s="207"/>
      <c r="MWG93" s="207"/>
      <c r="MWH93" s="207"/>
      <c r="MWI93" s="207"/>
      <c r="MWJ93" s="207"/>
      <c r="MWK93" s="207"/>
      <c r="MWL93" s="207"/>
      <c r="MWM93" s="207"/>
      <c r="MWN93" s="207"/>
      <c r="MWO93" s="207"/>
      <c r="MWP93" s="207"/>
      <c r="MWQ93" s="207"/>
      <c r="MWR93" s="207"/>
      <c r="MWS93" s="207"/>
      <c r="MWT93" s="207"/>
      <c r="MWU93" s="207"/>
      <c r="MWV93" s="207"/>
      <c r="MWW93" s="207"/>
      <c r="MWX93" s="207"/>
      <c r="MWY93" s="207"/>
      <c r="MWZ93" s="207"/>
      <c r="MXA93" s="207"/>
      <c r="MXB93" s="207"/>
      <c r="MXC93" s="207"/>
      <c r="MXD93" s="207"/>
      <c r="MXE93" s="207"/>
      <c r="MXF93" s="207"/>
      <c r="MXG93" s="207"/>
      <c r="MXH93" s="207"/>
      <c r="MXI93" s="207"/>
      <c r="MXJ93" s="207"/>
      <c r="MXK93" s="207"/>
      <c r="MXL93" s="207"/>
      <c r="MXM93" s="207"/>
      <c r="MXN93" s="207"/>
      <c r="MXO93" s="207"/>
      <c r="MXP93" s="207"/>
      <c r="MXQ93" s="207"/>
      <c r="MXR93" s="207"/>
      <c r="MXS93" s="207"/>
      <c r="MXT93" s="207"/>
      <c r="MXU93" s="207"/>
      <c r="MXV93" s="207"/>
      <c r="MXW93" s="207"/>
      <c r="MXX93" s="207"/>
      <c r="MXY93" s="207"/>
      <c r="MXZ93" s="207"/>
      <c r="MYA93" s="207"/>
      <c r="MYB93" s="207"/>
      <c r="MYC93" s="207"/>
      <c r="MYD93" s="207"/>
      <c r="MYE93" s="207"/>
      <c r="MYF93" s="207"/>
      <c r="MYG93" s="207"/>
      <c r="MYH93" s="207"/>
      <c r="MYI93" s="207"/>
      <c r="MYJ93" s="207"/>
      <c r="MYK93" s="207"/>
      <c r="MYL93" s="207"/>
      <c r="MYM93" s="207"/>
      <c r="MYN93" s="207"/>
      <c r="MYO93" s="207"/>
      <c r="MYP93" s="207"/>
      <c r="MYQ93" s="207"/>
      <c r="MYR93" s="207"/>
      <c r="MYS93" s="207"/>
      <c r="MYT93" s="207"/>
      <c r="MYU93" s="207"/>
      <c r="MYV93" s="207"/>
      <c r="MYW93" s="207"/>
      <c r="MYX93" s="207"/>
      <c r="MYY93" s="207"/>
      <c r="MYZ93" s="207"/>
      <c r="MZA93" s="207"/>
      <c r="MZB93" s="207"/>
      <c r="MZC93" s="207"/>
      <c r="MZD93" s="207"/>
      <c r="MZE93" s="207"/>
      <c r="MZF93" s="207"/>
      <c r="MZG93" s="207"/>
      <c r="MZH93" s="207"/>
      <c r="MZI93" s="207"/>
      <c r="MZJ93" s="207"/>
      <c r="MZK93" s="207"/>
      <c r="MZL93" s="207"/>
      <c r="MZM93" s="207"/>
      <c r="MZN93" s="207"/>
      <c r="MZO93" s="207"/>
      <c r="MZP93" s="207"/>
      <c r="MZQ93" s="207"/>
      <c r="MZR93" s="207"/>
      <c r="MZS93" s="207"/>
      <c r="MZT93" s="207"/>
      <c r="MZU93" s="207"/>
      <c r="MZV93" s="207"/>
      <c r="MZW93" s="207"/>
      <c r="MZX93" s="207"/>
      <c r="MZY93" s="207"/>
      <c r="MZZ93" s="207"/>
      <c r="NAA93" s="207"/>
      <c r="NAB93" s="207"/>
      <c r="NAC93" s="207"/>
      <c r="NAD93" s="207"/>
      <c r="NAE93" s="207"/>
      <c r="NAF93" s="207"/>
      <c r="NAG93" s="207"/>
      <c r="NAH93" s="207"/>
      <c r="NAI93" s="207"/>
      <c r="NAJ93" s="207"/>
      <c r="NAK93" s="207"/>
      <c r="NAL93" s="207"/>
      <c r="NAM93" s="207"/>
      <c r="NAN93" s="207"/>
      <c r="NAO93" s="207"/>
      <c r="NAP93" s="207"/>
      <c r="NAQ93" s="207"/>
      <c r="NAR93" s="207"/>
      <c r="NAS93" s="207"/>
      <c r="NAT93" s="207"/>
      <c r="NAU93" s="207"/>
      <c r="NAV93" s="207"/>
      <c r="NAW93" s="207"/>
      <c r="NAX93" s="207"/>
      <c r="NAY93" s="207"/>
      <c r="NAZ93" s="207"/>
      <c r="NBA93" s="207"/>
      <c r="NBB93" s="207"/>
      <c r="NBC93" s="207"/>
      <c r="NBD93" s="207"/>
      <c r="NBE93" s="207"/>
      <c r="NBF93" s="207"/>
      <c r="NBG93" s="207"/>
      <c r="NBH93" s="207"/>
      <c r="NBI93" s="207"/>
      <c r="NBJ93" s="207"/>
      <c r="NBK93" s="207"/>
      <c r="NBL93" s="207"/>
      <c r="NBM93" s="207"/>
      <c r="NBN93" s="207"/>
      <c r="NBO93" s="207"/>
      <c r="NBP93" s="207"/>
      <c r="NBQ93" s="207"/>
      <c r="NBR93" s="207"/>
      <c r="NBS93" s="207"/>
      <c r="NBT93" s="207"/>
      <c r="NBU93" s="207"/>
      <c r="NBV93" s="207"/>
      <c r="NBW93" s="207"/>
      <c r="NBX93" s="207"/>
      <c r="NBY93" s="207"/>
      <c r="NBZ93" s="207"/>
      <c r="NCA93" s="207"/>
      <c r="NCB93" s="207"/>
      <c r="NCC93" s="207"/>
      <c r="NCD93" s="207"/>
      <c r="NCE93" s="207"/>
      <c r="NCF93" s="207"/>
      <c r="NCG93" s="207"/>
      <c r="NCH93" s="207"/>
      <c r="NCI93" s="207"/>
      <c r="NCJ93" s="207"/>
      <c r="NCK93" s="207"/>
      <c r="NCL93" s="207"/>
      <c r="NCM93" s="207"/>
      <c r="NCN93" s="207"/>
      <c r="NCO93" s="207"/>
      <c r="NCP93" s="207"/>
      <c r="NCQ93" s="207"/>
      <c r="NCR93" s="207"/>
      <c r="NCS93" s="207"/>
      <c r="NCT93" s="207"/>
      <c r="NCU93" s="207"/>
      <c r="NCV93" s="207"/>
      <c r="NCW93" s="207"/>
      <c r="NCX93" s="207"/>
      <c r="NCY93" s="207"/>
      <c r="NCZ93" s="207"/>
      <c r="NDA93" s="207"/>
      <c r="NDB93" s="207"/>
      <c r="NDC93" s="207"/>
      <c r="NDD93" s="207"/>
      <c r="NDE93" s="207"/>
      <c r="NDF93" s="207"/>
      <c r="NDG93" s="207"/>
      <c r="NDH93" s="207"/>
      <c r="NDI93" s="207"/>
      <c r="NDJ93" s="207"/>
      <c r="NDK93" s="207"/>
      <c r="NDL93" s="207"/>
      <c r="NDM93" s="207"/>
      <c r="NDN93" s="207"/>
      <c r="NDO93" s="207"/>
      <c r="NDP93" s="207"/>
      <c r="NDQ93" s="207"/>
      <c r="NDR93" s="207"/>
      <c r="NDS93" s="207"/>
      <c r="NDT93" s="207"/>
      <c r="NDU93" s="207"/>
      <c r="NDV93" s="207"/>
      <c r="NDW93" s="207"/>
      <c r="NDX93" s="207"/>
      <c r="NDY93" s="207"/>
      <c r="NDZ93" s="207"/>
      <c r="NEA93" s="207"/>
      <c r="NEB93" s="207"/>
      <c r="NEC93" s="207"/>
      <c r="NED93" s="207"/>
      <c r="NEE93" s="207"/>
      <c r="NEF93" s="207"/>
      <c r="NEG93" s="207"/>
      <c r="NEH93" s="207"/>
      <c r="NEI93" s="207"/>
      <c r="NEJ93" s="207"/>
      <c r="NEK93" s="207"/>
      <c r="NEL93" s="207"/>
      <c r="NEM93" s="207"/>
      <c r="NEN93" s="207"/>
      <c r="NEO93" s="207"/>
      <c r="NEP93" s="207"/>
      <c r="NEQ93" s="207"/>
      <c r="NER93" s="207"/>
      <c r="NES93" s="207"/>
      <c r="NET93" s="207"/>
      <c r="NEU93" s="207"/>
      <c r="NEV93" s="207"/>
      <c r="NEW93" s="207"/>
      <c r="NEX93" s="207"/>
      <c r="NEY93" s="207"/>
      <c r="NEZ93" s="207"/>
      <c r="NFA93" s="207"/>
      <c r="NFB93" s="207"/>
      <c r="NFC93" s="207"/>
      <c r="NFD93" s="207"/>
      <c r="NFE93" s="207"/>
      <c r="NFF93" s="207"/>
      <c r="NFG93" s="207"/>
      <c r="NFH93" s="207"/>
      <c r="NFI93" s="207"/>
      <c r="NFJ93" s="207"/>
      <c r="NFK93" s="207"/>
      <c r="NFL93" s="207"/>
      <c r="NFM93" s="207"/>
      <c r="NFN93" s="207"/>
      <c r="NFO93" s="207"/>
      <c r="NFP93" s="207"/>
      <c r="NFQ93" s="207"/>
      <c r="NFR93" s="207"/>
      <c r="NFS93" s="207"/>
      <c r="NFT93" s="207"/>
      <c r="NFU93" s="207"/>
      <c r="NFV93" s="207"/>
      <c r="NFW93" s="207"/>
      <c r="NFX93" s="207"/>
      <c r="NFY93" s="207"/>
      <c r="NFZ93" s="207"/>
      <c r="NGA93" s="207"/>
      <c r="NGB93" s="207"/>
      <c r="NGC93" s="207"/>
      <c r="NGD93" s="207"/>
      <c r="NGE93" s="207"/>
      <c r="NGF93" s="207"/>
      <c r="NGG93" s="207"/>
      <c r="NGH93" s="207"/>
      <c r="NGI93" s="207"/>
      <c r="NGJ93" s="207"/>
      <c r="NGK93" s="207"/>
      <c r="NGL93" s="207"/>
      <c r="NGM93" s="207"/>
      <c r="NGN93" s="207"/>
      <c r="NGO93" s="207"/>
      <c r="NGP93" s="207"/>
      <c r="NGQ93" s="207"/>
      <c r="NGR93" s="207"/>
      <c r="NGS93" s="207"/>
      <c r="NGT93" s="207"/>
      <c r="NGU93" s="207"/>
      <c r="NGV93" s="207"/>
      <c r="NGW93" s="207"/>
      <c r="NGX93" s="207"/>
      <c r="NGY93" s="207"/>
      <c r="NGZ93" s="207"/>
      <c r="NHA93" s="207"/>
      <c r="NHB93" s="207"/>
      <c r="NHC93" s="207"/>
      <c r="NHD93" s="207"/>
      <c r="NHE93" s="207"/>
      <c r="NHF93" s="207"/>
      <c r="NHG93" s="207"/>
      <c r="NHH93" s="207"/>
      <c r="NHI93" s="207"/>
      <c r="NHJ93" s="207"/>
      <c r="NHK93" s="207"/>
      <c r="NHL93" s="207"/>
      <c r="NHM93" s="207"/>
      <c r="NHN93" s="207"/>
      <c r="NHO93" s="207"/>
      <c r="NHP93" s="207"/>
      <c r="NHQ93" s="207"/>
      <c r="NHR93" s="207"/>
      <c r="NHS93" s="207"/>
      <c r="NHT93" s="207"/>
      <c r="NHU93" s="207"/>
      <c r="NHV93" s="207"/>
      <c r="NHW93" s="207"/>
      <c r="NHX93" s="207"/>
      <c r="NHY93" s="207"/>
      <c r="NHZ93" s="207"/>
      <c r="NIA93" s="207"/>
      <c r="NIB93" s="207"/>
      <c r="NIC93" s="207"/>
      <c r="NID93" s="207"/>
      <c r="NIE93" s="207"/>
      <c r="NIF93" s="207"/>
      <c r="NIG93" s="207"/>
      <c r="NIH93" s="207"/>
      <c r="NII93" s="207"/>
      <c r="NIJ93" s="207"/>
      <c r="NIK93" s="207"/>
      <c r="NIL93" s="207"/>
      <c r="NIM93" s="207"/>
      <c r="NIN93" s="207"/>
      <c r="NIO93" s="207"/>
      <c r="NIP93" s="207"/>
      <c r="NIQ93" s="207"/>
      <c r="NIR93" s="207"/>
      <c r="NIS93" s="207"/>
      <c r="NIT93" s="207"/>
      <c r="NIU93" s="207"/>
      <c r="NIV93" s="207"/>
      <c r="NIW93" s="207"/>
      <c r="NIX93" s="207"/>
      <c r="NIY93" s="207"/>
      <c r="NIZ93" s="207"/>
      <c r="NJA93" s="207"/>
      <c r="NJB93" s="207"/>
      <c r="NJC93" s="207"/>
      <c r="NJD93" s="207"/>
      <c r="NJE93" s="207"/>
      <c r="NJF93" s="207"/>
      <c r="NJG93" s="207"/>
      <c r="NJH93" s="207"/>
      <c r="NJI93" s="207"/>
      <c r="NJJ93" s="207"/>
      <c r="NJK93" s="207"/>
      <c r="NJL93" s="207"/>
      <c r="NJM93" s="207"/>
      <c r="NJN93" s="207"/>
      <c r="NJO93" s="207"/>
      <c r="NJP93" s="207"/>
      <c r="NJQ93" s="207"/>
      <c r="NJR93" s="207"/>
      <c r="NJS93" s="207"/>
      <c r="NJT93" s="207"/>
      <c r="NJU93" s="207"/>
      <c r="NJV93" s="207"/>
      <c r="NJW93" s="207"/>
      <c r="NJX93" s="207"/>
      <c r="NJY93" s="207"/>
      <c r="NJZ93" s="207"/>
      <c r="NKA93" s="207"/>
      <c r="NKB93" s="207"/>
      <c r="NKC93" s="207"/>
      <c r="NKD93" s="207"/>
      <c r="NKE93" s="207"/>
      <c r="NKF93" s="207"/>
      <c r="NKG93" s="207"/>
      <c r="NKH93" s="207"/>
      <c r="NKI93" s="207"/>
      <c r="NKJ93" s="207"/>
      <c r="NKK93" s="207"/>
      <c r="NKL93" s="207"/>
      <c r="NKM93" s="207"/>
      <c r="NKN93" s="207"/>
      <c r="NKO93" s="207"/>
      <c r="NKP93" s="207"/>
      <c r="NKQ93" s="207"/>
      <c r="NKR93" s="207"/>
      <c r="NKS93" s="207"/>
      <c r="NKT93" s="207"/>
      <c r="NKU93" s="207"/>
      <c r="NKV93" s="207"/>
      <c r="NKW93" s="207"/>
      <c r="NKX93" s="207"/>
      <c r="NKY93" s="207"/>
      <c r="NKZ93" s="207"/>
      <c r="NLA93" s="207"/>
      <c r="NLB93" s="207"/>
      <c r="NLC93" s="207"/>
      <c r="NLD93" s="207"/>
      <c r="NLE93" s="207"/>
      <c r="NLF93" s="207"/>
      <c r="NLG93" s="207"/>
      <c r="NLH93" s="207"/>
      <c r="NLI93" s="207"/>
      <c r="NLJ93" s="207"/>
      <c r="NLK93" s="207"/>
      <c r="NLL93" s="207"/>
      <c r="NLM93" s="207"/>
      <c r="NLN93" s="207"/>
      <c r="NLO93" s="207"/>
      <c r="NLP93" s="207"/>
      <c r="NLQ93" s="207"/>
      <c r="NLR93" s="207"/>
      <c r="NLS93" s="207"/>
      <c r="NLT93" s="207"/>
      <c r="NLU93" s="207"/>
      <c r="NLV93" s="207"/>
      <c r="NLW93" s="207"/>
      <c r="NLX93" s="207"/>
      <c r="NLY93" s="207"/>
      <c r="NLZ93" s="207"/>
      <c r="NMA93" s="207"/>
      <c r="NMB93" s="207"/>
      <c r="NMC93" s="207"/>
      <c r="NMD93" s="207"/>
      <c r="NME93" s="207"/>
      <c r="NMF93" s="207"/>
      <c r="NMG93" s="207"/>
      <c r="NMH93" s="207"/>
      <c r="NMI93" s="207"/>
      <c r="NMJ93" s="207"/>
      <c r="NMK93" s="207"/>
      <c r="NML93" s="207"/>
      <c r="NMM93" s="207"/>
      <c r="NMN93" s="207"/>
      <c r="NMO93" s="207"/>
      <c r="NMP93" s="207"/>
      <c r="NMQ93" s="207"/>
      <c r="NMR93" s="207"/>
      <c r="NMS93" s="207"/>
      <c r="NMT93" s="207"/>
      <c r="NMU93" s="207"/>
      <c r="NMV93" s="207"/>
      <c r="NMW93" s="207"/>
      <c r="NMX93" s="207"/>
      <c r="NMY93" s="207"/>
      <c r="NMZ93" s="207"/>
      <c r="NNA93" s="207"/>
      <c r="NNB93" s="207"/>
      <c r="NNC93" s="207"/>
      <c r="NND93" s="207"/>
      <c r="NNE93" s="207"/>
      <c r="NNF93" s="207"/>
      <c r="NNG93" s="207"/>
      <c r="NNH93" s="207"/>
      <c r="NNI93" s="207"/>
      <c r="NNJ93" s="207"/>
      <c r="NNK93" s="207"/>
      <c r="NNL93" s="207"/>
      <c r="NNM93" s="207"/>
      <c r="NNN93" s="207"/>
      <c r="NNO93" s="207"/>
      <c r="NNP93" s="207"/>
      <c r="NNQ93" s="207"/>
      <c r="NNR93" s="207"/>
      <c r="NNS93" s="207"/>
      <c r="NNT93" s="207"/>
      <c r="NNU93" s="207"/>
      <c r="NNV93" s="207"/>
      <c r="NNW93" s="207"/>
      <c r="NNX93" s="207"/>
      <c r="NNY93" s="207"/>
      <c r="NNZ93" s="207"/>
      <c r="NOA93" s="207"/>
      <c r="NOB93" s="207"/>
      <c r="NOC93" s="207"/>
      <c r="NOD93" s="207"/>
      <c r="NOE93" s="207"/>
      <c r="NOF93" s="207"/>
      <c r="NOG93" s="207"/>
      <c r="NOH93" s="207"/>
      <c r="NOI93" s="207"/>
      <c r="NOJ93" s="207"/>
      <c r="NOK93" s="207"/>
      <c r="NOL93" s="207"/>
      <c r="NOM93" s="207"/>
      <c r="NON93" s="207"/>
      <c r="NOO93" s="207"/>
      <c r="NOP93" s="207"/>
      <c r="NOQ93" s="207"/>
      <c r="NOR93" s="207"/>
      <c r="NOS93" s="207"/>
      <c r="NOT93" s="207"/>
      <c r="NOU93" s="207"/>
      <c r="NOV93" s="207"/>
      <c r="NOW93" s="207"/>
      <c r="NOX93" s="207"/>
      <c r="NOY93" s="207"/>
      <c r="NOZ93" s="207"/>
      <c r="NPA93" s="207"/>
      <c r="NPB93" s="207"/>
      <c r="NPC93" s="207"/>
      <c r="NPD93" s="207"/>
      <c r="NPE93" s="207"/>
      <c r="NPF93" s="207"/>
      <c r="NPG93" s="207"/>
      <c r="NPH93" s="207"/>
      <c r="NPI93" s="207"/>
      <c r="NPJ93" s="207"/>
      <c r="NPK93" s="207"/>
      <c r="NPL93" s="207"/>
      <c r="NPM93" s="207"/>
      <c r="NPN93" s="207"/>
      <c r="NPO93" s="207"/>
      <c r="NPP93" s="207"/>
      <c r="NPQ93" s="207"/>
      <c r="NPR93" s="207"/>
      <c r="NPS93" s="207"/>
      <c r="NPT93" s="207"/>
      <c r="NPU93" s="207"/>
      <c r="NPV93" s="207"/>
      <c r="NPW93" s="207"/>
      <c r="NPX93" s="207"/>
      <c r="NPY93" s="207"/>
      <c r="NPZ93" s="207"/>
      <c r="NQA93" s="207"/>
      <c r="NQB93" s="207"/>
      <c r="NQC93" s="207"/>
      <c r="NQD93" s="207"/>
      <c r="NQE93" s="207"/>
      <c r="NQF93" s="207"/>
      <c r="NQG93" s="207"/>
      <c r="NQH93" s="207"/>
      <c r="NQI93" s="207"/>
      <c r="NQJ93" s="207"/>
      <c r="NQK93" s="207"/>
      <c r="NQL93" s="207"/>
      <c r="NQM93" s="207"/>
      <c r="NQN93" s="207"/>
      <c r="NQO93" s="207"/>
      <c r="NQP93" s="207"/>
      <c r="NQQ93" s="207"/>
      <c r="NQR93" s="207"/>
      <c r="NQS93" s="207"/>
      <c r="NQT93" s="207"/>
      <c r="NQU93" s="207"/>
      <c r="NQV93" s="207"/>
      <c r="NQW93" s="207"/>
      <c r="NQX93" s="207"/>
      <c r="NQY93" s="207"/>
      <c r="NQZ93" s="207"/>
      <c r="NRA93" s="207"/>
      <c r="NRB93" s="207"/>
      <c r="NRC93" s="207"/>
      <c r="NRD93" s="207"/>
      <c r="NRE93" s="207"/>
      <c r="NRF93" s="207"/>
      <c r="NRG93" s="207"/>
      <c r="NRH93" s="207"/>
      <c r="NRI93" s="207"/>
      <c r="NRJ93" s="207"/>
      <c r="NRK93" s="207"/>
      <c r="NRL93" s="207"/>
      <c r="NRM93" s="207"/>
      <c r="NRN93" s="207"/>
      <c r="NRO93" s="207"/>
      <c r="NRP93" s="207"/>
      <c r="NRQ93" s="207"/>
      <c r="NRR93" s="207"/>
      <c r="NRS93" s="207"/>
      <c r="NRT93" s="207"/>
      <c r="NRU93" s="207"/>
      <c r="NRV93" s="207"/>
      <c r="NRW93" s="207"/>
      <c r="NRX93" s="207"/>
      <c r="NRY93" s="207"/>
      <c r="NRZ93" s="207"/>
      <c r="NSA93" s="207"/>
      <c r="NSB93" s="207"/>
      <c r="NSC93" s="207"/>
      <c r="NSD93" s="207"/>
      <c r="NSE93" s="207"/>
      <c r="NSF93" s="207"/>
      <c r="NSG93" s="207"/>
      <c r="NSH93" s="207"/>
      <c r="NSI93" s="207"/>
      <c r="NSJ93" s="207"/>
      <c r="NSK93" s="207"/>
      <c r="NSL93" s="207"/>
      <c r="NSM93" s="207"/>
      <c r="NSN93" s="207"/>
      <c r="NSO93" s="207"/>
      <c r="NSP93" s="207"/>
      <c r="NSQ93" s="207"/>
      <c r="NSR93" s="207"/>
      <c r="NSS93" s="207"/>
      <c r="NST93" s="207"/>
      <c r="NSU93" s="207"/>
      <c r="NSV93" s="207"/>
      <c r="NSW93" s="207"/>
      <c r="NSX93" s="207"/>
      <c r="NSY93" s="207"/>
      <c r="NSZ93" s="207"/>
      <c r="NTA93" s="207"/>
      <c r="NTB93" s="207"/>
      <c r="NTC93" s="207"/>
      <c r="NTD93" s="207"/>
      <c r="NTE93" s="207"/>
      <c r="NTF93" s="207"/>
      <c r="NTG93" s="207"/>
      <c r="NTH93" s="207"/>
      <c r="NTI93" s="207"/>
      <c r="NTJ93" s="207"/>
      <c r="NTK93" s="207"/>
      <c r="NTL93" s="207"/>
      <c r="NTM93" s="207"/>
      <c r="NTN93" s="207"/>
      <c r="NTO93" s="207"/>
      <c r="NTP93" s="207"/>
      <c r="NTQ93" s="207"/>
      <c r="NTR93" s="207"/>
      <c r="NTS93" s="207"/>
      <c r="NTT93" s="207"/>
      <c r="NTU93" s="207"/>
      <c r="NTV93" s="207"/>
      <c r="NTW93" s="207"/>
      <c r="NTX93" s="207"/>
      <c r="NTY93" s="207"/>
      <c r="NTZ93" s="207"/>
      <c r="NUA93" s="207"/>
      <c r="NUB93" s="207"/>
      <c r="NUC93" s="207"/>
      <c r="NUD93" s="207"/>
      <c r="NUE93" s="207"/>
      <c r="NUF93" s="207"/>
      <c r="NUG93" s="207"/>
      <c r="NUH93" s="207"/>
      <c r="NUI93" s="207"/>
      <c r="NUJ93" s="207"/>
      <c r="NUK93" s="207"/>
      <c r="NUL93" s="207"/>
      <c r="NUM93" s="207"/>
      <c r="NUN93" s="207"/>
      <c r="NUO93" s="207"/>
      <c r="NUP93" s="207"/>
      <c r="NUQ93" s="207"/>
      <c r="NUR93" s="207"/>
      <c r="NUS93" s="207"/>
      <c r="NUT93" s="207"/>
      <c r="NUU93" s="207"/>
      <c r="NUV93" s="207"/>
      <c r="NUW93" s="207"/>
      <c r="NUX93" s="207"/>
      <c r="NUY93" s="207"/>
      <c r="NUZ93" s="207"/>
      <c r="NVA93" s="207"/>
      <c r="NVB93" s="207"/>
      <c r="NVC93" s="207"/>
      <c r="NVD93" s="207"/>
      <c r="NVE93" s="207"/>
      <c r="NVF93" s="207"/>
      <c r="NVG93" s="207"/>
      <c r="NVH93" s="207"/>
      <c r="NVI93" s="207"/>
      <c r="NVJ93" s="207"/>
      <c r="NVK93" s="207"/>
      <c r="NVL93" s="207"/>
      <c r="NVM93" s="207"/>
      <c r="NVN93" s="207"/>
      <c r="NVO93" s="207"/>
      <c r="NVP93" s="207"/>
      <c r="NVQ93" s="207"/>
      <c r="NVR93" s="207"/>
      <c r="NVS93" s="207"/>
      <c r="NVT93" s="207"/>
      <c r="NVU93" s="207"/>
      <c r="NVV93" s="207"/>
      <c r="NVW93" s="207"/>
      <c r="NVX93" s="207"/>
      <c r="NVY93" s="207"/>
      <c r="NVZ93" s="207"/>
      <c r="NWA93" s="207"/>
      <c r="NWB93" s="207"/>
      <c r="NWC93" s="207"/>
      <c r="NWD93" s="207"/>
      <c r="NWE93" s="207"/>
      <c r="NWF93" s="207"/>
      <c r="NWG93" s="207"/>
      <c r="NWH93" s="207"/>
      <c r="NWI93" s="207"/>
      <c r="NWJ93" s="207"/>
      <c r="NWK93" s="207"/>
      <c r="NWL93" s="207"/>
      <c r="NWM93" s="207"/>
      <c r="NWN93" s="207"/>
      <c r="NWO93" s="207"/>
      <c r="NWP93" s="207"/>
      <c r="NWQ93" s="207"/>
      <c r="NWR93" s="207"/>
      <c r="NWS93" s="207"/>
      <c r="NWT93" s="207"/>
      <c r="NWU93" s="207"/>
      <c r="NWV93" s="207"/>
      <c r="NWW93" s="207"/>
      <c r="NWX93" s="207"/>
      <c r="NWY93" s="207"/>
      <c r="NWZ93" s="207"/>
      <c r="NXA93" s="207"/>
      <c r="NXB93" s="207"/>
      <c r="NXC93" s="207"/>
      <c r="NXD93" s="207"/>
      <c r="NXE93" s="207"/>
      <c r="NXF93" s="207"/>
      <c r="NXG93" s="207"/>
      <c r="NXH93" s="207"/>
      <c r="NXI93" s="207"/>
      <c r="NXJ93" s="207"/>
      <c r="NXK93" s="207"/>
      <c r="NXL93" s="207"/>
      <c r="NXM93" s="207"/>
      <c r="NXN93" s="207"/>
      <c r="NXO93" s="207"/>
      <c r="NXP93" s="207"/>
      <c r="NXQ93" s="207"/>
      <c r="NXR93" s="207"/>
      <c r="NXS93" s="207"/>
      <c r="NXT93" s="207"/>
      <c r="NXU93" s="207"/>
      <c r="NXV93" s="207"/>
      <c r="NXW93" s="207"/>
      <c r="NXX93" s="207"/>
      <c r="NXY93" s="207"/>
      <c r="NXZ93" s="207"/>
      <c r="NYA93" s="207"/>
      <c r="NYB93" s="207"/>
      <c r="NYC93" s="207"/>
      <c r="NYD93" s="207"/>
      <c r="NYE93" s="207"/>
      <c r="NYF93" s="207"/>
      <c r="NYG93" s="207"/>
      <c r="NYH93" s="207"/>
      <c r="NYI93" s="207"/>
      <c r="NYJ93" s="207"/>
      <c r="NYK93" s="207"/>
      <c r="NYL93" s="207"/>
      <c r="NYM93" s="207"/>
      <c r="NYN93" s="207"/>
      <c r="NYO93" s="207"/>
      <c r="NYP93" s="207"/>
      <c r="NYQ93" s="207"/>
      <c r="NYR93" s="207"/>
      <c r="NYS93" s="207"/>
      <c r="NYT93" s="207"/>
      <c r="NYU93" s="207"/>
      <c r="NYV93" s="207"/>
      <c r="NYW93" s="207"/>
      <c r="NYX93" s="207"/>
      <c r="NYY93" s="207"/>
      <c r="NYZ93" s="207"/>
      <c r="NZA93" s="207"/>
      <c r="NZB93" s="207"/>
      <c r="NZC93" s="207"/>
      <c r="NZD93" s="207"/>
      <c r="NZE93" s="207"/>
      <c r="NZF93" s="207"/>
      <c r="NZG93" s="207"/>
      <c r="NZH93" s="207"/>
      <c r="NZI93" s="207"/>
      <c r="NZJ93" s="207"/>
      <c r="NZK93" s="207"/>
      <c r="NZL93" s="207"/>
      <c r="NZM93" s="207"/>
      <c r="NZN93" s="207"/>
      <c r="NZO93" s="207"/>
      <c r="NZP93" s="207"/>
      <c r="NZQ93" s="207"/>
      <c r="NZR93" s="207"/>
      <c r="NZS93" s="207"/>
      <c r="NZT93" s="207"/>
      <c r="NZU93" s="207"/>
      <c r="NZV93" s="207"/>
      <c r="NZW93" s="207"/>
      <c r="NZX93" s="207"/>
      <c r="NZY93" s="207"/>
      <c r="NZZ93" s="207"/>
      <c r="OAA93" s="207"/>
      <c r="OAB93" s="207"/>
      <c r="OAC93" s="207"/>
      <c r="OAD93" s="207"/>
      <c r="OAE93" s="207"/>
      <c r="OAF93" s="207"/>
      <c r="OAG93" s="207"/>
      <c r="OAH93" s="207"/>
      <c r="OAI93" s="207"/>
      <c r="OAJ93" s="207"/>
      <c r="OAK93" s="207"/>
      <c r="OAL93" s="207"/>
      <c r="OAM93" s="207"/>
      <c r="OAN93" s="207"/>
      <c r="OAO93" s="207"/>
      <c r="OAP93" s="207"/>
      <c r="OAQ93" s="207"/>
      <c r="OAR93" s="207"/>
      <c r="OAS93" s="207"/>
      <c r="OAT93" s="207"/>
      <c r="OAU93" s="207"/>
      <c r="OAV93" s="207"/>
      <c r="OAW93" s="207"/>
      <c r="OAX93" s="207"/>
      <c r="OAY93" s="207"/>
      <c r="OAZ93" s="207"/>
      <c r="OBA93" s="207"/>
      <c r="OBB93" s="207"/>
      <c r="OBC93" s="207"/>
      <c r="OBD93" s="207"/>
      <c r="OBE93" s="207"/>
      <c r="OBF93" s="207"/>
      <c r="OBG93" s="207"/>
      <c r="OBH93" s="207"/>
      <c r="OBI93" s="207"/>
      <c r="OBJ93" s="207"/>
      <c r="OBK93" s="207"/>
      <c r="OBL93" s="207"/>
      <c r="OBM93" s="207"/>
      <c r="OBN93" s="207"/>
      <c r="OBO93" s="207"/>
      <c r="OBP93" s="207"/>
      <c r="OBQ93" s="207"/>
      <c r="OBR93" s="207"/>
      <c r="OBS93" s="207"/>
      <c r="OBT93" s="207"/>
      <c r="OBU93" s="207"/>
      <c r="OBV93" s="207"/>
      <c r="OBW93" s="207"/>
      <c r="OBX93" s="207"/>
      <c r="OBY93" s="207"/>
      <c r="OBZ93" s="207"/>
      <c r="OCA93" s="207"/>
      <c r="OCB93" s="207"/>
      <c r="OCC93" s="207"/>
      <c r="OCD93" s="207"/>
      <c r="OCE93" s="207"/>
      <c r="OCF93" s="207"/>
      <c r="OCG93" s="207"/>
      <c r="OCH93" s="207"/>
      <c r="OCI93" s="207"/>
      <c r="OCJ93" s="207"/>
      <c r="OCK93" s="207"/>
      <c r="OCL93" s="207"/>
      <c r="OCM93" s="207"/>
      <c r="OCN93" s="207"/>
      <c r="OCO93" s="207"/>
      <c r="OCP93" s="207"/>
      <c r="OCQ93" s="207"/>
      <c r="OCR93" s="207"/>
      <c r="OCS93" s="207"/>
      <c r="OCT93" s="207"/>
      <c r="OCU93" s="207"/>
      <c r="OCV93" s="207"/>
      <c r="OCW93" s="207"/>
      <c r="OCX93" s="207"/>
      <c r="OCY93" s="207"/>
      <c r="OCZ93" s="207"/>
      <c r="ODA93" s="207"/>
      <c r="ODB93" s="207"/>
      <c r="ODC93" s="207"/>
      <c r="ODD93" s="207"/>
      <c r="ODE93" s="207"/>
      <c r="ODF93" s="207"/>
      <c r="ODG93" s="207"/>
      <c r="ODH93" s="207"/>
      <c r="ODI93" s="207"/>
      <c r="ODJ93" s="207"/>
      <c r="ODK93" s="207"/>
      <c r="ODL93" s="207"/>
      <c r="ODM93" s="207"/>
      <c r="ODN93" s="207"/>
      <c r="ODO93" s="207"/>
      <c r="ODP93" s="207"/>
      <c r="ODQ93" s="207"/>
      <c r="ODR93" s="207"/>
      <c r="ODS93" s="207"/>
      <c r="ODT93" s="207"/>
      <c r="ODU93" s="207"/>
      <c r="ODV93" s="207"/>
      <c r="ODW93" s="207"/>
      <c r="ODX93" s="207"/>
      <c r="ODY93" s="207"/>
      <c r="ODZ93" s="207"/>
      <c r="OEA93" s="207"/>
      <c r="OEB93" s="207"/>
      <c r="OEC93" s="207"/>
      <c r="OED93" s="207"/>
      <c r="OEE93" s="207"/>
      <c r="OEF93" s="207"/>
      <c r="OEG93" s="207"/>
      <c r="OEH93" s="207"/>
      <c r="OEI93" s="207"/>
      <c r="OEJ93" s="207"/>
      <c r="OEK93" s="207"/>
      <c r="OEL93" s="207"/>
      <c r="OEM93" s="207"/>
      <c r="OEN93" s="207"/>
      <c r="OEO93" s="207"/>
      <c r="OEP93" s="207"/>
      <c r="OEQ93" s="207"/>
      <c r="OER93" s="207"/>
      <c r="OES93" s="207"/>
      <c r="OET93" s="207"/>
      <c r="OEU93" s="207"/>
      <c r="OEV93" s="207"/>
      <c r="OEW93" s="207"/>
      <c r="OEX93" s="207"/>
      <c r="OEY93" s="207"/>
      <c r="OEZ93" s="207"/>
      <c r="OFA93" s="207"/>
      <c r="OFB93" s="207"/>
      <c r="OFC93" s="207"/>
      <c r="OFD93" s="207"/>
      <c r="OFE93" s="207"/>
      <c r="OFF93" s="207"/>
      <c r="OFG93" s="207"/>
      <c r="OFH93" s="207"/>
      <c r="OFI93" s="207"/>
      <c r="OFJ93" s="207"/>
      <c r="OFK93" s="207"/>
      <c r="OFL93" s="207"/>
      <c r="OFM93" s="207"/>
      <c r="OFN93" s="207"/>
      <c r="OFO93" s="207"/>
      <c r="OFP93" s="207"/>
      <c r="OFQ93" s="207"/>
      <c r="OFR93" s="207"/>
      <c r="OFS93" s="207"/>
      <c r="OFT93" s="207"/>
      <c r="OFU93" s="207"/>
      <c r="OFV93" s="207"/>
      <c r="OFW93" s="207"/>
      <c r="OFX93" s="207"/>
      <c r="OFY93" s="207"/>
      <c r="OFZ93" s="207"/>
      <c r="OGA93" s="207"/>
      <c r="OGB93" s="207"/>
      <c r="OGC93" s="207"/>
      <c r="OGD93" s="207"/>
      <c r="OGE93" s="207"/>
      <c r="OGF93" s="207"/>
      <c r="OGG93" s="207"/>
      <c r="OGH93" s="207"/>
      <c r="OGI93" s="207"/>
      <c r="OGJ93" s="207"/>
      <c r="OGK93" s="207"/>
      <c r="OGL93" s="207"/>
      <c r="OGM93" s="207"/>
      <c r="OGN93" s="207"/>
      <c r="OGO93" s="207"/>
      <c r="OGP93" s="207"/>
      <c r="OGQ93" s="207"/>
      <c r="OGR93" s="207"/>
      <c r="OGS93" s="207"/>
      <c r="OGT93" s="207"/>
      <c r="OGU93" s="207"/>
      <c r="OGV93" s="207"/>
      <c r="OGW93" s="207"/>
      <c r="OGX93" s="207"/>
      <c r="OGY93" s="207"/>
      <c r="OGZ93" s="207"/>
      <c r="OHA93" s="207"/>
      <c r="OHB93" s="207"/>
      <c r="OHC93" s="207"/>
      <c r="OHD93" s="207"/>
      <c r="OHE93" s="207"/>
      <c r="OHF93" s="207"/>
      <c r="OHG93" s="207"/>
      <c r="OHH93" s="207"/>
      <c r="OHI93" s="207"/>
      <c r="OHJ93" s="207"/>
      <c r="OHK93" s="207"/>
      <c r="OHL93" s="207"/>
      <c r="OHM93" s="207"/>
      <c r="OHN93" s="207"/>
      <c r="OHO93" s="207"/>
      <c r="OHP93" s="207"/>
      <c r="OHQ93" s="207"/>
      <c r="OHR93" s="207"/>
      <c r="OHS93" s="207"/>
      <c r="OHT93" s="207"/>
      <c r="OHU93" s="207"/>
      <c r="OHV93" s="207"/>
      <c r="OHW93" s="207"/>
      <c r="OHX93" s="207"/>
      <c r="OHY93" s="207"/>
      <c r="OHZ93" s="207"/>
      <c r="OIA93" s="207"/>
      <c r="OIB93" s="207"/>
      <c r="OIC93" s="207"/>
      <c r="OID93" s="207"/>
      <c r="OIE93" s="207"/>
      <c r="OIF93" s="207"/>
      <c r="OIG93" s="207"/>
      <c r="OIH93" s="207"/>
      <c r="OII93" s="207"/>
      <c r="OIJ93" s="207"/>
      <c r="OIK93" s="207"/>
      <c r="OIL93" s="207"/>
      <c r="OIM93" s="207"/>
      <c r="OIN93" s="207"/>
      <c r="OIO93" s="207"/>
      <c r="OIP93" s="207"/>
      <c r="OIQ93" s="207"/>
      <c r="OIR93" s="207"/>
      <c r="OIS93" s="207"/>
      <c r="OIT93" s="207"/>
      <c r="OIU93" s="207"/>
      <c r="OIV93" s="207"/>
      <c r="OIW93" s="207"/>
      <c r="OIX93" s="207"/>
      <c r="OIY93" s="207"/>
      <c r="OIZ93" s="207"/>
      <c r="OJA93" s="207"/>
      <c r="OJB93" s="207"/>
      <c r="OJC93" s="207"/>
      <c r="OJD93" s="207"/>
      <c r="OJE93" s="207"/>
      <c r="OJF93" s="207"/>
      <c r="OJG93" s="207"/>
      <c r="OJH93" s="207"/>
      <c r="OJI93" s="207"/>
      <c r="OJJ93" s="207"/>
      <c r="OJK93" s="207"/>
      <c r="OJL93" s="207"/>
      <c r="OJM93" s="207"/>
      <c r="OJN93" s="207"/>
      <c r="OJO93" s="207"/>
      <c r="OJP93" s="207"/>
      <c r="OJQ93" s="207"/>
      <c r="OJR93" s="207"/>
      <c r="OJS93" s="207"/>
      <c r="OJT93" s="207"/>
      <c r="OJU93" s="207"/>
      <c r="OJV93" s="207"/>
      <c r="OJW93" s="207"/>
      <c r="OJX93" s="207"/>
      <c r="OJY93" s="207"/>
      <c r="OJZ93" s="207"/>
      <c r="OKA93" s="207"/>
      <c r="OKB93" s="207"/>
      <c r="OKC93" s="207"/>
      <c r="OKD93" s="207"/>
      <c r="OKE93" s="207"/>
      <c r="OKF93" s="207"/>
      <c r="OKG93" s="207"/>
      <c r="OKH93" s="207"/>
      <c r="OKI93" s="207"/>
      <c r="OKJ93" s="207"/>
      <c r="OKK93" s="207"/>
      <c r="OKL93" s="207"/>
      <c r="OKM93" s="207"/>
      <c r="OKN93" s="207"/>
      <c r="OKO93" s="207"/>
      <c r="OKP93" s="207"/>
      <c r="OKQ93" s="207"/>
      <c r="OKR93" s="207"/>
      <c r="OKS93" s="207"/>
      <c r="OKT93" s="207"/>
      <c r="OKU93" s="207"/>
      <c r="OKV93" s="207"/>
      <c r="OKW93" s="207"/>
      <c r="OKX93" s="207"/>
      <c r="OKY93" s="207"/>
      <c r="OKZ93" s="207"/>
      <c r="OLA93" s="207"/>
      <c r="OLB93" s="207"/>
      <c r="OLC93" s="207"/>
      <c r="OLD93" s="207"/>
      <c r="OLE93" s="207"/>
      <c r="OLF93" s="207"/>
      <c r="OLG93" s="207"/>
      <c r="OLH93" s="207"/>
      <c r="OLI93" s="207"/>
      <c r="OLJ93" s="207"/>
      <c r="OLK93" s="207"/>
      <c r="OLL93" s="207"/>
      <c r="OLM93" s="207"/>
      <c r="OLN93" s="207"/>
      <c r="OLO93" s="207"/>
      <c r="OLP93" s="207"/>
      <c r="OLQ93" s="207"/>
      <c r="OLR93" s="207"/>
      <c r="OLS93" s="207"/>
      <c r="OLT93" s="207"/>
      <c r="OLU93" s="207"/>
      <c r="OLV93" s="207"/>
      <c r="OLW93" s="207"/>
      <c r="OLX93" s="207"/>
      <c r="OLY93" s="207"/>
      <c r="OLZ93" s="207"/>
      <c r="OMA93" s="207"/>
      <c r="OMB93" s="207"/>
      <c r="OMC93" s="207"/>
      <c r="OMD93" s="207"/>
      <c r="OME93" s="207"/>
      <c r="OMF93" s="207"/>
      <c r="OMG93" s="207"/>
      <c r="OMH93" s="207"/>
      <c r="OMI93" s="207"/>
      <c r="OMJ93" s="207"/>
      <c r="OMK93" s="207"/>
      <c r="OML93" s="207"/>
      <c r="OMM93" s="207"/>
      <c r="OMN93" s="207"/>
      <c r="OMO93" s="207"/>
      <c r="OMP93" s="207"/>
      <c r="OMQ93" s="207"/>
      <c r="OMR93" s="207"/>
      <c r="OMS93" s="207"/>
      <c r="OMT93" s="207"/>
      <c r="OMU93" s="207"/>
      <c r="OMV93" s="207"/>
      <c r="OMW93" s="207"/>
      <c r="OMX93" s="207"/>
      <c r="OMY93" s="207"/>
      <c r="OMZ93" s="207"/>
      <c r="ONA93" s="207"/>
      <c r="ONB93" s="207"/>
      <c r="ONC93" s="207"/>
      <c r="OND93" s="207"/>
      <c r="ONE93" s="207"/>
      <c r="ONF93" s="207"/>
      <c r="ONG93" s="207"/>
      <c r="ONH93" s="207"/>
      <c r="ONI93" s="207"/>
      <c r="ONJ93" s="207"/>
      <c r="ONK93" s="207"/>
      <c r="ONL93" s="207"/>
      <c r="ONM93" s="207"/>
      <c r="ONN93" s="207"/>
      <c r="ONO93" s="207"/>
      <c r="ONP93" s="207"/>
      <c r="ONQ93" s="207"/>
      <c r="ONR93" s="207"/>
      <c r="ONS93" s="207"/>
      <c r="ONT93" s="207"/>
      <c r="ONU93" s="207"/>
      <c r="ONV93" s="207"/>
      <c r="ONW93" s="207"/>
      <c r="ONX93" s="207"/>
      <c r="ONY93" s="207"/>
      <c r="ONZ93" s="207"/>
      <c r="OOA93" s="207"/>
      <c r="OOB93" s="207"/>
      <c r="OOC93" s="207"/>
      <c r="OOD93" s="207"/>
      <c r="OOE93" s="207"/>
      <c r="OOF93" s="207"/>
      <c r="OOG93" s="207"/>
      <c r="OOH93" s="207"/>
      <c r="OOI93" s="207"/>
      <c r="OOJ93" s="207"/>
      <c r="OOK93" s="207"/>
      <c r="OOL93" s="207"/>
      <c r="OOM93" s="207"/>
      <c r="OON93" s="207"/>
      <c r="OOO93" s="207"/>
      <c r="OOP93" s="207"/>
      <c r="OOQ93" s="207"/>
      <c r="OOR93" s="207"/>
      <c r="OOS93" s="207"/>
      <c r="OOT93" s="207"/>
      <c r="OOU93" s="207"/>
      <c r="OOV93" s="207"/>
      <c r="OOW93" s="207"/>
      <c r="OOX93" s="207"/>
      <c r="OOY93" s="207"/>
      <c r="OOZ93" s="207"/>
      <c r="OPA93" s="207"/>
      <c r="OPB93" s="207"/>
      <c r="OPC93" s="207"/>
      <c r="OPD93" s="207"/>
      <c r="OPE93" s="207"/>
      <c r="OPF93" s="207"/>
      <c r="OPG93" s="207"/>
      <c r="OPH93" s="207"/>
      <c r="OPI93" s="207"/>
      <c r="OPJ93" s="207"/>
      <c r="OPK93" s="207"/>
      <c r="OPL93" s="207"/>
      <c r="OPM93" s="207"/>
      <c r="OPN93" s="207"/>
      <c r="OPO93" s="207"/>
      <c r="OPP93" s="207"/>
      <c r="OPQ93" s="207"/>
      <c r="OPR93" s="207"/>
      <c r="OPS93" s="207"/>
      <c r="OPT93" s="207"/>
      <c r="OPU93" s="207"/>
      <c r="OPV93" s="207"/>
      <c r="OPW93" s="207"/>
      <c r="OPX93" s="207"/>
      <c r="OPY93" s="207"/>
      <c r="OPZ93" s="207"/>
      <c r="OQA93" s="207"/>
      <c r="OQB93" s="207"/>
      <c r="OQC93" s="207"/>
      <c r="OQD93" s="207"/>
      <c r="OQE93" s="207"/>
      <c r="OQF93" s="207"/>
      <c r="OQG93" s="207"/>
      <c r="OQH93" s="207"/>
      <c r="OQI93" s="207"/>
      <c r="OQJ93" s="207"/>
      <c r="OQK93" s="207"/>
      <c r="OQL93" s="207"/>
      <c r="OQM93" s="207"/>
      <c r="OQN93" s="207"/>
      <c r="OQO93" s="207"/>
      <c r="OQP93" s="207"/>
      <c r="OQQ93" s="207"/>
      <c r="OQR93" s="207"/>
      <c r="OQS93" s="207"/>
      <c r="OQT93" s="207"/>
      <c r="OQU93" s="207"/>
      <c r="OQV93" s="207"/>
      <c r="OQW93" s="207"/>
      <c r="OQX93" s="207"/>
      <c r="OQY93" s="207"/>
      <c r="OQZ93" s="207"/>
      <c r="ORA93" s="207"/>
      <c r="ORB93" s="207"/>
      <c r="ORC93" s="207"/>
      <c r="ORD93" s="207"/>
      <c r="ORE93" s="207"/>
      <c r="ORF93" s="207"/>
      <c r="ORG93" s="207"/>
      <c r="ORH93" s="207"/>
      <c r="ORI93" s="207"/>
      <c r="ORJ93" s="207"/>
      <c r="ORK93" s="207"/>
      <c r="ORL93" s="207"/>
      <c r="ORM93" s="207"/>
      <c r="ORN93" s="207"/>
      <c r="ORO93" s="207"/>
      <c r="ORP93" s="207"/>
      <c r="ORQ93" s="207"/>
      <c r="ORR93" s="207"/>
      <c r="ORS93" s="207"/>
      <c r="ORT93" s="207"/>
      <c r="ORU93" s="207"/>
      <c r="ORV93" s="207"/>
      <c r="ORW93" s="207"/>
      <c r="ORX93" s="207"/>
      <c r="ORY93" s="207"/>
      <c r="ORZ93" s="207"/>
      <c r="OSA93" s="207"/>
      <c r="OSB93" s="207"/>
      <c r="OSC93" s="207"/>
      <c r="OSD93" s="207"/>
      <c r="OSE93" s="207"/>
      <c r="OSF93" s="207"/>
      <c r="OSG93" s="207"/>
      <c r="OSH93" s="207"/>
      <c r="OSI93" s="207"/>
      <c r="OSJ93" s="207"/>
      <c r="OSK93" s="207"/>
      <c r="OSL93" s="207"/>
      <c r="OSM93" s="207"/>
      <c r="OSN93" s="207"/>
      <c r="OSO93" s="207"/>
      <c r="OSP93" s="207"/>
      <c r="OSQ93" s="207"/>
      <c r="OSR93" s="207"/>
      <c r="OSS93" s="207"/>
      <c r="OST93" s="207"/>
      <c r="OSU93" s="207"/>
      <c r="OSV93" s="207"/>
      <c r="OSW93" s="207"/>
      <c r="OSX93" s="207"/>
      <c r="OSY93" s="207"/>
      <c r="OSZ93" s="207"/>
      <c r="OTA93" s="207"/>
      <c r="OTB93" s="207"/>
      <c r="OTC93" s="207"/>
      <c r="OTD93" s="207"/>
      <c r="OTE93" s="207"/>
      <c r="OTF93" s="207"/>
      <c r="OTG93" s="207"/>
      <c r="OTH93" s="207"/>
      <c r="OTI93" s="207"/>
      <c r="OTJ93" s="207"/>
      <c r="OTK93" s="207"/>
      <c r="OTL93" s="207"/>
      <c r="OTM93" s="207"/>
      <c r="OTN93" s="207"/>
      <c r="OTO93" s="207"/>
      <c r="OTP93" s="207"/>
      <c r="OTQ93" s="207"/>
      <c r="OTR93" s="207"/>
      <c r="OTS93" s="207"/>
      <c r="OTT93" s="207"/>
      <c r="OTU93" s="207"/>
      <c r="OTV93" s="207"/>
      <c r="OTW93" s="207"/>
      <c r="OTX93" s="207"/>
      <c r="OTY93" s="207"/>
      <c r="OTZ93" s="207"/>
      <c r="OUA93" s="207"/>
      <c r="OUB93" s="207"/>
      <c r="OUC93" s="207"/>
      <c r="OUD93" s="207"/>
      <c r="OUE93" s="207"/>
      <c r="OUF93" s="207"/>
      <c r="OUG93" s="207"/>
      <c r="OUH93" s="207"/>
      <c r="OUI93" s="207"/>
      <c r="OUJ93" s="207"/>
      <c r="OUK93" s="207"/>
      <c r="OUL93" s="207"/>
      <c r="OUM93" s="207"/>
      <c r="OUN93" s="207"/>
      <c r="OUO93" s="207"/>
      <c r="OUP93" s="207"/>
      <c r="OUQ93" s="207"/>
      <c r="OUR93" s="207"/>
      <c r="OUS93" s="207"/>
      <c r="OUT93" s="207"/>
      <c r="OUU93" s="207"/>
      <c r="OUV93" s="207"/>
      <c r="OUW93" s="207"/>
      <c r="OUX93" s="207"/>
      <c r="OUY93" s="207"/>
      <c r="OUZ93" s="207"/>
      <c r="OVA93" s="207"/>
      <c r="OVB93" s="207"/>
      <c r="OVC93" s="207"/>
      <c r="OVD93" s="207"/>
      <c r="OVE93" s="207"/>
      <c r="OVF93" s="207"/>
      <c r="OVG93" s="207"/>
      <c r="OVH93" s="207"/>
      <c r="OVI93" s="207"/>
      <c r="OVJ93" s="207"/>
      <c r="OVK93" s="207"/>
      <c r="OVL93" s="207"/>
      <c r="OVM93" s="207"/>
      <c r="OVN93" s="207"/>
      <c r="OVO93" s="207"/>
      <c r="OVP93" s="207"/>
      <c r="OVQ93" s="207"/>
      <c r="OVR93" s="207"/>
      <c r="OVS93" s="207"/>
      <c r="OVT93" s="207"/>
      <c r="OVU93" s="207"/>
      <c r="OVV93" s="207"/>
      <c r="OVW93" s="207"/>
      <c r="OVX93" s="207"/>
      <c r="OVY93" s="207"/>
      <c r="OVZ93" s="207"/>
      <c r="OWA93" s="207"/>
      <c r="OWB93" s="207"/>
      <c r="OWC93" s="207"/>
      <c r="OWD93" s="207"/>
      <c r="OWE93" s="207"/>
      <c r="OWF93" s="207"/>
      <c r="OWG93" s="207"/>
      <c r="OWH93" s="207"/>
      <c r="OWI93" s="207"/>
      <c r="OWJ93" s="207"/>
      <c r="OWK93" s="207"/>
      <c r="OWL93" s="207"/>
      <c r="OWM93" s="207"/>
      <c r="OWN93" s="207"/>
      <c r="OWO93" s="207"/>
      <c r="OWP93" s="207"/>
      <c r="OWQ93" s="207"/>
      <c r="OWR93" s="207"/>
      <c r="OWS93" s="207"/>
      <c r="OWT93" s="207"/>
      <c r="OWU93" s="207"/>
      <c r="OWV93" s="207"/>
      <c r="OWW93" s="207"/>
      <c r="OWX93" s="207"/>
      <c r="OWY93" s="207"/>
      <c r="OWZ93" s="207"/>
      <c r="OXA93" s="207"/>
      <c r="OXB93" s="207"/>
      <c r="OXC93" s="207"/>
      <c r="OXD93" s="207"/>
      <c r="OXE93" s="207"/>
      <c r="OXF93" s="207"/>
      <c r="OXG93" s="207"/>
      <c r="OXH93" s="207"/>
      <c r="OXI93" s="207"/>
      <c r="OXJ93" s="207"/>
      <c r="OXK93" s="207"/>
      <c r="OXL93" s="207"/>
      <c r="OXM93" s="207"/>
      <c r="OXN93" s="207"/>
      <c r="OXO93" s="207"/>
      <c r="OXP93" s="207"/>
      <c r="OXQ93" s="207"/>
      <c r="OXR93" s="207"/>
      <c r="OXS93" s="207"/>
      <c r="OXT93" s="207"/>
      <c r="OXU93" s="207"/>
      <c r="OXV93" s="207"/>
      <c r="OXW93" s="207"/>
      <c r="OXX93" s="207"/>
      <c r="OXY93" s="207"/>
      <c r="OXZ93" s="207"/>
      <c r="OYA93" s="207"/>
      <c r="OYB93" s="207"/>
      <c r="OYC93" s="207"/>
      <c r="OYD93" s="207"/>
      <c r="OYE93" s="207"/>
      <c r="OYF93" s="207"/>
      <c r="OYG93" s="207"/>
      <c r="OYH93" s="207"/>
      <c r="OYI93" s="207"/>
      <c r="OYJ93" s="207"/>
      <c r="OYK93" s="207"/>
      <c r="OYL93" s="207"/>
      <c r="OYM93" s="207"/>
      <c r="OYN93" s="207"/>
      <c r="OYO93" s="207"/>
      <c r="OYP93" s="207"/>
      <c r="OYQ93" s="207"/>
      <c r="OYR93" s="207"/>
      <c r="OYS93" s="207"/>
      <c r="OYT93" s="207"/>
      <c r="OYU93" s="207"/>
      <c r="OYV93" s="207"/>
      <c r="OYW93" s="207"/>
      <c r="OYX93" s="207"/>
      <c r="OYY93" s="207"/>
      <c r="OYZ93" s="207"/>
      <c r="OZA93" s="207"/>
      <c r="OZB93" s="207"/>
      <c r="OZC93" s="207"/>
      <c r="OZD93" s="207"/>
      <c r="OZE93" s="207"/>
      <c r="OZF93" s="207"/>
      <c r="OZG93" s="207"/>
      <c r="OZH93" s="207"/>
      <c r="OZI93" s="207"/>
      <c r="OZJ93" s="207"/>
      <c r="OZK93" s="207"/>
      <c r="OZL93" s="207"/>
      <c r="OZM93" s="207"/>
      <c r="OZN93" s="207"/>
      <c r="OZO93" s="207"/>
      <c r="OZP93" s="207"/>
      <c r="OZQ93" s="207"/>
      <c r="OZR93" s="207"/>
      <c r="OZS93" s="207"/>
      <c r="OZT93" s="207"/>
      <c r="OZU93" s="207"/>
      <c r="OZV93" s="207"/>
      <c r="OZW93" s="207"/>
      <c r="OZX93" s="207"/>
      <c r="OZY93" s="207"/>
      <c r="OZZ93" s="207"/>
      <c r="PAA93" s="207"/>
      <c r="PAB93" s="207"/>
      <c r="PAC93" s="207"/>
      <c r="PAD93" s="207"/>
      <c r="PAE93" s="207"/>
      <c r="PAF93" s="207"/>
      <c r="PAG93" s="207"/>
      <c r="PAH93" s="207"/>
      <c r="PAI93" s="207"/>
      <c r="PAJ93" s="207"/>
      <c r="PAK93" s="207"/>
      <c r="PAL93" s="207"/>
      <c r="PAM93" s="207"/>
      <c r="PAN93" s="207"/>
      <c r="PAO93" s="207"/>
      <c r="PAP93" s="207"/>
      <c r="PAQ93" s="207"/>
      <c r="PAR93" s="207"/>
      <c r="PAS93" s="207"/>
      <c r="PAT93" s="207"/>
      <c r="PAU93" s="207"/>
      <c r="PAV93" s="207"/>
      <c r="PAW93" s="207"/>
      <c r="PAX93" s="207"/>
      <c r="PAY93" s="207"/>
      <c r="PAZ93" s="207"/>
      <c r="PBA93" s="207"/>
      <c r="PBB93" s="207"/>
      <c r="PBC93" s="207"/>
      <c r="PBD93" s="207"/>
      <c r="PBE93" s="207"/>
      <c r="PBF93" s="207"/>
      <c r="PBG93" s="207"/>
      <c r="PBH93" s="207"/>
      <c r="PBI93" s="207"/>
      <c r="PBJ93" s="207"/>
      <c r="PBK93" s="207"/>
      <c r="PBL93" s="207"/>
      <c r="PBM93" s="207"/>
      <c r="PBN93" s="207"/>
      <c r="PBO93" s="207"/>
      <c r="PBP93" s="207"/>
      <c r="PBQ93" s="207"/>
      <c r="PBR93" s="207"/>
      <c r="PBS93" s="207"/>
      <c r="PBT93" s="207"/>
      <c r="PBU93" s="207"/>
      <c r="PBV93" s="207"/>
      <c r="PBW93" s="207"/>
      <c r="PBX93" s="207"/>
      <c r="PBY93" s="207"/>
      <c r="PBZ93" s="207"/>
      <c r="PCA93" s="207"/>
      <c r="PCB93" s="207"/>
      <c r="PCC93" s="207"/>
      <c r="PCD93" s="207"/>
      <c r="PCE93" s="207"/>
      <c r="PCF93" s="207"/>
      <c r="PCG93" s="207"/>
      <c r="PCH93" s="207"/>
      <c r="PCI93" s="207"/>
      <c r="PCJ93" s="207"/>
      <c r="PCK93" s="207"/>
      <c r="PCL93" s="207"/>
      <c r="PCM93" s="207"/>
      <c r="PCN93" s="207"/>
      <c r="PCO93" s="207"/>
      <c r="PCP93" s="207"/>
      <c r="PCQ93" s="207"/>
      <c r="PCR93" s="207"/>
      <c r="PCS93" s="207"/>
      <c r="PCT93" s="207"/>
      <c r="PCU93" s="207"/>
      <c r="PCV93" s="207"/>
      <c r="PCW93" s="207"/>
      <c r="PCX93" s="207"/>
      <c r="PCY93" s="207"/>
      <c r="PCZ93" s="207"/>
      <c r="PDA93" s="207"/>
      <c r="PDB93" s="207"/>
      <c r="PDC93" s="207"/>
      <c r="PDD93" s="207"/>
      <c r="PDE93" s="207"/>
      <c r="PDF93" s="207"/>
      <c r="PDG93" s="207"/>
      <c r="PDH93" s="207"/>
      <c r="PDI93" s="207"/>
      <c r="PDJ93" s="207"/>
      <c r="PDK93" s="207"/>
      <c r="PDL93" s="207"/>
      <c r="PDM93" s="207"/>
      <c r="PDN93" s="207"/>
      <c r="PDO93" s="207"/>
      <c r="PDP93" s="207"/>
      <c r="PDQ93" s="207"/>
      <c r="PDR93" s="207"/>
      <c r="PDS93" s="207"/>
      <c r="PDT93" s="207"/>
      <c r="PDU93" s="207"/>
      <c r="PDV93" s="207"/>
      <c r="PDW93" s="207"/>
      <c r="PDX93" s="207"/>
      <c r="PDY93" s="207"/>
      <c r="PDZ93" s="207"/>
      <c r="PEA93" s="207"/>
      <c r="PEB93" s="207"/>
      <c r="PEC93" s="207"/>
      <c r="PED93" s="207"/>
      <c r="PEE93" s="207"/>
      <c r="PEF93" s="207"/>
      <c r="PEG93" s="207"/>
      <c r="PEH93" s="207"/>
      <c r="PEI93" s="207"/>
      <c r="PEJ93" s="207"/>
      <c r="PEK93" s="207"/>
      <c r="PEL93" s="207"/>
      <c r="PEM93" s="207"/>
      <c r="PEN93" s="207"/>
      <c r="PEO93" s="207"/>
      <c r="PEP93" s="207"/>
      <c r="PEQ93" s="207"/>
      <c r="PER93" s="207"/>
      <c r="PES93" s="207"/>
      <c r="PET93" s="207"/>
      <c r="PEU93" s="207"/>
      <c r="PEV93" s="207"/>
      <c r="PEW93" s="207"/>
      <c r="PEX93" s="207"/>
      <c r="PEY93" s="207"/>
      <c r="PEZ93" s="207"/>
      <c r="PFA93" s="207"/>
      <c r="PFB93" s="207"/>
      <c r="PFC93" s="207"/>
      <c r="PFD93" s="207"/>
      <c r="PFE93" s="207"/>
      <c r="PFF93" s="207"/>
      <c r="PFG93" s="207"/>
      <c r="PFH93" s="207"/>
      <c r="PFI93" s="207"/>
      <c r="PFJ93" s="207"/>
      <c r="PFK93" s="207"/>
      <c r="PFL93" s="207"/>
      <c r="PFM93" s="207"/>
      <c r="PFN93" s="207"/>
      <c r="PFO93" s="207"/>
      <c r="PFP93" s="207"/>
      <c r="PFQ93" s="207"/>
      <c r="PFR93" s="207"/>
      <c r="PFS93" s="207"/>
      <c r="PFT93" s="207"/>
      <c r="PFU93" s="207"/>
      <c r="PFV93" s="207"/>
      <c r="PFW93" s="207"/>
      <c r="PFX93" s="207"/>
      <c r="PFY93" s="207"/>
      <c r="PFZ93" s="207"/>
      <c r="PGA93" s="207"/>
      <c r="PGB93" s="207"/>
      <c r="PGC93" s="207"/>
      <c r="PGD93" s="207"/>
      <c r="PGE93" s="207"/>
      <c r="PGF93" s="207"/>
      <c r="PGG93" s="207"/>
      <c r="PGH93" s="207"/>
      <c r="PGI93" s="207"/>
      <c r="PGJ93" s="207"/>
      <c r="PGK93" s="207"/>
      <c r="PGL93" s="207"/>
      <c r="PGM93" s="207"/>
      <c r="PGN93" s="207"/>
      <c r="PGO93" s="207"/>
      <c r="PGP93" s="207"/>
      <c r="PGQ93" s="207"/>
      <c r="PGR93" s="207"/>
      <c r="PGS93" s="207"/>
      <c r="PGT93" s="207"/>
      <c r="PGU93" s="207"/>
      <c r="PGV93" s="207"/>
      <c r="PGW93" s="207"/>
      <c r="PGX93" s="207"/>
      <c r="PGY93" s="207"/>
      <c r="PGZ93" s="207"/>
      <c r="PHA93" s="207"/>
      <c r="PHB93" s="207"/>
      <c r="PHC93" s="207"/>
      <c r="PHD93" s="207"/>
      <c r="PHE93" s="207"/>
      <c r="PHF93" s="207"/>
      <c r="PHG93" s="207"/>
      <c r="PHH93" s="207"/>
      <c r="PHI93" s="207"/>
      <c r="PHJ93" s="207"/>
      <c r="PHK93" s="207"/>
      <c r="PHL93" s="207"/>
      <c r="PHM93" s="207"/>
      <c r="PHN93" s="207"/>
      <c r="PHO93" s="207"/>
      <c r="PHP93" s="207"/>
      <c r="PHQ93" s="207"/>
      <c r="PHR93" s="207"/>
      <c r="PHS93" s="207"/>
      <c r="PHT93" s="207"/>
      <c r="PHU93" s="207"/>
      <c r="PHV93" s="207"/>
      <c r="PHW93" s="207"/>
      <c r="PHX93" s="207"/>
      <c r="PHY93" s="207"/>
      <c r="PHZ93" s="207"/>
      <c r="PIA93" s="207"/>
      <c r="PIB93" s="207"/>
      <c r="PIC93" s="207"/>
      <c r="PID93" s="207"/>
      <c r="PIE93" s="207"/>
      <c r="PIF93" s="207"/>
      <c r="PIG93" s="207"/>
      <c r="PIH93" s="207"/>
      <c r="PII93" s="207"/>
      <c r="PIJ93" s="207"/>
      <c r="PIK93" s="207"/>
      <c r="PIL93" s="207"/>
      <c r="PIM93" s="207"/>
      <c r="PIN93" s="207"/>
      <c r="PIO93" s="207"/>
      <c r="PIP93" s="207"/>
      <c r="PIQ93" s="207"/>
      <c r="PIR93" s="207"/>
      <c r="PIS93" s="207"/>
      <c r="PIT93" s="207"/>
      <c r="PIU93" s="207"/>
      <c r="PIV93" s="207"/>
      <c r="PIW93" s="207"/>
      <c r="PIX93" s="207"/>
      <c r="PIY93" s="207"/>
      <c r="PIZ93" s="207"/>
      <c r="PJA93" s="207"/>
      <c r="PJB93" s="207"/>
      <c r="PJC93" s="207"/>
      <c r="PJD93" s="207"/>
      <c r="PJE93" s="207"/>
      <c r="PJF93" s="207"/>
      <c r="PJG93" s="207"/>
      <c r="PJH93" s="207"/>
      <c r="PJI93" s="207"/>
      <c r="PJJ93" s="207"/>
      <c r="PJK93" s="207"/>
      <c r="PJL93" s="207"/>
      <c r="PJM93" s="207"/>
      <c r="PJN93" s="207"/>
      <c r="PJO93" s="207"/>
      <c r="PJP93" s="207"/>
      <c r="PJQ93" s="207"/>
      <c r="PJR93" s="207"/>
      <c r="PJS93" s="207"/>
      <c r="PJT93" s="207"/>
      <c r="PJU93" s="207"/>
      <c r="PJV93" s="207"/>
      <c r="PJW93" s="207"/>
      <c r="PJX93" s="207"/>
      <c r="PJY93" s="207"/>
      <c r="PJZ93" s="207"/>
      <c r="PKA93" s="207"/>
      <c r="PKB93" s="207"/>
      <c r="PKC93" s="207"/>
      <c r="PKD93" s="207"/>
      <c r="PKE93" s="207"/>
      <c r="PKF93" s="207"/>
      <c r="PKG93" s="207"/>
      <c r="PKH93" s="207"/>
      <c r="PKI93" s="207"/>
      <c r="PKJ93" s="207"/>
      <c r="PKK93" s="207"/>
      <c r="PKL93" s="207"/>
      <c r="PKM93" s="207"/>
      <c r="PKN93" s="207"/>
      <c r="PKO93" s="207"/>
      <c r="PKP93" s="207"/>
      <c r="PKQ93" s="207"/>
      <c r="PKR93" s="207"/>
      <c r="PKS93" s="207"/>
      <c r="PKT93" s="207"/>
      <c r="PKU93" s="207"/>
      <c r="PKV93" s="207"/>
      <c r="PKW93" s="207"/>
      <c r="PKX93" s="207"/>
      <c r="PKY93" s="207"/>
      <c r="PKZ93" s="207"/>
      <c r="PLA93" s="207"/>
      <c r="PLB93" s="207"/>
      <c r="PLC93" s="207"/>
      <c r="PLD93" s="207"/>
      <c r="PLE93" s="207"/>
      <c r="PLF93" s="207"/>
      <c r="PLG93" s="207"/>
      <c r="PLH93" s="207"/>
      <c r="PLI93" s="207"/>
      <c r="PLJ93" s="207"/>
      <c r="PLK93" s="207"/>
      <c r="PLL93" s="207"/>
      <c r="PLM93" s="207"/>
      <c r="PLN93" s="207"/>
      <c r="PLO93" s="207"/>
      <c r="PLP93" s="207"/>
      <c r="PLQ93" s="207"/>
      <c r="PLR93" s="207"/>
      <c r="PLS93" s="207"/>
      <c r="PLT93" s="207"/>
      <c r="PLU93" s="207"/>
      <c r="PLV93" s="207"/>
      <c r="PLW93" s="207"/>
      <c r="PLX93" s="207"/>
      <c r="PLY93" s="207"/>
      <c r="PLZ93" s="207"/>
      <c r="PMA93" s="207"/>
      <c r="PMB93" s="207"/>
      <c r="PMC93" s="207"/>
      <c r="PMD93" s="207"/>
      <c r="PME93" s="207"/>
      <c r="PMF93" s="207"/>
      <c r="PMG93" s="207"/>
      <c r="PMH93" s="207"/>
      <c r="PMI93" s="207"/>
      <c r="PMJ93" s="207"/>
      <c r="PMK93" s="207"/>
      <c r="PML93" s="207"/>
      <c r="PMM93" s="207"/>
      <c r="PMN93" s="207"/>
      <c r="PMO93" s="207"/>
      <c r="PMP93" s="207"/>
      <c r="PMQ93" s="207"/>
      <c r="PMR93" s="207"/>
      <c r="PMS93" s="207"/>
      <c r="PMT93" s="207"/>
      <c r="PMU93" s="207"/>
      <c r="PMV93" s="207"/>
      <c r="PMW93" s="207"/>
      <c r="PMX93" s="207"/>
      <c r="PMY93" s="207"/>
      <c r="PMZ93" s="207"/>
      <c r="PNA93" s="207"/>
      <c r="PNB93" s="207"/>
      <c r="PNC93" s="207"/>
      <c r="PND93" s="207"/>
      <c r="PNE93" s="207"/>
      <c r="PNF93" s="207"/>
      <c r="PNG93" s="207"/>
      <c r="PNH93" s="207"/>
      <c r="PNI93" s="207"/>
      <c r="PNJ93" s="207"/>
      <c r="PNK93" s="207"/>
      <c r="PNL93" s="207"/>
      <c r="PNM93" s="207"/>
      <c r="PNN93" s="207"/>
      <c r="PNO93" s="207"/>
      <c r="PNP93" s="207"/>
      <c r="PNQ93" s="207"/>
      <c r="PNR93" s="207"/>
      <c r="PNS93" s="207"/>
      <c r="PNT93" s="207"/>
      <c r="PNU93" s="207"/>
      <c r="PNV93" s="207"/>
      <c r="PNW93" s="207"/>
      <c r="PNX93" s="207"/>
      <c r="PNY93" s="207"/>
      <c r="PNZ93" s="207"/>
      <c r="POA93" s="207"/>
      <c r="POB93" s="207"/>
      <c r="POC93" s="207"/>
      <c r="POD93" s="207"/>
      <c r="POE93" s="207"/>
      <c r="POF93" s="207"/>
      <c r="POG93" s="207"/>
      <c r="POH93" s="207"/>
      <c r="POI93" s="207"/>
      <c r="POJ93" s="207"/>
      <c r="POK93" s="207"/>
      <c r="POL93" s="207"/>
      <c r="POM93" s="207"/>
      <c r="PON93" s="207"/>
      <c r="POO93" s="207"/>
      <c r="POP93" s="207"/>
      <c r="POQ93" s="207"/>
      <c r="POR93" s="207"/>
      <c r="POS93" s="207"/>
      <c r="POT93" s="207"/>
      <c r="POU93" s="207"/>
      <c r="POV93" s="207"/>
      <c r="POW93" s="207"/>
      <c r="POX93" s="207"/>
      <c r="POY93" s="207"/>
      <c r="POZ93" s="207"/>
      <c r="PPA93" s="207"/>
      <c r="PPB93" s="207"/>
      <c r="PPC93" s="207"/>
      <c r="PPD93" s="207"/>
      <c r="PPE93" s="207"/>
      <c r="PPF93" s="207"/>
      <c r="PPG93" s="207"/>
      <c r="PPH93" s="207"/>
      <c r="PPI93" s="207"/>
      <c r="PPJ93" s="207"/>
      <c r="PPK93" s="207"/>
      <c r="PPL93" s="207"/>
      <c r="PPM93" s="207"/>
      <c r="PPN93" s="207"/>
      <c r="PPO93" s="207"/>
      <c r="PPP93" s="207"/>
      <c r="PPQ93" s="207"/>
      <c r="PPR93" s="207"/>
      <c r="PPS93" s="207"/>
      <c r="PPT93" s="207"/>
      <c r="PPU93" s="207"/>
      <c r="PPV93" s="207"/>
      <c r="PPW93" s="207"/>
      <c r="PPX93" s="207"/>
      <c r="PPY93" s="207"/>
      <c r="PPZ93" s="207"/>
      <c r="PQA93" s="207"/>
      <c r="PQB93" s="207"/>
      <c r="PQC93" s="207"/>
      <c r="PQD93" s="207"/>
      <c r="PQE93" s="207"/>
      <c r="PQF93" s="207"/>
      <c r="PQG93" s="207"/>
      <c r="PQH93" s="207"/>
      <c r="PQI93" s="207"/>
      <c r="PQJ93" s="207"/>
      <c r="PQK93" s="207"/>
      <c r="PQL93" s="207"/>
      <c r="PQM93" s="207"/>
      <c r="PQN93" s="207"/>
      <c r="PQO93" s="207"/>
      <c r="PQP93" s="207"/>
      <c r="PQQ93" s="207"/>
      <c r="PQR93" s="207"/>
      <c r="PQS93" s="207"/>
      <c r="PQT93" s="207"/>
      <c r="PQU93" s="207"/>
      <c r="PQV93" s="207"/>
      <c r="PQW93" s="207"/>
      <c r="PQX93" s="207"/>
      <c r="PQY93" s="207"/>
      <c r="PQZ93" s="207"/>
      <c r="PRA93" s="207"/>
      <c r="PRB93" s="207"/>
      <c r="PRC93" s="207"/>
      <c r="PRD93" s="207"/>
      <c r="PRE93" s="207"/>
      <c r="PRF93" s="207"/>
      <c r="PRG93" s="207"/>
      <c r="PRH93" s="207"/>
      <c r="PRI93" s="207"/>
      <c r="PRJ93" s="207"/>
      <c r="PRK93" s="207"/>
      <c r="PRL93" s="207"/>
      <c r="PRM93" s="207"/>
      <c r="PRN93" s="207"/>
      <c r="PRO93" s="207"/>
      <c r="PRP93" s="207"/>
      <c r="PRQ93" s="207"/>
      <c r="PRR93" s="207"/>
      <c r="PRS93" s="207"/>
      <c r="PRT93" s="207"/>
      <c r="PRU93" s="207"/>
      <c r="PRV93" s="207"/>
      <c r="PRW93" s="207"/>
      <c r="PRX93" s="207"/>
      <c r="PRY93" s="207"/>
      <c r="PRZ93" s="207"/>
      <c r="PSA93" s="207"/>
      <c r="PSB93" s="207"/>
      <c r="PSC93" s="207"/>
      <c r="PSD93" s="207"/>
      <c r="PSE93" s="207"/>
      <c r="PSF93" s="207"/>
      <c r="PSG93" s="207"/>
      <c r="PSH93" s="207"/>
      <c r="PSI93" s="207"/>
      <c r="PSJ93" s="207"/>
      <c r="PSK93" s="207"/>
      <c r="PSL93" s="207"/>
      <c r="PSM93" s="207"/>
      <c r="PSN93" s="207"/>
      <c r="PSO93" s="207"/>
      <c r="PSP93" s="207"/>
      <c r="PSQ93" s="207"/>
      <c r="PSR93" s="207"/>
      <c r="PSS93" s="207"/>
      <c r="PST93" s="207"/>
      <c r="PSU93" s="207"/>
      <c r="PSV93" s="207"/>
      <c r="PSW93" s="207"/>
      <c r="PSX93" s="207"/>
      <c r="PSY93" s="207"/>
      <c r="PSZ93" s="207"/>
      <c r="PTA93" s="207"/>
      <c r="PTB93" s="207"/>
      <c r="PTC93" s="207"/>
      <c r="PTD93" s="207"/>
      <c r="PTE93" s="207"/>
      <c r="PTF93" s="207"/>
      <c r="PTG93" s="207"/>
      <c r="PTH93" s="207"/>
      <c r="PTI93" s="207"/>
      <c r="PTJ93" s="207"/>
      <c r="PTK93" s="207"/>
      <c r="PTL93" s="207"/>
      <c r="PTM93" s="207"/>
      <c r="PTN93" s="207"/>
      <c r="PTO93" s="207"/>
      <c r="PTP93" s="207"/>
      <c r="PTQ93" s="207"/>
      <c r="PTR93" s="207"/>
      <c r="PTS93" s="207"/>
      <c r="PTT93" s="207"/>
      <c r="PTU93" s="207"/>
      <c r="PTV93" s="207"/>
      <c r="PTW93" s="207"/>
      <c r="PTX93" s="207"/>
      <c r="PTY93" s="207"/>
      <c r="PTZ93" s="207"/>
      <c r="PUA93" s="207"/>
      <c r="PUB93" s="207"/>
      <c r="PUC93" s="207"/>
      <c r="PUD93" s="207"/>
      <c r="PUE93" s="207"/>
      <c r="PUF93" s="207"/>
      <c r="PUG93" s="207"/>
      <c r="PUH93" s="207"/>
      <c r="PUI93" s="207"/>
      <c r="PUJ93" s="207"/>
      <c r="PUK93" s="207"/>
      <c r="PUL93" s="207"/>
      <c r="PUM93" s="207"/>
      <c r="PUN93" s="207"/>
      <c r="PUO93" s="207"/>
      <c r="PUP93" s="207"/>
      <c r="PUQ93" s="207"/>
      <c r="PUR93" s="207"/>
      <c r="PUS93" s="207"/>
      <c r="PUT93" s="207"/>
      <c r="PUU93" s="207"/>
      <c r="PUV93" s="207"/>
      <c r="PUW93" s="207"/>
      <c r="PUX93" s="207"/>
      <c r="PUY93" s="207"/>
      <c r="PUZ93" s="207"/>
      <c r="PVA93" s="207"/>
      <c r="PVB93" s="207"/>
      <c r="PVC93" s="207"/>
      <c r="PVD93" s="207"/>
      <c r="PVE93" s="207"/>
      <c r="PVF93" s="207"/>
      <c r="PVG93" s="207"/>
      <c r="PVH93" s="207"/>
      <c r="PVI93" s="207"/>
      <c r="PVJ93" s="207"/>
      <c r="PVK93" s="207"/>
      <c r="PVL93" s="207"/>
      <c r="PVM93" s="207"/>
      <c r="PVN93" s="207"/>
      <c r="PVO93" s="207"/>
      <c r="PVP93" s="207"/>
      <c r="PVQ93" s="207"/>
      <c r="PVR93" s="207"/>
      <c r="PVS93" s="207"/>
      <c r="PVT93" s="207"/>
      <c r="PVU93" s="207"/>
      <c r="PVV93" s="207"/>
      <c r="PVW93" s="207"/>
      <c r="PVX93" s="207"/>
      <c r="PVY93" s="207"/>
      <c r="PVZ93" s="207"/>
      <c r="PWA93" s="207"/>
      <c r="PWB93" s="207"/>
      <c r="PWC93" s="207"/>
      <c r="PWD93" s="207"/>
      <c r="PWE93" s="207"/>
      <c r="PWF93" s="207"/>
      <c r="PWG93" s="207"/>
      <c r="PWH93" s="207"/>
      <c r="PWI93" s="207"/>
      <c r="PWJ93" s="207"/>
      <c r="PWK93" s="207"/>
      <c r="PWL93" s="207"/>
      <c r="PWM93" s="207"/>
      <c r="PWN93" s="207"/>
      <c r="PWO93" s="207"/>
      <c r="PWP93" s="207"/>
      <c r="PWQ93" s="207"/>
      <c r="PWR93" s="207"/>
      <c r="PWS93" s="207"/>
      <c r="PWT93" s="207"/>
      <c r="PWU93" s="207"/>
      <c r="PWV93" s="207"/>
      <c r="PWW93" s="207"/>
      <c r="PWX93" s="207"/>
      <c r="PWY93" s="207"/>
      <c r="PWZ93" s="207"/>
      <c r="PXA93" s="207"/>
      <c r="PXB93" s="207"/>
      <c r="PXC93" s="207"/>
      <c r="PXD93" s="207"/>
      <c r="PXE93" s="207"/>
      <c r="PXF93" s="207"/>
      <c r="PXG93" s="207"/>
      <c r="PXH93" s="207"/>
      <c r="PXI93" s="207"/>
      <c r="PXJ93" s="207"/>
      <c r="PXK93" s="207"/>
      <c r="PXL93" s="207"/>
      <c r="PXM93" s="207"/>
      <c r="PXN93" s="207"/>
      <c r="PXO93" s="207"/>
      <c r="PXP93" s="207"/>
      <c r="PXQ93" s="207"/>
      <c r="PXR93" s="207"/>
      <c r="PXS93" s="207"/>
      <c r="PXT93" s="207"/>
      <c r="PXU93" s="207"/>
      <c r="PXV93" s="207"/>
      <c r="PXW93" s="207"/>
      <c r="PXX93" s="207"/>
      <c r="PXY93" s="207"/>
      <c r="PXZ93" s="207"/>
      <c r="PYA93" s="207"/>
      <c r="PYB93" s="207"/>
      <c r="PYC93" s="207"/>
      <c r="PYD93" s="207"/>
      <c r="PYE93" s="207"/>
      <c r="PYF93" s="207"/>
      <c r="PYG93" s="207"/>
      <c r="PYH93" s="207"/>
      <c r="PYI93" s="207"/>
      <c r="PYJ93" s="207"/>
      <c r="PYK93" s="207"/>
      <c r="PYL93" s="207"/>
      <c r="PYM93" s="207"/>
      <c r="PYN93" s="207"/>
      <c r="PYO93" s="207"/>
      <c r="PYP93" s="207"/>
      <c r="PYQ93" s="207"/>
      <c r="PYR93" s="207"/>
      <c r="PYS93" s="207"/>
      <c r="PYT93" s="207"/>
      <c r="PYU93" s="207"/>
      <c r="PYV93" s="207"/>
      <c r="PYW93" s="207"/>
      <c r="PYX93" s="207"/>
      <c r="PYY93" s="207"/>
      <c r="PYZ93" s="207"/>
      <c r="PZA93" s="207"/>
      <c r="PZB93" s="207"/>
      <c r="PZC93" s="207"/>
      <c r="PZD93" s="207"/>
      <c r="PZE93" s="207"/>
      <c r="PZF93" s="207"/>
      <c r="PZG93" s="207"/>
      <c r="PZH93" s="207"/>
      <c r="PZI93" s="207"/>
      <c r="PZJ93" s="207"/>
      <c r="PZK93" s="207"/>
      <c r="PZL93" s="207"/>
      <c r="PZM93" s="207"/>
      <c r="PZN93" s="207"/>
      <c r="PZO93" s="207"/>
      <c r="PZP93" s="207"/>
      <c r="PZQ93" s="207"/>
      <c r="PZR93" s="207"/>
      <c r="PZS93" s="207"/>
      <c r="PZT93" s="207"/>
      <c r="PZU93" s="207"/>
      <c r="PZV93" s="207"/>
      <c r="PZW93" s="207"/>
      <c r="PZX93" s="207"/>
      <c r="PZY93" s="207"/>
      <c r="PZZ93" s="207"/>
      <c r="QAA93" s="207"/>
      <c r="QAB93" s="207"/>
      <c r="QAC93" s="207"/>
      <c r="QAD93" s="207"/>
      <c r="QAE93" s="207"/>
      <c r="QAF93" s="207"/>
      <c r="QAG93" s="207"/>
      <c r="QAH93" s="207"/>
      <c r="QAI93" s="207"/>
      <c r="QAJ93" s="207"/>
      <c r="QAK93" s="207"/>
      <c r="QAL93" s="207"/>
      <c r="QAM93" s="207"/>
      <c r="QAN93" s="207"/>
      <c r="QAO93" s="207"/>
      <c r="QAP93" s="207"/>
      <c r="QAQ93" s="207"/>
      <c r="QAR93" s="207"/>
      <c r="QAS93" s="207"/>
      <c r="QAT93" s="207"/>
      <c r="QAU93" s="207"/>
      <c r="QAV93" s="207"/>
      <c r="QAW93" s="207"/>
      <c r="QAX93" s="207"/>
      <c r="QAY93" s="207"/>
      <c r="QAZ93" s="207"/>
      <c r="QBA93" s="207"/>
      <c r="QBB93" s="207"/>
      <c r="QBC93" s="207"/>
      <c r="QBD93" s="207"/>
      <c r="QBE93" s="207"/>
      <c r="QBF93" s="207"/>
      <c r="QBG93" s="207"/>
      <c r="QBH93" s="207"/>
      <c r="QBI93" s="207"/>
      <c r="QBJ93" s="207"/>
      <c r="QBK93" s="207"/>
      <c r="QBL93" s="207"/>
      <c r="QBM93" s="207"/>
      <c r="QBN93" s="207"/>
      <c r="QBO93" s="207"/>
      <c r="QBP93" s="207"/>
      <c r="QBQ93" s="207"/>
      <c r="QBR93" s="207"/>
      <c r="QBS93" s="207"/>
      <c r="QBT93" s="207"/>
      <c r="QBU93" s="207"/>
      <c r="QBV93" s="207"/>
      <c r="QBW93" s="207"/>
      <c r="QBX93" s="207"/>
      <c r="QBY93" s="207"/>
      <c r="QBZ93" s="207"/>
      <c r="QCA93" s="207"/>
      <c r="QCB93" s="207"/>
      <c r="QCC93" s="207"/>
      <c r="QCD93" s="207"/>
      <c r="QCE93" s="207"/>
      <c r="QCF93" s="207"/>
      <c r="QCG93" s="207"/>
      <c r="QCH93" s="207"/>
      <c r="QCI93" s="207"/>
      <c r="QCJ93" s="207"/>
      <c r="QCK93" s="207"/>
      <c r="QCL93" s="207"/>
      <c r="QCM93" s="207"/>
      <c r="QCN93" s="207"/>
      <c r="QCO93" s="207"/>
      <c r="QCP93" s="207"/>
      <c r="QCQ93" s="207"/>
      <c r="QCR93" s="207"/>
      <c r="QCS93" s="207"/>
      <c r="QCT93" s="207"/>
      <c r="QCU93" s="207"/>
      <c r="QCV93" s="207"/>
      <c r="QCW93" s="207"/>
      <c r="QCX93" s="207"/>
      <c r="QCY93" s="207"/>
      <c r="QCZ93" s="207"/>
      <c r="QDA93" s="207"/>
      <c r="QDB93" s="207"/>
      <c r="QDC93" s="207"/>
      <c r="QDD93" s="207"/>
      <c r="QDE93" s="207"/>
      <c r="QDF93" s="207"/>
      <c r="QDG93" s="207"/>
      <c r="QDH93" s="207"/>
      <c r="QDI93" s="207"/>
      <c r="QDJ93" s="207"/>
      <c r="QDK93" s="207"/>
      <c r="QDL93" s="207"/>
      <c r="QDM93" s="207"/>
      <c r="QDN93" s="207"/>
      <c r="QDO93" s="207"/>
      <c r="QDP93" s="207"/>
      <c r="QDQ93" s="207"/>
      <c r="QDR93" s="207"/>
      <c r="QDS93" s="207"/>
      <c r="QDT93" s="207"/>
      <c r="QDU93" s="207"/>
      <c r="QDV93" s="207"/>
      <c r="QDW93" s="207"/>
      <c r="QDX93" s="207"/>
      <c r="QDY93" s="207"/>
      <c r="QDZ93" s="207"/>
      <c r="QEA93" s="207"/>
      <c r="QEB93" s="207"/>
      <c r="QEC93" s="207"/>
      <c r="QED93" s="207"/>
      <c r="QEE93" s="207"/>
      <c r="QEF93" s="207"/>
      <c r="QEG93" s="207"/>
      <c r="QEH93" s="207"/>
      <c r="QEI93" s="207"/>
      <c r="QEJ93" s="207"/>
      <c r="QEK93" s="207"/>
      <c r="QEL93" s="207"/>
      <c r="QEM93" s="207"/>
      <c r="QEN93" s="207"/>
      <c r="QEO93" s="207"/>
      <c r="QEP93" s="207"/>
      <c r="QEQ93" s="207"/>
      <c r="QER93" s="207"/>
      <c r="QES93" s="207"/>
      <c r="QET93" s="207"/>
      <c r="QEU93" s="207"/>
      <c r="QEV93" s="207"/>
      <c r="QEW93" s="207"/>
      <c r="QEX93" s="207"/>
      <c r="QEY93" s="207"/>
      <c r="QEZ93" s="207"/>
      <c r="QFA93" s="207"/>
      <c r="QFB93" s="207"/>
      <c r="QFC93" s="207"/>
      <c r="QFD93" s="207"/>
      <c r="QFE93" s="207"/>
      <c r="QFF93" s="207"/>
      <c r="QFG93" s="207"/>
      <c r="QFH93" s="207"/>
      <c r="QFI93" s="207"/>
      <c r="QFJ93" s="207"/>
      <c r="QFK93" s="207"/>
      <c r="QFL93" s="207"/>
      <c r="QFM93" s="207"/>
      <c r="QFN93" s="207"/>
      <c r="QFO93" s="207"/>
      <c r="QFP93" s="207"/>
      <c r="QFQ93" s="207"/>
      <c r="QFR93" s="207"/>
      <c r="QFS93" s="207"/>
      <c r="QFT93" s="207"/>
      <c r="QFU93" s="207"/>
      <c r="QFV93" s="207"/>
      <c r="QFW93" s="207"/>
      <c r="QFX93" s="207"/>
      <c r="QFY93" s="207"/>
      <c r="QFZ93" s="207"/>
      <c r="QGA93" s="207"/>
      <c r="QGB93" s="207"/>
      <c r="QGC93" s="207"/>
      <c r="QGD93" s="207"/>
      <c r="QGE93" s="207"/>
      <c r="QGF93" s="207"/>
      <c r="QGG93" s="207"/>
      <c r="QGH93" s="207"/>
      <c r="QGI93" s="207"/>
      <c r="QGJ93" s="207"/>
      <c r="QGK93" s="207"/>
      <c r="QGL93" s="207"/>
      <c r="QGM93" s="207"/>
      <c r="QGN93" s="207"/>
      <c r="QGO93" s="207"/>
      <c r="QGP93" s="207"/>
      <c r="QGQ93" s="207"/>
      <c r="QGR93" s="207"/>
      <c r="QGS93" s="207"/>
      <c r="QGT93" s="207"/>
      <c r="QGU93" s="207"/>
      <c r="QGV93" s="207"/>
      <c r="QGW93" s="207"/>
      <c r="QGX93" s="207"/>
      <c r="QGY93" s="207"/>
      <c r="QGZ93" s="207"/>
      <c r="QHA93" s="207"/>
      <c r="QHB93" s="207"/>
      <c r="QHC93" s="207"/>
      <c r="QHD93" s="207"/>
      <c r="QHE93" s="207"/>
      <c r="QHF93" s="207"/>
      <c r="QHG93" s="207"/>
      <c r="QHH93" s="207"/>
      <c r="QHI93" s="207"/>
      <c r="QHJ93" s="207"/>
      <c r="QHK93" s="207"/>
      <c r="QHL93" s="207"/>
      <c r="QHM93" s="207"/>
      <c r="QHN93" s="207"/>
      <c r="QHO93" s="207"/>
      <c r="QHP93" s="207"/>
      <c r="QHQ93" s="207"/>
      <c r="QHR93" s="207"/>
      <c r="QHS93" s="207"/>
      <c r="QHT93" s="207"/>
      <c r="QHU93" s="207"/>
      <c r="QHV93" s="207"/>
      <c r="QHW93" s="207"/>
      <c r="QHX93" s="207"/>
      <c r="QHY93" s="207"/>
      <c r="QHZ93" s="207"/>
      <c r="QIA93" s="207"/>
      <c r="QIB93" s="207"/>
      <c r="QIC93" s="207"/>
      <c r="QID93" s="207"/>
      <c r="QIE93" s="207"/>
      <c r="QIF93" s="207"/>
      <c r="QIG93" s="207"/>
      <c r="QIH93" s="207"/>
      <c r="QII93" s="207"/>
      <c r="QIJ93" s="207"/>
      <c r="QIK93" s="207"/>
      <c r="QIL93" s="207"/>
      <c r="QIM93" s="207"/>
      <c r="QIN93" s="207"/>
      <c r="QIO93" s="207"/>
      <c r="QIP93" s="207"/>
      <c r="QIQ93" s="207"/>
      <c r="QIR93" s="207"/>
      <c r="QIS93" s="207"/>
      <c r="QIT93" s="207"/>
      <c r="QIU93" s="207"/>
      <c r="QIV93" s="207"/>
      <c r="QIW93" s="207"/>
      <c r="QIX93" s="207"/>
      <c r="QIY93" s="207"/>
      <c r="QIZ93" s="207"/>
      <c r="QJA93" s="207"/>
      <c r="QJB93" s="207"/>
      <c r="QJC93" s="207"/>
      <c r="QJD93" s="207"/>
      <c r="QJE93" s="207"/>
      <c r="QJF93" s="207"/>
      <c r="QJG93" s="207"/>
      <c r="QJH93" s="207"/>
      <c r="QJI93" s="207"/>
      <c r="QJJ93" s="207"/>
      <c r="QJK93" s="207"/>
      <c r="QJL93" s="207"/>
      <c r="QJM93" s="207"/>
      <c r="QJN93" s="207"/>
      <c r="QJO93" s="207"/>
      <c r="QJP93" s="207"/>
      <c r="QJQ93" s="207"/>
      <c r="QJR93" s="207"/>
      <c r="QJS93" s="207"/>
      <c r="QJT93" s="207"/>
      <c r="QJU93" s="207"/>
      <c r="QJV93" s="207"/>
      <c r="QJW93" s="207"/>
      <c r="QJX93" s="207"/>
      <c r="QJY93" s="207"/>
      <c r="QJZ93" s="207"/>
      <c r="QKA93" s="207"/>
      <c r="QKB93" s="207"/>
      <c r="QKC93" s="207"/>
      <c r="QKD93" s="207"/>
      <c r="QKE93" s="207"/>
      <c r="QKF93" s="207"/>
      <c r="QKG93" s="207"/>
      <c r="QKH93" s="207"/>
      <c r="QKI93" s="207"/>
      <c r="QKJ93" s="207"/>
      <c r="QKK93" s="207"/>
      <c r="QKL93" s="207"/>
      <c r="QKM93" s="207"/>
      <c r="QKN93" s="207"/>
      <c r="QKO93" s="207"/>
      <c r="QKP93" s="207"/>
      <c r="QKQ93" s="207"/>
      <c r="QKR93" s="207"/>
      <c r="QKS93" s="207"/>
      <c r="QKT93" s="207"/>
      <c r="QKU93" s="207"/>
      <c r="QKV93" s="207"/>
      <c r="QKW93" s="207"/>
      <c r="QKX93" s="207"/>
      <c r="QKY93" s="207"/>
      <c r="QKZ93" s="207"/>
      <c r="QLA93" s="207"/>
      <c r="QLB93" s="207"/>
      <c r="QLC93" s="207"/>
      <c r="QLD93" s="207"/>
      <c r="QLE93" s="207"/>
      <c r="QLF93" s="207"/>
      <c r="QLG93" s="207"/>
      <c r="QLH93" s="207"/>
      <c r="QLI93" s="207"/>
      <c r="QLJ93" s="207"/>
      <c r="QLK93" s="207"/>
      <c r="QLL93" s="207"/>
      <c r="QLM93" s="207"/>
      <c r="QLN93" s="207"/>
      <c r="QLO93" s="207"/>
      <c r="QLP93" s="207"/>
      <c r="QLQ93" s="207"/>
      <c r="QLR93" s="207"/>
      <c r="QLS93" s="207"/>
      <c r="QLT93" s="207"/>
      <c r="QLU93" s="207"/>
      <c r="QLV93" s="207"/>
      <c r="QLW93" s="207"/>
      <c r="QLX93" s="207"/>
      <c r="QLY93" s="207"/>
      <c r="QLZ93" s="207"/>
      <c r="QMA93" s="207"/>
      <c r="QMB93" s="207"/>
      <c r="QMC93" s="207"/>
      <c r="QMD93" s="207"/>
      <c r="QME93" s="207"/>
      <c r="QMF93" s="207"/>
      <c r="QMG93" s="207"/>
      <c r="QMH93" s="207"/>
      <c r="QMI93" s="207"/>
      <c r="QMJ93" s="207"/>
      <c r="QMK93" s="207"/>
      <c r="QML93" s="207"/>
      <c r="QMM93" s="207"/>
      <c r="QMN93" s="207"/>
      <c r="QMO93" s="207"/>
      <c r="QMP93" s="207"/>
      <c r="QMQ93" s="207"/>
      <c r="QMR93" s="207"/>
      <c r="QMS93" s="207"/>
      <c r="QMT93" s="207"/>
      <c r="QMU93" s="207"/>
      <c r="QMV93" s="207"/>
      <c r="QMW93" s="207"/>
      <c r="QMX93" s="207"/>
      <c r="QMY93" s="207"/>
      <c r="QMZ93" s="207"/>
      <c r="QNA93" s="207"/>
      <c r="QNB93" s="207"/>
      <c r="QNC93" s="207"/>
      <c r="QND93" s="207"/>
      <c r="QNE93" s="207"/>
      <c r="QNF93" s="207"/>
      <c r="QNG93" s="207"/>
      <c r="QNH93" s="207"/>
      <c r="QNI93" s="207"/>
      <c r="QNJ93" s="207"/>
      <c r="QNK93" s="207"/>
      <c r="QNL93" s="207"/>
      <c r="QNM93" s="207"/>
      <c r="QNN93" s="207"/>
      <c r="QNO93" s="207"/>
      <c r="QNP93" s="207"/>
      <c r="QNQ93" s="207"/>
      <c r="QNR93" s="207"/>
      <c r="QNS93" s="207"/>
      <c r="QNT93" s="207"/>
      <c r="QNU93" s="207"/>
      <c r="QNV93" s="207"/>
      <c r="QNW93" s="207"/>
      <c r="QNX93" s="207"/>
      <c r="QNY93" s="207"/>
      <c r="QNZ93" s="207"/>
      <c r="QOA93" s="207"/>
      <c r="QOB93" s="207"/>
      <c r="QOC93" s="207"/>
      <c r="QOD93" s="207"/>
      <c r="QOE93" s="207"/>
      <c r="QOF93" s="207"/>
      <c r="QOG93" s="207"/>
      <c r="QOH93" s="207"/>
      <c r="QOI93" s="207"/>
      <c r="QOJ93" s="207"/>
      <c r="QOK93" s="207"/>
      <c r="QOL93" s="207"/>
      <c r="QOM93" s="207"/>
      <c r="QON93" s="207"/>
      <c r="QOO93" s="207"/>
      <c r="QOP93" s="207"/>
      <c r="QOQ93" s="207"/>
      <c r="QOR93" s="207"/>
      <c r="QOS93" s="207"/>
      <c r="QOT93" s="207"/>
      <c r="QOU93" s="207"/>
      <c r="QOV93" s="207"/>
      <c r="QOW93" s="207"/>
      <c r="QOX93" s="207"/>
      <c r="QOY93" s="207"/>
      <c r="QOZ93" s="207"/>
      <c r="QPA93" s="207"/>
      <c r="QPB93" s="207"/>
      <c r="QPC93" s="207"/>
      <c r="QPD93" s="207"/>
      <c r="QPE93" s="207"/>
      <c r="QPF93" s="207"/>
      <c r="QPG93" s="207"/>
      <c r="QPH93" s="207"/>
      <c r="QPI93" s="207"/>
      <c r="QPJ93" s="207"/>
      <c r="QPK93" s="207"/>
      <c r="QPL93" s="207"/>
      <c r="QPM93" s="207"/>
      <c r="QPN93" s="207"/>
      <c r="QPO93" s="207"/>
      <c r="QPP93" s="207"/>
      <c r="QPQ93" s="207"/>
      <c r="QPR93" s="207"/>
      <c r="QPS93" s="207"/>
      <c r="QPT93" s="207"/>
      <c r="QPU93" s="207"/>
      <c r="QPV93" s="207"/>
      <c r="QPW93" s="207"/>
      <c r="QPX93" s="207"/>
      <c r="QPY93" s="207"/>
      <c r="QPZ93" s="207"/>
      <c r="QQA93" s="207"/>
      <c r="QQB93" s="207"/>
      <c r="QQC93" s="207"/>
      <c r="QQD93" s="207"/>
      <c r="QQE93" s="207"/>
      <c r="QQF93" s="207"/>
      <c r="QQG93" s="207"/>
      <c r="QQH93" s="207"/>
      <c r="QQI93" s="207"/>
      <c r="QQJ93" s="207"/>
      <c r="QQK93" s="207"/>
      <c r="QQL93" s="207"/>
      <c r="QQM93" s="207"/>
      <c r="QQN93" s="207"/>
      <c r="QQO93" s="207"/>
      <c r="QQP93" s="207"/>
      <c r="QQQ93" s="207"/>
      <c r="QQR93" s="207"/>
      <c r="QQS93" s="207"/>
      <c r="QQT93" s="207"/>
      <c r="QQU93" s="207"/>
      <c r="QQV93" s="207"/>
      <c r="QQW93" s="207"/>
      <c r="QQX93" s="207"/>
      <c r="QQY93" s="207"/>
      <c r="QQZ93" s="207"/>
      <c r="QRA93" s="207"/>
      <c r="QRB93" s="207"/>
      <c r="QRC93" s="207"/>
      <c r="QRD93" s="207"/>
      <c r="QRE93" s="207"/>
      <c r="QRF93" s="207"/>
      <c r="QRG93" s="207"/>
      <c r="QRH93" s="207"/>
      <c r="QRI93" s="207"/>
      <c r="QRJ93" s="207"/>
      <c r="QRK93" s="207"/>
      <c r="QRL93" s="207"/>
      <c r="QRM93" s="207"/>
      <c r="QRN93" s="207"/>
      <c r="QRO93" s="207"/>
      <c r="QRP93" s="207"/>
      <c r="QRQ93" s="207"/>
      <c r="QRR93" s="207"/>
      <c r="QRS93" s="207"/>
      <c r="QRT93" s="207"/>
      <c r="QRU93" s="207"/>
      <c r="QRV93" s="207"/>
      <c r="QRW93" s="207"/>
      <c r="QRX93" s="207"/>
      <c r="QRY93" s="207"/>
      <c r="QRZ93" s="207"/>
      <c r="QSA93" s="207"/>
      <c r="QSB93" s="207"/>
      <c r="QSC93" s="207"/>
      <c r="QSD93" s="207"/>
      <c r="QSE93" s="207"/>
      <c r="QSF93" s="207"/>
      <c r="QSG93" s="207"/>
      <c r="QSH93" s="207"/>
      <c r="QSI93" s="207"/>
      <c r="QSJ93" s="207"/>
      <c r="QSK93" s="207"/>
      <c r="QSL93" s="207"/>
      <c r="QSM93" s="207"/>
      <c r="QSN93" s="207"/>
      <c r="QSO93" s="207"/>
      <c r="QSP93" s="207"/>
      <c r="QSQ93" s="207"/>
      <c r="QSR93" s="207"/>
      <c r="QSS93" s="207"/>
      <c r="QST93" s="207"/>
      <c r="QSU93" s="207"/>
      <c r="QSV93" s="207"/>
      <c r="QSW93" s="207"/>
      <c r="QSX93" s="207"/>
      <c r="QSY93" s="207"/>
      <c r="QSZ93" s="207"/>
      <c r="QTA93" s="207"/>
      <c r="QTB93" s="207"/>
      <c r="QTC93" s="207"/>
      <c r="QTD93" s="207"/>
      <c r="QTE93" s="207"/>
      <c r="QTF93" s="207"/>
      <c r="QTG93" s="207"/>
      <c r="QTH93" s="207"/>
      <c r="QTI93" s="207"/>
      <c r="QTJ93" s="207"/>
      <c r="QTK93" s="207"/>
      <c r="QTL93" s="207"/>
      <c r="QTM93" s="207"/>
      <c r="QTN93" s="207"/>
      <c r="QTO93" s="207"/>
      <c r="QTP93" s="207"/>
      <c r="QTQ93" s="207"/>
      <c r="QTR93" s="207"/>
      <c r="QTS93" s="207"/>
      <c r="QTT93" s="207"/>
      <c r="QTU93" s="207"/>
      <c r="QTV93" s="207"/>
      <c r="QTW93" s="207"/>
      <c r="QTX93" s="207"/>
      <c r="QTY93" s="207"/>
      <c r="QTZ93" s="207"/>
      <c r="QUA93" s="207"/>
      <c r="QUB93" s="207"/>
      <c r="QUC93" s="207"/>
      <c r="QUD93" s="207"/>
      <c r="QUE93" s="207"/>
      <c r="QUF93" s="207"/>
      <c r="QUG93" s="207"/>
      <c r="QUH93" s="207"/>
      <c r="QUI93" s="207"/>
      <c r="QUJ93" s="207"/>
      <c r="QUK93" s="207"/>
      <c r="QUL93" s="207"/>
      <c r="QUM93" s="207"/>
      <c r="QUN93" s="207"/>
      <c r="QUO93" s="207"/>
      <c r="QUP93" s="207"/>
      <c r="QUQ93" s="207"/>
      <c r="QUR93" s="207"/>
      <c r="QUS93" s="207"/>
      <c r="QUT93" s="207"/>
      <c r="QUU93" s="207"/>
      <c r="QUV93" s="207"/>
      <c r="QUW93" s="207"/>
      <c r="QUX93" s="207"/>
      <c r="QUY93" s="207"/>
      <c r="QUZ93" s="207"/>
      <c r="QVA93" s="207"/>
      <c r="QVB93" s="207"/>
      <c r="QVC93" s="207"/>
      <c r="QVD93" s="207"/>
      <c r="QVE93" s="207"/>
      <c r="QVF93" s="207"/>
      <c r="QVG93" s="207"/>
      <c r="QVH93" s="207"/>
      <c r="QVI93" s="207"/>
      <c r="QVJ93" s="207"/>
      <c r="QVK93" s="207"/>
      <c r="QVL93" s="207"/>
      <c r="QVM93" s="207"/>
      <c r="QVN93" s="207"/>
      <c r="QVO93" s="207"/>
      <c r="QVP93" s="207"/>
      <c r="QVQ93" s="207"/>
      <c r="QVR93" s="207"/>
      <c r="QVS93" s="207"/>
      <c r="QVT93" s="207"/>
      <c r="QVU93" s="207"/>
      <c r="QVV93" s="207"/>
      <c r="QVW93" s="207"/>
      <c r="QVX93" s="207"/>
      <c r="QVY93" s="207"/>
      <c r="QVZ93" s="207"/>
      <c r="QWA93" s="207"/>
      <c r="QWB93" s="207"/>
      <c r="QWC93" s="207"/>
      <c r="QWD93" s="207"/>
      <c r="QWE93" s="207"/>
      <c r="QWF93" s="207"/>
      <c r="QWG93" s="207"/>
      <c r="QWH93" s="207"/>
      <c r="QWI93" s="207"/>
      <c r="QWJ93" s="207"/>
      <c r="QWK93" s="207"/>
      <c r="QWL93" s="207"/>
      <c r="QWM93" s="207"/>
      <c r="QWN93" s="207"/>
      <c r="QWO93" s="207"/>
      <c r="QWP93" s="207"/>
      <c r="QWQ93" s="207"/>
      <c r="QWR93" s="207"/>
      <c r="QWS93" s="207"/>
      <c r="QWT93" s="207"/>
      <c r="QWU93" s="207"/>
      <c r="QWV93" s="207"/>
      <c r="QWW93" s="207"/>
      <c r="QWX93" s="207"/>
      <c r="QWY93" s="207"/>
      <c r="QWZ93" s="207"/>
      <c r="QXA93" s="207"/>
      <c r="QXB93" s="207"/>
      <c r="QXC93" s="207"/>
      <c r="QXD93" s="207"/>
      <c r="QXE93" s="207"/>
      <c r="QXF93" s="207"/>
      <c r="QXG93" s="207"/>
      <c r="QXH93" s="207"/>
      <c r="QXI93" s="207"/>
      <c r="QXJ93" s="207"/>
      <c r="QXK93" s="207"/>
      <c r="QXL93" s="207"/>
      <c r="QXM93" s="207"/>
      <c r="QXN93" s="207"/>
      <c r="QXO93" s="207"/>
      <c r="QXP93" s="207"/>
      <c r="QXQ93" s="207"/>
      <c r="QXR93" s="207"/>
      <c r="QXS93" s="207"/>
      <c r="QXT93" s="207"/>
      <c r="QXU93" s="207"/>
      <c r="QXV93" s="207"/>
      <c r="QXW93" s="207"/>
      <c r="QXX93" s="207"/>
      <c r="QXY93" s="207"/>
      <c r="QXZ93" s="207"/>
      <c r="QYA93" s="207"/>
      <c r="QYB93" s="207"/>
      <c r="QYC93" s="207"/>
      <c r="QYD93" s="207"/>
      <c r="QYE93" s="207"/>
      <c r="QYF93" s="207"/>
      <c r="QYG93" s="207"/>
      <c r="QYH93" s="207"/>
      <c r="QYI93" s="207"/>
      <c r="QYJ93" s="207"/>
      <c r="QYK93" s="207"/>
      <c r="QYL93" s="207"/>
      <c r="QYM93" s="207"/>
      <c r="QYN93" s="207"/>
      <c r="QYO93" s="207"/>
      <c r="QYP93" s="207"/>
      <c r="QYQ93" s="207"/>
      <c r="QYR93" s="207"/>
      <c r="QYS93" s="207"/>
      <c r="QYT93" s="207"/>
      <c r="QYU93" s="207"/>
      <c r="QYV93" s="207"/>
      <c r="QYW93" s="207"/>
      <c r="QYX93" s="207"/>
      <c r="QYY93" s="207"/>
      <c r="QYZ93" s="207"/>
      <c r="QZA93" s="207"/>
      <c r="QZB93" s="207"/>
      <c r="QZC93" s="207"/>
      <c r="QZD93" s="207"/>
      <c r="QZE93" s="207"/>
      <c r="QZF93" s="207"/>
      <c r="QZG93" s="207"/>
      <c r="QZH93" s="207"/>
      <c r="QZI93" s="207"/>
      <c r="QZJ93" s="207"/>
      <c r="QZK93" s="207"/>
      <c r="QZL93" s="207"/>
      <c r="QZM93" s="207"/>
      <c r="QZN93" s="207"/>
      <c r="QZO93" s="207"/>
      <c r="QZP93" s="207"/>
      <c r="QZQ93" s="207"/>
      <c r="QZR93" s="207"/>
      <c r="QZS93" s="207"/>
      <c r="QZT93" s="207"/>
      <c r="QZU93" s="207"/>
      <c r="QZV93" s="207"/>
      <c r="QZW93" s="207"/>
      <c r="QZX93" s="207"/>
      <c r="QZY93" s="207"/>
      <c r="QZZ93" s="207"/>
      <c r="RAA93" s="207"/>
      <c r="RAB93" s="207"/>
      <c r="RAC93" s="207"/>
      <c r="RAD93" s="207"/>
      <c r="RAE93" s="207"/>
      <c r="RAF93" s="207"/>
      <c r="RAG93" s="207"/>
      <c r="RAH93" s="207"/>
      <c r="RAI93" s="207"/>
      <c r="RAJ93" s="207"/>
      <c r="RAK93" s="207"/>
      <c r="RAL93" s="207"/>
      <c r="RAM93" s="207"/>
      <c r="RAN93" s="207"/>
      <c r="RAO93" s="207"/>
      <c r="RAP93" s="207"/>
      <c r="RAQ93" s="207"/>
      <c r="RAR93" s="207"/>
      <c r="RAS93" s="207"/>
      <c r="RAT93" s="207"/>
      <c r="RAU93" s="207"/>
      <c r="RAV93" s="207"/>
      <c r="RAW93" s="207"/>
      <c r="RAX93" s="207"/>
      <c r="RAY93" s="207"/>
      <c r="RAZ93" s="207"/>
      <c r="RBA93" s="207"/>
      <c r="RBB93" s="207"/>
      <c r="RBC93" s="207"/>
      <c r="RBD93" s="207"/>
      <c r="RBE93" s="207"/>
      <c r="RBF93" s="207"/>
      <c r="RBG93" s="207"/>
      <c r="RBH93" s="207"/>
      <c r="RBI93" s="207"/>
      <c r="RBJ93" s="207"/>
      <c r="RBK93" s="207"/>
      <c r="RBL93" s="207"/>
      <c r="RBM93" s="207"/>
      <c r="RBN93" s="207"/>
      <c r="RBO93" s="207"/>
      <c r="RBP93" s="207"/>
      <c r="RBQ93" s="207"/>
      <c r="RBR93" s="207"/>
      <c r="RBS93" s="207"/>
      <c r="RBT93" s="207"/>
      <c r="RBU93" s="207"/>
      <c r="RBV93" s="207"/>
      <c r="RBW93" s="207"/>
      <c r="RBX93" s="207"/>
      <c r="RBY93" s="207"/>
      <c r="RBZ93" s="207"/>
      <c r="RCA93" s="207"/>
      <c r="RCB93" s="207"/>
      <c r="RCC93" s="207"/>
      <c r="RCD93" s="207"/>
      <c r="RCE93" s="207"/>
      <c r="RCF93" s="207"/>
      <c r="RCG93" s="207"/>
      <c r="RCH93" s="207"/>
      <c r="RCI93" s="207"/>
      <c r="RCJ93" s="207"/>
      <c r="RCK93" s="207"/>
      <c r="RCL93" s="207"/>
      <c r="RCM93" s="207"/>
      <c r="RCN93" s="207"/>
      <c r="RCO93" s="207"/>
      <c r="RCP93" s="207"/>
      <c r="RCQ93" s="207"/>
      <c r="RCR93" s="207"/>
      <c r="RCS93" s="207"/>
      <c r="RCT93" s="207"/>
      <c r="RCU93" s="207"/>
      <c r="RCV93" s="207"/>
      <c r="RCW93" s="207"/>
      <c r="RCX93" s="207"/>
      <c r="RCY93" s="207"/>
      <c r="RCZ93" s="207"/>
      <c r="RDA93" s="207"/>
      <c r="RDB93" s="207"/>
      <c r="RDC93" s="207"/>
      <c r="RDD93" s="207"/>
      <c r="RDE93" s="207"/>
      <c r="RDF93" s="207"/>
      <c r="RDG93" s="207"/>
      <c r="RDH93" s="207"/>
      <c r="RDI93" s="207"/>
      <c r="RDJ93" s="207"/>
      <c r="RDK93" s="207"/>
      <c r="RDL93" s="207"/>
      <c r="RDM93" s="207"/>
      <c r="RDN93" s="207"/>
      <c r="RDO93" s="207"/>
      <c r="RDP93" s="207"/>
      <c r="RDQ93" s="207"/>
      <c r="RDR93" s="207"/>
      <c r="RDS93" s="207"/>
      <c r="RDT93" s="207"/>
      <c r="RDU93" s="207"/>
      <c r="RDV93" s="207"/>
      <c r="RDW93" s="207"/>
      <c r="RDX93" s="207"/>
      <c r="RDY93" s="207"/>
      <c r="RDZ93" s="207"/>
      <c r="REA93" s="207"/>
      <c r="REB93" s="207"/>
      <c r="REC93" s="207"/>
      <c r="RED93" s="207"/>
      <c r="REE93" s="207"/>
      <c r="REF93" s="207"/>
      <c r="REG93" s="207"/>
      <c r="REH93" s="207"/>
      <c r="REI93" s="207"/>
      <c r="REJ93" s="207"/>
      <c r="REK93" s="207"/>
      <c r="REL93" s="207"/>
      <c r="REM93" s="207"/>
      <c r="REN93" s="207"/>
      <c r="REO93" s="207"/>
      <c r="REP93" s="207"/>
      <c r="REQ93" s="207"/>
      <c r="RER93" s="207"/>
      <c r="RES93" s="207"/>
      <c r="RET93" s="207"/>
      <c r="REU93" s="207"/>
      <c r="REV93" s="207"/>
      <c r="REW93" s="207"/>
      <c r="REX93" s="207"/>
      <c r="REY93" s="207"/>
      <c r="REZ93" s="207"/>
      <c r="RFA93" s="207"/>
      <c r="RFB93" s="207"/>
      <c r="RFC93" s="207"/>
      <c r="RFD93" s="207"/>
      <c r="RFE93" s="207"/>
      <c r="RFF93" s="207"/>
      <c r="RFG93" s="207"/>
      <c r="RFH93" s="207"/>
      <c r="RFI93" s="207"/>
      <c r="RFJ93" s="207"/>
      <c r="RFK93" s="207"/>
      <c r="RFL93" s="207"/>
      <c r="RFM93" s="207"/>
      <c r="RFN93" s="207"/>
      <c r="RFO93" s="207"/>
      <c r="RFP93" s="207"/>
      <c r="RFQ93" s="207"/>
      <c r="RFR93" s="207"/>
      <c r="RFS93" s="207"/>
      <c r="RFT93" s="207"/>
      <c r="RFU93" s="207"/>
      <c r="RFV93" s="207"/>
      <c r="RFW93" s="207"/>
      <c r="RFX93" s="207"/>
      <c r="RFY93" s="207"/>
      <c r="RFZ93" s="207"/>
      <c r="RGA93" s="207"/>
      <c r="RGB93" s="207"/>
      <c r="RGC93" s="207"/>
      <c r="RGD93" s="207"/>
      <c r="RGE93" s="207"/>
      <c r="RGF93" s="207"/>
      <c r="RGG93" s="207"/>
      <c r="RGH93" s="207"/>
      <c r="RGI93" s="207"/>
      <c r="RGJ93" s="207"/>
      <c r="RGK93" s="207"/>
      <c r="RGL93" s="207"/>
      <c r="RGM93" s="207"/>
      <c r="RGN93" s="207"/>
      <c r="RGO93" s="207"/>
      <c r="RGP93" s="207"/>
      <c r="RGQ93" s="207"/>
      <c r="RGR93" s="207"/>
      <c r="RGS93" s="207"/>
      <c r="RGT93" s="207"/>
      <c r="RGU93" s="207"/>
      <c r="RGV93" s="207"/>
      <c r="RGW93" s="207"/>
      <c r="RGX93" s="207"/>
      <c r="RGY93" s="207"/>
      <c r="RGZ93" s="207"/>
      <c r="RHA93" s="207"/>
      <c r="RHB93" s="207"/>
      <c r="RHC93" s="207"/>
      <c r="RHD93" s="207"/>
      <c r="RHE93" s="207"/>
      <c r="RHF93" s="207"/>
      <c r="RHG93" s="207"/>
      <c r="RHH93" s="207"/>
      <c r="RHI93" s="207"/>
      <c r="RHJ93" s="207"/>
      <c r="RHK93" s="207"/>
      <c r="RHL93" s="207"/>
      <c r="RHM93" s="207"/>
      <c r="RHN93" s="207"/>
      <c r="RHO93" s="207"/>
      <c r="RHP93" s="207"/>
      <c r="RHQ93" s="207"/>
      <c r="RHR93" s="207"/>
      <c r="RHS93" s="207"/>
      <c r="RHT93" s="207"/>
      <c r="RHU93" s="207"/>
      <c r="RHV93" s="207"/>
      <c r="RHW93" s="207"/>
      <c r="RHX93" s="207"/>
      <c r="RHY93" s="207"/>
      <c r="RHZ93" s="207"/>
      <c r="RIA93" s="207"/>
      <c r="RIB93" s="207"/>
      <c r="RIC93" s="207"/>
      <c r="RID93" s="207"/>
      <c r="RIE93" s="207"/>
      <c r="RIF93" s="207"/>
      <c r="RIG93" s="207"/>
      <c r="RIH93" s="207"/>
      <c r="RII93" s="207"/>
      <c r="RIJ93" s="207"/>
      <c r="RIK93" s="207"/>
      <c r="RIL93" s="207"/>
      <c r="RIM93" s="207"/>
      <c r="RIN93" s="207"/>
      <c r="RIO93" s="207"/>
      <c r="RIP93" s="207"/>
      <c r="RIQ93" s="207"/>
      <c r="RIR93" s="207"/>
      <c r="RIS93" s="207"/>
      <c r="RIT93" s="207"/>
      <c r="RIU93" s="207"/>
      <c r="RIV93" s="207"/>
      <c r="RIW93" s="207"/>
      <c r="RIX93" s="207"/>
      <c r="RIY93" s="207"/>
      <c r="RIZ93" s="207"/>
      <c r="RJA93" s="207"/>
      <c r="RJB93" s="207"/>
      <c r="RJC93" s="207"/>
      <c r="RJD93" s="207"/>
      <c r="RJE93" s="207"/>
      <c r="RJF93" s="207"/>
      <c r="RJG93" s="207"/>
      <c r="RJH93" s="207"/>
      <c r="RJI93" s="207"/>
      <c r="RJJ93" s="207"/>
      <c r="RJK93" s="207"/>
      <c r="RJL93" s="207"/>
      <c r="RJM93" s="207"/>
      <c r="RJN93" s="207"/>
      <c r="RJO93" s="207"/>
      <c r="RJP93" s="207"/>
      <c r="RJQ93" s="207"/>
      <c r="RJR93" s="207"/>
      <c r="RJS93" s="207"/>
      <c r="RJT93" s="207"/>
      <c r="RJU93" s="207"/>
      <c r="RJV93" s="207"/>
      <c r="RJW93" s="207"/>
      <c r="RJX93" s="207"/>
      <c r="RJY93" s="207"/>
      <c r="RJZ93" s="207"/>
      <c r="RKA93" s="207"/>
      <c r="RKB93" s="207"/>
      <c r="RKC93" s="207"/>
      <c r="RKD93" s="207"/>
      <c r="RKE93" s="207"/>
      <c r="RKF93" s="207"/>
      <c r="RKG93" s="207"/>
      <c r="RKH93" s="207"/>
      <c r="RKI93" s="207"/>
      <c r="RKJ93" s="207"/>
      <c r="RKK93" s="207"/>
      <c r="RKL93" s="207"/>
      <c r="RKM93" s="207"/>
      <c r="RKN93" s="207"/>
      <c r="RKO93" s="207"/>
      <c r="RKP93" s="207"/>
      <c r="RKQ93" s="207"/>
      <c r="RKR93" s="207"/>
      <c r="RKS93" s="207"/>
      <c r="RKT93" s="207"/>
      <c r="RKU93" s="207"/>
      <c r="RKV93" s="207"/>
      <c r="RKW93" s="207"/>
      <c r="RKX93" s="207"/>
      <c r="RKY93" s="207"/>
      <c r="RKZ93" s="207"/>
      <c r="RLA93" s="207"/>
      <c r="RLB93" s="207"/>
      <c r="RLC93" s="207"/>
      <c r="RLD93" s="207"/>
      <c r="RLE93" s="207"/>
      <c r="RLF93" s="207"/>
      <c r="RLG93" s="207"/>
      <c r="RLH93" s="207"/>
      <c r="RLI93" s="207"/>
      <c r="RLJ93" s="207"/>
      <c r="RLK93" s="207"/>
      <c r="RLL93" s="207"/>
      <c r="RLM93" s="207"/>
      <c r="RLN93" s="207"/>
      <c r="RLO93" s="207"/>
      <c r="RLP93" s="207"/>
      <c r="RLQ93" s="207"/>
      <c r="RLR93" s="207"/>
      <c r="RLS93" s="207"/>
      <c r="RLT93" s="207"/>
      <c r="RLU93" s="207"/>
      <c r="RLV93" s="207"/>
      <c r="RLW93" s="207"/>
      <c r="RLX93" s="207"/>
      <c r="RLY93" s="207"/>
      <c r="RLZ93" s="207"/>
      <c r="RMA93" s="207"/>
      <c r="RMB93" s="207"/>
      <c r="RMC93" s="207"/>
      <c r="RMD93" s="207"/>
      <c r="RME93" s="207"/>
      <c r="RMF93" s="207"/>
      <c r="RMG93" s="207"/>
      <c r="RMH93" s="207"/>
      <c r="RMI93" s="207"/>
      <c r="RMJ93" s="207"/>
      <c r="RMK93" s="207"/>
      <c r="RML93" s="207"/>
      <c r="RMM93" s="207"/>
      <c r="RMN93" s="207"/>
      <c r="RMO93" s="207"/>
      <c r="RMP93" s="207"/>
      <c r="RMQ93" s="207"/>
      <c r="RMR93" s="207"/>
      <c r="RMS93" s="207"/>
      <c r="RMT93" s="207"/>
      <c r="RMU93" s="207"/>
      <c r="RMV93" s="207"/>
      <c r="RMW93" s="207"/>
      <c r="RMX93" s="207"/>
      <c r="RMY93" s="207"/>
      <c r="RMZ93" s="207"/>
      <c r="RNA93" s="207"/>
      <c r="RNB93" s="207"/>
      <c r="RNC93" s="207"/>
      <c r="RND93" s="207"/>
      <c r="RNE93" s="207"/>
      <c r="RNF93" s="207"/>
      <c r="RNG93" s="207"/>
      <c r="RNH93" s="207"/>
      <c r="RNI93" s="207"/>
      <c r="RNJ93" s="207"/>
      <c r="RNK93" s="207"/>
      <c r="RNL93" s="207"/>
      <c r="RNM93" s="207"/>
      <c r="RNN93" s="207"/>
      <c r="RNO93" s="207"/>
      <c r="RNP93" s="207"/>
      <c r="RNQ93" s="207"/>
      <c r="RNR93" s="207"/>
      <c r="RNS93" s="207"/>
      <c r="RNT93" s="207"/>
      <c r="RNU93" s="207"/>
      <c r="RNV93" s="207"/>
      <c r="RNW93" s="207"/>
      <c r="RNX93" s="207"/>
      <c r="RNY93" s="207"/>
      <c r="RNZ93" s="207"/>
      <c r="ROA93" s="207"/>
      <c r="ROB93" s="207"/>
      <c r="ROC93" s="207"/>
      <c r="ROD93" s="207"/>
      <c r="ROE93" s="207"/>
      <c r="ROF93" s="207"/>
      <c r="ROG93" s="207"/>
      <c r="ROH93" s="207"/>
      <c r="ROI93" s="207"/>
      <c r="ROJ93" s="207"/>
      <c r="ROK93" s="207"/>
      <c r="ROL93" s="207"/>
      <c r="ROM93" s="207"/>
      <c r="RON93" s="207"/>
      <c r="ROO93" s="207"/>
      <c r="ROP93" s="207"/>
      <c r="ROQ93" s="207"/>
      <c r="ROR93" s="207"/>
      <c r="ROS93" s="207"/>
      <c r="ROT93" s="207"/>
      <c r="ROU93" s="207"/>
      <c r="ROV93" s="207"/>
      <c r="ROW93" s="207"/>
      <c r="ROX93" s="207"/>
      <c r="ROY93" s="207"/>
      <c r="ROZ93" s="207"/>
      <c r="RPA93" s="207"/>
      <c r="RPB93" s="207"/>
      <c r="RPC93" s="207"/>
      <c r="RPD93" s="207"/>
      <c r="RPE93" s="207"/>
      <c r="RPF93" s="207"/>
      <c r="RPG93" s="207"/>
      <c r="RPH93" s="207"/>
      <c r="RPI93" s="207"/>
      <c r="RPJ93" s="207"/>
      <c r="RPK93" s="207"/>
      <c r="RPL93" s="207"/>
      <c r="RPM93" s="207"/>
      <c r="RPN93" s="207"/>
      <c r="RPO93" s="207"/>
      <c r="RPP93" s="207"/>
      <c r="RPQ93" s="207"/>
      <c r="RPR93" s="207"/>
      <c r="RPS93" s="207"/>
      <c r="RPT93" s="207"/>
      <c r="RPU93" s="207"/>
      <c r="RPV93" s="207"/>
      <c r="RPW93" s="207"/>
      <c r="RPX93" s="207"/>
      <c r="RPY93" s="207"/>
      <c r="RPZ93" s="207"/>
      <c r="RQA93" s="207"/>
      <c r="RQB93" s="207"/>
      <c r="RQC93" s="207"/>
      <c r="RQD93" s="207"/>
      <c r="RQE93" s="207"/>
      <c r="RQF93" s="207"/>
      <c r="RQG93" s="207"/>
      <c r="RQH93" s="207"/>
      <c r="RQI93" s="207"/>
      <c r="RQJ93" s="207"/>
      <c r="RQK93" s="207"/>
      <c r="RQL93" s="207"/>
      <c r="RQM93" s="207"/>
      <c r="RQN93" s="207"/>
      <c r="RQO93" s="207"/>
      <c r="RQP93" s="207"/>
      <c r="RQQ93" s="207"/>
      <c r="RQR93" s="207"/>
      <c r="RQS93" s="207"/>
      <c r="RQT93" s="207"/>
      <c r="RQU93" s="207"/>
      <c r="RQV93" s="207"/>
      <c r="RQW93" s="207"/>
      <c r="RQX93" s="207"/>
      <c r="RQY93" s="207"/>
      <c r="RQZ93" s="207"/>
      <c r="RRA93" s="207"/>
      <c r="RRB93" s="207"/>
      <c r="RRC93" s="207"/>
      <c r="RRD93" s="207"/>
      <c r="RRE93" s="207"/>
      <c r="RRF93" s="207"/>
      <c r="RRG93" s="207"/>
      <c r="RRH93" s="207"/>
      <c r="RRI93" s="207"/>
      <c r="RRJ93" s="207"/>
      <c r="RRK93" s="207"/>
      <c r="RRL93" s="207"/>
      <c r="RRM93" s="207"/>
      <c r="RRN93" s="207"/>
      <c r="RRO93" s="207"/>
      <c r="RRP93" s="207"/>
      <c r="RRQ93" s="207"/>
      <c r="RRR93" s="207"/>
      <c r="RRS93" s="207"/>
      <c r="RRT93" s="207"/>
      <c r="RRU93" s="207"/>
      <c r="RRV93" s="207"/>
      <c r="RRW93" s="207"/>
      <c r="RRX93" s="207"/>
      <c r="RRY93" s="207"/>
      <c r="RRZ93" s="207"/>
      <c r="RSA93" s="207"/>
      <c r="RSB93" s="207"/>
      <c r="RSC93" s="207"/>
      <c r="RSD93" s="207"/>
      <c r="RSE93" s="207"/>
      <c r="RSF93" s="207"/>
      <c r="RSG93" s="207"/>
      <c r="RSH93" s="207"/>
      <c r="RSI93" s="207"/>
      <c r="RSJ93" s="207"/>
      <c r="RSK93" s="207"/>
      <c r="RSL93" s="207"/>
      <c r="RSM93" s="207"/>
      <c r="RSN93" s="207"/>
      <c r="RSO93" s="207"/>
      <c r="RSP93" s="207"/>
      <c r="RSQ93" s="207"/>
      <c r="RSR93" s="207"/>
      <c r="RSS93" s="207"/>
      <c r="RST93" s="207"/>
      <c r="RSU93" s="207"/>
      <c r="RSV93" s="207"/>
      <c r="RSW93" s="207"/>
      <c r="RSX93" s="207"/>
      <c r="RSY93" s="207"/>
      <c r="RSZ93" s="207"/>
      <c r="RTA93" s="207"/>
      <c r="RTB93" s="207"/>
      <c r="RTC93" s="207"/>
      <c r="RTD93" s="207"/>
      <c r="RTE93" s="207"/>
      <c r="RTF93" s="207"/>
      <c r="RTG93" s="207"/>
      <c r="RTH93" s="207"/>
      <c r="RTI93" s="207"/>
      <c r="RTJ93" s="207"/>
      <c r="RTK93" s="207"/>
      <c r="RTL93" s="207"/>
      <c r="RTM93" s="207"/>
      <c r="RTN93" s="207"/>
      <c r="RTO93" s="207"/>
      <c r="RTP93" s="207"/>
      <c r="RTQ93" s="207"/>
      <c r="RTR93" s="207"/>
      <c r="RTS93" s="207"/>
      <c r="RTT93" s="207"/>
      <c r="RTU93" s="207"/>
      <c r="RTV93" s="207"/>
      <c r="RTW93" s="207"/>
      <c r="RTX93" s="207"/>
      <c r="RTY93" s="207"/>
      <c r="RTZ93" s="207"/>
      <c r="RUA93" s="207"/>
      <c r="RUB93" s="207"/>
      <c r="RUC93" s="207"/>
      <c r="RUD93" s="207"/>
      <c r="RUE93" s="207"/>
      <c r="RUF93" s="207"/>
      <c r="RUG93" s="207"/>
      <c r="RUH93" s="207"/>
      <c r="RUI93" s="207"/>
      <c r="RUJ93" s="207"/>
      <c r="RUK93" s="207"/>
      <c r="RUL93" s="207"/>
      <c r="RUM93" s="207"/>
      <c r="RUN93" s="207"/>
      <c r="RUO93" s="207"/>
      <c r="RUP93" s="207"/>
      <c r="RUQ93" s="207"/>
      <c r="RUR93" s="207"/>
      <c r="RUS93" s="207"/>
      <c r="RUT93" s="207"/>
      <c r="RUU93" s="207"/>
      <c r="RUV93" s="207"/>
      <c r="RUW93" s="207"/>
      <c r="RUX93" s="207"/>
      <c r="RUY93" s="207"/>
      <c r="RUZ93" s="207"/>
      <c r="RVA93" s="207"/>
      <c r="RVB93" s="207"/>
      <c r="RVC93" s="207"/>
      <c r="RVD93" s="207"/>
      <c r="RVE93" s="207"/>
      <c r="RVF93" s="207"/>
      <c r="RVG93" s="207"/>
      <c r="RVH93" s="207"/>
      <c r="RVI93" s="207"/>
      <c r="RVJ93" s="207"/>
      <c r="RVK93" s="207"/>
      <c r="RVL93" s="207"/>
      <c r="RVM93" s="207"/>
      <c r="RVN93" s="207"/>
      <c r="RVO93" s="207"/>
      <c r="RVP93" s="207"/>
      <c r="RVQ93" s="207"/>
      <c r="RVR93" s="207"/>
      <c r="RVS93" s="207"/>
      <c r="RVT93" s="207"/>
      <c r="RVU93" s="207"/>
      <c r="RVV93" s="207"/>
      <c r="RVW93" s="207"/>
      <c r="RVX93" s="207"/>
      <c r="RVY93" s="207"/>
      <c r="RVZ93" s="207"/>
      <c r="RWA93" s="207"/>
      <c r="RWB93" s="207"/>
      <c r="RWC93" s="207"/>
      <c r="RWD93" s="207"/>
      <c r="RWE93" s="207"/>
      <c r="RWF93" s="207"/>
      <c r="RWG93" s="207"/>
      <c r="RWH93" s="207"/>
      <c r="RWI93" s="207"/>
      <c r="RWJ93" s="207"/>
      <c r="RWK93" s="207"/>
      <c r="RWL93" s="207"/>
      <c r="RWM93" s="207"/>
      <c r="RWN93" s="207"/>
      <c r="RWO93" s="207"/>
      <c r="RWP93" s="207"/>
      <c r="RWQ93" s="207"/>
      <c r="RWR93" s="207"/>
      <c r="RWS93" s="207"/>
      <c r="RWT93" s="207"/>
      <c r="RWU93" s="207"/>
      <c r="RWV93" s="207"/>
      <c r="RWW93" s="207"/>
      <c r="RWX93" s="207"/>
      <c r="RWY93" s="207"/>
      <c r="RWZ93" s="207"/>
      <c r="RXA93" s="207"/>
      <c r="RXB93" s="207"/>
      <c r="RXC93" s="207"/>
      <c r="RXD93" s="207"/>
      <c r="RXE93" s="207"/>
      <c r="RXF93" s="207"/>
      <c r="RXG93" s="207"/>
      <c r="RXH93" s="207"/>
      <c r="RXI93" s="207"/>
      <c r="RXJ93" s="207"/>
      <c r="RXK93" s="207"/>
      <c r="RXL93" s="207"/>
      <c r="RXM93" s="207"/>
      <c r="RXN93" s="207"/>
      <c r="RXO93" s="207"/>
      <c r="RXP93" s="207"/>
      <c r="RXQ93" s="207"/>
      <c r="RXR93" s="207"/>
      <c r="RXS93" s="207"/>
      <c r="RXT93" s="207"/>
      <c r="RXU93" s="207"/>
      <c r="RXV93" s="207"/>
      <c r="RXW93" s="207"/>
      <c r="RXX93" s="207"/>
      <c r="RXY93" s="207"/>
      <c r="RXZ93" s="207"/>
      <c r="RYA93" s="207"/>
      <c r="RYB93" s="207"/>
      <c r="RYC93" s="207"/>
      <c r="RYD93" s="207"/>
      <c r="RYE93" s="207"/>
      <c r="RYF93" s="207"/>
      <c r="RYG93" s="207"/>
      <c r="RYH93" s="207"/>
      <c r="RYI93" s="207"/>
      <c r="RYJ93" s="207"/>
      <c r="RYK93" s="207"/>
      <c r="RYL93" s="207"/>
      <c r="RYM93" s="207"/>
      <c r="RYN93" s="207"/>
      <c r="RYO93" s="207"/>
      <c r="RYP93" s="207"/>
      <c r="RYQ93" s="207"/>
      <c r="RYR93" s="207"/>
      <c r="RYS93" s="207"/>
      <c r="RYT93" s="207"/>
      <c r="RYU93" s="207"/>
      <c r="RYV93" s="207"/>
      <c r="RYW93" s="207"/>
      <c r="RYX93" s="207"/>
      <c r="RYY93" s="207"/>
      <c r="RYZ93" s="207"/>
      <c r="RZA93" s="207"/>
      <c r="RZB93" s="207"/>
      <c r="RZC93" s="207"/>
      <c r="RZD93" s="207"/>
      <c r="RZE93" s="207"/>
      <c r="RZF93" s="207"/>
      <c r="RZG93" s="207"/>
      <c r="RZH93" s="207"/>
      <c r="RZI93" s="207"/>
      <c r="RZJ93" s="207"/>
      <c r="RZK93" s="207"/>
      <c r="RZL93" s="207"/>
      <c r="RZM93" s="207"/>
      <c r="RZN93" s="207"/>
      <c r="RZO93" s="207"/>
      <c r="RZP93" s="207"/>
      <c r="RZQ93" s="207"/>
      <c r="RZR93" s="207"/>
      <c r="RZS93" s="207"/>
      <c r="RZT93" s="207"/>
      <c r="RZU93" s="207"/>
      <c r="RZV93" s="207"/>
      <c r="RZW93" s="207"/>
      <c r="RZX93" s="207"/>
      <c r="RZY93" s="207"/>
      <c r="RZZ93" s="207"/>
      <c r="SAA93" s="207"/>
      <c r="SAB93" s="207"/>
      <c r="SAC93" s="207"/>
      <c r="SAD93" s="207"/>
      <c r="SAE93" s="207"/>
      <c r="SAF93" s="207"/>
      <c r="SAG93" s="207"/>
      <c r="SAH93" s="207"/>
      <c r="SAI93" s="207"/>
      <c r="SAJ93" s="207"/>
      <c r="SAK93" s="207"/>
      <c r="SAL93" s="207"/>
      <c r="SAM93" s="207"/>
      <c r="SAN93" s="207"/>
      <c r="SAO93" s="207"/>
      <c r="SAP93" s="207"/>
      <c r="SAQ93" s="207"/>
      <c r="SAR93" s="207"/>
      <c r="SAS93" s="207"/>
      <c r="SAT93" s="207"/>
      <c r="SAU93" s="207"/>
      <c r="SAV93" s="207"/>
      <c r="SAW93" s="207"/>
      <c r="SAX93" s="207"/>
      <c r="SAY93" s="207"/>
      <c r="SAZ93" s="207"/>
      <c r="SBA93" s="207"/>
      <c r="SBB93" s="207"/>
      <c r="SBC93" s="207"/>
      <c r="SBD93" s="207"/>
      <c r="SBE93" s="207"/>
      <c r="SBF93" s="207"/>
      <c r="SBG93" s="207"/>
      <c r="SBH93" s="207"/>
      <c r="SBI93" s="207"/>
      <c r="SBJ93" s="207"/>
      <c r="SBK93" s="207"/>
      <c r="SBL93" s="207"/>
      <c r="SBM93" s="207"/>
      <c r="SBN93" s="207"/>
      <c r="SBO93" s="207"/>
      <c r="SBP93" s="207"/>
      <c r="SBQ93" s="207"/>
      <c r="SBR93" s="207"/>
      <c r="SBS93" s="207"/>
      <c r="SBT93" s="207"/>
      <c r="SBU93" s="207"/>
      <c r="SBV93" s="207"/>
      <c r="SBW93" s="207"/>
      <c r="SBX93" s="207"/>
      <c r="SBY93" s="207"/>
      <c r="SBZ93" s="207"/>
      <c r="SCA93" s="207"/>
      <c r="SCB93" s="207"/>
      <c r="SCC93" s="207"/>
      <c r="SCD93" s="207"/>
      <c r="SCE93" s="207"/>
      <c r="SCF93" s="207"/>
      <c r="SCG93" s="207"/>
      <c r="SCH93" s="207"/>
      <c r="SCI93" s="207"/>
      <c r="SCJ93" s="207"/>
      <c r="SCK93" s="207"/>
      <c r="SCL93" s="207"/>
      <c r="SCM93" s="207"/>
      <c r="SCN93" s="207"/>
      <c r="SCO93" s="207"/>
      <c r="SCP93" s="207"/>
      <c r="SCQ93" s="207"/>
      <c r="SCR93" s="207"/>
      <c r="SCS93" s="207"/>
      <c r="SCT93" s="207"/>
      <c r="SCU93" s="207"/>
      <c r="SCV93" s="207"/>
      <c r="SCW93" s="207"/>
      <c r="SCX93" s="207"/>
      <c r="SCY93" s="207"/>
      <c r="SCZ93" s="207"/>
      <c r="SDA93" s="207"/>
      <c r="SDB93" s="207"/>
      <c r="SDC93" s="207"/>
      <c r="SDD93" s="207"/>
      <c r="SDE93" s="207"/>
      <c r="SDF93" s="207"/>
      <c r="SDG93" s="207"/>
      <c r="SDH93" s="207"/>
      <c r="SDI93" s="207"/>
      <c r="SDJ93" s="207"/>
      <c r="SDK93" s="207"/>
      <c r="SDL93" s="207"/>
      <c r="SDM93" s="207"/>
      <c r="SDN93" s="207"/>
      <c r="SDO93" s="207"/>
      <c r="SDP93" s="207"/>
      <c r="SDQ93" s="207"/>
      <c r="SDR93" s="207"/>
      <c r="SDS93" s="207"/>
      <c r="SDT93" s="207"/>
      <c r="SDU93" s="207"/>
      <c r="SDV93" s="207"/>
      <c r="SDW93" s="207"/>
      <c r="SDX93" s="207"/>
      <c r="SDY93" s="207"/>
      <c r="SDZ93" s="207"/>
      <c r="SEA93" s="207"/>
      <c r="SEB93" s="207"/>
      <c r="SEC93" s="207"/>
      <c r="SED93" s="207"/>
      <c r="SEE93" s="207"/>
      <c r="SEF93" s="207"/>
      <c r="SEG93" s="207"/>
      <c r="SEH93" s="207"/>
      <c r="SEI93" s="207"/>
      <c r="SEJ93" s="207"/>
      <c r="SEK93" s="207"/>
      <c r="SEL93" s="207"/>
      <c r="SEM93" s="207"/>
      <c r="SEN93" s="207"/>
      <c r="SEO93" s="207"/>
      <c r="SEP93" s="207"/>
      <c r="SEQ93" s="207"/>
      <c r="SER93" s="207"/>
      <c r="SES93" s="207"/>
      <c r="SET93" s="207"/>
      <c r="SEU93" s="207"/>
      <c r="SEV93" s="207"/>
      <c r="SEW93" s="207"/>
      <c r="SEX93" s="207"/>
      <c r="SEY93" s="207"/>
      <c r="SEZ93" s="207"/>
      <c r="SFA93" s="207"/>
      <c r="SFB93" s="207"/>
      <c r="SFC93" s="207"/>
      <c r="SFD93" s="207"/>
      <c r="SFE93" s="207"/>
      <c r="SFF93" s="207"/>
      <c r="SFG93" s="207"/>
      <c r="SFH93" s="207"/>
      <c r="SFI93" s="207"/>
      <c r="SFJ93" s="207"/>
      <c r="SFK93" s="207"/>
      <c r="SFL93" s="207"/>
      <c r="SFM93" s="207"/>
      <c r="SFN93" s="207"/>
      <c r="SFO93" s="207"/>
      <c r="SFP93" s="207"/>
      <c r="SFQ93" s="207"/>
      <c r="SFR93" s="207"/>
      <c r="SFS93" s="207"/>
      <c r="SFT93" s="207"/>
      <c r="SFU93" s="207"/>
      <c r="SFV93" s="207"/>
      <c r="SFW93" s="207"/>
      <c r="SFX93" s="207"/>
      <c r="SFY93" s="207"/>
      <c r="SFZ93" s="207"/>
      <c r="SGA93" s="207"/>
      <c r="SGB93" s="207"/>
      <c r="SGC93" s="207"/>
      <c r="SGD93" s="207"/>
      <c r="SGE93" s="207"/>
      <c r="SGF93" s="207"/>
      <c r="SGG93" s="207"/>
      <c r="SGH93" s="207"/>
      <c r="SGI93" s="207"/>
      <c r="SGJ93" s="207"/>
      <c r="SGK93" s="207"/>
      <c r="SGL93" s="207"/>
      <c r="SGM93" s="207"/>
      <c r="SGN93" s="207"/>
      <c r="SGO93" s="207"/>
      <c r="SGP93" s="207"/>
      <c r="SGQ93" s="207"/>
      <c r="SGR93" s="207"/>
      <c r="SGS93" s="207"/>
      <c r="SGT93" s="207"/>
      <c r="SGU93" s="207"/>
      <c r="SGV93" s="207"/>
      <c r="SGW93" s="207"/>
      <c r="SGX93" s="207"/>
      <c r="SGY93" s="207"/>
      <c r="SGZ93" s="207"/>
      <c r="SHA93" s="207"/>
      <c r="SHB93" s="207"/>
      <c r="SHC93" s="207"/>
      <c r="SHD93" s="207"/>
      <c r="SHE93" s="207"/>
      <c r="SHF93" s="207"/>
      <c r="SHG93" s="207"/>
      <c r="SHH93" s="207"/>
      <c r="SHI93" s="207"/>
      <c r="SHJ93" s="207"/>
      <c r="SHK93" s="207"/>
      <c r="SHL93" s="207"/>
      <c r="SHM93" s="207"/>
      <c r="SHN93" s="207"/>
      <c r="SHO93" s="207"/>
      <c r="SHP93" s="207"/>
      <c r="SHQ93" s="207"/>
      <c r="SHR93" s="207"/>
      <c r="SHS93" s="207"/>
      <c r="SHT93" s="207"/>
      <c r="SHU93" s="207"/>
      <c r="SHV93" s="207"/>
      <c r="SHW93" s="207"/>
      <c r="SHX93" s="207"/>
      <c r="SHY93" s="207"/>
      <c r="SHZ93" s="207"/>
      <c r="SIA93" s="207"/>
      <c r="SIB93" s="207"/>
      <c r="SIC93" s="207"/>
      <c r="SID93" s="207"/>
      <c r="SIE93" s="207"/>
      <c r="SIF93" s="207"/>
      <c r="SIG93" s="207"/>
      <c r="SIH93" s="207"/>
      <c r="SII93" s="207"/>
      <c r="SIJ93" s="207"/>
      <c r="SIK93" s="207"/>
      <c r="SIL93" s="207"/>
      <c r="SIM93" s="207"/>
      <c r="SIN93" s="207"/>
      <c r="SIO93" s="207"/>
      <c r="SIP93" s="207"/>
      <c r="SIQ93" s="207"/>
      <c r="SIR93" s="207"/>
      <c r="SIS93" s="207"/>
      <c r="SIT93" s="207"/>
      <c r="SIU93" s="207"/>
      <c r="SIV93" s="207"/>
      <c r="SIW93" s="207"/>
      <c r="SIX93" s="207"/>
      <c r="SIY93" s="207"/>
      <c r="SIZ93" s="207"/>
      <c r="SJA93" s="207"/>
      <c r="SJB93" s="207"/>
      <c r="SJC93" s="207"/>
      <c r="SJD93" s="207"/>
      <c r="SJE93" s="207"/>
      <c r="SJF93" s="207"/>
      <c r="SJG93" s="207"/>
      <c r="SJH93" s="207"/>
      <c r="SJI93" s="207"/>
      <c r="SJJ93" s="207"/>
      <c r="SJK93" s="207"/>
      <c r="SJL93" s="207"/>
      <c r="SJM93" s="207"/>
      <c r="SJN93" s="207"/>
      <c r="SJO93" s="207"/>
      <c r="SJP93" s="207"/>
      <c r="SJQ93" s="207"/>
      <c r="SJR93" s="207"/>
      <c r="SJS93" s="207"/>
      <c r="SJT93" s="207"/>
      <c r="SJU93" s="207"/>
      <c r="SJV93" s="207"/>
      <c r="SJW93" s="207"/>
      <c r="SJX93" s="207"/>
      <c r="SJY93" s="207"/>
      <c r="SJZ93" s="207"/>
      <c r="SKA93" s="207"/>
      <c r="SKB93" s="207"/>
      <c r="SKC93" s="207"/>
      <c r="SKD93" s="207"/>
      <c r="SKE93" s="207"/>
      <c r="SKF93" s="207"/>
      <c r="SKG93" s="207"/>
      <c r="SKH93" s="207"/>
      <c r="SKI93" s="207"/>
      <c r="SKJ93" s="207"/>
      <c r="SKK93" s="207"/>
      <c r="SKL93" s="207"/>
      <c r="SKM93" s="207"/>
      <c r="SKN93" s="207"/>
      <c r="SKO93" s="207"/>
      <c r="SKP93" s="207"/>
      <c r="SKQ93" s="207"/>
      <c r="SKR93" s="207"/>
      <c r="SKS93" s="207"/>
      <c r="SKT93" s="207"/>
      <c r="SKU93" s="207"/>
      <c r="SKV93" s="207"/>
      <c r="SKW93" s="207"/>
      <c r="SKX93" s="207"/>
      <c r="SKY93" s="207"/>
      <c r="SKZ93" s="207"/>
      <c r="SLA93" s="207"/>
      <c r="SLB93" s="207"/>
      <c r="SLC93" s="207"/>
      <c r="SLD93" s="207"/>
      <c r="SLE93" s="207"/>
      <c r="SLF93" s="207"/>
      <c r="SLG93" s="207"/>
      <c r="SLH93" s="207"/>
      <c r="SLI93" s="207"/>
      <c r="SLJ93" s="207"/>
      <c r="SLK93" s="207"/>
      <c r="SLL93" s="207"/>
      <c r="SLM93" s="207"/>
      <c r="SLN93" s="207"/>
      <c r="SLO93" s="207"/>
      <c r="SLP93" s="207"/>
      <c r="SLQ93" s="207"/>
      <c r="SLR93" s="207"/>
      <c r="SLS93" s="207"/>
      <c r="SLT93" s="207"/>
      <c r="SLU93" s="207"/>
      <c r="SLV93" s="207"/>
      <c r="SLW93" s="207"/>
      <c r="SLX93" s="207"/>
      <c r="SLY93" s="207"/>
      <c r="SLZ93" s="207"/>
      <c r="SMA93" s="207"/>
      <c r="SMB93" s="207"/>
      <c r="SMC93" s="207"/>
      <c r="SMD93" s="207"/>
      <c r="SME93" s="207"/>
      <c r="SMF93" s="207"/>
      <c r="SMG93" s="207"/>
      <c r="SMH93" s="207"/>
      <c r="SMI93" s="207"/>
      <c r="SMJ93" s="207"/>
      <c r="SMK93" s="207"/>
      <c r="SML93" s="207"/>
      <c r="SMM93" s="207"/>
      <c r="SMN93" s="207"/>
      <c r="SMO93" s="207"/>
      <c r="SMP93" s="207"/>
      <c r="SMQ93" s="207"/>
      <c r="SMR93" s="207"/>
      <c r="SMS93" s="207"/>
      <c r="SMT93" s="207"/>
      <c r="SMU93" s="207"/>
      <c r="SMV93" s="207"/>
      <c r="SMW93" s="207"/>
      <c r="SMX93" s="207"/>
      <c r="SMY93" s="207"/>
      <c r="SMZ93" s="207"/>
      <c r="SNA93" s="207"/>
      <c r="SNB93" s="207"/>
      <c r="SNC93" s="207"/>
      <c r="SND93" s="207"/>
      <c r="SNE93" s="207"/>
      <c r="SNF93" s="207"/>
      <c r="SNG93" s="207"/>
      <c r="SNH93" s="207"/>
      <c r="SNI93" s="207"/>
      <c r="SNJ93" s="207"/>
      <c r="SNK93" s="207"/>
      <c r="SNL93" s="207"/>
      <c r="SNM93" s="207"/>
      <c r="SNN93" s="207"/>
      <c r="SNO93" s="207"/>
      <c r="SNP93" s="207"/>
      <c r="SNQ93" s="207"/>
      <c r="SNR93" s="207"/>
      <c r="SNS93" s="207"/>
      <c r="SNT93" s="207"/>
      <c r="SNU93" s="207"/>
      <c r="SNV93" s="207"/>
      <c r="SNW93" s="207"/>
      <c r="SNX93" s="207"/>
      <c r="SNY93" s="207"/>
      <c r="SNZ93" s="207"/>
      <c r="SOA93" s="207"/>
      <c r="SOB93" s="207"/>
      <c r="SOC93" s="207"/>
      <c r="SOD93" s="207"/>
      <c r="SOE93" s="207"/>
      <c r="SOF93" s="207"/>
      <c r="SOG93" s="207"/>
      <c r="SOH93" s="207"/>
      <c r="SOI93" s="207"/>
      <c r="SOJ93" s="207"/>
      <c r="SOK93" s="207"/>
      <c r="SOL93" s="207"/>
      <c r="SOM93" s="207"/>
      <c r="SON93" s="207"/>
      <c r="SOO93" s="207"/>
      <c r="SOP93" s="207"/>
      <c r="SOQ93" s="207"/>
      <c r="SOR93" s="207"/>
      <c r="SOS93" s="207"/>
      <c r="SOT93" s="207"/>
      <c r="SOU93" s="207"/>
      <c r="SOV93" s="207"/>
      <c r="SOW93" s="207"/>
      <c r="SOX93" s="207"/>
      <c r="SOY93" s="207"/>
      <c r="SOZ93" s="207"/>
      <c r="SPA93" s="207"/>
      <c r="SPB93" s="207"/>
      <c r="SPC93" s="207"/>
      <c r="SPD93" s="207"/>
      <c r="SPE93" s="207"/>
      <c r="SPF93" s="207"/>
      <c r="SPG93" s="207"/>
      <c r="SPH93" s="207"/>
      <c r="SPI93" s="207"/>
      <c r="SPJ93" s="207"/>
      <c r="SPK93" s="207"/>
      <c r="SPL93" s="207"/>
      <c r="SPM93" s="207"/>
      <c r="SPN93" s="207"/>
      <c r="SPO93" s="207"/>
      <c r="SPP93" s="207"/>
      <c r="SPQ93" s="207"/>
      <c r="SPR93" s="207"/>
      <c r="SPS93" s="207"/>
      <c r="SPT93" s="207"/>
      <c r="SPU93" s="207"/>
      <c r="SPV93" s="207"/>
      <c r="SPW93" s="207"/>
      <c r="SPX93" s="207"/>
      <c r="SPY93" s="207"/>
      <c r="SPZ93" s="207"/>
      <c r="SQA93" s="207"/>
      <c r="SQB93" s="207"/>
      <c r="SQC93" s="207"/>
      <c r="SQD93" s="207"/>
      <c r="SQE93" s="207"/>
      <c r="SQF93" s="207"/>
      <c r="SQG93" s="207"/>
      <c r="SQH93" s="207"/>
      <c r="SQI93" s="207"/>
      <c r="SQJ93" s="207"/>
      <c r="SQK93" s="207"/>
      <c r="SQL93" s="207"/>
      <c r="SQM93" s="207"/>
      <c r="SQN93" s="207"/>
      <c r="SQO93" s="207"/>
      <c r="SQP93" s="207"/>
      <c r="SQQ93" s="207"/>
      <c r="SQR93" s="207"/>
      <c r="SQS93" s="207"/>
      <c r="SQT93" s="207"/>
      <c r="SQU93" s="207"/>
      <c r="SQV93" s="207"/>
      <c r="SQW93" s="207"/>
      <c r="SQX93" s="207"/>
      <c r="SQY93" s="207"/>
      <c r="SQZ93" s="207"/>
      <c r="SRA93" s="207"/>
      <c r="SRB93" s="207"/>
      <c r="SRC93" s="207"/>
      <c r="SRD93" s="207"/>
      <c r="SRE93" s="207"/>
      <c r="SRF93" s="207"/>
      <c r="SRG93" s="207"/>
      <c r="SRH93" s="207"/>
      <c r="SRI93" s="207"/>
      <c r="SRJ93" s="207"/>
      <c r="SRK93" s="207"/>
      <c r="SRL93" s="207"/>
      <c r="SRM93" s="207"/>
      <c r="SRN93" s="207"/>
      <c r="SRO93" s="207"/>
      <c r="SRP93" s="207"/>
      <c r="SRQ93" s="207"/>
      <c r="SRR93" s="207"/>
      <c r="SRS93" s="207"/>
      <c r="SRT93" s="207"/>
      <c r="SRU93" s="207"/>
      <c r="SRV93" s="207"/>
      <c r="SRW93" s="207"/>
      <c r="SRX93" s="207"/>
      <c r="SRY93" s="207"/>
      <c r="SRZ93" s="207"/>
      <c r="SSA93" s="207"/>
      <c r="SSB93" s="207"/>
      <c r="SSC93" s="207"/>
      <c r="SSD93" s="207"/>
      <c r="SSE93" s="207"/>
      <c r="SSF93" s="207"/>
      <c r="SSG93" s="207"/>
      <c r="SSH93" s="207"/>
      <c r="SSI93" s="207"/>
      <c r="SSJ93" s="207"/>
      <c r="SSK93" s="207"/>
      <c r="SSL93" s="207"/>
      <c r="SSM93" s="207"/>
      <c r="SSN93" s="207"/>
      <c r="SSO93" s="207"/>
      <c r="SSP93" s="207"/>
      <c r="SSQ93" s="207"/>
      <c r="SSR93" s="207"/>
      <c r="SSS93" s="207"/>
      <c r="SST93" s="207"/>
      <c r="SSU93" s="207"/>
      <c r="SSV93" s="207"/>
      <c r="SSW93" s="207"/>
      <c r="SSX93" s="207"/>
      <c r="SSY93" s="207"/>
      <c r="SSZ93" s="207"/>
      <c r="STA93" s="207"/>
      <c r="STB93" s="207"/>
      <c r="STC93" s="207"/>
      <c r="STD93" s="207"/>
      <c r="STE93" s="207"/>
      <c r="STF93" s="207"/>
      <c r="STG93" s="207"/>
      <c r="STH93" s="207"/>
      <c r="STI93" s="207"/>
      <c r="STJ93" s="207"/>
      <c r="STK93" s="207"/>
      <c r="STL93" s="207"/>
      <c r="STM93" s="207"/>
      <c r="STN93" s="207"/>
      <c r="STO93" s="207"/>
      <c r="STP93" s="207"/>
      <c r="STQ93" s="207"/>
      <c r="STR93" s="207"/>
      <c r="STS93" s="207"/>
      <c r="STT93" s="207"/>
      <c r="STU93" s="207"/>
      <c r="STV93" s="207"/>
      <c r="STW93" s="207"/>
      <c r="STX93" s="207"/>
      <c r="STY93" s="207"/>
      <c r="STZ93" s="207"/>
      <c r="SUA93" s="207"/>
      <c r="SUB93" s="207"/>
      <c r="SUC93" s="207"/>
      <c r="SUD93" s="207"/>
      <c r="SUE93" s="207"/>
      <c r="SUF93" s="207"/>
      <c r="SUG93" s="207"/>
      <c r="SUH93" s="207"/>
      <c r="SUI93" s="207"/>
      <c r="SUJ93" s="207"/>
      <c r="SUK93" s="207"/>
      <c r="SUL93" s="207"/>
      <c r="SUM93" s="207"/>
      <c r="SUN93" s="207"/>
      <c r="SUO93" s="207"/>
      <c r="SUP93" s="207"/>
      <c r="SUQ93" s="207"/>
      <c r="SUR93" s="207"/>
      <c r="SUS93" s="207"/>
      <c r="SUT93" s="207"/>
      <c r="SUU93" s="207"/>
      <c r="SUV93" s="207"/>
      <c r="SUW93" s="207"/>
      <c r="SUX93" s="207"/>
      <c r="SUY93" s="207"/>
      <c r="SUZ93" s="207"/>
      <c r="SVA93" s="207"/>
      <c r="SVB93" s="207"/>
      <c r="SVC93" s="207"/>
      <c r="SVD93" s="207"/>
      <c r="SVE93" s="207"/>
      <c r="SVF93" s="207"/>
      <c r="SVG93" s="207"/>
      <c r="SVH93" s="207"/>
      <c r="SVI93" s="207"/>
      <c r="SVJ93" s="207"/>
      <c r="SVK93" s="207"/>
      <c r="SVL93" s="207"/>
      <c r="SVM93" s="207"/>
      <c r="SVN93" s="207"/>
      <c r="SVO93" s="207"/>
      <c r="SVP93" s="207"/>
      <c r="SVQ93" s="207"/>
      <c r="SVR93" s="207"/>
      <c r="SVS93" s="207"/>
      <c r="SVT93" s="207"/>
      <c r="SVU93" s="207"/>
      <c r="SVV93" s="207"/>
      <c r="SVW93" s="207"/>
      <c r="SVX93" s="207"/>
      <c r="SVY93" s="207"/>
      <c r="SVZ93" s="207"/>
      <c r="SWA93" s="207"/>
      <c r="SWB93" s="207"/>
      <c r="SWC93" s="207"/>
      <c r="SWD93" s="207"/>
      <c r="SWE93" s="207"/>
      <c r="SWF93" s="207"/>
      <c r="SWG93" s="207"/>
      <c r="SWH93" s="207"/>
      <c r="SWI93" s="207"/>
      <c r="SWJ93" s="207"/>
      <c r="SWK93" s="207"/>
      <c r="SWL93" s="207"/>
      <c r="SWM93" s="207"/>
      <c r="SWN93" s="207"/>
      <c r="SWO93" s="207"/>
      <c r="SWP93" s="207"/>
      <c r="SWQ93" s="207"/>
      <c r="SWR93" s="207"/>
      <c r="SWS93" s="207"/>
      <c r="SWT93" s="207"/>
      <c r="SWU93" s="207"/>
      <c r="SWV93" s="207"/>
      <c r="SWW93" s="207"/>
      <c r="SWX93" s="207"/>
      <c r="SWY93" s="207"/>
      <c r="SWZ93" s="207"/>
      <c r="SXA93" s="207"/>
      <c r="SXB93" s="207"/>
      <c r="SXC93" s="207"/>
      <c r="SXD93" s="207"/>
      <c r="SXE93" s="207"/>
      <c r="SXF93" s="207"/>
      <c r="SXG93" s="207"/>
      <c r="SXH93" s="207"/>
      <c r="SXI93" s="207"/>
      <c r="SXJ93" s="207"/>
      <c r="SXK93" s="207"/>
      <c r="SXL93" s="207"/>
      <c r="SXM93" s="207"/>
      <c r="SXN93" s="207"/>
      <c r="SXO93" s="207"/>
      <c r="SXP93" s="207"/>
      <c r="SXQ93" s="207"/>
      <c r="SXR93" s="207"/>
      <c r="SXS93" s="207"/>
      <c r="SXT93" s="207"/>
      <c r="SXU93" s="207"/>
      <c r="SXV93" s="207"/>
      <c r="SXW93" s="207"/>
      <c r="SXX93" s="207"/>
      <c r="SXY93" s="207"/>
      <c r="SXZ93" s="207"/>
      <c r="SYA93" s="207"/>
      <c r="SYB93" s="207"/>
      <c r="SYC93" s="207"/>
      <c r="SYD93" s="207"/>
      <c r="SYE93" s="207"/>
      <c r="SYF93" s="207"/>
      <c r="SYG93" s="207"/>
      <c r="SYH93" s="207"/>
      <c r="SYI93" s="207"/>
      <c r="SYJ93" s="207"/>
      <c r="SYK93" s="207"/>
      <c r="SYL93" s="207"/>
      <c r="SYM93" s="207"/>
      <c r="SYN93" s="207"/>
      <c r="SYO93" s="207"/>
      <c r="SYP93" s="207"/>
      <c r="SYQ93" s="207"/>
      <c r="SYR93" s="207"/>
      <c r="SYS93" s="207"/>
      <c r="SYT93" s="207"/>
      <c r="SYU93" s="207"/>
      <c r="SYV93" s="207"/>
      <c r="SYW93" s="207"/>
      <c r="SYX93" s="207"/>
      <c r="SYY93" s="207"/>
      <c r="SYZ93" s="207"/>
      <c r="SZA93" s="207"/>
      <c r="SZB93" s="207"/>
      <c r="SZC93" s="207"/>
      <c r="SZD93" s="207"/>
      <c r="SZE93" s="207"/>
      <c r="SZF93" s="207"/>
      <c r="SZG93" s="207"/>
      <c r="SZH93" s="207"/>
      <c r="SZI93" s="207"/>
      <c r="SZJ93" s="207"/>
      <c r="SZK93" s="207"/>
      <c r="SZL93" s="207"/>
      <c r="SZM93" s="207"/>
      <c r="SZN93" s="207"/>
      <c r="SZO93" s="207"/>
      <c r="SZP93" s="207"/>
      <c r="SZQ93" s="207"/>
      <c r="SZR93" s="207"/>
      <c r="SZS93" s="207"/>
      <c r="SZT93" s="207"/>
      <c r="SZU93" s="207"/>
      <c r="SZV93" s="207"/>
      <c r="SZW93" s="207"/>
      <c r="SZX93" s="207"/>
      <c r="SZY93" s="207"/>
      <c r="SZZ93" s="207"/>
      <c r="TAA93" s="207"/>
      <c r="TAB93" s="207"/>
      <c r="TAC93" s="207"/>
      <c r="TAD93" s="207"/>
      <c r="TAE93" s="207"/>
      <c r="TAF93" s="207"/>
      <c r="TAG93" s="207"/>
      <c r="TAH93" s="207"/>
      <c r="TAI93" s="207"/>
      <c r="TAJ93" s="207"/>
      <c r="TAK93" s="207"/>
      <c r="TAL93" s="207"/>
      <c r="TAM93" s="207"/>
      <c r="TAN93" s="207"/>
      <c r="TAO93" s="207"/>
      <c r="TAP93" s="207"/>
      <c r="TAQ93" s="207"/>
      <c r="TAR93" s="207"/>
      <c r="TAS93" s="207"/>
      <c r="TAT93" s="207"/>
      <c r="TAU93" s="207"/>
      <c r="TAV93" s="207"/>
      <c r="TAW93" s="207"/>
      <c r="TAX93" s="207"/>
      <c r="TAY93" s="207"/>
      <c r="TAZ93" s="207"/>
      <c r="TBA93" s="207"/>
      <c r="TBB93" s="207"/>
      <c r="TBC93" s="207"/>
      <c r="TBD93" s="207"/>
      <c r="TBE93" s="207"/>
      <c r="TBF93" s="207"/>
      <c r="TBG93" s="207"/>
      <c r="TBH93" s="207"/>
      <c r="TBI93" s="207"/>
      <c r="TBJ93" s="207"/>
      <c r="TBK93" s="207"/>
      <c r="TBL93" s="207"/>
      <c r="TBM93" s="207"/>
      <c r="TBN93" s="207"/>
      <c r="TBO93" s="207"/>
      <c r="TBP93" s="207"/>
      <c r="TBQ93" s="207"/>
      <c r="TBR93" s="207"/>
      <c r="TBS93" s="207"/>
      <c r="TBT93" s="207"/>
      <c r="TBU93" s="207"/>
      <c r="TBV93" s="207"/>
      <c r="TBW93" s="207"/>
      <c r="TBX93" s="207"/>
      <c r="TBY93" s="207"/>
      <c r="TBZ93" s="207"/>
      <c r="TCA93" s="207"/>
      <c r="TCB93" s="207"/>
      <c r="TCC93" s="207"/>
      <c r="TCD93" s="207"/>
      <c r="TCE93" s="207"/>
      <c r="TCF93" s="207"/>
      <c r="TCG93" s="207"/>
      <c r="TCH93" s="207"/>
      <c r="TCI93" s="207"/>
      <c r="TCJ93" s="207"/>
      <c r="TCK93" s="207"/>
      <c r="TCL93" s="207"/>
      <c r="TCM93" s="207"/>
      <c r="TCN93" s="207"/>
      <c r="TCO93" s="207"/>
      <c r="TCP93" s="207"/>
      <c r="TCQ93" s="207"/>
      <c r="TCR93" s="207"/>
      <c r="TCS93" s="207"/>
      <c r="TCT93" s="207"/>
      <c r="TCU93" s="207"/>
      <c r="TCV93" s="207"/>
      <c r="TCW93" s="207"/>
      <c r="TCX93" s="207"/>
      <c r="TCY93" s="207"/>
      <c r="TCZ93" s="207"/>
      <c r="TDA93" s="207"/>
      <c r="TDB93" s="207"/>
      <c r="TDC93" s="207"/>
      <c r="TDD93" s="207"/>
      <c r="TDE93" s="207"/>
      <c r="TDF93" s="207"/>
      <c r="TDG93" s="207"/>
      <c r="TDH93" s="207"/>
      <c r="TDI93" s="207"/>
      <c r="TDJ93" s="207"/>
      <c r="TDK93" s="207"/>
      <c r="TDL93" s="207"/>
      <c r="TDM93" s="207"/>
      <c r="TDN93" s="207"/>
      <c r="TDO93" s="207"/>
      <c r="TDP93" s="207"/>
      <c r="TDQ93" s="207"/>
      <c r="TDR93" s="207"/>
      <c r="TDS93" s="207"/>
      <c r="TDT93" s="207"/>
      <c r="TDU93" s="207"/>
      <c r="TDV93" s="207"/>
      <c r="TDW93" s="207"/>
      <c r="TDX93" s="207"/>
      <c r="TDY93" s="207"/>
      <c r="TDZ93" s="207"/>
      <c r="TEA93" s="207"/>
      <c r="TEB93" s="207"/>
      <c r="TEC93" s="207"/>
      <c r="TED93" s="207"/>
      <c r="TEE93" s="207"/>
      <c r="TEF93" s="207"/>
      <c r="TEG93" s="207"/>
      <c r="TEH93" s="207"/>
      <c r="TEI93" s="207"/>
      <c r="TEJ93" s="207"/>
      <c r="TEK93" s="207"/>
      <c r="TEL93" s="207"/>
      <c r="TEM93" s="207"/>
      <c r="TEN93" s="207"/>
      <c r="TEO93" s="207"/>
      <c r="TEP93" s="207"/>
      <c r="TEQ93" s="207"/>
      <c r="TER93" s="207"/>
      <c r="TES93" s="207"/>
      <c r="TET93" s="207"/>
      <c r="TEU93" s="207"/>
      <c r="TEV93" s="207"/>
      <c r="TEW93" s="207"/>
      <c r="TEX93" s="207"/>
      <c r="TEY93" s="207"/>
      <c r="TEZ93" s="207"/>
      <c r="TFA93" s="207"/>
      <c r="TFB93" s="207"/>
      <c r="TFC93" s="207"/>
      <c r="TFD93" s="207"/>
      <c r="TFE93" s="207"/>
      <c r="TFF93" s="207"/>
      <c r="TFG93" s="207"/>
      <c r="TFH93" s="207"/>
      <c r="TFI93" s="207"/>
      <c r="TFJ93" s="207"/>
      <c r="TFK93" s="207"/>
      <c r="TFL93" s="207"/>
      <c r="TFM93" s="207"/>
      <c r="TFN93" s="207"/>
      <c r="TFO93" s="207"/>
      <c r="TFP93" s="207"/>
      <c r="TFQ93" s="207"/>
      <c r="TFR93" s="207"/>
      <c r="TFS93" s="207"/>
      <c r="TFT93" s="207"/>
      <c r="TFU93" s="207"/>
      <c r="TFV93" s="207"/>
      <c r="TFW93" s="207"/>
      <c r="TFX93" s="207"/>
      <c r="TFY93" s="207"/>
      <c r="TFZ93" s="207"/>
      <c r="TGA93" s="207"/>
      <c r="TGB93" s="207"/>
      <c r="TGC93" s="207"/>
      <c r="TGD93" s="207"/>
      <c r="TGE93" s="207"/>
      <c r="TGF93" s="207"/>
      <c r="TGG93" s="207"/>
      <c r="TGH93" s="207"/>
      <c r="TGI93" s="207"/>
      <c r="TGJ93" s="207"/>
      <c r="TGK93" s="207"/>
      <c r="TGL93" s="207"/>
      <c r="TGM93" s="207"/>
      <c r="TGN93" s="207"/>
      <c r="TGO93" s="207"/>
      <c r="TGP93" s="207"/>
      <c r="TGQ93" s="207"/>
      <c r="TGR93" s="207"/>
      <c r="TGS93" s="207"/>
      <c r="TGT93" s="207"/>
      <c r="TGU93" s="207"/>
      <c r="TGV93" s="207"/>
      <c r="TGW93" s="207"/>
      <c r="TGX93" s="207"/>
      <c r="TGY93" s="207"/>
      <c r="TGZ93" s="207"/>
      <c r="THA93" s="207"/>
      <c r="THB93" s="207"/>
      <c r="THC93" s="207"/>
      <c r="THD93" s="207"/>
      <c r="THE93" s="207"/>
      <c r="THF93" s="207"/>
      <c r="THG93" s="207"/>
      <c r="THH93" s="207"/>
      <c r="THI93" s="207"/>
      <c r="THJ93" s="207"/>
      <c r="THK93" s="207"/>
      <c r="THL93" s="207"/>
      <c r="THM93" s="207"/>
      <c r="THN93" s="207"/>
      <c r="THO93" s="207"/>
      <c r="THP93" s="207"/>
      <c r="THQ93" s="207"/>
      <c r="THR93" s="207"/>
      <c r="THS93" s="207"/>
      <c r="THT93" s="207"/>
      <c r="THU93" s="207"/>
      <c r="THV93" s="207"/>
      <c r="THW93" s="207"/>
      <c r="THX93" s="207"/>
      <c r="THY93" s="207"/>
      <c r="THZ93" s="207"/>
      <c r="TIA93" s="207"/>
      <c r="TIB93" s="207"/>
      <c r="TIC93" s="207"/>
      <c r="TID93" s="207"/>
      <c r="TIE93" s="207"/>
      <c r="TIF93" s="207"/>
      <c r="TIG93" s="207"/>
      <c r="TIH93" s="207"/>
      <c r="TII93" s="207"/>
      <c r="TIJ93" s="207"/>
      <c r="TIK93" s="207"/>
      <c r="TIL93" s="207"/>
      <c r="TIM93" s="207"/>
      <c r="TIN93" s="207"/>
      <c r="TIO93" s="207"/>
      <c r="TIP93" s="207"/>
      <c r="TIQ93" s="207"/>
      <c r="TIR93" s="207"/>
      <c r="TIS93" s="207"/>
      <c r="TIT93" s="207"/>
      <c r="TIU93" s="207"/>
      <c r="TIV93" s="207"/>
      <c r="TIW93" s="207"/>
      <c r="TIX93" s="207"/>
      <c r="TIY93" s="207"/>
      <c r="TIZ93" s="207"/>
      <c r="TJA93" s="207"/>
      <c r="TJB93" s="207"/>
      <c r="TJC93" s="207"/>
      <c r="TJD93" s="207"/>
      <c r="TJE93" s="207"/>
      <c r="TJF93" s="207"/>
      <c r="TJG93" s="207"/>
      <c r="TJH93" s="207"/>
      <c r="TJI93" s="207"/>
      <c r="TJJ93" s="207"/>
      <c r="TJK93" s="207"/>
      <c r="TJL93" s="207"/>
      <c r="TJM93" s="207"/>
      <c r="TJN93" s="207"/>
      <c r="TJO93" s="207"/>
      <c r="TJP93" s="207"/>
      <c r="TJQ93" s="207"/>
      <c r="TJR93" s="207"/>
      <c r="TJS93" s="207"/>
      <c r="TJT93" s="207"/>
      <c r="TJU93" s="207"/>
      <c r="TJV93" s="207"/>
      <c r="TJW93" s="207"/>
      <c r="TJX93" s="207"/>
      <c r="TJY93" s="207"/>
      <c r="TJZ93" s="207"/>
      <c r="TKA93" s="207"/>
      <c r="TKB93" s="207"/>
      <c r="TKC93" s="207"/>
      <c r="TKD93" s="207"/>
      <c r="TKE93" s="207"/>
      <c r="TKF93" s="207"/>
      <c r="TKG93" s="207"/>
      <c r="TKH93" s="207"/>
      <c r="TKI93" s="207"/>
      <c r="TKJ93" s="207"/>
      <c r="TKK93" s="207"/>
      <c r="TKL93" s="207"/>
      <c r="TKM93" s="207"/>
      <c r="TKN93" s="207"/>
      <c r="TKO93" s="207"/>
      <c r="TKP93" s="207"/>
      <c r="TKQ93" s="207"/>
      <c r="TKR93" s="207"/>
      <c r="TKS93" s="207"/>
      <c r="TKT93" s="207"/>
      <c r="TKU93" s="207"/>
      <c r="TKV93" s="207"/>
      <c r="TKW93" s="207"/>
      <c r="TKX93" s="207"/>
      <c r="TKY93" s="207"/>
      <c r="TKZ93" s="207"/>
      <c r="TLA93" s="207"/>
      <c r="TLB93" s="207"/>
      <c r="TLC93" s="207"/>
      <c r="TLD93" s="207"/>
      <c r="TLE93" s="207"/>
      <c r="TLF93" s="207"/>
      <c r="TLG93" s="207"/>
      <c r="TLH93" s="207"/>
      <c r="TLI93" s="207"/>
      <c r="TLJ93" s="207"/>
      <c r="TLK93" s="207"/>
      <c r="TLL93" s="207"/>
      <c r="TLM93" s="207"/>
      <c r="TLN93" s="207"/>
      <c r="TLO93" s="207"/>
      <c r="TLP93" s="207"/>
      <c r="TLQ93" s="207"/>
      <c r="TLR93" s="207"/>
      <c r="TLS93" s="207"/>
      <c r="TLT93" s="207"/>
      <c r="TLU93" s="207"/>
      <c r="TLV93" s="207"/>
      <c r="TLW93" s="207"/>
      <c r="TLX93" s="207"/>
      <c r="TLY93" s="207"/>
      <c r="TLZ93" s="207"/>
      <c r="TMA93" s="207"/>
      <c r="TMB93" s="207"/>
      <c r="TMC93" s="207"/>
      <c r="TMD93" s="207"/>
      <c r="TME93" s="207"/>
      <c r="TMF93" s="207"/>
      <c r="TMG93" s="207"/>
      <c r="TMH93" s="207"/>
      <c r="TMI93" s="207"/>
      <c r="TMJ93" s="207"/>
      <c r="TMK93" s="207"/>
      <c r="TML93" s="207"/>
      <c r="TMM93" s="207"/>
      <c r="TMN93" s="207"/>
      <c r="TMO93" s="207"/>
      <c r="TMP93" s="207"/>
      <c r="TMQ93" s="207"/>
      <c r="TMR93" s="207"/>
      <c r="TMS93" s="207"/>
      <c r="TMT93" s="207"/>
      <c r="TMU93" s="207"/>
      <c r="TMV93" s="207"/>
      <c r="TMW93" s="207"/>
      <c r="TMX93" s="207"/>
      <c r="TMY93" s="207"/>
      <c r="TMZ93" s="207"/>
      <c r="TNA93" s="207"/>
      <c r="TNB93" s="207"/>
      <c r="TNC93" s="207"/>
      <c r="TND93" s="207"/>
      <c r="TNE93" s="207"/>
      <c r="TNF93" s="207"/>
      <c r="TNG93" s="207"/>
      <c r="TNH93" s="207"/>
      <c r="TNI93" s="207"/>
      <c r="TNJ93" s="207"/>
      <c r="TNK93" s="207"/>
      <c r="TNL93" s="207"/>
      <c r="TNM93" s="207"/>
      <c r="TNN93" s="207"/>
      <c r="TNO93" s="207"/>
      <c r="TNP93" s="207"/>
      <c r="TNQ93" s="207"/>
      <c r="TNR93" s="207"/>
      <c r="TNS93" s="207"/>
      <c r="TNT93" s="207"/>
      <c r="TNU93" s="207"/>
      <c r="TNV93" s="207"/>
      <c r="TNW93" s="207"/>
      <c r="TNX93" s="207"/>
      <c r="TNY93" s="207"/>
      <c r="TNZ93" s="207"/>
      <c r="TOA93" s="207"/>
      <c r="TOB93" s="207"/>
      <c r="TOC93" s="207"/>
      <c r="TOD93" s="207"/>
      <c r="TOE93" s="207"/>
      <c r="TOF93" s="207"/>
      <c r="TOG93" s="207"/>
      <c r="TOH93" s="207"/>
      <c r="TOI93" s="207"/>
      <c r="TOJ93" s="207"/>
      <c r="TOK93" s="207"/>
      <c r="TOL93" s="207"/>
      <c r="TOM93" s="207"/>
      <c r="TON93" s="207"/>
      <c r="TOO93" s="207"/>
      <c r="TOP93" s="207"/>
      <c r="TOQ93" s="207"/>
      <c r="TOR93" s="207"/>
      <c r="TOS93" s="207"/>
      <c r="TOT93" s="207"/>
      <c r="TOU93" s="207"/>
      <c r="TOV93" s="207"/>
      <c r="TOW93" s="207"/>
      <c r="TOX93" s="207"/>
      <c r="TOY93" s="207"/>
      <c r="TOZ93" s="207"/>
      <c r="TPA93" s="207"/>
      <c r="TPB93" s="207"/>
      <c r="TPC93" s="207"/>
      <c r="TPD93" s="207"/>
      <c r="TPE93" s="207"/>
      <c r="TPF93" s="207"/>
      <c r="TPG93" s="207"/>
      <c r="TPH93" s="207"/>
      <c r="TPI93" s="207"/>
      <c r="TPJ93" s="207"/>
      <c r="TPK93" s="207"/>
      <c r="TPL93" s="207"/>
      <c r="TPM93" s="207"/>
      <c r="TPN93" s="207"/>
      <c r="TPO93" s="207"/>
      <c r="TPP93" s="207"/>
      <c r="TPQ93" s="207"/>
      <c r="TPR93" s="207"/>
      <c r="TPS93" s="207"/>
      <c r="TPT93" s="207"/>
      <c r="TPU93" s="207"/>
      <c r="TPV93" s="207"/>
      <c r="TPW93" s="207"/>
      <c r="TPX93" s="207"/>
      <c r="TPY93" s="207"/>
      <c r="TPZ93" s="207"/>
      <c r="TQA93" s="207"/>
      <c r="TQB93" s="207"/>
      <c r="TQC93" s="207"/>
      <c r="TQD93" s="207"/>
      <c r="TQE93" s="207"/>
      <c r="TQF93" s="207"/>
      <c r="TQG93" s="207"/>
      <c r="TQH93" s="207"/>
      <c r="TQI93" s="207"/>
      <c r="TQJ93" s="207"/>
      <c r="TQK93" s="207"/>
      <c r="TQL93" s="207"/>
      <c r="TQM93" s="207"/>
      <c r="TQN93" s="207"/>
      <c r="TQO93" s="207"/>
      <c r="TQP93" s="207"/>
      <c r="TQQ93" s="207"/>
      <c r="TQR93" s="207"/>
      <c r="TQS93" s="207"/>
      <c r="TQT93" s="207"/>
      <c r="TQU93" s="207"/>
      <c r="TQV93" s="207"/>
      <c r="TQW93" s="207"/>
      <c r="TQX93" s="207"/>
      <c r="TQY93" s="207"/>
      <c r="TQZ93" s="207"/>
      <c r="TRA93" s="207"/>
      <c r="TRB93" s="207"/>
      <c r="TRC93" s="207"/>
      <c r="TRD93" s="207"/>
      <c r="TRE93" s="207"/>
      <c r="TRF93" s="207"/>
      <c r="TRG93" s="207"/>
      <c r="TRH93" s="207"/>
      <c r="TRI93" s="207"/>
      <c r="TRJ93" s="207"/>
      <c r="TRK93" s="207"/>
      <c r="TRL93" s="207"/>
      <c r="TRM93" s="207"/>
      <c r="TRN93" s="207"/>
      <c r="TRO93" s="207"/>
      <c r="TRP93" s="207"/>
      <c r="TRQ93" s="207"/>
      <c r="TRR93" s="207"/>
      <c r="TRS93" s="207"/>
      <c r="TRT93" s="207"/>
      <c r="TRU93" s="207"/>
      <c r="TRV93" s="207"/>
      <c r="TRW93" s="207"/>
      <c r="TRX93" s="207"/>
      <c r="TRY93" s="207"/>
      <c r="TRZ93" s="207"/>
      <c r="TSA93" s="207"/>
      <c r="TSB93" s="207"/>
      <c r="TSC93" s="207"/>
      <c r="TSD93" s="207"/>
      <c r="TSE93" s="207"/>
      <c r="TSF93" s="207"/>
      <c r="TSG93" s="207"/>
      <c r="TSH93" s="207"/>
      <c r="TSI93" s="207"/>
      <c r="TSJ93" s="207"/>
      <c r="TSK93" s="207"/>
      <c r="TSL93" s="207"/>
      <c r="TSM93" s="207"/>
      <c r="TSN93" s="207"/>
      <c r="TSO93" s="207"/>
      <c r="TSP93" s="207"/>
      <c r="TSQ93" s="207"/>
      <c r="TSR93" s="207"/>
      <c r="TSS93" s="207"/>
      <c r="TST93" s="207"/>
      <c r="TSU93" s="207"/>
      <c r="TSV93" s="207"/>
      <c r="TSW93" s="207"/>
      <c r="TSX93" s="207"/>
      <c r="TSY93" s="207"/>
      <c r="TSZ93" s="207"/>
      <c r="TTA93" s="207"/>
      <c r="TTB93" s="207"/>
      <c r="TTC93" s="207"/>
      <c r="TTD93" s="207"/>
      <c r="TTE93" s="207"/>
      <c r="TTF93" s="207"/>
      <c r="TTG93" s="207"/>
      <c r="TTH93" s="207"/>
      <c r="TTI93" s="207"/>
      <c r="TTJ93" s="207"/>
      <c r="TTK93" s="207"/>
      <c r="TTL93" s="207"/>
      <c r="TTM93" s="207"/>
      <c r="TTN93" s="207"/>
      <c r="TTO93" s="207"/>
      <c r="TTP93" s="207"/>
      <c r="TTQ93" s="207"/>
      <c r="TTR93" s="207"/>
      <c r="TTS93" s="207"/>
      <c r="TTT93" s="207"/>
      <c r="TTU93" s="207"/>
      <c r="TTV93" s="207"/>
      <c r="TTW93" s="207"/>
      <c r="TTX93" s="207"/>
      <c r="TTY93" s="207"/>
      <c r="TTZ93" s="207"/>
      <c r="TUA93" s="207"/>
      <c r="TUB93" s="207"/>
      <c r="TUC93" s="207"/>
      <c r="TUD93" s="207"/>
      <c r="TUE93" s="207"/>
      <c r="TUF93" s="207"/>
      <c r="TUG93" s="207"/>
      <c r="TUH93" s="207"/>
      <c r="TUI93" s="207"/>
      <c r="TUJ93" s="207"/>
      <c r="TUK93" s="207"/>
      <c r="TUL93" s="207"/>
      <c r="TUM93" s="207"/>
      <c r="TUN93" s="207"/>
      <c r="TUO93" s="207"/>
      <c r="TUP93" s="207"/>
      <c r="TUQ93" s="207"/>
      <c r="TUR93" s="207"/>
      <c r="TUS93" s="207"/>
      <c r="TUT93" s="207"/>
      <c r="TUU93" s="207"/>
      <c r="TUV93" s="207"/>
      <c r="TUW93" s="207"/>
      <c r="TUX93" s="207"/>
      <c r="TUY93" s="207"/>
      <c r="TUZ93" s="207"/>
      <c r="TVA93" s="207"/>
      <c r="TVB93" s="207"/>
      <c r="TVC93" s="207"/>
      <c r="TVD93" s="207"/>
      <c r="TVE93" s="207"/>
      <c r="TVF93" s="207"/>
      <c r="TVG93" s="207"/>
      <c r="TVH93" s="207"/>
      <c r="TVI93" s="207"/>
      <c r="TVJ93" s="207"/>
      <c r="TVK93" s="207"/>
      <c r="TVL93" s="207"/>
      <c r="TVM93" s="207"/>
      <c r="TVN93" s="207"/>
      <c r="TVO93" s="207"/>
      <c r="TVP93" s="207"/>
      <c r="TVQ93" s="207"/>
      <c r="TVR93" s="207"/>
      <c r="TVS93" s="207"/>
      <c r="TVT93" s="207"/>
      <c r="TVU93" s="207"/>
      <c r="TVV93" s="207"/>
      <c r="TVW93" s="207"/>
      <c r="TVX93" s="207"/>
      <c r="TVY93" s="207"/>
      <c r="TVZ93" s="207"/>
      <c r="TWA93" s="207"/>
      <c r="TWB93" s="207"/>
      <c r="TWC93" s="207"/>
      <c r="TWD93" s="207"/>
      <c r="TWE93" s="207"/>
      <c r="TWF93" s="207"/>
      <c r="TWG93" s="207"/>
      <c r="TWH93" s="207"/>
      <c r="TWI93" s="207"/>
      <c r="TWJ93" s="207"/>
      <c r="TWK93" s="207"/>
      <c r="TWL93" s="207"/>
      <c r="TWM93" s="207"/>
      <c r="TWN93" s="207"/>
      <c r="TWO93" s="207"/>
      <c r="TWP93" s="207"/>
      <c r="TWQ93" s="207"/>
      <c r="TWR93" s="207"/>
      <c r="TWS93" s="207"/>
      <c r="TWT93" s="207"/>
      <c r="TWU93" s="207"/>
      <c r="TWV93" s="207"/>
      <c r="TWW93" s="207"/>
      <c r="TWX93" s="207"/>
      <c r="TWY93" s="207"/>
      <c r="TWZ93" s="207"/>
      <c r="TXA93" s="207"/>
      <c r="TXB93" s="207"/>
      <c r="TXC93" s="207"/>
      <c r="TXD93" s="207"/>
      <c r="TXE93" s="207"/>
      <c r="TXF93" s="207"/>
      <c r="TXG93" s="207"/>
      <c r="TXH93" s="207"/>
      <c r="TXI93" s="207"/>
      <c r="TXJ93" s="207"/>
      <c r="TXK93" s="207"/>
      <c r="TXL93" s="207"/>
      <c r="TXM93" s="207"/>
      <c r="TXN93" s="207"/>
      <c r="TXO93" s="207"/>
      <c r="TXP93" s="207"/>
      <c r="TXQ93" s="207"/>
      <c r="TXR93" s="207"/>
      <c r="TXS93" s="207"/>
      <c r="TXT93" s="207"/>
      <c r="TXU93" s="207"/>
      <c r="TXV93" s="207"/>
      <c r="TXW93" s="207"/>
      <c r="TXX93" s="207"/>
      <c r="TXY93" s="207"/>
      <c r="TXZ93" s="207"/>
      <c r="TYA93" s="207"/>
      <c r="TYB93" s="207"/>
      <c r="TYC93" s="207"/>
      <c r="TYD93" s="207"/>
      <c r="TYE93" s="207"/>
      <c r="TYF93" s="207"/>
      <c r="TYG93" s="207"/>
      <c r="TYH93" s="207"/>
      <c r="TYI93" s="207"/>
      <c r="TYJ93" s="207"/>
      <c r="TYK93" s="207"/>
      <c r="TYL93" s="207"/>
      <c r="TYM93" s="207"/>
      <c r="TYN93" s="207"/>
      <c r="TYO93" s="207"/>
      <c r="TYP93" s="207"/>
      <c r="TYQ93" s="207"/>
      <c r="TYR93" s="207"/>
      <c r="TYS93" s="207"/>
      <c r="TYT93" s="207"/>
      <c r="TYU93" s="207"/>
      <c r="TYV93" s="207"/>
      <c r="TYW93" s="207"/>
      <c r="TYX93" s="207"/>
      <c r="TYY93" s="207"/>
      <c r="TYZ93" s="207"/>
      <c r="TZA93" s="207"/>
      <c r="TZB93" s="207"/>
      <c r="TZC93" s="207"/>
      <c r="TZD93" s="207"/>
      <c r="TZE93" s="207"/>
      <c r="TZF93" s="207"/>
      <c r="TZG93" s="207"/>
      <c r="TZH93" s="207"/>
      <c r="TZI93" s="207"/>
      <c r="TZJ93" s="207"/>
      <c r="TZK93" s="207"/>
      <c r="TZL93" s="207"/>
      <c r="TZM93" s="207"/>
      <c r="TZN93" s="207"/>
      <c r="TZO93" s="207"/>
      <c r="TZP93" s="207"/>
      <c r="TZQ93" s="207"/>
      <c r="TZR93" s="207"/>
      <c r="TZS93" s="207"/>
      <c r="TZT93" s="207"/>
      <c r="TZU93" s="207"/>
      <c r="TZV93" s="207"/>
      <c r="TZW93" s="207"/>
      <c r="TZX93" s="207"/>
      <c r="TZY93" s="207"/>
      <c r="TZZ93" s="207"/>
      <c r="UAA93" s="207"/>
      <c r="UAB93" s="207"/>
      <c r="UAC93" s="207"/>
      <c r="UAD93" s="207"/>
      <c r="UAE93" s="207"/>
      <c r="UAF93" s="207"/>
      <c r="UAG93" s="207"/>
      <c r="UAH93" s="207"/>
      <c r="UAI93" s="207"/>
      <c r="UAJ93" s="207"/>
      <c r="UAK93" s="207"/>
      <c r="UAL93" s="207"/>
      <c r="UAM93" s="207"/>
      <c r="UAN93" s="207"/>
      <c r="UAO93" s="207"/>
      <c r="UAP93" s="207"/>
      <c r="UAQ93" s="207"/>
      <c r="UAR93" s="207"/>
      <c r="UAS93" s="207"/>
      <c r="UAT93" s="207"/>
      <c r="UAU93" s="207"/>
      <c r="UAV93" s="207"/>
      <c r="UAW93" s="207"/>
      <c r="UAX93" s="207"/>
      <c r="UAY93" s="207"/>
      <c r="UAZ93" s="207"/>
      <c r="UBA93" s="207"/>
      <c r="UBB93" s="207"/>
      <c r="UBC93" s="207"/>
      <c r="UBD93" s="207"/>
      <c r="UBE93" s="207"/>
      <c r="UBF93" s="207"/>
      <c r="UBG93" s="207"/>
      <c r="UBH93" s="207"/>
      <c r="UBI93" s="207"/>
      <c r="UBJ93" s="207"/>
      <c r="UBK93" s="207"/>
      <c r="UBL93" s="207"/>
      <c r="UBM93" s="207"/>
      <c r="UBN93" s="207"/>
      <c r="UBO93" s="207"/>
      <c r="UBP93" s="207"/>
      <c r="UBQ93" s="207"/>
      <c r="UBR93" s="207"/>
      <c r="UBS93" s="207"/>
      <c r="UBT93" s="207"/>
      <c r="UBU93" s="207"/>
      <c r="UBV93" s="207"/>
      <c r="UBW93" s="207"/>
      <c r="UBX93" s="207"/>
      <c r="UBY93" s="207"/>
      <c r="UBZ93" s="207"/>
      <c r="UCA93" s="207"/>
      <c r="UCB93" s="207"/>
      <c r="UCC93" s="207"/>
      <c r="UCD93" s="207"/>
      <c r="UCE93" s="207"/>
      <c r="UCF93" s="207"/>
      <c r="UCG93" s="207"/>
      <c r="UCH93" s="207"/>
      <c r="UCI93" s="207"/>
      <c r="UCJ93" s="207"/>
      <c r="UCK93" s="207"/>
      <c r="UCL93" s="207"/>
      <c r="UCM93" s="207"/>
      <c r="UCN93" s="207"/>
      <c r="UCO93" s="207"/>
      <c r="UCP93" s="207"/>
      <c r="UCQ93" s="207"/>
      <c r="UCR93" s="207"/>
      <c r="UCS93" s="207"/>
      <c r="UCT93" s="207"/>
      <c r="UCU93" s="207"/>
      <c r="UCV93" s="207"/>
      <c r="UCW93" s="207"/>
      <c r="UCX93" s="207"/>
      <c r="UCY93" s="207"/>
      <c r="UCZ93" s="207"/>
      <c r="UDA93" s="207"/>
      <c r="UDB93" s="207"/>
      <c r="UDC93" s="207"/>
      <c r="UDD93" s="207"/>
      <c r="UDE93" s="207"/>
      <c r="UDF93" s="207"/>
      <c r="UDG93" s="207"/>
      <c r="UDH93" s="207"/>
      <c r="UDI93" s="207"/>
      <c r="UDJ93" s="207"/>
      <c r="UDK93" s="207"/>
      <c r="UDL93" s="207"/>
      <c r="UDM93" s="207"/>
      <c r="UDN93" s="207"/>
      <c r="UDO93" s="207"/>
      <c r="UDP93" s="207"/>
      <c r="UDQ93" s="207"/>
      <c r="UDR93" s="207"/>
      <c r="UDS93" s="207"/>
      <c r="UDT93" s="207"/>
      <c r="UDU93" s="207"/>
      <c r="UDV93" s="207"/>
      <c r="UDW93" s="207"/>
      <c r="UDX93" s="207"/>
      <c r="UDY93" s="207"/>
      <c r="UDZ93" s="207"/>
      <c r="UEA93" s="207"/>
      <c r="UEB93" s="207"/>
      <c r="UEC93" s="207"/>
      <c r="UED93" s="207"/>
      <c r="UEE93" s="207"/>
      <c r="UEF93" s="207"/>
      <c r="UEG93" s="207"/>
      <c r="UEH93" s="207"/>
      <c r="UEI93" s="207"/>
      <c r="UEJ93" s="207"/>
      <c r="UEK93" s="207"/>
      <c r="UEL93" s="207"/>
      <c r="UEM93" s="207"/>
      <c r="UEN93" s="207"/>
      <c r="UEO93" s="207"/>
      <c r="UEP93" s="207"/>
      <c r="UEQ93" s="207"/>
      <c r="UER93" s="207"/>
      <c r="UES93" s="207"/>
      <c r="UET93" s="207"/>
      <c r="UEU93" s="207"/>
      <c r="UEV93" s="207"/>
      <c r="UEW93" s="207"/>
      <c r="UEX93" s="207"/>
      <c r="UEY93" s="207"/>
      <c r="UEZ93" s="207"/>
      <c r="UFA93" s="207"/>
      <c r="UFB93" s="207"/>
      <c r="UFC93" s="207"/>
      <c r="UFD93" s="207"/>
      <c r="UFE93" s="207"/>
      <c r="UFF93" s="207"/>
      <c r="UFG93" s="207"/>
      <c r="UFH93" s="207"/>
      <c r="UFI93" s="207"/>
      <c r="UFJ93" s="207"/>
      <c r="UFK93" s="207"/>
      <c r="UFL93" s="207"/>
      <c r="UFM93" s="207"/>
      <c r="UFN93" s="207"/>
      <c r="UFO93" s="207"/>
      <c r="UFP93" s="207"/>
      <c r="UFQ93" s="207"/>
      <c r="UFR93" s="207"/>
      <c r="UFS93" s="207"/>
      <c r="UFT93" s="207"/>
      <c r="UFU93" s="207"/>
      <c r="UFV93" s="207"/>
      <c r="UFW93" s="207"/>
      <c r="UFX93" s="207"/>
      <c r="UFY93" s="207"/>
      <c r="UFZ93" s="207"/>
      <c r="UGA93" s="207"/>
      <c r="UGB93" s="207"/>
      <c r="UGC93" s="207"/>
      <c r="UGD93" s="207"/>
      <c r="UGE93" s="207"/>
      <c r="UGF93" s="207"/>
      <c r="UGG93" s="207"/>
      <c r="UGH93" s="207"/>
      <c r="UGI93" s="207"/>
      <c r="UGJ93" s="207"/>
      <c r="UGK93" s="207"/>
      <c r="UGL93" s="207"/>
      <c r="UGM93" s="207"/>
      <c r="UGN93" s="207"/>
      <c r="UGO93" s="207"/>
      <c r="UGP93" s="207"/>
      <c r="UGQ93" s="207"/>
      <c r="UGR93" s="207"/>
      <c r="UGS93" s="207"/>
      <c r="UGT93" s="207"/>
      <c r="UGU93" s="207"/>
      <c r="UGV93" s="207"/>
      <c r="UGW93" s="207"/>
      <c r="UGX93" s="207"/>
      <c r="UGY93" s="207"/>
      <c r="UGZ93" s="207"/>
      <c r="UHA93" s="207"/>
      <c r="UHB93" s="207"/>
      <c r="UHC93" s="207"/>
      <c r="UHD93" s="207"/>
      <c r="UHE93" s="207"/>
      <c r="UHF93" s="207"/>
      <c r="UHG93" s="207"/>
      <c r="UHH93" s="207"/>
      <c r="UHI93" s="207"/>
      <c r="UHJ93" s="207"/>
      <c r="UHK93" s="207"/>
      <c r="UHL93" s="207"/>
      <c r="UHM93" s="207"/>
      <c r="UHN93" s="207"/>
      <c r="UHO93" s="207"/>
      <c r="UHP93" s="207"/>
      <c r="UHQ93" s="207"/>
      <c r="UHR93" s="207"/>
      <c r="UHS93" s="207"/>
      <c r="UHT93" s="207"/>
      <c r="UHU93" s="207"/>
      <c r="UHV93" s="207"/>
      <c r="UHW93" s="207"/>
      <c r="UHX93" s="207"/>
      <c r="UHY93" s="207"/>
      <c r="UHZ93" s="207"/>
      <c r="UIA93" s="207"/>
      <c r="UIB93" s="207"/>
      <c r="UIC93" s="207"/>
      <c r="UID93" s="207"/>
      <c r="UIE93" s="207"/>
      <c r="UIF93" s="207"/>
      <c r="UIG93" s="207"/>
      <c r="UIH93" s="207"/>
      <c r="UII93" s="207"/>
      <c r="UIJ93" s="207"/>
      <c r="UIK93" s="207"/>
      <c r="UIL93" s="207"/>
      <c r="UIM93" s="207"/>
      <c r="UIN93" s="207"/>
      <c r="UIO93" s="207"/>
      <c r="UIP93" s="207"/>
      <c r="UIQ93" s="207"/>
      <c r="UIR93" s="207"/>
      <c r="UIS93" s="207"/>
      <c r="UIT93" s="207"/>
      <c r="UIU93" s="207"/>
      <c r="UIV93" s="207"/>
      <c r="UIW93" s="207"/>
      <c r="UIX93" s="207"/>
      <c r="UIY93" s="207"/>
      <c r="UIZ93" s="207"/>
      <c r="UJA93" s="207"/>
      <c r="UJB93" s="207"/>
      <c r="UJC93" s="207"/>
      <c r="UJD93" s="207"/>
      <c r="UJE93" s="207"/>
      <c r="UJF93" s="207"/>
      <c r="UJG93" s="207"/>
      <c r="UJH93" s="207"/>
      <c r="UJI93" s="207"/>
      <c r="UJJ93" s="207"/>
      <c r="UJK93" s="207"/>
      <c r="UJL93" s="207"/>
      <c r="UJM93" s="207"/>
      <c r="UJN93" s="207"/>
      <c r="UJO93" s="207"/>
      <c r="UJP93" s="207"/>
      <c r="UJQ93" s="207"/>
      <c r="UJR93" s="207"/>
      <c r="UJS93" s="207"/>
      <c r="UJT93" s="207"/>
      <c r="UJU93" s="207"/>
      <c r="UJV93" s="207"/>
      <c r="UJW93" s="207"/>
      <c r="UJX93" s="207"/>
      <c r="UJY93" s="207"/>
      <c r="UJZ93" s="207"/>
      <c r="UKA93" s="207"/>
      <c r="UKB93" s="207"/>
      <c r="UKC93" s="207"/>
      <c r="UKD93" s="207"/>
      <c r="UKE93" s="207"/>
      <c r="UKF93" s="207"/>
      <c r="UKG93" s="207"/>
      <c r="UKH93" s="207"/>
      <c r="UKI93" s="207"/>
      <c r="UKJ93" s="207"/>
      <c r="UKK93" s="207"/>
      <c r="UKL93" s="207"/>
      <c r="UKM93" s="207"/>
      <c r="UKN93" s="207"/>
      <c r="UKO93" s="207"/>
      <c r="UKP93" s="207"/>
      <c r="UKQ93" s="207"/>
      <c r="UKR93" s="207"/>
      <c r="UKS93" s="207"/>
      <c r="UKT93" s="207"/>
      <c r="UKU93" s="207"/>
      <c r="UKV93" s="207"/>
      <c r="UKW93" s="207"/>
      <c r="UKX93" s="207"/>
      <c r="UKY93" s="207"/>
      <c r="UKZ93" s="207"/>
      <c r="ULA93" s="207"/>
      <c r="ULB93" s="207"/>
      <c r="ULC93" s="207"/>
      <c r="ULD93" s="207"/>
      <c r="ULE93" s="207"/>
      <c r="ULF93" s="207"/>
      <c r="ULG93" s="207"/>
      <c r="ULH93" s="207"/>
      <c r="ULI93" s="207"/>
      <c r="ULJ93" s="207"/>
      <c r="ULK93" s="207"/>
      <c r="ULL93" s="207"/>
      <c r="ULM93" s="207"/>
      <c r="ULN93" s="207"/>
      <c r="ULO93" s="207"/>
      <c r="ULP93" s="207"/>
      <c r="ULQ93" s="207"/>
      <c r="ULR93" s="207"/>
      <c r="ULS93" s="207"/>
      <c r="ULT93" s="207"/>
      <c r="ULU93" s="207"/>
      <c r="ULV93" s="207"/>
      <c r="ULW93" s="207"/>
      <c r="ULX93" s="207"/>
      <c r="ULY93" s="207"/>
      <c r="ULZ93" s="207"/>
      <c r="UMA93" s="207"/>
      <c r="UMB93" s="207"/>
      <c r="UMC93" s="207"/>
      <c r="UMD93" s="207"/>
      <c r="UME93" s="207"/>
      <c r="UMF93" s="207"/>
      <c r="UMG93" s="207"/>
      <c r="UMH93" s="207"/>
      <c r="UMI93" s="207"/>
      <c r="UMJ93" s="207"/>
      <c r="UMK93" s="207"/>
      <c r="UML93" s="207"/>
      <c r="UMM93" s="207"/>
      <c r="UMN93" s="207"/>
      <c r="UMO93" s="207"/>
      <c r="UMP93" s="207"/>
      <c r="UMQ93" s="207"/>
      <c r="UMR93" s="207"/>
      <c r="UMS93" s="207"/>
      <c r="UMT93" s="207"/>
      <c r="UMU93" s="207"/>
      <c r="UMV93" s="207"/>
      <c r="UMW93" s="207"/>
      <c r="UMX93" s="207"/>
      <c r="UMY93" s="207"/>
      <c r="UMZ93" s="207"/>
      <c r="UNA93" s="207"/>
      <c r="UNB93" s="207"/>
      <c r="UNC93" s="207"/>
      <c r="UND93" s="207"/>
      <c r="UNE93" s="207"/>
      <c r="UNF93" s="207"/>
      <c r="UNG93" s="207"/>
      <c r="UNH93" s="207"/>
      <c r="UNI93" s="207"/>
      <c r="UNJ93" s="207"/>
      <c r="UNK93" s="207"/>
      <c r="UNL93" s="207"/>
      <c r="UNM93" s="207"/>
      <c r="UNN93" s="207"/>
      <c r="UNO93" s="207"/>
      <c r="UNP93" s="207"/>
      <c r="UNQ93" s="207"/>
      <c r="UNR93" s="207"/>
      <c r="UNS93" s="207"/>
      <c r="UNT93" s="207"/>
      <c r="UNU93" s="207"/>
      <c r="UNV93" s="207"/>
      <c r="UNW93" s="207"/>
      <c r="UNX93" s="207"/>
      <c r="UNY93" s="207"/>
      <c r="UNZ93" s="207"/>
      <c r="UOA93" s="207"/>
      <c r="UOB93" s="207"/>
      <c r="UOC93" s="207"/>
      <c r="UOD93" s="207"/>
      <c r="UOE93" s="207"/>
      <c r="UOF93" s="207"/>
      <c r="UOG93" s="207"/>
      <c r="UOH93" s="207"/>
      <c r="UOI93" s="207"/>
      <c r="UOJ93" s="207"/>
      <c r="UOK93" s="207"/>
      <c r="UOL93" s="207"/>
      <c r="UOM93" s="207"/>
      <c r="UON93" s="207"/>
      <c r="UOO93" s="207"/>
      <c r="UOP93" s="207"/>
      <c r="UOQ93" s="207"/>
      <c r="UOR93" s="207"/>
      <c r="UOS93" s="207"/>
      <c r="UOT93" s="207"/>
      <c r="UOU93" s="207"/>
      <c r="UOV93" s="207"/>
      <c r="UOW93" s="207"/>
      <c r="UOX93" s="207"/>
      <c r="UOY93" s="207"/>
      <c r="UOZ93" s="207"/>
      <c r="UPA93" s="207"/>
      <c r="UPB93" s="207"/>
      <c r="UPC93" s="207"/>
      <c r="UPD93" s="207"/>
      <c r="UPE93" s="207"/>
      <c r="UPF93" s="207"/>
      <c r="UPG93" s="207"/>
      <c r="UPH93" s="207"/>
      <c r="UPI93" s="207"/>
      <c r="UPJ93" s="207"/>
      <c r="UPK93" s="207"/>
      <c r="UPL93" s="207"/>
      <c r="UPM93" s="207"/>
      <c r="UPN93" s="207"/>
      <c r="UPO93" s="207"/>
      <c r="UPP93" s="207"/>
      <c r="UPQ93" s="207"/>
      <c r="UPR93" s="207"/>
      <c r="UPS93" s="207"/>
      <c r="UPT93" s="207"/>
      <c r="UPU93" s="207"/>
      <c r="UPV93" s="207"/>
      <c r="UPW93" s="207"/>
      <c r="UPX93" s="207"/>
      <c r="UPY93" s="207"/>
      <c r="UPZ93" s="207"/>
      <c r="UQA93" s="207"/>
      <c r="UQB93" s="207"/>
      <c r="UQC93" s="207"/>
      <c r="UQD93" s="207"/>
      <c r="UQE93" s="207"/>
      <c r="UQF93" s="207"/>
      <c r="UQG93" s="207"/>
      <c r="UQH93" s="207"/>
      <c r="UQI93" s="207"/>
      <c r="UQJ93" s="207"/>
      <c r="UQK93" s="207"/>
      <c r="UQL93" s="207"/>
      <c r="UQM93" s="207"/>
      <c r="UQN93" s="207"/>
      <c r="UQO93" s="207"/>
      <c r="UQP93" s="207"/>
      <c r="UQQ93" s="207"/>
      <c r="UQR93" s="207"/>
      <c r="UQS93" s="207"/>
      <c r="UQT93" s="207"/>
      <c r="UQU93" s="207"/>
      <c r="UQV93" s="207"/>
      <c r="UQW93" s="207"/>
      <c r="UQX93" s="207"/>
      <c r="UQY93" s="207"/>
      <c r="UQZ93" s="207"/>
      <c r="URA93" s="207"/>
      <c r="URB93" s="207"/>
      <c r="URC93" s="207"/>
      <c r="URD93" s="207"/>
      <c r="URE93" s="207"/>
      <c r="URF93" s="207"/>
      <c r="URG93" s="207"/>
      <c r="URH93" s="207"/>
      <c r="URI93" s="207"/>
      <c r="URJ93" s="207"/>
      <c r="URK93" s="207"/>
      <c r="URL93" s="207"/>
      <c r="URM93" s="207"/>
      <c r="URN93" s="207"/>
      <c r="URO93" s="207"/>
      <c r="URP93" s="207"/>
      <c r="URQ93" s="207"/>
      <c r="URR93" s="207"/>
      <c r="URS93" s="207"/>
      <c r="URT93" s="207"/>
      <c r="URU93" s="207"/>
      <c r="URV93" s="207"/>
      <c r="URW93" s="207"/>
      <c r="URX93" s="207"/>
      <c r="URY93" s="207"/>
      <c r="URZ93" s="207"/>
      <c r="USA93" s="207"/>
      <c r="USB93" s="207"/>
      <c r="USC93" s="207"/>
      <c r="USD93" s="207"/>
      <c r="USE93" s="207"/>
      <c r="USF93" s="207"/>
      <c r="USG93" s="207"/>
      <c r="USH93" s="207"/>
      <c r="USI93" s="207"/>
      <c r="USJ93" s="207"/>
      <c r="USK93" s="207"/>
      <c r="USL93" s="207"/>
      <c r="USM93" s="207"/>
      <c r="USN93" s="207"/>
      <c r="USO93" s="207"/>
      <c r="USP93" s="207"/>
      <c r="USQ93" s="207"/>
      <c r="USR93" s="207"/>
      <c r="USS93" s="207"/>
      <c r="UST93" s="207"/>
      <c r="USU93" s="207"/>
      <c r="USV93" s="207"/>
      <c r="USW93" s="207"/>
      <c r="USX93" s="207"/>
      <c r="USY93" s="207"/>
      <c r="USZ93" s="207"/>
      <c r="UTA93" s="207"/>
      <c r="UTB93" s="207"/>
      <c r="UTC93" s="207"/>
      <c r="UTD93" s="207"/>
      <c r="UTE93" s="207"/>
      <c r="UTF93" s="207"/>
      <c r="UTG93" s="207"/>
      <c r="UTH93" s="207"/>
      <c r="UTI93" s="207"/>
      <c r="UTJ93" s="207"/>
      <c r="UTK93" s="207"/>
      <c r="UTL93" s="207"/>
      <c r="UTM93" s="207"/>
      <c r="UTN93" s="207"/>
      <c r="UTO93" s="207"/>
      <c r="UTP93" s="207"/>
      <c r="UTQ93" s="207"/>
      <c r="UTR93" s="207"/>
      <c r="UTS93" s="207"/>
      <c r="UTT93" s="207"/>
      <c r="UTU93" s="207"/>
      <c r="UTV93" s="207"/>
      <c r="UTW93" s="207"/>
      <c r="UTX93" s="207"/>
      <c r="UTY93" s="207"/>
      <c r="UTZ93" s="207"/>
      <c r="UUA93" s="207"/>
      <c r="UUB93" s="207"/>
      <c r="UUC93" s="207"/>
      <c r="UUD93" s="207"/>
      <c r="UUE93" s="207"/>
      <c r="UUF93" s="207"/>
      <c r="UUG93" s="207"/>
      <c r="UUH93" s="207"/>
      <c r="UUI93" s="207"/>
      <c r="UUJ93" s="207"/>
      <c r="UUK93" s="207"/>
      <c r="UUL93" s="207"/>
      <c r="UUM93" s="207"/>
      <c r="UUN93" s="207"/>
      <c r="UUO93" s="207"/>
      <c r="UUP93" s="207"/>
      <c r="UUQ93" s="207"/>
      <c r="UUR93" s="207"/>
      <c r="UUS93" s="207"/>
      <c r="UUT93" s="207"/>
      <c r="UUU93" s="207"/>
      <c r="UUV93" s="207"/>
      <c r="UUW93" s="207"/>
      <c r="UUX93" s="207"/>
      <c r="UUY93" s="207"/>
      <c r="UUZ93" s="207"/>
      <c r="UVA93" s="207"/>
      <c r="UVB93" s="207"/>
      <c r="UVC93" s="207"/>
      <c r="UVD93" s="207"/>
      <c r="UVE93" s="207"/>
      <c r="UVF93" s="207"/>
      <c r="UVG93" s="207"/>
      <c r="UVH93" s="207"/>
      <c r="UVI93" s="207"/>
      <c r="UVJ93" s="207"/>
      <c r="UVK93" s="207"/>
      <c r="UVL93" s="207"/>
      <c r="UVM93" s="207"/>
      <c r="UVN93" s="207"/>
      <c r="UVO93" s="207"/>
      <c r="UVP93" s="207"/>
      <c r="UVQ93" s="207"/>
      <c r="UVR93" s="207"/>
      <c r="UVS93" s="207"/>
      <c r="UVT93" s="207"/>
      <c r="UVU93" s="207"/>
      <c r="UVV93" s="207"/>
      <c r="UVW93" s="207"/>
      <c r="UVX93" s="207"/>
      <c r="UVY93" s="207"/>
      <c r="UVZ93" s="207"/>
      <c r="UWA93" s="207"/>
      <c r="UWB93" s="207"/>
      <c r="UWC93" s="207"/>
      <c r="UWD93" s="207"/>
      <c r="UWE93" s="207"/>
      <c r="UWF93" s="207"/>
      <c r="UWG93" s="207"/>
      <c r="UWH93" s="207"/>
      <c r="UWI93" s="207"/>
      <c r="UWJ93" s="207"/>
      <c r="UWK93" s="207"/>
      <c r="UWL93" s="207"/>
      <c r="UWM93" s="207"/>
      <c r="UWN93" s="207"/>
      <c r="UWO93" s="207"/>
      <c r="UWP93" s="207"/>
      <c r="UWQ93" s="207"/>
      <c r="UWR93" s="207"/>
      <c r="UWS93" s="207"/>
      <c r="UWT93" s="207"/>
      <c r="UWU93" s="207"/>
      <c r="UWV93" s="207"/>
      <c r="UWW93" s="207"/>
      <c r="UWX93" s="207"/>
      <c r="UWY93" s="207"/>
      <c r="UWZ93" s="207"/>
      <c r="UXA93" s="207"/>
      <c r="UXB93" s="207"/>
      <c r="UXC93" s="207"/>
      <c r="UXD93" s="207"/>
      <c r="UXE93" s="207"/>
      <c r="UXF93" s="207"/>
      <c r="UXG93" s="207"/>
      <c r="UXH93" s="207"/>
      <c r="UXI93" s="207"/>
      <c r="UXJ93" s="207"/>
      <c r="UXK93" s="207"/>
      <c r="UXL93" s="207"/>
      <c r="UXM93" s="207"/>
      <c r="UXN93" s="207"/>
      <c r="UXO93" s="207"/>
      <c r="UXP93" s="207"/>
      <c r="UXQ93" s="207"/>
      <c r="UXR93" s="207"/>
      <c r="UXS93" s="207"/>
      <c r="UXT93" s="207"/>
      <c r="UXU93" s="207"/>
      <c r="UXV93" s="207"/>
      <c r="UXW93" s="207"/>
      <c r="UXX93" s="207"/>
      <c r="UXY93" s="207"/>
      <c r="UXZ93" s="207"/>
      <c r="UYA93" s="207"/>
      <c r="UYB93" s="207"/>
      <c r="UYC93" s="207"/>
      <c r="UYD93" s="207"/>
      <c r="UYE93" s="207"/>
      <c r="UYF93" s="207"/>
      <c r="UYG93" s="207"/>
      <c r="UYH93" s="207"/>
      <c r="UYI93" s="207"/>
      <c r="UYJ93" s="207"/>
      <c r="UYK93" s="207"/>
      <c r="UYL93" s="207"/>
      <c r="UYM93" s="207"/>
      <c r="UYN93" s="207"/>
      <c r="UYO93" s="207"/>
      <c r="UYP93" s="207"/>
      <c r="UYQ93" s="207"/>
      <c r="UYR93" s="207"/>
      <c r="UYS93" s="207"/>
      <c r="UYT93" s="207"/>
      <c r="UYU93" s="207"/>
      <c r="UYV93" s="207"/>
      <c r="UYW93" s="207"/>
      <c r="UYX93" s="207"/>
      <c r="UYY93" s="207"/>
      <c r="UYZ93" s="207"/>
      <c r="UZA93" s="207"/>
      <c r="UZB93" s="207"/>
      <c r="UZC93" s="207"/>
      <c r="UZD93" s="207"/>
      <c r="UZE93" s="207"/>
      <c r="UZF93" s="207"/>
      <c r="UZG93" s="207"/>
      <c r="UZH93" s="207"/>
      <c r="UZI93" s="207"/>
      <c r="UZJ93" s="207"/>
      <c r="UZK93" s="207"/>
      <c r="UZL93" s="207"/>
      <c r="UZM93" s="207"/>
      <c r="UZN93" s="207"/>
      <c r="UZO93" s="207"/>
      <c r="UZP93" s="207"/>
      <c r="UZQ93" s="207"/>
      <c r="UZR93" s="207"/>
      <c r="UZS93" s="207"/>
      <c r="UZT93" s="207"/>
      <c r="UZU93" s="207"/>
      <c r="UZV93" s="207"/>
      <c r="UZW93" s="207"/>
      <c r="UZX93" s="207"/>
      <c r="UZY93" s="207"/>
      <c r="UZZ93" s="207"/>
      <c r="VAA93" s="207"/>
      <c r="VAB93" s="207"/>
      <c r="VAC93" s="207"/>
      <c r="VAD93" s="207"/>
      <c r="VAE93" s="207"/>
      <c r="VAF93" s="207"/>
      <c r="VAG93" s="207"/>
      <c r="VAH93" s="207"/>
      <c r="VAI93" s="207"/>
      <c r="VAJ93" s="207"/>
      <c r="VAK93" s="207"/>
      <c r="VAL93" s="207"/>
      <c r="VAM93" s="207"/>
      <c r="VAN93" s="207"/>
      <c r="VAO93" s="207"/>
      <c r="VAP93" s="207"/>
      <c r="VAQ93" s="207"/>
      <c r="VAR93" s="207"/>
      <c r="VAS93" s="207"/>
      <c r="VAT93" s="207"/>
      <c r="VAU93" s="207"/>
      <c r="VAV93" s="207"/>
      <c r="VAW93" s="207"/>
      <c r="VAX93" s="207"/>
      <c r="VAY93" s="207"/>
      <c r="VAZ93" s="207"/>
      <c r="VBA93" s="207"/>
      <c r="VBB93" s="207"/>
      <c r="VBC93" s="207"/>
      <c r="VBD93" s="207"/>
      <c r="VBE93" s="207"/>
      <c r="VBF93" s="207"/>
      <c r="VBG93" s="207"/>
      <c r="VBH93" s="207"/>
      <c r="VBI93" s="207"/>
      <c r="VBJ93" s="207"/>
      <c r="VBK93" s="207"/>
      <c r="VBL93" s="207"/>
      <c r="VBM93" s="207"/>
      <c r="VBN93" s="207"/>
      <c r="VBO93" s="207"/>
      <c r="VBP93" s="207"/>
      <c r="VBQ93" s="207"/>
      <c r="VBR93" s="207"/>
      <c r="VBS93" s="207"/>
      <c r="VBT93" s="207"/>
      <c r="VBU93" s="207"/>
      <c r="VBV93" s="207"/>
      <c r="VBW93" s="207"/>
      <c r="VBX93" s="207"/>
      <c r="VBY93" s="207"/>
      <c r="VBZ93" s="207"/>
      <c r="VCA93" s="207"/>
      <c r="VCB93" s="207"/>
      <c r="VCC93" s="207"/>
      <c r="VCD93" s="207"/>
      <c r="VCE93" s="207"/>
      <c r="VCF93" s="207"/>
      <c r="VCG93" s="207"/>
      <c r="VCH93" s="207"/>
      <c r="VCI93" s="207"/>
      <c r="VCJ93" s="207"/>
      <c r="VCK93" s="207"/>
      <c r="VCL93" s="207"/>
      <c r="VCM93" s="207"/>
      <c r="VCN93" s="207"/>
      <c r="VCO93" s="207"/>
      <c r="VCP93" s="207"/>
      <c r="VCQ93" s="207"/>
      <c r="VCR93" s="207"/>
      <c r="VCS93" s="207"/>
      <c r="VCT93" s="207"/>
      <c r="VCU93" s="207"/>
      <c r="VCV93" s="207"/>
      <c r="VCW93" s="207"/>
      <c r="VCX93" s="207"/>
      <c r="VCY93" s="207"/>
      <c r="VCZ93" s="207"/>
      <c r="VDA93" s="207"/>
      <c r="VDB93" s="207"/>
      <c r="VDC93" s="207"/>
      <c r="VDD93" s="207"/>
      <c r="VDE93" s="207"/>
      <c r="VDF93" s="207"/>
      <c r="VDG93" s="207"/>
      <c r="VDH93" s="207"/>
      <c r="VDI93" s="207"/>
      <c r="VDJ93" s="207"/>
      <c r="VDK93" s="207"/>
      <c r="VDL93" s="207"/>
      <c r="VDM93" s="207"/>
      <c r="VDN93" s="207"/>
      <c r="VDO93" s="207"/>
      <c r="VDP93" s="207"/>
      <c r="VDQ93" s="207"/>
      <c r="VDR93" s="207"/>
      <c r="VDS93" s="207"/>
      <c r="VDT93" s="207"/>
      <c r="VDU93" s="207"/>
      <c r="VDV93" s="207"/>
      <c r="VDW93" s="207"/>
      <c r="VDX93" s="207"/>
      <c r="VDY93" s="207"/>
      <c r="VDZ93" s="207"/>
      <c r="VEA93" s="207"/>
      <c r="VEB93" s="207"/>
      <c r="VEC93" s="207"/>
      <c r="VED93" s="207"/>
      <c r="VEE93" s="207"/>
      <c r="VEF93" s="207"/>
      <c r="VEG93" s="207"/>
      <c r="VEH93" s="207"/>
      <c r="VEI93" s="207"/>
      <c r="VEJ93" s="207"/>
      <c r="VEK93" s="207"/>
      <c r="VEL93" s="207"/>
      <c r="VEM93" s="207"/>
      <c r="VEN93" s="207"/>
      <c r="VEO93" s="207"/>
      <c r="VEP93" s="207"/>
      <c r="VEQ93" s="207"/>
      <c r="VER93" s="207"/>
      <c r="VES93" s="207"/>
      <c r="VET93" s="207"/>
      <c r="VEU93" s="207"/>
      <c r="VEV93" s="207"/>
      <c r="VEW93" s="207"/>
      <c r="VEX93" s="207"/>
      <c r="VEY93" s="207"/>
      <c r="VEZ93" s="207"/>
      <c r="VFA93" s="207"/>
      <c r="VFB93" s="207"/>
      <c r="VFC93" s="207"/>
      <c r="VFD93" s="207"/>
      <c r="VFE93" s="207"/>
      <c r="VFF93" s="207"/>
      <c r="VFG93" s="207"/>
      <c r="VFH93" s="207"/>
      <c r="VFI93" s="207"/>
      <c r="VFJ93" s="207"/>
      <c r="VFK93" s="207"/>
      <c r="VFL93" s="207"/>
      <c r="VFM93" s="207"/>
      <c r="VFN93" s="207"/>
      <c r="VFO93" s="207"/>
      <c r="VFP93" s="207"/>
      <c r="VFQ93" s="207"/>
      <c r="VFR93" s="207"/>
      <c r="VFS93" s="207"/>
      <c r="VFT93" s="207"/>
      <c r="VFU93" s="207"/>
      <c r="VFV93" s="207"/>
      <c r="VFW93" s="207"/>
      <c r="VFX93" s="207"/>
      <c r="VFY93" s="207"/>
      <c r="VFZ93" s="207"/>
      <c r="VGA93" s="207"/>
      <c r="VGB93" s="207"/>
      <c r="VGC93" s="207"/>
      <c r="VGD93" s="207"/>
      <c r="VGE93" s="207"/>
      <c r="VGF93" s="207"/>
      <c r="VGG93" s="207"/>
      <c r="VGH93" s="207"/>
      <c r="VGI93" s="207"/>
      <c r="VGJ93" s="207"/>
      <c r="VGK93" s="207"/>
      <c r="VGL93" s="207"/>
      <c r="VGM93" s="207"/>
      <c r="VGN93" s="207"/>
      <c r="VGO93" s="207"/>
      <c r="VGP93" s="207"/>
      <c r="VGQ93" s="207"/>
      <c r="VGR93" s="207"/>
      <c r="VGS93" s="207"/>
      <c r="VGT93" s="207"/>
      <c r="VGU93" s="207"/>
      <c r="VGV93" s="207"/>
      <c r="VGW93" s="207"/>
      <c r="VGX93" s="207"/>
      <c r="VGY93" s="207"/>
      <c r="VGZ93" s="207"/>
      <c r="VHA93" s="207"/>
      <c r="VHB93" s="207"/>
      <c r="VHC93" s="207"/>
      <c r="VHD93" s="207"/>
      <c r="VHE93" s="207"/>
      <c r="VHF93" s="207"/>
      <c r="VHG93" s="207"/>
      <c r="VHH93" s="207"/>
      <c r="VHI93" s="207"/>
      <c r="VHJ93" s="207"/>
      <c r="VHK93" s="207"/>
      <c r="VHL93" s="207"/>
      <c r="VHM93" s="207"/>
      <c r="VHN93" s="207"/>
      <c r="VHO93" s="207"/>
      <c r="VHP93" s="207"/>
      <c r="VHQ93" s="207"/>
      <c r="VHR93" s="207"/>
      <c r="VHS93" s="207"/>
      <c r="VHT93" s="207"/>
      <c r="VHU93" s="207"/>
      <c r="VHV93" s="207"/>
      <c r="VHW93" s="207"/>
      <c r="VHX93" s="207"/>
      <c r="VHY93" s="207"/>
      <c r="VHZ93" s="207"/>
      <c r="VIA93" s="207"/>
      <c r="VIB93" s="207"/>
      <c r="VIC93" s="207"/>
      <c r="VID93" s="207"/>
      <c r="VIE93" s="207"/>
      <c r="VIF93" s="207"/>
      <c r="VIG93" s="207"/>
      <c r="VIH93" s="207"/>
      <c r="VII93" s="207"/>
      <c r="VIJ93" s="207"/>
      <c r="VIK93" s="207"/>
      <c r="VIL93" s="207"/>
      <c r="VIM93" s="207"/>
      <c r="VIN93" s="207"/>
      <c r="VIO93" s="207"/>
      <c r="VIP93" s="207"/>
      <c r="VIQ93" s="207"/>
      <c r="VIR93" s="207"/>
      <c r="VIS93" s="207"/>
      <c r="VIT93" s="207"/>
      <c r="VIU93" s="207"/>
      <c r="VIV93" s="207"/>
      <c r="VIW93" s="207"/>
      <c r="VIX93" s="207"/>
      <c r="VIY93" s="207"/>
      <c r="VIZ93" s="207"/>
      <c r="VJA93" s="207"/>
      <c r="VJB93" s="207"/>
      <c r="VJC93" s="207"/>
      <c r="VJD93" s="207"/>
      <c r="VJE93" s="207"/>
      <c r="VJF93" s="207"/>
      <c r="VJG93" s="207"/>
      <c r="VJH93" s="207"/>
      <c r="VJI93" s="207"/>
      <c r="VJJ93" s="207"/>
      <c r="VJK93" s="207"/>
      <c r="VJL93" s="207"/>
      <c r="VJM93" s="207"/>
      <c r="VJN93" s="207"/>
      <c r="VJO93" s="207"/>
      <c r="VJP93" s="207"/>
      <c r="VJQ93" s="207"/>
      <c r="VJR93" s="207"/>
      <c r="VJS93" s="207"/>
      <c r="VJT93" s="207"/>
      <c r="VJU93" s="207"/>
      <c r="VJV93" s="207"/>
      <c r="VJW93" s="207"/>
      <c r="VJX93" s="207"/>
      <c r="VJY93" s="207"/>
      <c r="VJZ93" s="207"/>
      <c r="VKA93" s="207"/>
      <c r="VKB93" s="207"/>
      <c r="VKC93" s="207"/>
      <c r="VKD93" s="207"/>
      <c r="VKE93" s="207"/>
      <c r="VKF93" s="207"/>
      <c r="VKG93" s="207"/>
      <c r="VKH93" s="207"/>
      <c r="VKI93" s="207"/>
      <c r="VKJ93" s="207"/>
      <c r="VKK93" s="207"/>
      <c r="VKL93" s="207"/>
      <c r="VKM93" s="207"/>
      <c r="VKN93" s="207"/>
      <c r="VKO93" s="207"/>
      <c r="VKP93" s="207"/>
      <c r="VKQ93" s="207"/>
      <c r="VKR93" s="207"/>
      <c r="VKS93" s="207"/>
      <c r="VKT93" s="207"/>
      <c r="VKU93" s="207"/>
      <c r="VKV93" s="207"/>
      <c r="VKW93" s="207"/>
      <c r="VKX93" s="207"/>
      <c r="VKY93" s="207"/>
      <c r="VKZ93" s="207"/>
      <c r="VLA93" s="207"/>
      <c r="VLB93" s="207"/>
      <c r="VLC93" s="207"/>
      <c r="VLD93" s="207"/>
      <c r="VLE93" s="207"/>
      <c r="VLF93" s="207"/>
      <c r="VLG93" s="207"/>
      <c r="VLH93" s="207"/>
      <c r="VLI93" s="207"/>
      <c r="VLJ93" s="207"/>
      <c r="VLK93" s="207"/>
      <c r="VLL93" s="207"/>
      <c r="VLM93" s="207"/>
      <c r="VLN93" s="207"/>
      <c r="VLO93" s="207"/>
      <c r="VLP93" s="207"/>
      <c r="VLQ93" s="207"/>
      <c r="VLR93" s="207"/>
      <c r="VLS93" s="207"/>
      <c r="VLT93" s="207"/>
      <c r="VLU93" s="207"/>
      <c r="VLV93" s="207"/>
      <c r="VLW93" s="207"/>
      <c r="VLX93" s="207"/>
      <c r="VLY93" s="207"/>
      <c r="VLZ93" s="207"/>
      <c r="VMA93" s="207"/>
      <c r="VMB93" s="207"/>
      <c r="VMC93" s="207"/>
      <c r="VMD93" s="207"/>
      <c r="VME93" s="207"/>
      <c r="VMF93" s="207"/>
      <c r="VMG93" s="207"/>
      <c r="VMH93" s="207"/>
      <c r="VMI93" s="207"/>
      <c r="VMJ93" s="207"/>
      <c r="VMK93" s="207"/>
      <c r="VML93" s="207"/>
      <c r="VMM93" s="207"/>
      <c r="VMN93" s="207"/>
      <c r="VMO93" s="207"/>
      <c r="VMP93" s="207"/>
      <c r="VMQ93" s="207"/>
      <c r="VMR93" s="207"/>
      <c r="VMS93" s="207"/>
      <c r="VMT93" s="207"/>
      <c r="VMU93" s="207"/>
      <c r="VMV93" s="207"/>
      <c r="VMW93" s="207"/>
      <c r="VMX93" s="207"/>
      <c r="VMY93" s="207"/>
      <c r="VMZ93" s="207"/>
      <c r="VNA93" s="207"/>
      <c r="VNB93" s="207"/>
      <c r="VNC93" s="207"/>
      <c r="VND93" s="207"/>
      <c r="VNE93" s="207"/>
      <c r="VNF93" s="207"/>
      <c r="VNG93" s="207"/>
      <c r="VNH93" s="207"/>
      <c r="VNI93" s="207"/>
      <c r="VNJ93" s="207"/>
      <c r="VNK93" s="207"/>
      <c r="VNL93" s="207"/>
      <c r="VNM93" s="207"/>
      <c r="VNN93" s="207"/>
      <c r="VNO93" s="207"/>
      <c r="VNP93" s="207"/>
      <c r="VNQ93" s="207"/>
      <c r="VNR93" s="207"/>
      <c r="VNS93" s="207"/>
      <c r="VNT93" s="207"/>
      <c r="VNU93" s="207"/>
      <c r="VNV93" s="207"/>
      <c r="VNW93" s="207"/>
      <c r="VNX93" s="207"/>
      <c r="VNY93" s="207"/>
      <c r="VNZ93" s="207"/>
      <c r="VOA93" s="207"/>
      <c r="VOB93" s="207"/>
      <c r="VOC93" s="207"/>
      <c r="VOD93" s="207"/>
      <c r="VOE93" s="207"/>
      <c r="VOF93" s="207"/>
      <c r="VOG93" s="207"/>
      <c r="VOH93" s="207"/>
      <c r="VOI93" s="207"/>
      <c r="VOJ93" s="207"/>
      <c r="VOK93" s="207"/>
      <c r="VOL93" s="207"/>
      <c r="VOM93" s="207"/>
      <c r="VON93" s="207"/>
      <c r="VOO93" s="207"/>
      <c r="VOP93" s="207"/>
      <c r="VOQ93" s="207"/>
      <c r="VOR93" s="207"/>
      <c r="VOS93" s="207"/>
      <c r="VOT93" s="207"/>
      <c r="VOU93" s="207"/>
      <c r="VOV93" s="207"/>
      <c r="VOW93" s="207"/>
      <c r="VOX93" s="207"/>
      <c r="VOY93" s="207"/>
      <c r="VOZ93" s="207"/>
      <c r="VPA93" s="207"/>
      <c r="VPB93" s="207"/>
      <c r="VPC93" s="207"/>
      <c r="VPD93" s="207"/>
      <c r="VPE93" s="207"/>
      <c r="VPF93" s="207"/>
      <c r="VPG93" s="207"/>
      <c r="VPH93" s="207"/>
      <c r="VPI93" s="207"/>
      <c r="VPJ93" s="207"/>
      <c r="VPK93" s="207"/>
      <c r="VPL93" s="207"/>
      <c r="VPM93" s="207"/>
      <c r="VPN93" s="207"/>
      <c r="VPO93" s="207"/>
      <c r="VPP93" s="207"/>
      <c r="VPQ93" s="207"/>
      <c r="VPR93" s="207"/>
      <c r="VPS93" s="207"/>
      <c r="VPT93" s="207"/>
      <c r="VPU93" s="207"/>
      <c r="VPV93" s="207"/>
      <c r="VPW93" s="207"/>
      <c r="VPX93" s="207"/>
      <c r="VPY93" s="207"/>
      <c r="VPZ93" s="207"/>
      <c r="VQA93" s="207"/>
      <c r="VQB93" s="207"/>
      <c r="VQC93" s="207"/>
      <c r="VQD93" s="207"/>
      <c r="VQE93" s="207"/>
      <c r="VQF93" s="207"/>
      <c r="VQG93" s="207"/>
      <c r="VQH93" s="207"/>
      <c r="VQI93" s="207"/>
      <c r="VQJ93" s="207"/>
      <c r="VQK93" s="207"/>
      <c r="VQL93" s="207"/>
      <c r="VQM93" s="207"/>
      <c r="VQN93" s="207"/>
      <c r="VQO93" s="207"/>
      <c r="VQP93" s="207"/>
      <c r="VQQ93" s="207"/>
      <c r="VQR93" s="207"/>
      <c r="VQS93" s="207"/>
      <c r="VQT93" s="207"/>
      <c r="VQU93" s="207"/>
      <c r="VQV93" s="207"/>
      <c r="VQW93" s="207"/>
      <c r="VQX93" s="207"/>
      <c r="VQY93" s="207"/>
      <c r="VQZ93" s="207"/>
      <c r="VRA93" s="207"/>
      <c r="VRB93" s="207"/>
      <c r="VRC93" s="207"/>
      <c r="VRD93" s="207"/>
      <c r="VRE93" s="207"/>
      <c r="VRF93" s="207"/>
      <c r="VRG93" s="207"/>
      <c r="VRH93" s="207"/>
      <c r="VRI93" s="207"/>
      <c r="VRJ93" s="207"/>
      <c r="VRK93" s="207"/>
      <c r="VRL93" s="207"/>
      <c r="VRM93" s="207"/>
      <c r="VRN93" s="207"/>
      <c r="VRO93" s="207"/>
      <c r="VRP93" s="207"/>
      <c r="VRQ93" s="207"/>
      <c r="VRR93" s="207"/>
      <c r="VRS93" s="207"/>
      <c r="VRT93" s="207"/>
      <c r="VRU93" s="207"/>
      <c r="VRV93" s="207"/>
      <c r="VRW93" s="207"/>
      <c r="VRX93" s="207"/>
      <c r="VRY93" s="207"/>
      <c r="VRZ93" s="207"/>
      <c r="VSA93" s="207"/>
      <c r="VSB93" s="207"/>
      <c r="VSC93" s="207"/>
      <c r="VSD93" s="207"/>
      <c r="VSE93" s="207"/>
      <c r="VSF93" s="207"/>
      <c r="VSG93" s="207"/>
      <c r="VSH93" s="207"/>
      <c r="VSI93" s="207"/>
      <c r="VSJ93" s="207"/>
      <c r="VSK93" s="207"/>
      <c r="VSL93" s="207"/>
      <c r="VSM93" s="207"/>
      <c r="VSN93" s="207"/>
      <c r="VSO93" s="207"/>
      <c r="VSP93" s="207"/>
      <c r="VSQ93" s="207"/>
      <c r="VSR93" s="207"/>
      <c r="VSS93" s="207"/>
      <c r="VST93" s="207"/>
      <c r="VSU93" s="207"/>
      <c r="VSV93" s="207"/>
      <c r="VSW93" s="207"/>
      <c r="VSX93" s="207"/>
      <c r="VSY93" s="207"/>
      <c r="VSZ93" s="207"/>
      <c r="VTA93" s="207"/>
      <c r="VTB93" s="207"/>
      <c r="VTC93" s="207"/>
      <c r="VTD93" s="207"/>
      <c r="VTE93" s="207"/>
      <c r="VTF93" s="207"/>
      <c r="VTG93" s="207"/>
      <c r="VTH93" s="207"/>
      <c r="VTI93" s="207"/>
      <c r="VTJ93" s="207"/>
      <c r="VTK93" s="207"/>
      <c r="VTL93" s="207"/>
      <c r="VTM93" s="207"/>
      <c r="VTN93" s="207"/>
      <c r="VTO93" s="207"/>
      <c r="VTP93" s="207"/>
      <c r="VTQ93" s="207"/>
      <c r="VTR93" s="207"/>
      <c r="VTS93" s="207"/>
      <c r="VTT93" s="207"/>
      <c r="VTU93" s="207"/>
      <c r="VTV93" s="207"/>
      <c r="VTW93" s="207"/>
      <c r="VTX93" s="207"/>
      <c r="VTY93" s="207"/>
      <c r="VTZ93" s="207"/>
      <c r="VUA93" s="207"/>
      <c r="VUB93" s="207"/>
      <c r="VUC93" s="207"/>
      <c r="VUD93" s="207"/>
      <c r="VUE93" s="207"/>
      <c r="VUF93" s="207"/>
      <c r="VUG93" s="207"/>
      <c r="VUH93" s="207"/>
      <c r="VUI93" s="207"/>
      <c r="VUJ93" s="207"/>
      <c r="VUK93" s="207"/>
      <c r="VUL93" s="207"/>
      <c r="VUM93" s="207"/>
      <c r="VUN93" s="207"/>
      <c r="VUO93" s="207"/>
      <c r="VUP93" s="207"/>
      <c r="VUQ93" s="207"/>
      <c r="VUR93" s="207"/>
      <c r="VUS93" s="207"/>
      <c r="VUT93" s="207"/>
      <c r="VUU93" s="207"/>
      <c r="VUV93" s="207"/>
      <c r="VUW93" s="207"/>
      <c r="VUX93" s="207"/>
      <c r="VUY93" s="207"/>
      <c r="VUZ93" s="207"/>
      <c r="VVA93" s="207"/>
      <c r="VVB93" s="207"/>
      <c r="VVC93" s="207"/>
      <c r="VVD93" s="207"/>
      <c r="VVE93" s="207"/>
      <c r="VVF93" s="207"/>
      <c r="VVG93" s="207"/>
      <c r="VVH93" s="207"/>
      <c r="VVI93" s="207"/>
      <c r="VVJ93" s="207"/>
      <c r="VVK93" s="207"/>
      <c r="VVL93" s="207"/>
      <c r="VVM93" s="207"/>
      <c r="VVN93" s="207"/>
      <c r="VVO93" s="207"/>
      <c r="VVP93" s="207"/>
      <c r="VVQ93" s="207"/>
      <c r="VVR93" s="207"/>
      <c r="VVS93" s="207"/>
      <c r="VVT93" s="207"/>
      <c r="VVU93" s="207"/>
      <c r="VVV93" s="207"/>
      <c r="VVW93" s="207"/>
      <c r="VVX93" s="207"/>
      <c r="VVY93" s="207"/>
      <c r="VVZ93" s="207"/>
      <c r="VWA93" s="207"/>
      <c r="VWB93" s="207"/>
      <c r="VWC93" s="207"/>
      <c r="VWD93" s="207"/>
      <c r="VWE93" s="207"/>
      <c r="VWF93" s="207"/>
      <c r="VWG93" s="207"/>
      <c r="VWH93" s="207"/>
      <c r="VWI93" s="207"/>
      <c r="VWJ93" s="207"/>
      <c r="VWK93" s="207"/>
      <c r="VWL93" s="207"/>
      <c r="VWM93" s="207"/>
      <c r="VWN93" s="207"/>
      <c r="VWO93" s="207"/>
      <c r="VWP93" s="207"/>
      <c r="VWQ93" s="207"/>
      <c r="VWR93" s="207"/>
      <c r="VWS93" s="207"/>
      <c r="VWT93" s="207"/>
      <c r="VWU93" s="207"/>
      <c r="VWV93" s="207"/>
      <c r="VWW93" s="207"/>
      <c r="VWX93" s="207"/>
      <c r="VWY93" s="207"/>
      <c r="VWZ93" s="207"/>
      <c r="VXA93" s="207"/>
      <c r="VXB93" s="207"/>
      <c r="VXC93" s="207"/>
      <c r="VXD93" s="207"/>
      <c r="VXE93" s="207"/>
      <c r="VXF93" s="207"/>
      <c r="VXG93" s="207"/>
      <c r="VXH93" s="207"/>
      <c r="VXI93" s="207"/>
      <c r="VXJ93" s="207"/>
      <c r="VXK93" s="207"/>
      <c r="VXL93" s="207"/>
      <c r="VXM93" s="207"/>
      <c r="VXN93" s="207"/>
      <c r="VXO93" s="207"/>
      <c r="VXP93" s="207"/>
      <c r="VXQ93" s="207"/>
      <c r="VXR93" s="207"/>
      <c r="VXS93" s="207"/>
      <c r="VXT93" s="207"/>
      <c r="VXU93" s="207"/>
      <c r="VXV93" s="207"/>
      <c r="VXW93" s="207"/>
      <c r="VXX93" s="207"/>
      <c r="VXY93" s="207"/>
      <c r="VXZ93" s="207"/>
      <c r="VYA93" s="207"/>
      <c r="VYB93" s="207"/>
      <c r="VYC93" s="207"/>
      <c r="VYD93" s="207"/>
      <c r="VYE93" s="207"/>
      <c r="VYF93" s="207"/>
      <c r="VYG93" s="207"/>
      <c r="VYH93" s="207"/>
      <c r="VYI93" s="207"/>
      <c r="VYJ93" s="207"/>
      <c r="VYK93" s="207"/>
      <c r="VYL93" s="207"/>
      <c r="VYM93" s="207"/>
      <c r="VYN93" s="207"/>
      <c r="VYO93" s="207"/>
      <c r="VYP93" s="207"/>
      <c r="VYQ93" s="207"/>
      <c r="VYR93" s="207"/>
      <c r="VYS93" s="207"/>
      <c r="VYT93" s="207"/>
      <c r="VYU93" s="207"/>
      <c r="VYV93" s="207"/>
      <c r="VYW93" s="207"/>
      <c r="VYX93" s="207"/>
      <c r="VYY93" s="207"/>
      <c r="VYZ93" s="207"/>
      <c r="VZA93" s="207"/>
      <c r="VZB93" s="207"/>
      <c r="VZC93" s="207"/>
      <c r="VZD93" s="207"/>
      <c r="VZE93" s="207"/>
      <c r="VZF93" s="207"/>
      <c r="VZG93" s="207"/>
      <c r="VZH93" s="207"/>
      <c r="VZI93" s="207"/>
      <c r="VZJ93" s="207"/>
      <c r="VZK93" s="207"/>
      <c r="VZL93" s="207"/>
      <c r="VZM93" s="207"/>
      <c r="VZN93" s="207"/>
      <c r="VZO93" s="207"/>
      <c r="VZP93" s="207"/>
      <c r="VZQ93" s="207"/>
      <c r="VZR93" s="207"/>
      <c r="VZS93" s="207"/>
      <c r="VZT93" s="207"/>
      <c r="VZU93" s="207"/>
      <c r="VZV93" s="207"/>
      <c r="VZW93" s="207"/>
      <c r="VZX93" s="207"/>
      <c r="VZY93" s="207"/>
      <c r="VZZ93" s="207"/>
      <c r="WAA93" s="207"/>
      <c r="WAB93" s="207"/>
      <c r="WAC93" s="207"/>
      <c r="WAD93" s="207"/>
      <c r="WAE93" s="207"/>
      <c r="WAF93" s="207"/>
      <c r="WAG93" s="207"/>
      <c r="WAH93" s="207"/>
      <c r="WAI93" s="207"/>
      <c r="WAJ93" s="207"/>
      <c r="WAK93" s="207"/>
      <c r="WAL93" s="207"/>
      <c r="WAM93" s="207"/>
      <c r="WAN93" s="207"/>
      <c r="WAO93" s="207"/>
      <c r="WAP93" s="207"/>
      <c r="WAQ93" s="207"/>
      <c r="WAR93" s="207"/>
      <c r="WAS93" s="207"/>
      <c r="WAT93" s="207"/>
      <c r="WAU93" s="207"/>
      <c r="WAV93" s="207"/>
      <c r="WAW93" s="207"/>
      <c r="WAX93" s="207"/>
      <c r="WAY93" s="207"/>
      <c r="WAZ93" s="207"/>
      <c r="WBA93" s="207"/>
      <c r="WBB93" s="207"/>
      <c r="WBC93" s="207"/>
      <c r="WBD93" s="207"/>
      <c r="WBE93" s="207"/>
      <c r="WBF93" s="207"/>
      <c r="WBG93" s="207"/>
      <c r="WBH93" s="207"/>
      <c r="WBI93" s="207"/>
      <c r="WBJ93" s="207"/>
      <c r="WBK93" s="207"/>
      <c r="WBL93" s="207"/>
      <c r="WBM93" s="207"/>
      <c r="WBN93" s="207"/>
      <c r="WBO93" s="207"/>
      <c r="WBP93" s="207"/>
      <c r="WBQ93" s="207"/>
      <c r="WBR93" s="207"/>
      <c r="WBS93" s="207"/>
      <c r="WBT93" s="207"/>
      <c r="WBU93" s="207"/>
      <c r="WBV93" s="207"/>
      <c r="WBW93" s="207"/>
      <c r="WBX93" s="207"/>
      <c r="WBY93" s="207"/>
      <c r="WBZ93" s="207"/>
      <c r="WCA93" s="207"/>
      <c r="WCB93" s="207"/>
      <c r="WCC93" s="207"/>
      <c r="WCD93" s="207"/>
      <c r="WCE93" s="207"/>
      <c r="WCF93" s="207"/>
      <c r="WCG93" s="207"/>
      <c r="WCH93" s="207"/>
      <c r="WCI93" s="207"/>
      <c r="WCJ93" s="207"/>
      <c r="WCK93" s="207"/>
      <c r="WCL93" s="207"/>
      <c r="WCM93" s="207"/>
      <c r="WCN93" s="207"/>
      <c r="WCO93" s="207"/>
      <c r="WCP93" s="207"/>
      <c r="WCQ93" s="207"/>
      <c r="WCR93" s="207"/>
      <c r="WCS93" s="207"/>
      <c r="WCT93" s="207"/>
      <c r="WCU93" s="207"/>
      <c r="WCV93" s="207"/>
      <c r="WCW93" s="207"/>
      <c r="WCX93" s="207"/>
      <c r="WCY93" s="207"/>
      <c r="WCZ93" s="207"/>
      <c r="WDA93" s="207"/>
      <c r="WDB93" s="207"/>
      <c r="WDC93" s="207"/>
      <c r="WDD93" s="207"/>
      <c r="WDE93" s="207"/>
      <c r="WDF93" s="207"/>
      <c r="WDG93" s="207"/>
      <c r="WDH93" s="207"/>
      <c r="WDI93" s="207"/>
      <c r="WDJ93" s="207"/>
      <c r="WDK93" s="207"/>
      <c r="WDL93" s="207"/>
      <c r="WDM93" s="207"/>
      <c r="WDN93" s="207"/>
      <c r="WDO93" s="207"/>
      <c r="WDP93" s="207"/>
      <c r="WDQ93" s="207"/>
      <c r="WDR93" s="207"/>
      <c r="WDS93" s="207"/>
      <c r="WDT93" s="207"/>
      <c r="WDU93" s="207"/>
      <c r="WDV93" s="207"/>
      <c r="WDW93" s="207"/>
      <c r="WDX93" s="207"/>
      <c r="WDY93" s="207"/>
      <c r="WDZ93" s="207"/>
      <c r="WEA93" s="207"/>
      <c r="WEB93" s="207"/>
      <c r="WEC93" s="207"/>
      <c r="WED93" s="207"/>
      <c r="WEE93" s="207"/>
      <c r="WEF93" s="207"/>
      <c r="WEG93" s="207"/>
      <c r="WEH93" s="207"/>
      <c r="WEI93" s="207"/>
      <c r="WEJ93" s="207"/>
      <c r="WEK93" s="207"/>
      <c r="WEL93" s="207"/>
      <c r="WEM93" s="207"/>
      <c r="WEN93" s="207"/>
      <c r="WEO93" s="207"/>
      <c r="WEP93" s="207"/>
      <c r="WEQ93" s="207"/>
      <c r="WER93" s="207"/>
      <c r="WES93" s="207"/>
      <c r="WET93" s="207"/>
      <c r="WEU93" s="207"/>
      <c r="WEV93" s="207"/>
      <c r="WEW93" s="207"/>
      <c r="WEX93" s="207"/>
      <c r="WEY93" s="207"/>
      <c r="WEZ93" s="207"/>
      <c r="WFA93" s="207"/>
      <c r="WFB93" s="207"/>
      <c r="WFC93" s="207"/>
      <c r="WFD93" s="207"/>
      <c r="WFE93" s="207"/>
      <c r="WFF93" s="207"/>
      <c r="WFG93" s="207"/>
      <c r="WFH93" s="207"/>
      <c r="WFI93" s="207"/>
      <c r="WFJ93" s="207"/>
      <c r="WFK93" s="207"/>
      <c r="WFL93" s="207"/>
      <c r="WFM93" s="207"/>
      <c r="WFN93" s="207"/>
      <c r="WFO93" s="207"/>
      <c r="WFP93" s="207"/>
      <c r="WFQ93" s="207"/>
      <c r="WFR93" s="207"/>
      <c r="WFS93" s="207"/>
      <c r="WFT93" s="207"/>
      <c r="WFU93" s="207"/>
      <c r="WFV93" s="207"/>
      <c r="WFW93" s="207"/>
      <c r="WFX93" s="207"/>
      <c r="WFY93" s="207"/>
      <c r="WFZ93" s="207"/>
      <c r="WGA93" s="207"/>
      <c r="WGB93" s="207"/>
      <c r="WGC93" s="207"/>
      <c r="WGD93" s="207"/>
      <c r="WGE93" s="207"/>
      <c r="WGF93" s="207"/>
      <c r="WGG93" s="207"/>
      <c r="WGH93" s="207"/>
      <c r="WGI93" s="207"/>
      <c r="WGJ93" s="207"/>
      <c r="WGK93" s="207"/>
      <c r="WGL93" s="207"/>
      <c r="WGM93" s="207"/>
      <c r="WGN93" s="207"/>
      <c r="WGO93" s="207"/>
      <c r="WGP93" s="207"/>
      <c r="WGQ93" s="207"/>
      <c r="WGR93" s="207"/>
      <c r="WGS93" s="207"/>
      <c r="WGT93" s="207"/>
      <c r="WGU93" s="207"/>
      <c r="WGV93" s="207"/>
      <c r="WGW93" s="207"/>
      <c r="WGX93" s="207"/>
      <c r="WGY93" s="207"/>
      <c r="WGZ93" s="207"/>
      <c r="WHA93" s="207"/>
      <c r="WHB93" s="207"/>
      <c r="WHC93" s="207"/>
      <c r="WHD93" s="207"/>
      <c r="WHE93" s="207"/>
      <c r="WHF93" s="207"/>
      <c r="WHG93" s="207"/>
      <c r="WHH93" s="207"/>
      <c r="WHI93" s="207"/>
      <c r="WHJ93" s="207"/>
      <c r="WHK93" s="207"/>
      <c r="WHL93" s="207"/>
      <c r="WHM93" s="207"/>
      <c r="WHN93" s="207"/>
      <c r="WHO93" s="207"/>
      <c r="WHP93" s="207"/>
      <c r="WHQ93" s="207"/>
      <c r="WHR93" s="207"/>
      <c r="WHS93" s="207"/>
      <c r="WHT93" s="207"/>
      <c r="WHU93" s="207"/>
      <c r="WHV93" s="207"/>
      <c r="WHW93" s="207"/>
      <c r="WHX93" s="207"/>
      <c r="WHY93" s="207"/>
      <c r="WHZ93" s="207"/>
      <c r="WIA93" s="207"/>
      <c r="WIB93" s="207"/>
      <c r="WIC93" s="207"/>
      <c r="WID93" s="207"/>
      <c r="WIE93" s="207"/>
      <c r="WIF93" s="207"/>
      <c r="WIG93" s="207"/>
      <c r="WIH93" s="207"/>
      <c r="WII93" s="207"/>
      <c r="WIJ93" s="207"/>
      <c r="WIK93" s="207"/>
      <c r="WIL93" s="207"/>
      <c r="WIM93" s="207"/>
      <c r="WIN93" s="207"/>
      <c r="WIO93" s="207"/>
      <c r="WIP93" s="207"/>
      <c r="WIQ93" s="207"/>
      <c r="WIR93" s="207"/>
      <c r="WIS93" s="207"/>
      <c r="WIT93" s="207"/>
      <c r="WIU93" s="207"/>
      <c r="WIV93" s="207"/>
      <c r="WIW93" s="207"/>
      <c r="WIX93" s="207"/>
      <c r="WIY93" s="207"/>
      <c r="WIZ93" s="207"/>
      <c r="WJA93" s="207"/>
      <c r="WJB93" s="207"/>
      <c r="WJC93" s="207"/>
      <c r="WJD93" s="207"/>
      <c r="WJE93" s="207"/>
      <c r="WJF93" s="207"/>
      <c r="WJG93" s="207"/>
      <c r="WJH93" s="207"/>
      <c r="WJI93" s="207"/>
      <c r="WJJ93" s="207"/>
      <c r="WJK93" s="207"/>
      <c r="WJL93" s="207"/>
      <c r="WJM93" s="207"/>
      <c r="WJN93" s="207"/>
      <c r="WJO93" s="207"/>
      <c r="WJP93" s="207"/>
      <c r="WJQ93" s="207"/>
      <c r="WJR93" s="207"/>
      <c r="WJS93" s="207"/>
      <c r="WJT93" s="207"/>
      <c r="WJU93" s="207"/>
      <c r="WJV93" s="207"/>
      <c r="WJW93" s="207"/>
      <c r="WJX93" s="207"/>
      <c r="WJY93" s="207"/>
      <c r="WJZ93" s="207"/>
      <c r="WKA93" s="207"/>
      <c r="WKB93" s="207"/>
      <c r="WKC93" s="207"/>
      <c r="WKD93" s="207"/>
      <c r="WKE93" s="207"/>
      <c r="WKF93" s="207"/>
      <c r="WKG93" s="207"/>
      <c r="WKH93" s="207"/>
      <c r="WKI93" s="207"/>
      <c r="WKJ93" s="207"/>
      <c r="WKK93" s="207"/>
      <c r="WKL93" s="207"/>
      <c r="WKM93" s="207"/>
      <c r="WKN93" s="207"/>
      <c r="WKO93" s="207"/>
      <c r="WKP93" s="207"/>
      <c r="WKQ93" s="207"/>
      <c r="WKR93" s="207"/>
      <c r="WKS93" s="207"/>
      <c r="WKT93" s="207"/>
      <c r="WKU93" s="207"/>
      <c r="WKV93" s="207"/>
      <c r="WKW93" s="207"/>
      <c r="WKX93" s="207"/>
      <c r="WKY93" s="207"/>
      <c r="WKZ93" s="207"/>
      <c r="WLA93" s="207"/>
      <c r="WLB93" s="207"/>
      <c r="WLC93" s="207"/>
      <c r="WLD93" s="207"/>
      <c r="WLE93" s="207"/>
      <c r="WLF93" s="207"/>
      <c r="WLG93" s="207"/>
      <c r="WLH93" s="207"/>
      <c r="WLI93" s="207"/>
      <c r="WLJ93" s="207"/>
      <c r="WLK93" s="207"/>
      <c r="WLL93" s="207"/>
      <c r="WLM93" s="207"/>
      <c r="WLN93" s="207"/>
      <c r="WLO93" s="207"/>
      <c r="WLP93" s="207"/>
      <c r="WLQ93" s="207"/>
      <c r="WLR93" s="207"/>
      <c r="WLS93" s="207"/>
      <c r="WLT93" s="207"/>
      <c r="WLU93" s="207"/>
      <c r="WLV93" s="207"/>
      <c r="WLW93" s="207"/>
      <c r="WLX93" s="207"/>
      <c r="WLY93" s="207"/>
      <c r="WLZ93" s="207"/>
      <c r="WMA93" s="207"/>
      <c r="WMB93" s="207"/>
      <c r="WMC93" s="207"/>
      <c r="WMD93" s="207"/>
      <c r="WME93" s="207"/>
      <c r="WMF93" s="207"/>
      <c r="WMG93" s="207"/>
      <c r="WMH93" s="207"/>
      <c r="WMI93" s="207"/>
      <c r="WMJ93" s="207"/>
      <c r="WMK93" s="207"/>
      <c r="WML93" s="207"/>
      <c r="WMM93" s="207"/>
      <c r="WMN93" s="207"/>
      <c r="WMO93" s="207"/>
      <c r="WMP93" s="207"/>
      <c r="WMQ93" s="207"/>
      <c r="WMR93" s="207"/>
      <c r="WMS93" s="207"/>
      <c r="WMT93" s="207"/>
      <c r="WMU93" s="207"/>
      <c r="WMV93" s="207"/>
      <c r="WMW93" s="207"/>
      <c r="WMX93" s="207"/>
      <c r="WMY93" s="207"/>
      <c r="WMZ93" s="207"/>
      <c r="WNA93" s="207"/>
      <c r="WNB93" s="207"/>
      <c r="WNC93" s="207"/>
      <c r="WND93" s="207"/>
      <c r="WNE93" s="207"/>
      <c r="WNF93" s="207"/>
      <c r="WNG93" s="207"/>
      <c r="WNH93" s="207"/>
      <c r="WNI93" s="207"/>
      <c r="WNJ93" s="207"/>
      <c r="WNK93" s="207"/>
      <c r="WNL93" s="207"/>
      <c r="WNM93" s="207"/>
      <c r="WNN93" s="207"/>
      <c r="WNO93" s="207"/>
      <c r="WNP93" s="207"/>
      <c r="WNQ93" s="207"/>
      <c r="WNR93" s="207"/>
      <c r="WNS93" s="207"/>
      <c r="WNT93" s="207"/>
      <c r="WNU93" s="207"/>
      <c r="WNV93" s="207"/>
      <c r="WNW93" s="207"/>
      <c r="WNX93" s="207"/>
      <c r="WNY93" s="207"/>
      <c r="WNZ93" s="207"/>
      <c r="WOA93" s="207"/>
      <c r="WOB93" s="207"/>
      <c r="WOC93" s="207"/>
      <c r="WOD93" s="207"/>
      <c r="WOE93" s="207"/>
      <c r="WOF93" s="207"/>
      <c r="WOG93" s="207"/>
      <c r="WOH93" s="207"/>
      <c r="WOI93" s="207"/>
      <c r="WOJ93" s="207"/>
      <c r="WOK93" s="207"/>
      <c r="WOL93" s="207"/>
      <c r="WOM93" s="207"/>
      <c r="WON93" s="207"/>
      <c r="WOO93" s="207"/>
      <c r="WOP93" s="207"/>
      <c r="WOQ93" s="207"/>
      <c r="WOR93" s="207"/>
      <c r="WOS93" s="207"/>
      <c r="WOT93" s="207"/>
      <c r="WOU93" s="207"/>
      <c r="WOV93" s="207"/>
      <c r="WOW93" s="207"/>
      <c r="WOX93" s="207"/>
      <c r="WOY93" s="207"/>
      <c r="WOZ93" s="207"/>
      <c r="WPA93" s="207"/>
      <c r="WPB93" s="207"/>
      <c r="WPC93" s="207"/>
      <c r="WPD93" s="207"/>
      <c r="WPE93" s="207"/>
      <c r="WPF93" s="207"/>
      <c r="WPG93" s="207"/>
      <c r="WPH93" s="207"/>
      <c r="WPI93" s="207"/>
      <c r="WPJ93" s="207"/>
      <c r="WPK93" s="207"/>
      <c r="WPL93" s="207"/>
      <c r="WPM93" s="207"/>
      <c r="WPN93" s="207"/>
      <c r="WPO93" s="207"/>
      <c r="WPP93" s="207"/>
      <c r="WPQ93" s="207"/>
      <c r="WPR93" s="207"/>
      <c r="WPS93" s="207"/>
      <c r="WPT93" s="207"/>
      <c r="WPU93" s="207"/>
      <c r="WPV93" s="207"/>
      <c r="WPW93" s="207"/>
      <c r="WPX93" s="207"/>
      <c r="WPY93" s="207"/>
      <c r="WPZ93" s="207"/>
      <c r="WQA93" s="207"/>
      <c r="WQB93" s="207"/>
      <c r="WQC93" s="207"/>
      <c r="WQD93" s="207"/>
      <c r="WQE93" s="207"/>
      <c r="WQF93" s="207"/>
      <c r="WQG93" s="207"/>
      <c r="WQH93" s="207"/>
      <c r="WQI93" s="207"/>
      <c r="WQJ93" s="207"/>
      <c r="WQK93" s="207"/>
      <c r="WQL93" s="207"/>
      <c r="WQM93" s="207"/>
      <c r="WQN93" s="207"/>
      <c r="WQO93" s="207"/>
      <c r="WQP93" s="207"/>
      <c r="WQQ93" s="207"/>
      <c r="WQR93" s="207"/>
      <c r="WQS93" s="207"/>
      <c r="WQT93" s="207"/>
      <c r="WQU93" s="207"/>
      <c r="WQV93" s="207"/>
      <c r="WQW93" s="207"/>
      <c r="WQX93" s="207"/>
      <c r="WQY93" s="207"/>
      <c r="WQZ93" s="207"/>
      <c r="WRA93" s="207"/>
      <c r="WRB93" s="207"/>
      <c r="WRC93" s="207"/>
      <c r="WRD93" s="207"/>
      <c r="WRE93" s="207"/>
      <c r="WRF93" s="207"/>
      <c r="WRG93" s="207"/>
      <c r="WRH93" s="207"/>
      <c r="WRI93" s="207"/>
      <c r="WRJ93" s="207"/>
      <c r="WRK93" s="207"/>
      <c r="WRL93" s="207"/>
      <c r="WRM93" s="207"/>
      <c r="WRN93" s="207"/>
      <c r="WRO93" s="207"/>
      <c r="WRP93" s="207"/>
      <c r="WRQ93" s="207"/>
      <c r="WRR93" s="207"/>
      <c r="WRS93" s="207"/>
      <c r="WRT93" s="207"/>
      <c r="WRU93" s="207"/>
      <c r="WRV93" s="207"/>
      <c r="WRW93" s="207"/>
      <c r="WRX93" s="207"/>
      <c r="WRY93" s="207"/>
      <c r="WRZ93" s="207"/>
      <c r="WSA93" s="207"/>
      <c r="WSB93" s="207"/>
      <c r="WSC93" s="207"/>
      <c r="WSD93" s="207"/>
      <c r="WSE93" s="207"/>
      <c r="WSF93" s="207"/>
      <c r="WSG93" s="207"/>
      <c r="WSH93" s="207"/>
      <c r="WSI93" s="207"/>
      <c r="WSJ93" s="207"/>
      <c r="WSK93" s="207"/>
      <c r="WSL93" s="207"/>
      <c r="WSM93" s="207"/>
      <c r="WSN93" s="207"/>
      <c r="WSO93" s="207"/>
      <c r="WSP93" s="207"/>
      <c r="WSQ93" s="207"/>
      <c r="WSR93" s="207"/>
      <c r="WSS93" s="207"/>
      <c r="WST93" s="207"/>
      <c r="WSU93" s="207"/>
      <c r="WSV93" s="207"/>
      <c r="WSW93" s="207"/>
      <c r="WSX93" s="207"/>
      <c r="WSY93" s="207"/>
      <c r="WSZ93" s="207"/>
      <c r="WTA93" s="207"/>
      <c r="WTB93" s="207"/>
      <c r="WTC93" s="207"/>
      <c r="WTD93" s="207"/>
      <c r="WTE93" s="207"/>
      <c r="WTF93" s="207"/>
      <c r="WTG93" s="207"/>
      <c r="WTH93" s="207"/>
      <c r="WTI93" s="207"/>
      <c r="WTJ93" s="207"/>
      <c r="WTK93" s="207"/>
      <c r="WTL93" s="207"/>
      <c r="WTM93" s="207"/>
      <c r="WTN93" s="207"/>
      <c r="WTO93" s="207"/>
      <c r="WTP93" s="207"/>
      <c r="WTQ93" s="207"/>
      <c r="WTR93" s="207"/>
      <c r="WTS93" s="207"/>
      <c r="WTT93" s="207"/>
      <c r="WTU93" s="207"/>
      <c r="WTV93" s="207"/>
      <c r="WTW93" s="207"/>
      <c r="WTX93" s="207"/>
      <c r="WTY93" s="207"/>
      <c r="WTZ93" s="207"/>
      <c r="WUA93" s="207"/>
      <c r="WUB93" s="207"/>
      <c r="WUC93" s="207"/>
      <c r="WUD93" s="207"/>
      <c r="WUE93" s="207"/>
      <c r="WUF93" s="207"/>
      <c r="WUG93" s="207"/>
      <c r="WUH93" s="207"/>
      <c r="WUI93" s="207"/>
      <c r="WUJ93" s="207"/>
      <c r="WUK93" s="207"/>
      <c r="WUL93" s="207"/>
      <c r="WUM93" s="207"/>
      <c r="WUN93" s="207"/>
      <c r="WUO93" s="207"/>
      <c r="WUP93" s="207"/>
      <c r="WUQ93" s="207"/>
      <c r="WUR93" s="207"/>
      <c r="WUS93" s="207"/>
      <c r="WUT93" s="207"/>
      <c r="WUU93" s="207"/>
      <c r="WUV93" s="207"/>
      <c r="WUW93" s="207"/>
      <c r="WUX93" s="207"/>
      <c r="WUY93" s="207"/>
      <c r="WUZ93" s="207"/>
      <c r="WVA93" s="207"/>
      <c r="WVB93" s="207"/>
      <c r="WVC93" s="207"/>
      <c r="WVD93" s="207"/>
      <c r="WVE93" s="207"/>
      <c r="WVF93" s="207"/>
      <c r="WVG93" s="207"/>
      <c r="WVH93" s="207"/>
      <c r="WVI93" s="207"/>
      <c r="WVJ93" s="207"/>
      <c r="WVK93" s="207"/>
      <c r="WVL93" s="207"/>
      <c r="WVM93" s="207"/>
      <c r="WVN93" s="207"/>
      <c r="WVO93" s="207"/>
      <c r="WVP93" s="207"/>
      <c r="WVQ93" s="207"/>
      <c r="WVR93" s="207"/>
      <c r="WVS93" s="207"/>
      <c r="WVT93" s="207"/>
      <c r="WVU93" s="207"/>
      <c r="WVV93" s="207"/>
      <c r="WVW93" s="207"/>
      <c r="WVX93" s="207"/>
      <c r="WVY93" s="207"/>
      <c r="WVZ93" s="207"/>
      <c r="WWA93" s="207"/>
      <c r="WWB93" s="207"/>
      <c r="WWC93" s="207"/>
      <c r="WWD93" s="207"/>
      <c r="WWE93" s="207"/>
      <c r="WWF93" s="207"/>
      <c r="WWG93" s="207"/>
      <c r="WWH93" s="207"/>
      <c r="WWI93" s="207"/>
      <c r="WWJ93" s="207"/>
      <c r="WWK93" s="207"/>
      <c r="WWL93" s="207"/>
      <c r="WWM93" s="207"/>
      <c r="WWN93" s="207"/>
      <c r="WWO93" s="207"/>
      <c r="WWP93" s="207"/>
      <c r="WWQ93" s="207"/>
      <c r="WWR93" s="207"/>
      <c r="WWS93" s="207"/>
      <c r="WWT93" s="207"/>
      <c r="WWU93" s="207"/>
      <c r="WWV93" s="207"/>
      <c r="WWW93" s="207"/>
      <c r="WWX93" s="207"/>
      <c r="WWY93" s="207"/>
      <c r="WWZ93" s="207"/>
      <c r="WXA93" s="207"/>
      <c r="WXB93" s="207"/>
      <c r="WXC93" s="207"/>
      <c r="WXD93" s="207"/>
      <c r="WXE93" s="207"/>
      <c r="WXF93" s="207"/>
      <c r="WXG93" s="207"/>
      <c r="WXH93" s="207"/>
      <c r="WXI93" s="207"/>
      <c r="WXJ93" s="207"/>
      <c r="WXK93" s="207"/>
      <c r="WXL93" s="207"/>
      <c r="WXM93" s="207"/>
      <c r="WXN93" s="207"/>
      <c r="WXO93" s="207"/>
      <c r="WXP93" s="207"/>
      <c r="WXQ93" s="207"/>
      <c r="WXR93" s="207"/>
      <c r="WXS93" s="207"/>
      <c r="WXT93" s="207"/>
      <c r="WXU93" s="207"/>
      <c r="WXV93" s="207"/>
      <c r="WXW93" s="207"/>
      <c r="WXX93" s="207"/>
      <c r="WXY93" s="207"/>
      <c r="WXZ93" s="207"/>
      <c r="WYA93" s="207"/>
      <c r="WYB93" s="207"/>
      <c r="WYC93" s="207"/>
      <c r="WYD93" s="207"/>
      <c r="WYE93" s="207"/>
      <c r="WYF93" s="207"/>
      <c r="WYG93" s="207"/>
      <c r="WYH93" s="207"/>
      <c r="WYI93" s="207"/>
      <c r="WYJ93" s="207"/>
      <c r="WYK93" s="207"/>
      <c r="WYL93" s="207"/>
      <c r="WYM93" s="207"/>
      <c r="WYN93" s="207"/>
      <c r="WYO93" s="207"/>
      <c r="WYP93" s="207"/>
      <c r="WYQ93" s="207"/>
      <c r="WYR93" s="207"/>
      <c r="WYS93" s="207"/>
      <c r="WYT93" s="207"/>
      <c r="WYU93" s="207"/>
      <c r="WYV93" s="207"/>
      <c r="WYW93" s="207"/>
      <c r="WYX93" s="207"/>
      <c r="WYY93" s="207"/>
      <c r="WYZ93" s="207"/>
      <c r="WZA93" s="207"/>
      <c r="WZB93" s="207"/>
      <c r="WZC93" s="207"/>
      <c r="WZD93" s="207"/>
      <c r="WZE93" s="207"/>
      <c r="WZF93" s="207"/>
      <c r="WZG93" s="207"/>
      <c r="WZH93" s="207"/>
      <c r="WZI93" s="207"/>
      <c r="WZJ93" s="207"/>
      <c r="WZK93" s="207"/>
      <c r="WZL93" s="207"/>
      <c r="WZM93" s="207"/>
      <c r="WZN93" s="207"/>
      <c r="WZO93" s="207"/>
      <c r="WZP93" s="207"/>
      <c r="WZQ93" s="207"/>
      <c r="WZR93" s="207"/>
      <c r="WZS93" s="207"/>
      <c r="WZT93" s="207"/>
      <c r="WZU93" s="207"/>
      <c r="WZV93" s="207"/>
      <c r="WZW93" s="207"/>
      <c r="WZX93" s="207"/>
      <c r="WZY93" s="207"/>
      <c r="WZZ93" s="207"/>
      <c r="XAA93" s="207"/>
      <c r="XAB93" s="207"/>
      <c r="XAC93" s="207"/>
      <c r="XAD93" s="207"/>
      <c r="XAE93" s="207"/>
      <c r="XAF93" s="207"/>
      <c r="XAG93" s="207"/>
      <c r="XAH93" s="207"/>
      <c r="XAI93" s="207"/>
      <c r="XAJ93" s="207"/>
      <c r="XAK93" s="207"/>
      <c r="XAL93" s="207"/>
      <c r="XAM93" s="207"/>
      <c r="XAN93" s="207"/>
      <c r="XAO93" s="207"/>
      <c r="XAP93" s="207"/>
      <c r="XAQ93" s="207"/>
      <c r="XAR93" s="207"/>
      <c r="XAS93" s="207"/>
      <c r="XAT93" s="207"/>
      <c r="XAU93" s="207"/>
      <c r="XAV93" s="207"/>
      <c r="XAW93" s="207"/>
      <c r="XAX93" s="207"/>
      <c r="XAY93" s="207"/>
      <c r="XAZ93" s="207"/>
      <c r="XBA93" s="207"/>
      <c r="XBB93" s="207"/>
      <c r="XBC93" s="207"/>
      <c r="XBD93" s="207"/>
      <c r="XBE93" s="207"/>
      <c r="XBF93" s="207"/>
      <c r="XBG93" s="207"/>
      <c r="XBH93" s="207"/>
      <c r="XBI93" s="207"/>
      <c r="XBJ93" s="207"/>
      <c r="XBK93" s="207"/>
      <c r="XBL93" s="207"/>
      <c r="XBM93" s="207"/>
      <c r="XBN93" s="207"/>
      <c r="XBO93" s="207"/>
      <c r="XBP93" s="207"/>
      <c r="XBQ93" s="207"/>
      <c r="XBR93" s="207"/>
      <c r="XBS93" s="207"/>
      <c r="XBT93" s="207"/>
      <c r="XBU93" s="207"/>
      <c r="XBV93" s="207"/>
      <c r="XBW93" s="207"/>
      <c r="XBX93" s="207"/>
      <c r="XBY93" s="207"/>
      <c r="XBZ93" s="207"/>
      <c r="XCA93" s="207"/>
      <c r="XCB93" s="207"/>
      <c r="XCC93" s="207"/>
      <c r="XCD93" s="207"/>
      <c r="XCE93" s="207"/>
      <c r="XCF93" s="207"/>
      <c r="XCG93" s="207"/>
      <c r="XCH93" s="207"/>
      <c r="XCI93" s="207"/>
      <c r="XCJ93" s="207"/>
      <c r="XCK93" s="207"/>
      <c r="XCL93" s="207"/>
      <c r="XCM93" s="207"/>
      <c r="XCN93" s="207"/>
      <c r="XCO93" s="207"/>
      <c r="XCP93" s="207"/>
      <c r="XCQ93" s="207"/>
      <c r="XCR93" s="207"/>
      <c r="XCS93" s="207"/>
      <c r="XCT93" s="207"/>
      <c r="XCU93" s="207"/>
      <c r="XCV93" s="207"/>
      <c r="XCW93" s="207"/>
      <c r="XCX93" s="207"/>
      <c r="XCY93" s="207"/>
      <c r="XCZ93" s="207"/>
      <c r="XDA93" s="207"/>
      <c r="XDB93" s="207"/>
      <c r="XDC93" s="207"/>
      <c r="XDD93" s="207"/>
      <c r="XDE93" s="207"/>
      <c r="XDF93" s="207"/>
      <c r="XDG93" s="207"/>
      <c r="XDH93" s="207"/>
      <c r="XDI93" s="207"/>
      <c r="XDJ93" s="207"/>
      <c r="XDK93" s="207"/>
      <c r="XDL93" s="207"/>
      <c r="XDM93" s="207"/>
      <c r="XDN93" s="207"/>
      <c r="XDO93" s="207"/>
      <c r="XDP93" s="207"/>
      <c r="XDQ93" s="207"/>
      <c r="XDR93" s="207"/>
      <c r="XDS93" s="207"/>
      <c r="XDT93" s="207"/>
      <c r="XDU93" s="207"/>
      <c r="XDV93" s="207"/>
      <c r="XDW93" s="207"/>
      <c r="XDX93" s="207"/>
      <c r="XDY93" s="207"/>
      <c r="XDZ93" s="207"/>
      <c r="XEA93" s="207"/>
      <c r="XEB93" s="207"/>
      <c r="XEC93" s="207"/>
      <c r="XED93" s="207"/>
      <c r="XEE93" s="207"/>
      <c r="XEF93" s="207"/>
      <c r="XEG93" s="207"/>
      <c r="XEH93" s="207"/>
      <c r="XEI93" s="207"/>
      <c r="XEJ93" s="207"/>
      <c r="XEK93" s="207"/>
      <c r="XEL93" s="207"/>
      <c r="XEM93" s="208"/>
      <c r="XEN93" s="208"/>
      <c r="XEO93" s="208"/>
      <c r="XEP93" s="208"/>
      <c r="XEQ93" s="208"/>
      <c r="XER93" s="208"/>
      <c r="XES93" s="208"/>
      <c r="XET93" s="208"/>
      <c r="XEU93" s="208"/>
      <c r="XEV93" s="208"/>
      <c r="XEW93" s="208"/>
      <c r="XEX93" s="208"/>
      <c r="XEY93" s="208"/>
      <c r="XEZ93" s="208"/>
      <c r="XFA93" s="208"/>
      <c r="XFB93" s="208"/>
    </row>
    <row r="94" s="12" customFormat="1" ht="30" customHeight="1" spans="1:41">
      <c r="A94" s="199" t="s">
        <v>54</v>
      </c>
      <c r="B94" s="200" t="s">
        <v>117</v>
      </c>
      <c r="C94" s="200"/>
      <c r="D94" s="200"/>
      <c r="E94" s="201"/>
      <c r="F94" s="201"/>
      <c r="G94" s="201"/>
      <c r="H94" s="201"/>
      <c r="I94" s="204">
        <f t="shared" ref="I94:AL94" si="28">SUM(I95:I98)</f>
        <v>4</v>
      </c>
      <c r="J94" s="204">
        <f t="shared" si="28"/>
        <v>239</v>
      </c>
      <c r="K94" s="204">
        <f t="shared" si="28"/>
        <v>0</v>
      </c>
      <c r="L94" s="204">
        <f t="shared" si="28"/>
        <v>0</v>
      </c>
      <c r="M94" s="204">
        <f t="shared" si="28"/>
        <v>4</v>
      </c>
      <c r="N94" s="204">
        <f t="shared" si="28"/>
        <v>0</v>
      </c>
      <c r="O94" s="204">
        <f t="shared" si="28"/>
        <v>0</v>
      </c>
      <c r="P94" s="204">
        <f t="shared" si="28"/>
        <v>0</v>
      </c>
      <c r="Q94" s="204">
        <f t="shared" si="28"/>
        <v>0</v>
      </c>
      <c r="R94" s="204">
        <f t="shared" si="28"/>
        <v>0</v>
      </c>
      <c r="S94" s="204">
        <f t="shared" si="28"/>
        <v>3649</v>
      </c>
      <c r="T94" s="204">
        <f t="shared" si="28"/>
        <v>15076</v>
      </c>
      <c r="U94" s="204">
        <f t="shared" si="28"/>
        <v>0</v>
      </c>
      <c r="V94" s="204">
        <f t="shared" si="28"/>
        <v>0</v>
      </c>
      <c r="W94" s="204">
        <f t="shared" si="28"/>
        <v>0</v>
      </c>
      <c r="X94" s="204">
        <f t="shared" si="28"/>
        <v>0</v>
      </c>
      <c r="Y94" s="204">
        <f t="shared" si="28"/>
        <v>0</v>
      </c>
      <c r="Z94" s="204">
        <f t="shared" si="28"/>
        <v>5420</v>
      </c>
      <c r="AA94" s="204">
        <f t="shared" si="28"/>
        <v>2470</v>
      </c>
      <c r="AB94" s="204">
        <f t="shared" si="28"/>
        <v>2470</v>
      </c>
      <c r="AC94" s="204">
        <f t="shared" si="28"/>
        <v>0</v>
      </c>
      <c r="AD94" s="204">
        <f t="shared" si="28"/>
        <v>0</v>
      </c>
      <c r="AE94" s="204">
        <f t="shared" si="28"/>
        <v>0</v>
      </c>
      <c r="AF94" s="204">
        <f t="shared" si="28"/>
        <v>459</v>
      </c>
      <c r="AG94" s="204">
        <f t="shared" si="28"/>
        <v>0</v>
      </c>
      <c r="AH94" s="204">
        <f t="shared" si="28"/>
        <v>2000</v>
      </c>
      <c r="AI94" s="204">
        <f t="shared" si="28"/>
        <v>0</v>
      </c>
      <c r="AJ94" s="204">
        <f t="shared" si="28"/>
        <v>491</v>
      </c>
      <c r="AK94" s="204">
        <f t="shared" si="28"/>
        <v>0</v>
      </c>
      <c r="AL94" s="204">
        <f t="shared" si="28"/>
        <v>0</v>
      </c>
      <c r="AM94" s="206"/>
      <c r="AN94" s="206"/>
      <c r="AO94" s="206"/>
    </row>
    <row r="95" s="7" customFormat="1" ht="348" customHeight="1" spans="1:41">
      <c r="A95" s="22">
        <v>24</v>
      </c>
      <c r="B95" s="22" t="s">
        <v>1164</v>
      </c>
      <c r="C95" s="22">
        <v>2024</v>
      </c>
      <c r="D95" s="34" t="s">
        <v>220</v>
      </c>
      <c r="E95" s="22" t="s">
        <v>178</v>
      </c>
      <c r="F95" s="24" t="s">
        <v>990</v>
      </c>
      <c r="G95" s="22" t="s">
        <v>221</v>
      </c>
      <c r="H95" s="34" t="s">
        <v>1415</v>
      </c>
      <c r="I95" s="22">
        <v>1</v>
      </c>
      <c r="J95" s="22">
        <v>38</v>
      </c>
      <c r="K95" s="22"/>
      <c r="L95" s="22"/>
      <c r="M95" s="22">
        <v>1</v>
      </c>
      <c r="N95" s="22"/>
      <c r="O95" s="22"/>
      <c r="P95" s="22"/>
      <c r="Q95" s="22"/>
      <c r="R95" s="22"/>
      <c r="S95" s="22">
        <v>2245</v>
      </c>
      <c r="T95" s="22">
        <v>10000</v>
      </c>
      <c r="U95" s="36" t="s">
        <v>1369</v>
      </c>
      <c r="V95" s="22" t="s">
        <v>715</v>
      </c>
      <c r="W95" s="22" t="s">
        <v>207</v>
      </c>
      <c r="X95" s="22" t="s">
        <v>715</v>
      </c>
      <c r="Y95" s="22" t="s">
        <v>1470</v>
      </c>
      <c r="Z95" s="22">
        <v>3000</v>
      </c>
      <c r="AA95" s="22">
        <v>1000</v>
      </c>
      <c r="AB95" s="60">
        <v>1000</v>
      </c>
      <c r="AC95" s="60"/>
      <c r="AD95" s="60"/>
      <c r="AE95" s="60"/>
      <c r="AF95" s="22"/>
      <c r="AG95" s="22"/>
      <c r="AH95" s="22">
        <v>2000</v>
      </c>
      <c r="AI95" s="22"/>
      <c r="AJ95" s="22"/>
      <c r="AK95" s="22"/>
      <c r="AL95" s="22"/>
      <c r="AM95" s="33" t="s">
        <v>1165</v>
      </c>
      <c r="AN95" s="33" t="s">
        <v>1166</v>
      </c>
      <c r="AO95" s="60" t="s">
        <v>1392</v>
      </c>
    </row>
    <row r="96" s="9" customFormat="1" ht="409" customHeight="1" spans="1:41">
      <c r="A96" s="22">
        <v>25</v>
      </c>
      <c r="B96" s="22" t="s">
        <v>1170</v>
      </c>
      <c r="C96" s="22">
        <v>2024</v>
      </c>
      <c r="D96" s="37" t="s">
        <v>327</v>
      </c>
      <c r="E96" s="36" t="s">
        <v>178</v>
      </c>
      <c r="F96" s="36" t="s">
        <v>984</v>
      </c>
      <c r="G96" s="36" t="s">
        <v>209</v>
      </c>
      <c r="H96" s="37" t="s">
        <v>1081</v>
      </c>
      <c r="I96" s="36">
        <v>1</v>
      </c>
      <c r="J96" s="36">
        <v>10</v>
      </c>
      <c r="K96" s="36"/>
      <c r="L96" s="36"/>
      <c r="M96" s="36">
        <v>1</v>
      </c>
      <c r="N96" s="36"/>
      <c r="O96" s="36"/>
      <c r="P96" s="36"/>
      <c r="Q96" s="36"/>
      <c r="R96" s="36"/>
      <c r="S96" s="36">
        <v>560</v>
      </c>
      <c r="T96" s="36">
        <v>1650</v>
      </c>
      <c r="U96" s="36" t="s">
        <v>305</v>
      </c>
      <c r="V96" s="36" t="s">
        <v>1171</v>
      </c>
      <c r="W96" s="36" t="s">
        <v>207</v>
      </c>
      <c r="X96" s="36" t="s">
        <v>715</v>
      </c>
      <c r="Y96" s="36" t="s">
        <v>1470</v>
      </c>
      <c r="Z96" s="36">
        <v>800</v>
      </c>
      <c r="AA96" s="36">
        <v>800</v>
      </c>
      <c r="AB96" s="36">
        <v>800</v>
      </c>
      <c r="AC96" s="36"/>
      <c r="AD96" s="36"/>
      <c r="AE96" s="36"/>
      <c r="AF96" s="36"/>
      <c r="AG96" s="36"/>
      <c r="AH96" s="36"/>
      <c r="AI96" s="36"/>
      <c r="AJ96" s="36"/>
      <c r="AK96" s="36"/>
      <c r="AL96" s="36"/>
      <c r="AM96" s="37" t="s">
        <v>1172</v>
      </c>
      <c r="AN96" s="37" t="s">
        <v>1173</v>
      </c>
      <c r="AO96" s="77" t="s">
        <v>1392</v>
      </c>
    </row>
    <row r="97" s="12" customFormat="1" ht="409" customHeight="1" spans="1:41">
      <c r="A97" s="22">
        <v>26</v>
      </c>
      <c r="B97" s="22" t="s">
        <v>1201</v>
      </c>
      <c r="C97" s="22">
        <v>2024</v>
      </c>
      <c r="D97" s="33" t="s">
        <v>1341</v>
      </c>
      <c r="E97" s="22" t="s">
        <v>178</v>
      </c>
      <c r="F97" s="24" t="s">
        <v>1013</v>
      </c>
      <c r="G97" s="22" t="s">
        <v>1342</v>
      </c>
      <c r="H97" s="33" t="s">
        <v>1416</v>
      </c>
      <c r="I97" s="22">
        <v>1</v>
      </c>
      <c r="J97" s="39">
        <v>180</v>
      </c>
      <c r="K97" s="39"/>
      <c r="L97" s="39"/>
      <c r="M97" s="39">
        <v>1</v>
      </c>
      <c r="N97" s="39"/>
      <c r="O97" s="39"/>
      <c r="P97" s="39"/>
      <c r="Q97" s="39"/>
      <c r="R97" s="39"/>
      <c r="S97" s="39">
        <v>794</v>
      </c>
      <c r="T97" s="39">
        <v>3208</v>
      </c>
      <c r="U97" s="22" t="s">
        <v>207</v>
      </c>
      <c r="V97" s="22" t="s">
        <v>715</v>
      </c>
      <c r="W97" s="22" t="s">
        <v>207</v>
      </c>
      <c r="X97" s="22" t="s">
        <v>715</v>
      </c>
      <c r="Y97" s="22" t="s">
        <v>1470</v>
      </c>
      <c r="Z97" s="39">
        <v>1250</v>
      </c>
      <c r="AA97" s="39">
        <v>300</v>
      </c>
      <c r="AB97" s="75">
        <v>300</v>
      </c>
      <c r="AC97" s="75"/>
      <c r="AD97" s="75"/>
      <c r="AE97" s="75"/>
      <c r="AF97" s="75">
        <v>459</v>
      </c>
      <c r="AG97" s="75"/>
      <c r="AH97" s="75"/>
      <c r="AI97" s="75"/>
      <c r="AJ97" s="75">
        <v>491</v>
      </c>
      <c r="AK97" s="39"/>
      <c r="AL97" s="39"/>
      <c r="AM97" s="71" t="s">
        <v>1202</v>
      </c>
      <c r="AN97" s="71" t="s">
        <v>1203</v>
      </c>
      <c r="AO97" s="78" t="s">
        <v>1386</v>
      </c>
    </row>
    <row r="98" s="8" customFormat="1" ht="201" customHeight="1" spans="1:41">
      <c r="A98" s="22">
        <v>27</v>
      </c>
      <c r="B98" s="22" t="s">
        <v>1213</v>
      </c>
      <c r="C98" s="24">
        <v>2024</v>
      </c>
      <c r="D98" s="40" t="s">
        <v>592</v>
      </c>
      <c r="E98" s="24" t="s">
        <v>178</v>
      </c>
      <c r="F98" s="24" t="s">
        <v>1022</v>
      </c>
      <c r="G98" s="24" t="s">
        <v>593</v>
      </c>
      <c r="H98" s="40" t="s">
        <v>594</v>
      </c>
      <c r="I98" s="52">
        <v>1</v>
      </c>
      <c r="J98" s="24">
        <v>11</v>
      </c>
      <c r="K98" s="52"/>
      <c r="L98" s="52"/>
      <c r="M98" s="24">
        <v>1</v>
      </c>
      <c r="N98" s="52"/>
      <c r="O98" s="52"/>
      <c r="P98" s="52"/>
      <c r="Q98" s="52"/>
      <c r="R98" s="52"/>
      <c r="S98" s="24">
        <v>50</v>
      </c>
      <c r="T98" s="52">
        <v>218</v>
      </c>
      <c r="U98" s="24" t="s">
        <v>985</v>
      </c>
      <c r="V98" s="24" t="s">
        <v>944</v>
      </c>
      <c r="W98" s="24" t="s">
        <v>207</v>
      </c>
      <c r="X98" s="24" t="s">
        <v>715</v>
      </c>
      <c r="Y98" s="22" t="s">
        <v>1470</v>
      </c>
      <c r="Z98" s="24">
        <v>370</v>
      </c>
      <c r="AA98" s="24">
        <v>370</v>
      </c>
      <c r="AB98" s="24">
        <v>370</v>
      </c>
      <c r="AC98" s="24"/>
      <c r="AD98" s="24"/>
      <c r="AE98" s="24"/>
      <c r="AF98" s="24"/>
      <c r="AG98" s="24"/>
      <c r="AH98" s="24"/>
      <c r="AI98" s="24"/>
      <c r="AJ98" s="24"/>
      <c r="AK98" s="22"/>
      <c r="AL98" s="22"/>
      <c r="AM98" s="33" t="s">
        <v>1214</v>
      </c>
      <c r="AN98" s="33" t="s">
        <v>1215</v>
      </c>
      <c r="AO98" s="60" t="s">
        <v>1392</v>
      </c>
    </row>
    <row r="99" s="12" customFormat="1" ht="70" customHeight="1" spans="1:41">
      <c r="A99" s="182" t="s">
        <v>54</v>
      </c>
      <c r="B99" s="187" t="s">
        <v>118</v>
      </c>
      <c r="C99" s="187"/>
      <c r="D99" s="187"/>
      <c r="E99" s="184"/>
      <c r="F99" s="184"/>
      <c r="G99" s="184"/>
      <c r="H99" s="184"/>
      <c r="I99" s="190"/>
      <c r="J99" s="190"/>
      <c r="K99" s="190"/>
      <c r="L99" s="190"/>
      <c r="M99" s="190"/>
      <c r="N99" s="190"/>
      <c r="O99" s="190"/>
      <c r="P99" s="190"/>
      <c r="Q99" s="190"/>
      <c r="R99" s="190"/>
      <c r="S99" s="190"/>
      <c r="T99" s="190"/>
      <c r="U99" s="190"/>
      <c r="V99" s="190"/>
      <c r="W99" s="190"/>
      <c r="X99" s="190"/>
      <c r="Y99" s="190"/>
      <c r="Z99" s="190"/>
      <c r="AA99" s="190"/>
      <c r="AB99" s="190"/>
      <c r="AC99" s="190"/>
      <c r="AD99" s="190"/>
      <c r="AE99" s="190"/>
      <c r="AF99" s="190"/>
      <c r="AG99" s="190"/>
      <c r="AH99" s="190"/>
      <c r="AI99" s="190"/>
      <c r="AJ99" s="190"/>
      <c r="AK99" s="190"/>
      <c r="AL99" s="190"/>
      <c r="AM99" s="195"/>
      <c r="AN99" s="195"/>
      <c r="AO99" s="195"/>
    </row>
    <row r="100" s="12" customFormat="1" ht="77" customHeight="1" spans="1:41">
      <c r="A100" s="182" t="s">
        <v>54</v>
      </c>
      <c r="B100" s="187" t="s">
        <v>119</v>
      </c>
      <c r="C100" s="187"/>
      <c r="D100" s="187"/>
      <c r="E100" s="184"/>
      <c r="F100" s="184"/>
      <c r="G100" s="184"/>
      <c r="H100" s="184"/>
      <c r="I100" s="190"/>
      <c r="J100" s="190"/>
      <c r="K100" s="190"/>
      <c r="L100" s="190"/>
      <c r="M100" s="190"/>
      <c r="N100" s="190"/>
      <c r="O100" s="190"/>
      <c r="P100" s="190"/>
      <c r="Q100" s="190"/>
      <c r="R100" s="190"/>
      <c r="S100" s="190"/>
      <c r="T100" s="190"/>
      <c r="U100" s="190"/>
      <c r="V100" s="190"/>
      <c r="W100" s="190"/>
      <c r="X100" s="190"/>
      <c r="Y100" s="190"/>
      <c r="Z100" s="190"/>
      <c r="AA100" s="190"/>
      <c r="AB100" s="190"/>
      <c r="AC100" s="190"/>
      <c r="AD100" s="190"/>
      <c r="AE100" s="190"/>
      <c r="AF100" s="190"/>
      <c r="AG100" s="190"/>
      <c r="AH100" s="190"/>
      <c r="AI100" s="190"/>
      <c r="AJ100" s="190"/>
      <c r="AK100" s="190"/>
      <c r="AL100" s="190"/>
      <c r="AM100" s="195"/>
      <c r="AN100" s="195"/>
      <c r="AO100" s="195"/>
    </row>
    <row r="101" s="12" customFormat="1" ht="77" customHeight="1" spans="1:41">
      <c r="A101" s="182" t="s">
        <v>54</v>
      </c>
      <c r="B101" s="187" t="s">
        <v>1485</v>
      </c>
      <c r="C101" s="187"/>
      <c r="D101" s="187"/>
      <c r="E101" s="184"/>
      <c r="F101" s="184"/>
      <c r="G101" s="184"/>
      <c r="H101" s="184"/>
      <c r="I101" s="190"/>
      <c r="J101" s="190"/>
      <c r="K101" s="190"/>
      <c r="L101" s="190"/>
      <c r="M101" s="190"/>
      <c r="N101" s="190"/>
      <c r="O101" s="190"/>
      <c r="P101" s="190"/>
      <c r="Q101" s="190"/>
      <c r="R101" s="190"/>
      <c r="S101" s="190"/>
      <c r="T101" s="190"/>
      <c r="U101" s="190"/>
      <c r="V101" s="190"/>
      <c r="W101" s="190"/>
      <c r="X101" s="190"/>
      <c r="Y101" s="190"/>
      <c r="Z101" s="190"/>
      <c r="AA101" s="190"/>
      <c r="AB101" s="190"/>
      <c r="AC101" s="190"/>
      <c r="AD101" s="190"/>
      <c r="AE101" s="190"/>
      <c r="AF101" s="190"/>
      <c r="AG101" s="190"/>
      <c r="AH101" s="190"/>
      <c r="AI101" s="190"/>
      <c r="AJ101" s="190"/>
      <c r="AK101" s="190"/>
      <c r="AL101" s="190"/>
      <c r="AM101" s="195"/>
      <c r="AN101" s="195"/>
      <c r="AO101" s="195"/>
    </row>
    <row r="102" s="12" customFormat="1" ht="50" customHeight="1" spans="1:41">
      <c r="A102" s="182" t="s">
        <v>54</v>
      </c>
      <c r="B102" s="187" t="s">
        <v>121</v>
      </c>
      <c r="C102" s="187"/>
      <c r="D102" s="187"/>
      <c r="E102" s="184"/>
      <c r="F102" s="184"/>
      <c r="G102" s="184"/>
      <c r="H102" s="184"/>
      <c r="I102" s="190"/>
      <c r="J102" s="190"/>
      <c r="K102" s="190"/>
      <c r="L102" s="190"/>
      <c r="M102" s="190"/>
      <c r="N102" s="190"/>
      <c r="O102" s="190"/>
      <c r="P102" s="190"/>
      <c r="Q102" s="190"/>
      <c r="R102" s="190"/>
      <c r="S102" s="190"/>
      <c r="T102" s="190"/>
      <c r="U102" s="190"/>
      <c r="V102" s="190"/>
      <c r="W102" s="190"/>
      <c r="X102" s="190"/>
      <c r="Y102" s="190"/>
      <c r="Z102" s="190"/>
      <c r="AA102" s="190"/>
      <c r="AB102" s="190"/>
      <c r="AC102" s="190"/>
      <c r="AD102" s="190"/>
      <c r="AE102" s="190"/>
      <c r="AF102" s="190"/>
      <c r="AG102" s="190"/>
      <c r="AH102" s="190"/>
      <c r="AI102" s="190"/>
      <c r="AJ102" s="190"/>
      <c r="AK102" s="190"/>
      <c r="AL102" s="190"/>
      <c r="AM102" s="195"/>
      <c r="AN102" s="195"/>
      <c r="AO102" s="195"/>
    </row>
    <row r="103" s="12" customFormat="1" ht="30" customHeight="1" spans="1:41">
      <c r="A103" s="182" t="s">
        <v>54</v>
      </c>
      <c r="B103" s="187" t="s">
        <v>96</v>
      </c>
      <c r="C103" s="187"/>
      <c r="D103" s="187"/>
      <c r="E103" s="184"/>
      <c r="F103" s="184"/>
      <c r="G103" s="184"/>
      <c r="H103" s="184"/>
      <c r="I103" s="190"/>
      <c r="J103" s="190"/>
      <c r="K103" s="190"/>
      <c r="L103" s="190"/>
      <c r="M103" s="190"/>
      <c r="N103" s="190"/>
      <c r="O103" s="190"/>
      <c r="P103" s="190"/>
      <c r="Q103" s="190"/>
      <c r="R103" s="190"/>
      <c r="S103" s="190"/>
      <c r="T103" s="190"/>
      <c r="U103" s="190"/>
      <c r="V103" s="190"/>
      <c r="W103" s="190"/>
      <c r="X103" s="190"/>
      <c r="Y103" s="190"/>
      <c r="Z103" s="190"/>
      <c r="AA103" s="190"/>
      <c r="AB103" s="190"/>
      <c r="AC103" s="190"/>
      <c r="AD103" s="190"/>
      <c r="AE103" s="190"/>
      <c r="AF103" s="190"/>
      <c r="AG103" s="190"/>
      <c r="AH103" s="190"/>
      <c r="AI103" s="190"/>
      <c r="AJ103" s="190"/>
      <c r="AK103" s="190"/>
      <c r="AL103" s="190"/>
      <c r="AM103" s="195"/>
      <c r="AN103" s="195"/>
      <c r="AO103" s="195"/>
    </row>
    <row r="104" s="12" customFormat="1" ht="30" customHeight="1" spans="1:41">
      <c r="A104" s="202" t="s">
        <v>52</v>
      </c>
      <c r="B104" s="187" t="s">
        <v>122</v>
      </c>
      <c r="C104" s="187"/>
      <c r="D104" s="187"/>
      <c r="E104" s="184"/>
      <c r="F104" s="184"/>
      <c r="G104" s="184"/>
      <c r="H104" s="184"/>
      <c r="I104" s="190">
        <f t="shared" ref="I104:AL104" si="29">I105+I106+I110+I112</f>
        <v>4</v>
      </c>
      <c r="J104" s="190">
        <f t="shared" si="29"/>
        <v>6.9544</v>
      </c>
      <c r="K104" s="190">
        <f t="shared" si="29"/>
        <v>0</v>
      </c>
      <c r="L104" s="190">
        <f t="shared" si="29"/>
        <v>0</v>
      </c>
      <c r="M104" s="190">
        <f t="shared" si="29"/>
        <v>4</v>
      </c>
      <c r="N104" s="190">
        <f t="shared" si="29"/>
        <v>0</v>
      </c>
      <c r="O104" s="190">
        <f t="shared" si="29"/>
        <v>0</v>
      </c>
      <c r="P104" s="190">
        <f t="shared" si="29"/>
        <v>0</v>
      </c>
      <c r="Q104" s="190">
        <f t="shared" si="29"/>
        <v>0</v>
      </c>
      <c r="R104" s="190">
        <f t="shared" si="29"/>
        <v>0</v>
      </c>
      <c r="S104" s="190">
        <f t="shared" si="29"/>
        <v>2868</v>
      </c>
      <c r="T104" s="190">
        <f t="shared" si="29"/>
        <v>8779</v>
      </c>
      <c r="U104" s="190">
        <f t="shared" si="29"/>
        <v>0</v>
      </c>
      <c r="V104" s="190">
        <f t="shared" si="29"/>
        <v>0</v>
      </c>
      <c r="W104" s="190">
        <f t="shared" si="29"/>
        <v>0</v>
      </c>
      <c r="X104" s="190">
        <f t="shared" si="29"/>
        <v>0</v>
      </c>
      <c r="Y104" s="190">
        <f t="shared" si="29"/>
        <v>0</v>
      </c>
      <c r="Z104" s="190">
        <f t="shared" si="29"/>
        <v>3780</v>
      </c>
      <c r="AA104" s="190">
        <f t="shared" si="29"/>
        <v>3780</v>
      </c>
      <c r="AB104" s="190">
        <f t="shared" si="29"/>
        <v>3780</v>
      </c>
      <c r="AC104" s="190">
        <f t="shared" si="29"/>
        <v>0</v>
      </c>
      <c r="AD104" s="190">
        <f t="shared" si="29"/>
        <v>0</v>
      </c>
      <c r="AE104" s="190">
        <f t="shared" si="29"/>
        <v>0</v>
      </c>
      <c r="AF104" s="190">
        <f t="shared" si="29"/>
        <v>0</v>
      </c>
      <c r="AG104" s="190">
        <f t="shared" si="29"/>
        <v>0</v>
      </c>
      <c r="AH104" s="190">
        <f t="shared" si="29"/>
        <v>0</v>
      </c>
      <c r="AI104" s="190">
        <f t="shared" si="29"/>
        <v>0</v>
      </c>
      <c r="AJ104" s="190">
        <f t="shared" si="29"/>
        <v>0</v>
      </c>
      <c r="AK104" s="190">
        <f t="shared" si="29"/>
        <v>0</v>
      </c>
      <c r="AL104" s="190">
        <f t="shared" si="29"/>
        <v>0</v>
      </c>
      <c r="AM104" s="195"/>
      <c r="AN104" s="195"/>
      <c r="AO104" s="195"/>
    </row>
    <row r="105" s="12" customFormat="1" ht="30" customHeight="1" spans="1:41">
      <c r="A105" s="182" t="s">
        <v>54</v>
      </c>
      <c r="B105" s="187" t="s">
        <v>123</v>
      </c>
      <c r="C105" s="187"/>
      <c r="D105" s="187"/>
      <c r="E105" s="184"/>
      <c r="F105" s="184"/>
      <c r="G105" s="184"/>
      <c r="H105" s="184"/>
      <c r="I105" s="190"/>
      <c r="J105" s="190"/>
      <c r="K105" s="190"/>
      <c r="L105" s="190"/>
      <c r="M105" s="190"/>
      <c r="N105" s="190"/>
      <c r="O105" s="190"/>
      <c r="P105" s="190"/>
      <c r="Q105" s="190"/>
      <c r="R105" s="190"/>
      <c r="S105" s="190"/>
      <c r="T105" s="190"/>
      <c r="U105" s="190"/>
      <c r="V105" s="190"/>
      <c r="W105" s="190"/>
      <c r="X105" s="190"/>
      <c r="Y105" s="190"/>
      <c r="Z105" s="190"/>
      <c r="AA105" s="190"/>
      <c r="AB105" s="190"/>
      <c r="AC105" s="190"/>
      <c r="AD105" s="190"/>
      <c r="AE105" s="190"/>
      <c r="AF105" s="190"/>
      <c r="AG105" s="190"/>
      <c r="AH105" s="190"/>
      <c r="AI105" s="190"/>
      <c r="AJ105" s="190"/>
      <c r="AK105" s="190"/>
      <c r="AL105" s="190"/>
      <c r="AM105" s="195"/>
      <c r="AN105" s="195"/>
      <c r="AO105" s="195"/>
    </row>
    <row r="106" s="12" customFormat="1" ht="30" customHeight="1" spans="1:41">
      <c r="A106" s="182" t="s">
        <v>54</v>
      </c>
      <c r="B106" s="187" t="s">
        <v>124</v>
      </c>
      <c r="C106" s="187"/>
      <c r="D106" s="187"/>
      <c r="E106" s="184"/>
      <c r="F106" s="184"/>
      <c r="G106" s="184"/>
      <c r="H106" s="184"/>
      <c r="I106" s="190">
        <f t="shared" ref="I106:AL106" si="30">SUM(I107:I109)</f>
        <v>3</v>
      </c>
      <c r="J106" s="190">
        <f t="shared" si="30"/>
        <v>5.9544</v>
      </c>
      <c r="K106" s="190">
        <f t="shared" si="30"/>
        <v>0</v>
      </c>
      <c r="L106" s="190">
        <f t="shared" si="30"/>
        <v>0</v>
      </c>
      <c r="M106" s="190">
        <f t="shared" si="30"/>
        <v>3</v>
      </c>
      <c r="N106" s="190">
        <f t="shared" si="30"/>
        <v>0</v>
      </c>
      <c r="O106" s="190">
        <f t="shared" si="30"/>
        <v>0</v>
      </c>
      <c r="P106" s="190">
        <f t="shared" si="30"/>
        <v>0</v>
      </c>
      <c r="Q106" s="190">
        <f t="shared" si="30"/>
        <v>0</v>
      </c>
      <c r="R106" s="190">
        <f t="shared" si="30"/>
        <v>0</v>
      </c>
      <c r="S106" s="190">
        <f t="shared" si="30"/>
        <v>2406</v>
      </c>
      <c r="T106" s="190">
        <f t="shared" si="30"/>
        <v>6911</v>
      </c>
      <c r="U106" s="190">
        <f t="shared" si="30"/>
        <v>0</v>
      </c>
      <c r="V106" s="190">
        <f t="shared" si="30"/>
        <v>0</v>
      </c>
      <c r="W106" s="190">
        <f t="shared" si="30"/>
        <v>0</v>
      </c>
      <c r="X106" s="190">
        <f t="shared" si="30"/>
        <v>0</v>
      </c>
      <c r="Y106" s="190">
        <f t="shared" si="30"/>
        <v>0</v>
      </c>
      <c r="Z106" s="190">
        <f t="shared" si="30"/>
        <v>3700</v>
      </c>
      <c r="AA106" s="190">
        <f t="shared" si="30"/>
        <v>3700</v>
      </c>
      <c r="AB106" s="190">
        <f t="shared" si="30"/>
        <v>3700</v>
      </c>
      <c r="AC106" s="190">
        <f t="shared" si="30"/>
        <v>0</v>
      </c>
      <c r="AD106" s="190">
        <f t="shared" si="30"/>
        <v>0</v>
      </c>
      <c r="AE106" s="190">
        <f t="shared" si="30"/>
        <v>0</v>
      </c>
      <c r="AF106" s="190">
        <f t="shared" si="30"/>
        <v>0</v>
      </c>
      <c r="AG106" s="190">
        <f t="shared" si="30"/>
        <v>0</v>
      </c>
      <c r="AH106" s="190">
        <f t="shared" si="30"/>
        <v>0</v>
      </c>
      <c r="AI106" s="190">
        <f t="shared" si="30"/>
        <v>0</v>
      </c>
      <c r="AJ106" s="190">
        <f t="shared" si="30"/>
        <v>0</v>
      </c>
      <c r="AK106" s="190">
        <f t="shared" si="30"/>
        <v>0</v>
      </c>
      <c r="AL106" s="190">
        <f t="shared" si="30"/>
        <v>0</v>
      </c>
      <c r="AM106" s="195"/>
      <c r="AN106" s="195"/>
      <c r="AO106" s="195"/>
    </row>
    <row r="107" s="7" customFormat="1" ht="409" customHeight="1" spans="1:41">
      <c r="A107" s="22">
        <v>28</v>
      </c>
      <c r="B107" s="22" t="s">
        <v>1152</v>
      </c>
      <c r="C107" s="22">
        <v>2024</v>
      </c>
      <c r="D107" s="35" t="s">
        <v>193</v>
      </c>
      <c r="E107" s="24" t="s">
        <v>178</v>
      </c>
      <c r="F107" s="24" t="s">
        <v>984</v>
      </c>
      <c r="G107" s="24" t="s">
        <v>194</v>
      </c>
      <c r="H107" s="35" t="s">
        <v>1417</v>
      </c>
      <c r="I107" s="22">
        <v>1</v>
      </c>
      <c r="J107" s="39">
        <v>3.0643</v>
      </c>
      <c r="K107" s="22"/>
      <c r="L107" s="22"/>
      <c r="M107" s="22">
        <v>1</v>
      </c>
      <c r="N107" s="22"/>
      <c r="O107" s="22"/>
      <c r="P107" s="22"/>
      <c r="Q107" s="22"/>
      <c r="R107" s="22"/>
      <c r="S107" s="22">
        <v>1741</v>
      </c>
      <c r="T107" s="22">
        <v>4337</v>
      </c>
      <c r="U107" s="49" t="s">
        <v>183</v>
      </c>
      <c r="V107" s="22" t="s">
        <v>1144</v>
      </c>
      <c r="W107" s="49" t="s">
        <v>183</v>
      </c>
      <c r="X107" s="22" t="s">
        <v>1144</v>
      </c>
      <c r="Y107" s="22" t="s">
        <v>1440</v>
      </c>
      <c r="Z107" s="62">
        <v>1900</v>
      </c>
      <c r="AA107" s="22">
        <v>1900</v>
      </c>
      <c r="AB107" s="60">
        <v>1900</v>
      </c>
      <c r="AC107" s="60"/>
      <c r="AD107" s="60"/>
      <c r="AE107" s="60"/>
      <c r="AF107" s="22"/>
      <c r="AG107" s="22"/>
      <c r="AH107" s="22"/>
      <c r="AI107" s="22"/>
      <c r="AJ107" s="22"/>
      <c r="AK107" s="22"/>
      <c r="AL107" s="22"/>
      <c r="AM107" s="33" t="s">
        <v>1418</v>
      </c>
      <c r="AN107" s="33" t="s">
        <v>1486</v>
      </c>
      <c r="AO107" s="60" t="s">
        <v>1392</v>
      </c>
    </row>
    <row r="108" s="12" customFormat="1" ht="271" customHeight="1" spans="1:41">
      <c r="A108" s="22">
        <v>29</v>
      </c>
      <c r="B108" s="22" t="s">
        <v>1167</v>
      </c>
      <c r="C108" s="22">
        <v>2024</v>
      </c>
      <c r="D108" s="33" t="s">
        <v>1077</v>
      </c>
      <c r="E108" s="22" t="s">
        <v>178</v>
      </c>
      <c r="F108" s="24" t="s">
        <v>1013</v>
      </c>
      <c r="G108" s="22" t="s">
        <v>590</v>
      </c>
      <c r="H108" s="33" t="s">
        <v>1419</v>
      </c>
      <c r="I108" s="22">
        <v>1</v>
      </c>
      <c r="J108" s="22">
        <v>1.4557</v>
      </c>
      <c r="K108" s="39"/>
      <c r="L108" s="39"/>
      <c r="M108" s="39">
        <v>1</v>
      </c>
      <c r="N108" s="39"/>
      <c r="O108" s="39"/>
      <c r="P108" s="39"/>
      <c r="Q108" s="39"/>
      <c r="R108" s="39"/>
      <c r="S108" s="39">
        <v>298</v>
      </c>
      <c r="T108" s="39">
        <v>1188</v>
      </c>
      <c r="U108" s="22" t="s">
        <v>985</v>
      </c>
      <c r="V108" s="24" t="s">
        <v>944</v>
      </c>
      <c r="W108" s="22" t="s">
        <v>183</v>
      </c>
      <c r="X108" s="22" t="s">
        <v>811</v>
      </c>
      <c r="Y108" s="22" t="s">
        <v>1440</v>
      </c>
      <c r="Z108" s="39">
        <v>950</v>
      </c>
      <c r="AA108" s="39">
        <v>950</v>
      </c>
      <c r="AB108" s="39">
        <v>950</v>
      </c>
      <c r="AC108" s="39"/>
      <c r="AD108" s="39"/>
      <c r="AE108" s="39"/>
      <c r="AF108" s="39"/>
      <c r="AG108" s="39"/>
      <c r="AH108" s="39"/>
      <c r="AI108" s="39"/>
      <c r="AJ108" s="39"/>
      <c r="AK108" s="39"/>
      <c r="AL108" s="39"/>
      <c r="AM108" s="71" t="s">
        <v>1487</v>
      </c>
      <c r="AN108" s="71" t="s">
        <v>1488</v>
      </c>
      <c r="AO108" s="78" t="s">
        <v>1392</v>
      </c>
    </row>
    <row r="109" s="12" customFormat="1" ht="279" customHeight="1" spans="1:41">
      <c r="A109" s="22">
        <v>30</v>
      </c>
      <c r="B109" s="22" t="s">
        <v>1198</v>
      </c>
      <c r="C109" s="22">
        <v>2024</v>
      </c>
      <c r="D109" s="33" t="s">
        <v>282</v>
      </c>
      <c r="E109" s="22" t="s">
        <v>178</v>
      </c>
      <c r="F109" s="24" t="s">
        <v>1013</v>
      </c>
      <c r="G109" s="22" t="s">
        <v>252</v>
      </c>
      <c r="H109" s="33" t="s">
        <v>1420</v>
      </c>
      <c r="I109" s="22">
        <v>1</v>
      </c>
      <c r="J109" s="39">
        <v>1.4344</v>
      </c>
      <c r="K109" s="39"/>
      <c r="L109" s="39"/>
      <c r="M109" s="39">
        <v>1</v>
      </c>
      <c r="N109" s="39"/>
      <c r="O109" s="39"/>
      <c r="P109" s="39"/>
      <c r="Q109" s="39"/>
      <c r="R109" s="39"/>
      <c r="S109" s="39">
        <v>367</v>
      </c>
      <c r="T109" s="39">
        <v>1386</v>
      </c>
      <c r="U109" s="22" t="s">
        <v>227</v>
      </c>
      <c r="V109" s="22" t="s">
        <v>656</v>
      </c>
      <c r="W109" s="22" t="s">
        <v>183</v>
      </c>
      <c r="X109" s="22" t="s">
        <v>811</v>
      </c>
      <c r="Y109" s="22" t="s">
        <v>1440</v>
      </c>
      <c r="Z109" s="39">
        <v>850</v>
      </c>
      <c r="AA109" s="39">
        <v>850</v>
      </c>
      <c r="AB109" s="39">
        <v>850</v>
      </c>
      <c r="AC109" s="39"/>
      <c r="AD109" s="39"/>
      <c r="AE109" s="39"/>
      <c r="AF109" s="39"/>
      <c r="AG109" s="39"/>
      <c r="AH109" s="39"/>
      <c r="AI109" s="39"/>
      <c r="AJ109" s="39"/>
      <c r="AK109" s="39"/>
      <c r="AL109" s="39"/>
      <c r="AM109" s="71" t="s">
        <v>1439</v>
      </c>
      <c r="AN109" s="71" t="s">
        <v>1200</v>
      </c>
      <c r="AO109" s="78" t="s">
        <v>1392</v>
      </c>
    </row>
    <row r="110" s="12" customFormat="1" ht="30" customHeight="1" spans="1:41">
      <c r="A110" s="182" t="s">
        <v>54</v>
      </c>
      <c r="B110" s="187" t="s">
        <v>125</v>
      </c>
      <c r="C110" s="187"/>
      <c r="D110" s="187"/>
      <c r="E110" s="184"/>
      <c r="F110" s="184"/>
      <c r="G110" s="184"/>
      <c r="H110" s="184"/>
      <c r="I110" s="190">
        <f t="shared" ref="I110:AL110" si="31">SUM(I111)</f>
        <v>1</v>
      </c>
      <c r="J110" s="190">
        <f t="shared" si="31"/>
        <v>1</v>
      </c>
      <c r="K110" s="190">
        <f t="shared" si="31"/>
        <v>0</v>
      </c>
      <c r="L110" s="190">
        <f t="shared" si="31"/>
        <v>0</v>
      </c>
      <c r="M110" s="190">
        <f t="shared" si="31"/>
        <v>1</v>
      </c>
      <c r="N110" s="190">
        <f t="shared" si="31"/>
        <v>0</v>
      </c>
      <c r="O110" s="190">
        <f t="shared" si="31"/>
        <v>0</v>
      </c>
      <c r="P110" s="190">
        <f t="shared" si="31"/>
        <v>0</v>
      </c>
      <c r="Q110" s="190">
        <f t="shared" si="31"/>
        <v>0</v>
      </c>
      <c r="R110" s="190">
        <f t="shared" si="31"/>
        <v>0</v>
      </c>
      <c r="S110" s="190">
        <f t="shared" si="31"/>
        <v>462</v>
      </c>
      <c r="T110" s="190">
        <f t="shared" si="31"/>
        <v>1868</v>
      </c>
      <c r="U110" s="190">
        <f t="shared" si="31"/>
        <v>0</v>
      </c>
      <c r="V110" s="190">
        <f t="shared" si="31"/>
        <v>0</v>
      </c>
      <c r="W110" s="190">
        <f t="shared" si="31"/>
        <v>0</v>
      </c>
      <c r="X110" s="190">
        <f t="shared" si="31"/>
        <v>0</v>
      </c>
      <c r="Y110" s="190">
        <f t="shared" si="31"/>
        <v>0</v>
      </c>
      <c r="Z110" s="190">
        <f t="shared" si="31"/>
        <v>80</v>
      </c>
      <c r="AA110" s="190">
        <f t="shared" si="31"/>
        <v>80</v>
      </c>
      <c r="AB110" s="190">
        <f t="shared" si="31"/>
        <v>80</v>
      </c>
      <c r="AC110" s="190">
        <f t="shared" si="31"/>
        <v>0</v>
      </c>
      <c r="AD110" s="190">
        <f t="shared" si="31"/>
        <v>0</v>
      </c>
      <c r="AE110" s="190">
        <f t="shared" si="31"/>
        <v>0</v>
      </c>
      <c r="AF110" s="190">
        <f t="shared" si="31"/>
        <v>0</v>
      </c>
      <c r="AG110" s="190">
        <f t="shared" si="31"/>
        <v>0</v>
      </c>
      <c r="AH110" s="190">
        <f t="shared" si="31"/>
        <v>0</v>
      </c>
      <c r="AI110" s="190">
        <f t="shared" si="31"/>
        <v>0</v>
      </c>
      <c r="AJ110" s="190">
        <f t="shared" si="31"/>
        <v>0</v>
      </c>
      <c r="AK110" s="190">
        <f t="shared" si="31"/>
        <v>0</v>
      </c>
      <c r="AL110" s="190">
        <f t="shared" si="31"/>
        <v>0</v>
      </c>
      <c r="AM110" s="195"/>
      <c r="AN110" s="195"/>
      <c r="AO110" s="195"/>
    </row>
    <row r="111" s="12" customFormat="1" ht="305" customHeight="1" spans="1:41">
      <c r="A111" s="22">
        <v>31</v>
      </c>
      <c r="B111" s="22" t="s">
        <v>1223</v>
      </c>
      <c r="C111" s="22">
        <v>2024</v>
      </c>
      <c r="D111" s="33" t="s">
        <v>285</v>
      </c>
      <c r="E111" s="22" t="s">
        <v>178</v>
      </c>
      <c r="F111" s="24" t="s">
        <v>1013</v>
      </c>
      <c r="G111" s="22" t="s">
        <v>252</v>
      </c>
      <c r="H111" s="33" t="s">
        <v>1116</v>
      </c>
      <c r="I111" s="22">
        <v>1</v>
      </c>
      <c r="J111" s="39">
        <v>1</v>
      </c>
      <c r="K111" s="39"/>
      <c r="L111" s="39"/>
      <c r="M111" s="39">
        <v>1</v>
      </c>
      <c r="N111" s="39"/>
      <c r="O111" s="39"/>
      <c r="P111" s="39"/>
      <c r="Q111" s="39"/>
      <c r="R111" s="39"/>
      <c r="S111" s="39">
        <v>462</v>
      </c>
      <c r="T111" s="39">
        <v>1868</v>
      </c>
      <c r="U111" s="22" t="s">
        <v>227</v>
      </c>
      <c r="V111" s="22" t="s">
        <v>656</v>
      </c>
      <c r="W111" s="22" t="s">
        <v>183</v>
      </c>
      <c r="X111" s="22" t="s">
        <v>811</v>
      </c>
      <c r="Y111" s="22" t="s">
        <v>1440</v>
      </c>
      <c r="Z111" s="39">
        <v>80</v>
      </c>
      <c r="AA111" s="39">
        <v>80</v>
      </c>
      <c r="AB111" s="39">
        <v>80</v>
      </c>
      <c r="AC111" s="39"/>
      <c r="AD111" s="39"/>
      <c r="AE111" s="39"/>
      <c r="AF111" s="39"/>
      <c r="AG111" s="39"/>
      <c r="AH111" s="39"/>
      <c r="AI111" s="39"/>
      <c r="AJ111" s="39"/>
      <c r="AK111" s="39"/>
      <c r="AL111" s="39"/>
      <c r="AM111" s="71" t="s">
        <v>1224</v>
      </c>
      <c r="AN111" s="71" t="s">
        <v>1225</v>
      </c>
      <c r="AO111" s="78" t="s">
        <v>1392</v>
      </c>
    </row>
    <row r="112" s="12" customFormat="1" ht="30" customHeight="1" spans="1:41">
      <c r="A112" s="182" t="s">
        <v>54</v>
      </c>
      <c r="B112" s="187" t="s">
        <v>126</v>
      </c>
      <c r="C112" s="187"/>
      <c r="D112" s="187"/>
      <c r="E112" s="184"/>
      <c r="F112" s="184"/>
      <c r="G112" s="184"/>
      <c r="H112" s="184"/>
      <c r="I112" s="190"/>
      <c r="J112" s="190"/>
      <c r="K112" s="190"/>
      <c r="L112" s="190"/>
      <c r="M112" s="190"/>
      <c r="N112" s="190"/>
      <c r="O112" s="190"/>
      <c r="P112" s="190"/>
      <c r="Q112" s="190"/>
      <c r="R112" s="190"/>
      <c r="S112" s="190"/>
      <c r="T112" s="190"/>
      <c r="U112" s="190"/>
      <c r="V112" s="190"/>
      <c r="W112" s="190"/>
      <c r="X112" s="190"/>
      <c r="Y112" s="190"/>
      <c r="Z112" s="190"/>
      <c r="AA112" s="190"/>
      <c r="AB112" s="190"/>
      <c r="AC112" s="190"/>
      <c r="AD112" s="190"/>
      <c r="AE112" s="190"/>
      <c r="AF112" s="190"/>
      <c r="AG112" s="190"/>
      <c r="AH112" s="190"/>
      <c r="AI112" s="190"/>
      <c r="AJ112" s="190"/>
      <c r="AK112" s="190"/>
      <c r="AL112" s="190"/>
      <c r="AM112" s="195"/>
      <c r="AN112" s="195"/>
      <c r="AO112" s="195"/>
    </row>
    <row r="113" s="12" customFormat="1" ht="30" customHeight="1" spans="1:41">
      <c r="A113" s="202" t="s">
        <v>52</v>
      </c>
      <c r="B113" s="187" t="s">
        <v>127</v>
      </c>
      <c r="C113" s="187"/>
      <c r="D113" s="187"/>
      <c r="E113" s="184"/>
      <c r="F113" s="184"/>
      <c r="G113" s="184"/>
      <c r="H113" s="184"/>
      <c r="I113" s="190">
        <f t="shared" ref="I113:AL113" si="32">I114+I115+I116+I117+I118+I119</f>
        <v>0</v>
      </c>
      <c r="J113" s="190">
        <f t="shared" si="32"/>
        <v>0</v>
      </c>
      <c r="K113" s="190">
        <f t="shared" si="32"/>
        <v>0</v>
      </c>
      <c r="L113" s="190">
        <f t="shared" si="32"/>
        <v>0</v>
      </c>
      <c r="M113" s="190">
        <f t="shared" si="32"/>
        <v>0</v>
      </c>
      <c r="N113" s="190">
        <f t="shared" si="32"/>
        <v>0</v>
      </c>
      <c r="O113" s="190">
        <f t="shared" si="32"/>
        <v>0</v>
      </c>
      <c r="P113" s="190">
        <f t="shared" si="32"/>
        <v>0</v>
      </c>
      <c r="Q113" s="190">
        <f t="shared" si="32"/>
        <v>0</v>
      </c>
      <c r="R113" s="190">
        <f t="shared" si="32"/>
        <v>0</v>
      </c>
      <c r="S113" s="190">
        <f t="shared" si="32"/>
        <v>0</v>
      </c>
      <c r="T113" s="190">
        <f t="shared" si="32"/>
        <v>0</v>
      </c>
      <c r="U113" s="190">
        <f t="shared" si="32"/>
        <v>0</v>
      </c>
      <c r="V113" s="190">
        <f t="shared" si="32"/>
        <v>0</v>
      </c>
      <c r="W113" s="190">
        <f t="shared" si="32"/>
        <v>0</v>
      </c>
      <c r="X113" s="190">
        <f t="shared" si="32"/>
        <v>0</v>
      </c>
      <c r="Y113" s="190">
        <f t="shared" si="32"/>
        <v>0</v>
      </c>
      <c r="Z113" s="190">
        <f t="shared" si="32"/>
        <v>0</v>
      </c>
      <c r="AA113" s="190">
        <f t="shared" si="32"/>
        <v>0</v>
      </c>
      <c r="AB113" s="190">
        <f t="shared" si="32"/>
        <v>0</v>
      </c>
      <c r="AC113" s="190">
        <f t="shared" si="32"/>
        <v>0</v>
      </c>
      <c r="AD113" s="190">
        <f t="shared" si="32"/>
        <v>0</v>
      </c>
      <c r="AE113" s="190">
        <f t="shared" si="32"/>
        <v>0</v>
      </c>
      <c r="AF113" s="190">
        <f t="shared" si="32"/>
        <v>0</v>
      </c>
      <c r="AG113" s="190">
        <f t="shared" si="32"/>
        <v>0</v>
      </c>
      <c r="AH113" s="190">
        <f t="shared" si="32"/>
        <v>0</v>
      </c>
      <c r="AI113" s="190">
        <f t="shared" si="32"/>
        <v>0</v>
      </c>
      <c r="AJ113" s="190">
        <f t="shared" si="32"/>
        <v>0</v>
      </c>
      <c r="AK113" s="190">
        <f t="shared" si="32"/>
        <v>0</v>
      </c>
      <c r="AL113" s="190">
        <f t="shared" si="32"/>
        <v>0</v>
      </c>
      <c r="AM113" s="195"/>
      <c r="AN113" s="195"/>
      <c r="AO113" s="195"/>
    </row>
    <row r="114" s="12" customFormat="1" ht="30" customHeight="1" spans="1:41">
      <c r="A114" s="182" t="s">
        <v>54</v>
      </c>
      <c r="B114" s="187" t="s">
        <v>128</v>
      </c>
      <c r="C114" s="187"/>
      <c r="D114" s="187"/>
      <c r="E114" s="184"/>
      <c r="F114" s="184"/>
      <c r="G114" s="184"/>
      <c r="H114" s="184"/>
      <c r="I114" s="190"/>
      <c r="J114" s="190"/>
      <c r="K114" s="190"/>
      <c r="L114" s="190"/>
      <c r="M114" s="190"/>
      <c r="N114" s="190"/>
      <c r="O114" s="190"/>
      <c r="P114" s="190"/>
      <c r="Q114" s="190"/>
      <c r="R114" s="190"/>
      <c r="S114" s="190"/>
      <c r="T114" s="190"/>
      <c r="U114" s="190"/>
      <c r="V114" s="190"/>
      <c r="W114" s="190"/>
      <c r="X114" s="190"/>
      <c r="Y114" s="190"/>
      <c r="Z114" s="190"/>
      <c r="AA114" s="190"/>
      <c r="AB114" s="190"/>
      <c r="AC114" s="190"/>
      <c r="AD114" s="190"/>
      <c r="AE114" s="190"/>
      <c r="AF114" s="190"/>
      <c r="AG114" s="190"/>
      <c r="AH114" s="190"/>
      <c r="AI114" s="190"/>
      <c r="AJ114" s="190"/>
      <c r="AK114" s="190"/>
      <c r="AL114" s="190"/>
      <c r="AM114" s="195"/>
      <c r="AN114" s="195"/>
      <c r="AO114" s="195"/>
    </row>
    <row r="115" s="12" customFormat="1" ht="58" customHeight="1" spans="1:41">
      <c r="A115" s="182" t="s">
        <v>54</v>
      </c>
      <c r="B115" s="187" t="s">
        <v>129</v>
      </c>
      <c r="C115" s="187"/>
      <c r="D115" s="187"/>
      <c r="E115" s="184"/>
      <c r="F115" s="184"/>
      <c r="G115" s="184"/>
      <c r="H115" s="184"/>
      <c r="I115" s="190"/>
      <c r="J115" s="190"/>
      <c r="K115" s="190"/>
      <c r="L115" s="190"/>
      <c r="M115" s="190"/>
      <c r="N115" s="190"/>
      <c r="O115" s="190"/>
      <c r="P115" s="190"/>
      <c r="Q115" s="190"/>
      <c r="R115" s="190"/>
      <c r="S115" s="190"/>
      <c r="T115" s="190"/>
      <c r="U115" s="190"/>
      <c r="V115" s="190"/>
      <c r="W115" s="190"/>
      <c r="X115" s="190"/>
      <c r="Y115" s="190"/>
      <c r="Z115" s="190"/>
      <c r="AA115" s="190"/>
      <c r="AB115" s="190"/>
      <c r="AC115" s="190"/>
      <c r="AD115" s="190"/>
      <c r="AE115" s="190"/>
      <c r="AF115" s="190"/>
      <c r="AG115" s="190"/>
      <c r="AH115" s="190"/>
      <c r="AI115" s="190"/>
      <c r="AJ115" s="190"/>
      <c r="AK115" s="190"/>
      <c r="AL115" s="190"/>
      <c r="AM115" s="195"/>
      <c r="AN115" s="195"/>
      <c r="AO115" s="195"/>
    </row>
    <row r="116" s="12" customFormat="1" ht="68" customHeight="1" spans="1:41">
      <c r="A116" s="182" t="s">
        <v>54</v>
      </c>
      <c r="B116" s="187" t="s">
        <v>130</v>
      </c>
      <c r="C116" s="187"/>
      <c r="D116" s="187"/>
      <c r="E116" s="184"/>
      <c r="F116" s="184"/>
      <c r="G116" s="184"/>
      <c r="H116" s="184"/>
      <c r="I116" s="190"/>
      <c r="J116" s="190"/>
      <c r="K116" s="190"/>
      <c r="L116" s="190"/>
      <c r="M116" s="190"/>
      <c r="N116" s="190"/>
      <c r="O116" s="190"/>
      <c r="P116" s="190"/>
      <c r="Q116" s="190"/>
      <c r="R116" s="190"/>
      <c r="S116" s="190"/>
      <c r="T116" s="190"/>
      <c r="U116" s="190"/>
      <c r="V116" s="190"/>
      <c r="W116" s="190"/>
      <c r="X116" s="190"/>
      <c r="Y116" s="190"/>
      <c r="Z116" s="190"/>
      <c r="AA116" s="190"/>
      <c r="AB116" s="190"/>
      <c r="AC116" s="190"/>
      <c r="AD116" s="190"/>
      <c r="AE116" s="190"/>
      <c r="AF116" s="190"/>
      <c r="AG116" s="190"/>
      <c r="AH116" s="190"/>
      <c r="AI116" s="190"/>
      <c r="AJ116" s="190"/>
      <c r="AK116" s="190"/>
      <c r="AL116" s="190"/>
      <c r="AM116" s="195"/>
      <c r="AN116" s="195"/>
      <c r="AO116" s="195"/>
    </row>
    <row r="117" s="12" customFormat="1" ht="30" customHeight="1" spans="1:41">
      <c r="A117" s="182" t="s">
        <v>54</v>
      </c>
      <c r="B117" s="187" t="s">
        <v>131</v>
      </c>
      <c r="C117" s="187"/>
      <c r="D117" s="187"/>
      <c r="E117" s="184"/>
      <c r="F117" s="184"/>
      <c r="G117" s="184"/>
      <c r="H117" s="184"/>
      <c r="I117" s="190"/>
      <c r="J117" s="190"/>
      <c r="K117" s="190"/>
      <c r="L117" s="190"/>
      <c r="M117" s="190"/>
      <c r="N117" s="190"/>
      <c r="O117" s="190"/>
      <c r="P117" s="190"/>
      <c r="Q117" s="190"/>
      <c r="R117" s="190"/>
      <c r="S117" s="190"/>
      <c r="T117" s="190"/>
      <c r="U117" s="190"/>
      <c r="V117" s="190"/>
      <c r="W117" s="190"/>
      <c r="X117" s="190"/>
      <c r="Y117" s="190"/>
      <c r="Z117" s="190"/>
      <c r="AA117" s="190"/>
      <c r="AB117" s="190"/>
      <c r="AC117" s="190"/>
      <c r="AD117" s="190"/>
      <c r="AE117" s="190"/>
      <c r="AF117" s="190"/>
      <c r="AG117" s="190"/>
      <c r="AH117" s="190"/>
      <c r="AI117" s="190"/>
      <c r="AJ117" s="190"/>
      <c r="AK117" s="190"/>
      <c r="AL117" s="190"/>
      <c r="AM117" s="195"/>
      <c r="AN117" s="195"/>
      <c r="AO117" s="195"/>
    </row>
    <row r="118" s="12" customFormat="1" ht="30" customHeight="1" spans="1:41">
      <c r="A118" s="182" t="s">
        <v>54</v>
      </c>
      <c r="B118" s="187" t="s">
        <v>132</v>
      </c>
      <c r="C118" s="187"/>
      <c r="D118" s="187"/>
      <c r="E118" s="184"/>
      <c r="F118" s="184"/>
      <c r="G118" s="184"/>
      <c r="H118" s="184"/>
      <c r="I118" s="190"/>
      <c r="J118" s="190"/>
      <c r="K118" s="190"/>
      <c r="L118" s="190"/>
      <c r="M118" s="190"/>
      <c r="N118" s="190"/>
      <c r="O118" s="190"/>
      <c r="P118" s="190"/>
      <c r="Q118" s="190"/>
      <c r="R118" s="190"/>
      <c r="S118" s="190"/>
      <c r="T118" s="190"/>
      <c r="U118" s="190"/>
      <c r="V118" s="190"/>
      <c r="W118" s="190"/>
      <c r="X118" s="190"/>
      <c r="Y118" s="190"/>
      <c r="Z118" s="190"/>
      <c r="AA118" s="190"/>
      <c r="AB118" s="190"/>
      <c r="AC118" s="190"/>
      <c r="AD118" s="190"/>
      <c r="AE118" s="190"/>
      <c r="AF118" s="190"/>
      <c r="AG118" s="190"/>
      <c r="AH118" s="190"/>
      <c r="AI118" s="190"/>
      <c r="AJ118" s="190"/>
      <c r="AK118" s="190"/>
      <c r="AL118" s="190"/>
      <c r="AM118" s="195"/>
      <c r="AN118" s="195"/>
      <c r="AO118" s="195"/>
    </row>
    <row r="119" s="12" customFormat="1" ht="30" customHeight="1" spans="1:41">
      <c r="A119" s="182" t="s">
        <v>54</v>
      </c>
      <c r="B119" s="187" t="s">
        <v>133</v>
      </c>
      <c r="C119" s="187"/>
      <c r="D119" s="187"/>
      <c r="E119" s="184"/>
      <c r="F119" s="184"/>
      <c r="G119" s="184"/>
      <c r="H119" s="184"/>
      <c r="I119" s="190"/>
      <c r="J119" s="190"/>
      <c r="K119" s="190"/>
      <c r="L119" s="190"/>
      <c r="M119" s="190"/>
      <c r="N119" s="190"/>
      <c r="O119" s="190"/>
      <c r="P119" s="190"/>
      <c r="Q119" s="190"/>
      <c r="R119" s="190"/>
      <c r="S119" s="190"/>
      <c r="T119" s="190"/>
      <c r="U119" s="190"/>
      <c r="V119" s="190"/>
      <c r="W119" s="190"/>
      <c r="X119" s="190"/>
      <c r="Y119" s="190"/>
      <c r="Z119" s="190"/>
      <c r="AA119" s="190"/>
      <c r="AB119" s="190"/>
      <c r="AC119" s="190"/>
      <c r="AD119" s="190"/>
      <c r="AE119" s="190"/>
      <c r="AF119" s="190"/>
      <c r="AG119" s="190"/>
      <c r="AH119" s="190"/>
      <c r="AI119" s="190"/>
      <c r="AJ119" s="190"/>
      <c r="AK119" s="190"/>
      <c r="AL119" s="190"/>
      <c r="AM119" s="195"/>
      <c r="AN119" s="195"/>
      <c r="AO119" s="195"/>
    </row>
    <row r="120" s="12" customFormat="1" ht="30" customHeight="1" spans="1:41">
      <c r="A120" s="179" t="s">
        <v>50</v>
      </c>
      <c r="B120" s="187" t="s">
        <v>134</v>
      </c>
      <c r="C120" s="187"/>
      <c r="D120" s="187"/>
      <c r="E120" s="184"/>
      <c r="F120" s="184"/>
      <c r="G120" s="184"/>
      <c r="H120" s="184"/>
      <c r="I120" s="191">
        <f t="shared" ref="I120:AL120" si="33">I121</f>
        <v>0</v>
      </c>
      <c r="J120" s="191">
        <f t="shared" si="33"/>
        <v>0</v>
      </c>
      <c r="K120" s="191">
        <f t="shared" si="33"/>
        <v>0</v>
      </c>
      <c r="L120" s="191">
        <f t="shared" si="33"/>
        <v>0</v>
      </c>
      <c r="M120" s="191">
        <f t="shared" si="33"/>
        <v>0</v>
      </c>
      <c r="N120" s="191">
        <f t="shared" si="33"/>
        <v>0</v>
      </c>
      <c r="O120" s="191">
        <f t="shared" si="33"/>
        <v>0</v>
      </c>
      <c r="P120" s="191">
        <f t="shared" si="33"/>
        <v>0</v>
      </c>
      <c r="Q120" s="191">
        <f t="shared" si="33"/>
        <v>0</v>
      </c>
      <c r="R120" s="191">
        <f t="shared" si="33"/>
        <v>0</v>
      </c>
      <c r="S120" s="191">
        <f t="shared" si="33"/>
        <v>0</v>
      </c>
      <c r="T120" s="191">
        <f t="shared" si="33"/>
        <v>0</v>
      </c>
      <c r="U120" s="191">
        <f t="shared" si="33"/>
        <v>0</v>
      </c>
      <c r="V120" s="191">
        <f t="shared" si="33"/>
        <v>0</v>
      </c>
      <c r="W120" s="191">
        <f t="shared" si="33"/>
        <v>0</v>
      </c>
      <c r="X120" s="191">
        <f t="shared" si="33"/>
        <v>0</v>
      </c>
      <c r="Y120" s="191">
        <f t="shared" si="33"/>
        <v>0</v>
      </c>
      <c r="Z120" s="191">
        <f t="shared" si="33"/>
        <v>0</v>
      </c>
      <c r="AA120" s="191">
        <f t="shared" si="33"/>
        <v>0</v>
      </c>
      <c r="AB120" s="191">
        <f t="shared" si="33"/>
        <v>0</v>
      </c>
      <c r="AC120" s="191">
        <f t="shared" si="33"/>
        <v>0</v>
      </c>
      <c r="AD120" s="191">
        <f t="shared" si="33"/>
        <v>0</v>
      </c>
      <c r="AE120" s="191">
        <f t="shared" si="33"/>
        <v>0</v>
      </c>
      <c r="AF120" s="191">
        <f t="shared" si="33"/>
        <v>0</v>
      </c>
      <c r="AG120" s="191">
        <f t="shared" si="33"/>
        <v>0</v>
      </c>
      <c r="AH120" s="191">
        <f t="shared" si="33"/>
        <v>0</v>
      </c>
      <c r="AI120" s="191">
        <f t="shared" si="33"/>
        <v>0</v>
      </c>
      <c r="AJ120" s="191">
        <f t="shared" si="33"/>
        <v>0</v>
      </c>
      <c r="AK120" s="191">
        <f t="shared" si="33"/>
        <v>0</v>
      </c>
      <c r="AL120" s="191">
        <f t="shared" si="33"/>
        <v>0</v>
      </c>
      <c r="AM120" s="195"/>
      <c r="AN120" s="195"/>
      <c r="AO120" s="195"/>
    </row>
    <row r="121" s="12" customFormat="1" ht="30" customHeight="1" spans="1:41">
      <c r="A121" s="179" t="s">
        <v>52</v>
      </c>
      <c r="B121" s="187" t="s">
        <v>134</v>
      </c>
      <c r="C121" s="187"/>
      <c r="D121" s="187"/>
      <c r="E121" s="184"/>
      <c r="F121" s="184"/>
      <c r="G121" s="184"/>
      <c r="H121" s="184"/>
      <c r="I121" s="190">
        <f t="shared" ref="I121:AL121" si="34">I122+I123+I124</f>
        <v>0</v>
      </c>
      <c r="J121" s="190">
        <f t="shared" si="34"/>
        <v>0</v>
      </c>
      <c r="K121" s="190">
        <f t="shared" si="34"/>
        <v>0</v>
      </c>
      <c r="L121" s="190">
        <f t="shared" si="34"/>
        <v>0</v>
      </c>
      <c r="M121" s="190">
        <f t="shared" si="34"/>
        <v>0</v>
      </c>
      <c r="N121" s="190">
        <f t="shared" si="34"/>
        <v>0</v>
      </c>
      <c r="O121" s="190">
        <f t="shared" si="34"/>
        <v>0</v>
      </c>
      <c r="P121" s="190">
        <f t="shared" si="34"/>
        <v>0</v>
      </c>
      <c r="Q121" s="190">
        <f t="shared" si="34"/>
        <v>0</v>
      </c>
      <c r="R121" s="190">
        <f t="shared" si="34"/>
        <v>0</v>
      </c>
      <c r="S121" s="190">
        <f t="shared" si="34"/>
        <v>0</v>
      </c>
      <c r="T121" s="190">
        <f t="shared" si="34"/>
        <v>0</v>
      </c>
      <c r="U121" s="190">
        <f t="shared" si="34"/>
        <v>0</v>
      </c>
      <c r="V121" s="190">
        <f t="shared" si="34"/>
        <v>0</v>
      </c>
      <c r="W121" s="190">
        <f t="shared" si="34"/>
        <v>0</v>
      </c>
      <c r="X121" s="190">
        <f t="shared" si="34"/>
        <v>0</v>
      </c>
      <c r="Y121" s="190">
        <f t="shared" si="34"/>
        <v>0</v>
      </c>
      <c r="Z121" s="190">
        <f t="shared" si="34"/>
        <v>0</v>
      </c>
      <c r="AA121" s="190">
        <f t="shared" si="34"/>
        <v>0</v>
      </c>
      <c r="AB121" s="190">
        <f t="shared" si="34"/>
        <v>0</v>
      </c>
      <c r="AC121" s="190">
        <f t="shared" si="34"/>
        <v>0</v>
      </c>
      <c r="AD121" s="190">
        <f t="shared" si="34"/>
        <v>0</v>
      </c>
      <c r="AE121" s="190">
        <f t="shared" si="34"/>
        <v>0</v>
      </c>
      <c r="AF121" s="190">
        <f t="shared" si="34"/>
        <v>0</v>
      </c>
      <c r="AG121" s="190">
        <f t="shared" si="34"/>
        <v>0</v>
      </c>
      <c r="AH121" s="190">
        <f t="shared" si="34"/>
        <v>0</v>
      </c>
      <c r="AI121" s="190">
        <f t="shared" si="34"/>
        <v>0</v>
      </c>
      <c r="AJ121" s="190">
        <f t="shared" si="34"/>
        <v>0</v>
      </c>
      <c r="AK121" s="190">
        <f t="shared" si="34"/>
        <v>0</v>
      </c>
      <c r="AL121" s="190">
        <f t="shared" si="34"/>
        <v>0</v>
      </c>
      <c r="AM121" s="195"/>
      <c r="AN121" s="195"/>
      <c r="AO121" s="195"/>
    </row>
    <row r="122" s="12" customFormat="1" ht="30" customHeight="1" spans="1:41">
      <c r="A122" s="182" t="s">
        <v>54</v>
      </c>
      <c r="B122" s="187" t="s">
        <v>135</v>
      </c>
      <c r="C122" s="187"/>
      <c r="D122" s="187"/>
      <c r="E122" s="184"/>
      <c r="F122" s="184"/>
      <c r="G122" s="184"/>
      <c r="H122" s="184"/>
      <c r="I122" s="190"/>
      <c r="J122" s="190"/>
      <c r="K122" s="190"/>
      <c r="L122" s="190"/>
      <c r="M122" s="190"/>
      <c r="N122" s="190"/>
      <c r="O122" s="190"/>
      <c r="P122" s="190"/>
      <c r="Q122" s="190"/>
      <c r="R122" s="190"/>
      <c r="S122" s="190"/>
      <c r="T122" s="190"/>
      <c r="U122" s="190"/>
      <c r="V122" s="190"/>
      <c r="W122" s="190"/>
      <c r="X122" s="190"/>
      <c r="Y122" s="190"/>
      <c r="Z122" s="190"/>
      <c r="AA122" s="190"/>
      <c r="AB122" s="190"/>
      <c r="AC122" s="190"/>
      <c r="AD122" s="190"/>
      <c r="AE122" s="190"/>
      <c r="AF122" s="190"/>
      <c r="AG122" s="190"/>
      <c r="AH122" s="190"/>
      <c r="AI122" s="190"/>
      <c r="AJ122" s="190"/>
      <c r="AK122" s="190"/>
      <c r="AL122" s="190"/>
      <c r="AM122" s="195"/>
      <c r="AN122" s="195"/>
      <c r="AO122" s="195"/>
    </row>
    <row r="123" s="12" customFormat="1" ht="30" customHeight="1" spans="1:41">
      <c r="A123" s="182" t="s">
        <v>54</v>
      </c>
      <c r="B123" s="187" t="s">
        <v>136</v>
      </c>
      <c r="C123" s="187"/>
      <c r="D123" s="187"/>
      <c r="E123" s="184"/>
      <c r="F123" s="184"/>
      <c r="G123" s="184"/>
      <c r="H123" s="184"/>
      <c r="I123" s="190"/>
      <c r="J123" s="190"/>
      <c r="K123" s="190"/>
      <c r="L123" s="190"/>
      <c r="M123" s="190"/>
      <c r="N123" s="190"/>
      <c r="O123" s="190"/>
      <c r="P123" s="190"/>
      <c r="Q123" s="190"/>
      <c r="R123" s="190"/>
      <c r="S123" s="190"/>
      <c r="T123" s="190"/>
      <c r="U123" s="190"/>
      <c r="V123" s="190"/>
      <c r="W123" s="190"/>
      <c r="X123" s="190"/>
      <c r="Y123" s="190"/>
      <c r="Z123" s="190"/>
      <c r="AA123" s="190"/>
      <c r="AB123" s="190"/>
      <c r="AC123" s="190"/>
      <c r="AD123" s="190"/>
      <c r="AE123" s="190"/>
      <c r="AF123" s="190"/>
      <c r="AG123" s="190"/>
      <c r="AH123" s="190"/>
      <c r="AI123" s="190"/>
      <c r="AJ123" s="190"/>
      <c r="AK123" s="190"/>
      <c r="AL123" s="190"/>
      <c r="AM123" s="195"/>
      <c r="AN123" s="195"/>
      <c r="AO123" s="195"/>
    </row>
    <row r="124" s="12" customFormat="1" ht="30" customHeight="1" spans="1:41">
      <c r="A124" s="182" t="s">
        <v>54</v>
      </c>
      <c r="B124" s="187" t="s">
        <v>137</v>
      </c>
      <c r="C124" s="187"/>
      <c r="D124" s="187"/>
      <c r="E124" s="184"/>
      <c r="F124" s="184"/>
      <c r="G124" s="184"/>
      <c r="H124" s="184"/>
      <c r="I124" s="190"/>
      <c r="J124" s="190"/>
      <c r="K124" s="190"/>
      <c r="L124" s="190"/>
      <c r="M124" s="190"/>
      <c r="N124" s="190"/>
      <c r="O124" s="190"/>
      <c r="P124" s="190"/>
      <c r="Q124" s="190"/>
      <c r="R124" s="190"/>
      <c r="S124" s="190"/>
      <c r="T124" s="190"/>
      <c r="U124" s="190"/>
      <c r="V124" s="190"/>
      <c r="W124" s="190"/>
      <c r="X124" s="190"/>
      <c r="Y124" s="190"/>
      <c r="Z124" s="190"/>
      <c r="AA124" s="190"/>
      <c r="AB124" s="190"/>
      <c r="AC124" s="190"/>
      <c r="AD124" s="190"/>
      <c r="AE124" s="190"/>
      <c r="AF124" s="190"/>
      <c r="AG124" s="190"/>
      <c r="AH124" s="190"/>
      <c r="AI124" s="190"/>
      <c r="AJ124" s="190"/>
      <c r="AK124" s="190"/>
      <c r="AL124" s="190"/>
      <c r="AM124" s="195"/>
      <c r="AN124" s="195"/>
      <c r="AO124" s="195"/>
    </row>
    <row r="125" s="12" customFormat="1" ht="30" customHeight="1" spans="1:41">
      <c r="A125" s="179" t="s">
        <v>50</v>
      </c>
      <c r="B125" s="187" t="s">
        <v>138</v>
      </c>
      <c r="C125" s="187"/>
      <c r="D125" s="187"/>
      <c r="E125" s="184"/>
      <c r="F125" s="184"/>
      <c r="G125" s="184"/>
      <c r="H125" s="184"/>
      <c r="I125" s="191">
        <f t="shared" ref="I125:AL125" si="35">I126+I128+I133+I140</f>
        <v>1</v>
      </c>
      <c r="J125" s="191">
        <f t="shared" si="35"/>
        <v>800</v>
      </c>
      <c r="K125" s="191">
        <f t="shared" si="35"/>
        <v>0</v>
      </c>
      <c r="L125" s="191">
        <f t="shared" si="35"/>
        <v>0</v>
      </c>
      <c r="M125" s="191">
        <f t="shared" si="35"/>
        <v>0</v>
      </c>
      <c r="N125" s="191">
        <f t="shared" si="35"/>
        <v>0</v>
      </c>
      <c r="O125" s="191">
        <f t="shared" si="35"/>
        <v>1</v>
      </c>
      <c r="P125" s="191">
        <f t="shared" si="35"/>
        <v>0</v>
      </c>
      <c r="Q125" s="191">
        <f t="shared" si="35"/>
        <v>0</v>
      </c>
      <c r="R125" s="191">
        <f t="shared" si="35"/>
        <v>0</v>
      </c>
      <c r="S125" s="191">
        <f t="shared" si="35"/>
        <v>800</v>
      </c>
      <c r="T125" s="191">
        <f t="shared" si="35"/>
        <v>800</v>
      </c>
      <c r="U125" s="191">
        <f t="shared" si="35"/>
        <v>0</v>
      </c>
      <c r="V125" s="191">
        <f t="shared" si="35"/>
        <v>0</v>
      </c>
      <c r="W125" s="191">
        <f t="shared" si="35"/>
        <v>0</v>
      </c>
      <c r="X125" s="191">
        <f t="shared" si="35"/>
        <v>0</v>
      </c>
      <c r="Y125" s="191">
        <f t="shared" si="35"/>
        <v>0</v>
      </c>
      <c r="Z125" s="191">
        <f t="shared" si="35"/>
        <v>240</v>
      </c>
      <c r="AA125" s="191">
        <f t="shared" si="35"/>
        <v>208.2</v>
      </c>
      <c r="AB125" s="191">
        <f t="shared" si="35"/>
        <v>208.2</v>
      </c>
      <c r="AC125" s="191">
        <f t="shared" si="35"/>
        <v>0</v>
      </c>
      <c r="AD125" s="191">
        <f t="shared" si="35"/>
        <v>0</v>
      </c>
      <c r="AE125" s="191">
        <f t="shared" si="35"/>
        <v>0</v>
      </c>
      <c r="AF125" s="191">
        <f t="shared" si="35"/>
        <v>0</v>
      </c>
      <c r="AG125" s="191">
        <f t="shared" si="35"/>
        <v>0</v>
      </c>
      <c r="AH125" s="191">
        <f t="shared" si="35"/>
        <v>0</v>
      </c>
      <c r="AI125" s="191">
        <f t="shared" si="35"/>
        <v>0</v>
      </c>
      <c r="AJ125" s="191">
        <f t="shared" si="35"/>
        <v>31.8</v>
      </c>
      <c r="AK125" s="191">
        <f t="shared" si="35"/>
        <v>0</v>
      </c>
      <c r="AL125" s="191">
        <f t="shared" si="35"/>
        <v>0</v>
      </c>
      <c r="AM125" s="195"/>
      <c r="AN125" s="195"/>
      <c r="AO125" s="195"/>
    </row>
    <row r="126" s="12" customFormat="1" ht="30" customHeight="1" spans="1:41">
      <c r="A126" s="202" t="s">
        <v>52</v>
      </c>
      <c r="B126" s="187" t="s">
        <v>139</v>
      </c>
      <c r="C126" s="187"/>
      <c r="D126" s="187"/>
      <c r="E126" s="184"/>
      <c r="F126" s="184"/>
      <c r="G126" s="184"/>
      <c r="H126" s="184"/>
      <c r="I126" s="190">
        <f t="shared" ref="I126:AL126" si="36">I127</f>
        <v>0</v>
      </c>
      <c r="J126" s="190">
        <f t="shared" si="36"/>
        <v>0</v>
      </c>
      <c r="K126" s="190">
        <f t="shared" si="36"/>
        <v>0</v>
      </c>
      <c r="L126" s="190">
        <f t="shared" si="36"/>
        <v>0</v>
      </c>
      <c r="M126" s="190">
        <f t="shared" si="36"/>
        <v>0</v>
      </c>
      <c r="N126" s="190">
        <f t="shared" si="36"/>
        <v>0</v>
      </c>
      <c r="O126" s="190">
        <f t="shared" si="36"/>
        <v>0</v>
      </c>
      <c r="P126" s="190">
        <f t="shared" si="36"/>
        <v>0</v>
      </c>
      <c r="Q126" s="190">
        <f t="shared" si="36"/>
        <v>0</v>
      </c>
      <c r="R126" s="190">
        <f t="shared" si="36"/>
        <v>0</v>
      </c>
      <c r="S126" s="190">
        <f t="shared" si="36"/>
        <v>0</v>
      </c>
      <c r="T126" s="190">
        <f t="shared" si="36"/>
        <v>0</v>
      </c>
      <c r="U126" s="190">
        <f t="shared" si="36"/>
        <v>0</v>
      </c>
      <c r="V126" s="190">
        <f t="shared" si="36"/>
        <v>0</v>
      </c>
      <c r="W126" s="190">
        <f t="shared" si="36"/>
        <v>0</v>
      </c>
      <c r="X126" s="190">
        <f t="shared" si="36"/>
        <v>0</v>
      </c>
      <c r="Y126" s="190">
        <f t="shared" si="36"/>
        <v>0</v>
      </c>
      <c r="Z126" s="190">
        <f t="shared" si="36"/>
        <v>0</v>
      </c>
      <c r="AA126" s="190">
        <f t="shared" si="36"/>
        <v>0</v>
      </c>
      <c r="AB126" s="190">
        <f t="shared" si="36"/>
        <v>0</v>
      </c>
      <c r="AC126" s="190">
        <f t="shared" si="36"/>
        <v>0</v>
      </c>
      <c r="AD126" s="190">
        <f t="shared" si="36"/>
        <v>0</v>
      </c>
      <c r="AE126" s="190">
        <f t="shared" si="36"/>
        <v>0</v>
      </c>
      <c r="AF126" s="190">
        <f t="shared" si="36"/>
        <v>0</v>
      </c>
      <c r="AG126" s="190">
        <f t="shared" si="36"/>
        <v>0</v>
      </c>
      <c r="AH126" s="190">
        <f t="shared" si="36"/>
        <v>0</v>
      </c>
      <c r="AI126" s="190">
        <f t="shared" si="36"/>
        <v>0</v>
      </c>
      <c r="AJ126" s="190">
        <f t="shared" si="36"/>
        <v>0</v>
      </c>
      <c r="AK126" s="190">
        <f t="shared" si="36"/>
        <v>0</v>
      </c>
      <c r="AL126" s="190">
        <f t="shared" si="36"/>
        <v>0</v>
      </c>
      <c r="AM126" s="195"/>
      <c r="AN126" s="195"/>
      <c r="AO126" s="195"/>
    </row>
    <row r="127" s="12" customFormat="1" ht="30" customHeight="1" spans="1:41">
      <c r="A127" s="182" t="s">
        <v>54</v>
      </c>
      <c r="B127" s="187" t="s">
        <v>140</v>
      </c>
      <c r="C127" s="187"/>
      <c r="D127" s="187"/>
      <c r="E127" s="184"/>
      <c r="F127" s="184"/>
      <c r="G127" s="184"/>
      <c r="H127" s="184"/>
      <c r="I127" s="190"/>
      <c r="J127" s="190"/>
      <c r="K127" s="190"/>
      <c r="L127" s="190"/>
      <c r="M127" s="190"/>
      <c r="N127" s="190"/>
      <c r="O127" s="190"/>
      <c r="P127" s="190"/>
      <c r="Q127" s="190"/>
      <c r="R127" s="190"/>
      <c r="S127" s="190"/>
      <c r="T127" s="190"/>
      <c r="U127" s="190"/>
      <c r="V127" s="190"/>
      <c r="W127" s="190"/>
      <c r="X127" s="190"/>
      <c r="Y127" s="190"/>
      <c r="Z127" s="190"/>
      <c r="AA127" s="190"/>
      <c r="AB127" s="190"/>
      <c r="AC127" s="190"/>
      <c r="AD127" s="190"/>
      <c r="AE127" s="190"/>
      <c r="AF127" s="190"/>
      <c r="AG127" s="190"/>
      <c r="AH127" s="190"/>
      <c r="AI127" s="190"/>
      <c r="AJ127" s="190"/>
      <c r="AK127" s="190"/>
      <c r="AL127" s="190"/>
      <c r="AM127" s="195"/>
      <c r="AN127" s="195"/>
      <c r="AO127" s="195"/>
    </row>
    <row r="128" s="12" customFormat="1" ht="30" customHeight="1" spans="1:41">
      <c r="A128" s="202" t="s">
        <v>52</v>
      </c>
      <c r="B128" s="187" t="s">
        <v>141</v>
      </c>
      <c r="C128" s="187"/>
      <c r="D128" s="187"/>
      <c r="E128" s="184"/>
      <c r="F128" s="184"/>
      <c r="G128" s="184"/>
      <c r="H128" s="184"/>
      <c r="I128" s="190">
        <f t="shared" ref="I128:AL128" si="37">I129+I131+I132</f>
        <v>1</v>
      </c>
      <c r="J128" s="190">
        <f t="shared" si="37"/>
        <v>800</v>
      </c>
      <c r="K128" s="190">
        <f t="shared" si="37"/>
        <v>0</v>
      </c>
      <c r="L128" s="190">
        <f t="shared" si="37"/>
        <v>0</v>
      </c>
      <c r="M128" s="190">
        <f t="shared" si="37"/>
        <v>0</v>
      </c>
      <c r="N128" s="190">
        <f t="shared" si="37"/>
        <v>0</v>
      </c>
      <c r="O128" s="190">
        <f t="shared" si="37"/>
        <v>1</v>
      </c>
      <c r="P128" s="190">
        <f t="shared" si="37"/>
        <v>0</v>
      </c>
      <c r="Q128" s="190">
        <f t="shared" si="37"/>
        <v>0</v>
      </c>
      <c r="R128" s="190">
        <f t="shared" si="37"/>
        <v>0</v>
      </c>
      <c r="S128" s="190">
        <f t="shared" si="37"/>
        <v>800</v>
      </c>
      <c r="T128" s="190">
        <f t="shared" si="37"/>
        <v>800</v>
      </c>
      <c r="U128" s="190">
        <f t="shared" si="37"/>
        <v>0</v>
      </c>
      <c r="V128" s="190">
        <f t="shared" si="37"/>
        <v>0</v>
      </c>
      <c r="W128" s="190">
        <f t="shared" si="37"/>
        <v>0</v>
      </c>
      <c r="X128" s="190">
        <f t="shared" si="37"/>
        <v>0</v>
      </c>
      <c r="Y128" s="190">
        <f t="shared" si="37"/>
        <v>0</v>
      </c>
      <c r="Z128" s="190">
        <f t="shared" si="37"/>
        <v>240</v>
      </c>
      <c r="AA128" s="190">
        <f t="shared" si="37"/>
        <v>208.2</v>
      </c>
      <c r="AB128" s="190">
        <f t="shared" si="37"/>
        <v>208.2</v>
      </c>
      <c r="AC128" s="190">
        <f t="shared" si="37"/>
        <v>0</v>
      </c>
      <c r="AD128" s="190">
        <f t="shared" si="37"/>
        <v>0</v>
      </c>
      <c r="AE128" s="190">
        <f t="shared" si="37"/>
        <v>0</v>
      </c>
      <c r="AF128" s="190">
        <f t="shared" si="37"/>
        <v>0</v>
      </c>
      <c r="AG128" s="190">
        <f t="shared" si="37"/>
        <v>0</v>
      </c>
      <c r="AH128" s="190">
        <f t="shared" si="37"/>
        <v>0</v>
      </c>
      <c r="AI128" s="190">
        <f t="shared" si="37"/>
        <v>0</v>
      </c>
      <c r="AJ128" s="190">
        <f t="shared" si="37"/>
        <v>31.8</v>
      </c>
      <c r="AK128" s="190">
        <f t="shared" si="37"/>
        <v>0</v>
      </c>
      <c r="AL128" s="190">
        <f t="shared" si="37"/>
        <v>0</v>
      </c>
      <c r="AM128" s="195"/>
      <c r="AN128" s="195"/>
      <c r="AO128" s="195"/>
    </row>
    <row r="129" s="12" customFormat="1" ht="30" customHeight="1" spans="1:41">
      <c r="A129" s="182" t="s">
        <v>54</v>
      </c>
      <c r="B129" s="187" t="s">
        <v>142</v>
      </c>
      <c r="C129" s="187"/>
      <c r="D129" s="187"/>
      <c r="E129" s="184"/>
      <c r="F129" s="184"/>
      <c r="G129" s="184"/>
      <c r="H129" s="184"/>
      <c r="I129" s="190">
        <f t="shared" ref="I129:AL129" si="38">SUM(I130)</f>
        <v>1</v>
      </c>
      <c r="J129" s="190">
        <f t="shared" si="38"/>
        <v>800</v>
      </c>
      <c r="K129" s="190">
        <f t="shared" si="38"/>
        <v>0</v>
      </c>
      <c r="L129" s="190">
        <f t="shared" si="38"/>
        <v>0</v>
      </c>
      <c r="M129" s="190">
        <f t="shared" si="38"/>
        <v>0</v>
      </c>
      <c r="N129" s="190">
        <f t="shared" si="38"/>
        <v>0</v>
      </c>
      <c r="O129" s="190">
        <f t="shared" si="38"/>
        <v>1</v>
      </c>
      <c r="P129" s="190">
        <f t="shared" si="38"/>
        <v>0</v>
      </c>
      <c r="Q129" s="190">
        <f t="shared" si="38"/>
        <v>0</v>
      </c>
      <c r="R129" s="190">
        <f t="shared" si="38"/>
        <v>0</v>
      </c>
      <c r="S129" s="190">
        <f t="shared" si="38"/>
        <v>800</v>
      </c>
      <c r="T129" s="190">
        <f t="shared" si="38"/>
        <v>800</v>
      </c>
      <c r="U129" s="190">
        <f t="shared" si="38"/>
        <v>0</v>
      </c>
      <c r="V129" s="190">
        <f t="shared" si="38"/>
        <v>0</v>
      </c>
      <c r="W129" s="190">
        <f t="shared" si="38"/>
        <v>0</v>
      </c>
      <c r="X129" s="190">
        <f t="shared" si="38"/>
        <v>0</v>
      </c>
      <c r="Y129" s="190">
        <f t="shared" si="38"/>
        <v>0</v>
      </c>
      <c r="Z129" s="190">
        <f t="shared" si="38"/>
        <v>240</v>
      </c>
      <c r="AA129" s="190">
        <f t="shared" si="38"/>
        <v>208.2</v>
      </c>
      <c r="AB129" s="190">
        <f t="shared" si="38"/>
        <v>208.2</v>
      </c>
      <c r="AC129" s="190">
        <f t="shared" si="38"/>
        <v>0</v>
      </c>
      <c r="AD129" s="190">
        <f t="shared" si="38"/>
        <v>0</v>
      </c>
      <c r="AE129" s="190">
        <f t="shared" si="38"/>
        <v>0</v>
      </c>
      <c r="AF129" s="190">
        <f t="shared" si="38"/>
        <v>0</v>
      </c>
      <c r="AG129" s="190">
        <f t="shared" si="38"/>
        <v>0</v>
      </c>
      <c r="AH129" s="190">
        <f t="shared" si="38"/>
        <v>0</v>
      </c>
      <c r="AI129" s="190">
        <f t="shared" si="38"/>
        <v>0</v>
      </c>
      <c r="AJ129" s="190">
        <f t="shared" si="38"/>
        <v>31.8</v>
      </c>
      <c r="AK129" s="190">
        <f t="shared" si="38"/>
        <v>0</v>
      </c>
      <c r="AL129" s="190">
        <f t="shared" si="38"/>
        <v>0</v>
      </c>
      <c r="AM129" s="195"/>
      <c r="AN129" s="195"/>
      <c r="AO129" s="195"/>
    </row>
    <row r="130" s="7" customFormat="1" ht="198" customHeight="1" spans="1:41">
      <c r="A130" s="22">
        <v>32</v>
      </c>
      <c r="B130" s="22" t="s">
        <v>1174</v>
      </c>
      <c r="C130" s="22">
        <v>2024</v>
      </c>
      <c r="D130" s="33" t="s">
        <v>993</v>
      </c>
      <c r="E130" s="22" t="s">
        <v>178</v>
      </c>
      <c r="F130" s="22" t="s">
        <v>1175</v>
      </c>
      <c r="G130" s="22" t="s">
        <v>995</v>
      </c>
      <c r="H130" s="33" t="s">
        <v>1103</v>
      </c>
      <c r="I130" s="22">
        <v>1</v>
      </c>
      <c r="J130" s="22">
        <v>800</v>
      </c>
      <c r="K130" s="22"/>
      <c r="L130" s="22"/>
      <c r="M130" s="22"/>
      <c r="N130" s="22"/>
      <c r="O130" s="22">
        <v>1</v>
      </c>
      <c r="P130" s="22"/>
      <c r="Q130" s="22"/>
      <c r="R130" s="22"/>
      <c r="S130" s="22">
        <v>800</v>
      </c>
      <c r="T130" s="22">
        <v>800</v>
      </c>
      <c r="U130" s="36" t="s">
        <v>997</v>
      </c>
      <c r="V130" s="22" t="s">
        <v>1176</v>
      </c>
      <c r="W130" s="22" t="s">
        <v>997</v>
      </c>
      <c r="X130" s="22" t="s">
        <v>1176</v>
      </c>
      <c r="Y130" s="22" t="s">
        <v>1177</v>
      </c>
      <c r="Z130" s="22">
        <v>240</v>
      </c>
      <c r="AA130" s="220">
        <v>208.2</v>
      </c>
      <c r="AB130" s="220">
        <v>208.2</v>
      </c>
      <c r="AC130" s="220"/>
      <c r="AD130" s="220"/>
      <c r="AE130" s="220"/>
      <c r="AF130" s="212"/>
      <c r="AG130" s="212"/>
      <c r="AH130" s="212"/>
      <c r="AI130" s="212"/>
      <c r="AJ130" s="212">
        <v>31.8</v>
      </c>
      <c r="AK130" s="22"/>
      <c r="AL130" s="22"/>
      <c r="AM130" s="33" t="s">
        <v>1178</v>
      </c>
      <c r="AN130" s="33" t="s">
        <v>1179</v>
      </c>
      <c r="AO130" s="60" t="s">
        <v>1386</v>
      </c>
    </row>
    <row r="131" s="12" customFormat="1" ht="30" customHeight="1" spans="1:41">
      <c r="A131" s="182" t="s">
        <v>54</v>
      </c>
      <c r="B131" s="187" t="s">
        <v>143</v>
      </c>
      <c r="C131" s="187"/>
      <c r="D131" s="187"/>
      <c r="E131" s="184"/>
      <c r="F131" s="184"/>
      <c r="G131" s="184"/>
      <c r="H131" s="184"/>
      <c r="I131" s="190"/>
      <c r="J131" s="190"/>
      <c r="K131" s="190"/>
      <c r="L131" s="190"/>
      <c r="M131" s="190"/>
      <c r="N131" s="190"/>
      <c r="O131" s="190"/>
      <c r="P131" s="190"/>
      <c r="Q131" s="190"/>
      <c r="R131" s="190"/>
      <c r="S131" s="190"/>
      <c r="T131" s="190"/>
      <c r="U131" s="190"/>
      <c r="V131" s="190"/>
      <c r="W131" s="190"/>
      <c r="X131" s="190"/>
      <c r="Y131" s="190"/>
      <c r="Z131" s="190"/>
      <c r="AA131" s="190"/>
      <c r="AB131" s="190"/>
      <c r="AC131" s="190"/>
      <c r="AD131" s="190"/>
      <c r="AE131" s="190"/>
      <c r="AF131" s="190"/>
      <c r="AG131" s="190"/>
      <c r="AH131" s="190"/>
      <c r="AI131" s="190"/>
      <c r="AJ131" s="190"/>
      <c r="AK131" s="190"/>
      <c r="AL131" s="190"/>
      <c r="AM131" s="195"/>
      <c r="AN131" s="195"/>
      <c r="AO131" s="195"/>
    </row>
    <row r="132" s="12" customFormat="1" ht="30" customHeight="1" spans="1:41">
      <c r="A132" s="182" t="s">
        <v>54</v>
      </c>
      <c r="B132" s="187" t="s">
        <v>144</v>
      </c>
      <c r="C132" s="187"/>
      <c r="D132" s="187"/>
      <c r="E132" s="184"/>
      <c r="F132" s="184"/>
      <c r="G132" s="184"/>
      <c r="H132" s="184"/>
      <c r="I132" s="190"/>
      <c r="J132" s="190"/>
      <c r="K132" s="190"/>
      <c r="L132" s="190"/>
      <c r="M132" s="190"/>
      <c r="N132" s="190"/>
      <c r="O132" s="190"/>
      <c r="P132" s="190"/>
      <c r="Q132" s="190"/>
      <c r="R132" s="190"/>
      <c r="S132" s="190"/>
      <c r="T132" s="190"/>
      <c r="U132" s="190"/>
      <c r="V132" s="190"/>
      <c r="W132" s="190"/>
      <c r="X132" s="190"/>
      <c r="Y132" s="190"/>
      <c r="Z132" s="190"/>
      <c r="AA132" s="190"/>
      <c r="AB132" s="190"/>
      <c r="AC132" s="190"/>
      <c r="AD132" s="190"/>
      <c r="AE132" s="190"/>
      <c r="AF132" s="190"/>
      <c r="AG132" s="190"/>
      <c r="AH132" s="190"/>
      <c r="AI132" s="190"/>
      <c r="AJ132" s="190"/>
      <c r="AK132" s="190"/>
      <c r="AL132" s="190"/>
      <c r="AM132" s="195"/>
      <c r="AN132" s="195"/>
      <c r="AO132" s="195"/>
    </row>
    <row r="133" s="12" customFormat="1" ht="30" customHeight="1" spans="1:41">
      <c r="A133" s="202" t="s">
        <v>52</v>
      </c>
      <c r="B133" s="187" t="s">
        <v>145</v>
      </c>
      <c r="C133" s="187"/>
      <c r="D133" s="187"/>
      <c r="E133" s="184"/>
      <c r="F133" s="184"/>
      <c r="G133" s="184"/>
      <c r="H133" s="184"/>
      <c r="I133" s="190">
        <f t="shared" ref="I133:AL133" si="39">I134+I135+I136+I137+I138+I139</f>
        <v>0</v>
      </c>
      <c r="J133" s="190">
        <f t="shared" si="39"/>
        <v>0</v>
      </c>
      <c r="K133" s="190">
        <f t="shared" si="39"/>
        <v>0</v>
      </c>
      <c r="L133" s="190">
        <f t="shared" si="39"/>
        <v>0</v>
      </c>
      <c r="M133" s="190">
        <f t="shared" si="39"/>
        <v>0</v>
      </c>
      <c r="N133" s="190">
        <f t="shared" si="39"/>
        <v>0</v>
      </c>
      <c r="O133" s="190">
        <f t="shared" si="39"/>
        <v>0</v>
      </c>
      <c r="P133" s="190">
        <f t="shared" si="39"/>
        <v>0</v>
      </c>
      <c r="Q133" s="190">
        <f t="shared" si="39"/>
        <v>0</v>
      </c>
      <c r="R133" s="190">
        <f t="shared" si="39"/>
        <v>0</v>
      </c>
      <c r="S133" s="190">
        <f t="shared" si="39"/>
        <v>0</v>
      </c>
      <c r="T133" s="190">
        <f t="shared" si="39"/>
        <v>0</v>
      </c>
      <c r="U133" s="190">
        <f t="shared" si="39"/>
        <v>0</v>
      </c>
      <c r="V133" s="190">
        <f t="shared" si="39"/>
        <v>0</v>
      </c>
      <c r="W133" s="190">
        <f t="shared" si="39"/>
        <v>0</v>
      </c>
      <c r="X133" s="190">
        <f t="shared" si="39"/>
        <v>0</v>
      </c>
      <c r="Y133" s="190">
        <f t="shared" si="39"/>
        <v>0</v>
      </c>
      <c r="Z133" s="190">
        <f t="shared" si="39"/>
        <v>0</v>
      </c>
      <c r="AA133" s="190">
        <f t="shared" si="39"/>
        <v>0</v>
      </c>
      <c r="AB133" s="190">
        <f t="shared" si="39"/>
        <v>0</v>
      </c>
      <c r="AC133" s="190">
        <f t="shared" si="39"/>
        <v>0</v>
      </c>
      <c r="AD133" s="190">
        <f t="shared" si="39"/>
        <v>0</v>
      </c>
      <c r="AE133" s="190">
        <f t="shared" si="39"/>
        <v>0</v>
      </c>
      <c r="AF133" s="190">
        <f t="shared" si="39"/>
        <v>0</v>
      </c>
      <c r="AG133" s="190">
        <f t="shared" si="39"/>
        <v>0</v>
      </c>
      <c r="AH133" s="190">
        <f t="shared" si="39"/>
        <v>0</v>
      </c>
      <c r="AI133" s="190">
        <f t="shared" si="39"/>
        <v>0</v>
      </c>
      <c r="AJ133" s="190">
        <f t="shared" si="39"/>
        <v>0</v>
      </c>
      <c r="AK133" s="190">
        <f t="shared" si="39"/>
        <v>0</v>
      </c>
      <c r="AL133" s="190">
        <f t="shared" si="39"/>
        <v>0</v>
      </c>
      <c r="AM133" s="195"/>
      <c r="AN133" s="195"/>
      <c r="AO133" s="195"/>
    </row>
    <row r="134" s="12" customFormat="1" ht="30" customHeight="1" spans="1:41">
      <c r="A134" s="182" t="s">
        <v>54</v>
      </c>
      <c r="B134" s="187" t="s">
        <v>146</v>
      </c>
      <c r="C134" s="187"/>
      <c r="D134" s="187"/>
      <c r="E134" s="184"/>
      <c r="F134" s="184"/>
      <c r="G134" s="184"/>
      <c r="H134" s="184"/>
      <c r="I134" s="190"/>
      <c r="J134" s="190"/>
      <c r="K134" s="190"/>
      <c r="L134" s="190"/>
      <c r="M134" s="190"/>
      <c r="N134" s="190"/>
      <c r="O134" s="190"/>
      <c r="P134" s="190"/>
      <c r="Q134" s="190"/>
      <c r="R134" s="190"/>
      <c r="S134" s="190"/>
      <c r="T134" s="190"/>
      <c r="U134" s="190"/>
      <c r="V134" s="190"/>
      <c r="W134" s="190"/>
      <c r="X134" s="190"/>
      <c r="Y134" s="190"/>
      <c r="Z134" s="190"/>
      <c r="AA134" s="190"/>
      <c r="AB134" s="190"/>
      <c r="AC134" s="190"/>
      <c r="AD134" s="190"/>
      <c r="AE134" s="190"/>
      <c r="AF134" s="190"/>
      <c r="AG134" s="190"/>
      <c r="AH134" s="190"/>
      <c r="AI134" s="190"/>
      <c r="AJ134" s="190"/>
      <c r="AK134" s="190"/>
      <c r="AL134" s="190"/>
      <c r="AM134" s="195"/>
      <c r="AN134" s="195"/>
      <c r="AO134" s="195"/>
    </row>
    <row r="135" s="12" customFormat="1" ht="30" customHeight="1" spans="1:41">
      <c r="A135" s="182" t="s">
        <v>54</v>
      </c>
      <c r="B135" s="187" t="s">
        <v>147</v>
      </c>
      <c r="C135" s="187"/>
      <c r="D135" s="187"/>
      <c r="E135" s="184"/>
      <c r="F135" s="184"/>
      <c r="G135" s="184"/>
      <c r="H135" s="184"/>
      <c r="I135" s="190"/>
      <c r="J135" s="190"/>
      <c r="K135" s="190"/>
      <c r="L135" s="190"/>
      <c r="M135" s="190"/>
      <c r="N135" s="190"/>
      <c r="O135" s="190"/>
      <c r="P135" s="190"/>
      <c r="Q135" s="190"/>
      <c r="R135" s="190"/>
      <c r="S135" s="190"/>
      <c r="T135" s="190"/>
      <c r="U135" s="190"/>
      <c r="V135" s="190"/>
      <c r="W135" s="190"/>
      <c r="X135" s="190"/>
      <c r="Y135" s="190"/>
      <c r="Z135" s="190"/>
      <c r="AA135" s="190"/>
      <c r="AB135" s="190"/>
      <c r="AC135" s="190"/>
      <c r="AD135" s="190"/>
      <c r="AE135" s="190"/>
      <c r="AF135" s="190"/>
      <c r="AG135" s="190"/>
      <c r="AH135" s="190"/>
      <c r="AI135" s="190"/>
      <c r="AJ135" s="190"/>
      <c r="AK135" s="190"/>
      <c r="AL135" s="190"/>
      <c r="AM135" s="195"/>
      <c r="AN135" s="195"/>
      <c r="AO135" s="195"/>
    </row>
    <row r="136" s="12" customFormat="1" ht="30" customHeight="1" spans="1:41">
      <c r="A136" s="182" t="s">
        <v>54</v>
      </c>
      <c r="B136" s="187" t="s">
        <v>148</v>
      </c>
      <c r="C136" s="187"/>
      <c r="D136" s="187"/>
      <c r="E136" s="184"/>
      <c r="F136" s="184"/>
      <c r="G136" s="184"/>
      <c r="H136" s="184"/>
      <c r="I136" s="190"/>
      <c r="J136" s="190"/>
      <c r="K136" s="190"/>
      <c r="L136" s="190"/>
      <c r="M136" s="190"/>
      <c r="N136" s="190"/>
      <c r="O136" s="190"/>
      <c r="P136" s="190"/>
      <c r="Q136" s="190"/>
      <c r="R136" s="190"/>
      <c r="S136" s="190"/>
      <c r="T136" s="190"/>
      <c r="U136" s="190"/>
      <c r="V136" s="190"/>
      <c r="W136" s="190"/>
      <c r="X136" s="190"/>
      <c r="Y136" s="190"/>
      <c r="Z136" s="190"/>
      <c r="AA136" s="190"/>
      <c r="AB136" s="190"/>
      <c r="AC136" s="190"/>
      <c r="AD136" s="190"/>
      <c r="AE136" s="190"/>
      <c r="AF136" s="190"/>
      <c r="AG136" s="190"/>
      <c r="AH136" s="190"/>
      <c r="AI136" s="190"/>
      <c r="AJ136" s="190"/>
      <c r="AK136" s="190"/>
      <c r="AL136" s="190"/>
      <c r="AM136" s="195"/>
      <c r="AN136" s="195"/>
      <c r="AO136" s="195"/>
    </row>
    <row r="137" s="12" customFormat="1" ht="30" customHeight="1" spans="1:41">
      <c r="A137" s="182" t="s">
        <v>54</v>
      </c>
      <c r="B137" s="187" t="s">
        <v>149</v>
      </c>
      <c r="C137" s="187"/>
      <c r="D137" s="187"/>
      <c r="E137" s="184"/>
      <c r="F137" s="184"/>
      <c r="G137" s="184"/>
      <c r="H137" s="184"/>
      <c r="I137" s="190"/>
      <c r="J137" s="190"/>
      <c r="K137" s="190"/>
      <c r="L137" s="190"/>
      <c r="M137" s="190"/>
      <c r="N137" s="190"/>
      <c r="O137" s="190"/>
      <c r="P137" s="190"/>
      <c r="Q137" s="190"/>
      <c r="R137" s="190"/>
      <c r="S137" s="190"/>
      <c r="T137" s="190"/>
      <c r="U137" s="190"/>
      <c r="V137" s="190"/>
      <c r="W137" s="190"/>
      <c r="X137" s="190"/>
      <c r="Y137" s="190"/>
      <c r="Z137" s="190"/>
      <c r="AA137" s="190"/>
      <c r="AB137" s="190"/>
      <c r="AC137" s="190"/>
      <c r="AD137" s="190"/>
      <c r="AE137" s="190"/>
      <c r="AF137" s="190"/>
      <c r="AG137" s="190"/>
      <c r="AH137" s="190"/>
      <c r="AI137" s="190"/>
      <c r="AJ137" s="190"/>
      <c r="AK137" s="190"/>
      <c r="AL137" s="190"/>
      <c r="AM137" s="195"/>
      <c r="AN137" s="195"/>
      <c r="AO137" s="195"/>
    </row>
    <row r="138" s="12" customFormat="1" ht="30" customHeight="1" spans="1:41">
      <c r="A138" s="182" t="s">
        <v>54</v>
      </c>
      <c r="B138" s="187" t="s">
        <v>150</v>
      </c>
      <c r="C138" s="187"/>
      <c r="D138" s="187"/>
      <c r="E138" s="184"/>
      <c r="F138" s="184"/>
      <c r="G138" s="184"/>
      <c r="H138" s="184"/>
      <c r="I138" s="190"/>
      <c r="J138" s="190"/>
      <c r="K138" s="190"/>
      <c r="L138" s="190"/>
      <c r="M138" s="190"/>
      <c r="N138" s="190"/>
      <c r="O138" s="190"/>
      <c r="P138" s="190"/>
      <c r="Q138" s="190"/>
      <c r="R138" s="190"/>
      <c r="S138" s="190"/>
      <c r="T138" s="190"/>
      <c r="U138" s="190"/>
      <c r="V138" s="190"/>
      <c r="W138" s="190"/>
      <c r="X138" s="190"/>
      <c r="Y138" s="190"/>
      <c r="Z138" s="190"/>
      <c r="AA138" s="190"/>
      <c r="AB138" s="190"/>
      <c r="AC138" s="190"/>
      <c r="AD138" s="190"/>
      <c r="AE138" s="190"/>
      <c r="AF138" s="190"/>
      <c r="AG138" s="190"/>
      <c r="AH138" s="190"/>
      <c r="AI138" s="190"/>
      <c r="AJ138" s="190"/>
      <c r="AK138" s="190"/>
      <c r="AL138" s="190"/>
      <c r="AM138" s="195"/>
      <c r="AN138" s="195"/>
      <c r="AO138" s="195"/>
    </row>
    <row r="139" s="12" customFormat="1" ht="30" customHeight="1" spans="1:41">
      <c r="A139" s="182" t="s">
        <v>54</v>
      </c>
      <c r="B139" s="187" t="s">
        <v>151</v>
      </c>
      <c r="C139" s="187"/>
      <c r="D139" s="187"/>
      <c r="E139" s="184"/>
      <c r="F139" s="184"/>
      <c r="G139" s="184"/>
      <c r="H139" s="184"/>
      <c r="I139" s="190"/>
      <c r="J139" s="190"/>
      <c r="K139" s="190"/>
      <c r="L139" s="190"/>
      <c r="M139" s="190"/>
      <c r="N139" s="190"/>
      <c r="O139" s="190"/>
      <c r="P139" s="190"/>
      <c r="Q139" s="190"/>
      <c r="R139" s="190"/>
      <c r="S139" s="190"/>
      <c r="T139" s="190"/>
      <c r="U139" s="190"/>
      <c r="V139" s="190"/>
      <c r="W139" s="190"/>
      <c r="X139" s="190"/>
      <c r="Y139" s="190"/>
      <c r="Z139" s="190"/>
      <c r="AA139" s="190"/>
      <c r="AB139" s="190"/>
      <c r="AC139" s="190"/>
      <c r="AD139" s="190"/>
      <c r="AE139" s="190"/>
      <c r="AF139" s="190"/>
      <c r="AG139" s="190"/>
      <c r="AH139" s="190"/>
      <c r="AI139" s="190"/>
      <c r="AJ139" s="190"/>
      <c r="AK139" s="190"/>
      <c r="AL139" s="190"/>
      <c r="AM139" s="195"/>
      <c r="AN139" s="195"/>
      <c r="AO139" s="195"/>
    </row>
    <row r="140" s="12" customFormat="1" ht="30" customHeight="1" spans="1:41">
      <c r="A140" s="202" t="s">
        <v>52</v>
      </c>
      <c r="B140" s="187" t="s">
        <v>152</v>
      </c>
      <c r="C140" s="187"/>
      <c r="D140" s="187"/>
      <c r="E140" s="184"/>
      <c r="F140" s="184"/>
      <c r="G140" s="184"/>
      <c r="H140" s="184"/>
      <c r="I140" s="190">
        <f t="shared" ref="I140:AL140" si="40">I141+I142+I143+I144+I145</f>
        <v>0</v>
      </c>
      <c r="J140" s="190">
        <f t="shared" si="40"/>
        <v>0</v>
      </c>
      <c r="K140" s="190">
        <f t="shared" si="40"/>
        <v>0</v>
      </c>
      <c r="L140" s="190">
        <f t="shared" si="40"/>
        <v>0</v>
      </c>
      <c r="M140" s="190">
        <f t="shared" si="40"/>
        <v>0</v>
      </c>
      <c r="N140" s="190">
        <f t="shared" si="40"/>
        <v>0</v>
      </c>
      <c r="O140" s="190">
        <f t="shared" si="40"/>
        <v>0</v>
      </c>
      <c r="P140" s="190">
        <f t="shared" si="40"/>
        <v>0</v>
      </c>
      <c r="Q140" s="190">
        <f t="shared" si="40"/>
        <v>0</v>
      </c>
      <c r="R140" s="190">
        <f t="shared" si="40"/>
        <v>0</v>
      </c>
      <c r="S140" s="190">
        <f t="shared" si="40"/>
        <v>0</v>
      </c>
      <c r="T140" s="190">
        <f t="shared" si="40"/>
        <v>0</v>
      </c>
      <c r="U140" s="190">
        <f t="shared" si="40"/>
        <v>0</v>
      </c>
      <c r="V140" s="190">
        <f t="shared" si="40"/>
        <v>0</v>
      </c>
      <c r="W140" s="190">
        <f t="shared" si="40"/>
        <v>0</v>
      </c>
      <c r="X140" s="190">
        <f t="shared" si="40"/>
        <v>0</v>
      </c>
      <c r="Y140" s="190">
        <f t="shared" si="40"/>
        <v>0</v>
      </c>
      <c r="Z140" s="190">
        <f t="shared" si="40"/>
        <v>0</v>
      </c>
      <c r="AA140" s="190">
        <f t="shared" si="40"/>
        <v>0</v>
      </c>
      <c r="AB140" s="190">
        <f t="shared" si="40"/>
        <v>0</v>
      </c>
      <c r="AC140" s="190">
        <f t="shared" si="40"/>
        <v>0</v>
      </c>
      <c r="AD140" s="190">
        <f t="shared" si="40"/>
        <v>0</v>
      </c>
      <c r="AE140" s="190">
        <f t="shared" si="40"/>
        <v>0</v>
      </c>
      <c r="AF140" s="190">
        <f t="shared" si="40"/>
        <v>0</v>
      </c>
      <c r="AG140" s="190">
        <f t="shared" si="40"/>
        <v>0</v>
      </c>
      <c r="AH140" s="190">
        <f t="shared" si="40"/>
        <v>0</v>
      </c>
      <c r="AI140" s="190">
        <f t="shared" si="40"/>
        <v>0</v>
      </c>
      <c r="AJ140" s="190">
        <f t="shared" si="40"/>
        <v>0</v>
      </c>
      <c r="AK140" s="190">
        <f t="shared" si="40"/>
        <v>0</v>
      </c>
      <c r="AL140" s="190">
        <f t="shared" si="40"/>
        <v>0</v>
      </c>
      <c r="AM140" s="195"/>
      <c r="AN140" s="195"/>
      <c r="AO140" s="195"/>
    </row>
    <row r="141" s="12" customFormat="1" ht="30" customHeight="1" spans="1:41">
      <c r="A141" s="182" t="s">
        <v>54</v>
      </c>
      <c r="B141" s="187" t="s">
        <v>153</v>
      </c>
      <c r="C141" s="187"/>
      <c r="D141" s="187"/>
      <c r="E141" s="184"/>
      <c r="F141" s="184"/>
      <c r="G141" s="184"/>
      <c r="H141" s="184"/>
      <c r="I141" s="190"/>
      <c r="J141" s="190"/>
      <c r="K141" s="190"/>
      <c r="L141" s="190"/>
      <c r="M141" s="190"/>
      <c r="N141" s="190"/>
      <c r="O141" s="190"/>
      <c r="P141" s="190"/>
      <c r="Q141" s="190"/>
      <c r="R141" s="190"/>
      <c r="S141" s="190"/>
      <c r="T141" s="190"/>
      <c r="U141" s="190"/>
      <c r="V141" s="190"/>
      <c r="W141" s="190"/>
      <c r="X141" s="190"/>
      <c r="Y141" s="190"/>
      <c r="Z141" s="190"/>
      <c r="AA141" s="190"/>
      <c r="AB141" s="190"/>
      <c r="AC141" s="190"/>
      <c r="AD141" s="190"/>
      <c r="AE141" s="190"/>
      <c r="AF141" s="190"/>
      <c r="AG141" s="190"/>
      <c r="AH141" s="190"/>
      <c r="AI141" s="190"/>
      <c r="AJ141" s="190"/>
      <c r="AK141" s="190"/>
      <c r="AL141" s="190"/>
      <c r="AM141" s="195"/>
      <c r="AN141" s="195"/>
      <c r="AO141" s="195"/>
    </row>
    <row r="142" s="12" customFormat="1" ht="30" customHeight="1" spans="1:41">
      <c r="A142" s="182" t="s">
        <v>54</v>
      </c>
      <c r="B142" s="187" t="s">
        <v>154</v>
      </c>
      <c r="C142" s="187"/>
      <c r="D142" s="187"/>
      <c r="E142" s="184"/>
      <c r="F142" s="184"/>
      <c r="G142" s="184"/>
      <c r="H142" s="184"/>
      <c r="I142" s="190"/>
      <c r="J142" s="190"/>
      <c r="K142" s="190"/>
      <c r="L142" s="190"/>
      <c r="M142" s="190"/>
      <c r="N142" s="190"/>
      <c r="O142" s="190"/>
      <c r="P142" s="190"/>
      <c r="Q142" s="190"/>
      <c r="R142" s="190"/>
      <c r="S142" s="190"/>
      <c r="T142" s="190"/>
      <c r="U142" s="190"/>
      <c r="V142" s="190"/>
      <c r="W142" s="190"/>
      <c r="X142" s="190"/>
      <c r="Y142" s="190"/>
      <c r="Z142" s="190"/>
      <c r="AA142" s="190"/>
      <c r="AB142" s="190"/>
      <c r="AC142" s="190"/>
      <c r="AD142" s="190"/>
      <c r="AE142" s="190"/>
      <c r="AF142" s="190"/>
      <c r="AG142" s="190"/>
      <c r="AH142" s="190"/>
      <c r="AI142" s="190"/>
      <c r="AJ142" s="190"/>
      <c r="AK142" s="190"/>
      <c r="AL142" s="190"/>
      <c r="AM142" s="195"/>
      <c r="AN142" s="195"/>
      <c r="AO142" s="195"/>
    </row>
    <row r="143" s="12" customFormat="1" ht="30" customHeight="1" spans="1:41">
      <c r="A143" s="182" t="s">
        <v>54</v>
      </c>
      <c r="B143" s="187" t="s">
        <v>155</v>
      </c>
      <c r="C143" s="187"/>
      <c r="D143" s="187"/>
      <c r="E143" s="184"/>
      <c r="F143" s="184"/>
      <c r="G143" s="184"/>
      <c r="H143" s="184"/>
      <c r="I143" s="190"/>
      <c r="J143" s="190"/>
      <c r="K143" s="190"/>
      <c r="L143" s="190"/>
      <c r="M143" s="190"/>
      <c r="N143" s="190"/>
      <c r="O143" s="190"/>
      <c r="P143" s="190"/>
      <c r="Q143" s="190"/>
      <c r="R143" s="190"/>
      <c r="S143" s="190"/>
      <c r="T143" s="190"/>
      <c r="U143" s="190"/>
      <c r="V143" s="190"/>
      <c r="W143" s="190"/>
      <c r="X143" s="190"/>
      <c r="Y143" s="190"/>
      <c r="Z143" s="190"/>
      <c r="AA143" s="190"/>
      <c r="AB143" s="190"/>
      <c r="AC143" s="190"/>
      <c r="AD143" s="190"/>
      <c r="AE143" s="190"/>
      <c r="AF143" s="190"/>
      <c r="AG143" s="190"/>
      <c r="AH143" s="190"/>
      <c r="AI143" s="190"/>
      <c r="AJ143" s="190"/>
      <c r="AK143" s="190"/>
      <c r="AL143" s="190"/>
      <c r="AM143" s="195"/>
      <c r="AN143" s="195"/>
      <c r="AO143" s="195"/>
    </row>
    <row r="144" s="12" customFormat="1" ht="30" customHeight="1" spans="1:41">
      <c r="A144" s="182" t="s">
        <v>54</v>
      </c>
      <c r="B144" s="187" t="s">
        <v>156</v>
      </c>
      <c r="C144" s="187"/>
      <c r="D144" s="187"/>
      <c r="E144" s="184"/>
      <c r="F144" s="184"/>
      <c r="G144" s="184"/>
      <c r="H144" s="184"/>
      <c r="I144" s="190"/>
      <c r="J144" s="190"/>
      <c r="K144" s="190"/>
      <c r="L144" s="190"/>
      <c r="M144" s="190"/>
      <c r="N144" s="190"/>
      <c r="O144" s="190"/>
      <c r="P144" s="190"/>
      <c r="Q144" s="190"/>
      <c r="R144" s="190"/>
      <c r="S144" s="190"/>
      <c r="T144" s="190"/>
      <c r="U144" s="190"/>
      <c r="V144" s="190"/>
      <c r="W144" s="190"/>
      <c r="X144" s="190"/>
      <c r="Y144" s="190"/>
      <c r="Z144" s="190"/>
      <c r="AA144" s="190"/>
      <c r="AB144" s="190"/>
      <c r="AC144" s="190"/>
      <c r="AD144" s="190"/>
      <c r="AE144" s="190"/>
      <c r="AF144" s="190"/>
      <c r="AG144" s="190"/>
      <c r="AH144" s="190"/>
      <c r="AI144" s="190"/>
      <c r="AJ144" s="190"/>
      <c r="AK144" s="190"/>
      <c r="AL144" s="190"/>
      <c r="AM144" s="195"/>
      <c r="AN144" s="195"/>
      <c r="AO144" s="195"/>
    </row>
    <row r="145" s="12" customFormat="1" ht="30" customHeight="1" spans="1:41">
      <c r="A145" s="182" t="s">
        <v>54</v>
      </c>
      <c r="B145" s="187" t="s">
        <v>157</v>
      </c>
      <c r="C145" s="187"/>
      <c r="D145" s="187"/>
      <c r="E145" s="184"/>
      <c r="F145" s="184"/>
      <c r="G145" s="184"/>
      <c r="H145" s="184"/>
      <c r="I145" s="190"/>
      <c r="J145" s="190"/>
      <c r="K145" s="190"/>
      <c r="L145" s="190"/>
      <c r="M145" s="190"/>
      <c r="N145" s="190"/>
      <c r="O145" s="190"/>
      <c r="P145" s="190"/>
      <c r="Q145" s="190"/>
      <c r="R145" s="190"/>
      <c r="S145" s="190"/>
      <c r="T145" s="190"/>
      <c r="U145" s="190"/>
      <c r="V145" s="190"/>
      <c r="W145" s="190"/>
      <c r="X145" s="190"/>
      <c r="Y145" s="190"/>
      <c r="Z145" s="190"/>
      <c r="AA145" s="190"/>
      <c r="AB145" s="190"/>
      <c r="AC145" s="190"/>
      <c r="AD145" s="190"/>
      <c r="AE145" s="190"/>
      <c r="AF145" s="190"/>
      <c r="AG145" s="190"/>
      <c r="AH145" s="190"/>
      <c r="AI145" s="190"/>
      <c r="AJ145" s="190"/>
      <c r="AK145" s="190"/>
      <c r="AL145" s="190"/>
      <c r="AM145" s="195"/>
      <c r="AN145" s="195"/>
      <c r="AO145" s="195"/>
    </row>
    <row r="146" s="12" customFormat="1" ht="30" customHeight="1" spans="1:41">
      <c r="A146" s="179" t="s">
        <v>50</v>
      </c>
      <c r="B146" s="187" t="s">
        <v>158</v>
      </c>
      <c r="C146" s="187"/>
      <c r="D146" s="187"/>
      <c r="E146" s="184"/>
      <c r="F146" s="184"/>
      <c r="G146" s="184"/>
      <c r="H146" s="184"/>
      <c r="I146" s="191">
        <f t="shared" ref="I146:AL146" si="41">I147+I150</f>
        <v>0</v>
      </c>
      <c r="J146" s="191">
        <f t="shared" si="41"/>
        <v>0</v>
      </c>
      <c r="K146" s="191">
        <f t="shared" si="41"/>
        <v>0</v>
      </c>
      <c r="L146" s="191">
        <f t="shared" si="41"/>
        <v>0</v>
      </c>
      <c r="M146" s="191">
        <f t="shared" si="41"/>
        <v>0</v>
      </c>
      <c r="N146" s="191">
        <f t="shared" si="41"/>
        <v>0</v>
      </c>
      <c r="O146" s="191">
        <f t="shared" si="41"/>
        <v>0</v>
      </c>
      <c r="P146" s="191">
        <f t="shared" si="41"/>
        <v>0</v>
      </c>
      <c r="Q146" s="191">
        <f t="shared" si="41"/>
        <v>0</v>
      </c>
      <c r="R146" s="191">
        <f t="shared" si="41"/>
        <v>0</v>
      </c>
      <c r="S146" s="191">
        <f t="shared" si="41"/>
        <v>0</v>
      </c>
      <c r="T146" s="191">
        <f t="shared" si="41"/>
        <v>0</v>
      </c>
      <c r="U146" s="191">
        <f t="shared" si="41"/>
        <v>0</v>
      </c>
      <c r="V146" s="191">
        <f t="shared" si="41"/>
        <v>0</v>
      </c>
      <c r="W146" s="191">
        <f t="shared" si="41"/>
        <v>0</v>
      </c>
      <c r="X146" s="191">
        <f t="shared" si="41"/>
        <v>0</v>
      </c>
      <c r="Y146" s="191">
        <f t="shared" si="41"/>
        <v>0</v>
      </c>
      <c r="Z146" s="191">
        <f t="shared" si="41"/>
        <v>0</v>
      </c>
      <c r="AA146" s="191">
        <f t="shared" si="41"/>
        <v>0</v>
      </c>
      <c r="AB146" s="191">
        <f t="shared" si="41"/>
        <v>0</v>
      </c>
      <c r="AC146" s="191">
        <f t="shared" si="41"/>
        <v>0</v>
      </c>
      <c r="AD146" s="191">
        <f t="shared" si="41"/>
        <v>0</v>
      </c>
      <c r="AE146" s="191">
        <f t="shared" si="41"/>
        <v>0</v>
      </c>
      <c r="AF146" s="191">
        <f t="shared" si="41"/>
        <v>0</v>
      </c>
      <c r="AG146" s="191">
        <f t="shared" si="41"/>
        <v>0</v>
      </c>
      <c r="AH146" s="191">
        <f t="shared" si="41"/>
        <v>0</v>
      </c>
      <c r="AI146" s="191">
        <f t="shared" si="41"/>
        <v>0</v>
      </c>
      <c r="AJ146" s="191">
        <f t="shared" si="41"/>
        <v>0</v>
      </c>
      <c r="AK146" s="191">
        <f t="shared" si="41"/>
        <v>0</v>
      </c>
      <c r="AL146" s="191">
        <f t="shared" si="41"/>
        <v>0</v>
      </c>
      <c r="AM146" s="195"/>
      <c r="AN146" s="195"/>
      <c r="AO146" s="195"/>
    </row>
    <row r="147" s="12" customFormat="1" ht="30" customHeight="1" spans="1:41">
      <c r="A147" s="202" t="s">
        <v>52</v>
      </c>
      <c r="B147" s="187" t="s">
        <v>159</v>
      </c>
      <c r="C147" s="187"/>
      <c r="D147" s="187"/>
      <c r="E147" s="184"/>
      <c r="F147" s="184"/>
      <c r="G147" s="184"/>
      <c r="H147" s="184"/>
      <c r="I147" s="190">
        <f t="shared" ref="I147:AL147" si="42">I148+I149</f>
        <v>0</v>
      </c>
      <c r="J147" s="190">
        <f t="shared" si="42"/>
        <v>0</v>
      </c>
      <c r="K147" s="190">
        <f t="shared" si="42"/>
        <v>0</v>
      </c>
      <c r="L147" s="190">
        <f t="shared" si="42"/>
        <v>0</v>
      </c>
      <c r="M147" s="190">
        <f t="shared" si="42"/>
        <v>0</v>
      </c>
      <c r="N147" s="190">
        <f t="shared" si="42"/>
        <v>0</v>
      </c>
      <c r="O147" s="190">
        <f t="shared" si="42"/>
        <v>0</v>
      </c>
      <c r="P147" s="190">
        <f t="shared" si="42"/>
        <v>0</v>
      </c>
      <c r="Q147" s="190">
        <f t="shared" si="42"/>
        <v>0</v>
      </c>
      <c r="R147" s="190">
        <f t="shared" si="42"/>
        <v>0</v>
      </c>
      <c r="S147" s="190">
        <f t="shared" si="42"/>
        <v>0</v>
      </c>
      <c r="T147" s="190">
        <f t="shared" si="42"/>
        <v>0</v>
      </c>
      <c r="U147" s="190">
        <f t="shared" si="42"/>
        <v>0</v>
      </c>
      <c r="V147" s="190">
        <f t="shared" si="42"/>
        <v>0</v>
      </c>
      <c r="W147" s="190">
        <f t="shared" si="42"/>
        <v>0</v>
      </c>
      <c r="X147" s="190">
        <f t="shared" si="42"/>
        <v>0</v>
      </c>
      <c r="Y147" s="190">
        <f t="shared" si="42"/>
        <v>0</v>
      </c>
      <c r="Z147" s="190">
        <f t="shared" si="42"/>
        <v>0</v>
      </c>
      <c r="AA147" s="190">
        <f t="shared" si="42"/>
        <v>0</v>
      </c>
      <c r="AB147" s="190">
        <f t="shared" si="42"/>
        <v>0</v>
      </c>
      <c r="AC147" s="190">
        <f t="shared" si="42"/>
        <v>0</v>
      </c>
      <c r="AD147" s="190">
        <f t="shared" si="42"/>
        <v>0</v>
      </c>
      <c r="AE147" s="190">
        <f t="shared" si="42"/>
        <v>0</v>
      </c>
      <c r="AF147" s="190">
        <f t="shared" si="42"/>
        <v>0</v>
      </c>
      <c r="AG147" s="190">
        <f t="shared" si="42"/>
        <v>0</v>
      </c>
      <c r="AH147" s="190">
        <f t="shared" si="42"/>
        <v>0</v>
      </c>
      <c r="AI147" s="190">
        <f t="shared" si="42"/>
        <v>0</v>
      </c>
      <c r="AJ147" s="190">
        <f t="shared" si="42"/>
        <v>0</v>
      </c>
      <c r="AK147" s="190">
        <f t="shared" si="42"/>
        <v>0</v>
      </c>
      <c r="AL147" s="190">
        <f t="shared" si="42"/>
        <v>0</v>
      </c>
      <c r="AM147" s="195"/>
      <c r="AN147" s="195"/>
      <c r="AO147" s="195"/>
    </row>
    <row r="148" s="12" customFormat="1" ht="30" customHeight="1" spans="1:41">
      <c r="A148" s="182" t="s">
        <v>54</v>
      </c>
      <c r="B148" s="187" t="s">
        <v>160</v>
      </c>
      <c r="C148" s="187"/>
      <c r="D148" s="187"/>
      <c r="E148" s="184"/>
      <c r="F148" s="184"/>
      <c r="G148" s="184"/>
      <c r="H148" s="184"/>
      <c r="I148" s="190"/>
      <c r="J148" s="190"/>
      <c r="K148" s="190"/>
      <c r="L148" s="190"/>
      <c r="M148" s="190"/>
      <c r="N148" s="190"/>
      <c r="O148" s="190"/>
      <c r="P148" s="190"/>
      <c r="Q148" s="190"/>
      <c r="R148" s="190"/>
      <c r="S148" s="190"/>
      <c r="T148" s="190"/>
      <c r="U148" s="190"/>
      <c r="V148" s="190"/>
      <c r="W148" s="190"/>
      <c r="X148" s="190"/>
      <c r="Y148" s="190"/>
      <c r="Z148" s="190"/>
      <c r="AA148" s="190"/>
      <c r="AB148" s="190"/>
      <c r="AC148" s="190"/>
      <c r="AD148" s="190"/>
      <c r="AE148" s="190"/>
      <c r="AF148" s="190"/>
      <c r="AG148" s="190"/>
      <c r="AH148" s="190"/>
      <c r="AI148" s="190"/>
      <c r="AJ148" s="190"/>
      <c r="AK148" s="190"/>
      <c r="AL148" s="190"/>
      <c r="AM148" s="195"/>
      <c r="AN148" s="195"/>
      <c r="AO148" s="195"/>
    </row>
    <row r="149" s="12" customFormat="1" ht="30" customHeight="1" spans="1:41">
      <c r="A149" s="182" t="s">
        <v>54</v>
      </c>
      <c r="B149" s="187" t="s">
        <v>161</v>
      </c>
      <c r="C149" s="187"/>
      <c r="D149" s="187"/>
      <c r="E149" s="184"/>
      <c r="F149" s="184"/>
      <c r="G149" s="184"/>
      <c r="H149" s="184"/>
      <c r="I149" s="190"/>
      <c r="J149" s="190"/>
      <c r="K149" s="190"/>
      <c r="L149" s="190"/>
      <c r="M149" s="190"/>
      <c r="N149" s="190"/>
      <c r="O149" s="190"/>
      <c r="P149" s="190"/>
      <c r="Q149" s="190"/>
      <c r="R149" s="190"/>
      <c r="S149" s="190"/>
      <c r="T149" s="190"/>
      <c r="U149" s="190"/>
      <c r="V149" s="190"/>
      <c r="W149" s="190"/>
      <c r="X149" s="190"/>
      <c r="Y149" s="190"/>
      <c r="Z149" s="190"/>
      <c r="AA149" s="190"/>
      <c r="AB149" s="190"/>
      <c r="AC149" s="190"/>
      <c r="AD149" s="190"/>
      <c r="AE149" s="190"/>
      <c r="AF149" s="190"/>
      <c r="AG149" s="190"/>
      <c r="AH149" s="190"/>
      <c r="AI149" s="190"/>
      <c r="AJ149" s="190"/>
      <c r="AK149" s="190"/>
      <c r="AL149" s="190"/>
      <c r="AM149" s="195"/>
      <c r="AN149" s="195"/>
      <c r="AO149" s="195"/>
    </row>
    <row r="150" s="12" customFormat="1" ht="30" customHeight="1" spans="1:41">
      <c r="A150" s="202" t="s">
        <v>52</v>
      </c>
      <c r="B150" s="187" t="s">
        <v>162</v>
      </c>
      <c r="C150" s="187"/>
      <c r="D150" s="187"/>
      <c r="E150" s="184"/>
      <c r="F150" s="184"/>
      <c r="G150" s="184"/>
      <c r="H150" s="184"/>
      <c r="I150" s="190">
        <f t="shared" ref="I150:AL150" si="43">I151+I152+I153+I154</f>
        <v>0</v>
      </c>
      <c r="J150" s="190">
        <f t="shared" si="43"/>
        <v>0</v>
      </c>
      <c r="K150" s="190">
        <f t="shared" si="43"/>
        <v>0</v>
      </c>
      <c r="L150" s="190">
        <f t="shared" si="43"/>
        <v>0</v>
      </c>
      <c r="M150" s="190">
        <f t="shared" si="43"/>
        <v>0</v>
      </c>
      <c r="N150" s="190">
        <f t="shared" si="43"/>
        <v>0</v>
      </c>
      <c r="O150" s="190">
        <f t="shared" si="43"/>
        <v>0</v>
      </c>
      <c r="P150" s="190">
        <f t="shared" si="43"/>
        <v>0</v>
      </c>
      <c r="Q150" s="190">
        <f t="shared" si="43"/>
        <v>0</v>
      </c>
      <c r="R150" s="190">
        <f t="shared" si="43"/>
        <v>0</v>
      </c>
      <c r="S150" s="190">
        <f t="shared" si="43"/>
        <v>0</v>
      </c>
      <c r="T150" s="190">
        <f t="shared" si="43"/>
        <v>0</v>
      </c>
      <c r="U150" s="190">
        <f t="shared" si="43"/>
        <v>0</v>
      </c>
      <c r="V150" s="190">
        <f t="shared" si="43"/>
        <v>0</v>
      </c>
      <c r="W150" s="190">
        <f t="shared" si="43"/>
        <v>0</v>
      </c>
      <c r="X150" s="190">
        <f t="shared" si="43"/>
        <v>0</v>
      </c>
      <c r="Y150" s="190">
        <f t="shared" si="43"/>
        <v>0</v>
      </c>
      <c r="Z150" s="190">
        <f t="shared" si="43"/>
        <v>0</v>
      </c>
      <c r="AA150" s="190">
        <f t="shared" si="43"/>
        <v>0</v>
      </c>
      <c r="AB150" s="190">
        <f t="shared" si="43"/>
        <v>0</v>
      </c>
      <c r="AC150" s="190">
        <f t="shared" si="43"/>
        <v>0</v>
      </c>
      <c r="AD150" s="190">
        <f t="shared" si="43"/>
        <v>0</v>
      </c>
      <c r="AE150" s="190">
        <f t="shared" si="43"/>
        <v>0</v>
      </c>
      <c r="AF150" s="190">
        <f t="shared" si="43"/>
        <v>0</v>
      </c>
      <c r="AG150" s="190">
        <f t="shared" si="43"/>
        <v>0</v>
      </c>
      <c r="AH150" s="190">
        <f t="shared" si="43"/>
        <v>0</v>
      </c>
      <c r="AI150" s="190">
        <f t="shared" si="43"/>
        <v>0</v>
      </c>
      <c r="AJ150" s="190">
        <f t="shared" si="43"/>
        <v>0</v>
      </c>
      <c r="AK150" s="190">
        <f t="shared" si="43"/>
        <v>0</v>
      </c>
      <c r="AL150" s="190">
        <f t="shared" si="43"/>
        <v>0</v>
      </c>
      <c r="AM150" s="195"/>
      <c r="AN150" s="195"/>
      <c r="AO150" s="195"/>
    </row>
    <row r="151" s="12" customFormat="1" ht="30" customHeight="1" spans="1:41">
      <c r="A151" s="182" t="s">
        <v>54</v>
      </c>
      <c r="B151" s="187" t="s">
        <v>163</v>
      </c>
      <c r="C151" s="187"/>
      <c r="D151" s="187"/>
      <c r="E151" s="184"/>
      <c r="F151" s="184"/>
      <c r="G151" s="184"/>
      <c r="H151" s="184"/>
      <c r="I151" s="190"/>
      <c r="J151" s="190"/>
      <c r="K151" s="190"/>
      <c r="L151" s="190"/>
      <c r="M151" s="190"/>
      <c r="N151" s="190"/>
      <c r="O151" s="190"/>
      <c r="P151" s="190"/>
      <c r="Q151" s="190"/>
      <c r="R151" s="190"/>
      <c r="S151" s="190"/>
      <c r="T151" s="190"/>
      <c r="U151" s="190"/>
      <c r="V151" s="190"/>
      <c r="W151" s="190"/>
      <c r="X151" s="190"/>
      <c r="Y151" s="190"/>
      <c r="Z151" s="190"/>
      <c r="AA151" s="190"/>
      <c r="AB151" s="190"/>
      <c r="AC151" s="190"/>
      <c r="AD151" s="190"/>
      <c r="AE151" s="190"/>
      <c r="AF151" s="190"/>
      <c r="AG151" s="190"/>
      <c r="AH151" s="190"/>
      <c r="AI151" s="190"/>
      <c r="AJ151" s="190"/>
      <c r="AK151" s="190"/>
      <c r="AL151" s="190"/>
      <c r="AM151" s="195"/>
      <c r="AN151" s="195"/>
      <c r="AO151" s="195"/>
    </row>
    <row r="152" s="12" customFormat="1" ht="30" customHeight="1" spans="1:41">
      <c r="A152" s="182" t="s">
        <v>54</v>
      </c>
      <c r="B152" s="187" t="s">
        <v>164</v>
      </c>
      <c r="C152" s="187"/>
      <c r="D152" s="187"/>
      <c r="E152" s="184"/>
      <c r="F152" s="184"/>
      <c r="G152" s="184"/>
      <c r="H152" s="184"/>
      <c r="I152" s="190"/>
      <c r="J152" s="190"/>
      <c r="K152" s="190"/>
      <c r="L152" s="190"/>
      <c r="M152" s="190"/>
      <c r="N152" s="190"/>
      <c r="O152" s="190"/>
      <c r="P152" s="190"/>
      <c r="Q152" s="190"/>
      <c r="R152" s="190"/>
      <c r="S152" s="190"/>
      <c r="T152" s="190"/>
      <c r="U152" s="190"/>
      <c r="V152" s="190"/>
      <c r="W152" s="190"/>
      <c r="X152" s="190"/>
      <c r="Y152" s="190"/>
      <c r="Z152" s="190"/>
      <c r="AA152" s="190"/>
      <c r="AB152" s="190"/>
      <c r="AC152" s="190"/>
      <c r="AD152" s="190"/>
      <c r="AE152" s="190"/>
      <c r="AF152" s="190"/>
      <c r="AG152" s="190"/>
      <c r="AH152" s="190"/>
      <c r="AI152" s="190"/>
      <c r="AJ152" s="190"/>
      <c r="AK152" s="190"/>
      <c r="AL152" s="190"/>
      <c r="AM152" s="195"/>
      <c r="AN152" s="195"/>
      <c r="AO152" s="195"/>
    </row>
    <row r="153" s="12" customFormat="1" ht="30" customHeight="1" spans="1:41">
      <c r="A153" s="182" t="s">
        <v>54</v>
      </c>
      <c r="B153" s="187" t="s">
        <v>165</v>
      </c>
      <c r="C153" s="187"/>
      <c r="D153" s="187"/>
      <c r="E153" s="184"/>
      <c r="F153" s="184"/>
      <c r="G153" s="184"/>
      <c r="H153" s="184"/>
      <c r="I153" s="190"/>
      <c r="J153" s="190"/>
      <c r="K153" s="190"/>
      <c r="L153" s="190"/>
      <c r="M153" s="190"/>
      <c r="N153" s="190"/>
      <c r="O153" s="190"/>
      <c r="P153" s="190"/>
      <c r="Q153" s="190"/>
      <c r="R153" s="190"/>
      <c r="S153" s="190"/>
      <c r="T153" s="190"/>
      <c r="U153" s="190"/>
      <c r="V153" s="190"/>
      <c r="W153" s="190"/>
      <c r="X153" s="190"/>
      <c r="Y153" s="190"/>
      <c r="Z153" s="190"/>
      <c r="AA153" s="190"/>
      <c r="AB153" s="190"/>
      <c r="AC153" s="190"/>
      <c r="AD153" s="190"/>
      <c r="AE153" s="190"/>
      <c r="AF153" s="190"/>
      <c r="AG153" s="190"/>
      <c r="AH153" s="190"/>
      <c r="AI153" s="190"/>
      <c r="AJ153" s="190"/>
      <c r="AK153" s="190"/>
      <c r="AL153" s="190"/>
      <c r="AM153" s="195"/>
      <c r="AN153" s="195"/>
      <c r="AO153" s="195"/>
    </row>
    <row r="154" s="12" customFormat="1" ht="30" customHeight="1" spans="1:41">
      <c r="A154" s="182" t="s">
        <v>54</v>
      </c>
      <c r="B154" s="187" t="s">
        <v>166</v>
      </c>
      <c r="C154" s="187"/>
      <c r="D154" s="187"/>
      <c r="E154" s="184"/>
      <c r="F154" s="184"/>
      <c r="G154" s="184"/>
      <c r="H154" s="184"/>
      <c r="I154" s="190"/>
      <c r="J154" s="190"/>
      <c r="K154" s="190"/>
      <c r="L154" s="190"/>
      <c r="M154" s="190"/>
      <c r="N154" s="190"/>
      <c r="O154" s="190"/>
      <c r="P154" s="190"/>
      <c r="Q154" s="190"/>
      <c r="R154" s="190"/>
      <c r="S154" s="190"/>
      <c r="T154" s="190"/>
      <c r="U154" s="190"/>
      <c r="V154" s="190"/>
      <c r="W154" s="190"/>
      <c r="X154" s="190"/>
      <c r="Y154" s="190"/>
      <c r="Z154" s="190"/>
      <c r="AA154" s="190"/>
      <c r="AB154" s="190"/>
      <c r="AC154" s="190"/>
      <c r="AD154" s="190"/>
      <c r="AE154" s="190"/>
      <c r="AF154" s="190"/>
      <c r="AG154" s="190"/>
      <c r="AH154" s="190"/>
      <c r="AI154" s="190"/>
      <c r="AJ154" s="190"/>
      <c r="AK154" s="190"/>
      <c r="AL154" s="190"/>
      <c r="AM154" s="195"/>
      <c r="AN154" s="195"/>
      <c r="AO154" s="195"/>
    </row>
    <row r="155" s="12" customFormat="1" ht="30" customHeight="1" spans="1:41">
      <c r="A155" s="179" t="s">
        <v>50</v>
      </c>
      <c r="B155" s="187" t="s">
        <v>167</v>
      </c>
      <c r="C155" s="187"/>
      <c r="D155" s="187"/>
      <c r="E155" s="184"/>
      <c r="F155" s="184"/>
      <c r="G155" s="184"/>
      <c r="H155" s="184"/>
      <c r="I155" s="191">
        <f t="shared" ref="I155:AL155" si="44">I156</f>
        <v>0</v>
      </c>
      <c r="J155" s="191">
        <f t="shared" si="44"/>
        <v>0</v>
      </c>
      <c r="K155" s="191">
        <f t="shared" si="44"/>
        <v>0</v>
      </c>
      <c r="L155" s="191">
        <f t="shared" si="44"/>
        <v>0</v>
      </c>
      <c r="M155" s="191">
        <f t="shared" si="44"/>
        <v>0</v>
      </c>
      <c r="N155" s="191">
        <f t="shared" si="44"/>
        <v>0</v>
      </c>
      <c r="O155" s="191">
        <f t="shared" si="44"/>
        <v>0</v>
      </c>
      <c r="P155" s="191">
        <f t="shared" si="44"/>
        <v>0</v>
      </c>
      <c r="Q155" s="191">
        <f t="shared" si="44"/>
        <v>0</v>
      </c>
      <c r="R155" s="191">
        <f t="shared" si="44"/>
        <v>0</v>
      </c>
      <c r="S155" s="191">
        <f t="shared" si="44"/>
        <v>0</v>
      </c>
      <c r="T155" s="191">
        <f t="shared" si="44"/>
        <v>0</v>
      </c>
      <c r="U155" s="191">
        <f t="shared" si="44"/>
        <v>0</v>
      </c>
      <c r="V155" s="191">
        <f t="shared" si="44"/>
        <v>0</v>
      </c>
      <c r="W155" s="191">
        <f t="shared" si="44"/>
        <v>0</v>
      </c>
      <c r="X155" s="191">
        <f t="shared" si="44"/>
        <v>0</v>
      </c>
      <c r="Y155" s="191">
        <f t="shared" si="44"/>
        <v>0</v>
      </c>
      <c r="Z155" s="191">
        <f t="shared" si="44"/>
        <v>0</v>
      </c>
      <c r="AA155" s="191">
        <f t="shared" si="44"/>
        <v>0</v>
      </c>
      <c r="AB155" s="191">
        <f t="shared" si="44"/>
        <v>0</v>
      </c>
      <c r="AC155" s="191">
        <f t="shared" si="44"/>
        <v>0</v>
      </c>
      <c r="AD155" s="191">
        <f t="shared" si="44"/>
        <v>0</v>
      </c>
      <c r="AE155" s="191">
        <f t="shared" si="44"/>
        <v>0</v>
      </c>
      <c r="AF155" s="191">
        <f t="shared" si="44"/>
        <v>0</v>
      </c>
      <c r="AG155" s="191">
        <f t="shared" si="44"/>
        <v>0</v>
      </c>
      <c r="AH155" s="191">
        <f t="shared" si="44"/>
        <v>0</v>
      </c>
      <c r="AI155" s="191">
        <f t="shared" si="44"/>
        <v>0</v>
      </c>
      <c r="AJ155" s="191">
        <f t="shared" si="44"/>
        <v>0</v>
      </c>
      <c r="AK155" s="191">
        <f t="shared" si="44"/>
        <v>0</v>
      </c>
      <c r="AL155" s="191">
        <f t="shared" si="44"/>
        <v>0</v>
      </c>
      <c r="AM155" s="195"/>
      <c r="AN155" s="195"/>
      <c r="AO155" s="195"/>
    </row>
    <row r="156" s="12" customFormat="1" ht="30" customHeight="1" spans="1:41">
      <c r="A156" s="179" t="s">
        <v>52</v>
      </c>
      <c r="B156" s="187" t="s">
        <v>167</v>
      </c>
      <c r="C156" s="187"/>
      <c r="D156" s="187"/>
      <c r="E156" s="184"/>
      <c r="F156" s="184"/>
      <c r="G156" s="184"/>
      <c r="H156" s="184"/>
      <c r="I156" s="190">
        <f t="shared" ref="I156:AL156" si="45">I157</f>
        <v>0</v>
      </c>
      <c r="J156" s="190">
        <f t="shared" si="45"/>
        <v>0</v>
      </c>
      <c r="K156" s="190">
        <f t="shared" si="45"/>
        <v>0</v>
      </c>
      <c r="L156" s="190">
        <f t="shared" si="45"/>
        <v>0</v>
      </c>
      <c r="M156" s="190">
        <f t="shared" si="45"/>
        <v>0</v>
      </c>
      <c r="N156" s="190">
        <f t="shared" si="45"/>
        <v>0</v>
      </c>
      <c r="O156" s="190">
        <f t="shared" si="45"/>
        <v>0</v>
      </c>
      <c r="P156" s="190">
        <f t="shared" si="45"/>
        <v>0</v>
      </c>
      <c r="Q156" s="190">
        <f t="shared" si="45"/>
        <v>0</v>
      </c>
      <c r="R156" s="190">
        <f t="shared" si="45"/>
        <v>0</v>
      </c>
      <c r="S156" s="190">
        <f t="shared" si="45"/>
        <v>0</v>
      </c>
      <c r="T156" s="190">
        <f t="shared" si="45"/>
        <v>0</v>
      </c>
      <c r="U156" s="190">
        <f t="shared" si="45"/>
        <v>0</v>
      </c>
      <c r="V156" s="190">
        <f t="shared" si="45"/>
        <v>0</v>
      </c>
      <c r="W156" s="190">
        <f t="shared" si="45"/>
        <v>0</v>
      </c>
      <c r="X156" s="190">
        <f t="shared" si="45"/>
        <v>0</v>
      </c>
      <c r="Y156" s="190">
        <f t="shared" si="45"/>
        <v>0</v>
      </c>
      <c r="Z156" s="190">
        <f t="shared" si="45"/>
        <v>0</v>
      </c>
      <c r="AA156" s="190">
        <f t="shared" si="45"/>
        <v>0</v>
      </c>
      <c r="AB156" s="190">
        <f t="shared" si="45"/>
        <v>0</v>
      </c>
      <c r="AC156" s="190">
        <f t="shared" si="45"/>
        <v>0</v>
      </c>
      <c r="AD156" s="190">
        <f t="shared" si="45"/>
        <v>0</v>
      </c>
      <c r="AE156" s="190">
        <f t="shared" si="45"/>
        <v>0</v>
      </c>
      <c r="AF156" s="190">
        <f t="shared" si="45"/>
        <v>0</v>
      </c>
      <c r="AG156" s="190">
        <f t="shared" si="45"/>
        <v>0</v>
      </c>
      <c r="AH156" s="190">
        <f t="shared" si="45"/>
        <v>0</v>
      </c>
      <c r="AI156" s="190">
        <f t="shared" si="45"/>
        <v>0</v>
      </c>
      <c r="AJ156" s="190">
        <f t="shared" si="45"/>
        <v>0</v>
      </c>
      <c r="AK156" s="190">
        <f t="shared" si="45"/>
        <v>0</v>
      </c>
      <c r="AL156" s="190">
        <f t="shared" si="45"/>
        <v>0</v>
      </c>
      <c r="AM156" s="195"/>
      <c r="AN156" s="195"/>
      <c r="AO156" s="195"/>
    </row>
    <row r="157" s="12" customFormat="1" ht="30" customHeight="1" spans="1:41">
      <c r="A157" s="179" t="s">
        <v>54</v>
      </c>
      <c r="B157" s="187" t="s">
        <v>167</v>
      </c>
      <c r="C157" s="187"/>
      <c r="D157" s="187"/>
      <c r="E157" s="184"/>
      <c r="F157" s="184"/>
      <c r="G157" s="184"/>
      <c r="H157" s="184"/>
      <c r="I157" s="190"/>
      <c r="J157" s="190"/>
      <c r="K157" s="190"/>
      <c r="L157" s="190"/>
      <c r="M157" s="190"/>
      <c r="N157" s="190"/>
      <c r="O157" s="190"/>
      <c r="P157" s="190"/>
      <c r="Q157" s="190"/>
      <c r="R157" s="190"/>
      <c r="S157" s="190"/>
      <c r="T157" s="190"/>
      <c r="U157" s="190"/>
      <c r="V157" s="190"/>
      <c r="W157" s="190"/>
      <c r="X157" s="190"/>
      <c r="Y157" s="190"/>
      <c r="Z157" s="190"/>
      <c r="AA157" s="190"/>
      <c r="AB157" s="190"/>
      <c r="AC157" s="190"/>
      <c r="AD157" s="190"/>
      <c r="AE157" s="190"/>
      <c r="AF157" s="190"/>
      <c r="AG157" s="190"/>
      <c r="AH157" s="190"/>
      <c r="AI157" s="190"/>
      <c r="AJ157" s="190"/>
      <c r="AK157" s="190"/>
      <c r="AL157" s="190"/>
      <c r="AM157" s="195"/>
      <c r="AN157" s="195"/>
      <c r="AO157" s="195"/>
    </row>
    <row r="158" s="12" customFormat="1" ht="30" customHeight="1" spans="1:41">
      <c r="A158" s="179" t="s">
        <v>50</v>
      </c>
      <c r="B158" s="187" t="s">
        <v>96</v>
      </c>
      <c r="C158" s="187"/>
      <c r="D158" s="187"/>
      <c r="E158" s="184"/>
      <c r="F158" s="184"/>
      <c r="G158" s="184"/>
      <c r="H158" s="184"/>
      <c r="I158" s="191">
        <f t="shared" ref="I158:AL158" si="46">I159</f>
        <v>2</v>
      </c>
      <c r="J158" s="191">
        <f t="shared" si="46"/>
        <v>3816</v>
      </c>
      <c r="K158" s="191">
        <f t="shared" si="46"/>
        <v>0</v>
      </c>
      <c r="L158" s="191">
        <f t="shared" si="46"/>
        <v>0</v>
      </c>
      <c r="M158" s="191">
        <f t="shared" si="46"/>
        <v>0</v>
      </c>
      <c r="N158" s="191">
        <f t="shared" si="46"/>
        <v>0</v>
      </c>
      <c r="O158" s="191">
        <f t="shared" si="46"/>
        <v>0</v>
      </c>
      <c r="P158" s="191">
        <f t="shared" si="46"/>
        <v>0</v>
      </c>
      <c r="Q158" s="191">
        <f t="shared" si="46"/>
        <v>0</v>
      </c>
      <c r="R158" s="191">
        <f t="shared" si="46"/>
        <v>2</v>
      </c>
      <c r="S158" s="191">
        <f t="shared" si="46"/>
        <v>10600</v>
      </c>
      <c r="T158" s="191">
        <f t="shared" si="46"/>
        <v>15068</v>
      </c>
      <c r="U158" s="191">
        <f t="shared" si="46"/>
        <v>0</v>
      </c>
      <c r="V158" s="191">
        <f t="shared" si="46"/>
        <v>0</v>
      </c>
      <c r="W158" s="191">
        <f t="shared" si="46"/>
        <v>0</v>
      </c>
      <c r="X158" s="191">
        <f t="shared" si="46"/>
        <v>0</v>
      </c>
      <c r="Y158" s="191">
        <f t="shared" si="46"/>
        <v>0</v>
      </c>
      <c r="Z158" s="191">
        <f t="shared" si="46"/>
        <v>538</v>
      </c>
      <c r="AA158" s="191">
        <f t="shared" si="46"/>
        <v>538</v>
      </c>
      <c r="AB158" s="191">
        <f t="shared" si="46"/>
        <v>500</v>
      </c>
      <c r="AC158" s="191">
        <f t="shared" si="46"/>
        <v>0</v>
      </c>
      <c r="AD158" s="191">
        <f t="shared" si="46"/>
        <v>38</v>
      </c>
      <c r="AE158" s="191">
        <f t="shared" si="46"/>
        <v>0</v>
      </c>
      <c r="AF158" s="191">
        <f t="shared" si="46"/>
        <v>0</v>
      </c>
      <c r="AG158" s="191">
        <f t="shared" si="46"/>
        <v>0</v>
      </c>
      <c r="AH158" s="191">
        <f t="shared" si="46"/>
        <v>0</v>
      </c>
      <c r="AI158" s="191">
        <f t="shared" si="46"/>
        <v>0</v>
      </c>
      <c r="AJ158" s="191">
        <f t="shared" si="46"/>
        <v>0</v>
      </c>
      <c r="AK158" s="191">
        <f t="shared" si="46"/>
        <v>0</v>
      </c>
      <c r="AL158" s="191">
        <f t="shared" si="46"/>
        <v>0</v>
      </c>
      <c r="AM158" s="195"/>
      <c r="AN158" s="195"/>
      <c r="AO158" s="195"/>
    </row>
    <row r="159" s="12" customFormat="1" ht="30" customHeight="1" spans="1:41">
      <c r="A159" s="179" t="s">
        <v>52</v>
      </c>
      <c r="B159" s="187" t="s">
        <v>96</v>
      </c>
      <c r="C159" s="187"/>
      <c r="D159" s="187"/>
      <c r="E159" s="184"/>
      <c r="F159" s="184"/>
      <c r="G159" s="184"/>
      <c r="H159" s="184"/>
      <c r="I159" s="190">
        <f t="shared" ref="I159:AL159" si="47">I160+I161+I163</f>
        <v>2</v>
      </c>
      <c r="J159" s="190">
        <f t="shared" si="47"/>
        <v>3816</v>
      </c>
      <c r="K159" s="190">
        <f t="shared" si="47"/>
        <v>0</v>
      </c>
      <c r="L159" s="190">
        <f t="shared" si="47"/>
        <v>0</v>
      </c>
      <c r="M159" s="190">
        <f t="shared" si="47"/>
        <v>0</v>
      </c>
      <c r="N159" s="190">
        <f t="shared" si="47"/>
        <v>0</v>
      </c>
      <c r="O159" s="190">
        <f t="shared" si="47"/>
        <v>0</v>
      </c>
      <c r="P159" s="190">
        <f t="shared" si="47"/>
        <v>0</v>
      </c>
      <c r="Q159" s="190">
        <f t="shared" si="47"/>
        <v>0</v>
      </c>
      <c r="R159" s="190">
        <f t="shared" si="47"/>
        <v>2</v>
      </c>
      <c r="S159" s="190">
        <f t="shared" si="47"/>
        <v>10600</v>
      </c>
      <c r="T159" s="190">
        <f t="shared" si="47"/>
        <v>15068</v>
      </c>
      <c r="U159" s="190">
        <f t="shared" si="47"/>
        <v>0</v>
      </c>
      <c r="V159" s="190">
        <f t="shared" si="47"/>
        <v>0</v>
      </c>
      <c r="W159" s="190">
        <f t="shared" si="47"/>
        <v>0</v>
      </c>
      <c r="X159" s="190">
        <f t="shared" si="47"/>
        <v>0</v>
      </c>
      <c r="Y159" s="190">
        <f t="shared" si="47"/>
        <v>0</v>
      </c>
      <c r="Z159" s="190">
        <f t="shared" si="47"/>
        <v>538</v>
      </c>
      <c r="AA159" s="190">
        <f t="shared" si="47"/>
        <v>538</v>
      </c>
      <c r="AB159" s="190">
        <f t="shared" si="47"/>
        <v>500</v>
      </c>
      <c r="AC159" s="190">
        <f t="shared" si="47"/>
        <v>0</v>
      </c>
      <c r="AD159" s="190">
        <f t="shared" si="47"/>
        <v>38</v>
      </c>
      <c r="AE159" s="190">
        <f t="shared" si="47"/>
        <v>0</v>
      </c>
      <c r="AF159" s="190">
        <f t="shared" si="47"/>
        <v>0</v>
      </c>
      <c r="AG159" s="190">
        <f t="shared" si="47"/>
        <v>0</v>
      </c>
      <c r="AH159" s="190">
        <f t="shared" si="47"/>
        <v>0</v>
      </c>
      <c r="AI159" s="190">
        <f t="shared" si="47"/>
        <v>0</v>
      </c>
      <c r="AJ159" s="190">
        <f t="shared" si="47"/>
        <v>0</v>
      </c>
      <c r="AK159" s="190">
        <f t="shared" si="47"/>
        <v>0</v>
      </c>
      <c r="AL159" s="190">
        <f t="shared" si="47"/>
        <v>0</v>
      </c>
      <c r="AM159" s="195"/>
      <c r="AN159" s="195"/>
      <c r="AO159" s="195"/>
    </row>
    <row r="160" s="12" customFormat="1" ht="45" customHeight="1" spans="1:41">
      <c r="A160" s="182" t="s">
        <v>54</v>
      </c>
      <c r="B160" s="187" t="s">
        <v>168</v>
      </c>
      <c r="C160" s="187"/>
      <c r="D160" s="187"/>
      <c r="E160" s="184"/>
      <c r="F160" s="184"/>
      <c r="G160" s="184"/>
      <c r="H160" s="184"/>
      <c r="I160" s="190"/>
      <c r="J160" s="190"/>
      <c r="K160" s="190"/>
      <c r="L160" s="190"/>
      <c r="M160" s="190"/>
      <c r="N160" s="190"/>
      <c r="O160" s="190"/>
      <c r="P160" s="190"/>
      <c r="Q160" s="190"/>
      <c r="R160" s="190"/>
      <c r="S160" s="190"/>
      <c r="T160" s="190"/>
      <c r="U160" s="190"/>
      <c r="V160" s="190"/>
      <c r="W160" s="190"/>
      <c r="X160" s="190"/>
      <c r="Y160" s="190"/>
      <c r="Z160" s="190"/>
      <c r="AA160" s="190"/>
      <c r="AB160" s="190"/>
      <c r="AC160" s="190"/>
      <c r="AD160" s="190"/>
      <c r="AE160" s="190"/>
      <c r="AF160" s="190"/>
      <c r="AG160" s="190"/>
      <c r="AH160" s="190"/>
      <c r="AI160" s="190"/>
      <c r="AJ160" s="190"/>
      <c r="AK160" s="190"/>
      <c r="AL160" s="190"/>
      <c r="AM160" s="195"/>
      <c r="AN160" s="195"/>
      <c r="AO160" s="195"/>
    </row>
    <row r="161" s="12" customFormat="1" ht="30" customHeight="1" spans="1:41">
      <c r="A161" s="182" t="s">
        <v>54</v>
      </c>
      <c r="B161" s="187" t="s">
        <v>169</v>
      </c>
      <c r="C161" s="187"/>
      <c r="D161" s="187"/>
      <c r="E161" s="184"/>
      <c r="F161" s="184"/>
      <c r="G161" s="184"/>
      <c r="H161" s="184"/>
      <c r="I161" s="190">
        <f t="shared" ref="I161:AL161" si="48">SUM(I162)</f>
        <v>1</v>
      </c>
      <c r="J161" s="190">
        <f t="shared" si="48"/>
        <v>3800</v>
      </c>
      <c r="K161" s="190">
        <f t="shared" si="48"/>
        <v>0</v>
      </c>
      <c r="L161" s="190">
        <f t="shared" si="48"/>
        <v>0</v>
      </c>
      <c r="M161" s="190">
        <f t="shared" si="48"/>
        <v>0</v>
      </c>
      <c r="N161" s="190">
        <f t="shared" si="48"/>
        <v>0</v>
      </c>
      <c r="O161" s="190">
        <f t="shared" si="48"/>
        <v>0</v>
      </c>
      <c r="P161" s="190">
        <f t="shared" si="48"/>
        <v>0</v>
      </c>
      <c r="Q161" s="190">
        <f t="shared" si="48"/>
        <v>0</v>
      </c>
      <c r="R161" s="190">
        <f t="shared" si="48"/>
        <v>1</v>
      </c>
      <c r="S161" s="190">
        <f t="shared" si="48"/>
        <v>3800</v>
      </c>
      <c r="T161" s="190">
        <f t="shared" si="48"/>
        <v>0</v>
      </c>
      <c r="U161" s="190">
        <f t="shared" si="48"/>
        <v>0</v>
      </c>
      <c r="V161" s="190">
        <f t="shared" si="48"/>
        <v>0</v>
      </c>
      <c r="W161" s="190">
        <f t="shared" si="48"/>
        <v>0</v>
      </c>
      <c r="X161" s="190">
        <f t="shared" si="48"/>
        <v>0</v>
      </c>
      <c r="Y161" s="190">
        <f t="shared" si="48"/>
        <v>0</v>
      </c>
      <c r="Z161" s="190">
        <f t="shared" si="48"/>
        <v>38</v>
      </c>
      <c r="AA161" s="190">
        <f t="shared" si="48"/>
        <v>38</v>
      </c>
      <c r="AB161" s="190">
        <f t="shared" si="48"/>
        <v>0</v>
      </c>
      <c r="AC161" s="190">
        <f t="shared" si="48"/>
        <v>0</v>
      </c>
      <c r="AD161" s="190">
        <f t="shared" si="48"/>
        <v>38</v>
      </c>
      <c r="AE161" s="190">
        <f t="shared" si="48"/>
        <v>0</v>
      </c>
      <c r="AF161" s="190">
        <f t="shared" si="48"/>
        <v>0</v>
      </c>
      <c r="AG161" s="190">
        <f t="shared" si="48"/>
        <v>0</v>
      </c>
      <c r="AH161" s="190">
        <f t="shared" si="48"/>
        <v>0</v>
      </c>
      <c r="AI161" s="190">
        <f t="shared" si="48"/>
        <v>0</v>
      </c>
      <c r="AJ161" s="190">
        <f t="shared" si="48"/>
        <v>0</v>
      </c>
      <c r="AK161" s="190">
        <f t="shared" si="48"/>
        <v>0</v>
      </c>
      <c r="AL161" s="190">
        <f t="shared" si="48"/>
        <v>0</v>
      </c>
      <c r="AM161" s="195"/>
      <c r="AN161" s="195"/>
      <c r="AO161" s="195"/>
    </row>
    <row r="162" s="7" customFormat="1" ht="178" customHeight="1" spans="1:41">
      <c r="A162" s="22">
        <v>33</v>
      </c>
      <c r="B162" s="22" t="s">
        <v>1183</v>
      </c>
      <c r="C162" s="22">
        <v>2024</v>
      </c>
      <c r="D162" s="33" t="s">
        <v>1004</v>
      </c>
      <c r="E162" s="22" t="s">
        <v>178</v>
      </c>
      <c r="F162" s="22" t="s">
        <v>1184</v>
      </c>
      <c r="G162" s="22" t="s">
        <v>995</v>
      </c>
      <c r="H162" s="33" t="s">
        <v>1006</v>
      </c>
      <c r="I162" s="22">
        <v>1</v>
      </c>
      <c r="J162" s="22">
        <v>3800</v>
      </c>
      <c r="K162" s="22"/>
      <c r="L162" s="22"/>
      <c r="M162" s="22"/>
      <c r="N162" s="22"/>
      <c r="O162" s="22"/>
      <c r="P162" s="22"/>
      <c r="Q162" s="22"/>
      <c r="R162" s="22">
        <v>1</v>
      </c>
      <c r="S162" s="22">
        <v>3800</v>
      </c>
      <c r="T162" s="22"/>
      <c r="U162" s="22" t="s">
        <v>1007</v>
      </c>
      <c r="V162" s="22" t="s">
        <v>1185</v>
      </c>
      <c r="W162" s="22" t="s">
        <v>1007</v>
      </c>
      <c r="X162" s="22" t="s">
        <v>1185</v>
      </c>
      <c r="Y162" s="22" t="s">
        <v>1186</v>
      </c>
      <c r="Z162" s="22">
        <v>38</v>
      </c>
      <c r="AA162" s="22">
        <v>38</v>
      </c>
      <c r="AB162" s="60"/>
      <c r="AC162" s="60"/>
      <c r="AD162" s="60">
        <v>38</v>
      </c>
      <c r="AE162" s="60"/>
      <c r="AF162" s="22"/>
      <c r="AG162" s="22"/>
      <c r="AH162" s="22"/>
      <c r="AI162" s="22"/>
      <c r="AJ162" s="22"/>
      <c r="AK162" s="22"/>
      <c r="AL162" s="22"/>
      <c r="AM162" s="33" t="s">
        <v>1187</v>
      </c>
      <c r="AN162" s="33" t="s">
        <v>1188</v>
      </c>
      <c r="AO162" s="60" t="s">
        <v>1386</v>
      </c>
    </row>
    <row r="163" s="12" customFormat="1" ht="30" customHeight="1" spans="1:40">
      <c r="A163" s="182" t="s">
        <v>54</v>
      </c>
      <c r="B163" s="187" t="s">
        <v>170</v>
      </c>
      <c r="C163" s="187"/>
      <c r="D163" s="187"/>
      <c r="E163" s="184"/>
      <c r="F163" s="184"/>
      <c r="G163" s="184"/>
      <c r="H163" s="184"/>
      <c r="I163" s="190">
        <f t="shared" ref="I163:AL163" si="49">SUM(I164)</f>
        <v>1</v>
      </c>
      <c r="J163" s="190">
        <f t="shared" si="49"/>
        <v>16</v>
      </c>
      <c r="K163" s="190">
        <f t="shared" si="49"/>
        <v>0</v>
      </c>
      <c r="L163" s="190">
        <f t="shared" si="49"/>
        <v>0</v>
      </c>
      <c r="M163" s="190">
        <f t="shared" si="49"/>
        <v>0</v>
      </c>
      <c r="N163" s="190">
        <f t="shared" si="49"/>
        <v>0</v>
      </c>
      <c r="O163" s="190">
        <f t="shared" si="49"/>
        <v>0</v>
      </c>
      <c r="P163" s="190">
        <f t="shared" si="49"/>
        <v>0</v>
      </c>
      <c r="Q163" s="190">
        <f t="shared" si="49"/>
        <v>0</v>
      </c>
      <c r="R163" s="190">
        <f t="shared" si="49"/>
        <v>1</v>
      </c>
      <c r="S163" s="190">
        <f t="shared" si="49"/>
        <v>6800</v>
      </c>
      <c r="T163" s="190">
        <f t="shared" si="49"/>
        <v>15068</v>
      </c>
      <c r="U163" s="190">
        <f t="shared" si="49"/>
        <v>0</v>
      </c>
      <c r="V163" s="190">
        <f t="shared" si="49"/>
        <v>0</v>
      </c>
      <c r="W163" s="190">
        <f t="shared" si="49"/>
        <v>0</v>
      </c>
      <c r="X163" s="190">
        <f t="shared" si="49"/>
        <v>0</v>
      </c>
      <c r="Y163" s="190">
        <f t="shared" si="49"/>
        <v>0</v>
      </c>
      <c r="Z163" s="190">
        <f t="shared" si="49"/>
        <v>500</v>
      </c>
      <c r="AA163" s="190">
        <f t="shared" si="49"/>
        <v>500</v>
      </c>
      <c r="AB163" s="190">
        <f t="shared" si="49"/>
        <v>500</v>
      </c>
      <c r="AC163" s="190">
        <f t="shared" si="49"/>
        <v>0</v>
      </c>
      <c r="AD163" s="190">
        <f t="shared" si="49"/>
        <v>0</v>
      </c>
      <c r="AE163" s="190">
        <f t="shared" si="49"/>
        <v>0</v>
      </c>
      <c r="AF163" s="190">
        <f t="shared" si="49"/>
        <v>0</v>
      </c>
      <c r="AG163" s="190">
        <f t="shared" si="49"/>
        <v>0</v>
      </c>
      <c r="AH163" s="190">
        <f t="shared" si="49"/>
        <v>0</v>
      </c>
      <c r="AI163" s="190">
        <f t="shared" si="49"/>
        <v>0</v>
      </c>
      <c r="AJ163" s="190">
        <f t="shared" si="49"/>
        <v>0</v>
      </c>
      <c r="AK163" s="190">
        <f t="shared" si="49"/>
        <v>0</v>
      </c>
      <c r="AL163" s="190">
        <f t="shared" si="49"/>
        <v>0</v>
      </c>
      <c r="AM163" s="205"/>
      <c r="AN163" s="205"/>
    </row>
    <row r="164" ht="169" customHeight="1" spans="1:41">
      <c r="A164" s="22">
        <v>34</v>
      </c>
      <c r="B164" s="22" t="s">
        <v>1421</v>
      </c>
      <c r="C164" s="22">
        <v>2024</v>
      </c>
      <c r="D164" s="33" t="s">
        <v>1422</v>
      </c>
      <c r="E164" s="22" t="s">
        <v>178</v>
      </c>
      <c r="F164" s="22" t="s">
        <v>984</v>
      </c>
      <c r="G164" s="33" t="s">
        <v>1423</v>
      </c>
      <c r="H164" s="33" t="s">
        <v>1424</v>
      </c>
      <c r="I164" s="22">
        <v>1</v>
      </c>
      <c r="J164" s="22">
        <v>16</v>
      </c>
      <c r="K164" s="66"/>
      <c r="L164" s="66"/>
      <c r="M164" s="66"/>
      <c r="N164" s="66"/>
      <c r="O164" s="66"/>
      <c r="P164" s="66"/>
      <c r="Q164" s="66"/>
      <c r="R164" s="22">
        <v>1</v>
      </c>
      <c r="S164" s="22">
        <v>6800</v>
      </c>
      <c r="T164" s="22">
        <v>15068</v>
      </c>
      <c r="U164" s="33" t="s">
        <v>1425</v>
      </c>
      <c r="V164" s="230"/>
      <c r="W164" s="33" t="s">
        <v>1425</v>
      </c>
      <c r="X164" s="230"/>
      <c r="Y164" s="230"/>
      <c r="Z164" s="22">
        <v>500</v>
      </c>
      <c r="AA164" s="33">
        <v>500</v>
      </c>
      <c r="AB164" s="33">
        <v>500</v>
      </c>
      <c r="AC164" s="66"/>
      <c r="AD164" s="66"/>
      <c r="AE164" s="66"/>
      <c r="AF164" s="66"/>
      <c r="AG164" s="66"/>
      <c r="AH164" s="66"/>
      <c r="AI164" s="66"/>
      <c r="AJ164" s="66"/>
      <c r="AK164" s="66"/>
      <c r="AL164" s="66"/>
      <c r="AM164" s="33" t="s">
        <v>1426</v>
      </c>
      <c r="AN164" s="33" t="s">
        <v>1427</v>
      </c>
      <c r="AO164" s="60" t="s">
        <v>1392</v>
      </c>
    </row>
  </sheetData>
  <autoFilter ref="A5:XFD164">
    <extLst/>
  </autoFilter>
  <mergeCells count="172">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5:D15"/>
    <mergeCell ref="B16:D16"/>
    <mergeCell ref="B17:D17"/>
    <mergeCell ref="B18:D18"/>
    <mergeCell ref="B19:D19"/>
    <mergeCell ref="B20:D20"/>
    <mergeCell ref="B21:D21"/>
    <mergeCell ref="B22:D22"/>
    <mergeCell ref="B23:D23"/>
    <mergeCell ref="B24:D24"/>
    <mergeCell ref="B29:D29"/>
    <mergeCell ref="B30:D30"/>
    <mergeCell ref="B31:D31"/>
    <mergeCell ref="B32:D32"/>
    <mergeCell ref="B33:D33"/>
    <mergeCell ref="B34:D34"/>
    <mergeCell ref="B35:D35"/>
    <mergeCell ref="B40:D40"/>
    <mergeCell ref="B41:D41"/>
    <mergeCell ref="B42:D42"/>
    <mergeCell ref="B43:D43"/>
    <mergeCell ref="B44:D44"/>
    <mergeCell ref="B45:D45"/>
    <mergeCell ref="B46:D46"/>
    <mergeCell ref="B47:D47"/>
    <mergeCell ref="B53:D53"/>
    <mergeCell ref="B54:D54"/>
    <mergeCell ref="B55:D55"/>
    <mergeCell ref="B56:D56"/>
    <mergeCell ref="B57:D57"/>
    <mergeCell ref="B58:D58"/>
    <mergeCell ref="B59:D59"/>
    <mergeCell ref="B60:D60"/>
    <mergeCell ref="B62:D62"/>
    <mergeCell ref="B63:D63"/>
    <mergeCell ref="B64:D64"/>
    <mergeCell ref="B65:D65"/>
    <mergeCell ref="B66:D66"/>
    <mergeCell ref="B69:D69"/>
    <mergeCell ref="B70:D70"/>
    <mergeCell ref="B71:D71"/>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7:D87"/>
    <mergeCell ref="B88:D88"/>
    <mergeCell ref="B89:D89"/>
    <mergeCell ref="B92:D92"/>
    <mergeCell ref="B94:D94"/>
    <mergeCell ref="B99:D99"/>
    <mergeCell ref="B100:D100"/>
    <mergeCell ref="B101:D101"/>
    <mergeCell ref="B102:D102"/>
    <mergeCell ref="B103:D103"/>
    <mergeCell ref="B104:D104"/>
    <mergeCell ref="B105:D105"/>
    <mergeCell ref="B106:D106"/>
    <mergeCell ref="B110:D110"/>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6:D156"/>
    <mergeCell ref="B157:D157"/>
    <mergeCell ref="B158:D158"/>
    <mergeCell ref="B159:D159"/>
    <mergeCell ref="B160:D160"/>
    <mergeCell ref="B161:D161"/>
    <mergeCell ref="B163:D163"/>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s>
  <conditionalFormatting sqref="D61">
    <cfRule type="duplicateValues" dxfId="1" priority="1"/>
  </conditionalFormatting>
  <conditionalFormatting sqref="D130">
    <cfRule type="expression" dxfId="0" priority="2">
      <formula>AND(COUNTIF(#REF!,D130)+COUNTIF(#REF!,D130)+COUNTIF(#REF!,D130)+COUNTIF(#REF!,D130)+COUNTIF(#REF!,D130)+COUNTIF(#REF!,D130)+COUNTIF(#REF!,D130)+COUNTIF(#REF!,D130)+COUNTIF(#REF!,D130)+COUNTIF(#REF!,D130)+COUNTIF(#REF!,D130)+COUNTIF(#REF!,D130)&gt;1,NOT(ISBLANK(D130)))</formula>
    </cfRule>
  </conditionalFormatting>
  <pageMargins left="0.751388888888889" right="0.751388888888889" top="1" bottom="0.236111111111111" header="0.5" footer="0.118055555555556"/>
  <pageSetup paperSize="8" scale="21" fitToHeight="0" orientation="landscape" horizontalDpi="600"/>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5" activePane="bottomLeft" state="frozen"/>
      <selection/>
      <selection pane="bottomLeft" activeCell="F16" sqref="F16"/>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1.5"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30</v>
      </c>
      <c r="D5" s="131" t="e">
        <f t="shared" si="0"/>
        <v>#VALUE!</v>
      </c>
      <c r="E5" s="131">
        <f t="shared" si="0"/>
        <v>21542.2544</v>
      </c>
      <c r="F5" s="131">
        <f t="shared" si="0"/>
        <v>31916.75</v>
      </c>
      <c r="G5" s="132">
        <f t="shared" si="0"/>
        <v>1</v>
      </c>
      <c r="H5" s="106"/>
      <c r="I5" s="106"/>
      <c r="J5" s="106"/>
    </row>
    <row r="6" s="107" customFormat="1" ht="18" customHeight="1" spans="1:10">
      <c r="A6" s="133" t="s">
        <v>640</v>
      </c>
      <c r="B6" s="134" t="s">
        <v>51</v>
      </c>
      <c r="C6" s="135">
        <f t="shared" ref="C6:F6" si="1">C7+C25+C30+C37+C42</f>
        <v>15</v>
      </c>
      <c r="D6" s="135" t="s">
        <v>1266</v>
      </c>
      <c r="E6" s="135">
        <f t="shared" si="1"/>
        <v>16605.3</v>
      </c>
      <c r="F6" s="135">
        <f t="shared" si="1"/>
        <v>18528.75</v>
      </c>
      <c r="G6" s="136">
        <f>F6/$F$5</f>
        <v>0.580533732287905</v>
      </c>
      <c r="H6" s="106"/>
      <c r="I6" s="106"/>
      <c r="J6" s="106"/>
    </row>
    <row r="7" s="108" customFormat="1" ht="18" customHeight="1" spans="1:10">
      <c r="A7" s="137" t="s">
        <v>1265</v>
      </c>
      <c r="B7" s="138" t="s">
        <v>53</v>
      </c>
      <c r="C7" s="139">
        <f t="shared" ref="C7:F7" si="2">C8+C11+C16+C17+C22+C23+C24</f>
        <v>7</v>
      </c>
      <c r="D7" s="139" t="s">
        <v>1266</v>
      </c>
      <c r="E7" s="139">
        <f t="shared" si="2"/>
        <v>15181.6</v>
      </c>
      <c r="F7" s="139">
        <f t="shared" si="2"/>
        <v>7468.75</v>
      </c>
      <c r="G7" s="136">
        <f>F7/$F$5</f>
        <v>0.234007221913259</v>
      </c>
      <c r="H7" s="140"/>
      <c r="I7" s="140"/>
      <c r="J7" s="140"/>
    </row>
    <row r="8" s="108" customFormat="1" ht="18" customHeight="1" spans="1:10">
      <c r="A8" s="141">
        <v>1</v>
      </c>
      <c r="B8" s="142" t="s">
        <v>55</v>
      </c>
      <c r="C8" s="143">
        <f t="shared" ref="C8:F8" si="3">C9+C10</f>
        <v>1</v>
      </c>
      <c r="D8" s="143" t="s">
        <v>1266</v>
      </c>
      <c r="E8" s="143">
        <f t="shared" si="3"/>
        <v>2000</v>
      </c>
      <c r="F8" s="143">
        <f t="shared" si="3"/>
        <v>736</v>
      </c>
      <c r="G8" s="136">
        <f>F8/$F$5</f>
        <v>0.0230599920104647</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1</v>
      </c>
      <c r="D10" s="145" t="s">
        <v>1266</v>
      </c>
      <c r="E10" s="146">
        <v>2000</v>
      </c>
      <c r="F10" s="147">
        <v>736</v>
      </c>
      <c r="G10" s="136">
        <f>F10/$F$5</f>
        <v>0.0230599920104647</v>
      </c>
      <c r="H10" s="140"/>
      <c r="I10" s="140"/>
      <c r="J10" s="140"/>
    </row>
    <row r="11" s="108" customFormat="1" ht="18" customHeight="1" spans="1:10">
      <c r="A11" s="141">
        <v>2</v>
      </c>
      <c r="B11" s="142" t="s">
        <v>59</v>
      </c>
      <c r="C11" s="143">
        <v>0</v>
      </c>
      <c r="D11" s="143">
        <v>0</v>
      </c>
      <c r="E11" s="143">
        <v>0</v>
      </c>
      <c r="F11" s="143">
        <v>0</v>
      </c>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C18+C19+C20+C21</f>
        <v>6</v>
      </c>
      <c r="D17" s="143" t="e">
        <f>D18+D19+D20+D21</f>
        <v>#VALUE!</v>
      </c>
      <c r="E17" s="143">
        <f>E18+E19+E20+E21</f>
        <v>13181.6</v>
      </c>
      <c r="F17" s="143">
        <f>F18+F19+F20+F21</f>
        <v>6732.75</v>
      </c>
      <c r="G17" s="136">
        <f>F17/$F$5</f>
        <v>0.210947229902794</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6</v>
      </c>
      <c r="D20" s="145" t="s">
        <v>1266</v>
      </c>
      <c r="E20" s="146">
        <v>13181.6</v>
      </c>
      <c r="F20" s="147">
        <v>6732.75</v>
      </c>
      <c r="G20" s="136">
        <f>F20/$F$5</f>
        <v>0.210947229902794</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4">C26+C27+C28+C29</f>
        <v>1</v>
      </c>
      <c r="D25" s="139" t="e">
        <f t="shared" si="4"/>
        <v>#VALUE!</v>
      </c>
      <c r="E25" s="139">
        <f t="shared" si="4"/>
        <v>1</v>
      </c>
      <c r="F25" s="139">
        <f t="shared" si="4"/>
        <v>1000</v>
      </c>
      <c r="G25" s="136">
        <f>F25/$F$5</f>
        <v>0.0313315108837836</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v>1</v>
      </c>
      <c r="D27" s="145" t="s">
        <v>1279</v>
      </c>
      <c r="E27" s="146">
        <v>1</v>
      </c>
      <c r="F27" s="147">
        <v>1000</v>
      </c>
      <c r="G27" s="136">
        <f>F27/$F$5</f>
        <v>0.0313315108837836</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5">C31+C36</f>
        <v>5</v>
      </c>
      <c r="D30" s="139" t="e">
        <f t="shared" si="5"/>
        <v>#VALUE!</v>
      </c>
      <c r="E30" s="139">
        <f t="shared" si="5"/>
        <v>122.7</v>
      </c>
      <c r="F30" s="139">
        <f t="shared" si="5"/>
        <v>9800</v>
      </c>
      <c r="G30" s="136">
        <f>F30/$F$5</f>
        <v>0.307048806661079</v>
      </c>
      <c r="H30" s="140"/>
      <c r="I30" s="140"/>
      <c r="J30" s="140"/>
    </row>
    <row r="31" s="108" customFormat="1" ht="18" customHeight="1" spans="1:10">
      <c r="A31" s="141">
        <v>1</v>
      </c>
      <c r="B31" s="148" t="s">
        <v>79</v>
      </c>
      <c r="C31" s="143">
        <f t="shared" ref="C31:F31" si="6">C32+C33+C34+C35</f>
        <v>5</v>
      </c>
      <c r="D31" s="143" t="e">
        <f t="shared" si="6"/>
        <v>#VALUE!</v>
      </c>
      <c r="E31" s="143">
        <f t="shared" si="6"/>
        <v>122.7</v>
      </c>
      <c r="F31" s="143">
        <f t="shared" si="6"/>
        <v>9800</v>
      </c>
      <c r="G31" s="136">
        <f>F31/$F$5</f>
        <v>0.307048806661079</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5</v>
      </c>
      <c r="D35" s="145" t="s">
        <v>1269</v>
      </c>
      <c r="E35" s="146">
        <v>122.7</v>
      </c>
      <c r="F35" s="147">
        <v>9800</v>
      </c>
      <c r="G35" s="136">
        <f>F35/$F$5</f>
        <v>0.307048806661079</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7">C38+C39+C40+C41</f>
        <v>1</v>
      </c>
      <c r="D37" s="139" t="e">
        <f t="shared" si="7"/>
        <v>#VALUE!</v>
      </c>
      <c r="E37" s="139">
        <f t="shared" si="7"/>
        <v>100</v>
      </c>
      <c r="F37" s="139">
        <f t="shared" si="7"/>
        <v>60</v>
      </c>
      <c r="G37" s="136">
        <f>F37/$F$5</f>
        <v>0.00187989065302702</v>
      </c>
      <c r="H37" s="140"/>
      <c r="I37" s="140"/>
      <c r="J37" s="140"/>
    </row>
    <row r="38" s="108" customFormat="1" ht="18" customHeight="1" spans="1:10">
      <c r="A38" s="141">
        <v>1</v>
      </c>
      <c r="B38" s="150" t="s">
        <v>86</v>
      </c>
      <c r="C38" s="143">
        <v>1</v>
      </c>
      <c r="D38" s="145" t="s">
        <v>1344</v>
      </c>
      <c r="E38" s="146">
        <v>100</v>
      </c>
      <c r="F38" s="147">
        <v>60</v>
      </c>
      <c r="G38" s="136">
        <f>F38/$F$5</f>
        <v>0.00187989065302702</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8">C43+C44+C45+C46+C47+C48</f>
        <v>1</v>
      </c>
      <c r="D42" s="139" t="e">
        <f t="shared" si="8"/>
        <v>#VALUE!</v>
      </c>
      <c r="E42" s="139">
        <f t="shared" si="8"/>
        <v>1200</v>
      </c>
      <c r="F42" s="139">
        <f t="shared" si="8"/>
        <v>200</v>
      </c>
      <c r="G42" s="136">
        <f>F42/$F$5</f>
        <v>0.00626630217675672</v>
      </c>
      <c r="H42" s="140"/>
      <c r="I42" s="140"/>
      <c r="J42" s="140"/>
    </row>
    <row r="43" s="108" customFormat="1" ht="18" customHeight="1" spans="1:10">
      <c r="A43" s="141">
        <v>1</v>
      </c>
      <c r="B43" s="148" t="s">
        <v>91</v>
      </c>
      <c r="C43" s="143">
        <v>1</v>
      </c>
      <c r="D43" s="145" t="s">
        <v>1276</v>
      </c>
      <c r="E43" s="146">
        <v>1200</v>
      </c>
      <c r="F43" s="147">
        <v>200</v>
      </c>
      <c r="G43" s="136">
        <f>F43/$F$5</f>
        <v>0.00626630217675672</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c r="D48" s="145"/>
      <c r="E48" s="146"/>
      <c r="F48" s="147"/>
      <c r="G48" s="136">
        <f>F48/$F$5</f>
        <v>0</v>
      </c>
      <c r="H48" s="140"/>
      <c r="I48" s="140"/>
      <c r="J48" s="140"/>
    </row>
    <row r="49" s="107" customFormat="1" ht="18" customHeight="1" spans="1:10">
      <c r="A49" s="133" t="s">
        <v>645</v>
      </c>
      <c r="B49" s="134" t="s">
        <v>97</v>
      </c>
      <c r="C49" s="135">
        <f t="shared" ref="C49:F49" si="9">C50+C53+C56+C59+C63</f>
        <v>1</v>
      </c>
      <c r="D49" s="135" t="e">
        <f t="shared" si="9"/>
        <v>#VALUE!</v>
      </c>
      <c r="E49" s="135">
        <f t="shared" si="9"/>
        <v>0</v>
      </c>
      <c r="F49" s="135">
        <f t="shared" si="9"/>
        <v>10</v>
      </c>
      <c r="G49" s="136">
        <f>F49/$F$5</f>
        <v>0.000313315108837836</v>
      </c>
      <c r="H49" s="106"/>
      <c r="I49" s="106"/>
      <c r="J49" s="106"/>
    </row>
    <row r="50" s="107" customFormat="1" ht="18" customHeight="1" spans="1:10">
      <c r="A50" s="152" t="s">
        <v>1265</v>
      </c>
      <c r="B50" s="149" t="s">
        <v>98</v>
      </c>
      <c r="C50" s="153">
        <f t="shared" ref="C50:F50" si="10">C51+C52</f>
        <v>1</v>
      </c>
      <c r="D50" s="153" t="e">
        <f t="shared" si="10"/>
        <v>#VALUE!</v>
      </c>
      <c r="E50" s="153">
        <f t="shared" si="10"/>
        <v>0</v>
      </c>
      <c r="F50" s="153">
        <f t="shared" si="10"/>
        <v>10</v>
      </c>
      <c r="G50" s="136">
        <f>F50/$F$5</f>
        <v>0.000313315108837836</v>
      </c>
      <c r="H50" s="106"/>
      <c r="I50" s="106"/>
      <c r="J50" s="106"/>
    </row>
    <row r="51" s="108" customFormat="1" ht="18" customHeight="1" spans="1:10">
      <c r="A51" s="141">
        <v>1</v>
      </c>
      <c r="B51" s="148" t="s">
        <v>99</v>
      </c>
      <c r="C51" s="143">
        <v>1</v>
      </c>
      <c r="D51" s="145" t="s">
        <v>1345</v>
      </c>
      <c r="E51" s="146"/>
      <c r="F51" s="147">
        <v>10</v>
      </c>
      <c r="G51" s="136">
        <f>F51/$F$5</f>
        <v>0.000313315108837836</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1">C54+C55</f>
        <v>0</v>
      </c>
      <c r="D53" s="139">
        <f t="shared" si="11"/>
        <v>0</v>
      </c>
      <c r="E53" s="139">
        <f t="shared" si="11"/>
        <v>0</v>
      </c>
      <c r="F53" s="139">
        <f t="shared" si="11"/>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2">C57+C58</f>
        <v>0</v>
      </c>
      <c r="D56" s="139">
        <f t="shared" si="12"/>
        <v>0</v>
      </c>
      <c r="E56" s="139">
        <f t="shared" si="12"/>
        <v>0</v>
      </c>
      <c r="F56" s="139">
        <f t="shared" si="12"/>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3">C60+C61+C62</f>
        <v>0</v>
      </c>
      <c r="D59" s="139">
        <f t="shared" si="13"/>
        <v>0</v>
      </c>
      <c r="E59" s="139">
        <f t="shared" si="13"/>
        <v>0</v>
      </c>
      <c r="F59" s="139">
        <f t="shared" si="13"/>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4">C64</f>
        <v>0</v>
      </c>
      <c r="D63" s="139">
        <f t="shared" si="14"/>
        <v>0</v>
      </c>
      <c r="E63" s="139">
        <f t="shared" si="14"/>
        <v>0</v>
      </c>
      <c r="F63" s="139">
        <f t="shared" si="14"/>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5">C66+C76+C81</f>
        <v>11</v>
      </c>
      <c r="D65" s="135" t="e">
        <f t="shared" si="15"/>
        <v>#VALUE!</v>
      </c>
      <c r="E65" s="135">
        <f t="shared" si="15"/>
        <v>320.9544</v>
      </c>
      <c r="F65" s="135">
        <f t="shared" si="15"/>
        <v>12600</v>
      </c>
      <c r="G65" s="136">
        <f>F65/$F$5</f>
        <v>0.394777037135673</v>
      </c>
    </row>
    <row r="66" s="106" customFormat="1" ht="18" customHeight="1" spans="1:7">
      <c r="A66" s="152" t="s">
        <v>1265</v>
      </c>
      <c r="B66" s="156" t="s">
        <v>113</v>
      </c>
      <c r="C66" s="153">
        <f t="shared" ref="C66:F66" si="16">C67+C68+C69+C70+C71+C72+C73+C74+C75</f>
        <v>7</v>
      </c>
      <c r="D66" s="153" t="e">
        <f t="shared" si="16"/>
        <v>#VALUE!</v>
      </c>
      <c r="E66" s="153">
        <f t="shared" si="16"/>
        <v>314</v>
      </c>
      <c r="F66" s="153">
        <f t="shared" si="16"/>
        <v>8820</v>
      </c>
      <c r="G66" s="136">
        <f>F66/$F$5</f>
        <v>0.276343925994971</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v>2</v>
      </c>
      <c r="D68" s="145" t="s">
        <v>1269</v>
      </c>
      <c r="E68" s="157">
        <v>45</v>
      </c>
      <c r="F68" s="147">
        <v>2000</v>
      </c>
      <c r="G68" s="136">
        <f>F68/$F$5</f>
        <v>0.0626630217675672</v>
      </c>
    </row>
    <row r="69" s="105" customFormat="1" ht="18" customHeight="1" spans="1:7">
      <c r="A69" s="141">
        <v>3</v>
      </c>
      <c r="B69" s="148" t="s">
        <v>116</v>
      </c>
      <c r="C69" s="143">
        <v>1</v>
      </c>
      <c r="D69" s="145" t="s">
        <v>1269</v>
      </c>
      <c r="E69" s="157">
        <v>30</v>
      </c>
      <c r="F69" s="147">
        <v>1400</v>
      </c>
      <c r="G69" s="136">
        <f>F69/$F$5</f>
        <v>0.043864115237297</v>
      </c>
    </row>
    <row r="70" s="105" customFormat="1" ht="18" customHeight="1" spans="1:7">
      <c r="A70" s="141">
        <v>4</v>
      </c>
      <c r="B70" s="148" t="s">
        <v>117</v>
      </c>
      <c r="C70" s="143">
        <v>4</v>
      </c>
      <c r="D70" s="145" t="s">
        <v>1269</v>
      </c>
      <c r="E70" s="157">
        <v>239</v>
      </c>
      <c r="F70" s="147">
        <v>5420</v>
      </c>
      <c r="G70" s="136">
        <f>F70/$F$5</f>
        <v>0.169816788990107</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7">C77+C78+C79+C80</f>
        <v>4</v>
      </c>
      <c r="D76" s="161" t="e">
        <f t="shared" si="17"/>
        <v>#VALUE!</v>
      </c>
      <c r="E76" s="161">
        <f t="shared" si="17"/>
        <v>6.9544</v>
      </c>
      <c r="F76" s="161">
        <f t="shared" si="17"/>
        <v>3780</v>
      </c>
      <c r="G76" s="136">
        <f>F76/$F$5</f>
        <v>0.118433111140702</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v>3</v>
      </c>
      <c r="D78" s="145" t="s">
        <v>1269</v>
      </c>
      <c r="E78" s="157">
        <v>5.9544</v>
      </c>
      <c r="F78" s="147">
        <v>3700</v>
      </c>
      <c r="G78" s="136">
        <f>F78/$F$5</f>
        <v>0.115926590269999</v>
      </c>
    </row>
    <row r="79" s="105" customFormat="1" ht="21" customHeight="1" spans="1:7">
      <c r="A79" s="141">
        <v>3</v>
      </c>
      <c r="B79" s="148" t="s">
        <v>125</v>
      </c>
      <c r="C79" s="143">
        <v>1</v>
      </c>
      <c r="D79" s="145" t="s">
        <v>1279</v>
      </c>
      <c r="E79" s="157">
        <v>1</v>
      </c>
      <c r="F79" s="147">
        <v>80</v>
      </c>
      <c r="G79" s="136">
        <f>F79/$F$5</f>
        <v>0.00250652087070269</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8">C82+C83+C84+C85+C86+C87</f>
        <v>0</v>
      </c>
      <c r="D81" s="161">
        <f t="shared" si="18"/>
        <v>0</v>
      </c>
      <c r="E81" s="161">
        <f t="shared" si="18"/>
        <v>0</v>
      </c>
      <c r="F81" s="161">
        <f t="shared" si="18"/>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19">C89</f>
        <v>0</v>
      </c>
      <c r="D88" s="135">
        <f t="shared" si="19"/>
        <v>0</v>
      </c>
      <c r="E88" s="135">
        <f t="shared" si="19"/>
        <v>0</v>
      </c>
      <c r="F88" s="135">
        <f t="shared" si="19"/>
        <v>0</v>
      </c>
      <c r="G88" s="136">
        <f>F88/$F$5</f>
        <v>0</v>
      </c>
    </row>
    <row r="89" s="105" customFormat="1" ht="14" customHeight="1" spans="1:7">
      <c r="A89" s="152" t="s">
        <v>1265</v>
      </c>
      <c r="B89" s="156" t="s">
        <v>134</v>
      </c>
      <c r="C89" s="153">
        <f t="shared" ref="C89:F89" si="20">C90+C91+C92</f>
        <v>0</v>
      </c>
      <c r="D89" s="153">
        <f t="shared" si="20"/>
        <v>0</v>
      </c>
      <c r="E89" s="153">
        <f t="shared" si="20"/>
        <v>0</v>
      </c>
      <c r="F89" s="153">
        <f t="shared" si="20"/>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1">C94+C96+C100+C107</f>
        <v>1</v>
      </c>
      <c r="D93" s="135"/>
      <c r="E93" s="135">
        <f t="shared" si="21"/>
        <v>800</v>
      </c>
      <c r="F93" s="135">
        <f t="shared" si="21"/>
        <v>240</v>
      </c>
      <c r="G93" s="136">
        <f>F93/$F$5</f>
        <v>0.00751956261210806</v>
      </c>
    </row>
    <row r="94" s="105" customFormat="1" ht="14" customHeight="1" spans="1:7">
      <c r="A94" s="161" t="s">
        <v>1265</v>
      </c>
      <c r="B94" s="156" t="s">
        <v>139</v>
      </c>
      <c r="C94" s="161">
        <f t="shared" ref="C94:F94" si="22">C95</f>
        <v>0</v>
      </c>
      <c r="D94" s="161">
        <f t="shared" si="22"/>
        <v>0</v>
      </c>
      <c r="E94" s="161">
        <f t="shared" si="22"/>
        <v>0</v>
      </c>
      <c r="F94" s="161">
        <f t="shared" si="22"/>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3">C97+C98+C99</f>
        <v>1</v>
      </c>
      <c r="D96" s="161" t="s">
        <v>1277</v>
      </c>
      <c r="E96" s="161">
        <f t="shared" si="23"/>
        <v>800</v>
      </c>
      <c r="F96" s="161">
        <f t="shared" si="23"/>
        <v>240</v>
      </c>
      <c r="G96" s="136">
        <f>F96/$F$5</f>
        <v>0.00751956261210806</v>
      </c>
    </row>
    <row r="97" s="105" customFormat="1" ht="14" customHeight="1" spans="1:7">
      <c r="A97" s="141">
        <v>1</v>
      </c>
      <c r="B97" s="148" t="s">
        <v>142</v>
      </c>
      <c r="C97" s="143">
        <v>1</v>
      </c>
      <c r="D97" s="143" t="s">
        <v>1277</v>
      </c>
      <c r="E97" s="143">
        <v>800</v>
      </c>
      <c r="F97" s="143">
        <v>240</v>
      </c>
      <c r="G97" s="136">
        <f>F97/$F$5</f>
        <v>0.00751956261210806</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4">C101+C102+C103+C104+C105+C106</f>
        <v>0</v>
      </c>
      <c r="D100" s="161">
        <f t="shared" si="24"/>
        <v>0</v>
      </c>
      <c r="E100" s="161">
        <f t="shared" si="24"/>
        <v>0</v>
      </c>
      <c r="F100" s="161">
        <f t="shared" si="24"/>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5">C108+C109+C110+C111+C112</f>
        <v>0</v>
      </c>
      <c r="D107" s="161">
        <f t="shared" si="25"/>
        <v>0</v>
      </c>
      <c r="E107" s="166">
        <f t="shared" si="25"/>
        <v>0</v>
      </c>
      <c r="F107" s="161">
        <f t="shared" si="25"/>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6">C114+C117</f>
        <v>0</v>
      </c>
      <c r="D113" s="135">
        <f t="shared" si="26"/>
        <v>0</v>
      </c>
      <c r="E113" s="135">
        <f t="shared" si="26"/>
        <v>0</v>
      </c>
      <c r="F113" s="135">
        <f t="shared" si="26"/>
        <v>0</v>
      </c>
      <c r="G113" s="136">
        <f>F113/$F$5</f>
        <v>0</v>
      </c>
    </row>
    <row r="114" s="105" customFormat="1" ht="14" customHeight="1" spans="1:7">
      <c r="A114" s="161" t="s">
        <v>1265</v>
      </c>
      <c r="B114" s="156" t="s">
        <v>159</v>
      </c>
      <c r="C114" s="161">
        <f t="shared" ref="C114:F114" si="27">C115+C116</f>
        <v>0</v>
      </c>
      <c r="D114" s="161">
        <f t="shared" si="27"/>
        <v>0</v>
      </c>
      <c r="E114" s="161">
        <f t="shared" si="27"/>
        <v>0</v>
      </c>
      <c r="F114" s="161">
        <f t="shared" si="27"/>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8">C118+C119+C120+C121</f>
        <v>0</v>
      </c>
      <c r="D117" s="161">
        <f t="shared" si="28"/>
        <v>0</v>
      </c>
      <c r="E117" s="161">
        <f t="shared" si="28"/>
        <v>0</v>
      </c>
      <c r="F117" s="161">
        <f t="shared" si="28"/>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29">C123</f>
        <v>0</v>
      </c>
      <c r="D122" s="135">
        <f t="shared" si="29"/>
        <v>0</v>
      </c>
      <c r="E122" s="135">
        <f t="shared" si="29"/>
        <v>0</v>
      </c>
      <c r="F122" s="135">
        <f t="shared" si="29"/>
        <v>0</v>
      </c>
      <c r="G122" s="136">
        <f>F122/$F$5</f>
        <v>0</v>
      </c>
    </row>
    <row r="123" s="105" customFormat="1" ht="14" customHeight="1" spans="1:7">
      <c r="A123" s="152" t="s">
        <v>1265</v>
      </c>
      <c r="B123" s="156" t="s">
        <v>167</v>
      </c>
      <c r="C123" s="153">
        <f t="shared" ref="C123:F123" si="30">C124</f>
        <v>0</v>
      </c>
      <c r="D123" s="153">
        <f t="shared" si="30"/>
        <v>0</v>
      </c>
      <c r="E123" s="153">
        <f t="shared" si="30"/>
        <v>0</v>
      </c>
      <c r="F123" s="153">
        <f t="shared" si="30"/>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1">C126</f>
        <v>2</v>
      </c>
      <c r="D125" s="135" t="s">
        <v>1276</v>
      </c>
      <c r="E125" s="135">
        <f t="shared" si="31"/>
        <v>3816</v>
      </c>
      <c r="F125" s="135">
        <f t="shared" si="31"/>
        <v>538</v>
      </c>
      <c r="G125" s="136">
        <f>F125/$F$5</f>
        <v>0.0168563528554756</v>
      </c>
    </row>
    <row r="126" s="105" customFormat="1" ht="14" customHeight="1" spans="1:7">
      <c r="A126" s="152" t="s">
        <v>1265</v>
      </c>
      <c r="B126" s="156" t="s">
        <v>96</v>
      </c>
      <c r="C126" s="153">
        <f t="shared" ref="C126:F126" si="32">C127+C128+C129</f>
        <v>2</v>
      </c>
      <c r="D126" s="153" t="s">
        <v>1276</v>
      </c>
      <c r="E126" s="153">
        <f t="shared" si="32"/>
        <v>3816</v>
      </c>
      <c r="F126" s="153">
        <f t="shared" si="32"/>
        <v>538</v>
      </c>
      <c r="G126" s="136">
        <f>F126/$F$5</f>
        <v>0.0168563528554756</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0.00119059741358378</v>
      </c>
    </row>
    <row r="129" s="105" customFormat="1" ht="14" customHeight="1" spans="1:7">
      <c r="A129" s="129">
        <v>3</v>
      </c>
      <c r="B129" s="150" t="s">
        <v>1489</v>
      </c>
      <c r="C129" s="175">
        <v>1</v>
      </c>
      <c r="D129" s="176" t="s">
        <v>1279</v>
      </c>
      <c r="E129" s="177">
        <v>16</v>
      </c>
      <c r="F129" s="176">
        <v>500</v>
      </c>
      <c r="G129" s="136">
        <f>F129/$F$5</f>
        <v>0.0156657554418918</v>
      </c>
    </row>
    <row r="130" s="105" customFormat="1" ht="15.6"/>
    <row r="131" s="105" customFormat="1" ht="15.6"/>
    <row r="132" s="105" customFormat="1" ht="15.6"/>
    <row r="133" s="105" customFormat="1" ht="15.6"/>
    <row r="134" s="105" customFormat="1" ht="15.6"/>
    <row r="135" s="105" customFormat="1" ht="15.6"/>
    <row r="136" s="105" customFormat="1" ht="15.6"/>
  </sheetData>
  <autoFilter ref="A4:J129">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5" activePane="bottomLeft" state="frozen"/>
      <selection/>
      <selection pane="bottomLeft" activeCell="F5" sqref="F5"/>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1.5"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30</v>
      </c>
      <c r="D5" s="131" t="e">
        <f t="shared" si="0"/>
        <v>#VALUE!</v>
      </c>
      <c r="E5" s="131">
        <f t="shared" si="0"/>
        <v>21542.2544</v>
      </c>
      <c r="F5" s="131">
        <f t="shared" si="0"/>
        <v>32316.75</v>
      </c>
      <c r="G5" s="132">
        <f t="shared" si="0"/>
        <v>1</v>
      </c>
      <c r="H5" s="106"/>
      <c r="I5" s="106"/>
      <c r="J5" s="106"/>
    </row>
    <row r="6" s="107" customFormat="1" ht="18" customHeight="1" spans="1:10">
      <c r="A6" s="133" t="s">
        <v>640</v>
      </c>
      <c r="B6" s="134" t="s">
        <v>51</v>
      </c>
      <c r="C6" s="135">
        <f t="shared" ref="C6:F6" si="1">C7+C25+C30+C37+C42</f>
        <v>15</v>
      </c>
      <c r="D6" s="135" t="s">
        <v>1266</v>
      </c>
      <c r="E6" s="135">
        <f t="shared" si="1"/>
        <v>16605.3</v>
      </c>
      <c r="F6" s="135">
        <f t="shared" si="1"/>
        <v>18528.75</v>
      </c>
      <c r="G6" s="136">
        <f>F6/$F$5</f>
        <v>0.573348186312052</v>
      </c>
      <c r="H6" s="106"/>
      <c r="I6" s="106"/>
      <c r="J6" s="106"/>
    </row>
    <row r="7" s="108" customFormat="1" ht="18" customHeight="1" spans="1:10">
      <c r="A7" s="137" t="s">
        <v>1265</v>
      </c>
      <c r="B7" s="138" t="s">
        <v>53</v>
      </c>
      <c r="C7" s="139">
        <f t="shared" ref="C7:F7" si="2">C8+C11+C16+C17+C22+C23+C24</f>
        <v>7</v>
      </c>
      <c r="D7" s="139" t="s">
        <v>1266</v>
      </c>
      <c r="E7" s="139">
        <f t="shared" si="2"/>
        <v>15181.6</v>
      </c>
      <c r="F7" s="139">
        <f t="shared" si="2"/>
        <v>7468.75</v>
      </c>
      <c r="G7" s="136">
        <f>F7/$F$5</f>
        <v>0.231110801674054</v>
      </c>
      <c r="H7" s="140"/>
      <c r="I7" s="140"/>
      <c r="J7" s="140"/>
    </row>
    <row r="8" s="108" customFormat="1" ht="18" customHeight="1" spans="1:10">
      <c r="A8" s="141">
        <v>1</v>
      </c>
      <c r="B8" s="142" t="s">
        <v>55</v>
      </c>
      <c r="C8" s="143">
        <f t="shared" ref="C8:F8" si="3">C9+C10</f>
        <v>1</v>
      </c>
      <c r="D8" s="143" t="s">
        <v>1266</v>
      </c>
      <c r="E8" s="143">
        <f t="shared" si="3"/>
        <v>2000</v>
      </c>
      <c r="F8" s="143">
        <f t="shared" si="3"/>
        <v>736</v>
      </c>
      <c r="G8" s="136">
        <f>F8/$F$5</f>
        <v>0.0227745673683152</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1</v>
      </c>
      <c r="D10" s="145" t="s">
        <v>1266</v>
      </c>
      <c r="E10" s="146">
        <v>2000</v>
      </c>
      <c r="F10" s="147">
        <v>736</v>
      </c>
      <c r="G10" s="136">
        <f>F10/$F$5</f>
        <v>0.0227745673683152</v>
      </c>
      <c r="H10" s="140"/>
      <c r="I10" s="140"/>
      <c r="J10" s="140"/>
    </row>
    <row r="11" s="108" customFormat="1" ht="18" customHeight="1" spans="1:10">
      <c r="A11" s="141">
        <v>2</v>
      </c>
      <c r="B11" s="142" t="s">
        <v>59</v>
      </c>
      <c r="C11" s="143">
        <v>0</v>
      </c>
      <c r="D11" s="143">
        <v>0</v>
      </c>
      <c r="E11" s="143">
        <v>0</v>
      </c>
      <c r="F11" s="143">
        <v>0</v>
      </c>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4">C18+C19+C20+C21</f>
        <v>6</v>
      </c>
      <c r="D17" s="143" t="e">
        <f t="shared" si="4"/>
        <v>#VALUE!</v>
      </c>
      <c r="E17" s="143">
        <f t="shared" si="4"/>
        <v>13181.6</v>
      </c>
      <c r="F17" s="143">
        <f t="shared" si="4"/>
        <v>6732.75</v>
      </c>
      <c r="G17" s="136">
        <f>F17/$F$5</f>
        <v>0.208336234305739</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6</v>
      </c>
      <c r="D20" s="145" t="s">
        <v>1266</v>
      </c>
      <c r="E20" s="146">
        <v>13181.6</v>
      </c>
      <c r="F20" s="147">
        <v>6732.75</v>
      </c>
      <c r="G20" s="136">
        <f>F20/$F$5</f>
        <v>0.208336234305739</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5">C26+C27+C28+C29</f>
        <v>1</v>
      </c>
      <c r="D25" s="139" t="e">
        <f t="shared" si="5"/>
        <v>#VALUE!</v>
      </c>
      <c r="E25" s="139">
        <f t="shared" si="5"/>
        <v>1</v>
      </c>
      <c r="F25" s="139">
        <f t="shared" si="5"/>
        <v>1000</v>
      </c>
      <c r="G25" s="136">
        <f>F25/$F$5</f>
        <v>0.0309437056634717</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v>1</v>
      </c>
      <c r="D27" s="145" t="s">
        <v>1279</v>
      </c>
      <c r="E27" s="146">
        <v>1</v>
      </c>
      <c r="F27" s="147">
        <v>1000</v>
      </c>
      <c r="G27" s="136">
        <f>F27/$F$5</f>
        <v>0.0309437056634717</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6">C31+C36</f>
        <v>5</v>
      </c>
      <c r="D30" s="139" t="e">
        <f t="shared" si="6"/>
        <v>#VALUE!</v>
      </c>
      <c r="E30" s="139">
        <f t="shared" si="6"/>
        <v>122.7</v>
      </c>
      <c r="F30" s="139">
        <f t="shared" si="6"/>
        <v>9800</v>
      </c>
      <c r="G30" s="136">
        <f>F30/$F$5</f>
        <v>0.303248315502023</v>
      </c>
      <c r="H30" s="140"/>
      <c r="I30" s="140"/>
      <c r="J30" s="140"/>
    </row>
    <row r="31" s="108" customFormat="1" ht="18" customHeight="1" spans="1:10">
      <c r="A31" s="141">
        <v>1</v>
      </c>
      <c r="B31" s="148" t="s">
        <v>79</v>
      </c>
      <c r="C31" s="143">
        <f t="shared" ref="C31:F31" si="7">C32+C33+C34+C35</f>
        <v>5</v>
      </c>
      <c r="D31" s="143" t="e">
        <f t="shared" si="7"/>
        <v>#VALUE!</v>
      </c>
      <c r="E31" s="143">
        <f t="shared" si="7"/>
        <v>122.7</v>
      </c>
      <c r="F31" s="143">
        <f t="shared" si="7"/>
        <v>9800</v>
      </c>
      <c r="G31" s="136">
        <f>F31/$F$5</f>
        <v>0.303248315502023</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5</v>
      </c>
      <c r="D35" s="145" t="s">
        <v>1269</v>
      </c>
      <c r="E35" s="146">
        <v>122.7</v>
      </c>
      <c r="F35" s="147">
        <v>9800</v>
      </c>
      <c r="G35" s="136">
        <f>F35/$F$5</f>
        <v>0.303248315502023</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8">C38+C39+C40+C41</f>
        <v>1</v>
      </c>
      <c r="D37" s="139" t="e">
        <f t="shared" si="8"/>
        <v>#VALUE!</v>
      </c>
      <c r="E37" s="139">
        <f t="shared" si="8"/>
        <v>100</v>
      </c>
      <c r="F37" s="139">
        <f t="shared" si="8"/>
        <v>60</v>
      </c>
      <c r="G37" s="136">
        <f>F37/$F$5</f>
        <v>0.0018566223398083</v>
      </c>
      <c r="H37" s="140"/>
      <c r="I37" s="140"/>
      <c r="J37" s="140"/>
    </row>
    <row r="38" s="108" customFormat="1" ht="18" customHeight="1" spans="1:10">
      <c r="A38" s="141">
        <v>1</v>
      </c>
      <c r="B38" s="150" t="s">
        <v>86</v>
      </c>
      <c r="C38" s="143">
        <v>1</v>
      </c>
      <c r="D38" s="145" t="s">
        <v>1344</v>
      </c>
      <c r="E38" s="146">
        <v>100</v>
      </c>
      <c r="F38" s="147">
        <v>60</v>
      </c>
      <c r="G38" s="136">
        <f>F38/$F$5</f>
        <v>0.0018566223398083</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9">C43+C44+C45+C46+C47+C48</f>
        <v>1</v>
      </c>
      <c r="D42" s="139" t="e">
        <f t="shared" si="9"/>
        <v>#VALUE!</v>
      </c>
      <c r="E42" s="139">
        <f t="shared" si="9"/>
        <v>1200</v>
      </c>
      <c r="F42" s="139">
        <f t="shared" si="9"/>
        <v>200</v>
      </c>
      <c r="G42" s="136">
        <f>F42/$F$5</f>
        <v>0.00618874113269435</v>
      </c>
      <c r="H42" s="140"/>
      <c r="I42" s="140"/>
      <c r="J42" s="140"/>
    </row>
    <row r="43" s="108" customFormat="1" ht="18" customHeight="1" spans="1:10">
      <c r="A43" s="141">
        <v>1</v>
      </c>
      <c r="B43" s="148" t="s">
        <v>91</v>
      </c>
      <c r="C43" s="143">
        <v>1</v>
      </c>
      <c r="D43" s="145" t="s">
        <v>1276</v>
      </c>
      <c r="E43" s="146">
        <v>1200</v>
      </c>
      <c r="F43" s="147">
        <v>200</v>
      </c>
      <c r="G43" s="136">
        <f>F43/$F$5</f>
        <v>0.00618874113269435</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c r="D48" s="145"/>
      <c r="E48" s="146"/>
      <c r="F48" s="147"/>
      <c r="G48" s="136">
        <f>F48/$F$5</f>
        <v>0</v>
      </c>
      <c r="H48" s="140"/>
      <c r="I48" s="140"/>
      <c r="J48" s="140"/>
    </row>
    <row r="49" s="107" customFormat="1" ht="18" customHeight="1" spans="1:10">
      <c r="A49" s="133" t="s">
        <v>645</v>
      </c>
      <c r="B49" s="134" t="s">
        <v>97</v>
      </c>
      <c r="C49" s="135">
        <f t="shared" ref="C49:F49" si="10">C50+C53+C56+C59+C63</f>
        <v>1</v>
      </c>
      <c r="D49" s="135" t="e">
        <f t="shared" si="10"/>
        <v>#VALUE!</v>
      </c>
      <c r="E49" s="135">
        <f t="shared" si="10"/>
        <v>0</v>
      </c>
      <c r="F49" s="135">
        <f t="shared" si="10"/>
        <v>10</v>
      </c>
      <c r="G49" s="136">
        <f>F49/$F$5</f>
        <v>0.000309437056634717</v>
      </c>
      <c r="H49" s="106"/>
      <c r="I49" s="106"/>
      <c r="J49" s="106"/>
    </row>
    <row r="50" s="107" customFormat="1" ht="18" customHeight="1" spans="1:10">
      <c r="A50" s="152" t="s">
        <v>1265</v>
      </c>
      <c r="B50" s="149" t="s">
        <v>98</v>
      </c>
      <c r="C50" s="153">
        <f t="shared" ref="C50:F50" si="11">C51+C52</f>
        <v>1</v>
      </c>
      <c r="D50" s="153" t="e">
        <f t="shared" si="11"/>
        <v>#VALUE!</v>
      </c>
      <c r="E50" s="153">
        <f t="shared" si="11"/>
        <v>0</v>
      </c>
      <c r="F50" s="153">
        <f t="shared" si="11"/>
        <v>10</v>
      </c>
      <c r="G50" s="136">
        <f>F50/$F$5</f>
        <v>0.000309437056634717</v>
      </c>
      <c r="H50" s="106"/>
      <c r="I50" s="106"/>
      <c r="J50" s="106"/>
    </row>
    <row r="51" s="108" customFormat="1" ht="18" customHeight="1" spans="1:10">
      <c r="A51" s="141">
        <v>1</v>
      </c>
      <c r="B51" s="148" t="s">
        <v>99</v>
      </c>
      <c r="C51" s="143">
        <v>1</v>
      </c>
      <c r="D51" s="145" t="s">
        <v>1345</v>
      </c>
      <c r="E51" s="146"/>
      <c r="F51" s="147">
        <v>10</v>
      </c>
      <c r="G51" s="136">
        <f>F51/$F$5</f>
        <v>0.000309437056634717</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2">C54+C55</f>
        <v>0</v>
      </c>
      <c r="D53" s="139">
        <f t="shared" si="12"/>
        <v>0</v>
      </c>
      <c r="E53" s="139">
        <f t="shared" si="12"/>
        <v>0</v>
      </c>
      <c r="F53" s="139">
        <f t="shared" si="12"/>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3">C57+C58</f>
        <v>0</v>
      </c>
      <c r="D56" s="139">
        <f t="shared" si="13"/>
        <v>0</v>
      </c>
      <c r="E56" s="139">
        <f t="shared" si="13"/>
        <v>0</v>
      </c>
      <c r="F56" s="139">
        <f t="shared" si="13"/>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4">C60+C61+C62</f>
        <v>0</v>
      </c>
      <c r="D59" s="139">
        <f t="shared" si="14"/>
        <v>0</v>
      </c>
      <c r="E59" s="139">
        <f t="shared" si="14"/>
        <v>0</v>
      </c>
      <c r="F59" s="139">
        <f t="shared" si="14"/>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5">C64</f>
        <v>0</v>
      </c>
      <c r="D63" s="139">
        <f t="shared" si="15"/>
        <v>0</v>
      </c>
      <c r="E63" s="139">
        <f t="shared" si="15"/>
        <v>0</v>
      </c>
      <c r="F63" s="139">
        <f t="shared" si="15"/>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6">C66+C76+C81</f>
        <v>11</v>
      </c>
      <c r="D65" s="135" t="e">
        <f t="shared" si="16"/>
        <v>#VALUE!</v>
      </c>
      <c r="E65" s="135">
        <f t="shared" si="16"/>
        <v>320.9544</v>
      </c>
      <c r="F65" s="135">
        <f t="shared" si="16"/>
        <v>13000</v>
      </c>
      <c r="G65" s="136">
        <f>F65/$F$5</f>
        <v>0.402268173625132</v>
      </c>
    </row>
    <row r="66" s="106" customFormat="1" ht="18" customHeight="1" spans="1:7">
      <c r="A66" s="152" t="s">
        <v>1265</v>
      </c>
      <c r="B66" s="156" t="s">
        <v>113</v>
      </c>
      <c r="C66" s="153">
        <f t="shared" ref="C66:F66" si="17">C67+C68+C69+C70+C71+C72+C73+C74+C75</f>
        <v>7</v>
      </c>
      <c r="D66" s="153" t="e">
        <f t="shared" si="17"/>
        <v>#VALUE!</v>
      </c>
      <c r="E66" s="153">
        <f t="shared" si="17"/>
        <v>314</v>
      </c>
      <c r="F66" s="153">
        <f t="shared" si="17"/>
        <v>9220</v>
      </c>
      <c r="G66" s="136">
        <f>F66/$F$5</f>
        <v>0.285300966217209</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v>2</v>
      </c>
      <c r="D68" s="145" t="s">
        <v>1269</v>
      </c>
      <c r="E68" s="157">
        <v>45</v>
      </c>
      <c r="F68" s="147">
        <v>2000</v>
      </c>
      <c r="G68" s="136">
        <f>F68/$F$5</f>
        <v>0.0618874113269435</v>
      </c>
    </row>
    <row r="69" s="105" customFormat="1" ht="18" customHeight="1" spans="1:7">
      <c r="A69" s="141">
        <v>3</v>
      </c>
      <c r="B69" s="148" t="s">
        <v>116</v>
      </c>
      <c r="C69" s="143">
        <v>1</v>
      </c>
      <c r="D69" s="145" t="s">
        <v>1269</v>
      </c>
      <c r="E69" s="157">
        <v>30</v>
      </c>
      <c r="F69" s="147">
        <v>1800</v>
      </c>
      <c r="G69" s="136">
        <f>F69/$F$5</f>
        <v>0.0556986701942491</v>
      </c>
    </row>
    <row r="70" s="105" customFormat="1" ht="18" customHeight="1" spans="1:7">
      <c r="A70" s="141">
        <v>4</v>
      </c>
      <c r="B70" s="148" t="s">
        <v>117</v>
      </c>
      <c r="C70" s="143">
        <v>4</v>
      </c>
      <c r="D70" s="145" t="s">
        <v>1269</v>
      </c>
      <c r="E70" s="157">
        <v>239</v>
      </c>
      <c r="F70" s="147">
        <v>5420</v>
      </c>
      <c r="G70" s="136">
        <f>F70/$F$5</f>
        <v>0.167714884696017</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8">C77+C78+C79+C80</f>
        <v>4</v>
      </c>
      <c r="D76" s="161" t="e">
        <f t="shared" si="18"/>
        <v>#VALUE!</v>
      </c>
      <c r="E76" s="161">
        <f t="shared" si="18"/>
        <v>6.9544</v>
      </c>
      <c r="F76" s="161">
        <f t="shared" si="18"/>
        <v>3780</v>
      </c>
      <c r="G76" s="136">
        <f>F76/$F$5</f>
        <v>0.116967207407923</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v>3</v>
      </c>
      <c r="D78" s="145" t="s">
        <v>1269</v>
      </c>
      <c r="E78" s="157">
        <v>5.9544</v>
      </c>
      <c r="F78" s="147">
        <v>3700</v>
      </c>
      <c r="G78" s="136">
        <f>F78/$F$5</f>
        <v>0.114491710954845</v>
      </c>
    </row>
    <row r="79" s="105" customFormat="1" ht="21" customHeight="1" spans="1:7">
      <c r="A79" s="141">
        <v>3</v>
      </c>
      <c r="B79" s="148" t="s">
        <v>125</v>
      </c>
      <c r="C79" s="143">
        <v>1</v>
      </c>
      <c r="D79" s="145" t="s">
        <v>1279</v>
      </c>
      <c r="E79" s="157">
        <v>1</v>
      </c>
      <c r="F79" s="147">
        <v>80</v>
      </c>
      <c r="G79" s="136">
        <f>F79/$F$5</f>
        <v>0.00247549645307774</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9">C82+C83+C84+C85+C86+C87</f>
        <v>0</v>
      </c>
      <c r="D81" s="161">
        <f t="shared" si="19"/>
        <v>0</v>
      </c>
      <c r="E81" s="161">
        <f t="shared" si="19"/>
        <v>0</v>
      </c>
      <c r="F81" s="161">
        <f t="shared" si="19"/>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20">C89</f>
        <v>0</v>
      </c>
      <c r="D88" s="135">
        <f t="shared" si="20"/>
        <v>0</v>
      </c>
      <c r="E88" s="135">
        <f t="shared" si="20"/>
        <v>0</v>
      </c>
      <c r="F88" s="135">
        <f t="shared" si="20"/>
        <v>0</v>
      </c>
      <c r="G88" s="136">
        <f>F88/$F$5</f>
        <v>0</v>
      </c>
    </row>
    <row r="89" s="105" customFormat="1" ht="14" customHeight="1" spans="1:7">
      <c r="A89" s="152" t="s">
        <v>1265</v>
      </c>
      <c r="B89" s="156" t="s">
        <v>134</v>
      </c>
      <c r="C89" s="153">
        <f t="shared" ref="C89:F89" si="21">C90+C91+C92</f>
        <v>0</v>
      </c>
      <c r="D89" s="153">
        <f t="shared" si="21"/>
        <v>0</v>
      </c>
      <c r="E89" s="153">
        <f t="shared" si="21"/>
        <v>0</v>
      </c>
      <c r="F89" s="153">
        <f t="shared" si="21"/>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2">C94+C96+C100+C107</f>
        <v>1</v>
      </c>
      <c r="D93" s="135"/>
      <c r="E93" s="135">
        <f t="shared" si="22"/>
        <v>800</v>
      </c>
      <c r="F93" s="135">
        <f t="shared" si="22"/>
        <v>240</v>
      </c>
      <c r="G93" s="136">
        <f>F93/$F$5</f>
        <v>0.00742648935923321</v>
      </c>
    </row>
    <row r="94" s="105" customFormat="1" ht="14" customHeight="1" spans="1:7">
      <c r="A94" s="161" t="s">
        <v>1265</v>
      </c>
      <c r="B94" s="156" t="s">
        <v>139</v>
      </c>
      <c r="C94" s="161">
        <f t="shared" ref="C94:F94" si="23">C95</f>
        <v>0</v>
      </c>
      <c r="D94" s="161">
        <f t="shared" si="23"/>
        <v>0</v>
      </c>
      <c r="E94" s="161">
        <f t="shared" si="23"/>
        <v>0</v>
      </c>
      <c r="F94" s="161">
        <f t="shared" si="23"/>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4">C97+C98+C99</f>
        <v>1</v>
      </c>
      <c r="D96" s="161" t="s">
        <v>1277</v>
      </c>
      <c r="E96" s="161">
        <f t="shared" si="24"/>
        <v>800</v>
      </c>
      <c r="F96" s="161">
        <f t="shared" si="24"/>
        <v>240</v>
      </c>
      <c r="G96" s="136">
        <f>F96/$F$5</f>
        <v>0.00742648935923321</v>
      </c>
    </row>
    <row r="97" s="105" customFormat="1" ht="14" customHeight="1" spans="1:7">
      <c r="A97" s="141">
        <v>1</v>
      </c>
      <c r="B97" s="148" t="s">
        <v>142</v>
      </c>
      <c r="C97" s="143">
        <v>1</v>
      </c>
      <c r="D97" s="143" t="s">
        <v>1277</v>
      </c>
      <c r="E97" s="143">
        <v>800</v>
      </c>
      <c r="F97" s="143">
        <v>240</v>
      </c>
      <c r="G97" s="136">
        <f>F97/$F$5</f>
        <v>0.00742648935923321</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5">C101+C102+C103+C104+C105+C106</f>
        <v>0</v>
      </c>
      <c r="D100" s="161">
        <f t="shared" si="25"/>
        <v>0</v>
      </c>
      <c r="E100" s="161">
        <f t="shared" si="25"/>
        <v>0</v>
      </c>
      <c r="F100" s="161">
        <f t="shared" si="25"/>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6">C108+C109+C110+C111+C112</f>
        <v>0</v>
      </c>
      <c r="D107" s="161">
        <f t="shared" si="26"/>
        <v>0</v>
      </c>
      <c r="E107" s="166">
        <f t="shared" si="26"/>
        <v>0</v>
      </c>
      <c r="F107" s="161">
        <f t="shared" si="26"/>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7">C114+C117</f>
        <v>0</v>
      </c>
      <c r="D113" s="135">
        <f t="shared" si="27"/>
        <v>0</v>
      </c>
      <c r="E113" s="135">
        <f t="shared" si="27"/>
        <v>0</v>
      </c>
      <c r="F113" s="135">
        <f t="shared" si="27"/>
        <v>0</v>
      </c>
      <c r="G113" s="136">
        <f>F113/$F$5</f>
        <v>0</v>
      </c>
    </row>
    <row r="114" s="105" customFormat="1" ht="14" customHeight="1" spans="1:7">
      <c r="A114" s="161" t="s">
        <v>1265</v>
      </c>
      <c r="B114" s="156" t="s">
        <v>159</v>
      </c>
      <c r="C114" s="161">
        <f t="shared" ref="C114:F114" si="28">C115+C116</f>
        <v>0</v>
      </c>
      <c r="D114" s="161">
        <f t="shared" si="28"/>
        <v>0</v>
      </c>
      <c r="E114" s="161">
        <f t="shared" si="28"/>
        <v>0</v>
      </c>
      <c r="F114" s="161">
        <f t="shared" si="28"/>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9">C118+C119+C120+C121</f>
        <v>0</v>
      </c>
      <c r="D117" s="161">
        <f t="shared" si="29"/>
        <v>0</v>
      </c>
      <c r="E117" s="161">
        <f t="shared" si="29"/>
        <v>0</v>
      </c>
      <c r="F117" s="161">
        <f t="shared" si="29"/>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30">C123</f>
        <v>0</v>
      </c>
      <c r="D122" s="135">
        <f t="shared" si="30"/>
        <v>0</v>
      </c>
      <c r="E122" s="135">
        <f t="shared" si="30"/>
        <v>0</v>
      </c>
      <c r="F122" s="135">
        <f t="shared" si="30"/>
        <v>0</v>
      </c>
      <c r="G122" s="136">
        <f>F122/$F$5</f>
        <v>0</v>
      </c>
    </row>
    <row r="123" s="105" customFormat="1" ht="14" customHeight="1" spans="1:7">
      <c r="A123" s="152" t="s">
        <v>1265</v>
      </c>
      <c r="B123" s="156" t="s">
        <v>167</v>
      </c>
      <c r="C123" s="153">
        <f t="shared" ref="C123:F123" si="31">C124</f>
        <v>0</v>
      </c>
      <c r="D123" s="153">
        <f t="shared" si="31"/>
        <v>0</v>
      </c>
      <c r="E123" s="153">
        <f t="shared" si="31"/>
        <v>0</v>
      </c>
      <c r="F123" s="153">
        <f t="shared" si="31"/>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2">C126</f>
        <v>2</v>
      </c>
      <c r="D125" s="135" t="s">
        <v>1276</v>
      </c>
      <c r="E125" s="135">
        <f t="shared" si="32"/>
        <v>3816</v>
      </c>
      <c r="F125" s="135">
        <f t="shared" si="32"/>
        <v>538</v>
      </c>
      <c r="G125" s="136">
        <f>F125/$F$5</f>
        <v>0.0166477136469478</v>
      </c>
    </row>
    <row r="126" s="105" customFormat="1" ht="14" customHeight="1" spans="1:7">
      <c r="A126" s="152" t="s">
        <v>1265</v>
      </c>
      <c r="B126" s="156" t="s">
        <v>96</v>
      </c>
      <c r="C126" s="153">
        <f t="shared" ref="C126:F126" si="33">C127+C128+C129</f>
        <v>2</v>
      </c>
      <c r="D126" s="153" t="s">
        <v>1276</v>
      </c>
      <c r="E126" s="153">
        <f t="shared" si="33"/>
        <v>3816</v>
      </c>
      <c r="F126" s="153">
        <f t="shared" si="33"/>
        <v>538</v>
      </c>
      <c r="G126" s="136">
        <f>F126/$F$5</f>
        <v>0.0166477136469478</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0.00117586081521193</v>
      </c>
    </row>
    <row r="129" s="105" customFormat="1" ht="14" customHeight="1" spans="1:7">
      <c r="A129" s="129">
        <v>3</v>
      </c>
      <c r="B129" s="150" t="s">
        <v>1489</v>
      </c>
      <c r="C129" s="175">
        <v>1</v>
      </c>
      <c r="D129" s="176" t="s">
        <v>1279</v>
      </c>
      <c r="E129" s="177">
        <v>16</v>
      </c>
      <c r="F129" s="176">
        <v>500</v>
      </c>
      <c r="G129" s="136">
        <f>F129/$F$5</f>
        <v>0.0154718528317359</v>
      </c>
    </row>
    <row r="130" s="105" customFormat="1" ht="15.6"/>
    <row r="131" s="105" customFormat="1" ht="15.6"/>
    <row r="132" s="105" customFormat="1" ht="15.6"/>
    <row r="133" s="105" customFormat="1" ht="15.6"/>
    <row r="134" s="105" customFormat="1" ht="15.6"/>
    <row r="135" s="105" customFormat="1" ht="15.6"/>
    <row r="136" s="105" customFormat="1" ht="15.6"/>
  </sheetData>
  <autoFilter ref="A4:J129">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5" activePane="bottomLeft" state="frozen"/>
      <selection/>
      <selection pane="bottomLeft" activeCell="F5" sqref="F5"/>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2.6666666666667"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34</v>
      </c>
      <c r="D5" s="131" t="e">
        <f t="shared" si="0"/>
        <v>#VALUE!</v>
      </c>
      <c r="E5" s="131">
        <f t="shared" si="0"/>
        <v>22426.8444</v>
      </c>
      <c r="F5" s="131">
        <f t="shared" si="0"/>
        <v>33121.64</v>
      </c>
      <c r="G5" s="132">
        <f t="shared" si="0"/>
        <v>1</v>
      </c>
      <c r="H5" s="106"/>
      <c r="I5" s="106"/>
      <c r="J5" s="106"/>
    </row>
    <row r="6" s="107" customFormat="1" ht="18" customHeight="1" spans="1:10">
      <c r="A6" s="133" t="s">
        <v>640</v>
      </c>
      <c r="B6" s="134" t="s">
        <v>51</v>
      </c>
      <c r="C6" s="135">
        <f t="shared" ref="C6:F6" si="1">C7+C25+C30+C37+C42</f>
        <v>19</v>
      </c>
      <c r="D6" s="135" t="s">
        <v>1266</v>
      </c>
      <c r="E6" s="135">
        <f t="shared" si="1"/>
        <v>17489.89</v>
      </c>
      <c r="F6" s="135">
        <f t="shared" si="1"/>
        <v>19313.64</v>
      </c>
      <c r="G6" s="136">
        <f>F6/$F$5</f>
        <v>0.583112430423131</v>
      </c>
      <c r="H6" s="106"/>
      <c r="I6" s="106"/>
      <c r="J6" s="106"/>
    </row>
    <row r="7" s="108" customFormat="1" ht="18" customHeight="1" spans="1:10">
      <c r="A7" s="137" t="s">
        <v>1265</v>
      </c>
      <c r="B7" s="138" t="s">
        <v>53</v>
      </c>
      <c r="C7" s="139">
        <f t="shared" ref="C7:F7" si="2">C8+C11+C16+C17+C22+C23+C24</f>
        <v>7</v>
      </c>
      <c r="D7" s="139" t="s">
        <v>1266</v>
      </c>
      <c r="E7" s="139">
        <f t="shared" si="2"/>
        <v>16161.19</v>
      </c>
      <c r="F7" s="139">
        <f t="shared" si="2"/>
        <v>7393.64</v>
      </c>
      <c r="G7" s="136">
        <f>F7/$F$5</f>
        <v>0.223226869200921</v>
      </c>
      <c r="H7" s="140"/>
      <c r="I7" s="140"/>
      <c r="J7" s="140"/>
    </row>
    <row r="8" s="108" customFormat="1" ht="18" customHeight="1" spans="1:10">
      <c r="A8" s="141">
        <v>1</v>
      </c>
      <c r="B8" s="142" t="s">
        <v>55</v>
      </c>
      <c r="C8" s="143">
        <f t="shared" ref="C8:F8" si="3">C9+C10</f>
        <v>3</v>
      </c>
      <c r="D8" s="143" t="s">
        <v>1266</v>
      </c>
      <c r="E8" s="143">
        <f t="shared" si="3"/>
        <v>3677.59</v>
      </c>
      <c r="F8" s="143">
        <f t="shared" si="3"/>
        <v>907.64</v>
      </c>
      <c r="G8" s="136">
        <f>F8/$F$5</f>
        <v>0.0274032324486348</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3</v>
      </c>
      <c r="D10" s="145" t="s">
        <v>1266</v>
      </c>
      <c r="E10" s="146">
        <v>3677.59</v>
      </c>
      <c r="F10" s="147">
        <v>907.64</v>
      </c>
      <c r="G10" s="136">
        <f>F10/$F$5</f>
        <v>0.0274032324486348</v>
      </c>
      <c r="H10" s="140"/>
      <c r="I10" s="140"/>
      <c r="J10" s="140"/>
    </row>
    <row r="11" s="108" customFormat="1" ht="18" customHeight="1" spans="1:10">
      <c r="A11" s="141">
        <v>2</v>
      </c>
      <c r="B11" s="142" t="s">
        <v>59</v>
      </c>
      <c r="C11" s="143">
        <v>0</v>
      </c>
      <c r="D11" s="143">
        <v>0</v>
      </c>
      <c r="E11" s="143">
        <v>0</v>
      </c>
      <c r="F11" s="143">
        <v>0</v>
      </c>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4">C18+C19+C20+C21</f>
        <v>4</v>
      </c>
      <c r="D17" s="143" t="e">
        <f t="shared" si="4"/>
        <v>#VALUE!</v>
      </c>
      <c r="E17" s="143">
        <f t="shared" si="4"/>
        <v>12483.6</v>
      </c>
      <c r="F17" s="143">
        <f t="shared" si="4"/>
        <v>6486</v>
      </c>
      <c r="G17" s="136">
        <f>F17/$F$5</f>
        <v>0.195823636752286</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4</v>
      </c>
      <c r="D20" s="145" t="s">
        <v>1266</v>
      </c>
      <c r="E20" s="146">
        <v>12483.6</v>
      </c>
      <c r="F20" s="147">
        <v>6486</v>
      </c>
      <c r="G20" s="136">
        <f>F20/$F$5</f>
        <v>0.195823636752286</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1455</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5">C26+C27+C28+C29</f>
        <v>4</v>
      </c>
      <c r="D25" s="139" t="e">
        <f t="shared" si="5"/>
        <v>#VALUE!</v>
      </c>
      <c r="E25" s="139">
        <f t="shared" si="5"/>
        <v>4</v>
      </c>
      <c r="F25" s="139">
        <f t="shared" si="5"/>
        <v>1340</v>
      </c>
      <c r="G25" s="136">
        <f>F25/$F$5</f>
        <v>0.0404569338957854</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v>4</v>
      </c>
      <c r="D27" s="145" t="s">
        <v>1279</v>
      </c>
      <c r="E27" s="146">
        <v>4</v>
      </c>
      <c r="F27" s="147">
        <v>1340</v>
      </c>
      <c r="G27" s="136">
        <f>F27/$F$5</f>
        <v>0.0404569338957854</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6">C31+C36</f>
        <v>5</v>
      </c>
      <c r="D30" s="139" t="e">
        <f t="shared" si="6"/>
        <v>#VALUE!</v>
      </c>
      <c r="E30" s="139">
        <f t="shared" si="6"/>
        <v>122.7</v>
      </c>
      <c r="F30" s="139">
        <f t="shared" si="6"/>
        <v>9800</v>
      </c>
      <c r="G30" s="136">
        <f>F30/$F$5</f>
        <v>0.295879068790072</v>
      </c>
      <c r="H30" s="140"/>
      <c r="I30" s="140"/>
      <c r="J30" s="140"/>
    </row>
    <row r="31" s="108" customFormat="1" ht="18" customHeight="1" spans="1:10">
      <c r="A31" s="141">
        <v>1</v>
      </c>
      <c r="B31" s="148" t="s">
        <v>79</v>
      </c>
      <c r="C31" s="143">
        <f t="shared" ref="C31:F31" si="7">C32+C33+C34+C35</f>
        <v>5</v>
      </c>
      <c r="D31" s="143" t="e">
        <f t="shared" si="7"/>
        <v>#VALUE!</v>
      </c>
      <c r="E31" s="143">
        <f t="shared" si="7"/>
        <v>122.7</v>
      </c>
      <c r="F31" s="143">
        <f t="shared" si="7"/>
        <v>9800</v>
      </c>
      <c r="G31" s="136">
        <f>F31/$F$5</f>
        <v>0.295879068790072</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5</v>
      </c>
      <c r="D35" s="145" t="s">
        <v>1269</v>
      </c>
      <c r="E35" s="146">
        <v>122.7</v>
      </c>
      <c r="F35" s="147">
        <v>9800</v>
      </c>
      <c r="G35" s="136">
        <f>F35/$F$5</f>
        <v>0.295879068790072</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8">C38+C39+C40+C41</f>
        <v>0</v>
      </c>
      <c r="D37" s="139">
        <f t="shared" si="8"/>
        <v>0</v>
      </c>
      <c r="E37" s="139">
        <f t="shared" si="8"/>
        <v>0</v>
      </c>
      <c r="F37" s="139">
        <f t="shared" si="8"/>
        <v>0</v>
      </c>
      <c r="G37" s="136">
        <f>F37/$F$5</f>
        <v>0</v>
      </c>
      <c r="H37" s="140"/>
      <c r="I37" s="140"/>
      <c r="J37" s="140"/>
    </row>
    <row r="38" s="108" customFormat="1" ht="18" customHeight="1" spans="1:10">
      <c r="A38" s="141">
        <v>1</v>
      </c>
      <c r="B38" s="150" t="s">
        <v>86</v>
      </c>
      <c r="C38" s="143"/>
      <c r="D38" s="145"/>
      <c r="E38" s="146"/>
      <c r="F38" s="147"/>
      <c r="G38" s="136">
        <f>F38/$F$5</f>
        <v>0</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9">C43+C44+C45+C46+C47+C48</f>
        <v>3</v>
      </c>
      <c r="D42" s="139" t="e">
        <f t="shared" si="9"/>
        <v>#VALUE!</v>
      </c>
      <c r="E42" s="139">
        <f t="shared" si="9"/>
        <v>1202</v>
      </c>
      <c r="F42" s="139">
        <f t="shared" si="9"/>
        <v>780</v>
      </c>
      <c r="G42" s="136">
        <f>F42/$F$5</f>
        <v>0.0235495585363527</v>
      </c>
      <c r="H42" s="140"/>
      <c r="I42" s="140"/>
      <c r="J42" s="140"/>
    </row>
    <row r="43" s="108" customFormat="1" ht="18" customHeight="1" spans="1:10">
      <c r="A43" s="141">
        <v>1</v>
      </c>
      <c r="B43" s="148" t="s">
        <v>91</v>
      </c>
      <c r="C43" s="143">
        <v>1</v>
      </c>
      <c r="D43" s="145" t="s">
        <v>1276</v>
      </c>
      <c r="E43" s="146">
        <v>1200</v>
      </c>
      <c r="F43" s="147">
        <v>200</v>
      </c>
      <c r="G43" s="136">
        <f>F43/$F$5</f>
        <v>0.00603834834265453</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v>2</v>
      </c>
      <c r="D48" s="145" t="s">
        <v>1490</v>
      </c>
      <c r="E48" s="146">
        <v>2</v>
      </c>
      <c r="F48" s="147">
        <v>580</v>
      </c>
      <c r="G48" s="136">
        <f>F48/$F$5</f>
        <v>0.0175112101936981</v>
      </c>
      <c r="H48" s="140"/>
      <c r="I48" s="140"/>
      <c r="J48" s="140"/>
    </row>
    <row r="49" s="107" customFormat="1" ht="18" customHeight="1" spans="1:10">
      <c r="A49" s="133" t="s">
        <v>645</v>
      </c>
      <c r="B49" s="134" t="s">
        <v>97</v>
      </c>
      <c r="C49" s="135">
        <f t="shared" ref="C49:F49" si="10">C50+C53+C56+C59+C63</f>
        <v>1</v>
      </c>
      <c r="D49" s="135" t="e">
        <f t="shared" si="10"/>
        <v>#VALUE!</v>
      </c>
      <c r="E49" s="135">
        <f t="shared" si="10"/>
        <v>0</v>
      </c>
      <c r="F49" s="135">
        <f t="shared" si="10"/>
        <v>30</v>
      </c>
      <c r="G49" s="136">
        <f>F49/$F$5</f>
        <v>0.00090575225139818</v>
      </c>
      <c r="H49" s="106"/>
      <c r="I49" s="106"/>
      <c r="J49" s="106"/>
    </row>
    <row r="50" s="107" customFormat="1" ht="18" customHeight="1" spans="1:10">
      <c r="A50" s="152" t="s">
        <v>1265</v>
      </c>
      <c r="B50" s="149" t="s">
        <v>98</v>
      </c>
      <c r="C50" s="153">
        <f t="shared" ref="C50:F50" si="11">C51+C52</f>
        <v>1</v>
      </c>
      <c r="D50" s="153" t="e">
        <f t="shared" si="11"/>
        <v>#VALUE!</v>
      </c>
      <c r="E50" s="153">
        <f t="shared" si="11"/>
        <v>0</v>
      </c>
      <c r="F50" s="153">
        <f t="shared" si="11"/>
        <v>30</v>
      </c>
      <c r="G50" s="136">
        <f>F50/$F$5</f>
        <v>0.00090575225139818</v>
      </c>
      <c r="H50" s="106"/>
      <c r="I50" s="106"/>
      <c r="J50" s="106"/>
    </row>
    <row r="51" s="108" customFormat="1" ht="18" customHeight="1" spans="1:10">
      <c r="A51" s="141">
        <v>1</v>
      </c>
      <c r="B51" s="148" t="s">
        <v>99</v>
      </c>
      <c r="C51" s="143">
        <v>1</v>
      </c>
      <c r="D51" s="145" t="s">
        <v>1345</v>
      </c>
      <c r="E51" s="146"/>
      <c r="F51" s="147">
        <v>30</v>
      </c>
      <c r="G51" s="136">
        <f>F51/$F$5</f>
        <v>0.00090575225139818</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2">C54+C55</f>
        <v>0</v>
      </c>
      <c r="D53" s="139">
        <f t="shared" si="12"/>
        <v>0</v>
      </c>
      <c r="E53" s="139">
        <f t="shared" si="12"/>
        <v>0</v>
      </c>
      <c r="F53" s="139">
        <f t="shared" si="12"/>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3">C57+C58</f>
        <v>0</v>
      </c>
      <c r="D56" s="139">
        <f t="shared" si="13"/>
        <v>0</v>
      </c>
      <c r="E56" s="139">
        <f t="shared" si="13"/>
        <v>0</v>
      </c>
      <c r="F56" s="139">
        <f t="shared" si="13"/>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4">C60+C61+C62</f>
        <v>0</v>
      </c>
      <c r="D59" s="139">
        <f t="shared" si="14"/>
        <v>0</v>
      </c>
      <c r="E59" s="139">
        <f t="shared" si="14"/>
        <v>0</v>
      </c>
      <c r="F59" s="139">
        <f t="shared" si="14"/>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5">C64</f>
        <v>0</v>
      </c>
      <c r="D63" s="139">
        <f t="shared" si="15"/>
        <v>0</v>
      </c>
      <c r="E63" s="139">
        <f t="shared" si="15"/>
        <v>0</v>
      </c>
      <c r="F63" s="139">
        <f t="shared" si="15"/>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6">C66+C76+C81</f>
        <v>11</v>
      </c>
      <c r="D65" s="135" t="e">
        <f t="shared" si="16"/>
        <v>#VALUE!</v>
      </c>
      <c r="E65" s="135">
        <f t="shared" si="16"/>
        <v>320.9544</v>
      </c>
      <c r="F65" s="135">
        <f t="shared" si="16"/>
        <v>13000</v>
      </c>
      <c r="G65" s="136">
        <f>F65/$F$5</f>
        <v>0.392492642272544</v>
      </c>
    </row>
    <row r="66" s="106" customFormat="1" ht="18" customHeight="1" spans="1:7">
      <c r="A66" s="152" t="s">
        <v>1265</v>
      </c>
      <c r="B66" s="156" t="s">
        <v>113</v>
      </c>
      <c r="C66" s="153">
        <f t="shared" ref="C66:F66" si="17">C67+C68+C69+C70+C71+C72+C73+C74+C75</f>
        <v>7</v>
      </c>
      <c r="D66" s="153" t="e">
        <f t="shared" si="17"/>
        <v>#VALUE!</v>
      </c>
      <c r="E66" s="153">
        <f t="shared" si="17"/>
        <v>314</v>
      </c>
      <c r="F66" s="153">
        <f t="shared" si="17"/>
        <v>9220</v>
      </c>
      <c r="G66" s="136">
        <f>F66/$F$5</f>
        <v>0.278367858596374</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v>2</v>
      </c>
      <c r="D68" s="145" t="s">
        <v>1269</v>
      </c>
      <c r="E68" s="157">
        <v>45</v>
      </c>
      <c r="F68" s="147">
        <v>2000</v>
      </c>
      <c r="G68" s="136">
        <f>F68/$F$5</f>
        <v>0.0603834834265453</v>
      </c>
    </row>
    <row r="69" s="105" customFormat="1" ht="18" customHeight="1" spans="1:7">
      <c r="A69" s="141">
        <v>3</v>
      </c>
      <c r="B69" s="148" t="s">
        <v>116</v>
      </c>
      <c r="C69" s="143">
        <v>1</v>
      </c>
      <c r="D69" s="145" t="s">
        <v>1269</v>
      </c>
      <c r="E69" s="157">
        <v>30</v>
      </c>
      <c r="F69" s="147">
        <v>1800</v>
      </c>
      <c r="G69" s="136">
        <f>F69/$F$5</f>
        <v>0.0543451350838908</v>
      </c>
    </row>
    <row r="70" s="105" customFormat="1" ht="18" customHeight="1" spans="1:7">
      <c r="A70" s="141">
        <v>4</v>
      </c>
      <c r="B70" s="148" t="s">
        <v>117</v>
      </c>
      <c r="C70" s="143">
        <v>4</v>
      </c>
      <c r="D70" s="145" t="s">
        <v>1269</v>
      </c>
      <c r="E70" s="157">
        <v>239</v>
      </c>
      <c r="F70" s="147">
        <v>5420</v>
      </c>
      <c r="G70" s="136">
        <f>F70/$F$5</f>
        <v>0.163639240085938</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1485</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8">C77+C78+C79+C80</f>
        <v>4</v>
      </c>
      <c r="D76" s="161" t="e">
        <f t="shared" si="18"/>
        <v>#VALUE!</v>
      </c>
      <c r="E76" s="161">
        <f t="shared" si="18"/>
        <v>6.9544</v>
      </c>
      <c r="F76" s="161">
        <f t="shared" si="18"/>
        <v>3780</v>
      </c>
      <c r="G76" s="136">
        <f>F76/$F$5</f>
        <v>0.114124783676171</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v>3</v>
      </c>
      <c r="D78" s="145" t="s">
        <v>1269</v>
      </c>
      <c r="E78" s="157">
        <v>5.9544</v>
      </c>
      <c r="F78" s="147">
        <v>3700</v>
      </c>
      <c r="G78" s="136">
        <f>F78/$F$5</f>
        <v>0.111709444339109</v>
      </c>
    </row>
    <row r="79" s="105" customFormat="1" ht="21" customHeight="1" spans="1:7">
      <c r="A79" s="141">
        <v>3</v>
      </c>
      <c r="B79" s="148" t="s">
        <v>125</v>
      </c>
      <c r="C79" s="143">
        <v>1</v>
      </c>
      <c r="D79" s="145" t="s">
        <v>1279</v>
      </c>
      <c r="E79" s="157">
        <v>1</v>
      </c>
      <c r="F79" s="147">
        <v>80</v>
      </c>
      <c r="G79" s="136">
        <f>F79/$F$5</f>
        <v>0.00241533933706181</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9">C82+C83+C84+C85+C86+C87</f>
        <v>0</v>
      </c>
      <c r="D81" s="161">
        <f t="shared" si="19"/>
        <v>0</v>
      </c>
      <c r="E81" s="161">
        <f t="shared" si="19"/>
        <v>0</v>
      </c>
      <c r="F81" s="161">
        <f t="shared" si="19"/>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20">C89</f>
        <v>0</v>
      </c>
      <c r="D88" s="135">
        <f t="shared" si="20"/>
        <v>0</v>
      </c>
      <c r="E88" s="135">
        <f t="shared" si="20"/>
        <v>0</v>
      </c>
      <c r="F88" s="135">
        <f t="shared" si="20"/>
        <v>0</v>
      </c>
      <c r="G88" s="136">
        <f>F88/$F$5</f>
        <v>0</v>
      </c>
    </row>
    <row r="89" s="105" customFormat="1" ht="14" customHeight="1" spans="1:7">
      <c r="A89" s="152" t="s">
        <v>1265</v>
      </c>
      <c r="B89" s="156" t="s">
        <v>134</v>
      </c>
      <c r="C89" s="153">
        <f t="shared" ref="C89:F89" si="21">C90+C91+C92</f>
        <v>0</v>
      </c>
      <c r="D89" s="153">
        <f t="shared" si="21"/>
        <v>0</v>
      </c>
      <c r="E89" s="153">
        <f t="shared" si="21"/>
        <v>0</v>
      </c>
      <c r="F89" s="153">
        <f t="shared" si="21"/>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2">C94+C96+C100+C107</f>
        <v>1</v>
      </c>
      <c r="D93" s="135"/>
      <c r="E93" s="135">
        <f t="shared" si="22"/>
        <v>800</v>
      </c>
      <c r="F93" s="135">
        <f t="shared" si="22"/>
        <v>240</v>
      </c>
      <c r="G93" s="136">
        <f>F93/$F$5</f>
        <v>0.00724601801118544</v>
      </c>
    </row>
    <row r="94" s="105" customFormat="1" ht="14" customHeight="1" spans="1:7">
      <c r="A94" s="161" t="s">
        <v>1265</v>
      </c>
      <c r="B94" s="156" t="s">
        <v>139</v>
      </c>
      <c r="C94" s="161">
        <f t="shared" ref="C94:F94" si="23">C95</f>
        <v>0</v>
      </c>
      <c r="D94" s="161">
        <f t="shared" si="23"/>
        <v>0</v>
      </c>
      <c r="E94" s="161">
        <f t="shared" si="23"/>
        <v>0</v>
      </c>
      <c r="F94" s="161">
        <f t="shared" si="23"/>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4">C97+C98+C99</f>
        <v>1</v>
      </c>
      <c r="D96" s="161" t="s">
        <v>1277</v>
      </c>
      <c r="E96" s="161">
        <f t="shared" si="24"/>
        <v>800</v>
      </c>
      <c r="F96" s="161">
        <f t="shared" si="24"/>
        <v>240</v>
      </c>
      <c r="G96" s="136">
        <f>F96/$F$5</f>
        <v>0.00724601801118544</v>
      </c>
    </row>
    <row r="97" s="105" customFormat="1" ht="14" customHeight="1" spans="1:7">
      <c r="A97" s="141">
        <v>1</v>
      </c>
      <c r="B97" s="148" t="s">
        <v>142</v>
      </c>
      <c r="C97" s="143">
        <v>1</v>
      </c>
      <c r="D97" s="143" t="s">
        <v>1277</v>
      </c>
      <c r="E97" s="143">
        <v>800</v>
      </c>
      <c r="F97" s="143">
        <v>240</v>
      </c>
      <c r="G97" s="136">
        <f>F97/$F$5</f>
        <v>0.00724601801118544</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5">C101+C102+C103+C104+C105+C106</f>
        <v>0</v>
      </c>
      <c r="D100" s="161">
        <f t="shared" si="25"/>
        <v>0</v>
      </c>
      <c r="E100" s="161">
        <f t="shared" si="25"/>
        <v>0</v>
      </c>
      <c r="F100" s="161">
        <f t="shared" si="25"/>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6">C108+C109+C110+C111+C112</f>
        <v>0</v>
      </c>
      <c r="D107" s="161">
        <f t="shared" si="26"/>
        <v>0</v>
      </c>
      <c r="E107" s="166">
        <f t="shared" si="26"/>
        <v>0</v>
      </c>
      <c r="F107" s="161">
        <f t="shared" si="26"/>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7">C114+C117</f>
        <v>0</v>
      </c>
      <c r="D113" s="135">
        <f t="shared" si="27"/>
        <v>0</v>
      </c>
      <c r="E113" s="135">
        <f t="shared" si="27"/>
        <v>0</v>
      </c>
      <c r="F113" s="135">
        <f t="shared" si="27"/>
        <v>0</v>
      </c>
      <c r="G113" s="136">
        <f>F113/$F$5</f>
        <v>0</v>
      </c>
    </row>
    <row r="114" s="105" customFormat="1" ht="14" customHeight="1" spans="1:7">
      <c r="A114" s="161" t="s">
        <v>1265</v>
      </c>
      <c r="B114" s="156" t="s">
        <v>159</v>
      </c>
      <c r="C114" s="161">
        <f t="shared" ref="C114:F114" si="28">C115+C116</f>
        <v>0</v>
      </c>
      <c r="D114" s="161">
        <f t="shared" si="28"/>
        <v>0</v>
      </c>
      <c r="E114" s="161">
        <f t="shared" si="28"/>
        <v>0</v>
      </c>
      <c r="F114" s="161">
        <f t="shared" si="28"/>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9">C118+C119+C120+C121</f>
        <v>0</v>
      </c>
      <c r="D117" s="161">
        <f t="shared" si="29"/>
        <v>0</v>
      </c>
      <c r="E117" s="161">
        <f t="shared" si="29"/>
        <v>0</v>
      </c>
      <c r="F117" s="161">
        <f t="shared" si="29"/>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30">C123</f>
        <v>0</v>
      </c>
      <c r="D122" s="135">
        <f t="shared" si="30"/>
        <v>0</v>
      </c>
      <c r="E122" s="135">
        <f t="shared" si="30"/>
        <v>0</v>
      </c>
      <c r="F122" s="135">
        <f t="shared" si="30"/>
        <v>0</v>
      </c>
      <c r="G122" s="136">
        <f>F122/$F$5</f>
        <v>0</v>
      </c>
    </row>
    <row r="123" s="105" customFormat="1" ht="14" customHeight="1" spans="1:7">
      <c r="A123" s="152" t="s">
        <v>1265</v>
      </c>
      <c r="B123" s="156" t="s">
        <v>167</v>
      </c>
      <c r="C123" s="153">
        <f t="shared" ref="C123:F123" si="31">C124</f>
        <v>0</v>
      </c>
      <c r="D123" s="153">
        <f t="shared" si="31"/>
        <v>0</v>
      </c>
      <c r="E123" s="153">
        <f t="shared" si="31"/>
        <v>0</v>
      </c>
      <c r="F123" s="153">
        <f t="shared" si="31"/>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2">C126</f>
        <v>2</v>
      </c>
      <c r="D125" s="135" t="s">
        <v>1276</v>
      </c>
      <c r="E125" s="135">
        <f t="shared" si="32"/>
        <v>3816</v>
      </c>
      <c r="F125" s="135">
        <f t="shared" si="32"/>
        <v>538</v>
      </c>
      <c r="G125" s="136">
        <f>F125/$F$5</f>
        <v>0.0162431570417407</v>
      </c>
    </row>
    <row r="126" s="105" customFormat="1" ht="14" customHeight="1" spans="1:7">
      <c r="A126" s="152" t="s">
        <v>1265</v>
      </c>
      <c r="B126" s="156" t="s">
        <v>96</v>
      </c>
      <c r="C126" s="153">
        <f t="shared" ref="C126:F126" si="33">C127+C128+C129</f>
        <v>2</v>
      </c>
      <c r="D126" s="153" t="s">
        <v>1276</v>
      </c>
      <c r="E126" s="153">
        <f t="shared" si="33"/>
        <v>3816</v>
      </c>
      <c r="F126" s="153">
        <f t="shared" si="33"/>
        <v>538</v>
      </c>
      <c r="G126" s="136">
        <f>F126/$F$5</f>
        <v>0.0162431570417407</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0.00114728618510436</v>
      </c>
    </row>
    <row r="129" s="105" customFormat="1" ht="14" customHeight="1" spans="1:7">
      <c r="A129" s="129">
        <v>3</v>
      </c>
      <c r="B129" s="150" t="s">
        <v>1489</v>
      </c>
      <c r="C129" s="175">
        <v>1</v>
      </c>
      <c r="D129" s="176" t="s">
        <v>1279</v>
      </c>
      <c r="E129" s="177">
        <v>16</v>
      </c>
      <c r="F129" s="176">
        <v>500</v>
      </c>
      <c r="G129" s="136">
        <f>F129/$F$5</f>
        <v>0.0150958708566363</v>
      </c>
    </row>
    <row r="130" s="105" customFormat="1" ht="15.6"/>
    <row r="131" s="105" customFormat="1" ht="15.6"/>
    <row r="132" s="105" customFormat="1" ht="15.6"/>
    <row r="133" s="105" customFormat="1" ht="15.6"/>
    <row r="134" s="105" customFormat="1" ht="15.6"/>
    <row r="135" s="105" customFormat="1" ht="15.6"/>
    <row r="136" s="105" customFormat="1" ht="15.6"/>
  </sheetData>
  <autoFilter ref="A4:J129">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B161"/>
  <sheetViews>
    <sheetView view="pageBreakPreview" zoomScale="32" zoomScaleNormal="47" workbookViewId="0">
      <pane xSplit="8" ySplit="11" topLeftCell="Y47" activePane="bottomRight" state="frozen"/>
      <selection/>
      <selection pane="topRight"/>
      <selection pane="bottomLeft"/>
      <selection pane="bottomRight" activeCell="Y50" sqref="Y50"/>
    </sheetView>
  </sheetViews>
  <sheetFormatPr defaultColWidth="8.88888888888889" defaultRowHeight="14.4"/>
  <cols>
    <col min="1" max="1" width="11.2962962962963" style="9" customWidth="1"/>
    <col min="2" max="2" width="13.75" style="12" customWidth="1"/>
    <col min="3" max="3" width="15.2685185185185" style="12" customWidth="1"/>
    <col min="4" max="4" width="25.9907407407407" style="12" customWidth="1"/>
    <col min="5" max="5" width="16.3518518518519" style="12" customWidth="1"/>
    <col min="6" max="6" width="20.1481481481481" style="12" customWidth="1"/>
    <col min="7" max="7" width="36" style="12" customWidth="1"/>
    <col min="8" max="8" width="194.444444444444"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19" width="13.1296296296296" style="9" customWidth="1"/>
    <col min="20" max="20" width="17.8611111111111" style="9" customWidth="1"/>
    <col min="21" max="25" width="18.6296296296296" style="14" customWidth="1"/>
    <col min="26" max="26" width="26.037037037037" style="9" customWidth="1"/>
    <col min="27" max="27" width="22" style="9" customWidth="1"/>
    <col min="28" max="28" width="22.5925925925926" style="9" customWidth="1"/>
    <col min="29" max="29" width="11.6296296296296" style="9" customWidth="1"/>
    <col min="30" max="30" width="14.6574074074074" style="9" customWidth="1"/>
    <col min="31" max="35" width="15.1296296296296" style="9" customWidth="1"/>
    <col min="36" max="36" width="20.4907407407407" style="9" customWidth="1"/>
    <col min="37" max="37" width="15.1296296296296" style="9" customWidth="1"/>
    <col min="38" max="38" width="12.1296296296296" style="9" customWidth="1"/>
    <col min="39" max="39" width="39.9351851851852" style="12" customWidth="1"/>
    <col min="40" max="41" width="36.6296296296296" style="12" customWidth="1"/>
    <col min="42" max="16366" width="8.88888888888889" style="12"/>
    <col min="16367" max="16384" width="8.88888888888889"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1">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row>
    <row r="4" s="7" customFormat="1" ht="90" customHeight="1" spans="1:41">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row>
    <row r="5" s="7" customFormat="1" ht="118" customHeight="1" spans="1:41">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row>
    <row r="6" s="79" customFormat="1" ht="30" customHeight="1" spans="1:41">
      <c r="A6" s="81"/>
      <c r="B6" s="82" t="s">
        <v>49</v>
      </c>
      <c r="C6" s="82"/>
      <c r="D6" s="82"/>
      <c r="E6" s="82"/>
      <c r="F6" s="82"/>
      <c r="G6" s="82"/>
      <c r="H6" s="82"/>
      <c r="I6" s="83">
        <f t="shared" ref="I6:AL6" si="0">I7+I66+I83+I115+I120+I141+I150+I153</f>
        <v>29</v>
      </c>
      <c r="J6" s="83">
        <f t="shared" si="0"/>
        <v>18369.8444</v>
      </c>
      <c r="K6" s="83">
        <f t="shared" si="0"/>
        <v>12</v>
      </c>
      <c r="L6" s="83">
        <f t="shared" si="0"/>
        <v>1</v>
      </c>
      <c r="M6" s="83">
        <f t="shared" si="0"/>
        <v>13</v>
      </c>
      <c r="N6" s="83">
        <f t="shared" si="0"/>
        <v>0</v>
      </c>
      <c r="O6" s="83">
        <f t="shared" si="0"/>
        <v>1</v>
      </c>
      <c r="P6" s="83">
        <f t="shared" si="0"/>
        <v>0</v>
      </c>
      <c r="Q6" s="83">
        <f t="shared" si="0"/>
        <v>0</v>
      </c>
      <c r="R6" s="83">
        <f t="shared" si="0"/>
        <v>2</v>
      </c>
      <c r="S6" s="83">
        <f t="shared" si="0"/>
        <v>28661</v>
      </c>
      <c r="T6" s="83">
        <f t="shared" si="0"/>
        <v>76011</v>
      </c>
      <c r="U6" s="83">
        <f t="shared" si="0"/>
        <v>0</v>
      </c>
      <c r="V6" s="83">
        <f t="shared" si="0"/>
        <v>0</v>
      </c>
      <c r="W6" s="83">
        <f t="shared" si="0"/>
        <v>0</v>
      </c>
      <c r="X6" s="83">
        <f t="shared" si="0"/>
        <v>0</v>
      </c>
      <c r="Y6" s="83">
        <f t="shared" si="0"/>
        <v>0</v>
      </c>
      <c r="Z6" s="83">
        <f t="shared" si="0"/>
        <v>22121.64</v>
      </c>
      <c r="AA6" s="83">
        <f t="shared" si="0"/>
        <v>14897</v>
      </c>
      <c r="AB6" s="83">
        <f t="shared" si="0"/>
        <v>12853</v>
      </c>
      <c r="AC6" s="83">
        <f t="shared" si="0"/>
        <v>1142</v>
      </c>
      <c r="AD6" s="83">
        <f t="shared" si="0"/>
        <v>902</v>
      </c>
      <c r="AE6" s="83">
        <f t="shared" si="0"/>
        <v>0</v>
      </c>
      <c r="AF6" s="83">
        <f t="shared" si="0"/>
        <v>1874</v>
      </c>
      <c r="AG6" s="83">
        <f t="shared" si="0"/>
        <v>0</v>
      </c>
      <c r="AH6" s="83">
        <f t="shared" si="0"/>
        <v>2000</v>
      </c>
      <c r="AI6" s="83">
        <f t="shared" si="0"/>
        <v>501</v>
      </c>
      <c r="AJ6" s="83">
        <f t="shared" si="0"/>
        <v>2849.64</v>
      </c>
      <c r="AK6" s="83">
        <f t="shared" si="0"/>
        <v>0</v>
      </c>
      <c r="AL6" s="83">
        <f t="shared" si="0"/>
        <v>0</v>
      </c>
      <c r="AM6" s="81"/>
      <c r="AN6" s="81"/>
      <c r="AO6" s="81"/>
    </row>
    <row r="7" s="178" customFormat="1" ht="30" customHeight="1" spans="1:41">
      <c r="A7" s="179" t="s">
        <v>50</v>
      </c>
      <c r="B7" s="180" t="s">
        <v>51</v>
      </c>
      <c r="C7" s="181"/>
      <c r="D7" s="181"/>
      <c r="E7" s="180"/>
      <c r="F7" s="181"/>
      <c r="G7" s="181"/>
      <c r="H7" s="180"/>
      <c r="I7" s="188">
        <f t="shared" ref="I7:AL7" si="1">I8+I32+I40+I51+I56</f>
        <v>16</v>
      </c>
      <c r="J7" s="188">
        <f t="shared" si="1"/>
        <v>13477.89</v>
      </c>
      <c r="K7" s="188">
        <f t="shared" si="1"/>
        <v>11</v>
      </c>
      <c r="L7" s="188">
        <f t="shared" si="1"/>
        <v>0</v>
      </c>
      <c r="M7" s="188">
        <f t="shared" si="1"/>
        <v>5</v>
      </c>
      <c r="N7" s="188">
        <f t="shared" si="1"/>
        <v>0</v>
      </c>
      <c r="O7" s="188">
        <f t="shared" si="1"/>
        <v>0</v>
      </c>
      <c r="P7" s="188">
        <f t="shared" si="1"/>
        <v>0</v>
      </c>
      <c r="Q7" s="188">
        <f t="shared" si="1"/>
        <v>0</v>
      </c>
      <c r="R7" s="188">
        <f t="shared" si="1"/>
        <v>0</v>
      </c>
      <c r="S7" s="188">
        <f t="shared" si="1"/>
        <v>10313</v>
      </c>
      <c r="T7" s="188">
        <f t="shared" si="1"/>
        <v>34740</v>
      </c>
      <c r="U7" s="188">
        <f t="shared" si="1"/>
        <v>0</v>
      </c>
      <c r="V7" s="188">
        <f t="shared" si="1"/>
        <v>0</v>
      </c>
      <c r="W7" s="188">
        <f t="shared" si="1"/>
        <v>0</v>
      </c>
      <c r="X7" s="188">
        <f t="shared" si="1"/>
        <v>0</v>
      </c>
      <c r="Y7" s="188">
        <f t="shared" si="1"/>
        <v>0</v>
      </c>
      <c r="Z7" s="188">
        <f t="shared" si="1"/>
        <v>10313.64</v>
      </c>
      <c r="AA7" s="188">
        <f t="shared" si="1"/>
        <v>7473.89</v>
      </c>
      <c r="AB7" s="188">
        <f t="shared" si="1"/>
        <v>5467.89</v>
      </c>
      <c r="AC7" s="188">
        <f t="shared" si="1"/>
        <v>1142</v>
      </c>
      <c r="AD7" s="188">
        <f t="shared" si="1"/>
        <v>864</v>
      </c>
      <c r="AE7" s="188">
        <f t="shared" si="1"/>
        <v>0</v>
      </c>
      <c r="AF7" s="188">
        <f t="shared" si="1"/>
        <v>1100</v>
      </c>
      <c r="AG7" s="188">
        <f t="shared" si="1"/>
        <v>0</v>
      </c>
      <c r="AH7" s="188">
        <f t="shared" si="1"/>
        <v>0</v>
      </c>
      <c r="AI7" s="188">
        <f t="shared" si="1"/>
        <v>0</v>
      </c>
      <c r="AJ7" s="188">
        <f t="shared" si="1"/>
        <v>1739.75</v>
      </c>
      <c r="AK7" s="188">
        <f t="shared" si="1"/>
        <v>0</v>
      </c>
      <c r="AL7" s="188">
        <f t="shared" si="1"/>
        <v>0</v>
      </c>
      <c r="AM7" s="194"/>
      <c r="AN7" s="194"/>
      <c r="AO7" s="194"/>
    </row>
    <row r="8" s="178" customFormat="1" ht="30" customHeight="1" spans="1:41">
      <c r="A8" s="182" t="s">
        <v>52</v>
      </c>
      <c r="B8" s="180" t="s">
        <v>53</v>
      </c>
      <c r="C8" s="181"/>
      <c r="D8" s="181"/>
      <c r="E8" s="180"/>
      <c r="F8" s="181"/>
      <c r="G8" s="181"/>
      <c r="H8" s="180"/>
      <c r="I8" s="189">
        <f t="shared" ref="I8:AL8" si="2">I9+I15+I20+I29+I30+I31+I21</f>
        <v>6</v>
      </c>
      <c r="J8" s="189">
        <f t="shared" si="2"/>
        <v>11561.19</v>
      </c>
      <c r="K8" s="189">
        <f t="shared" si="2"/>
        <v>5</v>
      </c>
      <c r="L8" s="189">
        <f t="shared" si="2"/>
        <v>0</v>
      </c>
      <c r="M8" s="189">
        <f t="shared" si="2"/>
        <v>1</v>
      </c>
      <c r="N8" s="189">
        <f t="shared" si="2"/>
        <v>0</v>
      </c>
      <c r="O8" s="189">
        <f t="shared" si="2"/>
        <v>0</v>
      </c>
      <c r="P8" s="189">
        <f t="shared" si="2"/>
        <v>0</v>
      </c>
      <c r="Q8" s="189">
        <f t="shared" si="2"/>
        <v>0</v>
      </c>
      <c r="R8" s="189">
        <f t="shared" si="2"/>
        <v>0</v>
      </c>
      <c r="S8" s="189">
        <f t="shared" si="2"/>
        <v>4258</v>
      </c>
      <c r="T8" s="189">
        <f t="shared" si="2"/>
        <v>14706</v>
      </c>
      <c r="U8" s="189">
        <f t="shared" si="2"/>
        <v>0</v>
      </c>
      <c r="V8" s="189">
        <f t="shared" si="2"/>
        <v>0</v>
      </c>
      <c r="W8" s="189">
        <f t="shared" si="2"/>
        <v>0</v>
      </c>
      <c r="X8" s="189">
        <f t="shared" si="2"/>
        <v>0</v>
      </c>
      <c r="Y8" s="189">
        <f t="shared" si="2"/>
        <v>0</v>
      </c>
      <c r="Z8" s="189">
        <f t="shared" si="2"/>
        <v>4393.64</v>
      </c>
      <c r="AA8" s="189">
        <f t="shared" si="2"/>
        <v>4393.64</v>
      </c>
      <c r="AB8" s="189">
        <f t="shared" si="2"/>
        <v>2729.64</v>
      </c>
      <c r="AC8" s="189">
        <f t="shared" si="2"/>
        <v>800</v>
      </c>
      <c r="AD8" s="189">
        <f t="shared" si="2"/>
        <v>864</v>
      </c>
      <c r="AE8" s="189">
        <f t="shared" si="2"/>
        <v>0</v>
      </c>
      <c r="AF8" s="189">
        <f t="shared" si="2"/>
        <v>0</v>
      </c>
      <c r="AG8" s="189">
        <f t="shared" si="2"/>
        <v>0</v>
      </c>
      <c r="AH8" s="189">
        <f t="shared" si="2"/>
        <v>0</v>
      </c>
      <c r="AI8" s="189">
        <f t="shared" si="2"/>
        <v>0</v>
      </c>
      <c r="AJ8" s="189">
        <f t="shared" si="2"/>
        <v>0</v>
      </c>
      <c r="AK8" s="189">
        <f t="shared" si="2"/>
        <v>0</v>
      </c>
      <c r="AL8" s="189">
        <f t="shared" si="2"/>
        <v>0</v>
      </c>
      <c r="AM8" s="194"/>
      <c r="AN8" s="194"/>
      <c r="AO8" s="194"/>
    </row>
    <row r="9" s="12" customFormat="1" ht="30" customHeight="1" spans="1:41">
      <c r="A9" s="182" t="s">
        <v>54</v>
      </c>
      <c r="B9" s="180" t="s">
        <v>55</v>
      </c>
      <c r="C9" s="181"/>
      <c r="D9" s="181"/>
      <c r="E9" s="180"/>
      <c r="F9" s="181"/>
      <c r="G9" s="181"/>
      <c r="H9" s="180"/>
      <c r="I9" s="190">
        <f t="shared" ref="I9:AL9" si="3">I10+I11</f>
        <v>3</v>
      </c>
      <c r="J9" s="190">
        <f t="shared" si="3"/>
        <v>3677.59</v>
      </c>
      <c r="K9" s="190">
        <f t="shared" si="3"/>
        <v>3</v>
      </c>
      <c r="L9" s="190">
        <f t="shared" si="3"/>
        <v>0</v>
      </c>
      <c r="M9" s="190">
        <f t="shared" si="3"/>
        <v>0</v>
      </c>
      <c r="N9" s="190">
        <f t="shared" si="3"/>
        <v>0</v>
      </c>
      <c r="O9" s="190">
        <f t="shared" si="3"/>
        <v>0</v>
      </c>
      <c r="P9" s="190">
        <f t="shared" si="3"/>
        <v>0</v>
      </c>
      <c r="Q9" s="190">
        <f t="shared" si="3"/>
        <v>0</v>
      </c>
      <c r="R9" s="190">
        <f t="shared" si="3"/>
        <v>0</v>
      </c>
      <c r="S9" s="190">
        <f t="shared" si="3"/>
        <v>350</v>
      </c>
      <c r="T9" s="190">
        <f t="shared" si="3"/>
        <v>1133</v>
      </c>
      <c r="U9" s="190">
        <f t="shared" si="3"/>
        <v>0</v>
      </c>
      <c r="V9" s="190">
        <f t="shared" si="3"/>
        <v>0</v>
      </c>
      <c r="W9" s="190">
        <f t="shared" si="3"/>
        <v>0</v>
      </c>
      <c r="X9" s="190">
        <f t="shared" si="3"/>
        <v>0</v>
      </c>
      <c r="Y9" s="190">
        <f t="shared" si="3"/>
        <v>0</v>
      </c>
      <c r="Z9" s="190">
        <f t="shared" si="3"/>
        <v>907.64</v>
      </c>
      <c r="AA9" s="190">
        <f t="shared" si="3"/>
        <v>907.64</v>
      </c>
      <c r="AB9" s="190">
        <f t="shared" si="3"/>
        <v>907.64</v>
      </c>
      <c r="AC9" s="190">
        <f t="shared" si="3"/>
        <v>0</v>
      </c>
      <c r="AD9" s="190">
        <f t="shared" si="3"/>
        <v>0</v>
      </c>
      <c r="AE9" s="190">
        <f t="shared" si="3"/>
        <v>0</v>
      </c>
      <c r="AF9" s="190">
        <f t="shared" si="3"/>
        <v>0</v>
      </c>
      <c r="AG9" s="190">
        <f t="shared" si="3"/>
        <v>0</v>
      </c>
      <c r="AH9" s="190">
        <f t="shared" si="3"/>
        <v>0</v>
      </c>
      <c r="AI9" s="190">
        <f t="shared" si="3"/>
        <v>0</v>
      </c>
      <c r="AJ9" s="190">
        <f t="shared" si="3"/>
        <v>0</v>
      </c>
      <c r="AK9" s="190">
        <f t="shared" si="3"/>
        <v>0</v>
      </c>
      <c r="AL9" s="190">
        <f t="shared" si="3"/>
        <v>0</v>
      </c>
      <c r="AM9" s="195"/>
      <c r="AN9" s="195"/>
      <c r="AO9" s="195"/>
    </row>
    <row r="10" s="12" customFormat="1" ht="30" customHeight="1" spans="1:41">
      <c r="A10" s="183" t="s">
        <v>56</v>
      </c>
      <c r="B10" s="180" t="s">
        <v>57</v>
      </c>
      <c r="C10" s="181"/>
      <c r="D10" s="181"/>
      <c r="E10" s="184"/>
      <c r="F10" s="184"/>
      <c r="G10" s="184"/>
      <c r="H10" s="184"/>
      <c r="I10" s="190"/>
      <c r="J10" s="190"/>
      <c r="K10" s="190"/>
      <c r="L10" s="190"/>
      <c r="M10" s="190"/>
      <c r="N10" s="190"/>
      <c r="O10" s="190"/>
      <c r="P10" s="190"/>
      <c r="Q10" s="190"/>
      <c r="R10" s="190"/>
      <c r="S10" s="190"/>
      <c r="T10" s="190"/>
      <c r="U10" s="190"/>
      <c r="V10" s="190"/>
      <c r="W10" s="190"/>
      <c r="X10" s="190"/>
      <c r="Y10" s="190"/>
      <c r="Z10" s="190"/>
      <c r="AA10" s="190"/>
      <c r="AB10" s="190"/>
      <c r="AC10" s="190"/>
      <c r="AD10" s="190"/>
      <c r="AE10" s="190"/>
      <c r="AF10" s="190"/>
      <c r="AG10" s="190"/>
      <c r="AH10" s="190"/>
      <c r="AI10" s="190"/>
      <c r="AJ10" s="190"/>
      <c r="AK10" s="190"/>
      <c r="AL10" s="190"/>
      <c r="AM10" s="195"/>
      <c r="AN10" s="195"/>
      <c r="AO10" s="195"/>
    </row>
    <row r="11" s="12" customFormat="1" ht="30" customHeight="1" spans="1:41">
      <c r="A11" s="183" t="s">
        <v>56</v>
      </c>
      <c r="B11" s="180" t="s">
        <v>58</v>
      </c>
      <c r="C11" s="181"/>
      <c r="D11" s="181"/>
      <c r="E11" s="184"/>
      <c r="F11" s="184"/>
      <c r="G11" s="184"/>
      <c r="H11" s="184"/>
      <c r="I11" s="190">
        <f t="shared" ref="I11:AL11" si="4">SUM(I12:I14)</f>
        <v>3</v>
      </c>
      <c r="J11" s="190">
        <f t="shared" si="4"/>
        <v>3677.59</v>
      </c>
      <c r="K11" s="190">
        <f t="shared" si="4"/>
        <v>3</v>
      </c>
      <c r="L11" s="190">
        <f t="shared" si="4"/>
        <v>0</v>
      </c>
      <c r="M11" s="190">
        <f t="shared" si="4"/>
        <v>0</v>
      </c>
      <c r="N11" s="190">
        <f t="shared" si="4"/>
        <v>0</v>
      </c>
      <c r="O11" s="190">
        <f t="shared" si="4"/>
        <v>0</v>
      </c>
      <c r="P11" s="190">
        <f t="shared" si="4"/>
        <v>0</v>
      </c>
      <c r="Q11" s="190">
        <f t="shared" si="4"/>
        <v>0</v>
      </c>
      <c r="R11" s="190">
        <f t="shared" si="4"/>
        <v>0</v>
      </c>
      <c r="S11" s="190">
        <f t="shared" si="4"/>
        <v>350</v>
      </c>
      <c r="T11" s="190">
        <f t="shared" si="4"/>
        <v>1133</v>
      </c>
      <c r="U11" s="190">
        <f t="shared" si="4"/>
        <v>0</v>
      </c>
      <c r="V11" s="190">
        <f t="shared" si="4"/>
        <v>0</v>
      </c>
      <c r="W11" s="190">
        <f t="shared" si="4"/>
        <v>0</v>
      </c>
      <c r="X11" s="190">
        <f t="shared" si="4"/>
        <v>0</v>
      </c>
      <c r="Y11" s="190">
        <f t="shared" si="4"/>
        <v>0</v>
      </c>
      <c r="Z11" s="190">
        <f t="shared" si="4"/>
        <v>907.64</v>
      </c>
      <c r="AA11" s="190">
        <f t="shared" si="4"/>
        <v>907.64</v>
      </c>
      <c r="AB11" s="190">
        <f t="shared" si="4"/>
        <v>907.64</v>
      </c>
      <c r="AC11" s="190">
        <f t="shared" si="4"/>
        <v>0</v>
      </c>
      <c r="AD11" s="190">
        <f t="shared" si="4"/>
        <v>0</v>
      </c>
      <c r="AE11" s="190">
        <f t="shared" si="4"/>
        <v>0</v>
      </c>
      <c r="AF11" s="190">
        <f t="shared" si="4"/>
        <v>0</v>
      </c>
      <c r="AG11" s="190">
        <f t="shared" si="4"/>
        <v>0</v>
      </c>
      <c r="AH11" s="190">
        <f t="shared" si="4"/>
        <v>0</v>
      </c>
      <c r="AI11" s="190">
        <f t="shared" si="4"/>
        <v>0</v>
      </c>
      <c r="AJ11" s="190">
        <f t="shared" si="4"/>
        <v>0</v>
      </c>
      <c r="AK11" s="190">
        <f t="shared" si="4"/>
        <v>0</v>
      </c>
      <c r="AL11" s="190">
        <f t="shared" si="4"/>
        <v>0</v>
      </c>
      <c r="AM11" s="190"/>
      <c r="AN11" s="195"/>
      <c r="AO11" s="195"/>
    </row>
    <row r="12" s="8" customFormat="1" ht="352" customHeight="1" spans="1:41">
      <c r="A12" s="22">
        <v>1</v>
      </c>
      <c r="B12" s="22" t="s">
        <v>1158</v>
      </c>
      <c r="C12" s="22">
        <v>2024</v>
      </c>
      <c r="D12" s="23" t="s">
        <v>1400</v>
      </c>
      <c r="E12" s="22" t="s">
        <v>178</v>
      </c>
      <c r="F12" s="24" t="s">
        <v>1347</v>
      </c>
      <c r="G12" s="22" t="s">
        <v>1160</v>
      </c>
      <c r="H12" s="23" t="s">
        <v>1401</v>
      </c>
      <c r="I12" s="22">
        <v>1</v>
      </c>
      <c r="J12" s="22">
        <v>1987.59</v>
      </c>
      <c r="K12" s="22">
        <v>1</v>
      </c>
      <c r="L12" s="22"/>
      <c r="M12" s="22"/>
      <c r="N12" s="22"/>
      <c r="O12" s="22"/>
      <c r="P12" s="22"/>
      <c r="Q12" s="22"/>
      <c r="R12" s="22"/>
      <c r="S12" s="22">
        <v>56</v>
      </c>
      <c r="T12" s="22">
        <v>183</v>
      </c>
      <c r="U12" s="22" t="s">
        <v>183</v>
      </c>
      <c r="V12" s="22" t="s">
        <v>1144</v>
      </c>
      <c r="W12" s="22" t="s">
        <v>183</v>
      </c>
      <c r="X12" s="22" t="s">
        <v>1144</v>
      </c>
      <c r="Y12" s="22" t="s">
        <v>1440</v>
      </c>
      <c r="Z12" s="22">
        <v>736</v>
      </c>
      <c r="AA12" s="22">
        <v>736</v>
      </c>
      <c r="AB12" s="22">
        <v>736</v>
      </c>
      <c r="AC12" s="22"/>
      <c r="AD12" s="22"/>
      <c r="AE12" s="22"/>
      <c r="AF12" s="22"/>
      <c r="AG12" s="22"/>
      <c r="AH12" s="22"/>
      <c r="AI12" s="22"/>
      <c r="AJ12" s="22"/>
      <c r="AK12" s="22"/>
      <c r="AL12" s="22"/>
      <c r="AM12" s="33" t="s">
        <v>1349</v>
      </c>
      <c r="AN12" s="33" t="s">
        <v>1163</v>
      </c>
      <c r="AO12" s="60" t="s">
        <v>1386</v>
      </c>
    </row>
    <row r="13" s="12" customFormat="1" ht="222" customHeight="1" spans="1:41">
      <c r="A13" s="75">
        <v>2</v>
      </c>
      <c r="B13" s="209" t="s">
        <v>1441</v>
      </c>
      <c r="C13" s="210">
        <v>2024</v>
      </c>
      <c r="D13" s="211" t="s">
        <v>1442</v>
      </c>
      <c r="E13" s="210" t="s">
        <v>178</v>
      </c>
      <c r="F13" s="209" t="s">
        <v>1443</v>
      </c>
      <c r="G13" s="210" t="s">
        <v>1444</v>
      </c>
      <c r="H13" s="209" t="s">
        <v>1445</v>
      </c>
      <c r="I13" s="39">
        <v>1</v>
      </c>
      <c r="J13" s="39">
        <v>300</v>
      </c>
      <c r="K13" s="39">
        <v>1</v>
      </c>
      <c r="L13" s="39"/>
      <c r="M13" s="39"/>
      <c r="N13" s="39"/>
      <c r="O13" s="39"/>
      <c r="P13" s="39"/>
      <c r="Q13" s="39"/>
      <c r="R13" s="39"/>
      <c r="S13" s="39">
        <v>132</v>
      </c>
      <c r="T13" s="39">
        <v>456</v>
      </c>
      <c r="U13" s="212" t="s">
        <v>1019</v>
      </c>
      <c r="V13" s="22" t="s">
        <v>880</v>
      </c>
      <c r="W13" s="212" t="s">
        <v>183</v>
      </c>
      <c r="X13" s="22" t="s">
        <v>811</v>
      </c>
      <c r="Y13" s="39" t="s">
        <v>1440</v>
      </c>
      <c r="Z13" s="219">
        <v>91.64</v>
      </c>
      <c r="AA13" s="219">
        <v>91.64</v>
      </c>
      <c r="AB13" s="75">
        <v>91.64</v>
      </c>
      <c r="AC13" s="75"/>
      <c r="AD13" s="75"/>
      <c r="AE13" s="75"/>
      <c r="AF13" s="75"/>
      <c r="AG13" s="75"/>
      <c r="AH13" s="75"/>
      <c r="AI13" s="75"/>
      <c r="AJ13" s="75"/>
      <c r="AK13" s="75"/>
      <c r="AL13" s="75"/>
      <c r="AM13" s="209" t="s">
        <v>1446</v>
      </c>
      <c r="AN13" s="209" t="s">
        <v>1447</v>
      </c>
      <c r="AO13" s="60" t="s">
        <v>1386</v>
      </c>
    </row>
    <row r="14" s="12" customFormat="1" ht="222" customHeight="1" spans="1:41">
      <c r="A14" s="75">
        <v>3</v>
      </c>
      <c r="B14" s="209" t="s">
        <v>1448</v>
      </c>
      <c r="C14" s="210">
        <v>2024</v>
      </c>
      <c r="D14" s="211" t="s">
        <v>1449</v>
      </c>
      <c r="E14" s="210" t="s">
        <v>178</v>
      </c>
      <c r="F14" s="209" t="s">
        <v>1443</v>
      </c>
      <c r="G14" s="210" t="s">
        <v>1450</v>
      </c>
      <c r="H14" s="209" t="s">
        <v>1451</v>
      </c>
      <c r="I14" s="39">
        <v>1</v>
      </c>
      <c r="J14" s="39">
        <v>1390</v>
      </c>
      <c r="K14" s="39">
        <v>1</v>
      </c>
      <c r="L14" s="39"/>
      <c r="M14" s="39"/>
      <c r="N14" s="39"/>
      <c r="O14" s="39"/>
      <c r="P14" s="39"/>
      <c r="Q14" s="39"/>
      <c r="R14" s="39"/>
      <c r="S14" s="39">
        <v>162</v>
      </c>
      <c r="T14" s="39">
        <v>494</v>
      </c>
      <c r="U14" s="212" t="s">
        <v>1019</v>
      </c>
      <c r="V14" s="22" t="s">
        <v>880</v>
      </c>
      <c r="W14" s="212" t="s">
        <v>183</v>
      </c>
      <c r="X14" s="22" t="s">
        <v>811</v>
      </c>
      <c r="Y14" s="39" t="s">
        <v>1440</v>
      </c>
      <c r="Z14" s="219">
        <v>80</v>
      </c>
      <c r="AA14" s="219">
        <v>80</v>
      </c>
      <c r="AB14" s="75">
        <v>80</v>
      </c>
      <c r="AC14" s="75"/>
      <c r="AD14" s="75"/>
      <c r="AE14" s="75"/>
      <c r="AF14" s="75"/>
      <c r="AG14" s="75"/>
      <c r="AH14" s="75"/>
      <c r="AI14" s="75"/>
      <c r="AJ14" s="75"/>
      <c r="AK14" s="75"/>
      <c r="AL14" s="75"/>
      <c r="AM14" s="209" t="s">
        <v>1452</v>
      </c>
      <c r="AN14" s="209" t="s">
        <v>1453</v>
      </c>
      <c r="AO14" s="60" t="s">
        <v>1386</v>
      </c>
    </row>
    <row r="15" s="12" customFormat="1" ht="30" customHeight="1" spans="1:41">
      <c r="A15" s="182" t="s">
        <v>54</v>
      </c>
      <c r="B15" s="180" t="s">
        <v>59</v>
      </c>
      <c r="C15" s="181"/>
      <c r="D15" s="181"/>
      <c r="E15" s="184"/>
      <c r="F15" s="184"/>
      <c r="G15" s="184"/>
      <c r="H15" s="184"/>
      <c r="I15" s="190">
        <f t="shared" ref="I15:AL15" si="5">I16+I17+I18+I19</f>
        <v>0</v>
      </c>
      <c r="J15" s="190">
        <f t="shared" si="5"/>
        <v>0</v>
      </c>
      <c r="K15" s="190">
        <f t="shared" si="5"/>
        <v>0</v>
      </c>
      <c r="L15" s="190">
        <f t="shared" si="5"/>
        <v>0</v>
      </c>
      <c r="M15" s="190">
        <f t="shared" si="5"/>
        <v>0</v>
      </c>
      <c r="N15" s="190">
        <f t="shared" si="5"/>
        <v>0</v>
      </c>
      <c r="O15" s="190">
        <f t="shared" si="5"/>
        <v>0</v>
      </c>
      <c r="P15" s="190">
        <f t="shared" si="5"/>
        <v>0</v>
      </c>
      <c r="Q15" s="190">
        <f t="shared" si="5"/>
        <v>0</v>
      </c>
      <c r="R15" s="190">
        <f t="shared" si="5"/>
        <v>0</v>
      </c>
      <c r="S15" s="190">
        <f t="shared" si="5"/>
        <v>0</v>
      </c>
      <c r="T15" s="190">
        <f t="shared" si="5"/>
        <v>0</v>
      </c>
      <c r="U15" s="190">
        <f t="shared" si="5"/>
        <v>0</v>
      </c>
      <c r="V15" s="190">
        <f t="shared" si="5"/>
        <v>0</v>
      </c>
      <c r="W15" s="190">
        <f t="shared" si="5"/>
        <v>0</v>
      </c>
      <c r="X15" s="190">
        <f t="shared" si="5"/>
        <v>0</v>
      </c>
      <c r="Y15" s="190">
        <f t="shared" si="5"/>
        <v>0</v>
      </c>
      <c r="Z15" s="190">
        <f t="shared" si="5"/>
        <v>0</v>
      </c>
      <c r="AA15" s="190">
        <f t="shared" si="5"/>
        <v>0</v>
      </c>
      <c r="AB15" s="190">
        <f t="shared" si="5"/>
        <v>0</v>
      </c>
      <c r="AC15" s="190">
        <f t="shared" si="5"/>
        <v>0</v>
      </c>
      <c r="AD15" s="190">
        <f t="shared" si="5"/>
        <v>0</v>
      </c>
      <c r="AE15" s="190">
        <f t="shared" si="5"/>
        <v>0</v>
      </c>
      <c r="AF15" s="190">
        <f t="shared" si="5"/>
        <v>0</v>
      </c>
      <c r="AG15" s="190">
        <f t="shared" si="5"/>
        <v>0</v>
      </c>
      <c r="AH15" s="190">
        <f t="shared" si="5"/>
        <v>0</v>
      </c>
      <c r="AI15" s="190">
        <f t="shared" si="5"/>
        <v>0</v>
      </c>
      <c r="AJ15" s="190">
        <f t="shared" si="5"/>
        <v>0</v>
      </c>
      <c r="AK15" s="190">
        <f t="shared" si="5"/>
        <v>0</v>
      </c>
      <c r="AL15" s="190">
        <f t="shared" si="5"/>
        <v>0</v>
      </c>
      <c r="AM15" s="195"/>
      <c r="AN15" s="195"/>
      <c r="AO15" s="195"/>
    </row>
    <row r="16" s="12" customFormat="1" ht="30" customHeight="1" spans="1:41">
      <c r="A16" s="183" t="s">
        <v>56</v>
      </c>
      <c r="B16" s="180" t="s">
        <v>60</v>
      </c>
      <c r="C16" s="181"/>
      <c r="D16" s="181"/>
      <c r="E16" s="184"/>
      <c r="F16" s="184"/>
      <c r="G16" s="184"/>
      <c r="H16" s="184"/>
      <c r="I16" s="190"/>
      <c r="J16" s="190"/>
      <c r="K16" s="190"/>
      <c r="L16" s="190"/>
      <c r="M16" s="190"/>
      <c r="N16" s="190"/>
      <c r="O16" s="190"/>
      <c r="P16" s="190"/>
      <c r="Q16" s="190"/>
      <c r="R16" s="190"/>
      <c r="S16" s="190"/>
      <c r="T16" s="190"/>
      <c r="U16" s="190"/>
      <c r="V16" s="190"/>
      <c r="W16" s="190"/>
      <c r="X16" s="190"/>
      <c r="Y16" s="190"/>
      <c r="Z16" s="190"/>
      <c r="AA16" s="190"/>
      <c r="AB16" s="190"/>
      <c r="AC16" s="190"/>
      <c r="AD16" s="190"/>
      <c r="AE16" s="190"/>
      <c r="AF16" s="190"/>
      <c r="AG16" s="190"/>
      <c r="AH16" s="190"/>
      <c r="AI16" s="190"/>
      <c r="AJ16" s="190"/>
      <c r="AK16" s="190"/>
      <c r="AL16" s="190"/>
      <c r="AM16" s="195"/>
      <c r="AN16" s="195"/>
      <c r="AO16" s="195"/>
    </row>
    <row r="17" s="12" customFormat="1" ht="30" customHeight="1" spans="1:41">
      <c r="A17" s="183" t="s">
        <v>56</v>
      </c>
      <c r="B17" s="187" t="s">
        <v>61</v>
      </c>
      <c r="C17" s="187"/>
      <c r="D17" s="187"/>
      <c r="E17" s="184"/>
      <c r="F17" s="184"/>
      <c r="G17" s="184"/>
      <c r="H17" s="184"/>
      <c r="I17" s="190"/>
      <c r="J17" s="190"/>
      <c r="K17" s="190"/>
      <c r="L17" s="190"/>
      <c r="M17" s="190"/>
      <c r="N17" s="190"/>
      <c r="O17" s="190"/>
      <c r="P17" s="190"/>
      <c r="Q17" s="190"/>
      <c r="R17" s="190"/>
      <c r="S17" s="190"/>
      <c r="T17" s="190"/>
      <c r="U17" s="190"/>
      <c r="V17" s="190"/>
      <c r="W17" s="190"/>
      <c r="X17" s="190"/>
      <c r="Y17" s="190"/>
      <c r="Z17" s="190"/>
      <c r="AA17" s="190"/>
      <c r="AB17" s="190"/>
      <c r="AC17" s="190"/>
      <c r="AD17" s="190"/>
      <c r="AE17" s="190"/>
      <c r="AF17" s="190"/>
      <c r="AG17" s="190"/>
      <c r="AH17" s="190"/>
      <c r="AI17" s="190"/>
      <c r="AJ17" s="190"/>
      <c r="AK17" s="190"/>
      <c r="AL17" s="190"/>
      <c r="AM17" s="195"/>
      <c r="AN17" s="195"/>
      <c r="AO17" s="195"/>
    </row>
    <row r="18" s="12" customFormat="1" ht="30" customHeight="1" spans="1:41">
      <c r="A18" s="183" t="s">
        <v>56</v>
      </c>
      <c r="B18" s="187" t="s">
        <v>62</v>
      </c>
      <c r="C18" s="187"/>
      <c r="D18" s="187"/>
      <c r="E18" s="184"/>
      <c r="F18" s="184"/>
      <c r="G18" s="184"/>
      <c r="H18" s="184"/>
      <c r="I18" s="190"/>
      <c r="J18" s="190"/>
      <c r="K18" s="190"/>
      <c r="L18" s="190"/>
      <c r="M18" s="190"/>
      <c r="N18" s="190"/>
      <c r="O18" s="190"/>
      <c r="P18" s="190"/>
      <c r="Q18" s="190"/>
      <c r="R18" s="190"/>
      <c r="S18" s="190"/>
      <c r="T18" s="190"/>
      <c r="U18" s="190"/>
      <c r="V18" s="190"/>
      <c r="W18" s="190"/>
      <c r="X18" s="190"/>
      <c r="Y18" s="190"/>
      <c r="Z18" s="190"/>
      <c r="AA18" s="190"/>
      <c r="AB18" s="190"/>
      <c r="AC18" s="190"/>
      <c r="AD18" s="190"/>
      <c r="AE18" s="190"/>
      <c r="AF18" s="190"/>
      <c r="AG18" s="190"/>
      <c r="AH18" s="190"/>
      <c r="AI18" s="190"/>
      <c r="AJ18" s="190"/>
      <c r="AK18" s="190"/>
      <c r="AL18" s="190"/>
      <c r="AM18" s="195"/>
      <c r="AN18" s="195"/>
      <c r="AO18" s="195"/>
    </row>
    <row r="19" s="12" customFormat="1" ht="30" customHeight="1" spans="1:41">
      <c r="A19" s="183" t="s">
        <v>56</v>
      </c>
      <c r="B19" s="187" t="s">
        <v>63</v>
      </c>
      <c r="C19" s="187"/>
      <c r="D19" s="187"/>
      <c r="E19" s="184"/>
      <c r="F19" s="184"/>
      <c r="G19" s="184"/>
      <c r="H19" s="184"/>
      <c r="I19" s="190"/>
      <c r="J19" s="190"/>
      <c r="K19" s="190"/>
      <c r="L19" s="190"/>
      <c r="M19" s="190"/>
      <c r="N19" s="190"/>
      <c r="O19" s="190"/>
      <c r="P19" s="190"/>
      <c r="Q19" s="190"/>
      <c r="R19" s="190"/>
      <c r="S19" s="190"/>
      <c r="T19" s="190"/>
      <c r="U19" s="190"/>
      <c r="V19" s="190"/>
      <c r="W19" s="190"/>
      <c r="X19" s="190"/>
      <c r="Y19" s="190"/>
      <c r="Z19" s="190"/>
      <c r="AA19" s="190"/>
      <c r="AB19" s="190"/>
      <c r="AC19" s="190"/>
      <c r="AD19" s="190"/>
      <c r="AE19" s="190"/>
      <c r="AF19" s="190"/>
      <c r="AG19" s="190"/>
      <c r="AH19" s="190"/>
      <c r="AI19" s="190"/>
      <c r="AJ19" s="190"/>
      <c r="AK19" s="190"/>
      <c r="AL19" s="190"/>
      <c r="AM19" s="195"/>
      <c r="AN19" s="195"/>
      <c r="AO19" s="195"/>
    </row>
    <row r="20" s="12" customFormat="1" ht="30" customHeight="1" spans="1:41">
      <c r="A20" s="182" t="s">
        <v>54</v>
      </c>
      <c r="B20" s="187" t="s">
        <v>64</v>
      </c>
      <c r="C20" s="187"/>
      <c r="D20" s="187"/>
      <c r="E20" s="184"/>
      <c r="F20" s="184"/>
      <c r="G20" s="184"/>
      <c r="H20" s="184"/>
      <c r="I20" s="190"/>
      <c r="J20" s="190"/>
      <c r="K20" s="190"/>
      <c r="L20" s="190"/>
      <c r="M20" s="190"/>
      <c r="N20" s="190"/>
      <c r="O20" s="190"/>
      <c r="P20" s="190"/>
      <c r="Q20" s="190"/>
      <c r="R20" s="190"/>
      <c r="S20" s="190"/>
      <c r="T20" s="190"/>
      <c r="U20" s="190"/>
      <c r="V20" s="190"/>
      <c r="W20" s="190"/>
      <c r="X20" s="190"/>
      <c r="Y20" s="190"/>
      <c r="Z20" s="190"/>
      <c r="AA20" s="190"/>
      <c r="AB20" s="190"/>
      <c r="AC20" s="190"/>
      <c r="AD20" s="190"/>
      <c r="AE20" s="190"/>
      <c r="AF20" s="190"/>
      <c r="AG20" s="190"/>
      <c r="AH20" s="190"/>
      <c r="AI20" s="190"/>
      <c r="AJ20" s="190"/>
      <c r="AK20" s="190"/>
      <c r="AL20" s="190"/>
      <c r="AM20" s="195"/>
      <c r="AN20" s="195"/>
      <c r="AO20" s="195"/>
    </row>
    <row r="21" s="12" customFormat="1" ht="30" customHeight="1" spans="1:41">
      <c r="A21" s="182" t="s">
        <v>54</v>
      </c>
      <c r="B21" s="187" t="s">
        <v>65</v>
      </c>
      <c r="C21" s="187"/>
      <c r="D21" s="187"/>
      <c r="E21" s="184"/>
      <c r="F21" s="184"/>
      <c r="G21" s="184"/>
      <c r="H21" s="184"/>
      <c r="I21" s="190">
        <f t="shared" ref="I21:AL21" si="6">I22+I23+I24+I28</f>
        <v>3</v>
      </c>
      <c r="J21" s="190">
        <f t="shared" si="6"/>
        <v>7883.6</v>
      </c>
      <c r="K21" s="190">
        <f t="shared" si="6"/>
        <v>2</v>
      </c>
      <c r="L21" s="190">
        <f t="shared" si="6"/>
        <v>0</v>
      </c>
      <c r="M21" s="190">
        <f t="shared" si="6"/>
        <v>1</v>
      </c>
      <c r="N21" s="190">
        <f t="shared" si="6"/>
        <v>0</v>
      </c>
      <c r="O21" s="190">
        <f t="shared" si="6"/>
        <v>0</v>
      </c>
      <c r="P21" s="190">
        <f t="shared" si="6"/>
        <v>0</v>
      </c>
      <c r="Q21" s="190">
        <f t="shared" si="6"/>
        <v>0</v>
      </c>
      <c r="R21" s="190">
        <f t="shared" si="6"/>
        <v>0</v>
      </c>
      <c r="S21" s="190">
        <f t="shared" si="6"/>
        <v>3908</v>
      </c>
      <c r="T21" s="190">
        <f t="shared" si="6"/>
        <v>13573</v>
      </c>
      <c r="U21" s="190">
        <f t="shared" si="6"/>
        <v>0</v>
      </c>
      <c r="V21" s="190">
        <f t="shared" si="6"/>
        <v>0</v>
      </c>
      <c r="W21" s="190">
        <f t="shared" si="6"/>
        <v>0</v>
      </c>
      <c r="X21" s="190">
        <f t="shared" si="6"/>
        <v>0</v>
      </c>
      <c r="Y21" s="190">
        <f t="shared" si="6"/>
        <v>0</v>
      </c>
      <c r="Z21" s="190">
        <f t="shared" si="6"/>
        <v>3486</v>
      </c>
      <c r="AA21" s="190">
        <f t="shared" si="6"/>
        <v>3486</v>
      </c>
      <c r="AB21" s="190">
        <f t="shared" si="6"/>
        <v>1822</v>
      </c>
      <c r="AC21" s="190">
        <f t="shared" si="6"/>
        <v>800</v>
      </c>
      <c r="AD21" s="190">
        <f t="shared" si="6"/>
        <v>864</v>
      </c>
      <c r="AE21" s="190">
        <f t="shared" si="6"/>
        <v>0</v>
      </c>
      <c r="AF21" s="190">
        <f t="shared" si="6"/>
        <v>0</v>
      </c>
      <c r="AG21" s="190">
        <f t="shared" si="6"/>
        <v>0</v>
      </c>
      <c r="AH21" s="190">
        <f t="shared" si="6"/>
        <v>0</v>
      </c>
      <c r="AI21" s="190">
        <f t="shared" si="6"/>
        <v>0</v>
      </c>
      <c r="AJ21" s="190">
        <f t="shared" si="6"/>
        <v>0</v>
      </c>
      <c r="AK21" s="190">
        <f t="shared" si="6"/>
        <v>0</v>
      </c>
      <c r="AL21" s="190">
        <f t="shared" si="6"/>
        <v>0</v>
      </c>
      <c r="AM21" s="195"/>
      <c r="AN21" s="195"/>
      <c r="AO21" s="195"/>
    </row>
    <row r="22" s="12" customFormat="1" ht="30" customHeight="1" spans="1:41">
      <c r="A22" s="183" t="s">
        <v>56</v>
      </c>
      <c r="B22" s="187" t="s">
        <v>66</v>
      </c>
      <c r="C22" s="187"/>
      <c r="D22" s="187"/>
      <c r="E22" s="184"/>
      <c r="F22" s="184"/>
      <c r="G22" s="184"/>
      <c r="H22" s="184"/>
      <c r="I22" s="190"/>
      <c r="J22" s="190"/>
      <c r="K22" s="190"/>
      <c r="L22" s="190"/>
      <c r="M22" s="190"/>
      <c r="N22" s="190"/>
      <c r="O22" s="190"/>
      <c r="P22" s="190"/>
      <c r="Q22" s="190"/>
      <c r="R22" s="190"/>
      <c r="S22" s="190"/>
      <c r="T22" s="190"/>
      <c r="U22" s="190"/>
      <c r="V22" s="190"/>
      <c r="W22" s="190"/>
      <c r="X22" s="190"/>
      <c r="Y22" s="190"/>
      <c r="Z22" s="190"/>
      <c r="AA22" s="190"/>
      <c r="AB22" s="190"/>
      <c r="AC22" s="190"/>
      <c r="AD22" s="190"/>
      <c r="AE22" s="190"/>
      <c r="AF22" s="190"/>
      <c r="AG22" s="190"/>
      <c r="AH22" s="190"/>
      <c r="AI22" s="190"/>
      <c r="AJ22" s="190"/>
      <c r="AK22" s="190"/>
      <c r="AL22" s="190"/>
      <c r="AM22" s="195"/>
      <c r="AN22" s="195"/>
      <c r="AO22" s="195"/>
    </row>
    <row r="23" s="12" customFormat="1" ht="30" customHeight="1" spans="1:41">
      <c r="A23" s="183" t="s">
        <v>56</v>
      </c>
      <c r="B23" s="187" t="s">
        <v>67</v>
      </c>
      <c r="C23" s="187"/>
      <c r="D23" s="187"/>
      <c r="E23" s="184"/>
      <c r="F23" s="184"/>
      <c r="G23" s="184"/>
      <c r="H23" s="184"/>
      <c r="I23" s="190"/>
      <c r="J23" s="190"/>
      <c r="K23" s="190"/>
      <c r="L23" s="190"/>
      <c r="M23" s="190"/>
      <c r="N23" s="190"/>
      <c r="O23" s="190"/>
      <c r="P23" s="190"/>
      <c r="Q23" s="190"/>
      <c r="R23" s="190"/>
      <c r="S23" s="190"/>
      <c r="T23" s="190"/>
      <c r="U23" s="190"/>
      <c r="V23" s="190"/>
      <c r="W23" s="190"/>
      <c r="X23" s="190"/>
      <c r="Y23" s="190"/>
      <c r="Z23" s="190"/>
      <c r="AA23" s="190"/>
      <c r="AB23" s="190"/>
      <c r="AC23" s="190"/>
      <c r="AD23" s="190"/>
      <c r="AE23" s="190"/>
      <c r="AF23" s="190"/>
      <c r="AG23" s="190"/>
      <c r="AH23" s="190"/>
      <c r="AI23" s="190"/>
      <c r="AJ23" s="190"/>
      <c r="AK23" s="190"/>
      <c r="AL23" s="190"/>
      <c r="AM23" s="195"/>
      <c r="AN23" s="195"/>
      <c r="AO23" s="195"/>
    </row>
    <row r="24" s="12" customFormat="1" ht="30" customHeight="1" spans="1:41">
      <c r="A24" s="183" t="s">
        <v>56</v>
      </c>
      <c r="B24" s="187" t="s">
        <v>68</v>
      </c>
      <c r="C24" s="187"/>
      <c r="D24" s="187"/>
      <c r="E24" s="184"/>
      <c r="F24" s="184"/>
      <c r="G24" s="184"/>
      <c r="H24" s="184"/>
      <c r="I24" s="190">
        <f t="shared" ref="I24:AL24" si="7">SUM(I25:I27)</f>
        <v>3</v>
      </c>
      <c r="J24" s="190">
        <f t="shared" si="7"/>
        <v>7883.6</v>
      </c>
      <c r="K24" s="190">
        <f t="shared" si="7"/>
        <v>2</v>
      </c>
      <c r="L24" s="190">
        <f t="shared" si="7"/>
        <v>0</v>
      </c>
      <c r="M24" s="190">
        <f t="shared" si="7"/>
        <v>1</v>
      </c>
      <c r="N24" s="190">
        <f t="shared" si="7"/>
        <v>0</v>
      </c>
      <c r="O24" s="190">
        <f t="shared" si="7"/>
        <v>0</v>
      </c>
      <c r="P24" s="190">
        <f t="shared" si="7"/>
        <v>0</v>
      </c>
      <c r="Q24" s="190">
        <f t="shared" si="7"/>
        <v>0</v>
      </c>
      <c r="R24" s="190">
        <f t="shared" si="7"/>
        <v>0</v>
      </c>
      <c r="S24" s="190">
        <f t="shared" si="7"/>
        <v>3908</v>
      </c>
      <c r="T24" s="190">
        <f t="shared" si="7"/>
        <v>13573</v>
      </c>
      <c r="U24" s="190">
        <f t="shared" si="7"/>
        <v>0</v>
      </c>
      <c r="V24" s="190">
        <f t="shared" si="7"/>
        <v>0</v>
      </c>
      <c r="W24" s="190">
        <f t="shared" si="7"/>
        <v>0</v>
      </c>
      <c r="X24" s="190">
        <f t="shared" si="7"/>
        <v>0</v>
      </c>
      <c r="Y24" s="190">
        <f t="shared" si="7"/>
        <v>0</v>
      </c>
      <c r="Z24" s="190">
        <f t="shared" si="7"/>
        <v>3486</v>
      </c>
      <c r="AA24" s="190">
        <f t="shared" si="7"/>
        <v>3486</v>
      </c>
      <c r="AB24" s="190">
        <f t="shared" si="7"/>
        <v>1822</v>
      </c>
      <c r="AC24" s="190">
        <f t="shared" si="7"/>
        <v>800</v>
      </c>
      <c r="AD24" s="190">
        <f t="shared" si="7"/>
        <v>864</v>
      </c>
      <c r="AE24" s="190">
        <f t="shared" si="7"/>
        <v>0</v>
      </c>
      <c r="AF24" s="190">
        <f t="shared" si="7"/>
        <v>0</v>
      </c>
      <c r="AG24" s="190">
        <f t="shared" si="7"/>
        <v>0</v>
      </c>
      <c r="AH24" s="190">
        <f t="shared" si="7"/>
        <v>0</v>
      </c>
      <c r="AI24" s="190">
        <f t="shared" si="7"/>
        <v>0</v>
      </c>
      <c r="AJ24" s="190">
        <f t="shared" si="7"/>
        <v>0</v>
      </c>
      <c r="AK24" s="190">
        <f t="shared" si="7"/>
        <v>0</v>
      </c>
      <c r="AL24" s="190">
        <f t="shared" si="7"/>
        <v>0</v>
      </c>
      <c r="AM24" s="195"/>
      <c r="AN24" s="195"/>
      <c r="AO24" s="195"/>
    </row>
    <row r="25" s="7" customFormat="1" ht="409" customHeight="1" spans="1:41">
      <c r="A25" s="22">
        <v>4</v>
      </c>
      <c r="B25" s="22" t="s">
        <v>1138</v>
      </c>
      <c r="C25" s="22">
        <v>2024</v>
      </c>
      <c r="D25" s="84" t="s">
        <v>983</v>
      </c>
      <c r="E25" s="24" t="s">
        <v>178</v>
      </c>
      <c r="F25" s="24" t="s">
        <v>984</v>
      </c>
      <c r="G25" s="24" t="s">
        <v>180</v>
      </c>
      <c r="H25" s="84" t="s">
        <v>1294</v>
      </c>
      <c r="I25" s="22">
        <v>1</v>
      </c>
      <c r="J25" s="22">
        <v>3896</v>
      </c>
      <c r="K25" s="22">
        <v>1</v>
      </c>
      <c r="L25" s="22"/>
      <c r="M25" s="22"/>
      <c r="N25" s="22"/>
      <c r="O25" s="22"/>
      <c r="P25" s="22"/>
      <c r="Q25" s="22"/>
      <c r="R25" s="22"/>
      <c r="S25" s="22">
        <v>338</v>
      </c>
      <c r="T25" s="22">
        <v>1345</v>
      </c>
      <c r="U25" s="24" t="s">
        <v>985</v>
      </c>
      <c r="V25" s="22" t="s">
        <v>944</v>
      </c>
      <c r="W25" s="24" t="s">
        <v>183</v>
      </c>
      <c r="X25" s="22" t="s">
        <v>811</v>
      </c>
      <c r="Y25" s="22" t="s">
        <v>1440</v>
      </c>
      <c r="Z25" s="24">
        <v>2000</v>
      </c>
      <c r="AA25" s="22">
        <v>2000</v>
      </c>
      <c r="AB25" s="220">
        <v>736</v>
      </c>
      <c r="AC25" s="220">
        <v>400</v>
      </c>
      <c r="AD25" s="220">
        <v>864</v>
      </c>
      <c r="AE25" s="60"/>
      <c r="AF25" s="22"/>
      <c r="AG25" s="22"/>
      <c r="AH25" s="22"/>
      <c r="AI25" s="22"/>
      <c r="AJ25" s="22"/>
      <c r="AK25" s="22"/>
      <c r="AL25" s="22"/>
      <c r="AM25" s="33" t="s">
        <v>1139</v>
      </c>
      <c r="AN25" s="33" t="s">
        <v>1454</v>
      </c>
      <c r="AO25" s="60" t="s">
        <v>1386</v>
      </c>
    </row>
    <row r="26" s="7" customFormat="1" ht="409" customHeight="1" spans="1:41">
      <c r="A26" s="22">
        <v>5</v>
      </c>
      <c r="B26" s="22" t="s">
        <v>1142</v>
      </c>
      <c r="C26" s="22">
        <v>2024</v>
      </c>
      <c r="D26" s="23" t="s">
        <v>185</v>
      </c>
      <c r="E26" s="24" t="s">
        <v>178</v>
      </c>
      <c r="F26" s="24" t="s">
        <v>984</v>
      </c>
      <c r="G26" s="24" t="s">
        <v>1295</v>
      </c>
      <c r="H26" s="23" t="s">
        <v>1387</v>
      </c>
      <c r="I26" s="22">
        <v>1</v>
      </c>
      <c r="J26" s="22">
        <v>3949</v>
      </c>
      <c r="K26" s="22">
        <v>1</v>
      </c>
      <c r="L26" s="22"/>
      <c r="M26" s="22"/>
      <c r="N26" s="22"/>
      <c r="O26" s="22"/>
      <c r="P26" s="22"/>
      <c r="Q26" s="22"/>
      <c r="R26" s="22"/>
      <c r="S26" s="22">
        <v>737</v>
      </c>
      <c r="T26" s="22">
        <v>2312</v>
      </c>
      <c r="U26" s="24" t="s">
        <v>183</v>
      </c>
      <c r="V26" s="22" t="s">
        <v>1144</v>
      </c>
      <c r="W26" s="24" t="s">
        <v>183</v>
      </c>
      <c r="X26" s="22" t="s">
        <v>1144</v>
      </c>
      <c r="Y26" s="22" t="s">
        <v>1440</v>
      </c>
      <c r="Z26" s="59">
        <v>1370</v>
      </c>
      <c r="AA26" s="22">
        <v>1370</v>
      </c>
      <c r="AB26" s="220">
        <v>970</v>
      </c>
      <c r="AC26" s="220">
        <v>400</v>
      </c>
      <c r="AD26" s="60"/>
      <c r="AE26" s="60"/>
      <c r="AF26" s="22"/>
      <c r="AG26" s="22"/>
      <c r="AH26" s="22"/>
      <c r="AI26" s="22"/>
      <c r="AJ26" s="22"/>
      <c r="AK26" s="22"/>
      <c r="AL26" s="22"/>
      <c r="AM26" s="33" t="s">
        <v>1145</v>
      </c>
      <c r="AN26" s="33" t="s">
        <v>1146</v>
      </c>
      <c r="AO26" s="60" t="s">
        <v>1386</v>
      </c>
    </row>
    <row r="27" s="8" customFormat="1" ht="221" customHeight="1" spans="1:41">
      <c r="A27" s="22">
        <v>6</v>
      </c>
      <c r="B27" s="22" t="s">
        <v>1216</v>
      </c>
      <c r="C27" s="22">
        <v>2024</v>
      </c>
      <c r="D27" s="33" t="s">
        <v>648</v>
      </c>
      <c r="E27" s="22" t="s">
        <v>178</v>
      </c>
      <c r="F27" s="24" t="s">
        <v>1011</v>
      </c>
      <c r="G27" s="22" t="s">
        <v>1391</v>
      </c>
      <c r="H27" s="33" t="s">
        <v>1060</v>
      </c>
      <c r="I27" s="22">
        <v>1</v>
      </c>
      <c r="J27" s="22">
        <v>38.6</v>
      </c>
      <c r="K27" s="22"/>
      <c r="L27" s="22"/>
      <c r="M27" s="22">
        <v>1</v>
      </c>
      <c r="N27" s="22"/>
      <c r="O27" s="22"/>
      <c r="P27" s="22"/>
      <c r="Q27" s="22"/>
      <c r="R27" s="22"/>
      <c r="S27" s="22">
        <v>2833</v>
      </c>
      <c r="T27" s="22">
        <v>9916</v>
      </c>
      <c r="U27" s="22" t="s">
        <v>183</v>
      </c>
      <c r="V27" s="22" t="s">
        <v>1144</v>
      </c>
      <c r="W27" s="22" t="s">
        <v>183</v>
      </c>
      <c r="X27" s="22" t="s">
        <v>811</v>
      </c>
      <c r="Y27" s="22" t="s">
        <v>1440</v>
      </c>
      <c r="Z27" s="22">
        <v>116</v>
      </c>
      <c r="AA27" s="22">
        <v>116</v>
      </c>
      <c r="AB27" s="22">
        <v>116</v>
      </c>
      <c r="AC27" s="22"/>
      <c r="AD27" s="22"/>
      <c r="AE27" s="22"/>
      <c r="AF27" s="22"/>
      <c r="AG27" s="22"/>
      <c r="AH27" s="22"/>
      <c r="AI27" s="22"/>
      <c r="AJ27" s="22"/>
      <c r="AK27" s="22"/>
      <c r="AL27" s="22"/>
      <c r="AM27" s="33" t="s">
        <v>1217</v>
      </c>
      <c r="AN27" s="33" t="s">
        <v>1218</v>
      </c>
      <c r="AO27" s="60" t="s">
        <v>1392</v>
      </c>
    </row>
    <row r="28" s="12" customFormat="1" ht="51" customHeight="1" spans="1:41">
      <c r="A28" s="183" t="s">
        <v>56</v>
      </c>
      <c r="B28" s="187" t="s">
        <v>69</v>
      </c>
      <c r="C28" s="187"/>
      <c r="D28" s="187"/>
      <c r="E28" s="184"/>
      <c r="F28" s="184"/>
      <c r="G28" s="184"/>
      <c r="H28" s="184"/>
      <c r="I28" s="190"/>
      <c r="J28" s="190"/>
      <c r="K28" s="190"/>
      <c r="L28" s="190"/>
      <c r="M28" s="190"/>
      <c r="N28" s="190"/>
      <c r="O28" s="190"/>
      <c r="P28" s="190"/>
      <c r="Q28" s="190"/>
      <c r="R28" s="190"/>
      <c r="S28" s="190"/>
      <c r="T28" s="190"/>
      <c r="U28" s="190"/>
      <c r="V28" s="190"/>
      <c r="W28" s="190"/>
      <c r="X28" s="190"/>
      <c r="Y28" s="190"/>
      <c r="Z28" s="190"/>
      <c r="AA28" s="190"/>
      <c r="AB28" s="190"/>
      <c r="AC28" s="190"/>
      <c r="AD28" s="190"/>
      <c r="AE28" s="190"/>
      <c r="AF28" s="190"/>
      <c r="AG28" s="190"/>
      <c r="AH28" s="190"/>
      <c r="AI28" s="190"/>
      <c r="AJ28" s="190"/>
      <c r="AK28" s="190"/>
      <c r="AL28" s="190"/>
      <c r="AM28" s="195"/>
      <c r="AN28" s="195"/>
      <c r="AO28" s="195"/>
    </row>
    <row r="29" s="12" customFormat="1" ht="30" customHeight="1" spans="1:41">
      <c r="A29" s="182" t="s">
        <v>54</v>
      </c>
      <c r="B29" s="187" t="s">
        <v>70</v>
      </c>
      <c r="C29" s="187"/>
      <c r="D29" s="187"/>
      <c r="E29" s="184"/>
      <c r="F29" s="184"/>
      <c r="G29" s="184"/>
      <c r="H29" s="184"/>
      <c r="I29" s="190"/>
      <c r="J29" s="190"/>
      <c r="K29" s="190"/>
      <c r="L29" s="190"/>
      <c r="M29" s="190"/>
      <c r="N29" s="190"/>
      <c r="O29" s="190"/>
      <c r="P29" s="190"/>
      <c r="Q29" s="190"/>
      <c r="R29" s="190"/>
      <c r="S29" s="190"/>
      <c r="T29" s="190"/>
      <c r="U29" s="190"/>
      <c r="V29" s="190"/>
      <c r="W29" s="190"/>
      <c r="X29" s="190"/>
      <c r="Y29" s="190"/>
      <c r="Z29" s="190"/>
      <c r="AA29" s="190"/>
      <c r="AB29" s="190"/>
      <c r="AC29" s="190"/>
      <c r="AD29" s="190"/>
      <c r="AE29" s="190"/>
      <c r="AF29" s="190"/>
      <c r="AG29" s="190"/>
      <c r="AH29" s="190"/>
      <c r="AI29" s="190"/>
      <c r="AJ29" s="190"/>
      <c r="AK29" s="190"/>
      <c r="AL29" s="190"/>
      <c r="AM29" s="195"/>
      <c r="AN29" s="195"/>
      <c r="AO29" s="195"/>
    </row>
    <row r="30" s="12" customFormat="1" ht="30" customHeight="1" spans="1:41">
      <c r="A30" s="182" t="s">
        <v>54</v>
      </c>
      <c r="B30" s="187" t="s">
        <v>71</v>
      </c>
      <c r="C30" s="187"/>
      <c r="D30" s="187"/>
      <c r="E30" s="184"/>
      <c r="F30" s="184"/>
      <c r="G30" s="184"/>
      <c r="H30" s="184"/>
      <c r="I30" s="190"/>
      <c r="J30" s="190"/>
      <c r="K30" s="190"/>
      <c r="L30" s="190"/>
      <c r="M30" s="190"/>
      <c r="N30" s="190"/>
      <c r="O30" s="190"/>
      <c r="P30" s="190"/>
      <c r="Q30" s="190"/>
      <c r="R30" s="190"/>
      <c r="S30" s="190"/>
      <c r="T30" s="190"/>
      <c r="U30" s="190"/>
      <c r="V30" s="190"/>
      <c r="W30" s="190"/>
      <c r="X30" s="190"/>
      <c r="Y30" s="190"/>
      <c r="Z30" s="190"/>
      <c r="AA30" s="190"/>
      <c r="AB30" s="190"/>
      <c r="AC30" s="190"/>
      <c r="AD30" s="190"/>
      <c r="AE30" s="190"/>
      <c r="AF30" s="190"/>
      <c r="AG30" s="190"/>
      <c r="AH30" s="190"/>
      <c r="AI30" s="190"/>
      <c r="AJ30" s="190"/>
      <c r="AK30" s="190"/>
      <c r="AL30" s="190"/>
      <c r="AM30" s="195"/>
      <c r="AN30" s="195"/>
      <c r="AO30" s="195"/>
    </row>
    <row r="31" s="12" customFormat="1" ht="51" customHeight="1" spans="1:41">
      <c r="A31" s="182" t="s">
        <v>54</v>
      </c>
      <c r="B31" s="187" t="s">
        <v>72</v>
      </c>
      <c r="C31" s="187"/>
      <c r="D31" s="187"/>
      <c r="E31" s="184"/>
      <c r="F31" s="184"/>
      <c r="G31" s="184"/>
      <c r="H31" s="184"/>
      <c r="I31" s="190"/>
      <c r="J31" s="190"/>
      <c r="K31" s="190"/>
      <c r="L31" s="190"/>
      <c r="M31" s="190"/>
      <c r="N31" s="190"/>
      <c r="O31" s="190"/>
      <c r="P31" s="190"/>
      <c r="Q31" s="190"/>
      <c r="R31" s="190"/>
      <c r="S31" s="190"/>
      <c r="T31" s="190"/>
      <c r="U31" s="190"/>
      <c r="V31" s="190"/>
      <c r="W31" s="190"/>
      <c r="X31" s="190"/>
      <c r="Y31" s="190"/>
      <c r="Z31" s="190"/>
      <c r="AA31" s="190"/>
      <c r="AB31" s="190"/>
      <c r="AC31" s="190"/>
      <c r="AD31" s="190"/>
      <c r="AE31" s="190"/>
      <c r="AF31" s="190"/>
      <c r="AG31" s="190"/>
      <c r="AH31" s="190"/>
      <c r="AI31" s="190"/>
      <c r="AJ31" s="190"/>
      <c r="AK31" s="190"/>
      <c r="AL31" s="190"/>
      <c r="AM31" s="195"/>
      <c r="AN31" s="195"/>
      <c r="AO31" s="195"/>
    </row>
    <row r="32" s="12" customFormat="1" ht="30" customHeight="1" spans="1:41">
      <c r="A32" s="182" t="s">
        <v>52</v>
      </c>
      <c r="B32" s="187" t="s">
        <v>73</v>
      </c>
      <c r="C32" s="187"/>
      <c r="D32" s="187"/>
      <c r="E32" s="184"/>
      <c r="F32" s="184"/>
      <c r="G32" s="184"/>
      <c r="H32" s="184"/>
      <c r="I32" s="190">
        <f t="shared" ref="I32:AL32" si="8">I33+I34+I38+I39</f>
        <v>3</v>
      </c>
      <c r="J32" s="190">
        <f t="shared" si="8"/>
        <v>601</v>
      </c>
      <c r="K32" s="190">
        <f t="shared" si="8"/>
        <v>3</v>
      </c>
      <c r="L32" s="190">
        <f t="shared" si="8"/>
        <v>0</v>
      </c>
      <c r="M32" s="190">
        <f t="shared" si="8"/>
        <v>0</v>
      </c>
      <c r="N32" s="190">
        <f t="shared" si="8"/>
        <v>0</v>
      </c>
      <c r="O32" s="190">
        <f t="shared" si="8"/>
        <v>0</v>
      </c>
      <c r="P32" s="190">
        <f t="shared" si="8"/>
        <v>0</v>
      </c>
      <c r="Q32" s="190">
        <f t="shared" si="8"/>
        <v>0</v>
      </c>
      <c r="R32" s="190">
        <f t="shared" si="8"/>
        <v>0</v>
      </c>
      <c r="S32" s="190">
        <f t="shared" si="8"/>
        <v>1135</v>
      </c>
      <c r="T32" s="190">
        <f t="shared" si="8"/>
        <v>4234</v>
      </c>
      <c r="U32" s="190">
        <f t="shared" si="8"/>
        <v>0</v>
      </c>
      <c r="V32" s="190">
        <f t="shared" si="8"/>
        <v>0</v>
      </c>
      <c r="W32" s="190">
        <f t="shared" si="8"/>
        <v>0</v>
      </c>
      <c r="X32" s="190">
        <f t="shared" si="8"/>
        <v>0</v>
      </c>
      <c r="Y32" s="190">
        <f t="shared" si="8"/>
        <v>0</v>
      </c>
      <c r="Z32" s="190">
        <f t="shared" si="8"/>
        <v>340</v>
      </c>
      <c r="AA32" s="190">
        <f t="shared" si="8"/>
        <v>340</v>
      </c>
      <c r="AB32" s="190">
        <f t="shared" si="8"/>
        <v>340</v>
      </c>
      <c r="AC32" s="190">
        <f t="shared" si="8"/>
        <v>0</v>
      </c>
      <c r="AD32" s="190">
        <f t="shared" si="8"/>
        <v>0</v>
      </c>
      <c r="AE32" s="190">
        <f t="shared" si="8"/>
        <v>0</v>
      </c>
      <c r="AF32" s="190">
        <f t="shared" si="8"/>
        <v>0</v>
      </c>
      <c r="AG32" s="190">
        <f t="shared" si="8"/>
        <v>0</v>
      </c>
      <c r="AH32" s="190">
        <f t="shared" si="8"/>
        <v>0</v>
      </c>
      <c r="AI32" s="190">
        <f t="shared" si="8"/>
        <v>0</v>
      </c>
      <c r="AJ32" s="190">
        <f t="shared" si="8"/>
        <v>0</v>
      </c>
      <c r="AK32" s="190">
        <f t="shared" si="8"/>
        <v>0</v>
      </c>
      <c r="AL32" s="190">
        <f t="shared" si="8"/>
        <v>0</v>
      </c>
      <c r="AM32" s="195"/>
      <c r="AN32" s="195"/>
      <c r="AO32" s="195"/>
    </row>
    <row r="33" s="12" customFormat="1" ht="47" customHeight="1" spans="1:41">
      <c r="A33" s="182" t="s">
        <v>54</v>
      </c>
      <c r="B33" s="187" t="s">
        <v>74</v>
      </c>
      <c r="C33" s="187"/>
      <c r="D33" s="187"/>
      <c r="E33" s="184"/>
      <c r="F33" s="184"/>
      <c r="G33" s="184"/>
      <c r="H33" s="184"/>
      <c r="I33" s="190"/>
      <c r="J33" s="190"/>
      <c r="K33" s="190"/>
      <c r="L33" s="190"/>
      <c r="M33" s="190"/>
      <c r="N33" s="190"/>
      <c r="O33" s="190"/>
      <c r="P33" s="190"/>
      <c r="Q33" s="190"/>
      <c r="R33" s="190"/>
      <c r="S33" s="190"/>
      <c r="T33" s="190"/>
      <c r="U33" s="190"/>
      <c r="V33" s="190"/>
      <c r="W33" s="190"/>
      <c r="X33" s="190"/>
      <c r="Y33" s="190"/>
      <c r="Z33" s="190"/>
      <c r="AA33" s="190"/>
      <c r="AB33" s="190"/>
      <c r="AC33" s="190"/>
      <c r="AD33" s="190"/>
      <c r="AE33" s="190"/>
      <c r="AF33" s="190"/>
      <c r="AG33" s="190"/>
      <c r="AH33" s="190"/>
      <c r="AI33" s="190"/>
      <c r="AJ33" s="190"/>
      <c r="AK33" s="190"/>
      <c r="AL33" s="190"/>
      <c r="AM33" s="195"/>
      <c r="AN33" s="195"/>
      <c r="AO33" s="195"/>
    </row>
    <row r="34" s="12" customFormat="1" ht="30" customHeight="1" spans="1:41">
      <c r="A34" s="182" t="s">
        <v>54</v>
      </c>
      <c r="B34" s="187" t="s">
        <v>75</v>
      </c>
      <c r="C34" s="187"/>
      <c r="D34" s="187"/>
      <c r="E34" s="184"/>
      <c r="F34" s="184"/>
      <c r="G34" s="184"/>
      <c r="H34" s="184"/>
      <c r="I34" s="190">
        <f t="shared" ref="I34:AL34" si="9">SUM(I35:I37)</f>
        <v>3</v>
      </c>
      <c r="J34" s="190">
        <f t="shared" si="9"/>
        <v>601</v>
      </c>
      <c r="K34" s="190">
        <f t="shared" si="9"/>
        <v>3</v>
      </c>
      <c r="L34" s="190">
        <f t="shared" si="9"/>
        <v>0</v>
      </c>
      <c r="M34" s="190">
        <f t="shared" si="9"/>
        <v>0</v>
      </c>
      <c r="N34" s="190">
        <f t="shared" si="9"/>
        <v>0</v>
      </c>
      <c r="O34" s="190">
        <f t="shared" si="9"/>
        <v>0</v>
      </c>
      <c r="P34" s="190">
        <f t="shared" si="9"/>
        <v>0</v>
      </c>
      <c r="Q34" s="190">
        <f t="shared" si="9"/>
        <v>0</v>
      </c>
      <c r="R34" s="190">
        <f t="shared" si="9"/>
        <v>0</v>
      </c>
      <c r="S34" s="190">
        <f t="shared" si="9"/>
        <v>1135</v>
      </c>
      <c r="T34" s="190">
        <f t="shared" si="9"/>
        <v>4234</v>
      </c>
      <c r="U34" s="190">
        <f t="shared" si="9"/>
        <v>0</v>
      </c>
      <c r="V34" s="190">
        <f t="shared" si="9"/>
        <v>0</v>
      </c>
      <c r="W34" s="190">
        <f t="shared" si="9"/>
        <v>0</v>
      </c>
      <c r="X34" s="190">
        <f t="shared" si="9"/>
        <v>0</v>
      </c>
      <c r="Y34" s="190">
        <f t="shared" si="9"/>
        <v>0</v>
      </c>
      <c r="Z34" s="190">
        <f t="shared" si="9"/>
        <v>340</v>
      </c>
      <c r="AA34" s="190">
        <f t="shared" si="9"/>
        <v>340</v>
      </c>
      <c r="AB34" s="190">
        <f t="shared" si="9"/>
        <v>340</v>
      </c>
      <c r="AC34" s="190">
        <f t="shared" si="9"/>
        <v>0</v>
      </c>
      <c r="AD34" s="190">
        <f t="shared" si="9"/>
        <v>0</v>
      </c>
      <c r="AE34" s="190">
        <f t="shared" si="9"/>
        <v>0</v>
      </c>
      <c r="AF34" s="190">
        <f t="shared" si="9"/>
        <v>0</v>
      </c>
      <c r="AG34" s="190">
        <f t="shared" si="9"/>
        <v>0</v>
      </c>
      <c r="AH34" s="190">
        <f t="shared" si="9"/>
        <v>0</v>
      </c>
      <c r="AI34" s="190">
        <f t="shared" si="9"/>
        <v>0</v>
      </c>
      <c r="AJ34" s="190">
        <f t="shared" si="9"/>
        <v>0</v>
      </c>
      <c r="AK34" s="190">
        <f t="shared" si="9"/>
        <v>0</v>
      </c>
      <c r="AL34" s="190">
        <f t="shared" si="9"/>
        <v>0</v>
      </c>
      <c r="AM34" s="190"/>
      <c r="AN34" s="195"/>
      <c r="AO34" s="195"/>
    </row>
    <row r="35" s="7" customFormat="1" ht="219" customHeight="1" spans="1:41">
      <c r="A35" s="212">
        <v>7</v>
      </c>
      <c r="B35" s="212" t="s">
        <v>1456</v>
      </c>
      <c r="C35" s="212">
        <v>2024</v>
      </c>
      <c r="D35" s="212" t="s">
        <v>1457</v>
      </c>
      <c r="E35" s="212" t="s">
        <v>178</v>
      </c>
      <c r="F35" s="212" t="s">
        <v>984</v>
      </c>
      <c r="G35" s="212" t="s">
        <v>1304</v>
      </c>
      <c r="H35" s="42" t="s">
        <v>1458</v>
      </c>
      <c r="I35" s="85">
        <v>1</v>
      </c>
      <c r="J35" s="22">
        <v>300</v>
      </c>
      <c r="K35" s="22">
        <v>1</v>
      </c>
      <c r="L35" s="22"/>
      <c r="M35" s="22"/>
      <c r="N35" s="22"/>
      <c r="O35" s="22"/>
      <c r="P35" s="22"/>
      <c r="Q35" s="22"/>
      <c r="R35" s="22"/>
      <c r="S35" s="217">
        <v>472</v>
      </c>
      <c r="T35" s="217">
        <v>1694</v>
      </c>
      <c r="U35" s="212" t="s">
        <v>192</v>
      </c>
      <c r="V35" s="91" t="s">
        <v>810</v>
      </c>
      <c r="W35" s="212" t="s">
        <v>183</v>
      </c>
      <c r="X35" s="85" t="s">
        <v>811</v>
      </c>
      <c r="Y35" s="22" t="s">
        <v>1440</v>
      </c>
      <c r="Z35" s="221">
        <v>65</v>
      </c>
      <c r="AA35" s="219">
        <v>65</v>
      </c>
      <c r="AB35" s="212">
        <v>65</v>
      </c>
      <c r="AC35" s="212"/>
      <c r="AD35" s="212"/>
      <c r="AE35" s="212"/>
      <c r="AF35" s="212"/>
      <c r="AG35" s="212"/>
      <c r="AH35" s="212"/>
      <c r="AI35" s="212"/>
      <c r="AJ35" s="212"/>
      <c r="AK35" s="212"/>
      <c r="AL35" s="212"/>
      <c r="AM35" s="226" t="s">
        <v>1459</v>
      </c>
      <c r="AN35" s="226" t="s">
        <v>1460</v>
      </c>
      <c r="AO35" s="227" t="s">
        <v>1386</v>
      </c>
    </row>
    <row r="36" s="7" customFormat="1" ht="219" customHeight="1" spans="1:41">
      <c r="A36" s="212">
        <v>8</v>
      </c>
      <c r="B36" s="212" t="s">
        <v>1461</v>
      </c>
      <c r="C36" s="212">
        <v>2024</v>
      </c>
      <c r="D36" s="212" t="s">
        <v>1462</v>
      </c>
      <c r="E36" s="212" t="s">
        <v>178</v>
      </c>
      <c r="F36" s="212" t="s">
        <v>984</v>
      </c>
      <c r="G36" s="212" t="s">
        <v>198</v>
      </c>
      <c r="H36" s="42" t="s">
        <v>1463</v>
      </c>
      <c r="I36" s="85">
        <v>1</v>
      </c>
      <c r="J36" s="22">
        <v>300</v>
      </c>
      <c r="K36" s="22">
        <v>1</v>
      </c>
      <c r="L36" s="22"/>
      <c r="M36" s="22"/>
      <c r="N36" s="22"/>
      <c r="O36" s="22"/>
      <c r="P36" s="22"/>
      <c r="Q36" s="22"/>
      <c r="R36" s="22"/>
      <c r="S36" s="217">
        <v>327</v>
      </c>
      <c r="T36" s="217">
        <v>1289</v>
      </c>
      <c r="U36" s="212" t="s">
        <v>192</v>
      </c>
      <c r="V36" s="91" t="s">
        <v>810</v>
      </c>
      <c r="W36" s="212" t="s">
        <v>183</v>
      </c>
      <c r="X36" s="85" t="s">
        <v>811</v>
      </c>
      <c r="Y36" s="22" t="s">
        <v>1440</v>
      </c>
      <c r="Z36" s="221">
        <v>75</v>
      </c>
      <c r="AA36" s="219">
        <v>75</v>
      </c>
      <c r="AB36" s="212">
        <v>75</v>
      </c>
      <c r="AC36" s="212"/>
      <c r="AD36" s="212"/>
      <c r="AE36" s="212"/>
      <c r="AF36" s="212"/>
      <c r="AG36" s="212"/>
      <c r="AH36" s="212"/>
      <c r="AI36" s="212"/>
      <c r="AJ36" s="212"/>
      <c r="AK36" s="212"/>
      <c r="AL36" s="212"/>
      <c r="AM36" s="226" t="s">
        <v>1459</v>
      </c>
      <c r="AN36" s="226" t="s">
        <v>1464</v>
      </c>
      <c r="AO36" s="227" t="s">
        <v>1386</v>
      </c>
    </row>
    <row r="37" s="7" customFormat="1" ht="382" customHeight="1" spans="1:41">
      <c r="A37" s="212">
        <v>9</v>
      </c>
      <c r="B37" s="212" t="s">
        <v>1465</v>
      </c>
      <c r="C37" s="212">
        <v>2024</v>
      </c>
      <c r="D37" s="213" t="s">
        <v>1466</v>
      </c>
      <c r="E37" s="41" t="s">
        <v>178</v>
      </c>
      <c r="F37" s="213" t="s">
        <v>402</v>
      </c>
      <c r="G37" s="41" t="s">
        <v>198</v>
      </c>
      <c r="H37" s="214" t="s">
        <v>1467</v>
      </c>
      <c r="I37" s="22">
        <v>1</v>
      </c>
      <c r="J37" s="22">
        <v>1</v>
      </c>
      <c r="K37" s="22">
        <v>1</v>
      </c>
      <c r="L37" s="22"/>
      <c r="M37" s="22"/>
      <c r="N37" s="22"/>
      <c r="O37" s="22"/>
      <c r="P37" s="22"/>
      <c r="Q37" s="22"/>
      <c r="R37" s="22"/>
      <c r="S37" s="218">
        <v>336</v>
      </c>
      <c r="T37" s="218">
        <v>1251</v>
      </c>
      <c r="U37" s="41" t="s">
        <v>192</v>
      </c>
      <c r="V37" s="22" t="s">
        <v>810</v>
      </c>
      <c r="W37" s="41" t="s">
        <v>183</v>
      </c>
      <c r="X37" s="22" t="s">
        <v>811</v>
      </c>
      <c r="Y37" s="22" t="s">
        <v>1440</v>
      </c>
      <c r="Z37" s="222">
        <v>200</v>
      </c>
      <c r="AA37" s="219">
        <v>200</v>
      </c>
      <c r="AB37" s="220">
        <v>200</v>
      </c>
      <c r="AC37" s="220"/>
      <c r="AD37" s="220"/>
      <c r="AE37" s="220"/>
      <c r="AF37" s="212"/>
      <c r="AG37" s="212"/>
      <c r="AH37" s="212"/>
      <c r="AI37" s="212"/>
      <c r="AJ37" s="212"/>
      <c r="AK37" s="212"/>
      <c r="AL37" s="212"/>
      <c r="AM37" s="42" t="s">
        <v>1468</v>
      </c>
      <c r="AN37" s="42" t="s">
        <v>1469</v>
      </c>
      <c r="AO37" s="220" t="s">
        <v>1386</v>
      </c>
    </row>
    <row r="38" s="12" customFormat="1" ht="30" customHeight="1" spans="1:41">
      <c r="A38" s="182" t="s">
        <v>54</v>
      </c>
      <c r="B38" s="187" t="s">
        <v>76</v>
      </c>
      <c r="C38" s="187"/>
      <c r="D38" s="187"/>
      <c r="E38" s="184"/>
      <c r="F38" s="184"/>
      <c r="G38" s="184"/>
      <c r="H38" s="184"/>
      <c r="I38" s="190">
        <v>0</v>
      </c>
      <c r="J38" s="190">
        <v>0</v>
      </c>
      <c r="K38" s="190">
        <v>0</v>
      </c>
      <c r="L38" s="190">
        <v>0</v>
      </c>
      <c r="M38" s="190">
        <v>0</v>
      </c>
      <c r="N38" s="190">
        <v>0</v>
      </c>
      <c r="O38" s="190">
        <v>0</v>
      </c>
      <c r="P38" s="190">
        <v>0</v>
      </c>
      <c r="Q38" s="190">
        <v>0</v>
      </c>
      <c r="R38" s="190">
        <v>0</v>
      </c>
      <c r="S38" s="190">
        <v>0</v>
      </c>
      <c r="T38" s="190">
        <v>0</v>
      </c>
      <c r="U38" s="190">
        <v>0</v>
      </c>
      <c r="V38" s="190">
        <v>0</v>
      </c>
      <c r="W38" s="190">
        <v>0</v>
      </c>
      <c r="X38" s="190">
        <v>0</v>
      </c>
      <c r="Y38" s="190">
        <v>0</v>
      </c>
      <c r="Z38" s="190">
        <v>0</v>
      </c>
      <c r="AA38" s="190">
        <v>0</v>
      </c>
      <c r="AB38" s="190">
        <v>0</v>
      </c>
      <c r="AC38" s="190">
        <v>0</v>
      </c>
      <c r="AD38" s="190">
        <v>0</v>
      </c>
      <c r="AE38" s="190">
        <v>0</v>
      </c>
      <c r="AF38" s="190">
        <v>0</v>
      </c>
      <c r="AG38" s="190">
        <v>0</v>
      </c>
      <c r="AH38" s="190">
        <v>0</v>
      </c>
      <c r="AI38" s="190">
        <v>0</v>
      </c>
      <c r="AJ38" s="190">
        <v>0</v>
      </c>
      <c r="AK38" s="190">
        <v>0</v>
      </c>
      <c r="AL38" s="190">
        <v>0</v>
      </c>
      <c r="AM38" s="195"/>
      <c r="AN38" s="195"/>
      <c r="AO38" s="195"/>
    </row>
    <row r="39" s="12" customFormat="1" ht="30" customHeight="1" spans="1:41">
      <c r="A39" s="182" t="s">
        <v>54</v>
      </c>
      <c r="B39" s="187" t="s">
        <v>77</v>
      </c>
      <c r="C39" s="187"/>
      <c r="D39" s="187"/>
      <c r="E39" s="184"/>
      <c r="F39" s="184"/>
      <c r="G39" s="184"/>
      <c r="H39" s="184"/>
      <c r="I39" s="190"/>
      <c r="J39" s="190"/>
      <c r="K39" s="190"/>
      <c r="L39" s="190"/>
      <c r="M39" s="190"/>
      <c r="N39" s="190"/>
      <c r="O39" s="190"/>
      <c r="P39" s="190"/>
      <c r="Q39" s="190"/>
      <c r="R39" s="190"/>
      <c r="S39" s="190"/>
      <c r="T39" s="190"/>
      <c r="U39" s="190"/>
      <c r="V39" s="190"/>
      <c r="W39" s="190"/>
      <c r="X39" s="190"/>
      <c r="Y39" s="190"/>
      <c r="Z39" s="190"/>
      <c r="AA39" s="190"/>
      <c r="AB39" s="190"/>
      <c r="AC39" s="190"/>
      <c r="AD39" s="190"/>
      <c r="AE39" s="190"/>
      <c r="AF39" s="190"/>
      <c r="AG39" s="190"/>
      <c r="AH39" s="190"/>
      <c r="AI39" s="190"/>
      <c r="AJ39" s="190"/>
      <c r="AK39" s="190"/>
      <c r="AL39" s="190"/>
      <c r="AM39" s="195"/>
      <c r="AN39" s="195"/>
      <c r="AO39" s="195"/>
    </row>
    <row r="40" s="12" customFormat="1" ht="30" customHeight="1" spans="1:41">
      <c r="A40" s="182" t="s">
        <v>52</v>
      </c>
      <c r="B40" s="187" t="s">
        <v>78</v>
      </c>
      <c r="C40" s="187"/>
      <c r="D40" s="187"/>
      <c r="E40" s="184"/>
      <c r="F40" s="184"/>
      <c r="G40" s="184"/>
      <c r="H40" s="184"/>
      <c r="I40" s="190">
        <f t="shared" ref="I40:AL40" si="10">I41+I50</f>
        <v>4</v>
      </c>
      <c r="J40" s="190">
        <f t="shared" si="10"/>
        <v>115.7</v>
      </c>
      <c r="K40" s="190">
        <f t="shared" si="10"/>
        <v>0</v>
      </c>
      <c r="L40" s="190">
        <f t="shared" si="10"/>
        <v>0</v>
      </c>
      <c r="M40" s="190">
        <f t="shared" si="10"/>
        <v>4</v>
      </c>
      <c r="N40" s="190">
        <f t="shared" si="10"/>
        <v>0</v>
      </c>
      <c r="O40" s="190">
        <f t="shared" si="10"/>
        <v>0</v>
      </c>
      <c r="P40" s="190">
        <f t="shared" si="10"/>
        <v>0</v>
      </c>
      <c r="Q40" s="190">
        <f t="shared" si="10"/>
        <v>0</v>
      </c>
      <c r="R40" s="190">
        <f t="shared" si="10"/>
        <v>0</v>
      </c>
      <c r="S40" s="190">
        <f t="shared" si="10"/>
        <v>3557</v>
      </c>
      <c r="T40" s="190">
        <f t="shared" si="10"/>
        <v>14114</v>
      </c>
      <c r="U40" s="190">
        <f t="shared" si="10"/>
        <v>0</v>
      </c>
      <c r="V40" s="190">
        <f t="shared" si="10"/>
        <v>0</v>
      </c>
      <c r="W40" s="190">
        <f t="shared" si="10"/>
        <v>0</v>
      </c>
      <c r="X40" s="190">
        <f t="shared" si="10"/>
        <v>0</v>
      </c>
      <c r="Y40" s="190">
        <f t="shared" si="10"/>
        <v>0</v>
      </c>
      <c r="Z40" s="190">
        <f t="shared" si="10"/>
        <v>4800</v>
      </c>
      <c r="AA40" s="190">
        <f t="shared" si="10"/>
        <v>2160.25</v>
      </c>
      <c r="AB40" s="190">
        <f t="shared" si="10"/>
        <v>1818.25</v>
      </c>
      <c r="AC40" s="190">
        <f t="shared" si="10"/>
        <v>342</v>
      </c>
      <c r="AD40" s="190">
        <f t="shared" si="10"/>
        <v>0</v>
      </c>
      <c r="AE40" s="190">
        <f t="shared" si="10"/>
        <v>0</v>
      </c>
      <c r="AF40" s="190">
        <f t="shared" si="10"/>
        <v>900</v>
      </c>
      <c r="AG40" s="190">
        <f t="shared" si="10"/>
        <v>0</v>
      </c>
      <c r="AH40" s="190">
        <f t="shared" si="10"/>
        <v>0</v>
      </c>
      <c r="AI40" s="190">
        <f t="shared" si="10"/>
        <v>0</v>
      </c>
      <c r="AJ40" s="190">
        <f t="shared" si="10"/>
        <v>1739.75</v>
      </c>
      <c r="AK40" s="190">
        <f t="shared" si="10"/>
        <v>0</v>
      </c>
      <c r="AL40" s="190">
        <f t="shared" si="10"/>
        <v>0</v>
      </c>
      <c r="AM40" s="195"/>
      <c r="AN40" s="195"/>
      <c r="AO40" s="195"/>
    </row>
    <row r="41" s="12" customFormat="1" ht="30" customHeight="1" spans="1:41">
      <c r="A41" s="182" t="s">
        <v>54</v>
      </c>
      <c r="B41" s="187" t="s">
        <v>79</v>
      </c>
      <c r="C41" s="187"/>
      <c r="D41" s="187"/>
      <c r="E41" s="184"/>
      <c r="F41" s="184"/>
      <c r="G41" s="184"/>
      <c r="H41" s="184"/>
      <c r="I41" s="190">
        <f t="shared" ref="I41:AL41" si="11">I42+I43+I44+I45</f>
        <v>4</v>
      </c>
      <c r="J41" s="190">
        <f t="shared" si="11"/>
        <v>115.7</v>
      </c>
      <c r="K41" s="190">
        <f t="shared" si="11"/>
        <v>0</v>
      </c>
      <c r="L41" s="190">
        <f t="shared" si="11"/>
        <v>0</v>
      </c>
      <c r="M41" s="190">
        <f t="shared" si="11"/>
        <v>4</v>
      </c>
      <c r="N41" s="190">
        <f t="shared" si="11"/>
        <v>0</v>
      </c>
      <c r="O41" s="190">
        <f t="shared" si="11"/>
        <v>0</v>
      </c>
      <c r="P41" s="190">
        <f t="shared" si="11"/>
        <v>0</v>
      </c>
      <c r="Q41" s="190">
        <f t="shared" si="11"/>
        <v>0</v>
      </c>
      <c r="R41" s="190">
        <f t="shared" si="11"/>
        <v>0</v>
      </c>
      <c r="S41" s="190">
        <f t="shared" si="11"/>
        <v>3557</v>
      </c>
      <c r="T41" s="190">
        <f t="shared" si="11"/>
        <v>14114</v>
      </c>
      <c r="U41" s="190">
        <f t="shared" si="11"/>
        <v>0</v>
      </c>
      <c r="V41" s="190">
        <f t="shared" si="11"/>
        <v>0</v>
      </c>
      <c r="W41" s="190">
        <f t="shared" si="11"/>
        <v>0</v>
      </c>
      <c r="X41" s="190">
        <f t="shared" si="11"/>
        <v>0</v>
      </c>
      <c r="Y41" s="190">
        <f t="shared" si="11"/>
        <v>0</v>
      </c>
      <c r="Z41" s="190">
        <f t="shared" si="11"/>
        <v>4800</v>
      </c>
      <c r="AA41" s="190">
        <f t="shared" si="11"/>
        <v>2160.25</v>
      </c>
      <c r="AB41" s="190">
        <f t="shared" si="11"/>
        <v>1818.25</v>
      </c>
      <c r="AC41" s="190">
        <f t="shared" si="11"/>
        <v>342</v>
      </c>
      <c r="AD41" s="190">
        <f t="shared" si="11"/>
        <v>0</v>
      </c>
      <c r="AE41" s="190">
        <f t="shared" si="11"/>
        <v>0</v>
      </c>
      <c r="AF41" s="190">
        <f t="shared" si="11"/>
        <v>900</v>
      </c>
      <c r="AG41" s="190">
        <f t="shared" si="11"/>
        <v>0</v>
      </c>
      <c r="AH41" s="190">
        <f t="shared" si="11"/>
        <v>0</v>
      </c>
      <c r="AI41" s="190">
        <f t="shared" si="11"/>
        <v>0</v>
      </c>
      <c r="AJ41" s="190">
        <f t="shared" si="11"/>
        <v>1739.75</v>
      </c>
      <c r="AK41" s="190">
        <f t="shared" si="11"/>
        <v>0</v>
      </c>
      <c r="AL41" s="190">
        <f t="shared" si="11"/>
        <v>0</v>
      </c>
      <c r="AM41" s="195"/>
      <c r="AN41" s="195"/>
      <c r="AO41" s="195"/>
    </row>
    <row r="42" s="12" customFormat="1" ht="30" customHeight="1" spans="1:41">
      <c r="A42" s="183" t="s">
        <v>56</v>
      </c>
      <c r="B42" s="187" t="s">
        <v>80</v>
      </c>
      <c r="C42" s="187"/>
      <c r="D42" s="187"/>
      <c r="E42" s="184"/>
      <c r="F42" s="184"/>
      <c r="G42" s="184"/>
      <c r="H42" s="184"/>
      <c r="I42" s="190"/>
      <c r="J42" s="190"/>
      <c r="K42" s="190"/>
      <c r="L42" s="190"/>
      <c r="M42" s="190"/>
      <c r="N42" s="190"/>
      <c r="O42" s="190"/>
      <c r="P42" s="190"/>
      <c r="Q42" s="190"/>
      <c r="R42" s="190"/>
      <c r="S42" s="190"/>
      <c r="T42" s="190"/>
      <c r="U42" s="190"/>
      <c r="V42" s="190"/>
      <c r="W42" s="190"/>
      <c r="X42" s="190"/>
      <c r="Y42" s="190"/>
      <c r="Z42" s="190"/>
      <c r="AA42" s="190"/>
      <c r="AB42" s="190"/>
      <c r="AC42" s="190"/>
      <c r="AD42" s="190"/>
      <c r="AE42" s="190"/>
      <c r="AF42" s="190"/>
      <c r="AG42" s="190"/>
      <c r="AH42" s="190"/>
      <c r="AI42" s="190"/>
      <c r="AJ42" s="190"/>
      <c r="AK42" s="190"/>
      <c r="AL42" s="190"/>
      <c r="AM42" s="195"/>
      <c r="AN42" s="195"/>
      <c r="AO42" s="195"/>
    </row>
    <row r="43" s="12" customFormat="1" ht="30" customHeight="1" spans="1:41">
      <c r="A43" s="183" t="s">
        <v>56</v>
      </c>
      <c r="B43" s="187" t="s">
        <v>81</v>
      </c>
      <c r="C43" s="187"/>
      <c r="D43" s="187"/>
      <c r="E43" s="184"/>
      <c r="F43" s="184"/>
      <c r="G43" s="184"/>
      <c r="H43" s="184"/>
      <c r="I43" s="190"/>
      <c r="J43" s="190"/>
      <c r="K43" s="190"/>
      <c r="L43" s="190"/>
      <c r="M43" s="190"/>
      <c r="N43" s="190"/>
      <c r="O43" s="190"/>
      <c r="P43" s="190"/>
      <c r="Q43" s="190"/>
      <c r="R43" s="190"/>
      <c r="S43" s="190"/>
      <c r="T43" s="190"/>
      <c r="U43" s="190"/>
      <c r="V43" s="190"/>
      <c r="W43" s="190"/>
      <c r="X43" s="190"/>
      <c r="Y43" s="190"/>
      <c r="Z43" s="190"/>
      <c r="AA43" s="190"/>
      <c r="AB43" s="190"/>
      <c r="AC43" s="190"/>
      <c r="AD43" s="190"/>
      <c r="AE43" s="190"/>
      <c r="AF43" s="190"/>
      <c r="AG43" s="190"/>
      <c r="AH43" s="190"/>
      <c r="AI43" s="190"/>
      <c r="AJ43" s="190"/>
      <c r="AK43" s="190"/>
      <c r="AL43" s="190"/>
      <c r="AM43" s="195"/>
      <c r="AN43" s="195"/>
      <c r="AO43" s="195"/>
    </row>
    <row r="44" s="12" customFormat="1" ht="30" customHeight="1" spans="1:41">
      <c r="A44" s="183" t="s">
        <v>56</v>
      </c>
      <c r="B44" s="187" t="s">
        <v>82</v>
      </c>
      <c r="C44" s="187"/>
      <c r="D44" s="187"/>
      <c r="E44" s="184"/>
      <c r="F44" s="184"/>
      <c r="G44" s="184"/>
      <c r="H44" s="184"/>
      <c r="I44" s="190"/>
      <c r="J44" s="190"/>
      <c r="K44" s="190"/>
      <c r="L44" s="190"/>
      <c r="M44" s="190"/>
      <c r="N44" s="190"/>
      <c r="O44" s="190"/>
      <c r="P44" s="190"/>
      <c r="Q44" s="190"/>
      <c r="R44" s="190"/>
      <c r="S44" s="190"/>
      <c r="T44" s="190"/>
      <c r="U44" s="190"/>
      <c r="V44" s="190"/>
      <c r="W44" s="190"/>
      <c r="X44" s="190"/>
      <c r="Y44" s="190"/>
      <c r="Z44" s="190"/>
      <c r="AA44" s="190"/>
      <c r="AB44" s="190"/>
      <c r="AC44" s="190"/>
      <c r="AD44" s="190"/>
      <c r="AE44" s="190"/>
      <c r="AF44" s="190"/>
      <c r="AG44" s="190"/>
      <c r="AH44" s="190"/>
      <c r="AI44" s="190"/>
      <c r="AJ44" s="190"/>
      <c r="AK44" s="190"/>
      <c r="AL44" s="190"/>
      <c r="AM44" s="195"/>
      <c r="AN44" s="195"/>
      <c r="AO44" s="195"/>
    </row>
    <row r="45" s="12" customFormat="1" ht="50" customHeight="1" spans="1:41">
      <c r="A45" s="183" t="s">
        <v>56</v>
      </c>
      <c r="B45" s="187" t="s">
        <v>83</v>
      </c>
      <c r="C45" s="187"/>
      <c r="D45" s="187"/>
      <c r="E45" s="184"/>
      <c r="F45" s="184"/>
      <c r="G45" s="184"/>
      <c r="H45" s="184"/>
      <c r="I45" s="190">
        <f t="shared" ref="I45:AL45" si="12">SUM(I46:I49)</f>
        <v>4</v>
      </c>
      <c r="J45" s="190">
        <f t="shared" si="12"/>
        <v>115.7</v>
      </c>
      <c r="K45" s="190">
        <f t="shared" si="12"/>
        <v>0</v>
      </c>
      <c r="L45" s="190">
        <f t="shared" si="12"/>
        <v>0</v>
      </c>
      <c r="M45" s="190">
        <f t="shared" si="12"/>
        <v>4</v>
      </c>
      <c r="N45" s="190">
        <f t="shared" si="12"/>
        <v>0</v>
      </c>
      <c r="O45" s="190">
        <f t="shared" si="12"/>
        <v>0</v>
      </c>
      <c r="P45" s="190">
        <f t="shared" si="12"/>
        <v>0</v>
      </c>
      <c r="Q45" s="190">
        <f t="shared" si="12"/>
        <v>0</v>
      </c>
      <c r="R45" s="190">
        <f t="shared" si="12"/>
        <v>0</v>
      </c>
      <c r="S45" s="190">
        <f t="shared" si="12"/>
        <v>3557</v>
      </c>
      <c r="T45" s="190">
        <f t="shared" si="12"/>
        <v>14114</v>
      </c>
      <c r="U45" s="190">
        <f t="shared" si="12"/>
        <v>0</v>
      </c>
      <c r="V45" s="190">
        <f t="shared" si="12"/>
        <v>0</v>
      </c>
      <c r="W45" s="190">
        <f t="shared" si="12"/>
        <v>0</v>
      </c>
      <c r="X45" s="190">
        <f t="shared" si="12"/>
        <v>0</v>
      </c>
      <c r="Y45" s="190">
        <f t="shared" si="12"/>
        <v>0</v>
      </c>
      <c r="Z45" s="190">
        <f t="shared" si="12"/>
        <v>4800</v>
      </c>
      <c r="AA45" s="190">
        <f t="shared" si="12"/>
        <v>2160.25</v>
      </c>
      <c r="AB45" s="190">
        <f t="shared" si="12"/>
        <v>1818.25</v>
      </c>
      <c r="AC45" s="190">
        <f t="shared" si="12"/>
        <v>342</v>
      </c>
      <c r="AD45" s="190">
        <f t="shared" si="12"/>
        <v>0</v>
      </c>
      <c r="AE45" s="190">
        <f t="shared" si="12"/>
        <v>0</v>
      </c>
      <c r="AF45" s="190">
        <f t="shared" si="12"/>
        <v>900</v>
      </c>
      <c r="AG45" s="190">
        <f t="shared" si="12"/>
        <v>0</v>
      </c>
      <c r="AH45" s="190">
        <f t="shared" si="12"/>
        <v>0</v>
      </c>
      <c r="AI45" s="190">
        <f t="shared" si="12"/>
        <v>0</v>
      </c>
      <c r="AJ45" s="190">
        <f t="shared" si="12"/>
        <v>1739.75</v>
      </c>
      <c r="AK45" s="190">
        <f t="shared" si="12"/>
        <v>0</v>
      </c>
      <c r="AL45" s="190">
        <f t="shared" si="12"/>
        <v>0</v>
      </c>
      <c r="AM45" s="195"/>
      <c r="AN45" s="195"/>
      <c r="AO45" s="195"/>
    </row>
    <row r="46" s="7" customFormat="1" ht="309" customHeight="1" spans="1:41">
      <c r="A46" s="22">
        <v>10</v>
      </c>
      <c r="B46" s="22" t="s">
        <v>1155</v>
      </c>
      <c r="C46" s="22">
        <v>2024</v>
      </c>
      <c r="D46" s="34" t="s">
        <v>203</v>
      </c>
      <c r="E46" s="24" t="s">
        <v>178</v>
      </c>
      <c r="F46" s="24" t="s">
        <v>990</v>
      </c>
      <c r="G46" s="24" t="s">
        <v>204</v>
      </c>
      <c r="H46" s="35" t="s">
        <v>1409</v>
      </c>
      <c r="I46" s="22">
        <v>1</v>
      </c>
      <c r="J46" s="22">
        <v>2</v>
      </c>
      <c r="K46" s="22"/>
      <c r="L46" s="22"/>
      <c r="M46" s="22">
        <v>1</v>
      </c>
      <c r="N46" s="22"/>
      <c r="O46" s="22"/>
      <c r="P46" s="22"/>
      <c r="Q46" s="22"/>
      <c r="R46" s="22"/>
      <c r="S46" s="95">
        <v>788</v>
      </c>
      <c r="T46" s="95">
        <v>2878</v>
      </c>
      <c r="U46" s="49" t="s">
        <v>206</v>
      </c>
      <c r="V46" s="22" t="s">
        <v>902</v>
      </c>
      <c r="W46" s="49" t="s">
        <v>207</v>
      </c>
      <c r="X46" s="22" t="s">
        <v>715</v>
      </c>
      <c r="Y46" s="22" t="s">
        <v>1470</v>
      </c>
      <c r="Z46" s="39">
        <v>2100</v>
      </c>
      <c r="AA46" s="22">
        <v>385.25</v>
      </c>
      <c r="AB46" s="220">
        <v>43.25</v>
      </c>
      <c r="AC46" s="220">
        <v>342</v>
      </c>
      <c r="AD46" s="220"/>
      <c r="AE46" s="220"/>
      <c r="AF46" s="212">
        <v>500</v>
      </c>
      <c r="AG46" s="212"/>
      <c r="AH46" s="212"/>
      <c r="AI46" s="212"/>
      <c r="AJ46" s="212">
        <v>1214.75</v>
      </c>
      <c r="AK46" s="22"/>
      <c r="AL46" s="22"/>
      <c r="AM46" s="33" t="s">
        <v>1410</v>
      </c>
      <c r="AN46" s="33" t="s">
        <v>1157</v>
      </c>
      <c r="AO46" s="60" t="s">
        <v>1386</v>
      </c>
    </row>
    <row r="47" s="9" customFormat="1" ht="320" customHeight="1" spans="1:41">
      <c r="A47" s="22">
        <v>11</v>
      </c>
      <c r="B47" s="22" t="s">
        <v>1189</v>
      </c>
      <c r="C47" s="22">
        <v>2024</v>
      </c>
      <c r="D47" s="22" t="s">
        <v>1190</v>
      </c>
      <c r="E47" s="22" t="s">
        <v>178</v>
      </c>
      <c r="F47" s="22" t="s">
        <v>990</v>
      </c>
      <c r="G47" s="22" t="s">
        <v>357</v>
      </c>
      <c r="H47" s="22" t="s">
        <v>1411</v>
      </c>
      <c r="I47" s="86">
        <v>1</v>
      </c>
      <c r="J47" s="36">
        <v>16</v>
      </c>
      <c r="K47" s="36"/>
      <c r="L47" s="36"/>
      <c r="M47" s="36">
        <v>1</v>
      </c>
      <c r="N47" s="36"/>
      <c r="O47" s="36"/>
      <c r="P47" s="36"/>
      <c r="Q47" s="36"/>
      <c r="R47" s="36"/>
      <c r="S47" s="36">
        <v>114</v>
      </c>
      <c r="T47" s="36">
        <v>456</v>
      </c>
      <c r="U47" s="36" t="s">
        <v>1016</v>
      </c>
      <c r="V47" s="22" t="s">
        <v>749</v>
      </c>
      <c r="W47" s="49" t="s">
        <v>207</v>
      </c>
      <c r="X47" s="22" t="s">
        <v>715</v>
      </c>
      <c r="Y47" s="22" t="s">
        <v>1470</v>
      </c>
      <c r="Z47" s="22">
        <v>1400</v>
      </c>
      <c r="AA47" s="36">
        <v>625</v>
      </c>
      <c r="AB47" s="213">
        <v>625</v>
      </c>
      <c r="AC47" s="213"/>
      <c r="AD47" s="213"/>
      <c r="AE47" s="213"/>
      <c r="AF47" s="213">
        <v>400</v>
      </c>
      <c r="AG47" s="213"/>
      <c r="AH47" s="213"/>
      <c r="AI47" s="213"/>
      <c r="AJ47" s="213">
        <v>375</v>
      </c>
      <c r="AK47" s="36"/>
      <c r="AL47" s="36"/>
      <c r="AM47" s="37" t="s">
        <v>1192</v>
      </c>
      <c r="AN47" s="37" t="s">
        <v>1491</v>
      </c>
      <c r="AO47" s="77" t="s">
        <v>1386</v>
      </c>
    </row>
    <row r="48" s="7" customFormat="1" ht="189" customHeight="1" spans="1:41">
      <c r="A48" s="22">
        <v>12</v>
      </c>
      <c r="B48" s="25" t="s">
        <v>1194</v>
      </c>
      <c r="C48" s="25">
        <v>2024</v>
      </c>
      <c r="D48" s="38" t="s">
        <v>208</v>
      </c>
      <c r="E48" s="27" t="s">
        <v>178</v>
      </c>
      <c r="F48" s="27" t="s">
        <v>990</v>
      </c>
      <c r="G48" s="27" t="s">
        <v>209</v>
      </c>
      <c r="H48" s="38" t="s">
        <v>1412</v>
      </c>
      <c r="I48" s="25">
        <v>1</v>
      </c>
      <c r="J48" s="25">
        <v>90</v>
      </c>
      <c r="K48" s="25"/>
      <c r="L48" s="25"/>
      <c r="M48" s="25">
        <v>1</v>
      </c>
      <c r="N48" s="25"/>
      <c r="O48" s="25"/>
      <c r="P48" s="25"/>
      <c r="Q48" s="25"/>
      <c r="R48" s="25"/>
      <c r="S48" s="25">
        <v>1867</v>
      </c>
      <c r="T48" s="25">
        <v>7902</v>
      </c>
      <c r="U48" s="51" t="s">
        <v>211</v>
      </c>
      <c r="V48" s="25" t="s">
        <v>715</v>
      </c>
      <c r="W48" s="96" t="s">
        <v>207</v>
      </c>
      <c r="X48" s="25" t="s">
        <v>715</v>
      </c>
      <c r="Y48" s="22" t="s">
        <v>1470</v>
      </c>
      <c r="Z48" s="25">
        <v>350</v>
      </c>
      <c r="AA48" s="25">
        <v>200</v>
      </c>
      <c r="AB48" s="223">
        <v>200</v>
      </c>
      <c r="AC48" s="223"/>
      <c r="AD48" s="223"/>
      <c r="AE48" s="223"/>
      <c r="AF48" s="224"/>
      <c r="AG48" s="224"/>
      <c r="AH48" s="224"/>
      <c r="AI48" s="224"/>
      <c r="AJ48" s="224">
        <v>150</v>
      </c>
      <c r="AK48" s="25"/>
      <c r="AL48" s="25"/>
      <c r="AM48" s="68" t="s">
        <v>1436</v>
      </c>
      <c r="AN48" s="68" t="s">
        <v>1437</v>
      </c>
      <c r="AO48" s="57" t="s">
        <v>1386</v>
      </c>
    </row>
    <row r="49" s="13" customFormat="1" ht="145" customHeight="1" spans="1:41">
      <c r="A49" s="22">
        <v>13</v>
      </c>
      <c r="B49" s="22" t="s">
        <v>1322</v>
      </c>
      <c r="C49" s="33">
        <v>2024</v>
      </c>
      <c r="D49" s="33" t="s">
        <v>1323</v>
      </c>
      <c r="E49" s="33" t="s">
        <v>178</v>
      </c>
      <c r="F49" s="22" t="s">
        <v>1009</v>
      </c>
      <c r="G49" s="33" t="s">
        <v>1324</v>
      </c>
      <c r="H49" s="33" t="s">
        <v>1325</v>
      </c>
      <c r="I49" s="33">
        <v>1</v>
      </c>
      <c r="J49" s="33">
        <v>7.7</v>
      </c>
      <c r="K49" s="33"/>
      <c r="L49" s="33"/>
      <c r="M49" s="33">
        <v>1</v>
      </c>
      <c r="N49" s="33"/>
      <c r="O49" s="33"/>
      <c r="P49" s="33"/>
      <c r="Q49" s="33"/>
      <c r="R49" s="33"/>
      <c r="S49" s="39">
        <v>788</v>
      </c>
      <c r="T49" s="39">
        <v>2878</v>
      </c>
      <c r="U49" s="22" t="s">
        <v>206</v>
      </c>
      <c r="V49" s="33" t="s">
        <v>902</v>
      </c>
      <c r="W49" s="33" t="s">
        <v>207</v>
      </c>
      <c r="X49" s="22" t="s">
        <v>715</v>
      </c>
      <c r="Y49" s="33" t="s">
        <v>1470</v>
      </c>
      <c r="Z49" s="22">
        <v>950</v>
      </c>
      <c r="AA49" s="33">
        <v>950</v>
      </c>
      <c r="AB49" s="33">
        <v>950</v>
      </c>
      <c r="AC49" s="33"/>
      <c r="AD49" s="33"/>
      <c r="AE49" s="33"/>
      <c r="AF49" s="33"/>
      <c r="AG49" s="33"/>
      <c r="AH49" s="33"/>
      <c r="AI49" s="33"/>
      <c r="AJ49" s="33"/>
      <c r="AK49" s="33"/>
      <c r="AL49" s="33"/>
      <c r="AM49" s="33" t="s">
        <v>1326</v>
      </c>
      <c r="AN49" s="33" t="s">
        <v>913</v>
      </c>
      <c r="AO49" s="60" t="s">
        <v>1392</v>
      </c>
    </row>
    <row r="50" s="12" customFormat="1" ht="30" customHeight="1" spans="1:41">
      <c r="A50" s="182" t="s">
        <v>54</v>
      </c>
      <c r="B50" s="187" t="s">
        <v>84</v>
      </c>
      <c r="C50" s="187"/>
      <c r="D50" s="187"/>
      <c r="E50" s="184"/>
      <c r="F50" s="184"/>
      <c r="G50" s="184"/>
      <c r="H50" s="184"/>
      <c r="I50" s="190"/>
      <c r="J50" s="190"/>
      <c r="K50" s="190"/>
      <c r="L50" s="190"/>
      <c r="M50" s="190"/>
      <c r="N50" s="190"/>
      <c r="O50" s="190"/>
      <c r="P50" s="190"/>
      <c r="Q50" s="190"/>
      <c r="R50" s="190"/>
      <c r="S50" s="190"/>
      <c r="T50" s="190"/>
      <c r="U50" s="190"/>
      <c r="V50" s="190"/>
      <c r="W50" s="190"/>
      <c r="X50" s="190"/>
      <c r="Y50" s="190"/>
      <c r="Z50" s="190"/>
      <c r="AA50" s="190"/>
      <c r="AB50" s="190"/>
      <c r="AC50" s="190"/>
      <c r="AD50" s="190"/>
      <c r="AE50" s="190"/>
      <c r="AF50" s="190"/>
      <c r="AG50" s="190"/>
      <c r="AH50" s="190"/>
      <c r="AI50" s="190"/>
      <c r="AJ50" s="190"/>
      <c r="AK50" s="190"/>
      <c r="AL50" s="190"/>
      <c r="AM50" s="195"/>
      <c r="AN50" s="195"/>
      <c r="AO50" s="195"/>
    </row>
    <row r="51" s="12" customFormat="1" ht="30" customHeight="1" spans="1:41">
      <c r="A51" s="182" t="s">
        <v>52</v>
      </c>
      <c r="B51" s="187" t="s">
        <v>85</v>
      </c>
      <c r="C51" s="187"/>
      <c r="D51" s="187"/>
      <c r="E51" s="184"/>
      <c r="F51" s="184"/>
      <c r="G51" s="184"/>
      <c r="H51" s="184"/>
      <c r="I51" s="190">
        <f t="shared" ref="I51:AL51" si="13">I52+I53+I54+I55</f>
        <v>0</v>
      </c>
      <c r="J51" s="190">
        <f t="shared" si="13"/>
        <v>0</v>
      </c>
      <c r="K51" s="190">
        <f t="shared" si="13"/>
        <v>0</v>
      </c>
      <c r="L51" s="190">
        <f t="shared" si="13"/>
        <v>0</v>
      </c>
      <c r="M51" s="190">
        <f t="shared" si="13"/>
        <v>0</v>
      </c>
      <c r="N51" s="190">
        <f t="shared" si="13"/>
        <v>0</v>
      </c>
      <c r="O51" s="190">
        <f t="shared" si="13"/>
        <v>0</v>
      </c>
      <c r="P51" s="190">
        <f t="shared" si="13"/>
        <v>0</v>
      </c>
      <c r="Q51" s="190">
        <f t="shared" si="13"/>
        <v>0</v>
      </c>
      <c r="R51" s="190">
        <f t="shared" si="13"/>
        <v>0</v>
      </c>
      <c r="S51" s="190">
        <f t="shared" si="13"/>
        <v>0</v>
      </c>
      <c r="T51" s="190">
        <f t="shared" si="13"/>
        <v>0</v>
      </c>
      <c r="U51" s="190">
        <f t="shared" si="13"/>
        <v>0</v>
      </c>
      <c r="V51" s="190">
        <f t="shared" si="13"/>
        <v>0</v>
      </c>
      <c r="W51" s="190">
        <f t="shared" si="13"/>
        <v>0</v>
      </c>
      <c r="X51" s="190">
        <f t="shared" si="13"/>
        <v>0</v>
      </c>
      <c r="Y51" s="190">
        <f t="shared" si="13"/>
        <v>0</v>
      </c>
      <c r="Z51" s="190">
        <f t="shared" si="13"/>
        <v>0</v>
      </c>
      <c r="AA51" s="190">
        <f t="shared" si="13"/>
        <v>0</v>
      </c>
      <c r="AB51" s="190">
        <f t="shared" si="13"/>
        <v>0</v>
      </c>
      <c r="AC51" s="190">
        <f t="shared" si="13"/>
        <v>0</v>
      </c>
      <c r="AD51" s="190">
        <f t="shared" si="13"/>
        <v>0</v>
      </c>
      <c r="AE51" s="190">
        <f t="shared" si="13"/>
        <v>0</v>
      </c>
      <c r="AF51" s="190">
        <f t="shared" si="13"/>
        <v>0</v>
      </c>
      <c r="AG51" s="190">
        <f t="shared" si="13"/>
        <v>0</v>
      </c>
      <c r="AH51" s="190">
        <f t="shared" si="13"/>
        <v>0</v>
      </c>
      <c r="AI51" s="190">
        <f t="shared" si="13"/>
        <v>0</v>
      </c>
      <c r="AJ51" s="190">
        <f t="shared" si="13"/>
        <v>0</v>
      </c>
      <c r="AK51" s="190">
        <f t="shared" si="13"/>
        <v>0</v>
      </c>
      <c r="AL51" s="190">
        <f t="shared" si="13"/>
        <v>0</v>
      </c>
      <c r="AM51" s="195"/>
      <c r="AN51" s="195"/>
      <c r="AO51" s="195"/>
    </row>
    <row r="52" s="12" customFormat="1" ht="30" customHeight="1" spans="1:41">
      <c r="A52" s="182" t="s">
        <v>54</v>
      </c>
      <c r="B52" s="187" t="s">
        <v>86</v>
      </c>
      <c r="C52" s="187"/>
      <c r="D52" s="187"/>
      <c r="E52" s="184"/>
      <c r="F52" s="184"/>
      <c r="G52" s="184"/>
      <c r="H52" s="184"/>
      <c r="I52" s="190">
        <v>0</v>
      </c>
      <c r="J52" s="190">
        <v>0</v>
      </c>
      <c r="K52" s="190">
        <v>0</v>
      </c>
      <c r="L52" s="190">
        <v>0</v>
      </c>
      <c r="M52" s="190">
        <v>0</v>
      </c>
      <c r="N52" s="190">
        <v>0</v>
      </c>
      <c r="O52" s="190">
        <v>0</v>
      </c>
      <c r="P52" s="190">
        <v>0</v>
      </c>
      <c r="Q52" s="190">
        <v>0</v>
      </c>
      <c r="R52" s="190">
        <v>0</v>
      </c>
      <c r="S52" s="190">
        <v>0</v>
      </c>
      <c r="T52" s="190">
        <v>0</v>
      </c>
      <c r="U52" s="190">
        <v>0</v>
      </c>
      <c r="V52" s="190">
        <v>0</v>
      </c>
      <c r="W52" s="190">
        <v>0</v>
      </c>
      <c r="X52" s="190">
        <v>0</v>
      </c>
      <c r="Y52" s="190">
        <v>0</v>
      </c>
      <c r="Z52" s="190">
        <v>0</v>
      </c>
      <c r="AA52" s="190">
        <v>0</v>
      </c>
      <c r="AB52" s="190">
        <v>0</v>
      </c>
      <c r="AC52" s="190">
        <v>0</v>
      </c>
      <c r="AD52" s="190">
        <v>0</v>
      </c>
      <c r="AE52" s="190">
        <v>0</v>
      </c>
      <c r="AF52" s="190">
        <v>0</v>
      </c>
      <c r="AG52" s="190">
        <v>0</v>
      </c>
      <c r="AH52" s="190">
        <v>0</v>
      </c>
      <c r="AI52" s="190">
        <v>0</v>
      </c>
      <c r="AJ52" s="190">
        <v>0</v>
      </c>
      <c r="AK52" s="190">
        <v>0</v>
      </c>
      <c r="AL52" s="190">
        <v>0</v>
      </c>
      <c r="AM52" s="190"/>
      <c r="AN52" s="195"/>
      <c r="AO52" s="195"/>
    </row>
    <row r="53" s="12" customFormat="1" ht="30" customHeight="1" spans="1:41">
      <c r="A53" s="182" t="s">
        <v>54</v>
      </c>
      <c r="B53" s="187" t="s">
        <v>87</v>
      </c>
      <c r="C53" s="187"/>
      <c r="D53" s="187"/>
      <c r="E53" s="184"/>
      <c r="F53" s="184"/>
      <c r="G53" s="184"/>
      <c r="H53" s="184"/>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5"/>
      <c r="AN53" s="195"/>
      <c r="AO53" s="195"/>
    </row>
    <row r="54" s="12" customFormat="1" ht="30" customHeight="1" spans="1:41">
      <c r="A54" s="182" t="s">
        <v>54</v>
      </c>
      <c r="B54" s="187" t="s">
        <v>88</v>
      </c>
      <c r="C54" s="187"/>
      <c r="D54" s="187"/>
      <c r="E54" s="184"/>
      <c r="F54" s="184"/>
      <c r="G54" s="184"/>
      <c r="H54" s="184"/>
      <c r="I54" s="190"/>
      <c r="J54" s="190"/>
      <c r="K54" s="190"/>
      <c r="L54" s="190"/>
      <c r="M54" s="190"/>
      <c r="N54" s="190"/>
      <c r="O54" s="190"/>
      <c r="P54" s="190"/>
      <c r="Q54" s="190"/>
      <c r="R54" s="190"/>
      <c r="S54" s="190"/>
      <c r="T54" s="190"/>
      <c r="U54" s="190"/>
      <c r="V54" s="190"/>
      <c r="W54" s="190"/>
      <c r="X54" s="190"/>
      <c r="Y54" s="190"/>
      <c r="Z54" s="190"/>
      <c r="AA54" s="190"/>
      <c r="AB54" s="190"/>
      <c r="AC54" s="190"/>
      <c r="AD54" s="190"/>
      <c r="AE54" s="190"/>
      <c r="AF54" s="190"/>
      <c r="AG54" s="190"/>
      <c r="AH54" s="190"/>
      <c r="AI54" s="190"/>
      <c r="AJ54" s="190"/>
      <c r="AK54" s="190"/>
      <c r="AL54" s="190"/>
      <c r="AM54" s="195"/>
      <c r="AN54" s="195"/>
      <c r="AO54" s="195"/>
    </row>
    <row r="55" s="12" customFormat="1" ht="30" customHeight="1" spans="1:41">
      <c r="A55" s="182" t="s">
        <v>54</v>
      </c>
      <c r="B55" s="187" t="s">
        <v>89</v>
      </c>
      <c r="C55" s="187"/>
      <c r="D55" s="187"/>
      <c r="E55" s="184"/>
      <c r="F55" s="184"/>
      <c r="G55" s="184"/>
      <c r="H55" s="184"/>
      <c r="I55" s="190"/>
      <c r="J55" s="190"/>
      <c r="K55" s="190"/>
      <c r="L55" s="190"/>
      <c r="M55" s="190"/>
      <c r="N55" s="190"/>
      <c r="O55" s="190"/>
      <c r="P55" s="190"/>
      <c r="Q55" s="190"/>
      <c r="R55" s="190"/>
      <c r="S55" s="190"/>
      <c r="T55" s="190"/>
      <c r="U55" s="190"/>
      <c r="V55" s="190"/>
      <c r="W55" s="190"/>
      <c r="X55" s="190"/>
      <c r="Y55" s="190"/>
      <c r="Z55" s="190"/>
      <c r="AA55" s="190"/>
      <c r="AB55" s="190"/>
      <c r="AC55" s="190"/>
      <c r="AD55" s="190"/>
      <c r="AE55" s="190"/>
      <c r="AF55" s="190"/>
      <c r="AG55" s="190"/>
      <c r="AH55" s="190"/>
      <c r="AI55" s="190"/>
      <c r="AJ55" s="190"/>
      <c r="AK55" s="190"/>
      <c r="AL55" s="190"/>
      <c r="AM55" s="195"/>
      <c r="AN55" s="195"/>
      <c r="AO55" s="195"/>
    </row>
    <row r="56" s="12" customFormat="1" ht="30" customHeight="1" spans="1:41">
      <c r="A56" s="182" t="s">
        <v>52</v>
      </c>
      <c r="B56" s="187" t="s">
        <v>90</v>
      </c>
      <c r="C56" s="187"/>
      <c r="D56" s="187"/>
      <c r="E56" s="184"/>
      <c r="F56" s="184"/>
      <c r="G56" s="184"/>
      <c r="H56" s="184"/>
      <c r="I56" s="190">
        <f t="shared" ref="I56:AL56" si="14">I57+I59+I62+I60+I61+I63</f>
        <v>3</v>
      </c>
      <c r="J56" s="190">
        <f t="shared" si="14"/>
        <v>1200</v>
      </c>
      <c r="K56" s="190">
        <f t="shared" si="14"/>
        <v>3</v>
      </c>
      <c r="L56" s="190">
        <f t="shared" si="14"/>
        <v>0</v>
      </c>
      <c r="M56" s="190">
        <f t="shared" si="14"/>
        <v>0</v>
      </c>
      <c r="N56" s="190">
        <f t="shared" si="14"/>
        <v>0</v>
      </c>
      <c r="O56" s="190">
        <f t="shared" si="14"/>
        <v>0</v>
      </c>
      <c r="P56" s="190">
        <f t="shared" si="14"/>
        <v>0</v>
      </c>
      <c r="Q56" s="190">
        <f t="shared" si="14"/>
        <v>0</v>
      </c>
      <c r="R56" s="190">
        <f t="shared" si="14"/>
        <v>0</v>
      </c>
      <c r="S56" s="190">
        <f t="shared" si="14"/>
        <v>1363</v>
      </c>
      <c r="T56" s="190">
        <f t="shared" si="14"/>
        <v>1686</v>
      </c>
      <c r="U56" s="190">
        <f t="shared" si="14"/>
        <v>0</v>
      </c>
      <c r="V56" s="190">
        <f t="shared" si="14"/>
        <v>0</v>
      </c>
      <c r="W56" s="190">
        <f t="shared" si="14"/>
        <v>0</v>
      </c>
      <c r="X56" s="190">
        <f t="shared" si="14"/>
        <v>0</v>
      </c>
      <c r="Y56" s="190">
        <f t="shared" si="14"/>
        <v>0</v>
      </c>
      <c r="Z56" s="190">
        <f t="shared" si="14"/>
        <v>780</v>
      </c>
      <c r="AA56" s="190">
        <f t="shared" si="14"/>
        <v>580</v>
      </c>
      <c r="AB56" s="190">
        <f t="shared" si="14"/>
        <v>580</v>
      </c>
      <c r="AC56" s="190">
        <f t="shared" si="14"/>
        <v>0</v>
      </c>
      <c r="AD56" s="190">
        <f t="shared" si="14"/>
        <v>0</v>
      </c>
      <c r="AE56" s="190">
        <f t="shared" si="14"/>
        <v>0</v>
      </c>
      <c r="AF56" s="190">
        <f t="shared" si="14"/>
        <v>200</v>
      </c>
      <c r="AG56" s="190">
        <f t="shared" si="14"/>
        <v>0</v>
      </c>
      <c r="AH56" s="190">
        <f t="shared" si="14"/>
        <v>0</v>
      </c>
      <c r="AI56" s="190">
        <f t="shared" si="14"/>
        <v>0</v>
      </c>
      <c r="AJ56" s="190">
        <f t="shared" si="14"/>
        <v>0</v>
      </c>
      <c r="AK56" s="190">
        <f t="shared" si="14"/>
        <v>0</v>
      </c>
      <c r="AL56" s="190">
        <f t="shared" si="14"/>
        <v>0</v>
      </c>
      <c r="AM56" s="195"/>
      <c r="AN56" s="195"/>
      <c r="AO56" s="195"/>
    </row>
    <row r="57" s="12" customFormat="1" ht="30" customHeight="1" spans="1:41">
      <c r="A57" s="182" t="s">
        <v>54</v>
      </c>
      <c r="B57" s="187" t="s">
        <v>91</v>
      </c>
      <c r="C57" s="187"/>
      <c r="D57" s="187"/>
      <c r="E57" s="184"/>
      <c r="F57" s="184"/>
      <c r="G57" s="184"/>
      <c r="H57" s="184"/>
      <c r="I57" s="190">
        <f t="shared" ref="I57:AL57" si="15">SUM(I58)</f>
        <v>1</v>
      </c>
      <c r="J57" s="190">
        <f t="shared" si="15"/>
        <v>1200</v>
      </c>
      <c r="K57" s="190">
        <f t="shared" si="15"/>
        <v>1</v>
      </c>
      <c r="L57" s="190">
        <f t="shared" si="15"/>
        <v>0</v>
      </c>
      <c r="M57" s="190">
        <f t="shared" si="15"/>
        <v>0</v>
      </c>
      <c r="N57" s="190">
        <f t="shared" si="15"/>
        <v>0</v>
      </c>
      <c r="O57" s="190">
        <f t="shared" si="15"/>
        <v>0</v>
      </c>
      <c r="P57" s="190">
        <f t="shared" si="15"/>
        <v>0</v>
      </c>
      <c r="Q57" s="190">
        <f t="shared" si="15"/>
        <v>0</v>
      </c>
      <c r="R57" s="190">
        <f t="shared" si="15"/>
        <v>0</v>
      </c>
      <c r="S57" s="190">
        <f t="shared" si="15"/>
        <v>1200</v>
      </c>
      <c r="T57" s="190">
        <f t="shared" si="15"/>
        <v>1200</v>
      </c>
      <c r="U57" s="190">
        <f t="shared" si="15"/>
        <v>0</v>
      </c>
      <c r="V57" s="190">
        <f t="shared" si="15"/>
        <v>0</v>
      </c>
      <c r="W57" s="190">
        <f t="shared" si="15"/>
        <v>0</v>
      </c>
      <c r="X57" s="190">
        <f t="shared" si="15"/>
        <v>0</v>
      </c>
      <c r="Y57" s="190">
        <f t="shared" si="15"/>
        <v>0</v>
      </c>
      <c r="Z57" s="190">
        <f t="shared" si="15"/>
        <v>200</v>
      </c>
      <c r="AA57" s="190">
        <f t="shared" si="15"/>
        <v>0</v>
      </c>
      <c r="AB57" s="190">
        <f t="shared" si="15"/>
        <v>0</v>
      </c>
      <c r="AC57" s="190">
        <f t="shared" si="15"/>
        <v>0</v>
      </c>
      <c r="AD57" s="190">
        <f t="shared" si="15"/>
        <v>0</v>
      </c>
      <c r="AE57" s="190">
        <f t="shared" si="15"/>
        <v>0</v>
      </c>
      <c r="AF57" s="190">
        <f t="shared" si="15"/>
        <v>200</v>
      </c>
      <c r="AG57" s="190">
        <f t="shared" si="15"/>
        <v>0</v>
      </c>
      <c r="AH57" s="190">
        <f t="shared" si="15"/>
        <v>0</v>
      </c>
      <c r="AI57" s="190">
        <f t="shared" si="15"/>
        <v>0</v>
      </c>
      <c r="AJ57" s="190">
        <f t="shared" si="15"/>
        <v>0</v>
      </c>
      <c r="AK57" s="190">
        <f t="shared" si="15"/>
        <v>0</v>
      </c>
      <c r="AL57" s="190">
        <f t="shared" si="15"/>
        <v>0</v>
      </c>
      <c r="AM57" s="195"/>
      <c r="AN57" s="195"/>
      <c r="AO57" s="195"/>
    </row>
    <row r="58" s="7" customFormat="1" ht="178" customHeight="1" spans="1:41">
      <c r="A58" s="22">
        <v>14</v>
      </c>
      <c r="B58" s="22" t="s">
        <v>1180</v>
      </c>
      <c r="C58" s="22">
        <v>2024</v>
      </c>
      <c r="D58" s="33" t="s">
        <v>998</v>
      </c>
      <c r="E58" s="22" t="s">
        <v>178</v>
      </c>
      <c r="F58" s="22" t="s">
        <v>1175</v>
      </c>
      <c r="G58" s="22" t="s">
        <v>995</v>
      </c>
      <c r="H58" s="33" t="s">
        <v>999</v>
      </c>
      <c r="I58" s="22">
        <v>1</v>
      </c>
      <c r="J58" s="22">
        <v>1200</v>
      </c>
      <c r="K58" s="22">
        <v>1</v>
      </c>
      <c r="L58" s="22"/>
      <c r="M58" s="22"/>
      <c r="N58" s="22"/>
      <c r="O58" s="22"/>
      <c r="P58" s="22"/>
      <c r="Q58" s="22"/>
      <c r="R58" s="22"/>
      <c r="S58" s="22">
        <v>1200</v>
      </c>
      <c r="T58" s="22">
        <v>1200</v>
      </c>
      <c r="U58" s="36" t="s">
        <v>183</v>
      </c>
      <c r="V58" s="22" t="s">
        <v>1144</v>
      </c>
      <c r="W58" s="36" t="s">
        <v>183</v>
      </c>
      <c r="X58" s="22" t="s">
        <v>1144</v>
      </c>
      <c r="Y58" s="22" t="s">
        <v>1440</v>
      </c>
      <c r="Z58" s="22">
        <v>200</v>
      </c>
      <c r="AA58" s="22"/>
      <c r="AB58" s="60"/>
      <c r="AC58" s="60"/>
      <c r="AD58" s="60"/>
      <c r="AE58" s="60"/>
      <c r="AF58" s="22">
        <v>200</v>
      </c>
      <c r="AG58" s="22"/>
      <c r="AH58" s="22"/>
      <c r="AI58" s="22"/>
      <c r="AJ58" s="22"/>
      <c r="AK58" s="22"/>
      <c r="AL58" s="22"/>
      <c r="AM58" s="33" t="s">
        <v>1181</v>
      </c>
      <c r="AN58" s="33" t="s">
        <v>1182</v>
      </c>
      <c r="AO58" s="60" t="s">
        <v>1386</v>
      </c>
    </row>
    <row r="59" s="12" customFormat="1" ht="30" customHeight="1" spans="1:41">
      <c r="A59" s="182" t="s">
        <v>54</v>
      </c>
      <c r="B59" s="187" t="s">
        <v>92</v>
      </c>
      <c r="C59" s="187"/>
      <c r="D59" s="187"/>
      <c r="E59" s="184"/>
      <c r="F59" s="184"/>
      <c r="G59" s="184"/>
      <c r="H59" s="184"/>
      <c r="I59" s="190"/>
      <c r="J59" s="190"/>
      <c r="K59" s="190"/>
      <c r="L59" s="190"/>
      <c r="M59" s="190"/>
      <c r="N59" s="190"/>
      <c r="O59" s="190"/>
      <c r="P59" s="190"/>
      <c r="Q59" s="190"/>
      <c r="R59" s="190"/>
      <c r="S59" s="190"/>
      <c r="T59" s="190"/>
      <c r="U59" s="190"/>
      <c r="V59" s="190"/>
      <c r="W59" s="190"/>
      <c r="X59" s="190"/>
      <c r="Y59" s="190"/>
      <c r="Z59" s="190"/>
      <c r="AA59" s="190"/>
      <c r="AB59" s="190"/>
      <c r="AC59" s="190"/>
      <c r="AD59" s="190"/>
      <c r="AE59" s="190"/>
      <c r="AF59" s="190"/>
      <c r="AG59" s="190"/>
      <c r="AH59" s="190"/>
      <c r="AI59" s="190"/>
      <c r="AJ59" s="190"/>
      <c r="AK59" s="190"/>
      <c r="AL59" s="190"/>
      <c r="AM59" s="195"/>
      <c r="AN59" s="195"/>
      <c r="AO59" s="195"/>
    </row>
    <row r="60" s="12" customFormat="1" ht="30" customHeight="1" spans="1:41">
      <c r="A60" s="182" t="s">
        <v>54</v>
      </c>
      <c r="B60" s="187" t="s">
        <v>93</v>
      </c>
      <c r="C60" s="187"/>
      <c r="D60" s="187"/>
      <c r="E60" s="184"/>
      <c r="F60" s="184"/>
      <c r="G60" s="184"/>
      <c r="H60" s="184"/>
      <c r="I60" s="190"/>
      <c r="J60" s="190"/>
      <c r="K60" s="190"/>
      <c r="L60" s="190"/>
      <c r="M60" s="190"/>
      <c r="N60" s="190"/>
      <c r="O60" s="190"/>
      <c r="P60" s="190"/>
      <c r="Q60" s="190"/>
      <c r="R60" s="190"/>
      <c r="S60" s="190"/>
      <c r="T60" s="190"/>
      <c r="U60" s="190"/>
      <c r="V60" s="190"/>
      <c r="W60" s="190"/>
      <c r="X60" s="190"/>
      <c r="Y60" s="190"/>
      <c r="Z60" s="190"/>
      <c r="AA60" s="190"/>
      <c r="AB60" s="190"/>
      <c r="AC60" s="190"/>
      <c r="AD60" s="190"/>
      <c r="AE60" s="190"/>
      <c r="AF60" s="190"/>
      <c r="AG60" s="190"/>
      <c r="AH60" s="190"/>
      <c r="AI60" s="190"/>
      <c r="AJ60" s="190"/>
      <c r="AK60" s="190"/>
      <c r="AL60" s="190"/>
      <c r="AM60" s="195"/>
      <c r="AN60" s="195"/>
      <c r="AO60" s="195"/>
    </row>
    <row r="61" s="12" customFormat="1" ht="30" customHeight="1" spans="1:41">
      <c r="A61" s="182" t="s">
        <v>54</v>
      </c>
      <c r="B61" s="187" t="s">
        <v>94</v>
      </c>
      <c r="C61" s="187"/>
      <c r="D61" s="187"/>
      <c r="E61" s="184"/>
      <c r="F61" s="184"/>
      <c r="G61" s="184"/>
      <c r="H61" s="184"/>
      <c r="I61" s="190"/>
      <c r="J61" s="190"/>
      <c r="K61" s="190"/>
      <c r="L61" s="190"/>
      <c r="M61" s="190"/>
      <c r="N61" s="190"/>
      <c r="O61" s="190"/>
      <c r="P61" s="190"/>
      <c r="Q61" s="190"/>
      <c r="R61" s="190"/>
      <c r="S61" s="190"/>
      <c r="T61" s="190"/>
      <c r="U61" s="190"/>
      <c r="V61" s="190"/>
      <c r="W61" s="190"/>
      <c r="X61" s="190"/>
      <c r="Y61" s="190"/>
      <c r="Z61" s="190"/>
      <c r="AA61" s="190"/>
      <c r="AB61" s="190"/>
      <c r="AC61" s="190"/>
      <c r="AD61" s="190"/>
      <c r="AE61" s="190"/>
      <c r="AF61" s="190"/>
      <c r="AG61" s="190"/>
      <c r="AH61" s="190"/>
      <c r="AI61" s="190"/>
      <c r="AJ61" s="190"/>
      <c r="AK61" s="190"/>
      <c r="AL61" s="190"/>
      <c r="AM61" s="195"/>
      <c r="AN61" s="195"/>
      <c r="AO61" s="195"/>
    </row>
    <row r="62" s="12" customFormat="1" ht="30" customHeight="1" spans="1:41">
      <c r="A62" s="182" t="s">
        <v>54</v>
      </c>
      <c r="B62" s="187" t="s">
        <v>95</v>
      </c>
      <c r="C62" s="187"/>
      <c r="D62" s="187"/>
      <c r="E62" s="184"/>
      <c r="F62" s="184"/>
      <c r="G62" s="184"/>
      <c r="H62" s="184"/>
      <c r="I62" s="190"/>
      <c r="J62" s="190"/>
      <c r="K62" s="190"/>
      <c r="L62" s="190"/>
      <c r="M62" s="190"/>
      <c r="N62" s="190"/>
      <c r="O62" s="190"/>
      <c r="P62" s="190"/>
      <c r="Q62" s="190"/>
      <c r="R62" s="190"/>
      <c r="S62" s="190"/>
      <c r="T62" s="190"/>
      <c r="U62" s="190"/>
      <c r="V62" s="190"/>
      <c r="W62" s="190"/>
      <c r="X62" s="190"/>
      <c r="Y62" s="190"/>
      <c r="Z62" s="190"/>
      <c r="AA62" s="190"/>
      <c r="AB62" s="190"/>
      <c r="AC62" s="190"/>
      <c r="AD62" s="190"/>
      <c r="AE62" s="190"/>
      <c r="AF62" s="190"/>
      <c r="AG62" s="190"/>
      <c r="AH62" s="190"/>
      <c r="AI62" s="190"/>
      <c r="AJ62" s="190"/>
      <c r="AK62" s="190"/>
      <c r="AL62" s="190"/>
      <c r="AM62" s="195"/>
      <c r="AN62" s="195"/>
      <c r="AO62" s="195"/>
    </row>
    <row r="63" s="12" customFormat="1" ht="30" customHeight="1" spans="1:41">
      <c r="A63" s="182" t="s">
        <v>54</v>
      </c>
      <c r="B63" s="187" t="s">
        <v>96</v>
      </c>
      <c r="C63" s="187"/>
      <c r="D63" s="187"/>
      <c r="E63" s="184"/>
      <c r="F63" s="184"/>
      <c r="G63" s="184"/>
      <c r="H63" s="184"/>
      <c r="I63" s="190">
        <f t="shared" ref="I63:AL63" si="16">SUM(I64:I65)</f>
        <v>2</v>
      </c>
      <c r="J63" s="190">
        <f t="shared" si="16"/>
        <v>0</v>
      </c>
      <c r="K63" s="190">
        <f t="shared" si="16"/>
        <v>2</v>
      </c>
      <c r="L63" s="190">
        <f t="shared" si="16"/>
        <v>0</v>
      </c>
      <c r="M63" s="190">
        <f t="shared" si="16"/>
        <v>0</v>
      </c>
      <c r="N63" s="190">
        <f t="shared" si="16"/>
        <v>0</v>
      </c>
      <c r="O63" s="190">
        <f t="shared" si="16"/>
        <v>0</v>
      </c>
      <c r="P63" s="190">
        <f t="shared" si="16"/>
        <v>0</v>
      </c>
      <c r="Q63" s="190">
        <f t="shared" si="16"/>
        <v>0</v>
      </c>
      <c r="R63" s="190">
        <f t="shared" si="16"/>
        <v>0</v>
      </c>
      <c r="S63" s="190">
        <f t="shared" si="16"/>
        <v>163</v>
      </c>
      <c r="T63" s="190">
        <f t="shared" si="16"/>
        <v>486</v>
      </c>
      <c r="U63" s="190">
        <f t="shared" si="16"/>
        <v>0</v>
      </c>
      <c r="V63" s="190">
        <f t="shared" si="16"/>
        <v>0</v>
      </c>
      <c r="W63" s="190">
        <f t="shared" si="16"/>
        <v>0</v>
      </c>
      <c r="X63" s="190">
        <f t="shared" si="16"/>
        <v>0</v>
      </c>
      <c r="Y63" s="190">
        <f t="shared" si="16"/>
        <v>0</v>
      </c>
      <c r="Z63" s="190">
        <f t="shared" si="16"/>
        <v>580</v>
      </c>
      <c r="AA63" s="190">
        <f t="shared" si="16"/>
        <v>580</v>
      </c>
      <c r="AB63" s="190">
        <f t="shared" si="16"/>
        <v>580</v>
      </c>
      <c r="AC63" s="190">
        <f t="shared" si="16"/>
        <v>0</v>
      </c>
      <c r="AD63" s="190">
        <f t="shared" si="16"/>
        <v>0</v>
      </c>
      <c r="AE63" s="190">
        <f t="shared" si="16"/>
        <v>0</v>
      </c>
      <c r="AF63" s="190">
        <f t="shared" si="16"/>
        <v>0</v>
      </c>
      <c r="AG63" s="190">
        <f t="shared" si="16"/>
        <v>0</v>
      </c>
      <c r="AH63" s="190">
        <f t="shared" si="16"/>
        <v>0</v>
      </c>
      <c r="AI63" s="190">
        <f t="shared" si="16"/>
        <v>0</v>
      </c>
      <c r="AJ63" s="190">
        <f t="shared" si="16"/>
        <v>0</v>
      </c>
      <c r="AK63" s="190">
        <f t="shared" si="16"/>
        <v>0</v>
      </c>
      <c r="AL63" s="190">
        <f t="shared" si="16"/>
        <v>0</v>
      </c>
      <c r="AM63" s="195"/>
      <c r="AN63" s="195"/>
      <c r="AO63" s="195"/>
    </row>
    <row r="64" s="12" customFormat="1" ht="216" customHeight="1" spans="1:41">
      <c r="A64" s="215">
        <v>15</v>
      </c>
      <c r="B64" s="212" t="s">
        <v>1472</v>
      </c>
      <c r="C64" s="212">
        <v>2024</v>
      </c>
      <c r="D64" s="212" t="s">
        <v>1473</v>
      </c>
      <c r="E64" s="212" t="s">
        <v>178</v>
      </c>
      <c r="F64" s="212" t="s">
        <v>1020</v>
      </c>
      <c r="G64" s="216" t="s">
        <v>204</v>
      </c>
      <c r="H64" s="42" t="s">
        <v>1474</v>
      </c>
      <c r="I64" s="33">
        <v>1</v>
      </c>
      <c r="J64" s="33"/>
      <c r="K64" s="33">
        <v>1</v>
      </c>
      <c r="L64" s="33"/>
      <c r="M64" s="33"/>
      <c r="N64" s="33"/>
      <c r="O64" s="33"/>
      <c r="P64" s="33"/>
      <c r="Q64" s="33"/>
      <c r="R64" s="33"/>
      <c r="S64" s="33">
        <v>163</v>
      </c>
      <c r="T64" s="33">
        <v>486</v>
      </c>
      <c r="U64" s="42" t="s">
        <v>206</v>
      </c>
      <c r="V64" s="33" t="s">
        <v>902</v>
      </c>
      <c r="W64" s="41" t="s">
        <v>183</v>
      </c>
      <c r="X64" s="22" t="s">
        <v>811</v>
      </c>
      <c r="Y64" s="22" t="s">
        <v>1440</v>
      </c>
      <c r="Z64" s="225">
        <v>80</v>
      </c>
      <c r="AA64" s="221">
        <v>80</v>
      </c>
      <c r="AB64" s="212">
        <v>80</v>
      </c>
      <c r="AC64" s="75"/>
      <c r="AD64" s="75"/>
      <c r="AE64" s="75"/>
      <c r="AF64" s="75"/>
      <c r="AG64" s="75"/>
      <c r="AH64" s="75"/>
      <c r="AI64" s="75"/>
      <c r="AJ64" s="75"/>
      <c r="AK64" s="75"/>
      <c r="AL64" s="75"/>
      <c r="AM64" s="42" t="s">
        <v>1475</v>
      </c>
      <c r="AN64" s="42" t="s">
        <v>1476</v>
      </c>
      <c r="AO64" s="60" t="s">
        <v>1386</v>
      </c>
    </row>
    <row r="65" s="12" customFormat="1" ht="243" customHeight="1" spans="1:41">
      <c r="A65" s="212">
        <v>16</v>
      </c>
      <c r="B65" s="212" t="s">
        <v>1477</v>
      </c>
      <c r="C65" s="212">
        <v>2024</v>
      </c>
      <c r="D65" s="212" t="s">
        <v>1478</v>
      </c>
      <c r="E65" s="212" t="s">
        <v>178</v>
      </c>
      <c r="F65" s="212" t="s">
        <v>1175</v>
      </c>
      <c r="G65" s="212" t="s">
        <v>995</v>
      </c>
      <c r="H65" s="42" t="s">
        <v>1479</v>
      </c>
      <c r="I65" s="22">
        <v>1</v>
      </c>
      <c r="J65" s="22"/>
      <c r="K65" s="22">
        <v>1</v>
      </c>
      <c r="L65" s="190"/>
      <c r="M65" s="190"/>
      <c r="N65" s="190"/>
      <c r="O65" s="190"/>
      <c r="P65" s="190"/>
      <c r="Q65" s="190"/>
      <c r="R65" s="190"/>
      <c r="S65" s="190"/>
      <c r="T65" s="190"/>
      <c r="U65" s="42" t="s">
        <v>995</v>
      </c>
      <c r="V65" s="22" t="s">
        <v>811</v>
      </c>
      <c r="W65" s="213" t="s">
        <v>183</v>
      </c>
      <c r="X65" s="22" t="s">
        <v>811</v>
      </c>
      <c r="Y65" s="22" t="s">
        <v>1440</v>
      </c>
      <c r="Z65" s="221">
        <v>500</v>
      </c>
      <c r="AA65" s="221">
        <v>500</v>
      </c>
      <c r="AB65" s="212">
        <v>500</v>
      </c>
      <c r="AC65" s="212"/>
      <c r="AD65" s="212"/>
      <c r="AE65" s="212"/>
      <c r="AF65" s="212"/>
      <c r="AG65" s="212"/>
      <c r="AH65" s="212"/>
      <c r="AI65" s="212"/>
      <c r="AJ65" s="212"/>
      <c r="AK65" s="212"/>
      <c r="AL65" s="190"/>
      <c r="AM65" s="42" t="s">
        <v>1480</v>
      </c>
      <c r="AN65" s="42" t="s">
        <v>1481</v>
      </c>
      <c r="AO65" s="60" t="s">
        <v>1386</v>
      </c>
    </row>
    <row r="66" s="12" customFormat="1" ht="30" customHeight="1" spans="1:41">
      <c r="A66" s="179" t="s">
        <v>50</v>
      </c>
      <c r="B66" s="187" t="s">
        <v>97</v>
      </c>
      <c r="C66" s="187"/>
      <c r="D66" s="187"/>
      <c r="E66" s="184"/>
      <c r="F66" s="184"/>
      <c r="G66" s="184"/>
      <c r="H66" s="184"/>
      <c r="I66" s="191">
        <f t="shared" ref="I66:AL66" si="17">I67+I71+I74+I77+I81</f>
        <v>1</v>
      </c>
      <c r="J66" s="191">
        <f t="shared" si="17"/>
        <v>0</v>
      </c>
      <c r="K66" s="191">
        <f t="shared" si="17"/>
        <v>0</v>
      </c>
      <c r="L66" s="191">
        <f t="shared" si="17"/>
        <v>1</v>
      </c>
      <c r="M66" s="191">
        <f t="shared" si="17"/>
        <v>0</v>
      </c>
      <c r="N66" s="191">
        <f t="shared" si="17"/>
        <v>0</v>
      </c>
      <c r="O66" s="191">
        <f t="shared" si="17"/>
        <v>0</v>
      </c>
      <c r="P66" s="191">
        <f t="shared" si="17"/>
        <v>0</v>
      </c>
      <c r="Q66" s="191">
        <f t="shared" si="17"/>
        <v>0</v>
      </c>
      <c r="R66" s="191">
        <f t="shared" si="17"/>
        <v>0</v>
      </c>
      <c r="S66" s="191">
        <f t="shared" si="17"/>
        <v>0</v>
      </c>
      <c r="T66" s="191">
        <f t="shared" si="17"/>
        <v>0</v>
      </c>
      <c r="U66" s="191">
        <f t="shared" si="17"/>
        <v>0</v>
      </c>
      <c r="V66" s="191">
        <f t="shared" si="17"/>
        <v>0</v>
      </c>
      <c r="W66" s="191">
        <f t="shared" si="17"/>
        <v>0</v>
      </c>
      <c r="X66" s="191">
        <f t="shared" si="17"/>
        <v>0</v>
      </c>
      <c r="Y66" s="191">
        <f t="shared" si="17"/>
        <v>0</v>
      </c>
      <c r="Z66" s="191">
        <f t="shared" si="17"/>
        <v>30</v>
      </c>
      <c r="AA66" s="191">
        <f t="shared" si="17"/>
        <v>15</v>
      </c>
      <c r="AB66" s="191">
        <f t="shared" si="17"/>
        <v>15</v>
      </c>
      <c r="AC66" s="191">
        <f t="shared" si="17"/>
        <v>0</v>
      </c>
      <c r="AD66" s="191">
        <f t="shared" si="17"/>
        <v>0</v>
      </c>
      <c r="AE66" s="191">
        <f t="shared" si="17"/>
        <v>0</v>
      </c>
      <c r="AF66" s="191">
        <f t="shared" si="17"/>
        <v>15</v>
      </c>
      <c r="AG66" s="191">
        <f t="shared" si="17"/>
        <v>0</v>
      </c>
      <c r="AH66" s="191">
        <f t="shared" si="17"/>
        <v>0</v>
      </c>
      <c r="AI66" s="191">
        <f t="shared" si="17"/>
        <v>0</v>
      </c>
      <c r="AJ66" s="191">
        <f t="shared" si="17"/>
        <v>0</v>
      </c>
      <c r="AK66" s="191">
        <f t="shared" si="17"/>
        <v>0</v>
      </c>
      <c r="AL66" s="191">
        <f t="shared" si="17"/>
        <v>0</v>
      </c>
      <c r="AM66" s="195"/>
      <c r="AN66" s="195"/>
      <c r="AO66" s="195"/>
    </row>
    <row r="67" s="12" customFormat="1" ht="30" customHeight="1" spans="1:41">
      <c r="A67" s="179" t="s">
        <v>52</v>
      </c>
      <c r="B67" s="187" t="s">
        <v>98</v>
      </c>
      <c r="C67" s="187"/>
      <c r="D67" s="187"/>
      <c r="E67" s="184"/>
      <c r="F67" s="184"/>
      <c r="G67" s="184"/>
      <c r="H67" s="184"/>
      <c r="I67" s="190">
        <f t="shared" ref="I67:AL67" si="18">I68+I70</f>
        <v>1</v>
      </c>
      <c r="J67" s="190">
        <f t="shared" si="18"/>
        <v>0</v>
      </c>
      <c r="K67" s="190">
        <f t="shared" si="18"/>
        <v>0</v>
      </c>
      <c r="L67" s="190">
        <f t="shared" si="18"/>
        <v>1</v>
      </c>
      <c r="M67" s="190">
        <f t="shared" si="18"/>
        <v>0</v>
      </c>
      <c r="N67" s="190">
        <f t="shared" si="18"/>
        <v>0</v>
      </c>
      <c r="O67" s="190">
        <f t="shared" si="18"/>
        <v>0</v>
      </c>
      <c r="P67" s="190">
        <f t="shared" si="18"/>
        <v>0</v>
      </c>
      <c r="Q67" s="190">
        <f t="shared" si="18"/>
        <v>0</v>
      </c>
      <c r="R67" s="190">
        <f t="shared" si="18"/>
        <v>0</v>
      </c>
      <c r="S67" s="190">
        <f t="shared" si="18"/>
        <v>0</v>
      </c>
      <c r="T67" s="190">
        <f t="shared" si="18"/>
        <v>0</v>
      </c>
      <c r="U67" s="190">
        <f t="shared" si="18"/>
        <v>0</v>
      </c>
      <c r="V67" s="190">
        <f t="shared" si="18"/>
        <v>0</v>
      </c>
      <c r="W67" s="190">
        <f t="shared" si="18"/>
        <v>0</v>
      </c>
      <c r="X67" s="190">
        <f t="shared" si="18"/>
        <v>0</v>
      </c>
      <c r="Y67" s="190">
        <f t="shared" si="18"/>
        <v>0</v>
      </c>
      <c r="Z67" s="190">
        <f t="shared" si="18"/>
        <v>30</v>
      </c>
      <c r="AA67" s="190">
        <f t="shared" si="18"/>
        <v>15</v>
      </c>
      <c r="AB67" s="190">
        <f t="shared" si="18"/>
        <v>15</v>
      </c>
      <c r="AC67" s="190">
        <f t="shared" si="18"/>
        <v>0</v>
      </c>
      <c r="AD67" s="190">
        <f t="shared" si="18"/>
        <v>0</v>
      </c>
      <c r="AE67" s="190">
        <f t="shared" si="18"/>
        <v>0</v>
      </c>
      <c r="AF67" s="190">
        <f t="shared" si="18"/>
        <v>15</v>
      </c>
      <c r="AG67" s="190">
        <f t="shared" si="18"/>
        <v>0</v>
      </c>
      <c r="AH67" s="190">
        <f t="shared" si="18"/>
        <v>0</v>
      </c>
      <c r="AI67" s="190">
        <f t="shared" si="18"/>
        <v>0</v>
      </c>
      <c r="AJ67" s="190">
        <f t="shared" si="18"/>
        <v>0</v>
      </c>
      <c r="AK67" s="190">
        <f t="shared" si="18"/>
        <v>0</v>
      </c>
      <c r="AL67" s="190">
        <f t="shared" si="18"/>
        <v>0</v>
      </c>
      <c r="AM67" s="195"/>
      <c r="AN67" s="195"/>
      <c r="AO67" s="195"/>
    </row>
    <row r="68" s="12" customFormat="1" ht="30" customHeight="1" spans="1:41">
      <c r="A68" s="182" t="s">
        <v>54</v>
      </c>
      <c r="B68" s="187" t="s">
        <v>99</v>
      </c>
      <c r="C68" s="187"/>
      <c r="D68" s="187"/>
      <c r="E68" s="184"/>
      <c r="F68" s="184"/>
      <c r="G68" s="184"/>
      <c r="H68" s="184"/>
      <c r="I68" s="190">
        <f t="shared" ref="I68:AL68" si="19">SUM(I69)</f>
        <v>1</v>
      </c>
      <c r="J68" s="190">
        <f t="shared" si="19"/>
        <v>0</v>
      </c>
      <c r="K68" s="190">
        <f t="shared" si="19"/>
        <v>0</v>
      </c>
      <c r="L68" s="190">
        <f t="shared" si="19"/>
        <v>1</v>
      </c>
      <c r="M68" s="190">
        <f t="shared" si="19"/>
        <v>0</v>
      </c>
      <c r="N68" s="190">
        <f t="shared" si="19"/>
        <v>0</v>
      </c>
      <c r="O68" s="190">
        <f t="shared" si="19"/>
        <v>0</v>
      </c>
      <c r="P68" s="190">
        <f t="shared" si="19"/>
        <v>0</v>
      </c>
      <c r="Q68" s="190">
        <f t="shared" si="19"/>
        <v>0</v>
      </c>
      <c r="R68" s="190">
        <f t="shared" si="19"/>
        <v>0</v>
      </c>
      <c r="S68" s="190">
        <f t="shared" si="19"/>
        <v>0</v>
      </c>
      <c r="T68" s="190">
        <f t="shared" si="19"/>
        <v>0</v>
      </c>
      <c r="U68" s="190">
        <f t="shared" si="19"/>
        <v>0</v>
      </c>
      <c r="V68" s="190">
        <f t="shared" si="19"/>
        <v>0</v>
      </c>
      <c r="W68" s="190">
        <f t="shared" si="19"/>
        <v>0</v>
      </c>
      <c r="X68" s="190">
        <f t="shared" si="19"/>
        <v>0</v>
      </c>
      <c r="Y68" s="190">
        <f t="shared" si="19"/>
        <v>0</v>
      </c>
      <c r="Z68" s="190">
        <f t="shared" si="19"/>
        <v>30</v>
      </c>
      <c r="AA68" s="190">
        <f t="shared" si="19"/>
        <v>15</v>
      </c>
      <c r="AB68" s="190">
        <f t="shared" si="19"/>
        <v>15</v>
      </c>
      <c r="AC68" s="190">
        <f t="shared" si="19"/>
        <v>0</v>
      </c>
      <c r="AD68" s="190">
        <f t="shared" si="19"/>
        <v>0</v>
      </c>
      <c r="AE68" s="190">
        <f t="shared" si="19"/>
        <v>0</v>
      </c>
      <c r="AF68" s="190">
        <f t="shared" si="19"/>
        <v>15</v>
      </c>
      <c r="AG68" s="190">
        <f t="shared" si="19"/>
        <v>0</v>
      </c>
      <c r="AH68" s="190">
        <f t="shared" si="19"/>
        <v>0</v>
      </c>
      <c r="AI68" s="190">
        <f t="shared" si="19"/>
        <v>0</v>
      </c>
      <c r="AJ68" s="190">
        <f t="shared" si="19"/>
        <v>0</v>
      </c>
      <c r="AK68" s="190">
        <f t="shared" si="19"/>
        <v>0</v>
      </c>
      <c r="AL68" s="190">
        <f t="shared" si="19"/>
        <v>0</v>
      </c>
      <c r="AM68" s="195"/>
      <c r="AN68" s="195"/>
      <c r="AO68" s="195"/>
    </row>
    <row r="69" s="7" customFormat="1" ht="189" customHeight="1" spans="1:41">
      <c r="A69" s="22">
        <v>17</v>
      </c>
      <c r="B69" s="25" t="s">
        <v>1219</v>
      </c>
      <c r="C69" s="25">
        <v>2024</v>
      </c>
      <c r="D69" s="68" t="s">
        <v>1333</v>
      </c>
      <c r="E69" s="25" t="s">
        <v>178</v>
      </c>
      <c r="F69" s="25" t="s">
        <v>1175</v>
      </c>
      <c r="G69" s="25" t="s">
        <v>995</v>
      </c>
      <c r="H69" s="68" t="s">
        <v>1114</v>
      </c>
      <c r="I69" s="22">
        <v>1</v>
      </c>
      <c r="J69" s="22"/>
      <c r="K69" s="22"/>
      <c r="L69" s="22">
        <v>1</v>
      </c>
      <c r="M69" s="22"/>
      <c r="N69" s="22"/>
      <c r="O69" s="22"/>
      <c r="P69" s="22"/>
      <c r="Q69" s="22"/>
      <c r="R69" s="22"/>
      <c r="S69" s="22"/>
      <c r="T69" s="22"/>
      <c r="U69" s="51" t="s">
        <v>1003</v>
      </c>
      <c r="V69" s="22" t="s">
        <v>1438</v>
      </c>
      <c r="W69" s="51" t="s">
        <v>1003</v>
      </c>
      <c r="X69" s="22" t="s">
        <v>1438</v>
      </c>
      <c r="Y69" s="22" t="s">
        <v>1220</v>
      </c>
      <c r="Z69" s="25">
        <v>30</v>
      </c>
      <c r="AA69" s="22">
        <v>15</v>
      </c>
      <c r="AB69" s="212">
        <v>15</v>
      </c>
      <c r="AC69" s="190"/>
      <c r="AD69" s="190"/>
      <c r="AE69" s="190"/>
      <c r="AF69" s="212">
        <v>15</v>
      </c>
      <c r="AG69" s="22"/>
      <c r="AH69" s="22"/>
      <c r="AI69" s="22"/>
      <c r="AJ69" s="22"/>
      <c r="AK69" s="22"/>
      <c r="AL69" s="22"/>
      <c r="AM69" s="33" t="s">
        <v>1482</v>
      </c>
      <c r="AN69" s="33" t="s">
        <v>1483</v>
      </c>
      <c r="AO69" s="60" t="s">
        <v>1386</v>
      </c>
    </row>
    <row r="70" s="12" customFormat="1" ht="30" customHeight="1" spans="1:41">
      <c r="A70" s="182" t="s">
        <v>54</v>
      </c>
      <c r="B70" s="187" t="s">
        <v>100</v>
      </c>
      <c r="C70" s="187"/>
      <c r="D70" s="187"/>
      <c r="E70" s="184"/>
      <c r="F70" s="184"/>
      <c r="G70" s="184"/>
      <c r="H70" s="184"/>
      <c r="I70" s="190"/>
      <c r="J70" s="190"/>
      <c r="K70" s="190"/>
      <c r="L70" s="190"/>
      <c r="M70" s="190"/>
      <c r="N70" s="190"/>
      <c r="O70" s="190"/>
      <c r="P70" s="190"/>
      <c r="Q70" s="190"/>
      <c r="R70" s="190"/>
      <c r="S70" s="190"/>
      <c r="T70" s="190"/>
      <c r="U70" s="190"/>
      <c r="V70" s="190"/>
      <c r="W70" s="190"/>
      <c r="X70" s="190"/>
      <c r="Y70" s="190"/>
      <c r="Z70" s="190"/>
      <c r="AA70" s="190"/>
      <c r="AB70" s="190"/>
      <c r="AC70" s="190"/>
      <c r="AD70" s="190"/>
      <c r="AE70" s="190"/>
      <c r="AF70" s="190"/>
      <c r="AG70" s="190"/>
      <c r="AH70" s="190"/>
      <c r="AI70" s="190"/>
      <c r="AJ70" s="190"/>
      <c r="AK70" s="190"/>
      <c r="AL70" s="190"/>
      <c r="AM70" s="195"/>
      <c r="AN70" s="195"/>
      <c r="AO70" s="195"/>
    </row>
    <row r="71" s="12" customFormat="1" ht="30" customHeight="1" spans="1:41">
      <c r="A71" s="182" t="s">
        <v>52</v>
      </c>
      <c r="B71" s="187" t="s">
        <v>101</v>
      </c>
      <c r="C71" s="187"/>
      <c r="D71" s="187"/>
      <c r="E71" s="184"/>
      <c r="F71" s="184"/>
      <c r="G71" s="184"/>
      <c r="H71" s="184"/>
      <c r="I71" s="190">
        <f t="shared" ref="I71:AL71" si="20">I72+I73</f>
        <v>0</v>
      </c>
      <c r="J71" s="190">
        <f t="shared" si="20"/>
        <v>0</v>
      </c>
      <c r="K71" s="190">
        <f t="shared" si="20"/>
        <v>0</v>
      </c>
      <c r="L71" s="190">
        <f t="shared" si="20"/>
        <v>0</v>
      </c>
      <c r="M71" s="190">
        <f t="shared" si="20"/>
        <v>0</v>
      </c>
      <c r="N71" s="190">
        <f t="shared" si="20"/>
        <v>0</v>
      </c>
      <c r="O71" s="190">
        <f t="shared" si="20"/>
        <v>0</v>
      </c>
      <c r="P71" s="190">
        <f t="shared" si="20"/>
        <v>0</v>
      </c>
      <c r="Q71" s="190">
        <f t="shared" si="20"/>
        <v>0</v>
      </c>
      <c r="R71" s="190">
        <f t="shared" si="20"/>
        <v>0</v>
      </c>
      <c r="S71" s="190">
        <f t="shared" si="20"/>
        <v>0</v>
      </c>
      <c r="T71" s="190">
        <f t="shared" si="20"/>
        <v>0</v>
      </c>
      <c r="U71" s="190">
        <f t="shared" si="20"/>
        <v>0</v>
      </c>
      <c r="V71" s="190">
        <f t="shared" si="20"/>
        <v>0</v>
      </c>
      <c r="W71" s="190">
        <f t="shared" si="20"/>
        <v>0</v>
      </c>
      <c r="X71" s="190">
        <f t="shared" si="20"/>
        <v>0</v>
      </c>
      <c r="Y71" s="190">
        <f t="shared" si="20"/>
        <v>0</v>
      </c>
      <c r="Z71" s="190">
        <f t="shared" si="20"/>
        <v>0</v>
      </c>
      <c r="AA71" s="190">
        <f t="shared" si="20"/>
        <v>0</v>
      </c>
      <c r="AB71" s="190">
        <f t="shared" si="20"/>
        <v>0</v>
      </c>
      <c r="AC71" s="190">
        <f t="shared" si="20"/>
        <v>0</v>
      </c>
      <c r="AD71" s="190">
        <f t="shared" si="20"/>
        <v>0</v>
      </c>
      <c r="AE71" s="190">
        <f t="shared" si="20"/>
        <v>0</v>
      </c>
      <c r="AF71" s="190">
        <f t="shared" si="20"/>
        <v>0</v>
      </c>
      <c r="AG71" s="190">
        <f t="shared" si="20"/>
        <v>0</v>
      </c>
      <c r="AH71" s="190">
        <f t="shared" si="20"/>
        <v>0</v>
      </c>
      <c r="AI71" s="190">
        <f t="shared" si="20"/>
        <v>0</v>
      </c>
      <c r="AJ71" s="190">
        <f t="shared" si="20"/>
        <v>0</v>
      </c>
      <c r="AK71" s="190">
        <f t="shared" si="20"/>
        <v>0</v>
      </c>
      <c r="AL71" s="190">
        <f t="shared" si="20"/>
        <v>0</v>
      </c>
      <c r="AM71" s="195"/>
      <c r="AN71" s="195"/>
      <c r="AO71" s="195"/>
    </row>
    <row r="72" s="12" customFormat="1" ht="30" customHeight="1" spans="1:41">
      <c r="A72" s="182" t="s">
        <v>54</v>
      </c>
      <c r="B72" s="187" t="s">
        <v>102</v>
      </c>
      <c r="C72" s="187"/>
      <c r="D72" s="187"/>
      <c r="E72" s="184"/>
      <c r="F72" s="184"/>
      <c r="G72" s="184"/>
      <c r="H72" s="184"/>
      <c r="I72" s="190"/>
      <c r="J72" s="190"/>
      <c r="K72" s="190"/>
      <c r="L72" s="190"/>
      <c r="M72" s="190"/>
      <c r="N72" s="190"/>
      <c r="O72" s="190"/>
      <c r="P72" s="190"/>
      <c r="Q72" s="190"/>
      <c r="R72" s="190"/>
      <c r="S72" s="190"/>
      <c r="T72" s="190"/>
      <c r="U72" s="190"/>
      <c r="V72" s="190"/>
      <c r="W72" s="190"/>
      <c r="X72" s="190"/>
      <c r="Y72" s="190"/>
      <c r="Z72" s="190"/>
      <c r="AA72" s="190"/>
      <c r="AB72" s="190"/>
      <c r="AC72" s="190"/>
      <c r="AD72" s="190"/>
      <c r="AE72" s="190"/>
      <c r="AF72" s="190"/>
      <c r="AG72" s="190"/>
      <c r="AH72" s="190"/>
      <c r="AI72" s="190"/>
      <c r="AJ72" s="190"/>
      <c r="AK72" s="190"/>
      <c r="AL72" s="190"/>
      <c r="AM72" s="195"/>
      <c r="AN72" s="195"/>
      <c r="AO72" s="195"/>
    </row>
    <row r="73" s="12" customFormat="1" ht="30" customHeight="1" spans="1:41">
      <c r="A73" s="182" t="s">
        <v>54</v>
      </c>
      <c r="B73" s="187" t="s">
        <v>103</v>
      </c>
      <c r="C73" s="187"/>
      <c r="D73" s="187"/>
      <c r="E73" s="184"/>
      <c r="F73" s="184"/>
      <c r="G73" s="184"/>
      <c r="H73" s="184"/>
      <c r="I73" s="190"/>
      <c r="J73" s="190"/>
      <c r="K73" s="190"/>
      <c r="L73" s="190"/>
      <c r="M73" s="190"/>
      <c r="N73" s="190"/>
      <c r="O73" s="190"/>
      <c r="P73" s="190"/>
      <c r="Q73" s="190"/>
      <c r="R73" s="190"/>
      <c r="S73" s="190"/>
      <c r="T73" s="190"/>
      <c r="U73" s="190"/>
      <c r="V73" s="190"/>
      <c r="W73" s="190"/>
      <c r="X73" s="190"/>
      <c r="Y73" s="190"/>
      <c r="Z73" s="190"/>
      <c r="AA73" s="190"/>
      <c r="AB73" s="190"/>
      <c r="AC73" s="190"/>
      <c r="AD73" s="190"/>
      <c r="AE73" s="190"/>
      <c r="AF73" s="190"/>
      <c r="AG73" s="190"/>
      <c r="AH73" s="190"/>
      <c r="AI73" s="190"/>
      <c r="AJ73" s="190"/>
      <c r="AK73" s="190"/>
      <c r="AL73" s="190"/>
      <c r="AM73" s="195"/>
      <c r="AN73" s="195"/>
      <c r="AO73" s="195"/>
    </row>
    <row r="74" s="12" customFormat="1" ht="30" customHeight="1" spans="1:41">
      <c r="A74" s="182" t="s">
        <v>52</v>
      </c>
      <c r="B74" s="187" t="s">
        <v>104</v>
      </c>
      <c r="C74" s="187"/>
      <c r="D74" s="187"/>
      <c r="E74" s="184"/>
      <c r="F74" s="184"/>
      <c r="G74" s="184"/>
      <c r="H74" s="184"/>
      <c r="I74" s="190">
        <f t="shared" ref="I74:AL74" si="21">I75+I76</f>
        <v>0</v>
      </c>
      <c r="J74" s="190">
        <f t="shared" si="21"/>
        <v>0</v>
      </c>
      <c r="K74" s="190">
        <f t="shared" si="21"/>
        <v>0</v>
      </c>
      <c r="L74" s="190">
        <f t="shared" si="21"/>
        <v>0</v>
      </c>
      <c r="M74" s="190">
        <f t="shared" si="21"/>
        <v>0</v>
      </c>
      <c r="N74" s="190">
        <f t="shared" si="21"/>
        <v>0</v>
      </c>
      <c r="O74" s="190">
        <f t="shared" si="21"/>
        <v>0</v>
      </c>
      <c r="P74" s="190">
        <f t="shared" si="21"/>
        <v>0</v>
      </c>
      <c r="Q74" s="190">
        <f t="shared" si="21"/>
        <v>0</v>
      </c>
      <c r="R74" s="190">
        <f t="shared" si="21"/>
        <v>0</v>
      </c>
      <c r="S74" s="190">
        <f t="shared" si="21"/>
        <v>0</v>
      </c>
      <c r="T74" s="190">
        <f t="shared" si="21"/>
        <v>0</v>
      </c>
      <c r="U74" s="190">
        <f t="shared" si="21"/>
        <v>0</v>
      </c>
      <c r="V74" s="190">
        <f t="shared" si="21"/>
        <v>0</v>
      </c>
      <c r="W74" s="190">
        <f t="shared" si="21"/>
        <v>0</v>
      </c>
      <c r="X74" s="190">
        <f t="shared" si="21"/>
        <v>0</v>
      </c>
      <c r="Y74" s="190">
        <f t="shared" si="21"/>
        <v>0</v>
      </c>
      <c r="Z74" s="190">
        <f t="shared" si="21"/>
        <v>0</v>
      </c>
      <c r="AA74" s="190">
        <f t="shared" si="21"/>
        <v>0</v>
      </c>
      <c r="AB74" s="190">
        <f t="shared" si="21"/>
        <v>0</v>
      </c>
      <c r="AC74" s="190">
        <f t="shared" si="21"/>
        <v>0</v>
      </c>
      <c r="AD74" s="190">
        <f t="shared" si="21"/>
        <v>0</v>
      </c>
      <c r="AE74" s="190">
        <f t="shared" si="21"/>
        <v>0</v>
      </c>
      <c r="AF74" s="190">
        <f t="shared" si="21"/>
        <v>0</v>
      </c>
      <c r="AG74" s="190">
        <f t="shared" si="21"/>
        <v>0</v>
      </c>
      <c r="AH74" s="190">
        <f t="shared" si="21"/>
        <v>0</v>
      </c>
      <c r="AI74" s="190">
        <f t="shared" si="21"/>
        <v>0</v>
      </c>
      <c r="AJ74" s="190">
        <f t="shared" si="21"/>
        <v>0</v>
      </c>
      <c r="AK74" s="190">
        <f t="shared" si="21"/>
        <v>0</v>
      </c>
      <c r="AL74" s="190">
        <f t="shared" si="21"/>
        <v>0</v>
      </c>
      <c r="AM74" s="195"/>
      <c r="AN74" s="195"/>
      <c r="AO74" s="195"/>
    </row>
    <row r="75" s="12" customFormat="1" ht="30" customHeight="1" spans="1:41">
      <c r="A75" s="182" t="s">
        <v>54</v>
      </c>
      <c r="B75" s="187" t="s">
        <v>105</v>
      </c>
      <c r="C75" s="187"/>
      <c r="D75" s="187"/>
      <c r="E75" s="184"/>
      <c r="F75" s="184"/>
      <c r="G75" s="184"/>
      <c r="H75" s="184"/>
      <c r="I75" s="190"/>
      <c r="J75" s="190"/>
      <c r="K75" s="190"/>
      <c r="L75" s="190"/>
      <c r="M75" s="190"/>
      <c r="N75" s="190"/>
      <c r="O75" s="190"/>
      <c r="P75" s="190"/>
      <c r="Q75" s="190"/>
      <c r="R75" s="190"/>
      <c r="S75" s="190"/>
      <c r="T75" s="190"/>
      <c r="U75" s="190"/>
      <c r="V75" s="190"/>
      <c r="W75" s="190"/>
      <c r="X75" s="190"/>
      <c r="Y75" s="190"/>
      <c r="Z75" s="190"/>
      <c r="AA75" s="190"/>
      <c r="AB75" s="190"/>
      <c r="AC75" s="190"/>
      <c r="AD75" s="190"/>
      <c r="AE75" s="190"/>
      <c r="AF75" s="190"/>
      <c r="AG75" s="190"/>
      <c r="AH75" s="190"/>
      <c r="AI75" s="190"/>
      <c r="AJ75" s="190"/>
      <c r="AK75" s="190"/>
      <c r="AL75" s="190"/>
      <c r="AM75" s="195"/>
      <c r="AN75" s="195"/>
      <c r="AO75" s="195"/>
    </row>
    <row r="76" s="12" customFormat="1" ht="30" customHeight="1" spans="1:41">
      <c r="A76" s="182" t="s">
        <v>54</v>
      </c>
      <c r="B76" s="187" t="s">
        <v>106</v>
      </c>
      <c r="C76" s="187"/>
      <c r="D76" s="187"/>
      <c r="E76" s="184"/>
      <c r="F76" s="184"/>
      <c r="G76" s="184"/>
      <c r="H76" s="184"/>
      <c r="I76" s="190"/>
      <c r="J76" s="190"/>
      <c r="K76" s="190"/>
      <c r="L76" s="190"/>
      <c r="M76" s="190"/>
      <c r="N76" s="190"/>
      <c r="O76" s="190"/>
      <c r="P76" s="190"/>
      <c r="Q76" s="190"/>
      <c r="R76" s="190"/>
      <c r="S76" s="190"/>
      <c r="T76" s="190"/>
      <c r="U76" s="190"/>
      <c r="V76" s="190"/>
      <c r="W76" s="190"/>
      <c r="X76" s="190"/>
      <c r="Y76" s="190"/>
      <c r="Z76" s="190"/>
      <c r="AA76" s="190"/>
      <c r="AB76" s="190"/>
      <c r="AC76" s="190"/>
      <c r="AD76" s="190"/>
      <c r="AE76" s="190"/>
      <c r="AF76" s="190"/>
      <c r="AG76" s="190"/>
      <c r="AH76" s="190"/>
      <c r="AI76" s="190"/>
      <c r="AJ76" s="190"/>
      <c r="AK76" s="190"/>
      <c r="AL76" s="190"/>
      <c r="AM76" s="195"/>
      <c r="AN76" s="195"/>
      <c r="AO76" s="195"/>
    </row>
    <row r="77" s="12" customFormat="1" ht="30" customHeight="1" spans="1:41">
      <c r="A77" s="182" t="s">
        <v>52</v>
      </c>
      <c r="B77" s="187" t="s">
        <v>107</v>
      </c>
      <c r="C77" s="187"/>
      <c r="D77" s="187"/>
      <c r="E77" s="184"/>
      <c r="F77" s="184"/>
      <c r="G77" s="184"/>
      <c r="H77" s="184"/>
      <c r="I77" s="190">
        <f t="shared" ref="I77:AL77" si="22">I78+I80+I79</f>
        <v>0</v>
      </c>
      <c r="J77" s="190">
        <f t="shared" si="22"/>
        <v>0</v>
      </c>
      <c r="K77" s="190">
        <f t="shared" si="22"/>
        <v>0</v>
      </c>
      <c r="L77" s="190">
        <f t="shared" si="22"/>
        <v>0</v>
      </c>
      <c r="M77" s="190">
        <f t="shared" si="22"/>
        <v>0</v>
      </c>
      <c r="N77" s="190">
        <f t="shared" si="22"/>
        <v>0</v>
      </c>
      <c r="O77" s="190">
        <f t="shared" si="22"/>
        <v>0</v>
      </c>
      <c r="P77" s="190">
        <f t="shared" si="22"/>
        <v>0</v>
      </c>
      <c r="Q77" s="190">
        <f t="shared" si="22"/>
        <v>0</v>
      </c>
      <c r="R77" s="190">
        <f t="shared" si="22"/>
        <v>0</v>
      </c>
      <c r="S77" s="190">
        <f t="shared" si="22"/>
        <v>0</v>
      </c>
      <c r="T77" s="190">
        <f t="shared" si="22"/>
        <v>0</v>
      </c>
      <c r="U77" s="190">
        <f t="shared" si="22"/>
        <v>0</v>
      </c>
      <c r="V77" s="190">
        <f t="shared" si="22"/>
        <v>0</v>
      </c>
      <c r="W77" s="190">
        <f t="shared" si="22"/>
        <v>0</v>
      </c>
      <c r="X77" s="190">
        <f t="shared" si="22"/>
        <v>0</v>
      </c>
      <c r="Y77" s="190">
        <f t="shared" si="22"/>
        <v>0</v>
      </c>
      <c r="Z77" s="190">
        <f t="shared" si="22"/>
        <v>0</v>
      </c>
      <c r="AA77" s="190">
        <f t="shared" si="22"/>
        <v>0</v>
      </c>
      <c r="AB77" s="190">
        <f t="shared" si="22"/>
        <v>0</v>
      </c>
      <c r="AC77" s="190">
        <f t="shared" si="22"/>
        <v>0</v>
      </c>
      <c r="AD77" s="190">
        <f t="shared" si="22"/>
        <v>0</v>
      </c>
      <c r="AE77" s="190">
        <f t="shared" si="22"/>
        <v>0</v>
      </c>
      <c r="AF77" s="190">
        <f t="shared" si="22"/>
        <v>0</v>
      </c>
      <c r="AG77" s="190">
        <f t="shared" si="22"/>
        <v>0</v>
      </c>
      <c r="AH77" s="190">
        <f t="shared" si="22"/>
        <v>0</v>
      </c>
      <c r="AI77" s="190">
        <f t="shared" si="22"/>
        <v>0</v>
      </c>
      <c r="AJ77" s="190">
        <f t="shared" si="22"/>
        <v>0</v>
      </c>
      <c r="AK77" s="190">
        <f t="shared" si="22"/>
        <v>0</v>
      </c>
      <c r="AL77" s="190">
        <f t="shared" si="22"/>
        <v>0</v>
      </c>
      <c r="AM77" s="195"/>
      <c r="AN77" s="195"/>
      <c r="AO77" s="195"/>
    </row>
    <row r="78" s="12" customFormat="1" ht="30" customHeight="1" spans="1:41">
      <c r="A78" s="182" t="s">
        <v>54</v>
      </c>
      <c r="B78" s="187" t="s">
        <v>108</v>
      </c>
      <c r="C78" s="187"/>
      <c r="D78" s="187"/>
      <c r="E78" s="184"/>
      <c r="F78" s="184"/>
      <c r="G78" s="184"/>
      <c r="H78" s="184"/>
      <c r="I78" s="190"/>
      <c r="J78" s="190"/>
      <c r="K78" s="190"/>
      <c r="L78" s="190"/>
      <c r="M78" s="190"/>
      <c r="N78" s="190"/>
      <c r="O78" s="190"/>
      <c r="P78" s="190"/>
      <c r="Q78" s="190"/>
      <c r="R78" s="190"/>
      <c r="S78" s="190"/>
      <c r="T78" s="190"/>
      <c r="U78" s="190"/>
      <c r="V78" s="190"/>
      <c r="W78" s="190"/>
      <c r="X78" s="190"/>
      <c r="Y78" s="190"/>
      <c r="Z78" s="190"/>
      <c r="AA78" s="190"/>
      <c r="AB78" s="190"/>
      <c r="AC78" s="190"/>
      <c r="AD78" s="190"/>
      <c r="AE78" s="190"/>
      <c r="AF78" s="190"/>
      <c r="AG78" s="190"/>
      <c r="AH78" s="190"/>
      <c r="AI78" s="190"/>
      <c r="AJ78" s="190"/>
      <c r="AK78" s="190"/>
      <c r="AL78" s="190"/>
      <c r="AM78" s="195"/>
      <c r="AN78" s="195"/>
      <c r="AO78" s="195"/>
    </row>
    <row r="79" s="12" customFormat="1" ht="30" customHeight="1" spans="1:41">
      <c r="A79" s="182" t="s">
        <v>54</v>
      </c>
      <c r="B79" s="187" t="s">
        <v>109</v>
      </c>
      <c r="C79" s="187"/>
      <c r="D79" s="187"/>
      <c r="E79" s="184"/>
      <c r="F79" s="184"/>
      <c r="G79" s="184"/>
      <c r="H79" s="184"/>
      <c r="I79" s="190"/>
      <c r="J79" s="190"/>
      <c r="K79" s="190"/>
      <c r="L79" s="190"/>
      <c r="M79" s="190"/>
      <c r="N79" s="190"/>
      <c r="O79" s="190"/>
      <c r="P79" s="190"/>
      <c r="Q79" s="190"/>
      <c r="R79" s="190"/>
      <c r="S79" s="190"/>
      <c r="T79" s="190"/>
      <c r="U79" s="190"/>
      <c r="V79" s="190"/>
      <c r="W79" s="190"/>
      <c r="X79" s="190"/>
      <c r="Y79" s="190"/>
      <c r="Z79" s="190"/>
      <c r="AA79" s="190"/>
      <c r="AB79" s="190"/>
      <c r="AC79" s="190"/>
      <c r="AD79" s="190"/>
      <c r="AE79" s="190"/>
      <c r="AF79" s="190"/>
      <c r="AG79" s="190"/>
      <c r="AH79" s="190"/>
      <c r="AI79" s="190"/>
      <c r="AJ79" s="190"/>
      <c r="AK79" s="190"/>
      <c r="AL79" s="190"/>
      <c r="AM79" s="195"/>
      <c r="AN79" s="195"/>
      <c r="AO79" s="195"/>
    </row>
    <row r="80" s="12" customFormat="1" ht="30" customHeight="1" spans="1:41">
      <c r="A80" s="182" t="s">
        <v>54</v>
      </c>
      <c r="B80" s="187" t="s">
        <v>110</v>
      </c>
      <c r="C80" s="187"/>
      <c r="D80" s="187"/>
      <c r="E80" s="184"/>
      <c r="F80" s="184"/>
      <c r="G80" s="184"/>
      <c r="H80" s="184"/>
      <c r="I80" s="190"/>
      <c r="J80" s="190"/>
      <c r="K80" s="190"/>
      <c r="L80" s="190"/>
      <c r="M80" s="190"/>
      <c r="N80" s="190"/>
      <c r="O80" s="190"/>
      <c r="P80" s="190"/>
      <c r="Q80" s="190"/>
      <c r="R80" s="190"/>
      <c r="S80" s="190"/>
      <c r="T80" s="190"/>
      <c r="U80" s="190"/>
      <c r="V80" s="190"/>
      <c r="W80" s="190"/>
      <c r="X80" s="190"/>
      <c r="Y80" s="190"/>
      <c r="Z80" s="190"/>
      <c r="AA80" s="190"/>
      <c r="AB80" s="190"/>
      <c r="AC80" s="190"/>
      <c r="AD80" s="190"/>
      <c r="AE80" s="190"/>
      <c r="AF80" s="190"/>
      <c r="AG80" s="190"/>
      <c r="AH80" s="190"/>
      <c r="AI80" s="190"/>
      <c r="AJ80" s="190"/>
      <c r="AK80" s="190"/>
      <c r="AL80" s="190"/>
      <c r="AM80" s="195"/>
      <c r="AN80" s="195"/>
      <c r="AO80" s="195"/>
    </row>
    <row r="81" s="12" customFormat="1" ht="30" customHeight="1" spans="1:41">
      <c r="A81" s="182" t="s">
        <v>52</v>
      </c>
      <c r="B81" s="187" t="s">
        <v>111</v>
      </c>
      <c r="C81" s="187"/>
      <c r="D81" s="187"/>
      <c r="E81" s="184"/>
      <c r="F81" s="184"/>
      <c r="G81" s="184"/>
      <c r="H81" s="184"/>
      <c r="I81" s="190">
        <f t="shared" ref="I81:AL81" si="23">I82</f>
        <v>0</v>
      </c>
      <c r="J81" s="190">
        <f t="shared" si="23"/>
        <v>0</v>
      </c>
      <c r="K81" s="190">
        <f t="shared" si="23"/>
        <v>0</v>
      </c>
      <c r="L81" s="190">
        <f t="shared" si="23"/>
        <v>0</v>
      </c>
      <c r="M81" s="190">
        <f t="shared" si="23"/>
        <v>0</v>
      </c>
      <c r="N81" s="190">
        <f t="shared" si="23"/>
        <v>0</v>
      </c>
      <c r="O81" s="190">
        <f t="shared" si="23"/>
        <v>0</v>
      </c>
      <c r="P81" s="190">
        <f t="shared" si="23"/>
        <v>0</v>
      </c>
      <c r="Q81" s="190">
        <f t="shared" si="23"/>
        <v>0</v>
      </c>
      <c r="R81" s="190">
        <f t="shared" si="23"/>
        <v>0</v>
      </c>
      <c r="S81" s="190">
        <f t="shared" si="23"/>
        <v>0</v>
      </c>
      <c r="T81" s="190">
        <f t="shared" si="23"/>
        <v>0</v>
      </c>
      <c r="U81" s="190">
        <f t="shared" si="23"/>
        <v>0</v>
      </c>
      <c r="V81" s="190">
        <f t="shared" si="23"/>
        <v>0</v>
      </c>
      <c r="W81" s="190">
        <f t="shared" si="23"/>
        <v>0</v>
      </c>
      <c r="X81" s="190">
        <f t="shared" si="23"/>
        <v>0</v>
      </c>
      <c r="Y81" s="190">
        <f t="shared" si="23"/>
        <v>0</v>
      </c>
      <c r="Z81" s="190">
        <f t="shared" si="23"/>
        <v>0</v>
      </c>
      <c r="AA81" s="190">
        <f t="shared" si="23"/>
        <v>0</v>
      </c>
      <c r="AB81" s="190">
        <f t="shared" si="23"/>
        <v>0</v>
      </c>
      <c r="AC81" s="190">
        <f t="shared" si="23"/>
        <v>0</v>
      </c>
      <c r="AD81" s="190">
        <f t="shared" si="23"/>
        <v>0</v>
      </c>
      <c r="AE81" s="190">
        <f t="shared" si="23"/>
        <v>0</v>
      </c>
      <c r="AF81" s="190">
        <f t="shared" si="23"/>
        <v>0</v>
      </c>
      <c r="AG81" s="190">
        <f t="shared" si="23"/>
        <v>0</v>
      </c>
      <c r="AH81" s="190">
        <f t="shared" si="23"/>
        <v>0</v>
      </c>
      <c r="AI81" s="190">
        <f t="shared" si="23"/>
        <v>0</v>
      </c>
      <c r="AJ81" s="190">
        <f t="shared" si="23"/>
        <v>0</v>
      </c>
      <c r="AK81" s="190">
        <f t="shared" si="23"/>
        <v>0</v>
      </c>
      <c r="AL81" s="190">
        <f t="shared" si="23"/>
        <v>0</v>
      </c>
      <c r="AM81" s="195"/>
      <c r="AN81" s="195"/>
      <c r="AO81" s="195"/>
    </row>
    <row r="82" s="12" customFormat="1" ht="30" customHeight="1" spans="1:41">
      <c r="A82" s="182" t="s">
        <v>54</v>
      </c>
      <c r="B82" s="187" t="s">
        <v>111</v>
      </c>
      <c r="C82" s="187"/>
      <c r="D82" s="187"/>
      <c r="E82" s="184"/>
      <c r="F82" s="184"/>
      <c r="G82" s="184"/>
      <c r="H82" s="184"/>
      <c r="I82" s="190"/>
      <c r="J82" s="190"/>
      <c r="K82" s="190"/>
      <c r="L82" s="190"/>
      <c r="M82" s="190"/>
      <c r="N82" s="190"/>
      <c r="O82" s="190"/>
      <c r="P82" s="190"/>
      <c r="Q82" s="190"/>
      <c r="R82" s="190"/>
      <c r="S82" s="190"/>
      <c r="T82" s="190"/>
      <c r="U82" s="190"/>
      <c r="V82" s="190"/>
      <c r="W82" s="190"/>
      <c r="X82" s="190"/>
      <c r="Y82" s="190"/>
      <c r="Z82" s="190"/>
      <c r="AA82" s="190"/>
      <c r="AB82" s="190"/>
      <c r="AC82" s="190"/>
      <c r="AD82" s="190"/>
      <c r="AE82" s="190"/>
      <c r="AF82" s="190"/>
      <c r="AG82" s="190"/>
      <c r="AH82" s="190"/>
      <c r="AI82" s="190"/>
      <c r="AJ82" s="190"/>
      <c r="AK82" s="190"/>
      <c r="AL82" s="190"/>
      <c r="AM82" s="195"/>
      <c r="AN82" s="195"/>
      <c r="AO82" s="195"/>
    </row>
    <row r="83" s="12" customFormat="1" ht="30" customHeight="1" spans="1:41">
      <c r="A83" s="179" t="s">
        <v>50</v>
      </c>
      <c r="B83" s="187" t="s">
        <v>112</v>
      </c>
      <c r="C83" s="187"/>
      <c r="D83" s="187"/>
      <c r="E83" s="184"/>
      <c r="F83" s="184"/>
      <c r="G83" s="184"/>
      <c r="H83" s="184"/>
      <c r="I83" s="191">
        <f t="shared" ref="I83:AL83" si="24">I84+I99+I108</f>
        <v>9</v>
      </c>
      <c r="J83" s="191">
        <f t="shared" si="24"/>
        <v>275.9544</v>
      </c>
      <c r="K83" s="191">
        <f t="shared" si="24"/>
        <v>1</v>
      </c>
      <c r="L83" s="191">
        <f t="shared" si="24"/>
        <v>0</v>
      </c>
      <c r="M83" s="191">
        <f t="shared" si="24"/>
        <v>8</v>
      </c>
      <c r="N83" s="191">
        <f t="shared" si="24"/>
        <v>0</v>
      </c>
      <c r="O83" s="191">
        <f t="shared" si="24"/>
        <v>0</v>
      </c>
      <c r="P83" s="191">
        <f t="shared" si="24"/>
        <v>0</v>
      </c>
      <c r="Q83" s="191">
        <f t="shared" si="24"/>
        <v>0</v>
      </c>
      <c r="R83" s="191">
        <f t="shared" si="24"/>
        <v>0</v>
      </c>
      <c r="S83" s="191">
        <f t="shared" si="24"/>
        <v>6948</v>
      </c>
      <c r="T83" s="191">
        <f t="shared" si="24"/>
        <v>25403</v>
      </c>
      <c r="U83" s="191">
        <f t="shared" si="24"/>
        <v>0</v>
      </c>
      <c r="V83" s="191">
        <f t="shared" si="24"/>
        <v>0</v>
      </c>
      <c r="W83" s="191">
        <f t="shared" si="24"/>
        <v>0</v>
      </c>
      <c r="X83" s="191">
        <f t="shared" si="24"/>
        <v>0</v>
      </c>
      <c r="Y83" s="191">
        <f t="shared" si="24"/>
        <v>0</v>
      </c>
      <c r="Z83" s="191">
        <f t="shared" si="24"/>
        <v>11000</v>
      </c>
      <c r="AA83" s="191">
        <f t="shared" si="24"/>
        <v>6661.91</v>
      </c>
      <c r="AB83" s="191">
        <f t="shared" si="24"/>
        <v>6661.91</v>
      </c>
      <c r="AC83" s="191">
        <f t="shared" si="24"/>
        <v>0</v>
      </c>
      <c r="AD83" s="191">
        <f t="shared" si="24"/>
        <v>0</v>
      </c>
      <c r="AE83" s="191">
        <f t="shared" si="24"/>
        <v>0</v>
      </c>
      <c r="AF83" s="191">
        <f t="shared" si="24"/>
        <v>759</v>
      </c>
      <c r="AG83" s="191">
        <f t="shared" si="24"/>
        <v>0</v>
      </c>
      <c r="AH83" s="191">
        <f t="shared" si="24"/>
        <v>2000</v>
      </c>
      <c r="AI83" s="191">
        <f t="shared" si="24"/>
        <v>501</v>
      </c>
      <c r="AJ83" s="191">
        <f t="shared" si="24"/>
        <v>1078.09</v>
      </c>
      <c r="AK83" s="191">
        <f t="shared" si="24"/>
        <v>0</v>
      </c>
      <c r="AL83" s="191">
        <f t="shared" si="24"/>
        <v>0</v>
      </c>
      <c r="AM83" s="195"/>
      <c r="AN83" s="195"/>
      <c r="AO83" s="195"/>
    </row>
    <row r="84" s="12" customFormat="1" ht="30" customHeight="1" spans="1:41">
      <c r="A84" s="179" t="s">
        <v>52</v>
      </c>
      <c r="B84" s="187" t="s">
        <v>113</v>
      </c>
      <c r="C84" s="187"/>
      <c r="D84" s="187"/>
      <c r="E84" s="184"/>
      <c r="F84" s="184"/>
      <c r="G84" s="184"/>
      <c r="H84" s="184"/>
      <c r="I84" s="190">
        <f t="shared" ref="I84:AL84" si="25">I85+I86+I87+I89+I94+I95+I96+I97+I98</f>
        <v>5</v>
      </c>
      <c r="J84" s="190">
        <f t="shared" si="25"/>
        <v>269</v>
      </c>
      <c r="K84" s="190">
        <f t="shared" si="25"/>
        <v>1</v>
      </c>
      <c r="L84" s="190">
        <f t="shared" si="25"/>
        <v>0</v>
      </c>
      <c r="M84" s="190">
        <f t="shared" si="25"/>
        <v>4</v>
      </c>
      <c r="N84" s="190">
        <f t="shared" si="25"/>
        <v>0</v>
      </c>
      <c r="O84" s="190">
        <f t="shared" si="25"/>
        <v>0</v>
      </c>
      <c r="P84" s="190">
        <f t="shared" si="25"/>
        <v>0</v>
      </c>
      <c r="Q84" s="190">
        <f t="shared" si="25"/>
        <v>0</v>
      </c>
      <c r="R84" s="190">
        <f t="shared" si="25"/>
        <v>0</v>
      </c>
      <c r="S84" s="190">
        <f t="shared" si="25"/>
        <v>4080</v>
      </c>
      <c r="T84" s="190">
        <f t="shared" si="25"/>
        <v>16624</v>
      </c>
      <c r="U84" s="190">
        <f t="shared" si="25"/>
        <v>0</v>
      </c>
      <c r="V84" s="190">
        <f t="shared" si="25"/>
        <v>0</v>
      </c>
      <c r="W84" s="190">
        <f t="shared" si="25"/>
        <v>0</v>
      </c>
      <c r="X84" s="190">
        <f t="shared" si="25"/>
        <v>0</v>
      </c>
      <c r="Y84" s="190">
        <f t="shared" si="25"/>
        <v>0</v>
      </c>
      <c r="Z84" s="190">
        <f t="shared" si="25"/>
        <v>7220</v>
      </c>
      <c r="AA84" s="190">
        <f t="shared" si="25"/>
        <v>2881.91</v>
      </c>
      <c r="AB84" s="190">
        <f t="shared" si="25"/>
        <v>2881.91</v>
      </c>
      <c r="AC84" s="190">
        <f t="shared" si="25"/>
        <v>0</v>
      </c>
      <c r="AD84" s="190">
        <f t="shared" si="25"/>
        <v>0</v>
      </c>
      <c r="AE84" s="190">
        <f t="shared" si="25"/>
        <v>0</v>
      </c>
      <c r="AF84" s="190">
        <f t="shared" si="25"/>
        <v>759</v>
      </c>
      <c r="AG84" s="190">
        <f t="shared" si="25"/>
        <v>0</v>
      </c>
      <c r="AH84" s="190">
        <f t="shared" si="25"/>
        <v>2000</v>
      </c>
      <c r="AI84" s="190">
        <f t="shared" si="25"/>
        <v>501</v>
      </c>
      <c r="AJ84" s="190">
        <f t="shared" si="25"/>
        <v>1078.09</v>
      </c>
      <c r="AK84" s="190">
        <f t="shared" si="25"/>
        <v>0</v>
      </c>
      <c r="AL84" s="190">
        <f t="shared" si="25"/>
        <v>0</v>
      </c>
      <c r="AM84" s="195"/>
      <c r="AN84" s="195"/>
      <c r="AO84" s="195"/>
    </row>
    <row r="85" s="12" customFormat="1" ht="43" customHeight="1" spans="1:41">
      <c r="A85" s="182" t="s">
        <v>54</v>
      </c>
      <c r="B85" s="187" t="s">
        <v>114</v>
      </c>
      <c r="C85" s="187"/>
      <c r="D85" s="187"/>
      <c r="E85" s="184"/>
      <c r="F85" s="184"/>
      <c r="G85" s="184"/>
      <c r="H85" s="184"/>
      <c r="I85" s="190"/>
      <c r="J85" s="190"/>
      <c r="K85" s="190"/>
      <c r="L85" s="190"/>
      <c r="M85" s="190"/>
      <c r="N85" s="190"/>
      <c r="O85" s="190"/>
      <c r="P85" s="190"/>
      <c r="Q85" s="190"/>
      <c r="R85" s="190"/>
      <c r="S85" s="190"/>
      <c r="T85" s="190"/>
      <c r="U85" s="190"/>
      <c r="V85" s="190"/>
      <c r="W85" s="190"/>
      <c r="X85" s="190"/>
      <c r="Y85" s="190"/>
      <c r="Z85" s="190"/>
      <c r="AA85" s="190"/>
      <c r="AB85" s="190"/>
      <c r="AC85" s="190"/>
      <c r="AD85" s="190"/>
      <c r="AE85" s="190"/>
      <c r="AF85" s="190"/>
      <c r="AG85" s="190"/>
      <c r="AH85" s="190"/>
      <c r="AI85" s="190"/>
      <c r="AJ85" s="190"/>
      <c r="AK85" s="190"/>
      <c r="AL85" s="190"/>
      <c r="AM85" s="195"/>
      <c r="AN85" s="195"/>
      <c r="AO85" s="195"/>
    </row>
    <row r="86" s="12" customFormat="1" ht="43" customHeight="1" spans="1:41">
      <c r="A86" s="182" t="s">
        <v>54</v>
      </c>
      <c r="B86" s="187" t="s">
        <v>115</v>
      </c>
      <c r="C86" s="187"/>
      <c r="D86" s="187"/>
      <c r="E86" s="184"/>
      <c r="F86" s="184"/>
      <c r="G86" s="184"/>
      <c r="H86" s="184"/>
      <c r="I86" s="190">
        <v>0</v>
      </c>
      <c r="J86" s="190">
        <v>0</v>
      </c>
      <c r="K86" s="190">
        <v>0</v>
      </c>
      <c r="L86" s="190">
        <v>0</v>
      </c>
      <c r="M86" s="190">
        <v>0</v>
      </c>
      <c r="N86" s="190">
        <v>0</v>
      </c>
      <c r="O86" s="190">
        <v>0</v>
      </c>
      <c r="P86" s="190">
        <v>0</v>
      </c>
      <c r="Q86" s="190">
        <v>0</v>
      </c>
      <c r="R86" s="190">
        <v>0</v>
      </c>
      <c r="S86" s="190">
        <v>0</v>
      </c>
      <c r="T86" s="190">
        <v>0</v>
      </c>
      <c r="U86" s="190">
        <v>0</v>
      </c>
      <c r="V86" s="190">
        <v>0</v>
      </c>
      <c r="W86" s="190">
        <v>0</v>
      </c>
      <c r="X86" s="190">
        <v>0</v>
      </c>
      <c r="Y86" s="190">
        <v>0</v>
      </c>
      <c r="Z86" s="190">
        <v>0</v>
      </c>
      <c r="AA86" s="190">
        <v>0</v>
      </c>
      <c r="AB86" s="190">
        <v>0</v>
      </c>
      <c r="AC86" s="190">
        <v>0</v>
      </c>
      <c r="AD86" s="190">
        <v>0</v>
      </c>
      <c r="AE86" s="190">
        <v>0</v>
      </c>
      <c r="AF86" s="190">
        <v>0</v>
      </c>
      <c r="AG86" s="190">
        <v>0</v>
      </c>
      <c r="AH86" s="190">
        <v>0</v>
      </c>
      <c r="AI86" s="190">
        <v>0</v>
      </c>
      <c r="AJ86" s="190">
        <v>0</v>
      </c>
      <c r="AK86" s="190">
        <v>0</v>
      </c>
      <c r="AL86" s="190">
        <v>0</v>
      </c>
      <c r="AM86" s="195"/>
      <c r="AN86" s="195"/>
      <c r="AO86" s="195"/>
    </row>
    <row r="87" s="12" customFormat="1" ht="43" customHeight="1" spans="1:41">
      <c r="A87" s="196" t="s">
        <v>54</v>
      </c>
      <c r="B87" s="197" t="s">
        <v>116</v>
      </c>
      <c r="C87" s="197"/>
      <c r="D87" s="197"/>
      <c r="E87" s="198"/>
      <c r="F87" s="198"/>
      <c r="G87" s="198"/>
      <c r="H87" s="198"/>
      <c r="I87" s="203">
        <f t="shared" ref="I87:AL87" si="26">SUM(I88)</f>
        <v>1</v>
      </c>
      <c r="J87" s="203">
        <f t="shared" si="26"/>
        <v>30</v>
      </c>
      <c r="K87" s="203">
        <f t="shared" si="26"/>
        <v>1</v>
      </c>
      <c r="L87" s="203">
        <f t="shared" si="26"/>
        <v>0</v>
      </c>
      <c r="M87" s="203">
        <f t="shared" si="26"/>
        <v>0</v>
      </c>
      <c r="N87" s="203">
        <f t="shared" si="26"/>
        <v>0</v>
      </c>
      <c r="O87" s="203">
        <f t="shared" si="26"/>
        <v>0</v>
      </c>
      <c r="P87" s="203">
        <f t="shared" si="26"/>
        <v>0</v>
      </c>
      <c r="Q87" s="203">
        <f t="shared" si="26"/>
        <v>0</v>
      </c>
      <c r="R87" s="203">
        <f t="shared" si="26"/>
        <v>0</v>
      </c>
      <c r="S87" s="203">
        <f t="shared" si="26"/>
        <v>431</v>
      </c>
      <c r="T87" s="203">
        <f t="shared" si="26"/>
        <v>1548</v>
      </c>
      <c r="U87" s="203">
        <f t="shared" si="26"/>
        <v>0</v>
      </c>
      <c r="V87" s="203">
        <f t="shared" si="26"/>
        <v>0</v>
      </c>
      <c r="W87" s="203">
        <f t="shared" si="26"/>
        <v>0</v>
      </c>
      <c r="X87" s="203">
        <f t="shared" si="26"/>
        <v>0</v>
      </c>
      <c r="Y87" s="203">
        <f t="shared" si="26"/>
        <v>0</v>
      </c>
      <c r="Z87" s="203">
        <f t="shared" si="26"/>
        <v>1800</v>
      </c>
      <c r="AA87" s="203">
        <f t="shared" si="26"/>
        <v>411.91</v>
      </c>
      <c r="AB87" s="203">
        <f t="shared" si="26"/>
        <v>411.91</v>
      </c>
      <c r="AC87" s="203">
        <f t="shared" si="26"/>
        <v>0</v>
      </c>
      <c r="AD87" s="203">
        <f t="shared" si="26"/>
        <v>0</v>
      </c>
      <c r="AE87" s="203">
        <f t="shared" si="26"/>
        <v>0</v>
      </c>
      <c r="AF87" s="203">
        <f t="shared" si="26"/>
        <v>300</v>
      </c>
      <c r="AG87" s="203">
        <f t="shared" si="26"/>
        <v>0</v>
      </c>
      <c r="AH87" s="203">
        <f t="shared" si="26"/>
        <v>0</v>
      </c>
      <c r="AI87" s="203">
        <f t="shared" si="26"/>
        <v>501</v>
      </c>
      <c r="AJ87" s="203">
        <f t="shared" si="26"/>
        <v>587.09</v>
      </c>
      <c r="AK87" s="203">
        <f t="shared" si="26"/>
        <v>0</v>
      </c>
      <c r="AL87" s="203">
        <f t="shared" si="26"/>
        <v>0</v>
      </c>
      <c r="AM87" s="205"/>
      <c r="AN87" s="205"/>
      <c r="AO87" s="205"/>
    </row>
    <row r="88" s="11" customFormat="1" ht="189" customHeight="1" spans="1:16382">
      <c r="A88" s="22">
        <v>18</v>
      </c>
      <c r="B88" s="22" t="s">
        <v>1335</v>
      </c>
      <c r="C88" s="22">
        <v>2024</v>
      </c>
      <c r="D88" s="37" t="s">
        <v>1336</v>
      </c>
      <c r="E88" s="24" t="s">
        <v>178</v>
      </c>
      <c r="F88" s="24" t="s">
        <v>1337</v>
      </c>
      <c r="G88" s="24" t="s">
        <v>1304</v>
      </c>
      <c r="H88" s="37" t="s">
        <v>1338</v>
      </c>
      <c r="I88" s="22">
        <v>1</v>
      </c>
      <c r="J88" s="22">
        <v>30</v>
      </c>
      <c r="K88" s="22">
        <v>1</v>
      </c>
      <c r="L88" s="22"/>
      <c r="M88" s="22"/>
      <c r="N88" s="22"/>
      <c r="O88" s="22"/>
      <c r="P88" s="22"/>
      <c r="Q88" s="22"/>
      <c r="R88" s="22"/>
      <c r="S88" s="22">
        <v>431</v>
      </c>
      <c r="T88" s="22">
        <v>1548</v>
      </c>
      <c r="U88" s="36" t="s">
        <v>215</v>
      </c>
      <c r="V88" s="22" t="s">
        <v>853</v>
      </c>
      <c r="W88" s="36" t="s">
        <v>215</v>
      </c>
      <c r="X88" s="22" t="s">
        <v>853</v>
      </c>
      <c r="Y88" s="22" t="s">
        <v>1484</v>
      </c>
      <c r="Z88" s="22">
        <v>1800</v>
      </c>
      <c r="AA88" s="220">
        <v>411.91</v>
      </c>
      <c r="AB88" s="220">
        <v>411.91</v>
      </c>
      <c r="AC88" s="220"/>
      <c r="AD88" s="220"/>
      <c r="AE88" s="220"/>
      <c r="AF88" s="212">
        <v>300</v>
      </c>
      <c r="AG88" s="212"/>
      <c r="AH88" s="212"/>
      <c r="AI88" s="212">
        <v>501</v>
      </c>
      <c r="AJ88" s="60">
        <v>587.09</v>
      </c>
      <c r="AK88" s="22"/>
      <c r="AL88" s="22"/>
      <c r="AM88" s="33" t="s">
        <v>1339</v>
      </c>
      <c r="AN88" s="33" t="s">
        <v>1340</v>
      </c>
      <c r="AO88" s="60" t="s">
        <v>1386</v>
      </c>
      <c r="AP88" s="207"/>
      <c r="AQ88" s="207"/>
      <c r="AR88" s="207"/>
      <c r="AS88" s="207"/>
      <c r="AT88" s="207"/>
      <c r="AU88" s="207"/>
      <c r="AV88" s="207"/>
      <c r="AW88" s="207"/>
      <c r="AX88" s="207"/>
      <c r="AY88" s="207"/>
      <c r="AZ88" s="207"/>
      <c r="BA88" s="207"/>
      <c r="BB88" s="207"/>
      <c r="BC88" s="207"/>
      <c r="BD88" s="207"/>
      <c r="BE88" s="207"/>
      <c r="BF88" s="207"/>
      <c r="BG88" s="207"/>
      <c r="BH88" s="207"/>
      <c r="BI88" s="207"/>
      <c r="BJ88" s="207"/>
      <c r="BK88" s="207"/>
      <c r="BL88" s="207"/>
      <c r="BM88" s="207"/>
      <c r="BN88" s="207"/>
      <c r="BO88" s="207"/>
      <c r="BP88" s="207"/>
      <c r="BQ88" s="207"/>
      <c r="BR88" s="207"/>
      <c r="BS88" s="207"/>
      <c r="BT88" s="207"/>
      <c r="BU88" s="207"/>
      <c r="BV88" s="207"/>
      <c r="BW88" s="207"/>
      <c r="BX88" s="207"/>
      <c r="BY88" s="207"/>
      <c r="BZ88" s="207"/>
      <c r="CA88" s="207"/>
      <c r="CB88" s="207"/>
      <c r="CC88" s="207"/>
      <c r="CD88" s="207"/>
      <c r="CE88" s="207"/>
      <c r="CF88" s="207"/>
      <c r="CG88" s="207"/>
      <c r="CH88" s="207"/>
      <c r="CI88" s="207"/>
      <c r="CJ88" s="207"/>
      <c r="CK88" s="207"/>
      <c r="CL88" s="207"/>
      <c r="CM88" s="207"/>
      <c r="CN88" s="207"/>
      <c r="CO88" s="207"/>
      <c r="CP88" s="207"/>
      <c r="CQ88" s="207"/>
      <c r="CR88" s="207"/>
      <c r="CS88" s="207"/>
      <c r="CT88" s="207"/>
      <c r="CU88" s="207"/>
      <c r="CV88" s="207"/>
      <c r="CW88" s="207"/>
      <c r="CX88" s="207"/>
      <c r="CY88" s="207"/>
      <c r="CZ88" s="207"/>
      <c r="DA88" s="207"/>
      <c r="DB88" s="207"/>
      <c r="DC88" s="207"/>
      <c r="DD88" s="207"/>
      <c r="DE88" s="207"/>
      <c r="DF88" s="207"/>
      <c r="DG88" s="207"/>
      <c r="DH88" s="207"/>
      <c r="DI88" s="207"/>
      <c r="DJ88" s="207"/>
      <c r="DK88" s="207"/>
      <c r="DL88" s="207"/>
      <c r="DM88" s="207"/>
      <c r="DN88" s="207"/>
      <c r="DO88" s="207"/>
      <c r="DP88" s="207"/>
      <c r="DQ88" s="207"/>
      <c r="DR88" s="207"/>
      <c r="DS88" s="207"/>
      <c r="DT88" s="207"/>
      <c r="DU88" s="207"/>
      <c r="DV88" s="207"/>
      <c r="DW88" s="207"/>
      <c r="DX88" s="207"/>
      <c r="DY88" s="207"/>
      <c r="DZ88" s="207"/>
      <c r="EA88" s="207"/>
      <c r="EB88" s="207"/>
      <c r="EC88" s="207"/>
      <c r="ED88" s="207"/>
      <c r="EE88" s="207"/>
      <c r="EF88" s="207"/>
      <c r="EG88" s="207"/>
      <c r="EH88" s="207"/>
      <c r="EI88" s="207"/>
      <c r="EJ88" s="207"/>
      <c r="EK88" s="207"/>
      <c r="EL88" s="207"/>
      <c r="EM88" s="207"/>
      <c r="EN88" s="207"/>
      <c r="EO88" s="207"/>
      <c r="EP88" s="207"/>
      <c r="EQ88" s="207"/>
      <c r="ER88" s="207"/>
      <c r="ES88" s="207"/>
      <c r="ET88" s="207"/>
      <c r="EU88" s="207"/>
      <c r="EV88" s="207"/>
      <c r="EW88" s="207"/>
      <c r="EX88" s="207"/>
      <c r="EY88" s="207"/>
      <c r="EZ88" s="207"/>
      <c r="FA88" s="207"/>
      <c r="FB88" s="207"/>
      <c r="FC88" s="207"/>
      <c r="FD88" s="207"/>
      <c r="FE88" s="207"/>
      <c r="FF88" s="207"/>
      <c r="FG88" s="207"/>
      <c r="FH88" s="207"/>
      <c r="FI88" s="207"/>
      <c r="FJ88" s="207"/>
      <c r="FK88" s="207"/>
      <c r="FL88" s="207"/>
      <c r="FM88" s="207"/>
      <c r="FN88" s="207"/>
      <c r="FO88" s="207"/>
      <c r="FP88" s="207"/>
      <c r="FQ88" s="207"/>
      <c r="FR88" s="207"/>
      <c r="FS88" s="207"/>
      <c r="FT88" s="207"/>
      <c r="FU88" s="207"/>
      <c r="FV88" s="207"/>
      <c r="FW88" s="207"/>
      <c r="FX88" s="207"/>
      <c r="FY88" s="207"/>
      <c r="FZ88" s="207"/>
      <c r="GA88" s="207"/>
      <c r="GB88" s="207"/>
      <c r="GC88" s="207"/>
      <c r="GD88" s="207"/>
      <c r="GE88" s="207"/>
      <c r="GF88" s="207"/>
      <c r="GG88" s="207"/>
      <c r="GH88" s="207"/>
      <c r="GI88" s="207"/>
      <c r="GJ88" s="207"/>
      <c r="GK88" s="207"/>
      <c r="GL88" s="207"/>
      <c r="GM88" s="207"/>
      <c r="GN88" s="207"/>
      <c r="GO88" s="207"/>
      <c r="GP88" s="207"/>
      <c r="GQ88" s="207"/>
      <c r="GR88" s="207"/>
      <c r="GS88" s="207"/>
      <c r="GT88" s="207"/>
      <c r="GU88" s="207"/>
      <c r="GV88" s="207"/>
      <c r="GW88" s="207"/>
      <c r="GX88" s="207"/>
      <c r="GY88" s="207"/>
      <c r="GZ88" s="207"/>
      <c r="HA88" s="207"/>
      <c r="HB88" s="207"/>
      <c r="HC88" s="207"/>
      <c r="HD88" s="207"/>
      <c r="HE88" s="207"/>
      <c r="HF88" s="207"/>
      <c r="HG88" s="207"/>
      <c r="HH88" s="207"/>
      <c r="HI88" s="207"/>
      <c r="HJ88" s="207"/>
      <c r="HK88" s="207"/>
      <c r="HL88" s="207"/>
      <c r="HM88" s="207"/>
      <c r="HN88" s="207"/>
      <c r="HO88" s="207"/>
      <c r="HP88" s="207"/>
      <c r="HQ88" s="207"/>
      <c r="HR88" s="207"/>
      <c r="HS88" s="207"/>
      <c r="HT88" s="207"/>
      <c r="HU88" s="207"/>
      <c r="HV88" s="207"/>
      <c r="HW88" s="207"/>
      <c r="HX88" s="207"/>
      <c r="HY88" s="207"/>
      <c r="HZ88" s="207"/>
      <c r="IA88" s="207"/>
      <c r="IB88" s="207"/>
      <c r="IC88" s="207"/>
      <c r="ID88" s="207"/>
      <c r="IE88" s="207"/>
      <c r="IF88" s="207"/>
      <c r="IG88" s="207"/>
      <c r="IH88" s="207"/>
      <c r="II88" s="207"/>
      <c r="IJ88" s="207"/>
      <c r="IK88" s="207"/>
      <c r="IL88" s="207"/>
      <c r="IM88" s="207"/>
      <c r="IN88" s="207"/>
      <c r="IO88" s="207"/>
      <c r="IP88" s="207"/>
      <c r="IQ88" s="207"/>
      <c r="IR88" s="207"/>
      <c r="IS88" s="207"/>
      <c r="IT88" s="207"/>
      <c r="IU88" s="207"/>
      <c r="IV88" s="207"/>
      <c r="IW88" s="207"/>
      <c r="IX88" s="207"/>
      <c r="IY88" s="207"/>
      <c r="IZ88" s="207"/>
      <c r="JA88" s="207"/>
      <c r="JB88" s="207"/>
      <c r="JC88" s="207"/>
      <c r="JD88" s="207"/>
      <c r="JE88" s="207"/>
      <c r="JF88" s="207"/>
      <c r="JG88" s="207"/>
      <c r="JH88" s="207"/>
      <c r="JI88" s="207"/>
      <c r="JJ88" s="207"/>
      <c r="JK88" s="207"/>
      <c r="JL88" s="207"/>
      <c r="JM88" s="207"/>
      <c r="JN88" s="207"/>
      <c r="JO88" s="207"/>
      <c r="JP88" s="207"/>
      <c r="JQ88" s="207"/>
      <c r="JR88" s="207"/>
      <c r="JS88" s="207"/>
      <c r="JT88" s="207"/>
      <c r="JU88" s="207"/>
      <c r="JV88" s="207"/>
      <c r="JW88" s="207"/>
      <c r="JX88" s="207"/>
      <c r="JY88" s="207"/>
      <c r="JZ88" s="207"/>
      <c r="KA88" s="207"/>
      <c r="KB88" s="207"/>
      <c r="KC88" s="207"/>
      <c r="KD88" s="207"/>
      <c r="KE88" s="207"/>
      <c r="KF88" s="207"/>
      <c r="KG88" s="207"/>
      <c r="KH88" s="207"/>
      <c r="KI88" s="207"/>
      <c r="KJ88" s="207"/>
      <c r="KK88" s="207"/>
      <c r="KL88" s="207"/>
      <c r="KM88" s="207"/>
      <c r="KN88" s="207"/>
      <c r="KO88" s="207"/>
      <c r="KP88" s="207"/>
      <c r="KQ88" s="207"/>
      <c r="KR88" s="207"/>
      <c r="KS88" s="207"/>
      <c r="KT88" s="207"/>
      <c r="KU88" s="207"/>
      <c r="KV88" s="207"/>
      <c r="KW88" s="207"/>
      <c r="KX88" s="207"/>
      <c r="KY88" s="207"/>
      <c r="KZ88" s="207"/>
      <c r="LA88" s="207"/>
      <c r="LB88" s="207"/>
      <c r="LC88" s="207"/>
      <c r="LD88" s="207"/>
      <c r="LE88" s="207"/>
      <c r="LF88" s="207"/>
      <c r="LG88" s="207"/>
      <c r="LH88" s="207"/>
      <c r="LI88" s="207"/>
      <c r="LJ88" s="207"/>
      <c r="LK88" s="207"/>
      <c r="LL88" s="207"/>
      <c r="LM88" s="207"/>
      <c r="LN88" s="207"/>
      <c r="LO88" s="207"/>
      <c r="LP88" s="207"/>
      <c r="LQ88" s="207"/>
      <c r="LR88" s="207"/>
      <c r="LS88" s="207"/>
      <c r="LT88" s="207"/>
      <c r="LU88" s="207"/>
      <c r="LV88" s="207"/>
      <c r="LW88" s="207"/>
      <c r="LX88" s="207"/>
      <c r="LY88" s="207"/>
      <c r="LZ88" s="207"/>
      <c r="MA88" s="207"/>
      <c r="MB88" s="207"/>
      <c r="MC88" s="207"/>
      <c r="MD88" s="207"/>
      <c r="ME88" s="207"/>
      <c r="MF88" s="207"/>
      <c r="MG88" s="207"/>
      <c r="MH88" s="207"/>
      <c r="MI88" s="207"/>
      <c r="MJ88" s="207"/>
      <c r="MK88" s="207"/>
      <c r="ML88" s="207"/>
      <c r="MM88" s="207"/>
      <c r="MN88" s="207"/>
      <c r="MO88" s="207"/>
      <c r="MP88" s="207"/>
      <c r="MQ88" s="207"/>
      <c r="MR88" s="207"/>
      <c r="MS88" s="207"/>
      <c r="MT88" s="207"/>
      <c r="MU88" s="207"/>
      <c r="MV88" s="207"/>
      <c r="MW88" s="207"/>
      <c r="MX88" s="207"/>
      <c r="MY88" s="207"/>
      <c r="MZ88" s="207"/>
      <c r="NA88" s="207"/>
      <c r="NB88" s="207"/>
      <c r="NC88" s="207"/>
      <c r="ND88" s="207"/>
      <c r="NE88" s="207"/>
      <c r="NF88" s="207"/>
      <c r="NG88" s="207"/>
      <c r="NH88" s="207"/>
      <c r="NI88" s="207"/>
      <c r="NJ88" s="207"/>
      <c r="NK88" s="207"/>
      <c r="NL88" s="207"/>
      <c r="NM88" s="207"/>
      <c r="NN88" s="207"/>
      <c r="NO88" s="207"/>
      <c r="NP88" s="207"/>
      <c r="NQ88" s="207"/>
      <c r="NR88" s="207"/>
      <c r="NS88" s="207"/>
      <c r="NT88" s="207"/>
      <c r="NU88" s="207"/>
      <c r="NV88" s="207"/>
      <c r="NW88" s="207"/>
      <c r="NX88" s="207"/>
      <c r="NY88" s="207"/>
      <c r="NZ88" s="207"/>
      <c r="OA88" s="207"/>
      <c r="OB88" s="207"/>
      <c r="OC88" s="207"/>
      <c r="OD88" s="207"/>
      <c r="OE88" s="207"/>
      <c r="OF88" s="207"/>
      <c r="OG88" s="207"/>
      <c r="OH88" s="207"/>
      <c r="OI88" s="207"/>
      <c r="OJ88" s="207"/>
      <c r="OK88" s="207"/>
      <c r="OL88" s="207"/>
      <c r="OM88" s="207"/>
      <c r="ON88" s="207"/>
      <c r="OO88" s="207"/>
      <c r="OP88" s="207"/>
      <c r="OQ88" s="207"/>
      <c r="OR88" s="207"/>
      <c r="OS88" s="207"/>
      <c r="OT88" s="207"/>
      <c r="OU88" s="207"/>
      <c r="OV88" s="207"/>
      <c r="OW88" s="207"/>
      <c r="OX88" s="207"/>
      <c r="OY88" s="207"/>
      <c r="OZ88" s="207"/>
      <c r="PA88" s="207"/>
      <c r="PB88" s="207"/>
      <c r="PC88" s="207"/>
      <c r="PD88" s="207"/>
      <c r="PE88" s="207"/>
      <c r="PF88" s="207"/>
      <c r="PG88" s="207"/>
      <c r="PH88" s="207"/>
      <c r="PI88" s="207"/>
      <c r="PJ88" s="207"/>
      <c r="PK88" s="207"/>
      <c r="PL88" s="207"/>
      <c r="PM88" s="207"/>
      <c r="PN88" s="207"/>
      <c r="PO88" s="207"/>
      <c r="PP88" s="207"/>
      <c r="PQ88" s="207"/>
      <c r="PR88" s="207"/>
      <c r="PS88" s="207"/>
      <c r="PT88" s="207"/>
      <c r="PU88" s="207"/>
      <c r="PV88" s="207"/>
      <c r="PW88" s="207"/>
      <c r="PX88" s="207"/>
      <c r="PY88" s="207"/>
      <c r="PZ88" s="207"/>
      <c r="QA88" s="207"/>
      <c r="QB88" s="207"/>
      <c r="QC88" s="207"/>
      <c r="QD88" s="207"/>
      <c r="QE88" s="207"/>
      <c r="QF88" s="207"/>
      <c r="QG88" s="207"/>
      <c r="QH88" s="207"/>
      <c r="QI88" s="207"/>
      <c r="QJ88" s="207"/>
      <c r="QK88" s="207"/>
      <c r="QL88" s="207"/>
      <c r="QM88" s="207"/>
      <c r="QN88" s="207"/>
      <c r="QO88" s="207"/>
      <c r="QP88" s="207"/>
      <c r="QQ88" s="207"/>
      <c r="QR88" s="207"/>
      <c r="QS88" s="207"/>
      <c r="QT88" s="207"/>
      <c r="QU88" s="207"/>
      <c r="QV88" s="207"/>
      <c r="QW88" s="207"/>
      <c r="QX88" s="207"/>
      <c r="QY88" s="207"/>
      <c r="QZ88" s="207"/>
      <c r="RA88" s="207"/>
      <c r="RB88" s="207"/>
      <c r="RC88" s="207"/>
      <c r="RD88" s="207"/>
      <c r="RE88" s="207"/>
      <c r="RF88" s="207"/>
      <c r="RG88" s="207"/>
      <c r="RH88" s="207"/>
      <c r="RI88" s="207"/>
      <c r="RJ88" s="207"/>
      <c r="RK88" s="207"/>
      <c r="RL88" s="207"/>
      <c r="RM88" s="207"/>
      <c r="RN88" s="207"/>
      <c r="RO88" s="207"/>
      <c r="RP88" s="207"/>
      <c r="RQ88" s="207"/>
      <c r="RR88" s="207"/>
      <c r="RS88" s="207"/>
      <c r="RT88" s="207"/>
      <c r="RU88" s="207"/>
      <c r="RV88" s="207"/>
      <c r="RW88" s="207"/>
      <c r="RX88" s="207"/>
      <c r="RY88" s="207"/>
      <c r="RZ88" s="207"/>
      <c r="SA88" s="207"/>
      <c r="SB88" s="207"/>
      <c r="SC88" s="207"/>
      <c r="SD88" s="207"/>
      <c r="SE88" s="207"/>
      <c r="SF88" s="207"/>
      <c r="SG88" s="207"/>
      <c r="SH88" s="207"/>
      <c r="SI88" s="207"/>
      <c r="SJ88" s="207"/>
      <c r="SK88" s="207"/>
      <c r="SL88" s="207"/>
      <c r="SM88" s="207"/>
      <c r="SN88" s="207"/>
      <c r="SO88" s="207"/>
      <c r="SP88" s="207"/>
      <c r="SQ88" s="207"/>
      <c r="SR88" s="207"/>
      <c r="SS88" s="207"/>
      <c r="ST88" s="207"/>
      <c r="SU88" s="207"/>
      <c r="SV88" s="207"/>
      <c r="SW88" s="207"/>
      <c r="SX88" s="207"/>
      <c r="SY88" s="207"/>
      <c r="SZ88" s="207"/>
      <c r="TA88" s="207"/>
      <c r="TB88" s="207"/>
      <c r="TC88" s="207"/>
      <c r="TD88" s="207"/>
      <c r="TE88" s="207"/>
      <c r="TF88" s="207"/>
      <c r="TG88" s="207"/>
      <c r="TH88" s="207"/>
      <c r="TI88" s="207"/>
      <c r="TJ88" s="207"/>
      <c r="TK88" s="207"/>
      <c r="TL88" s="207"/>
      <c r="TM88" s="207"/>
      <c r="TN88" s="207"/>
      <c r="TO88" s="207"/>
      <c r="TP88" s="207"/>
      <c r="TQ88" s="207"/>
      <c r="TR88" s="207"/>
      <c r="TS88" s="207"/>
      <c r="TT88" s="207"/>
      <c r="TU88" s="207"/>
      <c r="TV88" s="207"/>
      <c r="TW88" s="207"/>
      <c r="TX88" s="207"/>
      <c r="TY88" s="207"/>
      <c r="TZ88" s="207"/>
      <c r="UA88" s="207"/>
      <c r="UB88" s="207"/>
      <c r="UC88" s="207"/>
      <c r="UD88" s="207"/>
      <c r="UE88" s="207"/>
      <c r="UF88" s="207"/>
      <c r="UG88" s="207"/>
      <c r="UH88" s="207"/>
      <c r="UI88" s="207"/>
      <c r="UJ88" s="207"/>
      <c r="UK88" s="207"/>
      <c r="UL88" s="207"/>
      <c r="UM88" s="207"/>
      <c r="UN88" s="207"/>
      <c r="UO88" s="207"/>
      <c r="UP88" s="207"/>
      <c r="UQ88" s="207"/>
      <c r="UR88" s="207"/>
      <c r="US88" s="207"/>
      <c r="UT88" s="207"/>
      <c r="UU88" s="207"/>
      <c r="UV88" s="207"/>
      <c r="UW88" s="207"/>
      <c r="UX88" s="207"/>
      <c r="UY88" s="207"/>
      <c r="UZ88" s="207"/>
      <c r="VA88" s="207"/>
      <c r="VB88" s="207"/>
      <c r="VC88" s="207"/>
      <c r="VD88" s="207"/>
      <c r="VE88" s="207"/>
      <c r="VF88" s="207"/>
      <c r="VG88" s="207"/>
      <c r="VH88" s="207"/>
      <c r="VI88" s="207"/>
      <c r="VJ88" s="207"/>
      <c r="VK88" s="207"/>
      <c r="VL88" s="207"/>
      <c r="VM88" s="207"/>
      <c r="VN88" s="207"/>
      <c r="VO88" s="207"/>
      <c r="VP88" s="207"/>
      <c r="VQ88" s="207"/>
      <c r="VR88" s="207"/>
      <c r="VS88" s="207"/>
      <c r="VT88" s="207"/>
      <c r="VU88" s="207"/>
      <c r="VV88" s="207"/>
      <c r="VW88" s="207"/>
      <c r="VX88" s="207"/>
      <c r="VY88" s="207"/>
      <c r="VZ88" s="207"/>
      <c r="WA88" s="207"/>
      <c r="WB88" s="207"/>
      <c r="WC88" s="207"/>
      <c r="WD88" s="207"/>
      <c r="WE88" s="207"/>
      <c r="WF88" s="207"/>
      <c r="WG88" s="207"/>
      <c r="WH88" s="207"/>
      <c r="WI88" s="207"/>
      <c r="WJ88" s="207"/>
      <c r="WK88" s="207"/>
      <c r="WL88" s="207"/>
      <c r="WM88" s="207"/>
      <c r="WN88" s="207"/>
      <c r="WO88" s="207"/>
      <c r="WP88" s="207"/>
      <c r="WQ88" s="207"/>
      <c r="WR88" s="207"/>
      <c r="WS88" s="207"/>
      <c r="WT88" s="207"/>
      <c r="WU88" s="207"/>
      <c r="WV88" s="207"/>
      <c r="WW88" s="207"/>
      <c r="WX88" s="207"/>
      <c r="WY88" s="207"/>
      <c r="WZ88" s="207"/>
      <c r="XA88" s="207"/>
      <c r="XB88" s="207"/>
      <c r="XC88" s="207"/>
      <c r="XD88" s="207"/>
      <c r="XE88" s="207"/>
      <c r="XF88" s="207"/>
      <c r="XG88" s="207"/>
      <c r="XH88" s="207"/>
      <c r="XI88" s="207"/>
      <c r="XJ88" s="207"/>
      <c r="XK88" s="207"/>
      <c r="XL88" s="207"/>
      <c r="XM88" s="207"/>
      <c r="XN88" s="207"/>
      <c r="XO88" s="207"/>
      <c r="XP88" s="207"/>
      <c r="XQ88" s="207"/>
      <c r="XR88" s="207"/>
      <c r="XS88" s="207"/>
      <c r="XT88" s="207"/>
      <c r="XU88" s="207"/>
      <c r="XV88" s="207"/>
      <c r="XW88" s="207"/>
      <c r="XX88" s="207"/>
      <c r="XY88" s="207"/>
      <c r="XZ88" s="207"/>
      <c r="YA88" s="207"/>
      <c r="YB88" s="207"/>
      <c r="YC88" s="207"/>
      <c r="YD88" s="207"/>
      <c r="YE88" s="207"/>
      <c r="YF88" s="207"/>
      <c r="YG88" s="207"/>
      <c r="YH88" s="207"/>
      <c r="YI88" s="207"/>
      <c r="YJ88" s="207"/>
      <c r="YK88" s="207"/>
      <c r="YL88" s="207"/>
      <c r="YM88" s="207"/>
      <c r="YN88" s="207"/>
      <c r="YO88" s="207"/>
      <c r="YP88" s="207"/>
      <c r="YQ88" s="207"/>
      <c r="YR88" s="207"/>
      <c r="YS88" s="207"/>
      <c r="YT88" s="207"/>
      <c r="YU88" s="207"/>
      <c r="YV88" s="207"/>
      <c r="YW88" s="207"/>
      <c r="YX88" s="207"/>
      <c r="YY88" s="207"/>
      <c r="YZ88" s="207"/>
      <c r="ZA88" s="207"/>
      <c r="ZB88" s="207"/>
      <c r="ZC88" s="207"/>
      <c r="ZD88" s="207"/>
      <c r="ZE88" s="207"/>
      <c r="ZF88" s="207"/>
      <c r="ZG88" s="207"/>
      <c r="ZH88" s="207"/>
      <c r="ZI88" s="207"/>
      <c r="ZJ88" s="207"/>
      <c r="ZK88" s="207"/>
      <c r="ZL88" s="207"/>
      <c r="ZM88" s="207"/>
      <c r="ZN88" s="207"/>
      <c r="ZO88" s="207"/>
      <c r="ZP88" s="207"/>
      <c r="ZQ88" s="207"/>
      <c r="ZR88" s="207"/>
      <c r="ZS88" s="207"/>
      <c r="ZT88" s="207"/>
      <c r="ZU88" s="207"/>
      <c r="ZV88" s="207"/>
      <c r="ZW88" s="207"/>
      <c r="ZX88" s="207"/>
      <c r="ZY88" s="207"/>
      <c r="ZZ88" s="207"/>
      <c r="AAA88" s="207"/>
      <c r="AAB88" s="207"/>
      <c r="AAC88" s="207"/>
      <c r="AAD88" s="207"/>
      <c r="AAE88" s="207"/>
      <c r="AAF88" s="207"/>
      <c r="AAG88" s="207"/>
      <c r="AAH88" s="207"/>
      <c r="AAI88" s="207"/>
      <c r="AAJ88" s="207"/>
      <c r="AAK88" s="207"/>
      <c r="AAL88" s="207"/>
      <c r="AAM88" s="207"/>
      <c r="AAN88" s="207"/>
      <c r="AAO88" s="207"/>
      <c r="AAP88" s="207"/>
      <c r="AAQ88" s="207"/>
      <c r="AAR88" s="207"/>
      <c r="AAS88" s="207"/>
      <c r="AAT88" s="207"/>
      <c r="AAU88" s="207"/>
      <c r="AAV88" s="207"/>
      <c r="AAW88" s="207"/>
      <c r="AAX88" s="207"/>
      <c r="AAY88" s="207"/>
      <c r="AAZ88" s="207"/>
      <c r="ABA88" s="207"/>
      <c r="ABB88" s="207"/>
      <c r="ABC88" s="207"/>
      <c r="ABD88" s="207"/>
      <c r="ABE88" s="207"/>
      <c r="ABF88" s="207"/>
      <c r="ABG88" s="207"/>
      <c r="ABH88" s="207"/>
      <c r="ABI88" s="207"/>
      <c r="ABJ88" s="207"/>
      <c r="ABK88" s="207"/>
      <c r="ABL88" s="207"/>
      <c r="ABM88" s="207"/>
      <c r="ABN88" s="207"/>
      <c r="ABO88" s="207"/>
      <c r="ABP88" s="207"/>
      <c r="ABQ88" s="207"/>
      <c r="ABR88" s="207"/>
      <c r="ABS88" s="207"/>
      <c r="ABT88" s="207"/>
      <c r="ABU88" s="207"/>
      <c r="ABV88" s="207"/>
      <c r="ABW88" s="207"/>
      <c r="ABX88" s="207"/>
      <c r="ABY88" s="207"/>
      <c r="ABZ88" s="207"/>
      <c r="ACA88" s="207"/>
      <c r="ACB88" s="207"/>
      <c r="ACC88" s="207"/>
      <c r="ACD88" s="207"/>
      <c r="ACE88" s="207"/>
      <c r="ACF88" s="207"/>
      <c r="ACG88" s="207"/>
      <c r="ACH88" s="207"/>
      <c r="ACI88" s="207"/>
      <c r="ACJ88" s="207"/>
      <c r="ACK88" s="207"/>
      <c r="ACL88" s="207"/>
      <c r="ACM88" s="207"/>
      <c r="ACN88" s="207"/>
      <c r="ACO88" s="207"/>
      <c r="ACP88" s="207"/>
      <c r="ACQ88" s="207"/>
      <c r="ACR88" s="207"/>
      <c r="ACS88" s="207"/>
      <c r="ACT88" s="207"/>
      <c r="ACU88" s="207"/>
      <c r="ACV88" s="207"/>
      <c r="ACW88" s="207"/>
      <c r="ACX88" s="207"/>
      <c r="ACY88" s="207"/>
      <c r="ACZ88" s="207"/>
      <c r="ADA88" s="207"/>
      <c r="ADB88" s="207"/>
      <c r="ADC88" s="207"/>
      <c r="ADD88" s="207"/>
      <c r="ADE88" s="207"/>
      <c r="ADF88" s="207"/>
      <c r="ADG88" s="207"/>
      <c r="ADH88" s="207"/>
      <c r="ADI88" s="207"/>
      <c r="ADJ88" s="207"/>
      <c r="ADK88" s="207"/>
      <c r="ADL88" s="207"/>
      <c r="ADM88" s="207"/>
      <c r="ADN88" s="207"/>
      <c r="ADO88" s="207"/>
      <c r="ADP88" s="207"/>
      <c r="ADQ88" s="207"/>
      <c r="ADR88" s="207"/>
      <c r="ADS88" s="207"/>
      <c r="ADT88" s="207"/>
      <c r="ADU88" s="207"/>
      <c r="ADV88" s="207"/>
      <c r="ADW88" s="207"/>
      <c r="ADX88" s="207"/>
      <c r="ADY88" s="207"/>
      <c r="ADZ88" s="207"/>
      <c r="AEA88" s="207"/>
      <c r="AEB88" s="207"/>
      <c r="AEC88" s="207"/>
      <c r="AED88" s="207"/>
      <c r="AEE88" s="207"/>
      <c r="AEF88" s="207"/>
      <c r="AEG88" s="207"/>
      <c r="AEH88" s="207"/>
      <c r="AEI88" s="207"/>
      <c r="AEJ88" s="207"/>
      <c r="AEK88" s="207"/>
      <c r="AEL88" s="207"/>
      <c r="AEM88" s="207"/>
      <c r="AEN88" s="207"/>
      <c r="AEO88" s="207"/>
      <c r="AEP88" s="207"/>
      <c r="AEQ88" s="207"/>
      <c r="AER88" s="207"/>
      <c r="AES88" s="207"/>
      <c r="AET88" s="207"/>
      <c r="AEU88" s="207"/>
      <c r="AEV88" s="207"/>
      <c r="AEW88" s="207"/>
      <c r="AEX88" s="207"/>
      <c r="AEY88" s="207"/>
      <c r="AEZ88" s="207"/>
      <c r="AFA88" s="207"/>
      <c r="AFB88" s="207"/>
      <c r="AFC88" s="207"/>
      <c r="AFD88" s="207"/>
      <c r="AFE88" s="207"/>
      <c r="AFF88" s="207"/>
      <c r="AFG88" s="207"/>
      <c r="AFH88" s="207"/>
      <c r="AFI88" s="207"/>
      <c r="AFJ88" s="207"/>
      <c r="AFK88" s="207"/>
      <c r="AFL88" s="207"/>
      <c r="AFM88" s="207"/>
      <c r="AFN88" s="207"/>
      <c r="AFO88" s="207"/>
      <c r="AFP88" s="207"/>
      <c r="AFQ88" s="207"/>
      <c r="AFR88" s="207"/>
      <c r="AFS88" s="207"/>
      <c r="AFT88" s="207"/>
      <c r="AFU88" s="207"/>
      <c r="AFV88" s="207"/>
      <c r="AFW88" s="207"/>
      <c r="AFX88" s="207"/>
      <c r="AFY88" s="207"/>
      <c r="AFZ88" s="207"/>
      <c r="AGA88" s="207"/>
      <c r="AGB88" s="207"/>
      <c r="AGC88" s="207"/>
      <c r="AGD88" s="207"/>
      <c r="AGE88" s="207"/>
      <c r="AGF88" s="207"/>
      <c r="AGG88" s="207"/>
      <c r="AGH88" s="207"/>
      <c r="AGI88" s="207"/>
      <c r="AGJ88" s="207"/>
      <c r="AGK88" s="207"/>
      <c r="AGL88" s="207"/>
      <c r="AGM88" s="207"/>
      <c r="AGN88" s="207"/>
      <c r="AGO88" s="207"/>
      <c r="AGP88" s="207"/>
      <c r="AGQ88" s="207"/>
      <c r="AGR88" s="207"/>
      <c r="AGS88" s="207"/>
      <c r="AGT88" s="207"/>
      <c r="AGU88" s="207"/>
      <c r="AGV88" s="207"/>
      <c r="AGW88" s="207"/>
      <c r="AGX88" s="207"/>
      <c r="AGY88" s="207"/>
      <c r="AGZ88" s="207"/>
      <c r="AHA88" s="207"/>
      <c r="AHB88" s="207"/>
      <c r="AHC88" s="207"/>
      <c r="AHD88" s="207"/>
      <c r="AHE88" s="207"/>
      <c r="AHF88" s="207"/>
      <c r="AHG88" s="207"/>
      <c r="AHH88" s="207"/>
      <c r="AHI88" s="207"/>
      <c r="AHJ88" s="207"/>
      <c r="AHK88" s="207"/>
      <c r="AHL88" s="207"/>
      <c r="AHM88" s="207"/>
      <c r="AHN88" s="207"/>
      <c r="AHO88" s="207"/>
      <c r="AHP88" s="207"/>
      <c r="AHQ88" s="207"/>
      <c r="AHR88" s="207"/>
      <c r="AHS88" s="207"/>
      <c r="AHT88" s="207"/>
      <c r="AHU88" s="207"/>
      <c r="AHV88" s="207"/>
      <c r="AHW88" s="207"/>
      <c r="AHX88" s="207"/>
      <c r="AHY88" s="207"/>
      <c r="AHZ88" s="207"/>
      <c r="AIA88" s="207"/>
      <c r="AIB88" s="207"/>
      <c r="AIC88" s="207"/>
      <c r="AID88" s="207"/>
      <c r="AIE88" s="207"/>
      <c r="AIF88" s="207"/>
      <c r="AIG88" s="207"/>
      <c r="AIH88" s="207"/>
      <c r="AII88" s="207"/>
      <c r="AIJ88" s="207"/>
      <c r="AIK88" s="207"/>
      <c r="AIL88" s="207"/>
      <c r="AIM88" s="207"/>
      <c r="AIN88" s="207"/>
      <c r="AIO88" s="207"/>
      <c r="AIP88" s="207"/>
      <c r="AIQ88" s="207"/>
      <c r="AIR88" s="207"/>
      <c r="AIS88" s="207"/>
      <c r="AIT88" s="207"/>
      <c r="AIU88" s="207"/>
      <c r="AIV88" s="207"/>
      <c r="AIW88" s="207"/>
      <c r="AIX88" s="207"/>
      <c r="AIY88" s="207"/>
      <c r="AIZ88" s="207"/>
      <c r="AJA88" s="207"/>
      <c r="AJB88" s="207"/>
      <c r="AJC88" s="207"/>
      <c r="AJD88" s="207"/>
      <c r="AJE88" s="207"/>
      <c r="AJF88" s="207"/>
      <c r="AJG88" s="207"/>
      <c r="AJH88" s="207"/>
      <c r="AJI88" s="207"/>
      <c r="AJJ88" s="207"/>
      <c r="AJK88" s="207"/>
      <c r="AJL88" s="207"/>
      <c r="AJM88" s="207"/>
      <c r="AJN88" s="207"/>
      <c r="AJO88" s="207"/>
      <c r="AJP88" s="207"/>
      <c r="AJQ88" s="207"/>
      <c r="AJR88" s="207"/>
      <c r="AJS88" s="207"/>
      <c r="AJT88" s="207"/>
      <c r="AJU88" s="207"/>
      <c r="AJV88" s="207"/>
      <c r="AJW88" s="207"/>
      <c r="AJX88" s="207"/>
      <c r="AJY88" s="207"/>
      <c r="AJZ88" s="207"/>
      <c r="AKA88" s="207"/>
      <c r="AKB88" s="207"/>
      <c r="AKC88" s="207"/>
      <c r="AKD88" s="207"/>
      <c r="AKE88" s="207"/>
      <c r="AKF88" s="207"/>
      <c r="AKG88" s="207"/>
      <c r="AKH88" s="207"/>
      <c r="AKI88" s="207"/>
      <c r="AKJ88" s="207"/>
      <c r="AKK88" s="207"/>
      <c r="AKL88" s="207"/>
      <c r="AKM88" s="207"/>
      <c r="AKN88" s="207"/>
      <c r="AKO88" s="207"/>
      <c r="AKP88" s="207"/>
      <c r="AKQ88" s="207"/>
      <c r="AKR88" s="207"/>
      <c r="AKS88" s="207"/>
      <c r="AKT88" s="207"/>
      <c r="AKU88" s="207"/>
      <c r="AKV88" s="207"/>
      <c r="AKW88" s="207"/>
      <c r="AKX88" s="207"/>
      <c r="AKY88" s="207"/>
      <c r="AKZ88" s="207"/>
      <c r="ALA88" s="207"/>
      <c r="ALB88" s="207"/>
      <c r="ALC88" s="207"/>
      <c r="ALD88" s="207"/>
      <c r="ALE88" s="207"/>
      <c r="ALF88" s="207"/>
      <c r="ALG88" s="207"/>
      <c r="ALH88" s="207"/>
      <c r="ALI88" s="207"/>
      <c r="ALJ88" s="207"/>
      <c r="ALK88" s="207"/>
      <c r="ALL88" s="207"/>
      <c r="ALM88" s="207"/>
      <c r="ALN88" s="207"/>
      <c r="ALO88" s="207"/>
      <c r="ALP88" s="207"/>
      <c r="ALQ88" s="207"/>
      <c r="ALR88" s="207"/>
      <c r="ALS88" s="207"/>
      <c r="ALT88" s="207"/>
      <c r="ALU88" s="207"/>
      <c r="ALV88" s="207"/>
      <c r="ALW88" s="207"/>
      <c r="ALX88" s="207"/>
      <c r="ALY88" s="207"/>
      <c r="ALZ88" s="207"/>
      <c r="AMA88" s="207"/>
      <c r="AMB88" s="207"/>
      <c r="AMC88" s="207"/>
      <c r="AMD88" s="207"/>
      <c r="AME88" s="207"/>
      <c r="AMF88" s="207"/>
      <c r="AMG88" s="207"/>
      <c r="AMH88" s="207"/>
      <c r="AMI88" s="207"/>
      <c r="AMJ88" s="207"/>
      <c r="AMK88" s="207"/>
      <c r="AML88" s="207"/>
      <c r="AMM88" s="207"/>
      <c r="AMN88" s="207"/>
      <c r="AMO88" s="207"/>
      <c r="AMP88" s="207"/>
      <c r="AMQ88" s="207"/>
      <c r="AMR88" s="207"/>
      <c r="AMS88" s="207"/>
      <c r="AMT88" s="207"/>
      <c r="AMU88" s="207"/>
      <c r="AMV88" s="207"/>
      <c r="AMW88" s="207"/>
      <c r="AMX88" s="207"/>
      <c r="AMY88" s="207"/>
      <c r="AMZ88" s="207"/>
      <c r="ANA88" s="207"/>
      <c r="ANB88" s="207"/>
      <c r="ANC88" s="207"/>
      <c r="AND88" s="207"/>
      <c r="ANE88" s="207"/>
      <c r="ANF88" s="207"/>
      <c r="ANG88" s="207"/>
      <c r="ANH88" s="207"/>
      <c r="ANI88" s="207"/>
      <c r="ANJ88" s="207"/>
      <c r="ANK88" s="207"/>
      <c r="ANL88" s="207"/>
      <c r="ANM88" s="207"/>
      <c r="ANN88" s="207"/>
      <c r="ANO88" s="207"/>
      <c r="ANP88" s="207"/>
      <c r="ANQ88" s="207"/>
      <c r="ANR88" s="207"/>
      <c r="ANS88" s="207"/>
      <c r="ANT88" s="207"/>
      <c r="ANU88" s="207"/>
      <c r="ANV88" s="207"/>
      <c r="ANW88" s="207"/>
      <c r="ANX88" s="207"/>
      <c r="ANY88" s="207"/>
      <c r="ANZ88" s="207"/>
      <c r="AOA88" s="207"/>
      <c r="AOB88" s="207"/>
      <c r="AOC88" s="207"/>
      <c r="AOD88" s="207"/>
      <c r="AOE88" s="207"/>
      <c r="AOF88" s="207"/>
      <c r="AOG88" s="207"/>
      <c r="AOH88" s="207"/>
      <c r="AOI88" s="207"/>
      <c r="AOJ88" s="207"/>
      <c r="AOK88" s="207"/>
      <c r="AOL88" s="207"/>
      <c r="AOM88" s="207"/>
      <c r="AON88" s="207"/>
      <c r="AOO88" s="207"/>
      <c r="AOP88" s="207"/>
      <c r="AOQ88" s="207"/>
      <c r="AOR88" s="207"/>
      <c r="AOS88" s="207"/>
      <c r="AOT88" s="207"/>
      <c r="AOU88" s="207"/>
      <c r="AOV88" s="207"/>
      <c r="AOW88" s="207"/>
      <c r="AOX88" s="207"/>
      <c r="AOY88" s="207"/>
      <c r="AOZ88" s="207"/>
      <c r="APA88" s="207"/>
      <c r="APB88" s="207"/>
      <c r="APC88" s="207"/>
      <c r="APD88" s="207"/>
      <c r="APE88" s="207"/>
      <c r="APF88" s="207"/>
      <c r="APG88" s="207"/>
      <c r="APH88" s="207"/>
      <c r="API88" s="207"/>
      <c r="APJ88" s="207"/>
      <c r="APK88" s="207"/>
      <c r="APL88" s="207"/>
      <c r="APM88" s="207"/>
      <c r="APN88" s="207"/>
      <c r="APO88" s="207"/>
      <c r="APP88" s="207"/>
      <c r="APQ88" s="207"/>
      <c r="APR88" s="207"/>
      <c r="APS88" s="207"/>
      <c r="APT88" s="207"/>
      <c r="APU88" s="207"/>
      <c r="APV88" s="207"/>
      <c r="APW88" s="207"/>
      <c r="APX88" s="207"/>
      <c r="APY88" s="207"/>
      <c r="APZ88" s="207"/>
      <c r="AQA88" s="207"/>
      <c r="AQB88" s="207"/>
      <c r="AQC88" s="207"/>
      <c r="AQD88" s="207"/>
      <c r="AQE88" s="207"/>
      <c r="AQF88" s="207"/>
      <c r="AQG88" s="207"/>
      <c r="AQH88" s="207"/>
      <c r="AQI88" s="207"/>
      <c r="AQJ88" s="207"/>
      <c r="AQK88" s="207"/>
      <c r="AQL88" s="207"/>
      <c r="AQM88" s="207"/>
      <c r="AQN88" s="207"/>
      <c r="AQO88" s="207"/>
      <c r="AQP88" s="207"/>
      <c r="AQQ88" s="207"/>
      <c r="AQR88" s="207"/>
      <c r="AQS88" s="207"/>
      <c r="AQT88" s="207"/>
      <c r="AQU88" s="207"/>
      <c r="AQV88" s="207"/>
      <c r="AQW88" s="207"/>
      <c r="AQX88" s="207"/>
      <c r="AQY88" s="207"/>
      <c r="AQZ88" s="207"/>
      <c r="ARA88" s="207"/>
      <c r="ARB88" s="207"/>
      <c r="ARC88" s="207"/>
      <c r="ARD88" s="207"/>
      <c r="ARE88" s="207"/>
      <c r="ARF88" s="207"/>
      <c r="ARG88" s="207"/>
      <c r="ARH88" s="207"/>
      <c r="ARI88" s="207"/>
      <c r="ARJ88" s="207"/>
      <c r="ARK88" s="207"/>
      <c r="ARL88" s="207"/>
      <c r="ARM88" s="207"/>
      <c r="ARN88" s="207"/>
      <c r="ARO88" s="207"/>
      <c r="ARP88" s="207"/>
      <c r="ARQ88" s="207"/>
      <c r="ARR88" s="207"/>
      <c r="ARS88" s="207"/>
      <c r="ART88" s="207"/>
      <c r="ARU88" s="207"/>
      <c r="ARV88" s="207"/>
      <c r="ARW88" s="207"/>
      <c r="ARX88" s="207"/>
      <c r="ARY88" s="207"/>
      <c r="ARZ88" s="207"/>
      <c r="ASA88" s="207"/>
      <c r="ASB88" s="207"/>
      <c r="ASC88" s="207"/>
      <c r="ASD88" s="207"/>
      <c r="ASE88" s="207"/>
      <c r="ASF88" s="207"/>
      <c r="ASG88" s="207"/>
      <c r="ASH88" s="207"/>
      <c r="ASI88" s="207"/>
      <c r="ASJ88" s="207"/>
      <c r="ASK88" s="207"/>
      <c r="ASL88" s="207"/>
      <c r="ASM88" s="207"/>
      <c r="ASN88" s="207"/>
      <c r="ASO88" s="207"/>
      <c r="ASP88" s="207"/>
      <c r="ASQ88" s="207"/>
      <c r="ASR88" s="207"/>
      <c r="ASS88" s="207"/>
      <c r="AST88" s="207"/>
      <c r="ASU88" s="207"/>
      <c r="ASV88" s="207"/>
      <c r="ASW88" s="207"/>
      <c r="ASX88" s="207"/>
      <c r="ASY88" s="207"/>
      <c r="ASZ88" s="207"/>
      <c r="ATA88" s="207"/>
      <c r="ATB88" s="207"/>
      <c r="ATC88" s="207"/>
      <c r="ATD88" s="207"/>
      <c r="ATE88" s="207"/>
      <c r="ATF88" s="207"/>
      <c r="ATG88" s="207"/>
      <c r="ATH88" s="207"/>
      <c r="ATI88" s="207"/>
      <c r="ATJ88" s="207"/>
      <c r="ATK88" s="207"/>
      <c r="ATL88" s="207"/>
      <c r="ATM88" s="207"/>
      <c r="ATN88" s="207"/>
      <c r="ATO88" s="207"/>
      <c r="ATP88" s="207"/>
      <c r="ATQ88" s="207"/>
      <c r="ATR88" s="207"/>
      <c r="ATS88" s="207"/>
      <c r="ATT88" s="207"/>
      <c r="ATU88" s="207"/>
      <c r="ATV88" s="207"/>
      <c r="ATW88" s="207"/>
      <c r="ATX88" s="207"/>
      <c r="ATY88" s="207"/>
      <c r="ATZ88" s="207"/>
      <c r="AUA88" s="207"/>
      <c r="AUB88" s="207"/>
      <c r="AUC88" s="207"/>
      <c r="AUD88" s="207"/>
      <c r="AUE88" s="207"/>
      <c r="AUF88" s="207"/>
      <c r="AUG88" s="207"/>
      <c r="AUH88" s="207"/>
      <c r="AUI88" s="207"/>
      <c r="AUJ88" s="207"/>
      <c r="AUK88" s="207"/>
      <c r="AUL88" s="207"/>
      <c r="AUM88" s="207"/>
      <c r="AUN88" s="207"/>
      <c r="AUO88" s="207"/>
      <c r="AUP88" s="207"/>
      <c r="AUQ88" s="207"/>
      <c r="AUR88" s="207"/>
      <c r="AUS88" s="207"/>
      <c r="AUT88" s="207"/>
      <c r="AUU88" s="207"/>
      <c r="AUV88" s="207"/>
      <c r="AUW88" s="207"/>
      <c r="AUX88" s="207"/>
      <c r="AUY88" s="207"/>
      <c r="AUZ88" s="207"/>
      <c r="AVA88" s="207"/>
      <c r="AVB88" s="207"/>
      <c r="AVC88" s="207"/>
      <c r="AVD88" s="207"/>
      <c r="AVE88" s="207"/>
      <c r="AVF88" s="207"/>
      <c r="AVG88" s="207"/>
      <c r="AVH88" s="207"/>
      <c r="AVI88" s="207"/>
      <c r="AVJ88" s="207"/>
      <c r="AVK88" s="207"/>
      <c r="AVL88" s="207"/>
      <c r="AVM88" s="207"/>
      <c r="AVN88" s="207"/>
      <c r="AVO88" s="207"/>
      <c r="AVP88" s="207"/>
      <c r="AVQ88" s="207"/>
      <c r="AVR88" s="207"/>
      <c r="AVS88" s="207"/>
      <c r="AVT88" s="207"/>
      <c r="AVU88" s="207"/>
      <c r="AVV88" s="207"/>
      <c r="AVW88" s="207"/>
      <c r="AVX88" s="207"/>
      <c r="AVY88" s="207"/>
      <c r="AVZ88" s="207"/>
      <c r="AWA88" s="207"/>
      <c r="AWB88" s="207"/>
      <c r="AWC88" s="207"/>
      <c r="AWD88" s="207"/>
      <c r="AWE88" s="207"/>
      <c r="AWF88" s="207"/>
      <c r="AWG88" s="207"/>
      <c r="AWH88" s="207"/>
      <c r="AWI88" s="207"/>
      <c r="AWJ88" s="207"/>
      <c r="AWK88" s="207"/>
      <c r="AWL88" s="207"/>
      <c r="AWM88" s="207"/>
      <c r="AWN88" s="207"/>
      <c r="AWO88" s="207"/>
      <c r="AWP88" s="207"/>
      <c r="AWQ88" s="207"/>
      <c r="AWR88" s="207"/>
      <c r="AWS88" s="207"/>
      <c r="AWT88" s="207"/>
      <c r="AWU88" s="207"/>
      <c r="AWV88" s="207"/>
      <c r="AWW88" s="207"/>
      <c r="AWX88" s="207"/>
      <c r="AWY88" s="207"/>
      <c r="AWZ88" s="207"/>
      <c r="AXA88" s="207"/>
      <c r="AXB88" s="207"/>
      <c r="AXC88" s="207"/>
      <c r="AXD88" s="207"/>
      <c r="AXE88" s="207"/>
      <c r="AXF88" s="207"/>
      <c r="AXG88" s="207"/>
      <c r="AXH88" s="207"/>
      <c r="AXI88" s="207"/>
      <c r="AXJ88" s="207"/>
      <c r="AXK88" s="207"/>
      <c r="AXL88" s="207"/>
      <c r="AXM88" s="207"/>
      <c r="AXN88" s="207"/>
      <c r="AXO88" s="207"/>
      <c r="AXP88" s="207"/>
      <c r="AXQ88" s="207"/>
      <c r="AXR88" s="207"/>
      <c r="AXS88" s="207"/>
      <c r="AXT88" s="207"/>
      <c r="AXU88" s="207"/>
      <c r="AXV88" s="207"/>
      <c r="AXW88" s="207"/>
      <c r="AXX88" s="207"/>
      <c r="AXY88" s="207"/>
      <c r="AXZ88" s="207"/>
      <c r="AYA88" s="207"/>
      <c r="AYB88" s="207"/>
      <c r="AYC88" s="207"/>
      <c r="AYD88" s="207"/>
      <c r="AYE88" s="207"/>
      <c r="AYF88" s="207"/>
      <c r="AYG88" s="207"/>
      <c r="AYH88" s="207"/>
      <c r="AYI88" s="207"/>
      <c r="AYJ88" s="207"/>
      <c r="AYK88" s="207"/>
      <c r="AYL88" s="207"/>
      <c r="AYM88" s="207"/>
      <c r="AYN88" s="207"/>
      <c r="AYO88" s="207"/>
      <c r="AYP88" s="207"/>
      <c r="AYQ88" s="207"/>
      <c r="AYR88" s="207"/>
      <c r="AYS88" s="207"/>
      <c r="AYT88" s="207"/>
      <c r="AYU88" s="207"/>
      <c r="AYV88" s="207"/>
      <c r="AYW88" s="207"/>
      <c r="AYX88" s="207"/>
      <c r="AYY88" s="207"/>
      <c r="AYZ88" s="207"/>
      <c r="AZA88" s="207"/>
      <c r="AZB88" s="207"/>
      <c r="AZC88" s="207"/>
      <c r="AZD88" s="207"/>
      <c r="AZE88" s="207"/>
      <c r="AZF88" s="207"/>
      <c r="AZG88" s="207"/>
      <c r="AZH88" s="207"/>
      <c r="AZI88" s="207"/>
      <c r="AZJ88" s="207"/>
      <c r="AZK88" s="207"/>
      <c r="AZL88" s="207"/>
      <c r="AZM88" s="207"/>
      <c r="AZN88" s="207"/>
      <c r="AZO88" s="207"/>
      <c r="AZP88" s="207"/>
      <c r="AZQ88" s="207"/>
      <c r="AZR88" s="207"/>
      <c r="AZS88" s="207"/>
      <c r="AZT88" s="207"/>
      <c r="AZU88" s="207"/>
      <c r="AZV88" s="207"/>
      <c r="AZW88" s="207"/>
      <c r="AZX88" s="207"/>
      <c r="AZY88" s="207"/>
      <c r="AZZ88" s="207"/>
      <c r="BAA88" s="207"/>
      <c r="BAB88" s="207"/>
      <c r="BAC88" s="207"/>
      <c r="BAD88" s="207"/>
      <c r="BAE88" s="207"/>
      <c r="BAF88" s="207"/>
      <c r="BAG88" s="207"/>
      <c r="BAH88" s="207"/>
      <c r="BAI88" s="207"/>
      <c r="BAJ88" s="207"/>
      <c r="BAK88" s="207"/>
      <c r="BAL88" s="207"/>
      <c r="BAM88" s="207"/>
      <c r="BAN88" s="207"/>
      <c r="BAO88" s="207"/>
      <c r="BAP88" s="207"/>
      <c r="BAQ88" s="207"/>
      <c r="BAR88" s="207"/>
      <c r="BAS88" s="207"/>
      <c r="BAT88" s="207"/>
      <c r="BAU88" s="207"/>
      <c r="BAV88" s="207"/>
      <c r="BAW88" s="207"/>
      <c r="BAX88" s="207"/>
      <c r="BAY88" s="207"/>
      <c r="BAZ88" s="207"/>
      <c r="BBA88" s="207"/>
      <c r="BBB88" s="207"/>
      <c r="BBC88" s="207"/>
      <c r="BBD88" s="207"/>
      <c r="BBE88" s="207"/>
      <c r="BBF88" s="207"/>
      <c r="BBG88" s="207"/>
      <c r="BBH88" s="207"/>
      <c r="BBI88" s="207"/>
      <c r="BBJ88" s="207"/>
      <c r="BBK88" s="207"/>
      <c r="BBL88" s="207"/>
      <c r="BBM88" s="207"/>
      <c r="BBN88" s="207"/>
      <c r="BBO88" s="207"/>
      <c r="BBP88" s="207"/>
      <c r="BBQ88" s="207"/>
      <c r="BBR88" s="207"/>
      <c r="BBS88" s="207"/>
      <c r="BBT88" s="207"/>
      <c r="BBU88" s="207"/>
      <c r="BBV88" s="207"/>
      <c r="BBW88" s="207"/>
      <c r="BBX88" s="207"/>
      <c r="BBY88" s="207"/>
      <c r="BBZ88" s="207"/>
      <c r="BCA88" s="207"/>
      <c r="BCB88" s="207"/>
      <c r="BCC88" s="207"/>
      <c r="BCD88" s="207"/>
      <c r="BCE88" s="207"/>
      <c r="BCF88" s="207"/>
      <c r="BCG88" s="207"/>
      <c r="BCH88" s="207"/>
      <c r="BCI88" s="207"/>
      <c r="BCJ88" s="207"/>
      <c r="BCK88" s="207"/>
      <c r="BCL88" s="207"/>
      <c r="BCM88" s="207"/>
      <c r="BCN88" s="207"/>
      <c r="BCO88" s="207"/>
      <c r="BCP88" s="207"/>
      <c r="BCQ88" s="207"/>
      <c r="BCR88" s="207"/>
      <c r="BCS88" s="207"/>
      <c r="BCT88" s="207"/>
      <c r="BCU88" s="207"/>
      <c r="BCV88" s="207"/>
      <c r="BCW88" s="207"/>
      <c r="BCX88" s="207"/>
      <c r="BCY88" s="207"/>
      <c r="BCZ88" s="207"/>
      <c r="BDA88" s="207"/>
      <c r="BDB88" s="207"/>
      <c r="BDC88" s="207"/>
      <c r="BDD88" s="207"/>
      <c r="BDE88" s="207"/>
      <c r="BDF88" s="207"/>
      <c r="BDG88" s="207"/>
      <c r="BDH88" s="207"/>
      <c r="BDI88" s="207"/>
      <c r="BDJ88" s="207"/>
      <c r="BDK88" s="207"/>
      <c r="BDL88" s="207"/>
      <c r="BDM88" s="207"/>
      <c r="BDN88" s="207"/>
      <c r="BDO88" s="207"/>
      <c r="BDP88" s="207"/>
      <c r="BDQ88" s="207"/>
      <c r="BDR88" s="207"/>
      <c r="BDS88" s="207"/>
      <c r="BDT88" s="207"/>
      <c r="BDU88" s="207"/>
      <c r="BDV88" s="207"/>
      <c r="BDW88" s="207"/>
      <c r="BDX88" s="207"/>
      <c r="BDY88" s="207"/>
      <c r="BDZ88" s="207"/>
      <c r="BEA88" s="207"/>
      <c r="BEB88" s="207"/>
      <c r="BEC88" s="207"/>
      <c r="BED88" s="207"/>
      <c r="BEE88" s="207"/>
      <c r="BEF88" s="207"/>
      <c r="BEG88" s="207"/>
      <c r="BEH88" s="207"/>
      <c r="BEI88" s="207"/>
      <c r="BEJ88" s="207"/>
      <c r="BEK88" s="207"/>
      <c r="BEL88" s="207"/>
      <c r="BEM88" s="207"/>
      <c r="BEN88" s="207"/>
      <c r="BEO88" s="207"/>
      <c r="BEP88" s="207"/>
      <c r="BEQ88" s="207"/>
      <c r="BER88" s="207"/>
      <c r="BES88" s="207"/>
      <c r="BET88" s="207"/>
      <c r="BEU88" s="207"/>
      <c r="BEV88" s="207"/>
      <c r="BEW88" s="207"/>
      <c r="BEX88" s="207"/>
      <c r="BEY88" s="207"/>
      <c r="BEZ88" s="207"/>
      <c r="BFA88" s="207"/>
      <c r="BFB88" s="207"/>
      <c r="BFC88" s="207"/>
      <c r="BFD88" s="207"/>
      <c r="BFE88" s="207"/>
      <c r="BFF88" s="207"/>
      <c r="BFG88" s="207"/>
      <c r="BFH88" s="207"/>
      <c r="BFI88" s="207"/>
      <c r="BFJ88" s="207"/>
      <c r="BFK88" s="207"/>
      <c r="BFL88" s="207"/>
      <c r="BFM88" s="207"/>
      <c r="BFN88" s="207"/>
      <c r="BFO88" s="207"/>
      <c r="BFP88" s="207"/>
      <c r="BFQ88" s="207"/>
      <c r="BFR88" s="207"/>
      <c r="BFS88" s="207"/>
      <c r="BFT88" s="207"/>
      <c r="BFU88" s="207"/>
      <c r="BFV88" s="207"/>
      <c r="BFW88" s="207"/>
      <c r="BFX88" s="207"/>
      <c r="BFY88" s="207"/>
      <c r="BFZ88" s="207"/>
      <c r="BGA88" s="207"/>
      <c r="BGB88" s="207"/>
      <c r="BGC88" s="207"/>
      <c r="BGD88" s="207"/>
      <c r="BGE88" s="207"/>
      <c r="BGF88" s="207"/>
      <c r="BGG88" s="207"/>
      <c r="BGH88" s="207"/>
      <c r="BGI88" s="207"/>
      <c r="BGJ88" s="207"/>
      <c r="BGK88" s="207"/>
      <c r="BGL88" s="207"/>
      <c r="BGM88" s="207"/>
      <c r="BGN88" s="207"/>
      <c r="BGO88" s="207"/>
      <c r="BGP88" s="207"/>
      <c r="BGQ88" s="207"/>
      <c r="BGR88" s="207"/>
      <c r="BGS88" s="207"/>
      <c r="BGT88" s="207"/>
      <c r="BGU88" s="207"/>
      <c r="BGV88" s="207"/>
      <c r="BGW88" s="207"/>
      <c r="BGX88" s="207"/>
      <c r="BGY88" s="207"/>
      <c r="BGZ88" s="207"/>
      <c r="BHA88" s="207"/>
      <c r="BHB88" s="207"/>
      <c r="BHC88" s="207"/>
      <c r="BHD88" s="207"/>
      <c r="BHE88" s="207"/>
      <c r="BHF88" s="207"/>
      <c r="BHG88" s="207"/>
      <c r="BHH88" s="207"/>
      <c r="BHI88" s="207"/>
      <c r="BHJ88" s="207"/>
      <c r="BHK88" s="207"/>
      <c r="BHL88" s="207"/>
      <c r="BHM88" s="207"/>
      <c r="BHN88" s="207"/>
      <c r="BHO88" s="207"/>
      <c r="BHP88" s="207"/>
      <c r="BHQ88" s="207"/>
      <c r="BHR88" s="207"/>
      <c r="BHS88" s="207"/>
      <c r="BHT88" s="207"/>
      <c r="BHU88" s="207"/>
      <c r="BHV88" s="207"/>
      <c r="BHW88" s="207"/>
      <c r="BHX88" s="207"/>
      <c r="BHY88" s="207"/>
      <c r="BHZ88" s="207"/>
      <c r="BIA88" s="207"/>
      <c r="BIB88" s="207"/>
      <c r="BIC88" s="207"/>
      <c r="BID88" s="207"/>
      <c r="BIE88" s="207"/>
      <c r="BIF88" s="207"/>
      <c r="BIG88" s="207"/>
      <c r="BIH88" s="207"/>
      <c r="BII88" s="207"/>
      <c r="BIJ88" s="207"/>
      <c r="BIK88" s="207"/>
      <c r="BIL88" s="207"/>
      <c r="BIM88" s="207"/>
      <c r="BIN88" s="207"/>
      <c r="BIO88" s="207"/>
      <c r="BIP88" s="207"/>
      <c r="BIQ88" s="207"/>
      <c r="BIR88" s="207"/>
      <c r="BIS88" s="207"/>
      <c r="BIT88" s="207"/>
      <c r="BIU88" s="207"/>
      <c r="BIV88" s="207"/>
      <c r="BIW88" s="207"/>
      <c r="BIX88" s="207"/>
      <c r="BIY88" s="207"/>
      <c r="BIZ88" s="207"/>
      <c r="BJA88" s="207"/>
      <c r="BJB88" s="207"/>
      <c r="BJC88" s="207"/>
      <c r="BJD88" s="207"/>
      <c r="BJE88" s="207"/>
      <c r="BJF88" s="207"/>
      <c r="BJG88" s="207"/>
      <c r="BJH88" s="207"/>
      <c r="BJI88" s="207"/>
      <c r="BJJ88" s="207"/>
      <c r="BJK88" s="207"/>
      <c r="BJL88" s="207"/>
      <c r="BJM88" s="207"/>
      <c r="BJN88" s="207"/>
      <c r="BJO88" s="207"/>
      <c r="BJP88" s="207"/>
      <c r="BJQ88" s="207"/>
      <c r="BJR88" s="207"/>
      <c r="BJS88" s="207"/>
      <c r="BJT88" s="207"/>
      <c r="BJU88" s="207"/>
      <c r="BJV88" s="207"/>
      <c r="BJW88" s="207"/>
      <c r="BJX88" s="207"/>
      <c r="BJY88" s="207"/>
      <c r="BJZ88" s="207"/>
      <c r="BKA88" s="207"/>
      <c r="BKB88" s="207"/>
      <c r="BKC88" s="207"/>
      <c r="BKD88" s="207"/>
      <c r="BKE88" s="207"/>
      <c r="BKF88" s="207"/>
      <c r="BKG88" s="207"/>
      <c r="BKH88" s="207"/>
      <c r="BKI88" s="207"/>
      <c r="BKJ88" s="207"/>
      <c r="BKK88" s="207"/>
      <c r="BKL88" s="207"/>
      <c r="BKM88" s="207"/>
      <c r="BKN88" s="207"/>
      <c r="BKO88" s="207"/>
      <c r="BKP88" s="207"/>
      <c r="BKQ88" s="207"/>
      <c r="BKR88" s="207"/>
      <c r="BKS88" s="207"/>
      <c r="BKT88" s="207"/>
      <c r="BKU88" s="207"/>
      <c r="BKV88" s="207"/>
      <c r="BKW88" s="207"/>
      <c r="BKX88" s="207"/>
      <c r="BKY88" s="207"/>
      <c r="BKZ88" s="207"/>
      <c r="BLA88" s="207"/>
      <c r="BLB88" s="207"/>
      <c r="BLC88" s="207"/>
      <c r="BLD88" s="207"/>
      <c r="BLE88" s="207"/>
      <c r="BLF88" s="207"/>
      <c r="BLG88" s="207"/>
      <c r="BLH88" s="207"/>
      <c r="BLI88" s="207"/>
      <c r="BLJ88" s="207"/>
      <c r="BLK88" s="207"/>
      <c r="BLL88" s="207"/>
      <c r="BLM88" s="207"/>
      <c r="BLN88" s="207"/>
      <c r="BLO88" s="207"/>
      <c r="BLP88" s="207"/>
      <c r="BLQ88" s="207"/>
      <c r="BLR88" s="207"/>
      <c r="BLS88" s="207"/>
      <c r="BLT88" s="207"/>
      <c r="BLU88" s="207"/>
      <c r="BLV88" s="207"/>
      <c r="BLW88" s="207"/>
      <c r="BLX88" s="207"/>
      <c r="BLY88" s="207"/>
      <c r="BLZ88" s="207"/>
      <c r="BMA88" s="207"/>
      <c r="BMB88" s="207"/>
      <c r="BMC88" s="207"/>
      <c r="BMD88" s="207"/>
      <c r="BME88" s="207"/>
      <c r="BMF88" s="207"/>
      <c r="BMG88" s="207"/>
      <c r="BMH88" s="207"/>
      <c r="BMI88" s="207"/>
      <c r="BMJ88" s="207"/>
      <c r="BMK88" s="207"/>
      <c r="BML88" s="207"/>
      <c r="BMM88" s="207"/>
      <c r="BMN88" s="207"/>
      <c r="BMO88" s="207"/>
      <c r="BMP88" s="207"/>
      <c r="BMQ88" s="207"/>
      <c r="BMR88" s="207"/>
      <c r="BMS88" s="207"/>
      <c r="BMT88" s="207"/>
      <c r="BMU88" s="207"/>
      <c r="BMV88" s="207"/>
      <c r="BMW88" s="207"/>
      <c r="BMX88" s="207"/>
      <c r="BMY88" s="207"/>
      <c r="BMZ88" s="207"/>
      <c r="BNA88" s="207"/>
      <c r="BNB88" s="207"/>
      <c r="BNC88" s="207"/>
      <c r="BND88" s="207"/>
      <c r="BNE88" s="207"/>
      <c r="BNF88" s="207"/>
      <c r="BNG88" s="207"/>
      <c r="BNH88" s="207"/>
      <c r="BNI88" s="207"/>
      <c r="BNJ88" s="207"/>
      <c r="BNK88" s="207"/>
      <c r="BNL88" s="207"/>
      <c r="BNM88" s="207"/>
      <c r="BNN88" s="207"/>
      <c r="BNO88" s="207"/>
      <c r="BNP88" s="207"/>
      <c r="BNQ88" s="207"/>
      <c r="BNR88" s="207"/>
      <c r="BNS88" s="207"/>
      <c r="BNT88" s="207"/>
      <c r="BNU88" s="207"/>
      <c r="BNV88" s="207"/>
      <c r="BNW88" s="207"/>
      <c r="BNX88" s="207"/>
      <c r="BNY88" s="207"/>
      <c r="BNZ88" s="207"/>
      <c r="BOA88" s="207"/>
      <c r="BOB88" s="207"/>
      <c r="BOC88" s="207"/>
      <c r="BOD88" s="207"/>
      <c r="BOE88" s="207"/>
      <c r="BOF88" s="207"/>
      <c r="BOG88" s="207"/>
      <c r="BOH88" s="207"/>
      <c r="BOI88" s="207"/>
      <c r="BOJ88" s="207"/>
      <c r="BOK88" s="207"/>
      <c r="BOL88" s="207"/>
      <c r="BOM88" s="207"/>
      <c r="BON88" s="207"/>
      <c r="BOO88" s="207"/>
      <c r="BOP88" s="207"/>
      <c r="BOQ88" s="207"/>
      <c r="BOR88" s="207"/>
      <c r="BOS88" s="207"/>
      <c r="BOT88" s="207"/>
      <c r="BOU88" s="207"/>
      <c r="BOV88" s="207"/>
      <c r="BOW88" s="207"/>
      <c r="BOX88" s="207"/>
      <c r="BOY88" s="207"/>
      <c r="BOZ88" s="207"/>
      <c r="BPA88" s="207"/>
      <c r="BPB88" s="207"/>
      <c r="BPC88" s="207"/>
      <c r="BPD88" s="207"/>
      <c r="BPE88" s="207"/>
      <c r="BPF88" s="207"/>
      <c r="BPG88" s="207"/>
      <c r="BPH88" s="207"/>
      <c r="BPI88" s="207"/>
      <c r="BPJ88" s="207"/>
      <c r="BPK88" s="207"/>
      <c r="BPL88" s="207"/>
      <c r="BPM88" s="207"/>
      <c r="BPN88" s="207"/>
      <c r="BPO88" s="207"/>
      <c r="BPP88" s="207"/>
      <c r="BPQ88" s="207"/>
      <c r="BPR88" s="207"/>
      <c r="BPS88" s="207"/>
      <c r="BPT88" s="207"/>
      <c r="BPU88" s="207"/>
      <c r="BPV88" s="207"/>
      <c r="BPW88" s="207"/>
      <c r="BPX88" s="207"/>
      <c r="BPY88" s="207"/>
      <c r="BPZ88" s="207"/>
      <c r="BQA88" s="207"/>
      <c r="BQB88" s="207"/>
      <c r="BQC88" s="207"/>
      <c r="BQD88" s="207"/>
      <c r="BQE88" s="207"/>
      <c r="BQF88" s="207"/>
      <c r="BQG88" s="207"/>
      <c r="BQH88" s="207"/>
      <c r="BQI88" s="207"/>
      <c r="BQJ88" s="207"/>
      <c r="BQK88" s="207"/>
      <c r="BQL88" s="207"/>
      <c r="BQM88" s="207"/>
      <c r="BQN88" s="207"/>
      <c r="BQO88" s="207"/>
      <c r="BQP88" s="207"/>
      <c r="BQQ88" s="207"/>
      <c r="BQR88" s="207"/>
      <c r="BQS88" s="207"/>
      <c r="BQT88" s="207"/>
      <c r="BQU88" s="207"/>
      <c r="BQV88" s="207"/>
      <c r="BQW88" s="207"/>
      <c r="BQX88" s="207"/>
      <c r="BQY88" s="207"/>
      <c r="BQZ88" s="207"/>
      <c r="BRA88" s="207"/>
      <c r="BRB88" s="207"/>
      <c r="BRC88" s="207"/>
      <c r="BRD88" s="207"/>
      <c r="BRE88" s="207"/>
      <c r="BRF88" s="207"/>
      <c r="BRG88" s="207"/>
      <c r="BRH88" s="207"/>
      <c r="BRI88" s="207"/>
      <c r="BRJ88" s="207"/>
      <c r="BRK88" s="207"/>
      <c r="BRL88" s="207"/>
      <c r="BRM88" s="207"/>
      <c r="BRN88" s="207"/>
      <c r="BRO88" s="207"/>
      <c r="BRP88" s="207"/>
      <c r="BRQ88" s="207"/>
      <c r="BRR88" s="207"/>
      <c r="BRS88" s="207"/>
      <c r="BRT88" s="207"/>
      <c r="BRU88" s="207"/>
      <c r="BRV88" s="207"/>
      <c r="BRW88" s="207"/>
      <c r="BRX88" s="207"/>
      <c r="BRY88" s="207"/>
      <c r="BRZ88" s="207"/>
      <c r="BSA88" s="207"/>
      <c r="BSB88" s="207"/>
      <c r="BSC88" s="207"/>
      <c r="BSD88" s="207"/>
      <c r="BSE88" s="207"/>
      <c r="BSF88" s="207"/>
      <c r="BSG88" s="207"/>
      <c r="BSH88" s="207"/>
      <c r="BSI88" s="207"/>
      <c r="BSJ88" s="207"/>
      <c r="BSK88" s="207"/>
      <c r="BSL88" s="207"/>
      <c r="BSM88" s="207"/>
      <c r="BSN88" s="207"/>
      <c r="BSO88" s="207"/>
      <c r="BSP88" s="207"/>
      <c r="BSQ88" s="207"/>
      <c r="BSR88" s="207"/>
      <c r="BSS88" s="207"/>
      <c r="BST88" s="207"/>
      <c r="BSU88" s="207"/>
      <c r="BSV88" s="207"/>
      <c r="BSW88" s="207"/>
      <c r="BSX88" s="207"/>
      <c r="BSY88" s="207"/>
      <c r="BSZ88" s="207"/>
      <c r="BTA88" s="207"/>
      <c r="BTB88" s="207"/>
      <c r="BTC88" s="207"/>
      <c r="BTD88" s="207"/>
      <c r="BTE88" s="207"/>
      <c r="BTF88" s="207"/>
      <c r="BTG88" s="207"/>
      <c r="BTH88" s="207"/>
      <c r="BTI88" s="207"/>
      <c r="BTJ88" s="207"/>
      <c r="BTK88" s="207"/>
      <c r="BTL88" s="207"/>
      <c r="BTM88" s="207"/>
      <c r="BTN88" s="207"/>
      <c r="BTO88" s="207"/>
      <c r="BTP88" s="207"/>
      <c r="BTQ88" s="207"/>
      <c r="BTR88" s="207"/>
      <c r="BTS88" s="207"/>
      <c r="BTT88" s="207"/>
      <c r="BTU88" s="207"/>
      <c r="BTV88" s="207"/>
      <c r="BTW88" s="207"/>
      <c r="BTX88" s="207"/>
      <c r="BTY88" s="207"/>
      <c r="BTZ88" s="207"/>
      <c r="BUA88" s="207"/>
      <c r="BUB88" s="207"/>
      <c r="BUC88" s="207"/>
      <c r="BUD88" s="207"/>
      <c r="BUE88" s="207"/>
      <c r="BUF88" s="207"/>
      <c r="BUG88" s="207"/>
      <c r="BUH88" s="207"/>
      <c r="BUI88" s="207"/>
      <c r="BUJ88" s="207"/>
      <c r="BUK88" s="207"/>
      <c r="BUL88" s="207"/>
      <c r="BUM88" s="207"/>
      <c r="BUN88" s="207"/>
      <c r="BUO88" s="207"/>
      <c r="BUP88" s="207"/>
      <c r="BUQ88" s="207"/>
      <c r="BUR88" s="207"/>
      <c r="BUS88" s="207"/>
      <c r="BUT88" s="207"/>
      <c r="BUU88" s="207"/>
      <c r="BUV88" s="207"/>
      <c r="BUW88" s="207"/>
      <c r="BUX88" s="207"/>
      <c r="BUY88" s="207"/>
      <c r="BUZ88" s="207"/>
      <c r="BVA88" s="207"/>
      <c r="BVB88" s="207"/>
      <c r="BVC88" s="207"/>
      <c r="BVD88" s="207"/>
      <c r="BVE88" s="207"/>
      <c r="BVF88" s="207"/>
      <c r="BVG88" s="207"/>
      <c r="BVH88" s="207"/>
      <c r="BVI88" s="207"/>
      <c r="BVJ88" s="207"/>
      <c r="BVK88" s="207"/>
      <c r="BVL88" s="207"/>
      <c r="BVM88" s="207"/>
      <c r="BVN88" s="207"/>
      <c r="BVO88" s="207"/>
      <c r="BVP88" s="207"/>
      <c r="BVQ88" s="207"/>
      <c r="BVR88" s="207"/>
      <c r="BVS88" s="207"/>
      <c r="BVT88" s="207"/>
      <c r="BVU88" s="207"/>
      <c r="BVV88" s="207"/>
      <c r="BVW88" s="207"/>
      <c r="BVX88" s="207"/>
      <c r="BVY88" s="207"/>
      <c r="BVZ88" s="207"/>
      <c r="BWA88" s="207"/>
      <c r="BWB88" s="207"/>
      <c r="BWC88" s="207"/>
      <c r="BWD88" s="207"/>
      <c r="BWE88" s="207"/>
      <c r="BWF88" s="207"/>
      <c r="BWG88" s="207"/>
      <c r="BWH88" s="207"/>
      <c r="BWI88" s="207"/>
      <c r="BWJ88" s="207"/>
      <c r="BWK88" s="207"/>
      <c r="BWL88" s="207"/>
      <c r="BWM88" s="207"/>
      <c r="BWN88" s="207"/>
      <c r="BWO88" s="207"/>
      <c r="BWP88" s="207"/>
      <c r="BWQ88" s="207"/>
      <c r="BWR88" s="207"/>
      <c r="BWS88" s="207"/>
      <c r="BWT88" s="207"/>
      <c r="BWU88" s="207"/>
      <c r="BWV88" s="207"/>
      <c r="BWW88" s="207"/>
      <c r="BWX88" s="207"/>
      <c r="BWY88" s="207"/>
      <c r="BWZ88" s="207"/>
      <c r="BXA88" s="207"/>
      <c r="BXB88" s="207"/>
      <c r="BXC88" s="207"/>
      <c r="BXD88" s="207"/>
      <c r="BXE88" s="207"/>
      <c r="BXF88" s="207"/>
      <c r="BXG88" s="207"/>
      <c r="BXH88" s="207"/>
      <c r="BXI88" s="207"/>
      <c r="BXJ88" s="207"/>
      <c r="BXK88" s="207"/>
      <c r="BXL88" s="207"/>
      <c r="BXM88" s="207"/>
      <c r="BXN88" s="207"/>
      <c r="BXO88" s="207"/>
      <c r="BXP88" s="207"/>
      <c r="BXQ88" s="207"/>
      <c r="BXR88" s="207"/>
      <c r="BXS88" s="207"/>
      <c r="BXT88" s="207"/>
      <c r="BXU88" s="207"/>
      <c r="BXV88" s="207"/>
      <c r="BXW88" s="207"/>
      <c r="BXX88" s="207"/>
      <c r="BXY88" s="207"/>
      <c r="BXZ88" s="207"/>
      <c r="BYA88" s="207"/>
      <c r="BYB88" s="207"/>
      <c r="BYC88" s="207"/>
      <c r="BYD88" s="207"/>
      <c r="BYE88" s="207"/>
      <c r="BYF88" s="207"/>
      <c r="BYG88" s="207"/>
      <c r="BYH88" s="207"/>
      <c r="BYI88" s="207"/>
      <c r="BYJ88" s="207"/>
      <c r="BYK88" s="207"/>
      <c r="BYL88" s="207"/>
      <c r="BYM88" s="207"/>
      <c r="BYN88" s="207"/>
      <c r="BYO88" s="207"/>
      <c r="BYP88" s="207"/>
      <c r="BYQ88" s="207"/>
      <c r="BYR88" s="207"/>
      <c r="BYS88" s="207"/>
      <c r="BYT88" s="207"/>
      <c r="BYU88" s="207"/>
      <c r="BYV88" s="207"/>
      <c r="BYW88" s="207"/>
      <c r="BYX88" s="207"/>
      <c r="BYY88" s="207"/>
      <c r="BYZ88" s="207"/>
      <c r="BZA88" s="207"/>
      <c r="BZB88" s="207"/>
      <c r="BZC88" s="207"/>
      <c r="BZD88" s="207"/>
      <c r="BZE88" s="207"/>
      <c r="BZF88" s="207"/>
      <c r="BZG88" s="207"/>
      <c r="BZH88" s="207"/>
      <c r="BZI88" s="207"/>
      <c r="BZJ88" s="207"/>
      <c r="BZK88" s="207"/>
      <c r="BZL88" s="207"/>
      <c r="BZM88" s="207"/>
      <c r="BZN88" s="207"/>
      <c r="BZO88" s="207"/>
      <c r="BZP88" s="207"/>
      <c r="BZQ88" s="207"/>
      <c r="BZR88" s="207"/>
      <c r="BZS88" s="207"/>
      <c r="BZT88" s="207"/>
      <c r="BZU88" s="207"/>
      <c r="BZV88" s="207"/>
      <c r="BZW88" s="207"/>
      <c r="BZX88" s="207"/>
      <c r="BZY88" s="207"/>
      <c r="BZZ88" s="207"/>
      <c r="CAA88" s="207"/>
      <c r="CAB88" s="207"/>
      <c r="CAC88" s="207"/>
      <c r="CAD88" s="207"/>
      <c r="CAE88" s="207"/>
      <c r="CAF88" s="207"/>
      <c r="CAG88" s="207"/>
      <c r="CAH88" s="207"/>
      <c r="CAI88" s="207"/>
      <c r="CAJ88" s="207"/>
      <c r="CAK88" s="207"/>
      <c r="CAL88" s="207"/>
      <c r="CAM88" s="207"/>
      <c r="CAN88" s="207"/>
      <c r="CAO88" s="207"/>
      <c r="CAP88" s="207"/>
      <c r="CAQ88" s="207"/>
      <c r="CAR88" s="207"/>
      <c r="CAS88" s="207"/>
      <c r="CAT88" s="207"/>
      <c r="CAU88" s="207"/>
      <c r="CAV88" s="207"/>
      <c r="CAW88" s="207"/>
      <c r="CAX88" s="207"/>
      <c r="CAY88" s="207"/>
      <c r="CAZ88" s="207"/>
      <c r="CBA88" s="207"/>
      <c r="CBB88" s="207"/>
      <c r="CBC88" s="207"/>
      <c r="CBD88" s="207"/>
      <c r="CBE88" s="207"/>
      <c r="CBF88" s="207"/>
      <c r="CBG88" s="207"/>
      <c r="CBH88" s="207"/>
      <c r="CBI88" s="207"/>
      <c r="CBJ88" s="207"/>
      <c r="CBK88" s="207"/>
      <c r="CBL88" s="207"/>
      <c r="CBM88" s="207"/>
      <c r="CBN88" s="207"/>
      <c r="CBO88" s="207"/>
      <c r="CBP88" s="207"/>
      <c r="CBQ88" s="207"/>
      <c r="CBR88" s="207"/>
      <c r="CBS88" s="207"/>
      <c r="CBT88" s="207"/>
      <c r="CBU88" s="207"/>
      <c r="CBV88" s="207"/>
      <c r="CBW88" s="207"/>
      <c r="CBX88" s="207"/>
      <c r="CBY88" s="207"/>
      <c r="CBZ88" s="207"/>
      <c r="CCA88" s="207"/>
      <c r="CCB88" s="207"/>
      <c r="CCC88" s="207"/>
      <c r="CCD88" s="207"/>
      <c r="CCE88" s="207"/>
      <c r="CCF88" s="207"/>
      <c r="CCG88" s="207"/>
      <c r="CCH88" s="207"/>
      <c r="CCI88" s="207"/>
      <c r="CCJ88" s="207"/>
      <c r="CCK88" s="207"/>
      <c r="CCL88" s="207"/>
      <c r="CCM88" s="207"/>
      <c r="CCN88" s="207"/>
      <c r="CCO88" s="207"/>
      <c r="CCP88" s="207"/>
      <c r="CCQ88" s="207"/>
      <c r="CCR88" s="207"/>
      <c r="CCS88" s="207"/>
      <c r="CCT88" s="207"/>
      <c r="CCU88" s="207"/>
      <c r="CCV88" s="207"/>
      <c r="CCW88" s="207"/>
      <c r="CCX88" s="207"/>
      <c r="CCY88" s="207"/>
      <c r="CCZ88" s="207"/>
      <c r="CDA88" s="207"/>
      <c r="CDB88" s="207"/>
      <c r="CDC88" s="207"/>
      <c r="CDD88" s="207"/>
      <c r="CDE88" s="207"/>
      <c r="CDF88" s="207"/>
      <c r="CDG88" s="207"/>
      <c r="CDH88" s="207"/>
      <c r="CDI88" s="207"/>
      <c r="CDJ88" s="207"/>
      <c r="CDK88" s="207"/>
      <c r="CDL88" s="207"/>
      <c r="CDM88" s="207"/>
      <c r="CDN88" s="207"/>
      <c r="CDO88" s="207"/>
      <c r="CDP88" s="207"/>
      <c r="CDQ88" s="207"/>
      <c r="CDR88" s="207"/>
      <c r="CDS88" s="207"/>
      <c r="CDT88" s="207"/>
      <c r="CDU88" s="207"/>
      <c r="CDV88" s="207"/>
      <c r="CDW88" s="207"/>
      <c r="CDX88" s="207"/>
      <c r="CDY88" s="207"/>
      <c r="CDZ88" s="207"/>
      <c r="CEA88" s="207"/>
      <c r="CEB88" s="207"/>
      <c r="CEC88" s="207"/>
      <c r="CED88" s="207"/>
      <c r="CEE88" s="207"/>
      <c r="CEF88" s="207"/>
      <c r="CEG88" s="207"/>
      <c r="CEH88" s="207"/>
      <c r="CEI88" s="207"/>
      <c r="CEJ88" s="207"/>
      <c r="CEK88" s="207"/>
      <c r="CEL88" s="207"/>
      <c r="CEM88" s="207"/>
      <c r="CEN88" s="207"/>
      <c r="CEO88" s="207"/>
      <c r="CEP88" s="207"/>
      <c r="CEQ88" s="207"/>
      <c r="CER88" s="207"/>
      <c r="CES88" s="207"/>
      <c r="CET88" s="207"/>
      <c r="CEU88" s="207"/>
      <c r="CEV88" s="207"/>
      <c r="CEW88" s="207"/>
      <c r="CEX88" s="207"/>
      <c r="CEY88" s="207"/>
      <c r="CEZ88" s="207"/>
      <c r="CFA88" s="207"/>
      <c r="CFB88" s="207"/>
      <c r="CFC88" s="207"/>
      <c r="CFD88" s="207"/>
      <c r="CFE88" s="207"/>
      <c r="CFF88" s="207"/>
      <c r="CFG88" s="207"/>
      <c r="CFH88" s="207"/>
      <c r="CFI88" s="207"/>
      <c r="CFJ88" s="207"/>
      <c r="CFK88" s="207"/>
      <c r="CFL88" s="207"/>
      <c r="CFM88" s="207"/>
      <c r="CFN88" s="207"/>
      <c r="CFO88" s="207"/>
      <c r="CFP88" s="207"/>
      <c r="CFQ88" s="207"/>
      <c r="CFR88" s="207"/>
      <c r="CFS88" s="207"/>
      <c r="CFT88" s="207"/>
      <c r="CFU88" s="207"/>
      <c r="CFV88" s="207"/>
      <c r="CFW88" s="207"/>
      <c r="CFX88" s="207"/>
      <c r="CFY88" s="207"/>
      <c r="CFZ88" s="207"/>
      <c r="CGA88" s="207"/>
      <c r="CGB88" s="207"/>
      <c r="CGC88" s="207"/>
      <c r="CGD88" s="207"/>
      <c r="CGE88" s="207"/>
      <c r="CGF88" s="207"/>
      <c r="CGG88" s="207"/>
      <c r="CGH88" s="207"/>
      <c r="CGI88" s="207"/>
      <c r="CGJ88" s="207"/>
      <c r="CGK88" s="207"/>
      <c r="CGL88" s="207"/>
      <c r="CGM88" s="207"/>
      <c r="CGN88" s="207"/>
      <c r="CGO88" s="207"/>
      <c r="CGP88" s="207"/>
      <c r="CGQ88" s="207"/>
      <c r="CGR88" s="207"/>
      <c r="CGS88" s="207"/>
      <c r="CGT88" s="207"/>
      <c r="CGU88" s="207"/>
      <c r="CGV88" s="207"/>
      <c r="CGW88" s="207"/>
      <c r="CGX88" s="207"/>
      <c r="CGY88" s="207"/>
      <c r="CGZ88" s="207"/>
      <c r="CHA88" s="207"/>
      <c r="CHB88" s="207"/>
      <c r="CHC88" s="207"/>
      <c r="CHD88" s="207"/>
      <c r="CHE88" s="207"/>
      <c r="CHF88" s="207"/>
      <c r="CHG88" s="207"/>
      <c r="CHH88" s="207"/>
      <c r="CHI88" s="207"/>
      <c r="CHJ88" s="207"/>
      <c r="CHK88" s="207"/>
      <c r="CHL88" s="207"/>
      <c r="CHM88" s="207"/>
      <c r="CHN88" s="207"/>
      <c r="CHO88" s="207"/>
      <c r="CHP88" s="207"/>
      <c r="CHQ88" s="207"/>
      <c r="CHR88" s="207"/>
      <c r="CHS88" s="207"/>
      <c r="CHT88" s="207"/>
      <c r="CHU88" s="207"/>
      <c r="CHV88" s="207"/>
      <c r="CHW88" s="207"/>
      <c r="CHX88" s="207"/>
      <c r="CHY88" s="207"/>
      <c r="CHZ88" s="207"/>
      <c r="CIA88" s="207"/>
      <c r="CIB88" s="207"/>
      <c r="CIC88" s="207"/>
      <c r="CID88" s="207"/>
      <c r="CIE88" s="207"/>
      <c r="CIF88" s="207"/>
      <c r="CIG88" s="207"/>
      <c r="CIH88" s="207"/>
      <c r="CII88" s="207"/>
      <c r="CIJ88" s="207"/>
      <c r="CIK88" s="207"/>
      <c r="CIL88" s="207"/>
      <c r="CIM88" s="207"/>
      <c r="CIN88" s="207"/>
      <c r="CIO88" s="207"/>
      <c r="CIP88" s="207"/>
      <c r="CIQ88" s="207"/>
      <c r="CIR88" s="207"/>
      <c r="CIS88" s="207"/>
      <c r="CIT88" s="207"/>
      <c r="CIU88" s="207"/>
      <c r="CIV88" s="207"/>
      <c r="CIW88" s="207"/>
      <c r="CIX88" s="207"/>
      <c r="CIY88" s="207"/>
      <c r="CIZ88" s="207"/>
      <c r="CJA88" s="207"/>
      <c r="CJB88" s="207"/>
      <c r="CJC88" s="207"/>
      <c r="CJD88" s="207"/>
      <c r="CJE88" s="207"/>
      <c r="CJF88" s="207"/>
      <c r="CJG88" s="207"/>
      <c r="CJH88" s="207"/>
      <c r="CJI88" s="207"/>
      <c r="CJJ88" s="207"/>
      <c r="CJK88" s="207"/>
      <c r="CJL88" s="207"/>
      <c r="CJM88" s="207"/>
      <c r="CJN88" s="207"/>
      <c r="CJO88" s="207"/>
      <c r="CJP88" s="207"/>
      <c r="CJQ88" s="207"/>
      <c r="CJR88" s="207"/>
      <c r="CJS88" s="207"/>
      <c r="CJT88" s="207"/>
      <c r="CJU88" s="207"/>
      <c r="CJV88" s="207"/>
      <c r="CJW88" s="207"/>
      <c r="CJX88" s="207"/>
      <c r="CJY88" s="207"/>
      <c r="CJZ88" s="207"/>
      <c r="CKA88" s="207"/>
      <c r="CKB88" s="207"/>
      <c r="CKC88" s="207"/>
      <c r="CKD88" s="207"/>
      <c r="CKE88" s="207"/>
      <c r="CKF88" s="207"/>
      <c r="CKG88" s="207"/>
      <c r="CKH88" s="207"/>
      <c r="CKI88" s="207"/>
      <c r="CKJ88" s="207"/>
      <c r="CKK88" s="207"/>
      <c r="CKL88" s="207"/>
      <c r="CKM88" s="207"/>
      <c r="CKN88" s="207"/>
      <c r="CKO88" s="207"/>
      <c r="CKP88" s="207"/>
      <c r="CKQ88" s="207"/>
      <c r="CKR88" s="207"/>
      <c r="CKS88" s="207"/>
      <c r="CKT88" s="207"/>
      <c r="CKU88" s="207"/>
      <c r="CKV88" s="207"/>
      <c r="CKW88" s="207"/>
      <c r="CKX88" s="207"/>
      <c r="CKY88" s="207"/>
      <c r="CKZ88" s="207"/>
      <c r="CLA88" s="207"/>
      <c r="CLB88" s="207"/>
      <c r="CLC88" s="207"/>
      <c r="CLD88" s="207"/>
      <c r="CLE88" s="207"/>
      <c r="CLF88" s="207"/>
      <c r="CLG88" s="207"/>
      <c r="CLH88" s="207"/>
      <c r="CLI88" s="207"/>
      <c r="CLJ88" s="207"/>
      <c r="CLK88" s="207"/>
      <c r="CLL88" s="207"/>
      <c r="CLM88" s="207"/>
      <c r="CLN88" s="207"/>
      <c r="CLO88" s="207"/>
      <c r="CLP88" s="207"/>
      <c r="CLQ88" s="207"/>
      <c r="CLR88" s="207"/>
      <c r="CLS88" s="207"/>
      <c r="CLT88" s="207"/>
      <c r="CLU88" s="207"/>
      <c r="CLV88" s="207"/>
      <c r="CLW88" s="207"/>
      <c r="CLX88" s="207"/>
      <c r="CLY88" s="207"/>
      <c r="CLZ88" s="207"/>
      <c r="CMA88" s="207"/>
      <c r="CMB88" s="207"/>
      <c r="CMC88" s="207"/>
      <c r="CMD88" s="207"/>
      <c r="CME88" s="207"/>
      <c r="CMF88" s="207"/>
      <c r="CMG88" s="207"/>
      <c r="CMH88" s="207"/>
      <c r="CMI88" s="207"/>
      <c r="CMJ88" s="207"/>
      <c r="CMK88" s="207"/>
      <c r="CML88" s="207"/>
      <c r="CMM88" s="207"/>
      <c r="CMN88" s="207"/>
      <c r="CMO88" s="207"/>
      <c r="CMP88" s="207"/>
      <c r="CMQ88" s="207"/>
      <c r="CMR88" s="207"/>
      <c r="CMS88" s="207"/>
      <c r="CMT88" s="207"/>
      <c r="CMU88" s="207"/>
      <c r="CMV88" s="207"/>
      <c r="CMW88" s="207"/>
      <c r="CMX88" s="207"/>
      <c r="CMY88" s="207"/>
      <c r="CMZ88" s="207"/>
      <c r="CNA88" s="207"/>
      <c r="CNB88" s="207"/>
      <c r="CNC88" s="207"/>
      <c r="CND88" s="207"/>
      <c r="CNE88" s="207"/>
      <c r="CNF88" s="207"/>
      <c r="CNG88" s="207"/>
      <c r="CNH88" s="207"/>
      <c r="CNI88" s="207"/>
      <c r="CNJ88" s="207"/>
      <c r="CNK88" s="207"/>
      <c r="CNL88" s="207"/>
      <c r="CNM88" s="207"/>
      <c r="CNN88" s="207"/>
      <c r="CNO88" s="207"/>
      <c r="CNP88" s="207"/>
      <c r="CNQ88" s="207"/>
      <c r="CNR88" s="207"/>
      <c r="CNS88" s="207"/>
      <c r="CNT88" s="207"/>
      <c r="CNU88" s="207"/>
      <c r="CNV88" s="207"/>
      <c r="CNW88" s="207"/>
      <c r="CNX88" s="207"/>
      <c r="CNY88" s="207"/>
      <c r="CNZ88" s="207"/>
      <c r="COA88" s="207"/>
      <c r="COB88" s="207"/>
      <c r="COC88" s="207"/>
      <c r="COD88" s="207"/>
      <c r="COE88" s="207"/>
      <c r="COF88" s="207"/>
      <c r="COG88" s="207"/>
      <c r="COH88" s="207"/>
      <c r="COI88" s="207"/>
      <c r="COJ88" s="207"/>
      <c r="COK88" s="207"/>
      <c r="COL88" s="207"/>
      <c r="COM88" s="207"/>
      <c r="CON88" s="207"/>
      <c r="COO88" s="207"/>
      <c r="COP88" s="207"/>
      <c r="COQ88" s="207"/>
      <c r="COR88" s="207"/>
      <c r="COS88" s="207"/>
      <c r="COT88" s="207"/>
      <c r="COU88" s="207"/>
      <c r="COV88" s="207"/>
      <c r="COW88" s="207"/>
      <c r="COX88" s="207"/>
      <c r="COY88" s="207"/>
      <c r="COZ88" s="207"/>
      <c r="CPA88" s="207"/>
      <c r="CPB88" s="207"/>
      <c r="CPC88" s="207"/>
      <c r="CPD88" s="207"/>
      <c r="CPE88" s="207"/>
      <c r="CPF88" s="207"/>
      <c r="CPG88" s="207"/>
      <c r="CPH88" s="207"/>
      <c r="CPI88" s="207"/>
      <c r="CPJ88" s="207"/>
      <c r="CPK88" s="207"/>
      <c r="CPL88" s="207"/>
      <c r="CPM88" s="207"/>
      <c r="CPN88" s="207"/>
      <c r="CPO88" s="207"/>
      <c r="CPP88" s="207"/>
      <c r="CPQ88" s="207"/>
      <c r="CPR88" s="207"/>
      <c r="CPS88" s="207"/>
      <c r="CPT88" s="207"/>
      <c r="CPU88" s="207"/>
      <c r="CPV88" s="207"/>
      <c r="CPW88" s="207"/>
      <c r="CPX88" s="207"/>
      <c r="CPY88" s="207"/>
      <c r="CPZ88" s="207"/>
      <c r="CQA88" s="207"/>
      <c r="CQB88" s="207"/>
      <c r="CQC88" s="207"/>
      <c r="CQD88" s="207"/>
      <c r="CQE88" s="207"/>
      <c r="CQF88" s="207"/>
      <c r="CQG88" s="207"/>
      <c r="CQH88" s="207"/>
      <c r="CQI88" s="207"/>
      <c r="CQJ88" s="207"/>
      <c r="CQK88" s="207"/>
      <c r="CQL88" s="207"/>
      <c r="CQM88" s="207"/>
      <c r="CQN88" s="207"/>
      <c r="CQO88" s="207"/>
      <c r="CQP88" s="207"/>
      <c r="CQQ88" s="207"/>
      <c r="CQR88" s="207"/>
      <c r="CQS88" s="207"/>
      <c r="CQT88" s="207"/>
      <c r="CQU88" s="207"/>
      <c r="CQV88" s="207"/>
      <c r="CQW88" s="207"/>
      <c r="CQX88" s="207"/>
      <c r="CQY88" s="207"/>
      <c r="CQZ88" s="207"/>
      <c r="CRA88" s="207"/>
      <c r="CRB88" s="207"/>
      <c r="CRC88" s="207"/>
      <c r="CRD88" s="207"/>
      <c r="CRE88" s="207"/>
      <c r="CRF88" s="207"/>
      <c r="CRG88" s="207"/>
      <c r="CRH88" s="207"/>
      <c r="CRI88" s="207"/>
      <c r="CRJ88" s="207"/>
      <c r="CRK88" s="207"/>
      <c r="CRL88" s="207"/>
      <c r="CRM88" s="207"/>
      <c r="CRN88" s="207"/>
      <c r="CRO88" s="207"/>
      <c r="CRP88" s="207"/>
      <c r="CRQ88" s="207"/>
      <c r="CRR88" s="207"/>
      <c r="CRS88" s="207"/>
      <c r="CRT88" s="207"/>
      <c r="CRU88" s="207"/>
      <c r="CRV88" s="207"/>
      <c r="CRW88" s="207"/>
      <c r="CRX88" s="207"/>
      <c r="CRY88" s="207"/>
      <c r="CRZ88" s="207"/>
      <c r="CSA88" s="207"/>
      <c r="CSB88" s="207"/>
      <c r="CSC88" s="207"/>
      <c r="CSD88" s="207"/>
      <c r="CSE88" s="207"/>
      <c r="CSF88" s="207"/>
      <c r="CSG88" s="207"/>
      <c r="CSH88" s="207"/>
      <c r="CSI88" s="207"/>
      <c r="CSJ88" s="207"/>
      <c r="CSK88" s="207"/>
      <c r="CSL88" s="207"/>
      <c r="CSM88" s="207"/>
      <c r="CSN88" s="207"/>
      <c r="CSO88" s="207"/>
      <c r="CSP88" s="207"/>
      <c r="CSQ88" s="207"/>
      <c r="CSR88" s="207"/>
      <c r="CSS88" s="207"/>
      <c r="CST88" s="207"/>
      <c r="CSU88" s="207"/>
      <c r="CSV88" s="207"/>
      <c r="CSW88" s="207"/>
      <c r="CSX88" s="207"/>
      <c r="CSY88" s="207"/>
      <c r="CSZ88" s="207"/>
      <c r="CTA88" s="207"/>
      <c r="CTB88" s="207"/>
      <c r="CTC88" s="207"/>
      <c r="CTD88" s="207"/>
      <c r="CTE88" s="207"/>
      <c r="CTF88" s="207"/>
      <c r="CTG88" s="207"/>
      <c r="CTH88" s="207"/>
      <c r="CTI88" s="207"/>
      <c r="CTJ88" s="207"/>
      <c r="CTK88" s="207"/>
      <c r="CTL88" s="207"/>
      <c r="CTM88" s="207"/>
      <c r="CTN88" s="207"/>
      <c r="CTO88" s="207"/>
      <c r="CTP88" s="207"/>
      <c r="CTQ88" s="207"/>
      <c r="CTR88" s="207"/>
      <c r="CTS88" s="207"/>
      <c r="CTT88" s="207"/>
      <c r="CTU88" s="207"/>
      <c r="CTV88" s="207"/>
      <c r="CTW88" s="207"/>
      <c r="CTX88" s="207"/>
      <c r="CTY88" s="207"/>
      <c r="CTZ88" s="207"/>
      <c r="CUA88" s="207"/>
      <c r="CUB88" s="207"/>
      <c r="CUC88" s="207"/>
      <c r="CUD88" s="207"/>
      <c r="CUE88" s="207"/>
      <c r="CUF88" s="207"/>
      <c r="CUG88" s="207"/>
      <c r="CUH88" s="207"/>
      <c r="CUI88" s="207"/>
      <c r="CUJ88" s="207"/>
      <c r="CUK88" s="207"/>
      <c r="CUL88" s="207"/>
      <c r="CUM88" s="207"/>
      <c r="CUN88" s="207"/>
      <c r="CUO88" s="207"/>
      <c r="CUP88" s="207"/>
      <c r="CUQ88" s="207"/>
      <c r="CUR88" s="207"/>
      <c r="CUS88" s="207"/>
      <c r="CUT88" s="207"/>
      <c r="CUU88" s="207"/>
      <c r="CUV88" s="207"/>
      <c r="CUW88" s="207"/>
      <c r="CUX88" s="207"/>
      <c r="CUY88" s="207"/>
      <c r="CUZ88" s="207"/>
      <c r="CVA88" s="207"/>
      <c r="CVB88" s="207"/>
      <c r="CVC88" s="207"/>
      <c r="CVD88" s="207"/>
      <c r="CVE88" s="207"/>
      <c r="CVF88" s="207"/>
      <c r="CVG88" s="207"/>
      <c r="CVH88" s="207"/>
      <c r="CVI88" s="207"/>
      <c r="CVJ88" s="207"/>
      <c r="CVK88" s="207"/>
      <c r="CVL88" s="207"/>
      <c r="CVM88" s="207"/>
      <c r="CVN88" s="207"/>
      <c r="CVO88" s="207"/>
      <c r="CVP88" s="207"/>
      <c r="CVQ88" s="207"/>
      <c r="CVR88" s="207"/>
      <c r="CVS88" s="207"/>
      <c r="CVT88" s="207"/>
      <c r="CVU88" s="207"/>
      <c r="CVV88" s="207"/>
      <c r="CVW88" s="207"/>
      <c r="CVX88" s="207"/>
      <c r="CVY88" s="207"/>
      <c r="CVZ88" s="207"/>
      <c r="CWA88" s="207"/>
      <c r="CWB88" s="207"/>
      <c r="CWC88" s="207"/>
      <c r="CWD88" s="207"/>
      <c r="CWE88" s="207"/>
      <c r="CWF88" s="207"/>
      <c r="CWG88" s="207"/>
      <c r="CWH88" s="207"/>
      <c r="CWI88" s="207"/>
      <c r="CWJ88" s="207"/>
      <c r="CWK88" s="207"/>
      <c r="CWL88" s="207"/>
      <c r="CWM88" s="207"/>
      <c r="CWN88" s="207"/>
      <c r="CWO88" s="207"/>
      <c r="CWP88" s="207"/>
      <c r="CWQ88" s="207"/>
      <c r="CWR88" s="207"/>
      <c r="CWS88" s="207"/>
      <c r="CWT88" s="207"/>
      <c r="CWU88" s="207"/>
      <c r="CWV88" s="207"/>
      <c r="CWW88" s="207"/>
      <c r="CWX88" s="207"/>
      <c r="CWY88" s="207"/>
      <c r="CWZ88" s="207"/>
      <c r="CXA88" s="207"/>
      <c r="CXB88" s="207"/>
      <c r="CXC88" s="207"/>
      <c r="CXD88" s="207"/>
      <c r="CXE88" s="207"/>
      <c r="CXF88" s="207"/>
      <c r="CXG88" s="207"/>
      <c r="CXH88" s="207"/>
      <c r="CXI88" s="207"/>
      <c r="CXJ88" s="207"/>
      <c r="CXK88" s="207"/>
      <c r="CXL88" s="207"/>
      <c r="CXM88" s="207"/>
      <c r="CXN88" s="207"/>
      <c r="CXO88" s="207"/>
      <c r="CXP88" s="207"/>
      <c r="CXQ88" s="207"/>
      <c r="CXR88" s="207"/>
      <c r="CXS88" s="207"/>
      <c r="CXT88" s="207"/>
      <c r="CXU88" s="207"/>
      <c r="CXV88" s="207"/>
      <c r="CXW88" s="207"/>
      <c r="CXX88" s="207"/>
      <c r="CXY88" s="207"/>
      <c r="CXZ88" s="207"/>
      <c r="CYA88" s="207"/>
      <c r="CYB88" s="207"/>
      <c r="CYC88" s="207"/>
      <c r="CYD88" s="207"/>
      <c r="CYE88" s="207"/>
      <c r="CYF88" s="207"/>
      <c r="CYG88" s="207"/>
      <c r="CYH88" s="207"/>
      <c r="CYI88" s="207"/>
      <c r="CYJ88" s="207"/>
      <c r="CYK88" s="207"/>
      <c r="CYL88" s="207"/>
      <c r="CYM88" s="207"/>
      <c r="CYN88" s="207"/>
      <c r="CYO88" s="207"/>
      <c r="CYP88" s="207"/>
      <c r="CYQ88" s="207"/>
      <c r="CYR88" s="207"/>
      <c r="CYS88" s="207"/>
      <c r="CYT88" s="207"/>
      <c r="CYU88" s="207"/>
      <c r="CYV88" s="207"/>
      <c r="CYW88" s="207"/>
      <c r="CYX88" s="207"/>
      <c r="CYY88" s="207"/>
      <c r="CYZ88" s="207"/>
      <c r="CZA88" s="207"/>
      <c r="CZB88" s="207"/>
      <c r="CZC88" s="207"/>
      <c r="CZD88" s="207"/>
      <c r="CZE88" s="207"/>
      <c r="CZF88" s="207"/>
      <c r="CZG88" s="207"/>
      <c r="CZH88" s="207"/>
      <c r="CZI88" s="207"/>
      <c r="CZJ88" s="207"/>
      <c r="CZK88" s="207"/>
      <c r="CZL88" s="207"/>
      <c r="CZM88" s="207"/>
      <c r="CZN88" s="207"/>
      <c r="CZO88" s="207"/>
      <c r="CZP88" s="207"/>
      <c r="CZQ88" s="207"/>
      <c r="CZR88" s="207"/>
      <c r="CZS88" s="207"/>
      <c r="CZT88" s="207"/>
      <c r="CZU88" s="207"/>
      <c r="CZV88" s="207"/>
      <c r="CZW88" s="207"/>
      <c r="CZX88" s="207"/>
      <c r="CZY88" s="207"/>
      <c r="CZZ88" s="207"/>
      <c r="DAA88" s="207"/>
      <c r="DAB88" s="207"/>
      <c r="DAC88" s="207"/>
      <c r="DAD88" s="207"/>
      <c r="DAE88" s="207"/>
      <c r="DAF88" s="207"/>
      <c r="DAG88" s="207"/>
      <c r="DAH88" s="207"/>
      <c r="DAI88" s="207"/>
      <c r="DAJ88" s="207"/>
      <c r="DAK88" s="207"/>
      <c r="DAL88" s="207"/>
      <c r="DAM88" s="207"/>
      <c r="DAN88" s="207"/>
      <c r="DAO88" s="207"/>
      <c r="DAP88" s="207"/>
      <c r="DAQ88" s="207"/>
      <c r="DAR88" s="207"/>
      <c r="DAS88" s="207"/>
      <c r="DAT88" s="207"/>
      <c r="DAU88" s="207"/>
      <c r="DAV88" s="207"/>
      <c r="DAW88" s="207"/>
      <c r="DAX88" s="207"/>
      <c r="DAY88" s="207"/>
      <c r="DAZ88" s="207"/>
      <c r="DBA88" s="207"/>
      <c r="DBB88" s="207"/>
      <c r="DBC88" s="207"/>
      <c r="DBD88" s="207"/>
      <c r="DBE88" s="207"/>
      <c r="DBF88" s="207"/>
      <c r="DBG88" s="207"/>
      <c r="DBH88" s="207"/>
      <c r="DBI88" s="207"/>
      <c r="DBJ88" s="207"/>
      <c r="DBK88" s="207"/>
      <c r="DBL88" s="207"/>
      <c r="DBM88" s="207"/>
      <c r="DBN88" s="207"/>
      <c r="DBO88" s="207"/>
      <c r="DBP88" s="207"/>
      <c r="DBQ88" s="207"/>
      <c r="DBR88" s="207"/>
      <c r="DBS88" s="207"/>
      <c r="DBT88" s="207"/>
      <c r="DBU88" s="207"/>
      <c r="DBV88" s="207"/>
      <c r="DBW88" s="207"/>
      <c r="DBX88" s="207"/>
      <c r="DBY88" s="207"/>
      <c r="DBZ88" s="207"/>
      <c r="DCA88" s="207"/>
      <c r="DCB88" s="207"/>
      <c r="DCC88" s="207"/>
      <c r="DCD88" s="207"/>
      <c r="DCE88" s="207"/>
      <c r="DCF88" s="207"/>
      <c r="DCG88" s="207"/>
      <c r="DCH88" s="207"/>
      <c r="DCI88" s="207"/>
      <c r="DCJ88" s="207"/>
      <c r="DCK88" s="207"/>
      <c r="DCL88" s="207"/>
      <c r="DCM88" s="207"/>
      <c r="DCN88" s="207"/>
      <c r="DCO88" s="207"/>
      <c r="DCP88" s="207"/>
      <c r="DCQ88" s="207"/>
      <c r="DCR88" s="207"/>
      <c r="DCS88" s="207"/>
      <c r="DCT88" s="207"/>
      <c r="DCU88" s="207"/>
      <c r="DCV88" s="207"/>
      <c r="DCW88" s="207"/>
      <c r="DCX88" s="207"/>
      <c r="DCY88" s="207"/>
      <c r="DCZ88" s="207"/>
      <c r="DDA88" s="207"/>
      <c r="DDB88" s="207"/>
      <c r="DDC88" s="207"/>
      <c r="DDD88" s="207"/>
      <c r="DDE88" s="207"/>
      <c r="DDF88" s="207"/>
      <c r="DDG88" s="207"/>
      <c r="DDH88" s="207"/>
      <c r="DDI88" s="207"/>
      <c r="DDJ88" s="207"/>
      <c r="DDK88" s="207"/>
      <c r="DDL88" s="207"/>
      <c r="DDM88" s="207"/>
      <c r="DDN88" s="207"/>
      <c r="DDO88" s="207"/>
      <c r="DDP88" s="207"/>
      <c r="DDQ88" s="207"/>
      <c r="DDR88" s="207"/>
      <c r="DDS88" s="207"/>
      <c r="DDT88" s="207"/>
      <c r="DDU88" s="207"/>
      <c r="DDV88" s="207"/>
      <c r="DDW88" s="207"/>
      <c r="DDX88" s="207"/>
      <c r="DDY88" s="207"/>
      <c r="DDZ88" s="207"/>
      <c r="DEA88" s="207"/>
      <c r="DEB88" s="207"/>
      <c r="DEC88" s="207"/>
      <c r="DED88" s="207"/>
      <c r="DEE88" s="207"/>
      <c r="DEF88" s="207"/>
      <c r="DEG88" s="207"/>
      <c r="DEH88" s="207"/>
      <c r="DEI88" s="207"/>
      <c r="DEJ88" s="207"/>
      <c r="DEK88" s="207"/>
      <c r="DEL88" s="207"/>
      <c r="DEM88" s="207"/>
      <c r="DEN88" s="207"/>
      <c r="DEO88" s="207"/>
      <c r="DEP88" s="207"/>
      <c r="DEQ88" s="207"/>
      <c r="DER88" s="207"/>
      <c r="DES88" s="207"/>
      <c r="DET88" s="207"/>
      <c r="DEU88" s="207"/>
      <c r="DEV88" s="207"/>
      <c r="DEW88" s="207"/>
      <c r="DEX88" s="207"/>
      <c r="DEY88" s="207"/>
      <c r="DEZ88" s="207"/>
      <c r="DFA88" s="207"/>
      <c r="DFB88" s="207"/>
      <c r="DFC88" s="207"/>
      <c r="DFD88" s="207"/>
      <c r="DFE88" s="207"/>
      <c r="DFF88" s="207"/>
      <c r="DFG88" s="207"/>
      <c r="DFH88" s="207"/>
      <c r="DFI88" s="207"/>
      <c r="DFJ88" s="207"/>
      <c r="DFK88" s="207"/>
      <c r="DFL88" s="207"/>
      <c r="DFM88" s="207"/>
      <c r="DFN88" s="207"/>
      <c r="DFO88" s="207"/>
      <c r="DFP88" s="207"/>
      <c r="DFQ88" s="207"/>
      <c r="DFR88" s="207"/>
      <c r="DFS88" s="207"/>
      <c r="DFT88" s="207"/>
      <c r="DFU88" s="207"/>
      <c r="DFV88" s="207"/>
      <c r="DFW88" s="207"/>
      <c r="DFX88" s="207"/>
      <c r="DFY88" s="207"/>
      <c r="DFZ88" s="207"/>
      <c r="DGA88" s="207"/>
      <c r="DGB88" s="207"/>
      <c r="DGC88" s="207"/>
      <c r="DGD88" s="207"/>
      <c r="DGE88" s="207"/>
      <c r="DGF88" s="207"/>
      <c r="DGG88" s="207"/>
      <c r="DGH88" s="207"/>
      <c r="DGI88" s="207"/>
      <c r="DGJ88" s="207"/>
      <c r="DGK88" s="207"/>
      <c r="DGL88" s="207"/>
      <c r="DGM88" s="207"/>
      <c r="DGN88" s="207"/>
      <c r="DGO88" s="207"/>
      <c r="DGP88" s="207"/>
      <c r="DGQ88" s="207"/>
      <c r="DGR88" s="207"/>
      <c r="DGS88" s="207"/>
      <c r="DGT88" s="207"/>
      <c r="DGU88" s="207"/>
      <c r="DGV88" s="207"/>
      <c r="DGW88" s="207"/>
      <c r="DGX88" s="207"/>
      <c r="DGY88" s="207"/>
      <c r="DGZ88" s="207"/>
      <c r="DHA88" s="207"/>
      <c r="DHB88" s="207"/>
      <c r="DHC88" s="207"/>
      <c r="DHD88" s="207"/>
      <c r="DHE88" s="207"/>
      <c r="DHF88" s="207"/>
      <c r="DHG88" s="207"/>
      <c r="DHH88" s="207"/>
      <c r="DHI88" s="207"/>
      <c r="DHJ88" s="207"/>
      <c r="DHK88" s="207"/>
      <c r="DHL88" s="207"/>
      <c r="DHM88" s="207"/>
      <c r="DHN88" s="207"/>
      <c r="DHO88" s="207"/>
      <c r="DHP88" s="207"/>
      <c r="DHQ88" s="207"/>
      <c r="DHR88" s="207"/>
      <c r="DHS88" s="207"/>
      <c r="DHT88" s="207"/>
      <c r="DHU88" s="207"/>
      <c r="DHV88" s="207"/>
      <c r="DHW88" s="207"/>
      <c r="DHX88" s="207"/>
      <c r="DHY88" s="207"/>
      <c r="DHZ88" s="207"/>
      <c r="DIA88" s="207"/>
      <c r="DIB88" s="207"/>
      <c r="DIC88" s="207"/>
      <c r="DID88" s="207"/>
      <c r="DIE88" s="207"/>
      <c r="DIF88" s="207"/>
      <c r="DIG88" s="207"/>
      <c r="DIH88" s="207"/>
      <c r="DII88" s="207"/>
      <c r="DIJ88" s="207"/>
      <c r="DIK88" s="207"/>
      <c r="DIL88" s="207"/>
      <c r="DIM88" s="207"/>
      <c r="DIN88" s="207"/>
      <c r="DIO88" s="207"/>
      <c r="DIP88" s="207"/>
      <c r="DIQ88" s="207"/>
      <c r="DIR88" s="207"/>
      <c r="DIS88" s="207"/>
      <c r="DIT88" s="207"/>
      <c r="DIU88" s="207"/>
      <c r="DIV88" s="207"/>
      <c r="DIW88" s="207"/>
      <c r="DIX88" s="207"/>
      <c r="DIY88" s="207"/>
      <c r="DIZ88" s="207"/>
      <c r="DJA88" s="207"/>
      <c r="DJB88" s="207"/>
      <c r="DJC88" s="207"/>
      <c r="DJD88" s="207"/>
      <c r="DJE88" s="207"/>
      <c r="DJF88" s="207"/>
      <c r="DJG88" s="207"/>
      <c r="DJH88" s="207"/>
      <c r="DJI88" s="207"/>
      <c r="DJJ88" s="207"/>
      <c r="DJK88" s="207"/>
      <c r="DJL88" s="207"/>
      <c r="DJM88" s="207"/>
      <c r="DJN88" s="207"/>
      <c r="DJO88" s="207"/>
      <c r="DJP88" s="207"/>
      <c r="DJQ88" s="207"/>
      <c r="DJR88" s="207"/>
      <c r="DJS88" s="207"/>
      <c r="DJT88" s="207"/>
      <c r="DJU88" s="207"/>
      <c r="DJV88" s="207"/>
      <c r="DJW88" s="207"/>
      <c r="DJX88" s="207"/>
      <c r="DJY88" s="207"/>
      <c r="DJZ88" s="207"/>
      <c r="DKA88" s="207"/>
      <c r="DKB88" s="207"/>
      <c r="DKC88" s="207"/>
      <c r="DKD88" s="207"/>
      <c r="DKE88" s="207"/>
      <c r="DKF88" s="207"/>
      <c r="DKG88" s="207"/>
      <c r="DKH88" s="207"/>
      <c r="DKI88" s="207"/>
      <c r="DKJ88" s="207"/>
      <c r="DKK88" s="207"/>
      <c r="DKL88" s="207"/>
      <c r="DKM88" s="207"/>
      <c r="DKN88" s="207"/>
      <c r="DKO88" s="207"/>
      <c r="DKP88" s="207"/>
      <c r="DKQ88" s="207"/>
      <c r="DKR88" s="207"/>
      <c r="DKS88" s="207"/>
      <c r="DKT88" s="207"/>
      <c r="DKU88" s="207"/>
      <c r="DKV88" s="207"/>
      <c r="DKW88" s="207"/>
      <c r="DKX88" s="207"/>
      <c r="DKY88" s="207"/>
      <c r="DKZ88" s="207"/>
      <c r="DLA88" s="207"/>
      <c r="DLB88" s="207"/>
      <c r="DLC88" s="207"/>
      <c r="DLD88" s="207"/>
      <c r="DLE88" s="207"/>
      <c r="DLF88" s="207"/>
      <c r="DLG88" s="207"/>
      <c r="DLH88" s="207"/>
      <c r="DLI88" s="207"/>
      <c r="DLJ88" s="207"/>
      <c r="DLK88" s="207"/>
      <c r="DLL88" s="207"/>
      <c r="DLM88" s="207"/>
      <c r="DLN88" s="207"/>
      <c r="DLO88" s="207"/>
      <c r="DLP88" s="207"/>
      <c r="DLQ88" s="207"/>
      <c r="DLR88" s="207"/>
      <c r="DLS88" s="207"/>
      <c r="DLT88" s="207"/>
      <c r="DLU88" s="207"/>
      <c r="DLV88" s="207"/>
      <c r="DLW88" s="207"/>
      <c r="DLX88" s="207"/>
      <c r="DLY88" s="207"/>
      <c r="DLZ88" s="207"/>
      <c r="DMA88" s="207"/>
      <c r="DMB88" s="207"/>
      <c r="DMC88" s="207"/>
      <c r="DMD88" s="207"/>
      <c r="DME88" s="207"/>
      <c r="DMF88" s="207"/>
      <c r="DMG88" s="207"/>
      <c r="DMH88" s="207"/>
      <c r="DMI88" s="207"/>
      <c r="DMJ88" s="207"/>
      <c r="DMK88" s="207"/>
      <c r="DML88" s="207"/>
      <c r="DMM88" s="207"/>
      <c r="DMN88" s="207"/>
      <c r="DMO88" s="207"/>
      <c r="DMP88" s="207"/>
      <c r="DMQ88" s="207"/>
      <c r="DMR88" s="207"/>
      <c r="DMS88" s="207"/>
      <c r="DMT88" s="207"/>
      <c r="DMU88" s="207"/>
      <c r="DMV88" s="207"/>
      <c r="DMW88" s="207"/>
      <c r="DMX88" s="207"/>
      <c r="DMY88" s="207"/>
      <c r="DMZ88" s="207"/>
      <c r="DNA88" s="207"/>
      <c r="DNB88" s="207"/>
      <c r="DNC88" s="207"/>
      <c r="DND88" s="207"/>
      <c r="DNE88" s="207"/>
      <c r="DNF88" s="207"/>
      <c r="DNG88" s="207"/>
      <c r="DNH88" s="207"/>
      <c r="DNI88" s="207"/>
      <c r="DNJ88" s="207"/>
      <c r="DNK88" s="207"/>
      <c r="DNL88" s="207"/>
      <c r="DNM88" s="207"/>
      <c r="DNN88" s="207"/>
      <c r="DNO88" s="207"/>
      <c r="DNP88" s="207"/>
      <c r="DNQ88" s="207"/>
      <c r="DNR88" s="207"/>
      <c r="DNS88" s="207"/>
      <c r="DNT88" s="207"/>
      <c r="DNU88" s="207"/>
      <c r="DNV88" s="207"/>
      <c r="DNW88" s="207"/>
      <c r="DNX88" s="207"/>
      <c r="DNY88" s="207"/>
      <c r="DNZ88" s="207"/>
      <c r="DOA88" s="207"/>
      <c r="DOB88" s="207"/>
      <c r="DOC88" s="207"/>
      <c r="DOD88" s="207"/>
      <c r="DOE88" s="207"/>
      <c r="DOF88" s="207"/>
      <c r="DOG88" s="207"/>
      <c r="DOH88" s="207"/>
      <c r="DOI88" s="207"/>
      <c r="DOJ88" s="207"/>
      <c r="DOK88" s="207"/>
      <c r="DOL88" s="207"/>
      <c r="DOM88" s="207"/>
      <c r="DON88" s="207"/>
      <c r="DOO88" s="207"/>
      <c r="DOP88" s="207"/>
      <c r="DOQ88" s="207"/>
      <c r="DOR88" s="207"/>
      <c r="DOS88" s="207"/>
      <c r="DOT88" s="207"/>
      <c r="DOU88" s="207"/>
      <c r="DOV88" s="207"/>
      <c r="DOW88" s="207"/>
      <c r="DOX88" s="207"/>
      <c r="DOY88" s="207"/>
      <c r="DOZ88" s="207"/>
      <c r="DPA88" s="207"/>
      <c r="DPB88" s="207"/>
      <c r="DPC88" s="207"/>
      <c r="DPD88" s="207"/>
      <c r="DPE88" s="207"/>
      <c r="DPF88" s="207"/>
      <c r="DPG88" s="207"/>
      <c r="DPH88" s="207"/>
      <c r="DPI88" s="207"/>
      <c r="DPJ88" s="207"/>
      <c r="DPK88" s="207"/>
      <c r="DPL88" s="207"/>
      <c r="DPM88" s="207"/>
      <c r="DPN88" s="207"/>
      <c r="DPO88" s="207"/>
      <c r="DPP88" s="207"/>
      <c r="DPQ88" s="207"/>
      <c r="DPR88" s="207"/>
      <c r="DPS88" s="207"/>
      <c r="DPT88" s="207"/>
      <c r="DPU88" s="207"/>
      <c r="DPV88" s="207"/>
      <c r="DPW88" s="207"/>
      <c r="DPX88" s="207"/>
      <c r="DPY88" s="207"/>
      <c r="DPZ88" s="207"/>
      <c r="DQA88" s="207"/>
      <c r="DQB88" s="207"/>
      <c r="DQC88" s="207"/>
      <c r="DQD88" s="207"/>
      <c r="DQE88" s="207"/>
      <c r="DQF88" s="207"/>
      <c r="DQG88" s="207"/>
      <c r="DQH88" s="207"/>
      <c r="DQI88" s="207"/>
      <c r="DQJ88" s="207"/>
      <c r="DQK88" s="207"/>
      <c r="DQL88" s="207"/>
      <c r="DQM88" s="207"/>
      <c r="DQN88" s="207"/>
      <c r="DQO88" s="207"/>
      <c r="DQP88" s="207"/>
      <c r="DQQ88" s="207"/>
      <c r="DQR88" s="207"/>
      <c r="DQS88" s="207"/>
      <c r="DQT88" s="207"/>
      <c r="DQU88" s="207"/>
      <c r="DQV88" s="207"/>
      <c r="DQW88" s="207"/>
      <c r="DQX88" s="207"/>
      <c r="DQY88" s="207"/>
      <c r="DQZ88" s="207"/>
      <c r="DRA88" s="207"/>
      <c r="DRB88" s="207"/>
      <c r="DRC88" s="207"/>
      <c r="DRD88" s="207"/>
      <c r="DRE88" s="207"/>
      <c r="DRF88" s="207"/>
      <c r="DRG88" s="207"/>
      <c r="DRH88" s="207"/>
      <c r="DRI88" s="207"/>
      <c r="DRJ88" s="207"/>
      <c r="DRK88" s="207"/>
      <c r="DRL88" s="207"/>
      <c r="DRM88" s="207"/>
      <c r="DRN88" s="207"/>
      <c r="DRO88" s="207"/>
      <c r="DRP88" s="207"/>
      <c r="DRQ88" s="207"/>
      <c r="DRR88" s="207"/>
      <c r="DRS88" s="207"/>
      <c r="DRT88" s="207"/>
      <c r="DRU88" s="207"/>
      <c r="DRV88" s="207"/>
      <c r="DRW88" s="207"/>
      <c r="DRX88" s="207"/>
      <c r="DRY88" s="207"/>
      <c r="DRZ88" s="207"/>
      <c r="DSA88" s="207"/>
      <c r="DSB88" s="207"/>
      <c r="DSC88" s="207"/>
      <c r="DSD88" s="207"/>
      <c r="DSE88" s="207"/>
      <c r="DSF88" s="207"/>
      <c r="DSG88" s="207"/>
      <c r="DSH88" s="207"/>
      <c r="DSI88" s="207"/>
      <c r="DSJ88" s="207"/>
      <c r="DSK88" s="207"/>
      <c r="DSL88" s="207"/>
      <c r="DSM88" s="207"/>
      <c r="DSN88" s="207"/>
      <c r="DSO88" s="207"/>
      <c r="DSP88" s="207"/>
      <c r="DSQ88" s="207"/>
      <c r="DSR88" s="207"/>
      <c r="DSS88" s="207"/>
      <c r="DST88" s="207"/>
      <c r="DSU88" s="207"/>
      <c r="DSV88" s="207"/>
      <c r="DSW88" s="207"/>
      <c r="DSX88" s="207"/>
      <c r="DSY88" s="207"/>
      <c r="DSZ88" s="207"/>
      <c r="DTA88" s="207"/>
      <c r="DTB88" s="207"/>
      <c r="DTC88" s="207"/>
      <c r="DTD88" s="207"/>
      <c r="DTE88" s="207"/>
      <c r="DTF88" s="207"/>
      <c r="DTG88" s="207"/>
      <c r="DTH88" s="207"/>
      <c r="DTI88" s="207"/>
      <c r="DTJ88" s="207"/>
      <c r="DTK88" s="207"/>
      <c r="DTL88" s="207"/>
      <c r="DTM88" s="207"/>
      <c r="DTN88" s="207"/>
      <c r="DTO88" s="207"/>
      <c r="DTP88" s="207"/>
      <c r="DTQ88" s="207"/>
      <c r="DTR88" s="207"/>
      <c r="DTS88" s="207"/>
      <c r="DTT88" s="207"/>
      <c r="DTU88" s="207"/>
      <c r="DTV88" s="207"/>
      <c r="DTW88" s="207"/>
      <c r="DTX88" s="207"/>
      <c r="DTY88" s="207"/>
      <c r="DTZ88" s="207"/>
      <c r="DUA88" s="207"/>
      <c r="DUB88" s="207"/>
      <c r="DUC88" s="207"/>
      <c r="DUD88" s="207"/>
      <c r="DUE88" s="207"/>
      <c r="DUF88" s="207"/>
      <c r="DUG88" s="207"/>
      <c r="DUH88" s="207"/>
      <c r="DUI88" s="207"/>
      <c r="DUJ88" s="207"/>
      <c r="DUK88" s="207"/>
      <c r="DUL88" s="207"/>
      <c r="DUM88" s="207"/>
      <c r="DUN88" s="207"/>
      <c r="DUO88" s="207"/>
      <c r="DUP88" s="207"/>
      <c r="DUQ88" s="207"/>
      <c r="DUR88" s="207"/>
      <c r="DUS88" s="207"/>
      <c r="DUT88" s="207"/>
      <c r="DUU88" s="207"/>
      <c r="DUV88" s="207"/>
      <c r="DUW88" s="207"/>
      <c r="DUX88" s="207"/>
      <c r="DUY88" s="207"/>
      <c r="DUZ88" s="207"/>
      <c r="DVA88" s="207"/>
      <c r="DVB88" s="207"/>
      <c r="DVC88" s="207"/>
      <c r="DVD88" s="207"/>
      <c r="DVE88" s="207"/>
      <c r="DVF88" s="207"/>
      <c r="DVG88" s="207"/>
      <c r="DVH88" s="207"/>
      <c r="DVI88" s="207"/>
      <c r="DVJ88" s="207"/>
      <c r="DVK88" s="207"/>
      <c r="DVL88" s="207"/>
      <c r="DVM88" s="207"/>
      <c r="DVN88" s="207"/>
      <c r="DVO88" s="207"/>
      <c r="DVP88" s="207"/>
      <c r="DVQ88" s="207"/>
      <c r="DVR88" s="207"/>
      <c r="DVS88" s="207"/>
      <c r="DVT88" s="207"/>
      <c r="DVU88" s="207"/>
      <c r="DVV88" s="207"/>
      <c r="DVW88" s="207"/>
      <c r="DVX88" s="207"/>
      <c r="DVY88" s="207"/>
      <c r="DVZ88" s="207"/>
      <c r="DWA88" s="207"/>
      <c r="DWB88" s="207"/>
      <c r="DWC88" s="207"/>
      <c r="DWD88" s="207"/>
      <c r="DWE88" s="207"/>
      <c r="DWF88" s="207"/>
      <c r="DWG88" s="207"/>
      <c r="DWH88" s="207"/>
      <c r="DWI88" s="207"/>
      <c r="DWJ88" s="207"/>
      <c r="DWK88" s="207"/>
      <c r="DWL88" s="207"/>
      <c r="DWM88" s="207"/>
      <c r="DWN88" s="207"/>
      <c r="DWO88" s="207"/>
      <c r="DWP88" s="207"/>
      <c r="DWQ88" s="207"/>
      <c r="DWR88" s="207"/>
      <c r="DWS88" s="207"/>
      <c r="DWT88" s="207"/>
      <c r="DWU88" s="207"/>
      <c r="DWV88" s="207"/>
      <c r="DWW88" s="207"/>
      <c r="DWX88" s="207"/>
      <c r="DWY88" s="207"/>
      <c r="DWZ88" s="207"/>
      <c r="DXA88" s="207"/>
      <c r="DXB88" s="207"/>
      <c r="DXC88" s="207"/>
      <c r="DXD88" s="207"/>
      <c r="DXE88" s="207"/>
      <c r="DXF88" s="207"/>
      <c r="DXG88" s="207"/>
      <c r="DXH88" s="207"/>
      <c r="DXI88" s="207"/>
      <c r="DXJ88" s="207"/>
      <c r="DXK88" s="207"/>
      <c r="DXL88" s="207"/>
      <c r="DXM88" s="207"/>
      <c r="DXN88" s="207"/>
      <c r="DXO88" s="207"/>
      <c r="DXP88" s="207"/>
      <c r="DXQ88" s="207"/>
      <c r="DXR88" s="207"/>
      <c r="DXS88" s="207"/>
      <c r="DXT88" s="207"/>
      <c r="DXU88" s="207"/>
      <c r="DXV88" s="207"/>
      <c r="DXW88" s="207"/>
      <c r="DXX88" s="207"/>
      <c r="DXY88" s="207"/>
      <c r="DXZ88" s="207"/>
      <c r="DYA88" s="207"/>
      <c r="DYB88" s="207"/>
      <c r="DYC88" s="207"/>
      <c r="DYD88" s="207"/>
      <c r="DYE88" s="207"/>
      <c r="DYF88" s="207"/>
      <c r="DYG88" s="207"/>
      <c r="DYH88" s="207"/>
      <c r="DYI88" s="207"/>
      <c r="DYJ88" s="207"/>
      <c r="DYK88" s="207"/>
      <c r="DYL88" s="207"/>
      <c r="DYM88" s="207"/>
      <c r="DYN88" s="207"/>
      <c r="DYO88" s="207"/>
      <c r="DYP88" s="207"/>
      <c r="DYQ88" s="207"/>
      <c r="DYR88" s="207"/>
      <c r="DYS88" s="207"/>
      <c r="DYT88" s="207"/>
      <c r="DYU88" s="207"/>
      <c r="DYV88" s="207"/>
      <c r="DYW88" s="207"/>
      <c r="DYX88" s="207"/>
      <c r="DYY88" s="207"/>
      <c r="DYZ88" s="207"/>
      <c r="DZA88" s="207"/>
      <c r="DZB88" s="207"/>
      <c r="DZC88" s="207"/>
      <c r="DZD88" s="207"/>
      <c r="DZE88" s="207"/>
      <c r="DZF88" s="207"/>
      <c r="DZG88" s="207"/>
      <c r="DZH88" s="207"/>
      <c r="DZI88" s="207"/>
      <c r="DZJ88" s="207"/>
      <c r="DZK88" s="207"/>
      <c r="DZL88" s="207"/>
      <c r="DZM88" s="207"/>
      <c r="DZN88" s="207"/>
      <c r="DZO88" s="207"/>
      <c r="DZP88" s="207"/>
      <c r="DZQ88" s="207"/>
      <c r="DZR88" s="207"/>
      <c r="DZS88" s="207"/>
      <c r="DZT88" s="207"/>
      <c r="DZU88" s="207"/>
      <c r="DZV88" s="207"/>
      <c r="DZW88" s="207"/>
      <c r="DZX88" s="207"/>
      <c r="DZY88" s="207"/>
      <c r="DZZ88" s="207"/>
      <c r="EAA88" s="207"/>
      <c r="EAB88" s="207"/>
      <c r="EAC88" s="207"/>
      <c r="EAD88" s="207"/>
      <c r="EAE88" s="207"/>
      <c r="EAF88" s="207"/>
      <c r="EAG88" s="207"/>
      <c r="EAH88" s="207"/>
      <c r="EAI88" s="207"/>
      <c r="EAJ88" s="207"/>
      <c r="EAK88" s="207"/>
      <c r="EAL88" s="207"/>
      <c r="EAM88" s="207"/>
      <c r="EAN88" s="207"/>
      <c r="EAO88" s="207"/>
      <c r="EAP88" s="207"/>
      <c r="EAQ88" s="207"/>
      <c r="EAR88" s="207"/>
      <c r="EAS88" s="207"/>
      <c r="EAT88" s="207"/>
      <c r="EAU88" s="207"/>
      <c r="EAV88" s="207"/>
      <c r="EAW88" s="207"/>
      <c r="EAX88" s="207"/>
      <c r="EAY88" s="207"/>
      <c r="EAZ88" s="207"/>
      <c r="EBA88" s="207"/>
      <c r="EBB88" s="207"/>
      <c r="EBC88" s="207"/>
      <c r="EBD88" s="207"/>
      <c r="EBE88" s="207"/>
      <c r="EBF88" s="207"/>
      <c r="EBG88" s="207"/>
      <c r="EBH88" s="207"/>
      <c r="EBI88" s="207"/>
      <c r="EBJ88" s="207"/>
      <c r="EBK88" s="207"/>
      <c r="EBL88" s="207"/>
      <c r="EBM88" s="207"/>
      <c r="EBN88" s="207"/>
      <c r="EBO88" s="207"/>
      <c r="EBP88" s="207"/>
      <c r="EBQ88" s="207"/>
      <c r="EBR88" s="207"/>
      <c r="EBS88" s="207"/>
      <c r="EBT88" s="207"/>
      <c r="EBU88" s="207"/>
      <c r="EBV88" s="207"/>
      <c r="EBW88" s="207"/>
      <c r="EBX88" s="207"/>
      <c r="EBY88" s="207"/>
      <c r="EBZ88" s="207"/>
      <c r="ECA88" s="207"/>
      <c r="ECB88" s="207"/>
      <c r="ECC88" s="207"/>
      <c r="ECD88" s="207"/>
      <c r="ECE88" s="207"/>
      <c r="ECF88" s="207"/>
      <c r="ECG88" s="207"/>
      <c r="ECH88" s="207"/>
      <c r="ECI88" s="207"/>
      <c r="ECJ88" s="207"/>
      <c r="ECK88" s="207"/>
      <c r="ECL88" s="207"/>
      <c r="ECM88" s="207"/>
      <c r="ECN88" s="207"/>
      <c r="ECO88" s="207"/>
      <c r="ECP88" s="207"/>
      <c r="ECQ88" s="207"/>
      <c r="ECR88" s="207"/>
      <c r="ECS88" s="207"/>
      <c r="ECT88" s="207"/>
      <c r="ECU88" s="207"/>
      <c r="ECV88" s="207"/>
      <c r="ECW88" s="207"/>
      <c r="ECX88" s="207"/>
      <c r="ECY88" s="207"/>
      <c r="ECZ88" s="207"/>
      <c r="EDA88" s="207"/>
      <c r="EDB88" s="207"/>
      <c r="EDC88" s="207"/>
      <c r="EDD88" s="207"/>
      <c r="EDE88" s="207"/>
      <c r="EDF88" s="207"/>
      <c r="EDG88" s="207"/>
      <c r="EDH88" s="207"/>
      <c r="EDI88" s="207"/>
      <c r="EDJ88" s="207"/>
      <c r="EDK88" s="207"/>
      <c r="EDL88" s="207"/>
      <c r="EDM88" s="207"/>
      <c r="EDN88" s="207"/>
      <c r="EDO88" s="207"/>
      <c r="EDP88" s="207"/>
      <c r="EDQ88" s="207"/>
      <c r="EDR88" s="207"/>
      <c r="EDS88" s="207"/>
      <c r="EDT88" s="207"/>
      <c r="EDU88" s="207"/>
      <c r="EDV88" s="207"/>
      <c r="EDW88" s="207"/>
      <c r="EDX88" s="207"/>
      <c r="EDY88" s="207"/>
      <c r="EDZ88" s="207"/>
      <c r="EEA88" s="207"/>
      <c r="EEB88" s="207"/>
      <c r="EEC88" s="207"/>
      <c r="EED88" s="207"/>
      <c r="EEE88" s="207"/>
      <c r="EEF88" s="207"/>
      <c r="EEG88" s="207"/>
      <c r="EEH88" s="207"/>
      <c r="EEI88" s="207"/>
      <c r="EEJ88" s="207"/>
      <c r="EEK88" s="207"/>
      <c r="EEL88" s="207"/>
      <c r="EEM88" s="207"/>
      <c r="EEN88" s="207"/>
      <c r="EEO88" s="207"/>
      <c r="EEP88" s="207"/>
      <c r="EEQ88" s="207"/>
      <c r="EER88" s="207"/>
      <c r="EES88" s="207"/>
      <c r="EET88" s="207"/>
      <c r="EEU88" s="207"/>
      <c r="EEV88" s="207"/>
      <c r="EEW88" s="207"/>
      <c r="EEX88" s="207"/>
      <c r="EEY88" s="207"/>
      <c r="EEZ88" s="207"/>
      <c r="EFA88" s="207"/>
      <c r="EFB88" s="207"/>
      <c r="EFC88" s="207"/>
      <c r="EFD88" s="207"/>
      <c r="EFE88" s="207"/>
      <c r="EFF88" s="207"/>
      <c r="EFG88" s="207"/>
      <c r="EFH88" s="207"/>
      <c r="EFI88" s="207"/>
      <c r="EFJ88" s="207"/>
      <c r="EFK88" s="207"/>
      <c r="EFL88" s="207"/>
      <c r="EFM88" s="207"/>
      <c r="EFN88" s="207"/>
      <c r="EFO88" s="207"/>
      <c r="EFP88" s="207"/>
      <c r="EFQ88" s="207"/>
      <c r="EFR88" s="207"/>
      <c r="EFS88" s="207"/>
      <c r="EFT88" s="207"/>
      <c r="EFU88" s="207"/>
      <c r="EFV88" s="207"/>
      <c r="EFW88" s="207"/>
      <c r="EFX88" s="207"/>
      <c r="EFY88" s="207"/>
      <c r="EFZ88" s="207"/>
      <c r="EGA88" s="207"/>
      <c r="EGB88" s="207"/>
      <c r="EGC88" s="207"/>
      <c r="EGD88" s="207"/>
      <c r="EGE88" s="207"/>
      <c r="EGF88" s="207"/>
      <c r="EGG88" s="207"/>
      <c r="EGH88" s="207"/>
      <c r="EGI88" s="207"/>
      <c r="EGJ88" s="207"/>
      <c r="EGK88" s="207"/>
      <c r="EGL88" s="207"/>
      <c r="EGM88" s="207"/>
      <c r="EGN88" s="207"/>
      <c r="EGO88" s="207"/>
      <c r="EGP88" s="207"/>
      <c r="EGQ88" s="207"/>
      <c r="EGR88" s="207"/>
      <c r="EGS88" s="207"/>
      <c r="EGT88" s="207"/>
      <c r="EGU88" s="207"/>
      <c r="EGV88" s="207"/>
      <c r="EGW88" s="207"/>
      <c r="EGX88" s="207"/>
      <c r="EGY88" s="207"/>
      <c r="EGZ88" s="207"/>
      <c r="EHA88" s="207"/>
      <c r="EHB88" s="207"/>
      <c r="EHC88" s="207"/>
      <c r="EHD88" s="207"/>
      <c r="EHE88" s="207"/>
      <c r="EHF88" s="207"/>
      <c r="EHG88" s="207"/>
      <c r="EHH88" s="207"/>
      <c r="EHI88" s="207"/>
      <c r="EHJ88" s="207"/>
      <c r="EHK88" s="207"/>
      <c r="EHL88" s="207"/>
      <c r="EHM88" s="207"/>
      <c r="EHN88" s="207"/>
      <c r="EHO88" s="207"/>
      <c r="EHP88" s="207"/>
      <c r="EHQ88" s="207"/>
      <c r="EHR88" s="207"/>
      <c r="EHS88" s="207"/>
      <c r="EHT88" s="207"/>
      <c r="EHU88" s="207"/>
      <c r="EHV88" s="207"/>
      <c r="EHW88" s="207"/>
      <c r="EHX88" s="207"/>
      <c r="EHY88" s="207"/>
      <c r="EHZ88" s="207"/>
      <c r="EIA88" s="207"/>
      <c r="EIB88" s="207"/>
      <c r="EIC88" s="207"/>
      <c r="EID88" s="207"/>
      <c r="EIE88" s="207"/>
      <c r="EIF88" s="207"/>
      <c r="EIG88" s="207"/>
      <c r="EIH88" s="207"/>
      <c r="EII88" s="207"/>
      <c r="EIJ88" s="207"/>
      <c r="EIK88" s="207"/>
      <c r="EIL88" s="207"/>
      <c r="EIM88" s="207"/>
      <c r="EIN88" s="207"/>
      <c r="EIO88" s="207"/>
      <c r="EIP88" s="207"/>
      <c r="EIQ88" s="207"/>
      <c r="EIR88" s="207"/>
      <c r="EIS88" s="207"/>
      <c r="EIT88" s="207"/>
      <c r="EIU88" s="207"/>
      <c r="EIV88" s="207"/>
      <c r="EIW88" s="207"/>
      <c r="EIX88" s="207"/>
      <c r="EIY88" s="207"/>
      <c r="EIZ88" s="207"/>
      <c r="EJA88" s="207"/>
      <c r="EJB88" s="207"/>
      <c r="EJC88" s="207"/>
      <c r="EJD88" s="207"/>
      <c r="EJE88" s="207"/>
      <c r="EJF88" s="207"/>
      <c r="EJG88" s="207"/>
      <c r="EJH88" s="207"/>
      <c r="EJI88" s="207"/>
      <c r="EJJ88" s="207"/>
      <c r="EJK88" s="207"/>
      <c r="EJL88" s="207"/>
      <c r="EJM88" s="207"/>
      <c r="EJN88" s="207"/>
      <c r="EJO88" s="207"/>
      <c r="EJP88" s="207"/>
      <c r="EJQ88" s="207"/>
      <c r="EJR88" s="207"/>
      <c r="EJS88" s="207"/>
      <c r="EJT88" s="207"/>
      <c r="EJU88" s="207"/>
      <c r="EJV88" s="207"/>
      <c r="EJW88" s="207"/>
      <c r="EJX88" s="207"/>
      <c r="EJY88" s="207"/>
      <c r="EJZ88" s="207"/>
      <c r="EKA88" s="207"/>
      <c r="EKB88" s="207"/>
      <c r="EKC88" s="207"/>
      <c r="EKD88" s="207"/>
      <c r="EKE88" s="207"/>
      <c r="EKF88" s="207"/>
      <c r="EKG88" s="207"/>
      <c r="EKH88" s="207"/>
      <c r="EKI88" s="207"/>
      <c r="EKJ88" s="207"/>
      <c r="EKK88" s="207"/>
      <c r="EKL88" s="207"/>
      <c r="EKM88" s="207"/>
      <c r="EKN88" s="207"/>
      <c r="EKO88" s="207"/>
      <c r="EKP88" s="207"/>
      <c r="EKQ88" s="207"/>
      <c r="EKR88" s="207"/>
      <c r="EKS88" s="207"/>
      <c r="EKT88" s="207"/>
      <c r="EKU88" s="207"/>
      <c r="EKV88" s="207"/>
      <c r="EKW88" s="207"/>
      <c r="EKX88" s="207"/>
      <c r="EKY88" s="207"/>
      <c r="EKZ88" s="207"/>
      <c r="ELA88" s="207"/>
      <c r="ELB88" s="207"/>
      <c r="ELC88" s="207"/>
      <c r="ELD88" s="207"/>
      <c r="ELE88" s="207"/>
      <c r="ELF88" s="207"/>
      <c r="ELG88" s="207"/>
      <c r="ELH88" s="207"/>
      <c r="ELI88" s="207"/>
      <c r="ELJ88" s="207"/>
      <c r="ELK88" s="207"/>
      <c r="ELL88" s="207"/>
      <c r="ELM88" s="207"/>
      <c r="ELN88" s="207"/>
      <c r="ELO88" s="207"/>
      <c r="ELP88" s="207"/>
      <c r="ELQ88" s="207"/>
      <c r="ELR88" s="207"/>
      <c r="ELS88" s="207"/>
      <c r="ELT88" s="207"/>
      <c r="ELU88" s="207"/>
      <c r="ELV88" s="207"/>
      <c r="ELW88" s="207"/>
      <c r="ELX88" s="207"/>
      <c r="ELY88" s="207"/>
      <c r="ELZ88" s="207"/>
      <c r="EMA88" s="207"/>
      <c r="EMB88" s="207"/>
      <c r="EMC88" s="207"/>
      <c r="EMD88" s="207"/>
      <c r="EME88" s="207"/>
      <c r="EMF88" s="207"/>
      <c r="EMG88" s="207"/>
      <c r="EMH88" s="207"/>
      <c r="EMI88" s="207"/>
      <c r="EMJ88" s="207"/>
      <c r="EMK88" s="207"/>
      <c r="EML88" s="207"/>
      <c r="EMM88" s="207"/>
      <c r="EMN88" s="207"/>
      <c r="EMO88" s="207"/>
      <c r="EMP88" s="207"/>
      <c r="EMQ88" s="207"/>
      <c r="EMR88" s="207"/>
      <c r="EMS88" s="207"/>
      <c r="EMT88" s="207"/>
      <c r="EMU88" s="207"/>
      <c r="EMV88" s="207"/>
      <c r="EMW88" s="207"/>
      <c r="EMX88" s="207"/>
      <c r="EMY88" s="207"/>
      <c r="EMZ88" s="207"/>
      <c r="ENA88" s="207"/>
      <c r="ENB88" s="207"/>
      <c r="ENC88" s="207"/>
      <c r="END88" s="207"/>
      <c r="ENE88" s="207"/>
      <c r="ENF88" s="207"/>
      <c r="ENG88" s="207"/>
      <c r="ENH88" s="207"/>
      <c r="ENI88" s="207"/>
      <c r="ENJ88" s="207"/>
      <c r="ENK88" s="207"/>
      <c r="ENL88" s="207"/>
      <c r="ENM88" s="207"/>
      <c r="ENN88" s="207"/>
      <c r="ENO88" s="207"/>
      <c r="ENP88" s="207"/>
      <c r="ENQ88" s="207"/>
      <c r="ENR88" s="207"/>
      <c r="ENS88" s="207"/>
      <c r="ENT88" s="207"/>
      <c r="ENU88" s="207"/>
      <c r="ENV88" s="207"/>
      <c r="ENW88" s="207"/>
      <c r="ENX88" s="207"/>
      <c r="ENY88" s="207"/>
      <c r="ENZ88" s="207"/>
      <c r="EOA88" s="207"/>
      <c r="EOB88" s="207"/>
      <c r="EOC88" s="207"/>
      <c r="EOD88" s="207"/>
      <c r="EOE88" s="207"/>
      <c r="EOF88" s="207"/>
      <c r="EOG88" s="207"/>
      <c r="EOH88" s="207"/>
      <c r="EOI88" s="207"/>
      <c r="EOJ88" s="207"/>
      <c r="EOK88" s="207"/>
      <c r="EOL88" s="207"/>
      <c r="EOM88" s="207"/>
      <c r="EON88" s="207"/>
      <c r="EOO88" s="207"/>
      <c r="EOP88" s="207"/>
      <c r="EOQ88" s="207"/>
      <c r="EOR88" s="207"/>
      <c r="EOS88" s="207"/>
      <c r="EOT88" s="207"/>
      <c r="EOU88" s="207"/>
      <c r="EOV88" s="207"/>
      <c r="EOW88" s="207"/>
      <c r="EOX88" s="207"/>
      <c r="EOY88" s="207"/>
      <c r="EOZ88" s="207"/>
      <c r="EPA88" s="207"/>
      <c r="EPB88" s="207"/>
      <c r="EPC88" s="207"/>
      <c r="EPD88" s="207"/>
      <c r="EPE88" s="207"/>
      <c r="EPF88" s="207"/>
      <c r="EPG88" s="207"/>
      <c r="EPH88" s="207"/>
      <c r="EPI88" s="207"/>
      <c r="EPJ88" s="207"/>
      <c r="EPK88" s="207"/>
      <c r="EPL88" s="207"/>
      <c r="EPM88" s="207"/>
      <c r="EPN88" s="207"/>
      <c r="EPO88" s="207"/>
      <c r="EPP88" s="207"/>
      <c r="EPQ88" s="207"/>
      <c r="EPR88" s="207"/>
      <c r="EPS88" s="207"/>
      <c r="EPT88" s="207"/>
      <c r="EPU88" s="207"/>
      <c r="EPV88" s="207"/>
      <c r="EPW88" s="207"/>
      <c r="EPX88" s="207"/>
      <c r="EPY88" s="207"/>
      <c r="EPZ88" s="207"/>
      <c r="EQA88" s="207"/>
      <c r="EQB88" s="207"/>
      <c r="EQC88" s="207"/>
      <c r="EQD88" s="207"/>
      <c r="EQE88" s="207"/>
      <c r="EQF88" s="207"/>
      <c r="EQG88" s="207"/>
      <c r="EQH88" s="207"/>
      <c r="EQI88" s="207"/>
      <c r="EQJ88" s="207"/>
      <c r="EQK88" s="207"/>
      <c r="EQL88" s="207"/>
      <c r="EQM88" s="207"/>
      <c r="EQN88" s="207"/>
      <c r="EQO88" s="207"/>
      <c r="EQP88" s="207"/>
      <c r="EQQ88" s="207"/>
      <c r="EQR88" s="207"/>
      <c r="EQS88" s="207"/>
      <c r="EQT88" s="207"/>
      <c r="EQU88" s="207"/>
      <c r="EQV88" s="207"/>
      <c r="EQW88" s="207"/>
      <c r="EQX88" s="207"/>
      <c r="EQY88" s="207"/>
      <c r="EQZ88" s="207"/>
      <c r="ERA88" s="207"/>
      <c r="ERB88" s="207"/>
      <c r="ERC88" s="207"/>
      <c r="ERD88" s="207"/>
      <c r="ERE88" s="207"/>
      <c r="ERF88" s="207"/>
      <c r="ERG88" s="207"/>
      <c r="ERH88" s="207"/>
      <c r="ERI88" s="207"/>
      <c r="ERJ88" s="207"/>
      <c r="ERK88" s="207"/>
      <c r="ERL88" s="207"/>
      <c r="ERM88" s="207"/>
      <c r="ERN88" s="207"/>
      <c r="ERO88" s="207"/>
      <c r="ERP88" s="207"/>
      <c r="ERQ88" s="207"/>
      <c r="ERR88" s="207"/>
      <c r="ERS88" s="207"/>
      <c r="ERT88" s="207"/>
      <c r="ERU88" s="207"/>
      <c r="ERV88" s="207"/>
      <c r="ERW88" s="207"/>
      <c r="ERX88" s="207"/>
      <c r="ERY88" s="207"/>
      <c r="ERZ88" s="207"/>
      <c r="ESA88" s="207"/>
      <c r="ESB88" s="207"/>
      <c r="ESC88" s="207"/>
      <c r="ESD88" s="207"/>
      <c r="ESE88" s="207"/>
      <c r="ESF88" s="207"/>
      <c r="ESG88" s="207"/>
      <c r="ESH88" s="207"/>
      <c r="ESI88" s="207"/>
      <c r="ESJ88" s="207"/>
      <c r="ESK88" s="207"/>
      <c r="ESL88" s="207"/>
      <c r="ESM88" s="207"/>
      <c r="ESN88" s="207"/>
      <c r="ESO88" s="207"/>
      <c r="ESP88" s="207"/>
      <c r="ESQ88" s="207"/>
      <c r="ESR88" s="207"/>
      <c r="ESS88" s="207"/>
      <c r="EST88" s="207"/>
      <c r="ESU88" s="207"/>
      <c r="ESV88" s="207"/>
      <c r="ESW88" s="207"/>
      <c r="ESX88" s="207"/>
      <c r="ESY88" s="207"/>
      <c r="ESZ88" s="207"/>
      <c r="ETA88" s="207"/>
      <c r="ETB88" s="207"/>
      <c r="ETC88" s="207"/>
      <c r="ETD88" s="207"/>
      <c r="ETE88" s="207"/>
      <c r="ETF88" s="207"/>
      <c r="ETG88" s="207"/>
      <c r="ETH88" s="207"/>
      <c r="ETI88" s="207"/>
      <c r="ETJ88" s="207"/>
      <c r="ETK88" s="207"/>
      <c r="ETL88" s="207"/>
      <c r="ETM88" s="207"/>
      <c r="ETN88" s="207"/>
      <c r="ETO88" s="207"/>
      <c r="ETP88" s="207"/>
      <c r="ETQ88" s="207"/>
      <c r="ETR88" s="207"/>
      <c r="ETS88" s="207"/>
      <c r="ETT88" s="207"/>
      <c r="ETU88" s="207"/>
      <c r="ETV88" s="207"/>
      <c r="ETW88" s="207"/>
      <c r="ETX88" s="207"/>
      <c r="ETY88" s="207"/>
      <c r="ETZ88" s="207"/>
      <c r="EUA88" s="207"/>
      <c r="EUB88" s="207"/>
      <c r="EUC88" s="207"/>
      <c r="EUD88" s="207"/>
      <c r="EUE88" s="207"/>
      <c r="EUF88" s="207"/>
      <c r="EUG88" s="207"/>
      <c r="EUH88" s="207"/>
      <c r="EUI88" s="207"/>
      <c r="EUJ88" s="207"/>
      <c r="EUK88" s="207"/>
      <c r="EUL88" s="207"/>
      <c r="EUM88" s="207"/>
      <c r="EUN88" s="207"/>
      <c r="EUO88" s="207"/>
      <c r="EUP88" s="207"/>
      <c r="EUQ88" s="207"/>
      <c r="EUR88" s="207"/>
      <c r="EUS88" s="207"/>
      <c r="EUT88" s="207"/>
      <c r="EUU88" s="207"/>
      <c r="EUV88" s="207"/>
      <c r="EUW88" s="207"/>
      <c r="EUX88" s="207"/>
      <c r="EUY88" s="207"/>
      <c r="EUZ88" s="207"/>
      <c r="EVA88" s="207"/>
      <c r="EVB88" s="207"/>
      <c r="EVC88" s="207"/>
      <c r="EVD88" s="207"/>
      <c r="EVE88" s="207"/>
      <c r="EVF88" s="207"/>
      <c r="EVG88" s="207"/>
      <c r="EVH88" s="207"/>
      <c r="EVI88" s="207"/>
      <c r="EVJ88" s="207"/>
      <c r="EVK88" s="207"/>
      <c r="EVL88" s="207"/>
      <c r="EVM88" s="207"/>
      <c r="EVN88" s="207"/>
      <c r="EVO88" s="207"/>
      <c r="EVP88" s="207"/>
      <c r="EVQ88" s="207"/>
      <c r="EVR88" s="207"/>
      <c r="EVS88" s="207"/>
      <c r="EVT88" s="207"/>
      <c r="EVU88" s="207"/>
      <c r="EVV88" s="207"/>
      <c r="EVW88" s="207"/>
      <c r="EVX88" s="207"/>
      <c r="EVY88" s="207"/>
      <c r="EVZ88" s="207"/>
      <c r="EWA88" s="207"/>
      <c r="EWB88" s="207"/>
      <c r="EWC88" s="207"/>
      <c r="EWD88" s="207"/>
      <c r="EWE88" s="207"/>
      <c r="EWF88" s="207"/>
      <c r="EWG88" s="207"/>
      <c r="EWH88" s="207"/>
      <c r="EWI88" s="207"/>
      <c r="EWJ88" s="207"/>
      <c r="EWK88" s="207"/>
      <c r="EWL88" s="207"/>
      <c r="EWM88" s="207"/>
      <c r="EWN88" s="207"/>
      <c r="EWO88" s="207"/>
      <c r="EWP88" s="207"/>
      <c r="EWQ88" s="207"/>
      <c r="EWR88" s="207"/>
      <c r="EWS88" s="207"/>
      <c r="EWT88" s="207"/>
      <c r="EWU88" s="207"/>
      <c r="EWV88" s="207"/>
      <c r="EWW88" s="207"/>
      <c r="EWX88" s="207"/>
      <c r="EWY88" s="207"/>
      <c r="EWZ88" s="207"/>
      <c r="EXA88" s="207"/>
      <c r="EXB88" s="207"/>
      <c r="EXC88" s="207"/>
      <c r="EXD88" s="207"/>
      <c r="EXE88" s="207"/>
      <c r="EXF88" s="207"/>
      <c r="EXG88" s="207"/>
      <c r="EXH88" s="207"/>
      <c r="EXI88" s="207"/>
      <c r="EXJ88" s="207"/>
      <c r="EXK88" s="207"/>
      <c r="EXL88" s="207"/>
      <c r="EXM88" s="207"/>
      <c r="EXN88" s="207"/>
      <c r="EXO88" s="207"/>
      <c r="EXP88" s="207"/>
      <c r="EXQ88" s="207"/>
      <c r="EXR88" s="207"/>
      <c r="EXS88" s="207"/>
      <c r="EXT88" s="207"/>
      <c r="EXU88" s="207"/>
      <c r="EXV88" s="207"/>
      <c r="EXW88" s="207"/>
      <c r="EXX88" s="207"/>
      <c r="EXY88" s="207"/>
      <c r="EXZ88" s="207"/>
      <c r="EYA88" s="207"/>
      <c r="EYB88" s="207"/>
      <c r="EYC88" s="207"/>
      <c r="EYD88" s="207"/>
      <c r="EYE88" s="207"/>
      <c r="EYF88" s="207"/>
      <c r="EYG88" s="207"/>
      <c r="EYH88" s="207"/>
      <c r="EYI88" s="207"/>
      <c r="EYJ88" s="207"/>
      <c r="EYK88" s="207"/>
      <c r="EYL88" s="207"/>
      <c r="EYM88" s="207"/>
      <c r="EYN88" s="207"/>
      <c r="EYO88" s="207"/>
      <c r="EYP88" s="207"/>
      <c r="EYQ88" s="207"/>
      <c r="EYR88" s="207"/>
      <c r="EYS88" s="207"/>
      <c r="EYT88" s="207"/>
      <c r="EYU88" s="207"/>
      <c r="EYV88" s="207"/>
      <c r="EYW88" s="207"/>
      <c r="EYX88" s="207"/>
      <c r="EYY88" s="207"/>
      <c r="EYZ88" s="207"/>
      <c r="EZA88" s="207"/>
      <c r="EZB88" s="207"/>
      <c r="EZC88" s="207"/>
      <c r="EZD88" s="207"/>
      <c r="EZE88" s="207"/>
      <c r="EZF88" s="207"/>
      <c r="EZG88" s="207"/>
      <c r="EZH88" s="207"/>
      <c r="EZI88" s="207"/>
      <c r="EZJ88" s="207"/>
      <c r="EZK88" s="207"/>
      <c r="EZL88" s="207"/>
      <c r="EZM88" s="207"/>
      <c r="EZN88" s="207"/>
      <c r="EZO88" s="207"/>
      <c r="EZP88" s="207"/>
      <c r="EZQ88" s="207"/>
      <c r="EZR88" s="207"/>
      <c r="EZS88" s="207"/>
      <c r="EZT88" s="207"/>
      <c r="EZU88" s="207"/>
      <c r="EZV88" s="207"/>
      <c r="EZW88" s="207"/>
      <c r="EZX88" s="207"/>
      <c r="EZY88" s="207"/>
      <c r="EZZ88" s="207"/>
      <c r="FAA88" s="207"/>
      <c r="FAB88" s="207"/>
      <c r="FAC88" s="207"/>
      <c r="FAD88" s="207"/>
      <c r="FAE88" s="207"/>
      <c r="FAF88" s="207"/>
      <c r="FAG88" s="207"/>
      <c r="FAH88" s="207"/>
      <c r="FAI88" s="207"/>
      <c r="FAJ88" s="207"/>
      <c r="FAK88" s="207"/>
      <c r="FAL88" s="207"/>
      <c r="FAM88" s="207"/>
      <c r="FAN88" s="207"/>
      <c r="FAO88" s="207"/>
      <c r="FAP88" s="207"/>
      <c r="FAQ88" s="207"/>
      <c r="FAR88" s="207"/>
      <c r="FAS88" s="207"/>
      <c r="FAT88" s="207"/>
      <c r="FAU88" s="207"/>
      <c r="FAV88" s="207"/>
      <c r="FAW88" s="207"/>
      <c r="FAX88" s="207"/>
      <c r="FAY88" s="207"/>
      <c r="FAZ88" s="207"/>
      <c r="FBA88" s="207"/>
      <c r="FBB88" s="207"/>
      <c r="FBC88" s="207"/>
      <c r="FBD88" s="207"/>
      <c r="FBE88" s="207"/>
      <c r="FBF88" s="207"/>
      <c r="FBG88" s="207"/>
      <c r="FBH88" s="207"/>
      <c r="FBI88" s="207"/>
      <c r="FBJ88" s="207"/>
      <c r="FBK88" s="207"/>
      <c r="FBL88" s="207"/>
      <c r="FBM88" s="207"/>
      <c r="FBN88" s="207"/>
      <c r="FBO88" s="207"/>
      <c r="FBP88" s="207"/>
      <c r="FBQ88" s="207"/>
      <c r="FBR88" s="207"/>
      <c r="FBS88" s="207"/>
      <c r="FBT88" s="207"/>
      <c r="FBU88" s="207"/>
      <c r="FBV88" s="207"/>
      <c r="FBW88" s="207"/>
      <c r="FBX88" s="207"/>
      <c r="FBY88" s="207"/>
      <c r="FBZ88" s="207"/>
      <c r="FCA88" s="207"/>
      <c r="FCB88" s="207"/>
      <c r="FCC88" s="207"/>
      <c r="FCD88" s="207"/>
      <c r="FCE88" s="207"/>
      <c r="FCF88" s="207"/>
      <c r="FCG88" s="207"/>
      <c r="FCH88" s="207"/>
      <c r="FCI88" s="207"/>
      <c r="FCJ88" s="207"/>
      <c r="FCK88" s="207"/>
      <c r="FCL88" s="207"/>
      <c r="FCM88" s="207"/>
      <c r="FCN88" s="207"/>
      <c r="FCO88" s="207"/>
      <c r="FCP88" s="207"/>
      <c r="FCQ88" s="207"/>
      <c r="FCR88" s="207"/>
      <c r="FCS88" s="207"/>
      <c r="FCT88" s="207"/>
      <c r="FCU88" s="207"/>
      <c r="FCV88" s="207"/>
      <c r="FCW88" s="207"/>
      <c r="FCX88" s="207"/>
      <c r="FCY88" s="207"/>
      <c r="FCZ88" s="207"/>
      <c r="FDA88" s="207"/>
      <c r="FDB88" s="207"/>
      <c r="FDC88" s="207"/>
      <c r="FDD88" s="207"/>
      <c r="FDE88" s="207"/>
      <c r="FDF88" s="207"/>
      <c r="FDG88" s="207"/>
      <c r="FDH88" s="207"/>
      <c r="FDI88" s="207"/>
      <c r="FDJ88" s="207"/>
      <c r="FDK88" s="207"/>
      <c r="FDL88" s="207"/>
      <c r="FDM88" s="207"/>
      <c r="FDN88" s="207"/>
      <c r="FDO88" s="207"/>
      <c r="FDP88" s="207"/>
      <c r="FDQ88" s="207"/>
      <c r="FDR88" s="207"/>
      <c r="FDS88" s="207"/>
      <c r="FDT88" s="207"/>
      <c r="FDU88" s="207"/>
      <c r="FDV88" s="207"/>
      <c r="FDW88" s="207"/>
      <c r="FDX88" s="207"/>
      <c r="FDY88" s="207"/>
      <c r="FDZ88" s="207"/>
      <c r="FEA88" s="207"/>
      <c r="FEB88" s="207"/>
      <c r="FEC88" s="207"/>
      <c r="FED88" s="207"/>
      <c r="FEE88" s="207"/>
      <c r="FEF88" s="207"/>
      <c r="FEG88" s="207"/>
      <c r="FEH88" s="207"/>
      <c r="FEI88" s="207"/>
      <c r="FEJ88" s="207"/>
      <c r="FEK88" s="207"/>
      <c r="FEL88" s="207"/>
      <c r="FEM88" s="207"/>
      <c r="FEN88" s="207"/>
      <c r="FEO88" s="207"/>
      <c r="FEP88" s="207"/>
      <c r="FEQ88" s="207"/>
      <c r="FER88" s="207"/>
      <c r="FES88" s="207"/>
      <c r="FET88" s="207"/>
      <c r="FEU88" s="207"/>
      <c r="FEV88" s="207"/>
      <c r="FEW88" s="207"/>
      <c r="FEX88" s="207"/>
      <c r="FEY88" s="207"/>
      <c r="FEZ88" s="207"/>
      <c r="FFA88" s="207"/>
      <c r="FFB88" s="207"/>
      <c r="FFC88" s="207"/>
      <c r="FFD88" s="207"/>
      <c r="FFE88" s="207"/>
      <c r="FFF88" s="207"/>
      <c r="FFG88" s="207"/>
      <c r="FFH88" s="207"/>
      <c r="FFI88" s="207"/>
      <c r="FFJ88" s="207"/>
      <c r="FFK88" s="207"/>
      <c r="FFL88" s="207"/>
      <c r="FFM88" s="207"/>
      <c r="FFN88" s="207"/>
      <c r="FFO88" s="207"/>
      <c r="FFP88" s="207"/>
      <c r="FFQ88" s="207"/>
      <c r="FFR88" s="207"/>
      <c r="FFS88" s="207"/>
      <c r="FFT88" s="207"/>
      <c r="FFU88" s="207"/>
      <c r="FFV88" s="207"/>
      <c r="FFW88" s="207"/>
      <c r="FFX88" s="207"/>
      <c r="FFY88" s="207"/>
      <c r="FFZ88" s="207"/>
      <c r="FGA88" s="207"/>
      <c r="FGB88" s="207"/>
      <c r="FGC88" s="207"/>
      <c r="FGD88" s="207"/>
      <c r="FGE88" s="207"/>
      <c r="FGF88" s="207"/>
      <c r="FGG88" s="207"/>
      <c r="FGH88" s="207"/>
      <c r="FGI88" s="207"/>
      <c r="FGJ88" s="207"/>
      <c r="FGK88" s="207"/>
      <c r="FGL88" s="207"/>
      <c r="FGM88" s="207"/>
      <c r="FGN88" s="207"/>
      <c r="FGO88" s="207"/>
      <c r="FGP88" s="207"/>
      <c r="FGQ88" s="207"/>
      <c r="FGR88" s="207"/>
      <c r="FGS88" s="207"/>
      <c r="FGT88" s="207"/>
      <c r="FGU88" s="207"/>
      <c r="FGV88" s="207"/>
      <c r="FGW88" s="207"/>
      <c r="FGX88" s="207"/>
      <c r="FGY88" s="207"/>
      <c r="FGZ88" s="207"/>
      <c r="FHA88" s="207"/>
      <c r="FHB88" s="207"/>
      <c r="FHC88" s="207"/>
      <c r="FHD88" s="207"/>
      <c r="FHE88" s="207"/>
      <c r="FHF88" s="207"/>
      <c r="FHG88" s="207"/>
      <c r="FHH88" s="207"/>
      <c r="FHI88" s="207"/>
      <c r="FHJ88" s="207"/>
      <c r="FHK88" s="207"/>
      <c r="FHL88" s="207"/>
      <c r="FHM88" s="207"/>
      <c r="FHN88" s="207"/>
      <c r="FHO88" s="207"/>
      <c r="FHP88" s="207"/>
      <c r="FHQ88" s="207"/>
      <c r="FHR88" s="207"/>
      <c r="FHS88" s="207"/>
      <c r="FHT88" s="207"/>
      <c r="FHU88" s="207"/>
      <c r="FHV88" s="207"/>
      <c r="FHW88" s="207"/>
      <c r="FHX88" s="207"/>
      <c r="FHY88" s="207"/>
      <c r="FHZ88" s="207"/>
      <c r="FIA88" s="207"/>
      <c r="FIB88" s="207"/>
      <c r="FIC88" s="207"/>
      <c r="FID88" s="207"/>
      <c r="FIE88" s="207"/>
      <c r="FIF88" s="207"/>
      <c r="FIG88" s="207"/>
      <c r="FIH88" s="207"/>
      <c r="FII88" s="207"/>
      <c r="FIJ88" s="207"/>
      <c r="FIK88" s="207"/>
      <c r="FIL88" s="207"/>
      <c r="FIM88" s="207"/>
      <c r="FIN88" s="207"/>
      <c r="FIO88" s="207"/>
      <c r="FIP88" s="207"/>
      <c r="FIQ88" s="207"/>
      <c r="FIR88" s="207"/>
      <c r="FIS88" s="207"/>
      <c r="FIT88" s="207"/>
      <c r="FIU88" s="207"/>
      <c r="FIV88" s="207"/>
      <c r="FIW88" s="207"/>
      <c r="FIX88" s="207"/>
      <c r="FIY88" s="207"/>
      <c r="FIZ88" s="207"/>
      <c r="FJA88" s="207"/>
      <c r="FJB88" s="207"/>
      <c r="FJC88" s="207"/>
      <c r="FJD88" s="207"/>
      <c r="FJE88" s="207"/>
      <c r="FJF88" s="207"/>
      <c r="FJG88" s="207"/>
      <c r="FJH88" s="207"/>
      <c r="FJI88" s="207"/>
      <c r="FJJ88" s="207"/>
      <c r="FJK88" s="207"/>
      <c r="FJL88" s="207"/>
      <c r="FJM88" s="207"/>
      <c r="FJN88" s="207"/>
      <c r="FJO88" s="207"/>
      <c r="FJP88" s="207"/>
      <c r="FJQ88" s="207"/>
      <c r="FJR88" s="207"/>
      <c r="FJS88" s="207"/>
      <c r="FJT88" s="207"/>
      <c r="FJU88" s="207"/>
      <c r="FJV88" s="207"/>
      <c r="FJW88" s="207"/>
      <c r="FJX88" s="207"/>
      <c r="FJY88" s="207"/>
      <c r="FJZ88" s="207"/>
      <c r="FKA88" s="207"/>
      <c r="FKB88" s="207"/>
      <c r="FKC88" s="207"/>
      <c r="FKD88" s="207"/>
      <c r="FKE88" s="207"/>
      <c r="FKF88" s="207"/>
      <c r="FKG88" s="207"/>
      <c r="FKH88" s="207"/>
      <c r="FKI88" s="207"/>
      <c r="FKJ88" s="207"/>
      <c r="FKK88" s="207"/>
      <c r="FKL88" s="207"/>
      <c r="FKM88" s="207"/>
      <c r="FKN88" s="207"/>
      <c r="FKO88" s="207"/>
      <c r="FKP88" s="207"/>
      <c r="FKQ88" s="207"/>
      <c r="FKR88" s="207"/>
      <c r="FKS88" s="207"/>
      <c r="FKT88" s="207"/>
      <c r="FKU88" s="207"/>
      <c r="FKV88" s="207"/>
      <c r="FKW88" s="207"/>
      <c r="FKX88" s="207"/>
      <c r="FKY88" s="207"/>
      <c r="FKZ88" s="207"/>
      <c r="FLA88" s="207"/>
      <c r="FLB88" s="207"/>
      <c r="FLC88" s="207"/>
      <c r="FLD88" s="207"/>
      <c r="FLE88" s="207"/>
      <c r="FLF88" s="207"/>
      <c r="FLG88" s="207"/>
      <c r="FLH88" s="207"/>
      <c r="FLI88" s="207"/>
      <c r="FLJ88" s="207"/>
      <c r="FLK88" s="207"/>
      <c r="FLL88" s="207"/>
      <c r="FLM88" s="207"/>
      <c r="FLN88" s="207"/>
      <c r="FLO88" s="207"/>
      <c r="FLP88" s="207"/>
      <c r="FLQ88" s="207"/>
      <c r="FLR88" s="207"/>
      <c r="FLS88" s="207"/>
      <c r="FLT88" s="207"/>
      <c r="FLU88" s="207"/>
      <c r="FLV88" s="207"/>
      <c r="FLW88" s="207"/>
      <c r="FLX88" s="207"/>
      <c r="FLY88" s="207"/>
      <c r="FLZ88" s="207"/>
      <c r="FMA88" s="207"/>
      <c r="FMB88" s="207"/>
      <c r="FMC88" s="207"/>
      <c r="FMD88" s="207"/>
      <c r="FME88" s="207"/>
      <c r="FMF88" s="207"/>
      <c r="FMG88" s="207"/>
      <c r="FMH88" s="207"/>
      <c r="FMI88" s="207"/>
      <c r="FMJ88" s="207"/>
      <c r="FMK88" s="207"/>
      <c r="FML88" s="207"/>
      <c r="FMM88" s="207"/>
      <c r="FMN88" s="207"/>
      <c r="FMO88" s="207"/>
      <c r="FMP88" s="207"/>
      <c r="FMQ88" s="207"/>
      <c r="FMR88" s="207"/>
      <c r="FMS88" s="207"/>
      <c r="FMT88" s="207"/>
      <c r="FMU88" s="207"/>
      <c r="FMV88" s="207"/>
      <c r="FMW88" s="207"/>
      <c r="FMX88" s="207"/>
      <c r="FMY88" s="207"/>
      <c r="FMZ88" s="207"/>
      <c r="FNA88" s="207"/>
      <c r="FNB88" s="207"/>
      <c r="FNC88" s="207"/>
      <c r="FND88" s="207"/>
      <c r="FNE88" s="207"/>
      <c r="FNF88" s="207"/>
      <c r="FNG88" s="207"/>
      <c r="FNH88" s="207"/>
      <c r="FNI88" s="207"/>
      <c r="FNJ88" s="207"/>
      <c r="FNK88" s="207"/>
      <c r="FNL88" s="207"/>
      <c r="FNM88" s="207"/>
      <c r="FNN88" s="207"/>
      <c r="FNO88" s="207"/>
      <c r="FNP88" s="207"/>
      <c r="FNQ88" s="207"/>
      <c r="FNR88" s="207"/>
      <c r="FNS88" s="207"/>
      <c r="FNT88" s="207"/>
      <c r="FNU88" s="207"/>
      <c r="FNV88" s="207"/>
      <c r="FNW88" s="207"/>
      <c r="FNX88" s="207"/>
      <c r="FNY88" s="207"/>
      <c r="FNZ88" s="207"/>
      <c r="FOA88" s="207"/>
      <c r="FOB88" s="207"/>
      <c r="FOC88" s="207"/>
      <c r="FOD88" s="207"/>
      <c r="FOE88" s="207"/>
      <c r="FOF88" s="207"/>
      <c r="FOG88" s="207"/>
      <c r="FOH88" s="207"/>
      <c r="FOI88" s="207"/>
      <c r="FOJ88" s="207"/>
      <c r="FOK88" s="207"/>
      <c r="FOL88" s="207"/>
      <c r="FOM88" s="207"/>
      <c r="FON88" s="207"/>
      <c r="FOO88" s="207"/>
      <c r="FOP88" s="207"/>
      <c r="FOQ88" s="207"/>
      <c r="FOR88" s="207"/>
      <c r="FOS88" s="207"/>
      <c r="FOT88" s="207"/>
      <c r="FOU88" s="207"/>
      <c r="FOV88" s="207"/>
      <c r="FOW88" s="207"/>
      <c r="FOX88" s="207"/>
      <c r="FOY88" s="207"/>
      <c r="FOZ88" s="207"/>
      <c r="FPA88" s="207"/>
      <c r="FPB88" s="207"/>
      <c r="FPC88" s="207"/>
      <c r="FPD88" s="207"/>
      <c r="FPE88" s="207"/>
      <c r="FPF88" s="207"/>
      <c r="FPG88" s="207"/>
      <c r="FPH88" s="207"/>
      <c r="FPI88" s="207"/>
      <c r="FPJ88" s="207"/>
      <c r="FPK88" s="207"/>
      <c r="FPL88" s="207"/>
      <c r="FPM88" s="207"/>
      <c r="FPN88" s="207"/>
      <c r="FPO88" s="207"/>
      <c r="FPP88" s="207"/>
      <c r="FPQ88" s="207"/>
      <c r="FPR88" s="207"/>
      <c r="FPS88" s="207"/>
      <c r="FPT88" s="207"/>
      <c r="FPU88" s="207"/>
      <c r="FPV88" s="207"/>
      <c r="FPW88" s="207"/>
      <c r="FPX88" s="207"/>
      <c r="FPY88" s="207"/>
      <c r="FPZ88" s="207"/>
      <c r="FQA88" s="207"/>
      <c r="FQB88" s="207"/>
      <c r="FQC88" s="207"/>
      <c r="FQD88" s="207"/>
      <c r="FQE88" s="207"/>
      <c r="FQF88" s="207"/>
      <c r="FQG88" s="207"/>
      <c r="FQH88" s="207"/>
      <c r="FQI88" s="207"/>
      <c r="FQJ88" s="207"/>
      <c r="FQK88" s="207"/>
      <c r="FQL88" s="207"/>
      <c r="FQM88" s="207"/>
      <c r="FQN88" s="207"/>
      <c r="FQO88" s="207"/>
      <c r="FQP88" s="207"/>
      <c r="FQQ88" s="207"/>
      <c r="FQR88" s="207"/>
      <c r="FQS88" s="207"/>
      <c r="FQT88" s="207"/>
      <c r="FQU88" s="207"/>
      <c r="FQV88" s="207"/>
      <c r="FQW88" s="207"/>
      <c r="FQX88" s="207"/>
      <c r="FQY88" s="207"/>
      <c r="FQZ88" s="207"/>
      <c r="FRA88" s="207"/>
      <c r="FRB88" s="207"/>
      <c r="FRC88" s="207"/>
      <c r="FRD88" s="207"/>
      <c r="FRE88" s="207"/>
      <c r="FRF88" s="207"/>
      <c r="FRG88" s="207"/>
      <c r="FRH88" s="207"/>
      <c r="FRI88" s="207"/>
      <c r="FRJ88" s="207"/>
      <c r="FRK88" s="207"/>
      <c r="FRL88" s="207"/>
      <c r="FRM88" s="207"/>
      <c r="FRN88" s="207"/>
      <c r="FRO88" s="207"/>
      <c r="FRP88" s="207"/>
      <c r="FRQ88" s="207"/>
      <c r="FRR88" s="207"/>
      <c r="FRS88" s="207"/>
      <c r="FRT88" s="207"/>
      <c r="FRU88" s="207"/>
      <c r="FRV88" s="207"/>
      <c r="FRW88" s="207"/>
      <c r="FRX88" s="207"/>
      <c r="FRY88" s="207"/>
      <c r="FRZ88" s="207"/>
      <c r="FSA88" s="207"/>
      <c r="FSB88" s="207"/>
      <c r="FSC88" s="207"/>
      <c r="FSD88" s="207"/>
      <c r="FSE88" s="207"/>
      <c r="FSF88" s="207"/>
      <c r="FSG88" s="207"/>
      <c r="FSH88" s="207"/>
      <c r="FSI88" s="207"/>
      <c r="FSJ88" s="207"/>
      <c r="FSK88" s="207"/>
      <c r="FSL88" s="207"/>
      <c r="FSM88" s="207"/>
      <c r="FSN88" s="207"/>
      <c r="FSO88" s="207"/>
      <c r="FSP88" s="207"/>
      <c r="FSQ88" s="207"/>
      <c r="FSR88" s="207"/>
      <c r="FSS88" s="207"/>
      <c r="FST88" s="207"/>
      <c r="FSU88" s="207"/>
      <c r="FSV88" s="207"/>
      <c r="FSW88" s="207"/>
      <c r="FSX88" s="207"/>
      <c r="FSY88" s="207"/>
      <c r="FSZ88" s="207"/>
      <c r="FTA88" s="207"/>
      <c r="FTB88" s="207"/>
      <c r="FTC88" s="207"/>
      <c r="FTD88" s="207"/>
      <c r="FTE88" s="207"/>
      <c r="FTF88" s="207"/>
      <c r="FTG88" s="207"/>
      <c r="FTH88" s="207"/>
      <c r="FTI88" s="207"/>
      <c r="FTJ88" s="207"/>
      <c r="FTK88" s="207"/>
      <c r="FTL88" s="207"/>
      <c r="FTM88" s="207"/>
      <c r="FTN88" s="207"/>
      <c r="FTO88" s="207"/>
      <c r="FTP88" s="207"/>
      <c r="FTQ88" s="207"/>
      <c r="FTR88" s="207"/>
      <c r="FTS88" s="207"/>
      <c r="FTT88" s="207"/>
      <c r="FTU88" s="207"/>
      <c r="FTV88" s="207"/>
      <c r="FTW88" s="207"/>
      <c r="FTX88" s="207"/>
      <c r="FTY88" s="207"/>
      <c r="FTZ88" s="207"/>
      <c r="FUA88" s="207"/>
      <c r="FUB88" s="207"/>
      <c r="FUC88" s="207"/>
      <c r="FUD88" s="207"/>
      <c r="FUE88" s="207"/>
      <c r="FUF88" s="207"/>
      <c r="FUG88" s="207"/>
      <c r="FUH88" s="207"/>
      <c r="FUI88" s="207"/>
      <c r="FUJ88" s="207"/>
      <c r="FUK88" s="207"/>
      <c r="FUL88" s="207"/>
      <c r="FUM88" s="207"/>
      <c r="FUN88" s="207"/>
      <c r="FUO88" s="207"/>
      <c r="FUP88" s="207"/>
      <c r="FUQ88" s="207"/>
      <c r="FUR88" s="207"/>
      <c r="FUS88" s="207"/>
      <c r="FUT88" s="207"/>
      <c r="FUU88" s="207"/>
      <c r="FUV88" s="207"/>
      <c r="FUW88" s="207"/>
      <c r="FUX88" s="207"/>
      <c r="FUY88" s="207"/>
      <c r="FUZ88" s="207"/>
      <c r="FVA88" s="207"/>
      <c r="FVB88" s="207"/>
      <c r="FVC88" s="207"/>
      <c r="FVD88" s="207"/>
      <c r="FVE88" s="207"/>
      <c r="FVF88" s="207"/>
      <c r="FVG88" s="207"/>
      <c r="FVH88" s="207"/>
      <c r="FVI88" s="207"/>
      <c r="FVJ88" s="207"/>
      <c r="FVK88" s="207"/>
      <c r="FVL88" s="207"/>
      <c r="FVM88" s="207"/>
      <c r="FVN88" s="207"/>
      <c r="FVO88" s="207"/>
      <c r="FVP88" s="207"/>
      <c r="FVQ88" s="207"/>
      <c r="FVR88" s="207"/>
      <c r="FVS88" s="207"/>
      <c r="FVT88" s="207"/>
      <c r="FVU88" s="207"/>
      <c r="FVV88" s="207"/>
      <c r="FVW88" s="207"/>
      <c r="FVX88" s="207"/>
      <c r="FVY88" s="207"/>
      <c r="FVZ88" s="207"/>
      <c r="FWA88" s="207"/>
      <c r="FWB88" s="207"/>
      <c r="FWC88" s="207"/>
      <c r="FWD88" s="207"/>
      <c r="FWE88" s="207"/>
      <c r="FWF88" s="207"/>
      <c r="FWG88" s="207"/>
      <c r="FWH88" s="207"/>
      <c r="FWI88" s="207"/>
      <c r="FWJ88" s="207"/>
      <c r="FWK88" s="207"/>
      <c r="FWL88" s="207"/>
      <c r="FWM88" s="207"/>
      <c r="FWN88" s="207"/>
      <c r="FWO88" s="207"/>
      <c r="FWP88" s="207"/>
      <c r="FWQ88" s="207"/>
      <c r="FWR88" s="207"/>
      <c r="FWS88" s="207"/>
      <c r="FWT88" s="207"/>
      <c r="FWU88" s="207"/>
      <c r="FWV88" s="207"/>
      <c r="FWW88" s="207"/>
      <c r="FWX88" s="207"/>
      <c r="FWY88" s="207"/>
      <c r="FWZ88" s="207"/>
      <c r="FXA88" s="207"/>
      <c r="FXB88" s="207"/>
      <c r="FXC88" s="207"/>
      <c r="FXD88" s="207"/>
      <c r="FXE88" s="207"/>
      <c r="FXF88" s="207"/>
      <c r="FXG88" s="207"/>
      <c r="FXH88" s="207"/>
      <c r="FXI88" s="207"/>
      <c r="FXJ88" s="207"/>
      <c r="FXK88" s="207"/>
      <c r="FXL88" s="207"/>
      <c r="FXM88" s="207"/>
      <c r="FXN88" s="207"/>
      <c r="FXO88" s="207"/>
      <c r="FXP88" s="207"/>
      <c r="FXQ88" s="207"/>
      <c r="FXR88" s="207"/>
      <c r="FXS88" s="207"/>
      <c r="FXT88" s="207"/>
      <c r="FXU88" s="207"/>
      <c r="FXV88" s="207"/>
      <c r="FXW88" s="207"/>
      <c r="FXX88" s="207"/>
      <c r="FXY88" s="207"/>
      <c r="FXZ88" s="207"/>
      <c r="FYA88" s="207"/>
      <c r="FYB88" s="207"/>
      <c r="FYC88" s="207"/>
      <c r="FYD88" s="207"/>
      <c r="FYE88" s="207"/>
      <c r="FYF88" s="207"/>
      <c r="FYG88" s="207"/>
      <c r="FYH88" s="207"/>
      <c r="FYI88" s="207"/>
      <c r="FYJ88" s="207"/>
      <c r="FYK88" s="207"/>
      <c r="FYL88" s="207"/>
      <c r="FYM88" s="207"/>
      <c r="FYN88" s="207"/>
      <c r="FYO88" s="207"/>
      <c r="FYP88" s="207"/>
      <c r="FYQ88" s="207"/>
      <c r="FYR88" s="207"/>
      <c r="FYS88" s="207"/>
      <c r="FYT88" s="207"/>
      <c r="FYU88" s="207"/>
      <c r="FYV88" s="207"/>
      <c r="FYW88" s="207"/>
      <c r="FYX88" s="207"/>
      <c r="FYY88" s="207"/>
      <c r="FYZ88" s="207"/>
      <c r="FZA88" s="207"/>
      <c r="FZB88" s="207"/>
      <c r="FZC88" s="207"/>
      <c r="FZD88" s="207"/>
      <c r="FZE88" s="207"/>
      <c r="FZF88" s="207"/>
      <c r="FZG88" s="207"/>
      <c r="FZH88" s="207"/>
      <c r="FZI88" s="207"/>
      <c r="FZJ88" s="207"/>
      <c r="FZK88" s="207"/>
      <c r="FZL88" s="207"/>
      <c r="FZM88" s="207"/>
      <c r="FZN88" s="207"/>
      <c r="FZO88" s="207"/>
      <c r="FZP88" s="207"/>
      <c r="FZQ88" s="207"/>
      <c r="FZR88" s="207"/>
      <c r="FZS88" s="207"/>
      <c r="FZT88" s="207"/>
      <c r="FZU88" s="207"/>
      <c r="FZV88" s="207"/>
      <c r="FZW88" s="207"/>
      <c r="FZX88" s="207"/>
      <c r="FZY88" s="207"/>
      <c r="FZZ88" s="207"/>
      <c r="GAA88" s="207"/>
      <c r="GAB88" s="207"/>
      <c r="GAC88" s="207"/>
      <c r="GAD88" s="207"/>
      <c r="GAE88" s="207"/>
      <c r="GAF88" s="207"/>
      <c r="GAG88" s="207"/>
      <c r="GAH88" s="207"/>
      <c r="GAI88" s="207"/>
      <c r="GAJ88" s="207"/>
      <c r="GAK88" s="207"/>
      <c r="GAL88" s="207"/>
      <c r="GAM88" s="207"/>
      <c r="GAN88" s="207"/>
      <c r="GAO88" s="207"/>
      <c r="GAP88" s="207"/>
      <c r="GAQ88" s="207"/>
      <c r="GAR88" s="207"/>
      <c r="GAS88" s="207"/>
      <c r="GAT88" s="207"/>
      <c r="GAU88" s="207"/>
      <c r="GAV88" s="207"/>
      <c r="GAW88" s="207"/>
      <c r="GAX88" s="207"/>
      <c r="GAY88" s="207"/>
      <c r="GAZ88" s="207"/>
      <c r="GBA88" s="207"/>
      <c r="GBB88" s="207"/>
      <c r="GBC88" s="207"/>
      <c r="GBD88" s="207"/>
      <c r="GBE88" s="207"/>
      <c r="GBF88" s="207"/>
      <c r="GBG88" s="207"/>
      <c r="GBH88" s="207"/>
      <c r="GBI88" s="207"/>
      <c r="GBJ88" s="207"/>
      <c r="GBK88" s="207"/>
      <c r="GBL88" s="207"/>
      <c r="GBM88" s="207"/>
      <c r="GBN88" s="207"/>
      <c r="GBO88" s="207"/>
      <c r="GBP88" s="207"/>
      <c r="GBQ88" s="207"/>
      <c r="GBR88" s="207"/>
      <c r="GBS88" s="207"/>
      <c r="GBT88" s="207"/>
      <c r="GBU88" s="207"/>
      <c r="GBV88" s="207"/>
      <c r="GBW88" s="207"/>
      <c r="GBX88" s="207"/>
      <c r="GBY88" s="207"/>
      <c r="GBZ88" s="207"/>
      <c r="GCA88" s="207"/>
      <c r="GCB88" s="207"/>
      <c r="GCC88" s="207"/>
      <c r="GCD88" s="207"/>
      <c r="GCE88" s="207"/>
      <c r="GCF88" s="207"/>
      <c r="GCG88" s="207"/>
      <c r="GCH88" s="207"/>
      <c r="GCI88" s="207"/>
      <c r="GCJ88" s="207"/>
      <c r="GCK88" s="207"/>
      <c r="GCL88" s="207"/>
      <c r="GCM88" s="207"/>
      <c r="GCN88" s="207"/>
      <c r="GCO88" s="207"/>
      <c r="GCP88" s="207"/>
      <c r="GCQ88" s="207"/>
      <c r="GCR88" s="207"/>
      <c r="GCS88" s="207"/>
      <c r="GCT88" s="207"/>
      <c r="GCU88" s="207"/>
      <c r="GCV88" s="207"/>
      <c r="GCW88" s="207"/>
      <c r="GCX88" s="207"/>
      <c r="GCY88" s="207"/>
      <c r="GCZ88" s="207"/>
      <c r="GDA88" s="207"/>
      <c r="GDB88" s="207"/>
      <c r="GDC88" s="207"/>
      <c r="GDD88" s="207"/>
      <c r="GDE88" s="207"/>
      <c r="GDF88" s="207"/>
      <c r="GDG88" s="207"/>
      <c r="GDH88" s="207"/>
      <c r="GDI88" s="207"/>
      <c r="GDJ88" s="207"/>
      <c r="GDK88" s="207"/>
      <c r="GDL88" s="207"/>
      <c r="GDM88" s="207"/>
      <c r="GDN88" s="207"/>
      <c r="GDO88" s="207"/>
      <c r="GDP88" s="207"/>
      <c r="GDQ88" s="207"/>
      <c r="GDR88" s="207"/>
      <c r="GDS88" s="207"/>
      <c r="GDT88" s="207"/>
      <c r="GDU88" s="207"/>
      <c r="GDV88" s="207"/>
      <c r="GDW88" s="207"/>
      <c r="GDX88" s="207"/>
      <c r="GDY88" s="207"/>
      <c r="GDZ88" s="207"/>
      <c r="GEA88" s="207"/>
      <c r="GEB88" s="207"/>
      <c r="GEC88" s="207"/>
      <c r="GED88" s="207"/>
      <c r="GEE88" s="207"/>
      <c r="GEF88" s="207"/>
      <c r="GEG88" s="207"/>
      <c r="GEH88" s="207"/>
      <c r="GEI88" s="207"/>
      <c r="GEJ88" s="207"/>
      <c r="GEK88" s="207"/>
      <c r="GEL88" s="207"/>
      <c r="GEM88" s="207"/>
      <c r="GEN88" s="207"/>
      <c r="GEO88" s="207"/>
      <c r="GEP88" s="207"/>
      <c r="GEQ88" s="207"/>
      <c r="GER88" s="207"/>
      <c r="GES88" s="207"/>
      <c r="GET88" s="207"/>
      <c r="GEU88" s="207"/>
      <c r="GEV88" s="207"/>
      <c r="GEW88" s="207"/>
      <c r="GEX88" s="207"/>
      <c r="GEY88" s="207"/>
      <c r="GEZ88" s="207"/>
      <c r="GFA88" s="207"/>
      <c r="GFB88" s="207"/>
      <c r="GFC88" s="207"/>
      <c r="GFD88" s="207"/>
      <c r="GFE88" s="207"/>
      <c r="GFF88" s="207"/>
      <c r="GFG88" s="207"/>
      <c r="GFH88" s="207"/>
      <c r="GFI88" s="207"/>
      <c r="GFJ88" s="207"/>
      <c r="GFK88" s="207"/>
      <c r="GFL88" s="207"/>
      <c r="GFM88" s="207"/>
      <c r="GFN88" s="207"/>
      <c r="GFO88" s="207"/>
      <c r="GFP88" s="207"/>
      <c r="GFQ88" s="207"/>
      <c r="GFR88" s="207"/>
      <c r="GFS88" s="207"/>
      <c r="GFT88" s="207"/>
      <c r="GFU88" s="207"/>
      <c r="GFV88" s="207"/>
      <c r="GFW88" s="207"/>
      <c r="GFX88" s="207"/>
      <c r="GFY88" s="207"/>
      <c r="GFZ88" s="207"/>
      <c r="GGA88" s="207"/>
      <c r="GGB88" s="207"/>
      <c r="GGC88" s="207"/>
      <c r="GGD88" s="207"/>
      <c r="GGE88" s="207"/>
      <c r="GGF88" s="207"/>
      <c r="GGG88" s="207"/>
      <c r="GGH88" s="207"/>
      <c r="GGI88" s="207"/>
      <c r="GGJ88" s="207"/>
      <c r="GGK88" s="207"/>
      <c r="GGL88" s="207"/>
      <c r="GGM88" s="207"/>
      <c r="GGN88" s="207"/>
      <c r="GGO88" s="207"/>
      <c r="GGP88" s="207"/>
      <c r="GGQ88" s="207"/>
      <c r="GGR88" s="207"/>
      <c r="GGS88" s="207"/>
      <c r="GGT88" s="207"/>
      <c r="GGU88" s="207"/>
      <c r="GGV88" s="207"/>
      <c r="GGW88" s="207"/>
      <c r="GGX88" s="207"/>
      <c r="GGY88" s="207"/>
      <c r="GGZ88" s="207"/>
      <c r="GHA88" s="207"/>
      <c r="GHB88" s="207"/>
      <c r="GHC88" s="207"/>
      <c r="GHD88" s="207"/>
      <c r="GHE88" s="207"/>
      <c r="GHF88" s="207"/>
      <c r="GHG88" s="207"/>
      <c r="GHH88" s="207"/>
      <c r="GHI88" s="207"/>
      <c r="GHJ88" s="207"/>
      <c r="GHK88" s="207"/>
      <c r="GHL88" s="207"/>
      <c r="GHM88" s="207"/>
      <c r="GHN88" s="207"/>
      <c r="GHO88" s="207"/>
      <c r="GHP88" s="207"/>
      <c r="GHQ88" s="207"/>
      <c r="GHR88" s="207"/>
      <c r="GHS88" s="207"/>
      <c r="GHT88" s="207"/>
      <c r="GHU88" s="207"/>
      <c r="GHV88" s="207"/>
      <c r="GHW88" s="207"/>
      <c r="GHX88" s="207"/>
      <c r="GHY88" s="207"/>
      <c r="GHZ88" s="207"/>
      <c r="GIA88" s="207"/>
      <c r="GIB88" s="207"/>
      <c r="GIC88" s="207"/>
      <c r="GID88" s="207"/>
      <c r="GIE88" s="207"/>
      <c r="GIF88" s="207"/>
      <c r="GIG88" s="207"/>
      <c r="GIH88" s="207"/>
      <c r="GII88" s="207"/>
      <c r="GIJ88" s="207"/>
      <c r="GIK88" s="207"/>
      <c r="GIL88" s="207"/>
      <c r="GIM88" s="207"/>
      <c r="GIN88" s="207"/>
      <c r="GIO88" s="207"/>
      <c r="GIP88" s="207"/>
      <c r="GIQ88" s="207"/>
      <c r="GIR88" s="207"/>
      <c r="GIS88" s="207"/>
      <c r="GIT88" s="207"/>
      <c r="GIU88" s="207"/>
      <c r="GIV88" s="207"/>
      <c r="GIW88" s="207"/>
      <c r="GIX88" s="207"/>
      <c r="GIY88" s="207"/>
      <c r="GIZ88" s="207"/>
      <c r="GJA88" s="207"/>
      <c r="GJB88" s="207"/>
      <c r="GJC88" s="207"/>
      <c r="GJD88" s="207"/>
      <c r="GJE88" s="207"/>
      <c r="GJF88" s="207"/>
      <c r="GJG88" s="207"/>
      <c r="GJH88" s="207"/>
      <c r="GJI88" s="207"/>
      <c r="GJJ88" s="207"/>
      <c r="GJK88" s="207"/>
      <c r="GJL88" s="207"/>
      <c r="GJM88" s="207"/>
      <c r="GJN88" s="207"/>
      <c r="GJO88" s="207"/>
      <c r="GJP88" s="207"/>
      <c r="GJQ88" s="207"/>
      <c r="GJR88" s="207"/>
      <c r="GJS88" s="207"/>
      <c r="GJT88" s="207"/>
      <c r="GJU88" s="207"/>
      <c r="GJV88" s="207"/>
      <c r="GJW88" s="207"/>
      <c r="GJX88" s="207"/>
      <c r="GJY88" s="207"/>
      <c r="GJZ88" s="207"/>
      <c r="GKA88" s="207"/>
      <c r="GKB88" s="207"/>
      <c r="GKC88" s="207"/>
      <c r="GKD88" s="207"/>
      <c r="GKE88" s="207"/>
      <c r="GKF88" s="207"/>
      <c r="GKG88" s="207"/>
      <c r="GKH88" s="207"/>
      <c r="GKI88" s="207"/>
      <c r="GKJ88" s="207"/>
      <c r="GKK88" s="207"/>
      <c r="GKL88" s="207"/>
      <c r="GKM88" s="207"/>
      <c r="GKN88" s="207"/>
      <c r="GKO88" s="207"/>
      <c r="GKP88" s="207"/>
      <c r="GKQ88" s="207"/>
      <c r="GKR88" s="207"/>
      <c r="GKS88" s="207"/>
      <c r="GKT88" s="207"/>
      <c r="GKU88" s="207"/>
      <c r="GKV88" s="207"/>
      <c r="GKW88" s="207"/>
      <c r="GKX88" s="207"/>
      <c r="GKY88" s="207"/>
      <c r="GKZ88" s="207"/>
      <c r="GLA88" s="207"/>
      <c r="GLB88" s="207"/>
      <c r="GLC88" s="207"/>
      <c r="GLD88" s="207"/>
      <c r="GLE88" s="207"/>
      <c r="GLF88" s="207"/>
      <c r="GLG88" s="207"/>
      <c r="GLH88" s="207"/>
      <c r="GLI88" s="207"/>
      <c r="GLJ88" s="207"/>
      <c r="GLK88" s="207"/>
      <c r="GLL88" s="207"/>
      <c r="GLM88" s="207"/>
      <c r="GLN88" s="207"/>
      <c r="GLO88" s="207"/>
      <c r="GLP88" s="207"/>
      <c r="GLQ88" s="207"/>
      <c r="GLR88" s="207"/>
      <c r="GLS88" s="207"/>
      <c r="GLT88" s="207"/>
      <c r="GLU88" s="207"/>
      <c r="GLV88" s="207"/>
      <c r="GLW88" s="207"/>
      <c r="GLX88" s="207"/>
      <c r="GLY88" s="207"/>
      <c r="GLZ88" s="207"/>
      <c r="GMA88" s="207"/>
      <c r="GMB88" s="207"/>
      <c r="GMC88" s="207"/>
      <c r="GMD88" s="207"/>
      <c r="GME88" s="207"/>
      <c r="GMF88" s="207"/>
      <c r="GMG88" s="207"/>
      <c r="GMH88" s="207"/>
      <c r="GMI88" s="207"/>
      <c r="GMJ88" s="207"/>
      <c r="GMK88" s="207"/>
      <c r="GML88" s="207"/>
      <c r="GMM88" s="207"/>
      <c r="GMN88" s="207"/>
      <c r="GMO88" s="207"/>
      <c r="GMP88" s="207"/>
      <c r="GMQ88" s="207"/>
      <c r="GMR88" s="207"/>
      <c r="GMS88" s="207"/>
      <c r="GMT88" s="207"/>
      <c r="GMU88" s="207"/>
      <c r="GMV88" s="207"/>
      <c r="GMW88" s="207"/>
      <c r="GMX88" s="207"/>
      <c r="GMY88" s="207"/>
      <c r="GMZ88" s="207"/>
      <c r="GNA88" s="207"/>
      <c r="GNB88" s="207"/>
      <c r="GNC88" s="207"/>
      <c r="GND88" s="207"/>
      <c r="GNE88" s="207"/>
      <c r="GNF88" s="207"/>
      <c r="GNG88" s="207"/>
      <c r="GNH88" s="207"/>
      <c r="GNI88" s="207"/>
      <c r="GNJ88" s="207"/>
      <c r="GNK88" s="207"/>
      <c r="GNL88" s="207"/>
      <c r="GNM88" s="207"/>
      <c r="GNN88" s="207"/>
      <c r="GNO88" s="207"/>
      <c r="GNP88" s="207"/>
      <c r="GNQ88" s="207"/>
      <c r="GNR88" s="207"/>
      <c r="GNS88" s="207"/>
      <c r="GNT88" s="207"/>
      <c r="GNU88" s="207"/>
      <c r="GNV88" s="207"/>
      <c r="GNW88" s="207"/>
      <c r="GNX88" s="207"/>
      <c r="GNY88" s="207"/>
      <c r="GNZ88" s="207"/>
      <c r="GOA88" s="207"/>
      <c r="GOB88" s="207"/>
      <c r="GOC88" s="207"/>
      <c r="GOD88" s="207"/>
      <c r="GOE88" s="207"/>
      <c r="GOF88" s="207"/>
      <c r="GOG88" s="207"/>
      <c r="GOH88" s="207"/>
      <c r="GOI88" s="207"/>
      <c r="GOJ88" s="207"/>
      <c r="GOK88" s="207"/>
      <c r="GOL88" s="207"/>
      <c r="GOM88" s="207"/>
      <c r="GON88" s="207"/>
      <c r="GOO88" s="207"/>
      <c r="GOP88" s="207"/>
      <c r="GOQ88" s="207"/>
      <c r="GOR88" s="207"/>
      <c r="GOS88" s="207"/>
      <c r="GOT88" s="207"/>
      <c r="GOU88" s="207"/>
      <c r="GOV88" s="207"/>
      <c r="GOW88" s="207"/>
      <c r="GOX88" s="207"/>
      <c r="GOY88" s="207"/>
      <c r="GOZ88" s="207"/>
      <c r="GPA88" s="207"/>
      <c r="GPB88" s="207"/>
      <c r="GPC88" s="207"/>
      <c r="GPD88" s="207"/>
      <c r="GPE88" s="207"/>
      <c r="GPF88" s="207"/>
      <c r="GPG88" s="207"/>
      <c r="GPH88" s="207"/>
      <c r="GPI88" s="207"/>
      <c r="GPJ88" s="207"/>
      <c r="GPK88" s="207"/>
      <c r="GPL88" s="207"/>
      <c r="GPM88" s="207"/>
      <c r="GPN88" s="207"/>
      <c r="GPO88" s="207"/>
      <c r="GPP88" s="207"/>
      <c r="GPQ88" s="207"/>
      <c r="GPR88" s="207"/>
      <c r="GPS88" s="207"/>
      <c r="GPT88" s="207"/>
      <c r="GPU88" s="207"/>
      <c r="GPV88" s="207"/>
      <c r="GPW88" s="207"/>
      <c r="GPX88" s="207"/>
      <c r="GPY88" s="207"/>
      <c r="GPZ88" s="207"/>
      <c r="GQA88" s="207"/>
      <c r="GQB88" s="207"/>
      <c r="GQC88" s="207"/>
      <c r="GQD88" s="207"/>
      <c r="GQE88" s="207"/>
      <c r="GQF88" s="207"/>
      <c r="GQG88" s="207"/>
      <c r="GQH88" s="207"/>
      <c r="GQI88" s="207"/>
      <c r="GQJ88" s="207"/>
      <c r="GQK88" s="207"/>
      <c r="GQL88" s="207"/>
      <c r="GQM88" s="207"/>
      <c r="GQN88" s="207"/>
      <c r="GQO88" s="207"/>
      <c r="GQP88" s="207"/>
      <c r="GQQ88" s="207"/>
      <c r="GQR88" s="207"/>
      <c r="GQS88" s="207"/>
      <c r="GQT88" s="207"/>
      <c r="GQU88" s="207"/>
      <c r="GQV88" s="207"/>
      <c r="GQW88" s="207"/>
      <c r="GQX88" s="207"/>
      <c r="GQY88" s="207"/>
      <c r="GQZ88" s="207"/>
      <c r="GRA88" s="207"/>
      <c r="GRB88" s="207"/>
      <c r="GRC88" s="207"/>
      <c r="GRD88" s="207"/>
      <c r="GRE88" s="207"/>
      <c r="GRF88" s="207"/>
      <c r="GRG88" s="207"/>
      <c r="GRH88" s="207"/>
      <c r="GRI88" s="207"/>
      <c r="GRJ88" s="207"/>
      <c r="GRK88" s="207"/>
      <c r="GRL88" s="207"/>
      <c r="GRM88" s="207"/>
      <c r="GRN88" s="207"/>
      <c r="GRO88" s="207"/>
      <c r="GRP88" s="207"/>
      <c r="GRQ88" s="207"/>
      <c r="GRR88" s="207"/>
      <c r="GRS88" s="207"/>
      <c r="GRT88" s="207"/>
      <c r="GRU88" s="207"/>
      <c r="GRV88" s="207"/>
      <c r="GRW88" s="207"/>
      <c r="GRX88" s="207"/>
      <c r="GRY88" s="207"/>
      <c r="GRZ88" s="207"/>
      <c r="GSA88" s="207"/>
      <c r="GSB88" s="207"/>
      <c r="GSC88" s="207"/>
      <c r="GSD88" s="207"/>
      <c r="GSE88" s="207"/>
      <c r="GSF88" s="207"/>
      <c r="GSG88" s="207"/>
      <c r="GSH88" s="207"/>
      <c r="GSI88" s="207"/>
      <c r="GSJ88" s="207"/>
      <c r="GSK88" s="207"/>
      <c r="GSL88" s="207"/>
      <c r="GSM88" s="207"/>
      <c r="GSN88" s="207"/>
      <c r="GSO88" s="207"/>
      <c r="GSP88" s="207"/>
      <c r="GSQ88" s="207"/>
      <c r="GSR88" s="207"/>
      <c r="GSS88" s="207"/>
      <c r="GST88" s="207"/>
      <c r="GSU88" s="207"/>
      <c r="GSV88" s="207"/>
      <c r="GSW88" s="207"/>
      <c r="GSX88" s="207"/>
      <c r="GSY88" s="207"/>
      <c r="GSZ88" s="207"/>
      <c r="GTA88" s="207"/>
      <c r="GTB88" s="207"/>
      <c r="GTC88" s="207"/>
      <c r="GTD88" s="207"/>
      <c r="GTE88" s="207"/>
      <c r="GTF88" s="207"/>
      <c r="GTG88" s="207"/>
      <c r="GTH88" s="207"/>
      <c r="GTI88" s="207"/>
      <c r="GTJ88" s="207"/>
      <c r="GTK88" s="207"/>
      <c r="GTL88" s="207"/>
      <c r="GTM88" s="207"/>
      <c r="GTN88" s="207"/>
      <c r="GTO88" s="207"/>
      <c r="GTP88" s="207"/>
      <c r="GTQ88" s="207"/>
      <c r="GTR88" s="207"/>
      <c r="GTS88" s="207"/>
      <c r="GTT88" s="207"/>
      <c r="GTU88" s="207"/>
      <c r="GTV88" s="207"/>
      <c r="GTW88" s="207"/>
      <c r="GTX88" s="207"/>
      <c r="GTY88" s="207"/>
      <c r="GTZ88" s="207"/>
      <c r="GUA88" s="207"/>
      <c r="GUB88" s="207"/>
      <c r="GUC88" s="207"/>
      <c r="GUD88" s="207"/>
      <c r="GUE88" s="207"/>
      <c r="GUF88" s="207"/>
      <c r="GUG88" s="207"/>
      <c r="GUH88" s="207"/>
      <c r="GUI88" s="207"/>
      <c r="GUJ88" s="207"/>
      <c r="GUK88" s="207"/>
      <c r="GUL88" s="207"/>
      <c r="GUM88" s="207"/>
      <c r="GUN88" s="207"/>
      <c r="GUO88" s="207"/>
      <c r="GUP88" s="207"/>
      <c r="GUQ88" s="207"/>
      <c r="GUR88" s="207"/>
      <c r="GUS88" s="207"/>
      <c r="GUT88" s="207"/>
      <c r="GUU88" s="207"/>
      <c r="GUV88" s="207"/>
      <c r="GUW88" s="207"/>
      <c r="GUX88" s="207"/>
      <c r="GUY88" s="207"/>
      <c r="GUZ88" s="207"/>
      <c r="GVA88" s="207"/>
      <c r="GVB88" s="207"/>
      <c r="GVC88" s="207"/>
      <c r="GVD88" s="207"/>
      <c r="GVE88" s="207"/>
      <c r="GVF88" s="207"/>
      <c r="GVG88" s="207"/>
      <c r="GVH88" s="207"/>
      <c r="GVI88" s="207"/>
      <c r="GVJ88" s="207"/>
      <c r="GVK88" s="207"/>
      <c r="GVL88" s="207"/>
      <c r="GVM88" s="207"/>
      <c r="GVN88" s="207"/>
      <c r="GVO88" s="207"/>
      <c r="GVP88" s="207"/>
      <c r="GVQ88" s="207"/>
      <c r="GVR88" s="207"/>
      <c r="GVS88" s="207"/>
      <c r="GVT88" s="207"/>
      <c r="GVU88" s="207"/>
      <c r="GVV88" s="207"/>
      <c r="GVW88" s="207"/>
      <c r="GVX88" s="207"/>
      <c r="GVY88" s="207"/>
      <c r="GVZ88" s="207"/>
      <c r="GWA88" s="207"/>
      <c r="GWB88" s="207"/>
      <c r="GWC88" s="207"/>
      <c r="GWD88" s="207"/>
      <c r="GWE88" s="207"/>
      <c r="GWF88" s="207"/>
      <c r="GWG88" s="207"/>
      <c r="GWH88" s="207"/>
      <c r="GWI88" s="207"/>
      <c r="GWJ88" s="207"/>
      <c r="GWK88" s="207"/>
      <c r="GWL88" s="207"/>
      <c r="GWM88" s="207"/>
      <c r="GWN88" s="207"/>
      <c r="GWO88" s="207"/>
      <c r="GWP88" s="207"/>
      <c r="GWQ88" s="207"/>
      <c r="GWR88" s="207"/>
      <c r="GWS88" s="207"/>
      <c r="GWT88" s="207"/>
      <c r="GWU88" s="207"/>
      <c r="GWV88" s="207"/>
      <c r="GWW88" s="207"/>
      <c r="GWX88" s="207"/>
      <c r="GWY88" s="207"/>
      <c r="GWZ88" s="207"/>
      <c r="GXA88" s="207"/>
      <c r="GXB88" s="207"/>
      <c r="GXC88" s="207"/>
      <c r="GXD88" s="207"/>
      <c r="GXE88" s="207"/>
      <c r="GXF88" s="207"/>
      <c r="GXG88" s="207"/>
      <c r="GXH88" s="207"/>
      <c r="GXI88" s="207"/>
      <c r="GXJ88" s="207"/>
      <c r="GXK88" s="207"/>
      <c r="GXL88" s="207"/>
      <c r="GXM88" s="207"/>
      <c r="GXN88" s="207"/>
      <c r="GXO88" s="207"/>
      <c r="GXP88" s="207"/>
      <c r="GXQ88" s="207"/>
      <c r="GXR88" s="207"/>
      <c r="GXS88" s="207"/>
      <c r="GXT88" s="207"/>
      <c r="GXU88" s="207"/>
      <c r="GXV88" s="207"/>
      <c r="GXW88" s="207"/>
      <c r="GXX88" s="207"/>
      <c r="GXY88" s="207"/>
      <c r="GXZ88" s="207"/>
      <c r="GYA88" s="207"/>
      <c r="GYB88" s="207"/>
      <c r="GYC88" s="207"/>
      <c r="GYD88" s="207"/>
      <c r="GYE88" s="207"/>
      <c r="GYF88" s="207"/>
      <c r="GYG88" s="207"/>
      <c r="GYH88" s="207"/>
      <c r="GYI88" s="207"/>
      <c r="GYJ88" s="207"/>
      <c r="GYK88" s="207"/>
      <c r="GYL88" s="207"/>
      <c r="GYM88" s="207"/>
      <c r="GYN88" s="207"/>
      <c r="GYO88" s="207"/>
      <c r="GYP88" s="207"/>
      <c r="GYQ88" s="207"/>
      <c r="GYR88" s="207"/>
      <c r="GYS88" s="207"/>
      <c r="GYT88" s="207"/>
      <c r="GYU88" s="207"/>
      <c r="GYV88" s="207"/>
      <c r="GYW88" s="207"/>
      <c r="GYX88" s="207"/>
      <c r="GYY88" s="207"/>
      <c r="GYZ88" s="207"/>
      <c r="GZA88" s="207"/>
      <c r="GZB88" s="207"/>
      <c r="GZC88" s="207"/>
      <c r="GZD88" s="207"/>
      <c r="GZE88" s="207"/>
      <c r="GZF88" s="207"/>
      <c r="GZG88" s="207"/>
      <c r="GZH88" s="207"/>
      <c r="GZI88" s="207"/>
      <c r="GZJ88" s="207"/>
      <c r="GZK88" s="207"/>
      <c r="GZL88" s="207"/>
      <c r="GZM88" s="207"/>
      <c r="GZN88" s="207"/>
      <c r="GZO88" s="207"/>
      <c r="GZP88" s="207"/>
      <c r="GZQ88" s="207"/>
      <c r="GZR88" s="207"/>
      <c r="GZS88" s="207"/>
      <c r="GZT88" s="207"/>
      <c r="GZU88" s="207"/>
      <c r="GZV88" s="207"/>
      <c r="GZW88" s="207"/>
      <c r="GZX88" s="207"/>
      <c r="GZY88" s="207"/>
      <c r="GZZ88" s="207"/>
      <c r="HAA88" s="207"/>
      <c r="HAB88" s="207"/>
      <c r="HAC88" s="207"/>
      <c r="HAD88" s="207"/>
      <c r="HAE88" s="207"/>
      <c r="HAF88" s="207"/>
      <c r="HAG88" s="207"/>
      <c r="HAH88" s="207"/>
      <c r="HAI88" s="207"/>
      <c r="HAJ88" s="207"/>
      <c r="HAK88" s="207"/>
      <c r="HAL88" s="207"/>
      <c r="HAM88" s="207"/>
      <c r="HAN88" s="207"/>
      <c r="HAO88" s="207"/>
      <c r="HAP88" s="207"/>
      <c r="HAQ88" s="207"/>
      <c r="HAR88" s="207"/>
      <c r="HAS88" s="207"/>
      <c r="HAT88" s="207"/>
      <c r="HAU88" s="207"/>
      <c r="HAV88" s="207"/>
      <c r="HAW88" s="207"/>
      <c r="HAX88" s="207"/>
      <c r="HAY88" s="207"/>
      <c r="HAZ88" s="207"/>
      <c r="HBA88" s="207"/>
      <c r="HBB88" s="207"/>
      <c r="HBC88" s="207"/>
      <c r="HBD88" s="207"/>
      <c r="HBE88" s="207"/>
      <c r="HBF88" s="207"/>
      <c r="HBG88" s="207"/>
      <c r="HBH88" s="207"/>
      <c r="HBI88" s="207"/>
      <c r="HBJ88" s="207"/>
      <c r="HBK88" s="207"/>
      <c r="HBL88" s="207"/>
      <c r="HBM88" s="207"/>
      <c r="HBN88" s="207"/>
      <c r="HBO88" s="207"/>
      <c r="HBP88" s="207"/>
      <c r="HBQ88" s="207"/>
      <c r="HBR88" s="207"/>
      <c r="HBS88" s="207"/>
      <c r="HBT88" s="207"/>
      <c r="HBU88" s="207"/>
      <c r="HBV88" s="207"/>
      <c r="HBW88" s="207"/>
      <c r="HBX88" s="207"/>
      <c r="HBY88" s="207"/>
      <c r="HBZ88" s="207"/>
      <c r="HCA88" s="207"/>
      <c r="HCB88" s="207"/>
      <c r="HCC88" s="207"/>
      <c r="HCD88" s="207"/>
      <c r="HCE88" s="207"/>
      <c r="HCF88" s="207"/>
      <c r="HCG88" s="207"/>
      <c r="HCH88" s="207"/>
      <c r="HCI88" s="207"/>
      <c r="HCJ88" s="207"/>
      <c r="HCK88" s="207"/>
      <c r="HCL88" s="207"/>
      <c r="HCM88" s="207"/>
      <c r="HCN88" s="207"/>
      <c r="HCO88" s="207"/>
      <c r="HCP88" s="207"/>
      <c r="HCQ88" s="207"/>
      <c r="HCR88" s="207"/>
      <c r="HCS88" s="207"/>
      <c r="HCT88" s="207"/>
      <c r="HCU88" s="207"/>
      <c r="HCV88" s="207"/>
      <c r="HCW88" s="207"/>
      <c r="HCX88" s="207"/>
      <c r="HCY88" s="207"/>
      <c r="HCZ88" s="207"/>
      <c r="HDA88" s="207"/>
      <c r="HDB88" s="207"/>
      <c r="HDC88" s="207"/>
      <c r="HDD88" s="207"/>
      <c r="HDE88" s="207"/>
      <c r="HDF88" s="207"/>
      <c r="HDG88" s="207"/>
      <c r="HDH88" s="207"/>
      <c r="HDI88" s="207"/>
      <c r="HDJ88" s="207"/>
      <c r="HDK88" s="207"/>
      <c r="HDL88" s="207"/>
      <c r="HDM88" s="207"/>
      <c r="HDN88" s="207"/>
      <c r="HDO88" s="207"/>
      <c r="HDP88" s="207"/>
      <c r="HDQ88" s="207"/>
      <c r="HDR88" s="207"/>
      <c r="HDS88" s="207"/>
      <c r="HDT88" s="207"/>
      <c r="HDU88" s="207"/>
      <c r="HDV88" s="207"/>
      <c r="HDW88" s="207"/>
      <c r="HDX88" s="207"/>
      <c r="HDY88" s="207"/>
      <c r="HDZ88" s="207"/>
      <c r="HEA88" s="207"/>
      <c r="HEB88" s="207"/>
      <c r="HEC88" s="207"/>
      <c r="HED88" s="207"/>
      <c r="HEE88" s="207"/>
      <c r="HEF88" s="207"/>
      <c r="HEG88" s="207"/>
      <c r="HEH88" s="207"/>
      <c r="HEI88" s="207"/>
      <c r="HEJ88" s="207"/>
      <c r="HEK88" s="207"/>
      <c r="HEL88" s="207"/>
      <c r="HEM88" s="207"/>
      <c r="HEN88" s="207"/>
      <c r="HEO88" s="207"/>
      <c r="HEP88" s="207"/>
      <c r="HEQ88" s="207"/>
      <c r="HER88" s="207"/>
      <c r="HES88" s="207"/>
      <c r="HET88" s="207"/>
      <c r="HEU88" s="207"/>
      <c r="HEV88" s="207"/>
      <c r="HEW88" s="207"/>
      <c r="HEX88" s="207"/>
      <c r="HEY88" s="207"/>
      <c r="HEZ88" s="207"/>
      <c r="HFA88" s="207"/>
      <c r="HFB88" s="207"/>
      <c r="HFC88" s="207"/>
      <c r="HFD88" s="207"/>
      <c r="HFE88" s="207"/>
      <c r="HFF88" s="207"/>
      <c r="HFG88" s="207"/>
      <c r="HFH88" s="207"/>
      <c r="HFI88" s="207"/>
      <c r="HFJ88" s="207"/>
      <c r="HFK88" s="207"/>
      <c r="HFL88" s="207"/>
      <c r="HFM88" s="207"/>
      <c r="HFN88" s="207"/>
      <c r="HFO88" s="207"/>
      <c r="HFP88" s="207"/>
      <c r="HFQ88" s="207"/>
      <c r="HFR88" s="207"/>
      <c r="HFS88" s="207"/>
      <c r="HFT88" s="207"/>
      <c r="HFU88" s="207"/>
      <c r="HFV88" s="207"/>
      <c r="HFW88" s="207"/>
      <c r="HFX88" s="207"/>
      <c r="HFY88" s="207"/>
      <c r="HFZ88" s="207"/>
      <c r="HGA88" s="207"/>
      <c r="HGB88" s="207"/>
      <c r="HGC88" s="207"/>
      <c r="HGD88" s="207"/>
      <c r="HGE88" s="207"/>
      <c r="HGF88" s="207"/>
      <c r="HGG88" s="207"/>
      <c r="HGH88" s="207"/>
      <c r="HGI88" s="207"/>
      <c r="HGJ88" s="207"/>
      <c r="HGK88" s="207"/>
      <c r="HGL88" s="207"/>
      <c r="HGM88" s="207"/>
      <c r="HGN88" s="207"/>
      <c r="HGO88" s="207"/>
      <c r="HGP88" s="207"/>
      <c r="HGQ88" s="207"/>
      <c r="HGR88" s="207"/>
      <c r="HGS88" s="207"/>
      <c r="HGT88" s="207"/>
      <c r="HGU88" s="207"/>
      <c r="HGV88" s="207"/>
      <c r="HGW88" s="207"/>
      <c r="HGX88" s="207"/>
      <c r="HGY88" s="207"/>
      <c r="HGZ88" s="207"/>
      <c r="HHA88" s="207"/>
      <c r="HHB88" s="207"/>
      <c r="HHC88" s="207"/>
      <c r="HHD88" s="207"/>
      <c r="HHE88" s="207"/>
      <c r="HHF88" s="207"/>
      <c r="HHG88" s="207"/>
      <c r="HHH88" s="207"/>
      <c r="HHI88" s="207"/>
      <c r="HHJ88" s="207"/>
      <c r="HHK88" s="207"/>
      <c r="HHL88" s="207"/>
      <c r="HHM88" s="207"/>
      <c r="HHN88" s="207"/>
      <c r="HHO88" s="207"/>
      <c r="HHP88" s="207"/>
      <c r="HHQ88" s="207"/>
      <c r="HHR88" s="207"/>
      <c r="HHS88" s="207"/>
      <c r="HHT88" s="207"/>
      <c r="HHU88" s="207"/>
      <c r="HHV88" s="207"/>
      <c r="HHW88" s="207"/>
      <c r="HHX88" s="207"/>
      <c r="HHY88" s="207"/>
      <c r="HHZ88" s="207"/>
      <c r="HIA88" s="207"/>
      <c r="HIB88" s="207"/>
      <c r="HIC88" s="207"/>
      <c r="HID88" s="207"/>
      <c r="HIE88" s="207"/>
      <c r="HIF88" s="207"/>
      <c r="HIG88" s="207"/>
      <c r="HIH88" s="207"/>
      <c r="HII88" s="207"/>
      <c r="HIJ88" s="207"/>
      <c r="HIK88" s="207"/>
      <c r="HIL88" s="207"/>
      <c r="HIM88" s="207"/>
      <c r="HIN88" s="207"/>
      <c r="HIO88" s="207"/>
      <c r="HIP88" s="207"/>
      <c r="HIQ88" s="207"/>
      <c r="HIR88" s="207"/>
      <c r="HIS88" s="207"/>
      <c r="HIT88" s="207"/>
      <c r="HIU88" s="207"/>
      <c r="HIV88" s="207"/>
      <c r="HIW88" s="207"/>
      <c r="HIX88" s="207"/>
      <c r="HIY88" s="207"/>
      <c r="HIZ88" s="207"/>
      <c r="HJA88" s="207"/>
      <c r="HJB88" s="207"/>
      <c r="HJC88" s="207"/>
      <c r="HJD88" s="207"/>
      <c r="HJE88" s="207"/>
      <c r="HJF88" s="207"/>
      <c r="HJG88" s="207"/>
      <c r="HJH88" s="207"/>
      <c r="HJI88" s="207"/>
      <c r="HJJ88" s="207"/>
      <c r="HJK88" s="207"/>
      <c r="HJL88" s="207"/>
      <c r="HJM88" s="207"/>
      <c r="HJN88" s="207"/>
      <c r="HJO88" s="207"/>
      <c r="HJP88" s="207"/>
      <c r="HJQ88" s="207"/>
      <c r="HJR88" s="207"/>
      <c r="HJS88" s="207"/>
      <c r="HJT88" s="207"/>
      <c r="HJU88" s="207"/>
      <c r="HJV88" s="207"/>
      <c r="HJW88" s="207"/>
      <c r="HJX88" s="207"/>
      <c r="HJY88" s="207"/>
      <c r="HJZ88" s="207"/>
      <c r="HKA88" s="207"/>
      <c r="HKB88" s="207"/>
      <c r="HKC88" s="207"/>
      <c r="HKD88" s="207"/>
      <c r="HKE88" s="207"/>
      <c r="HKF88" s="207"/>
      <c r="HKG88" s="207"/>
      <c r="HKH88" s="207"/>
      <c r="HKI88" s="207"/>
      <c r="HKJ88" s="207"/>
      <c r="HKK88" s="207"/>
      <c r="HKL88" s="207"/>
      <c r="HKM88" s="207"/>
      <c r="HKN88" s="207"/>
      <c r="HKO88" s="207"/>
      <c r="HKP88" s="207"/>
      <c r="HKQ88" s="207"/>
      <c r="HKR88" s="207"/>
      <c r="HKS88" s="207"/>
      <c r="HKT88" s="207"/>
      <c r="HKU88" s="207"/>
      <c r="HKV88" s="207"/>
      <c r="HKW88" s="207"/>
      <c r="HKX88" s="207"/>
      <c r="HKY88" s="207"/>
      <c r="HKZ88" s="207"/>
      <c r="HLA88" s="207"/>
      <c r="HLB88" s="207"/>
      <c r="HLC88" s="207"/>
      <c r="HLD88" s="207"/>
      <c r="HLE88" s="207"/>
      <c r="HLF88" s="207"/>
      <c r="HLG88" s="207"/>
      <c r="HLH88" s="207"/>
      <c r="HLI88" s="207"/>
      <c r="HLJ88" s="207"/>
      <c r="HLK88" s="207"/>
      <c r="HLL88" s="207"/>
      <c r="HLM88" s="207"/>
      <c r="HLN88" s="207"/>
      <c r="HLO88" s="207"/>
      <c r="HLP88" s="207"/>
      <c r="HLQ88" s="207"/>
      <c r="HLR88" s="207"/>
      <c r="HLS88" s="207"/>
      <c r="HLT88" s="207"/>
      <c r="HLU88" s="207"/>
      <c r="HLV88" s="207"/>
      <c r="HLW88" s="207"/>
      <c r="HLX88" s="207"/>
      <c r="HLY88" s="207"/>
      <c r="HLZ88" s="207"/>
      <c r="HMA88" s="207"/>
      <c r="HMB88" s="207"/>
      <c r="HMC88" s="207"/>
      <c r="HMD88" s="207"/>
      <c r="HME88" s="207"/>
      <c r="HMF88" s="207"/>
      <c r="HMG88" s="207"/>
      <c r="HMH88" s="207"/>
      <c r="HMI88" s="207"/>
      <c r="HMJ88" s="207"/>
      <c r="HMK88" s="207"/>
      <c r="HML88" s="207"/>
      <c r="HMM88" s="207"/>
      <c r="HMN88" s="207"/>
      <c r="HMO88" s="207"/>
      <c r="HMP88" s="207"/>
      <c r="HMQ88" s="207"/>
      <c r="HMR88" s="207"/>
      <c r="HMS88" s="207"/>
      <c r="HMT88" s="207"/>
      <c r="HMU88" s="207"/>
      <c r="HMV88" s="207"/>
      <c r="HMW88" s="207"/>
      <c r="HMX88" s="207"/>
      <c r="HMY88" s="207"/>
      <c r="HMZ88" s="207"/>
      <c r="HNA88" s="207"/>
      <c r="HNB88" s="207"/>
      <c r="HNC88" s="207"/>
      <c r="HND88" s="207"/>
      <c r="HNE88" s="207"/>
      <c r="HNF88" s="207"/>
      <c r="HNG88" s="207"/>
      <c r="HNH88" s="207"/>
      <c r="HNI88" s="207"/>
      <c r="HNJ88" s="207"/>
      <c r="HNK88" s="207"/>
      <c r="HNL88" s="207"/>
      <c r="HNM88" s="207"/>
      <c r="HNN88" s="207"/>
      <c r="HNO88" s="207"/>
      <c r="HNP88" s="207"/>
      <c r="HNQ88" s="207"/>
      <c r="HNR88" s="207"/>
      <c r="HNS88" s="207"/>
      <c r="HNT88" s="207"/>
      <c r="HNU88" s="207"/>
      <c r="HNV88" s="207"/>
      <c r="HNW88" s="207"/>
      <c r="HNX88" s="207"/>
      <c r="HNY88" s="207"/>
      <c r="HNZ88" s="207"/>
      <c r="HOA88" s="207"/>
      <c r="HOB88" s="207"/>
      <c r="HOC88" s="207"/>
      <c r="HOD88" s="207"/>
      <c r="HOE88" s="207"/>
      <c r="HOF88" s="207"/>
      <c r="HOG88" s="207"/>
      <c r="HOH88" s="207"/>
      <c r="HOI88" s="207"/>
      <c r="HOJ88" s="207"/>
      <c r="HOK88" s="207"/>
      <c r="HOL88" s="207"/>
      <c r="HOM88" s="207"/>
      <c r="HON88" s="207"/>
      <c r="HOO88" s="207"/>
      <c r="HOP88" s="207"/>
      <c r="HOQ88" s="207"/>
      <c r="HOR88" s="207"/>
      <c r="HOS88" s="207"/>
      <c r="HOT88" s="207"/>
      <c r="HOU88" s="207"/>
      <c r="HOV88" s="207"/>
      <c r="HOW88" s="207"/>
      <c r="HOX88" s="207"/>
      <c r="HOY88" s="207"/>
      <c r="HOZ88" s="207"/>
      <c r="HPA88" s="207"/>
      <c r="HPB88" s="207"/>
      <c r="HPC88" s="207"/>
      <c r="HPD88" s="207"/>
      <c r="HPE88" s="207"/>
      <c r="HPF88" s="207"/>
      <c r="HPG88" s="207"/>
      <c r="HPH88" s="207"/>
      <c r="HPI88" s="207"/>
      <c r="HPJ88" s="207"/>
      <c r="HPK88" s="207"/>
      <c r="HPL88" s="207"/>
      <c r="HPM88" s="207"/>
      <c r="HPN88" s="207"/>
      <c r="HPO88" s="207"/>
      <c r="HPP88" s="207"/>
      <c r="HPQ88" s="207"/>
      <c r="HPR88" s="207"/>
      <c r="HPS88" s="207"/>
      <c r="HPT88" s="207"/>
      <c r="HPU88" s="207"/>
      <c r="HPV88" s="207"/>
      <c r="HPW88" s="207"/>
      <c r="HPX88" s="207"/>
      <c r="HPY88" s="207"/>
      <c r="HPZ88" s="207"/>
      <c r="HQA88" s="207"/>
      <c r="HQB88" s="207"/>
      <c r="HQC88" s="207"/>
      <c r="HQD88" s="207"/>
      <c r="HQE88" s="207"/>
      <c r="HQF88" s="207"/>
      <c r="HQG88" s="207"/>
      <c r="HQH88" s="207"/>
      <c r="HQI88" s="207"/>
      <c r="HQJ88" s="207"/>
      <c r="HQK88" s="207"/>
      <c r="HQL88" s="207"/>
      <c r="HQM88" s="207"/>
      <c r="HQN88" s="207"/>
      <c r="HQO88" s="207"/>
      <c r="HQP88" s="207"/>
      <c r="HQQ88" s="207"/>
      <c r="HQR88" s="207"/>
      <c r="HQS88" s="207"/>
      <c r="HQT88" s="207"/>
      <c r="HQU88" s="207"/>
      <c r="HQV88" s="207"/>
      <c r="HQW88" s="207"/>
      <c r="HQX88" s="207"/>
      <c r="HQY88" s="207"/>
      <c r="HQZ88" s="207"/>
      <c r="HRA88" s="207"/>
      <c r="HRB88" s="207"/>
      <c r="HRC88" s="207"/>
      <c r="HRD88" s="207"/>
      <c r="HRE88" s="207"/>
      <c r="HRF88" s="207"/>
      <c r="HRG88" s="207"/>
      <c r="HRH88" s="207"/>
      <c r="HRI88" s="207"/>
      <c r="HRJ88" s="207"/>
      <c r="HRK88" s="207"/>
      <c r="HRL88" s="207"/>
      <c r="HRM88" s="207"/>
      <c r="HRN88" s="207"/>
      <c r="HRO88" s="207"/>
      <c r="HRP88" s="207"/>
      <c r="HRQ88" s="207"/>
      <c r="HRR88" s="207"/>
      <c r="HRS88" s="207"/>
      <c r="HRT88" s="207"/>
      <c r="HRU88" s="207"/>
      <c r="HRV88" s="207"/>
      <c r="HRW88" s="207"/>
      <c r="HRX88" s="207"/>
      <c r="HRY88" s="207"/>
      <c r="HRZ88" s="207"/>
      <c r="HSA88" s="207"/>
      <c r="HSB88" s="207"/>
      <c r="HSC88" s="207"/>
      <c r="HSD88" s="207"/>
      <c r="HSE88" s="207"/>
      <c r="HSF88" s="207"/>
      <c r="HSG88" s="207"/>
      <c r="HSH88" s="207"/>
      <c r="HSI88" s="207"/>
      <c r="HSJ88" s="207"/>
      <c r="HSK88" s="207"/>
      <c r="HSL88" s="207"/>
      <c r="HSM88" s="207"/>
      <c r="HSN88" s="207"/>
      <c r="HSO88" s="207"/>
      <c r="HSP88" s="207"/>
      <c r="HSQ88" s="207"/>
      <c r="HSR88" s="207"/>
      <c r="HSS88" s="207"/>
      <c r="HST88" s="207"/>
      <c r="HSU88" s="207"/>
      <c r="HSV88" s="207"/>
      <c r="HSW88" s="207"/>
      <c r="HSX88" s="207"/>
      <c r="HSY88" s="207"/>
      <c r="HSZ88" s="207"/>
      <c r="HTA88" s="207"/>
      <c r="HTB88" s="207"/>
      <c r="HTC88" s="207"/>
      <c r="HTD88" s="207"/>
      <c r="HTE88" s="207"/>
      <c r="HTF88" s="207"/>
      <c r="HTG88" s="207"/>
      <c r="HTH88" s="207"/>
      <c r="HTI88" s="207"/>
      <c r="HTJ88" s="207"/>
      <c r="HTK88" s="207"/>
      <c r="HTL88" s="207"/>
      <c r="HTM88" s="207"/>
      <c r="HTN88" s="207"/>
      <c r="HTO88" s="207"/>
      <c r="HTP88" s="207"/>
      <c r="HTQ88" s="207"/>
      <c r="HTR88" s="207"/>
      <c r="HTS88" s="207"/>
      <c r="HTT88" s="207"/>
      <c r="HTU88" s="207"/>
      <c r="HTV88" s="207"/>
      <c r="HTW88" s="207"/>
      <c r="HTX88" s="207"/>
      <c r="HTY88" s="207"/>
      <c r="HTZ88" s="207"/>
      <c r="HUA88" s="207"/>
      <c r="HUB88" s="207"/>
      <c r="HUC88" s="207"/>
      <c r="HUD88" s="207"/>
      <c r="HUE88" s="207"/>
      <c r="HUF88" s="207"/>
      <c r="HUG88" s="207"/>
      <c r="HUH88" s="207"/>
      <c r="HUI88" s="207"/>
      <c r="HUJ88" s="207"/>
      <c r="HUK88" s="207"/>
      <c r="HUL88" s="207"/>
      <c r="HUM88" s="207"/>
      <c r="HUN88" s="207"/>
      <c r="HUO88" s="207"/>
      <c r="HUP88" s="207"/>
      <c r="HUQ88" s="207"/>
      <c r="HUR88" s="207"/>
      <c r="HUS88" s="207"/>
      <c r="HUT88" s="207"/>
      <c r="HUU88" s="207"/>
      <c r="HUV88" s="207"/>
      <c r="HUW88" s="207"/>
      <c r="HUX88" s="207"/>
      <c r="HUY88" s="207"/>
      <c r="HUZ88" s="207"/>
      <c r="HVA88" s="207"/>
      <c r="HVB88" s="207"/>
      <c r="HVC88" s="207"/>
      <c r="HVD88" s="207"/>
      <c r="HVE88" s="207"/>
      <c r="HVF88" s="207"/>
      <c r="HVG88" s="207"/>
      <c r="HVH88" s="207"/>
      <c r="HVI88" s="207"/>
      <c r="HVJ88" s="207"/>
      <c r="HVK88" s="207"/>
      <c r="HVL88" s="207"/>
      <c r="HVM88" s="207"/>
      <c r="HVN88" s="207"/>
      <c r="HVO88" s="207"/>
      <c r="HVP88" s="207"/>
      <c r="HVQ88" s="207"/>
      <c r="HVR88" s="207"/>
      <c r="HVS88" s="207"/>
      <c r="HVT88" s="207"/>
      <c r="HVU88" s="207"/>
      <c r="HVV88" s="207"/>
      <c r="HVW88" s="207"/>
      <c r="HVX88" s="207"/>
      <c r="HVY88" s="207"/>
      <c r="HVZ88" s="207"/>
      <c r="HWA88" s="207"/>
      <c r="HWB88" s="207"/>
      <c r="HWC88" s="207"/>
      <c r="HWD88" s="207"/>
      <c r="HWE88" s="207"/>
      <c r="HWF88" s="207"/>
      <c r="HWG88" s="207"/>
      <c r="HWH88" s="207"/>
      <c r="HWI88" s="207"/>
      <c r="HWJ88" s="207"/>
      <c r="HWK88" s="207"/>
      <c r="HWL88" s="207"/>
      <c r="HWM88" s="207"/>
      <c r="HWN88" s="207"/>
      <c r="HWO88" s="207"/>
      <c r="HWP88" s="207"/>
      <c r="HWQ88" s="207"/>
      <c r="HWR88" s="207"/>
      <c r="HWS88" s="207"/>
      <c r="HWT88" s="207"/>
      <c r="HWU88" s="207"/>
      <c r="HWV88" s="207"/>
      <c r="HWW88" s="207"/>
      <c r="HWX88" s="207"/>
      <c r="HWY88" s="207"/>
      <c r="HWZ88" s="207"/>
      <c r="HXA88" s="207"/>
      <c r="HXB88" s="207"/>
      <c r="HXC88" s="207"/>
      <c r="HXD88" s="207"/>
      <c r="HXE88" s="207"/>
      <c r="HXF88" s="207"/>
      <c r="HXG88" s="207"/>
      <c r="HXH88" s="207"/>
      <c r="HXI88" s="207"/>
      <c r="HXJ88" s="207"/>
      <c r="HXK88" s="207"/>
      <c r="HXL88" s="207"/>
      <c r="HXM88" s="207"/>
      <c r="HXN88" s="207"/>
      <c r="HXO88" s="207"/>
      <c r="HXP88" s="207"/>
      <c r="HXQ88" s="207"/>
      <c r="HXR88" s="207"/>
      <c r="HXS88" s="207"/>
      <c r="HXT88" s="207"/>
      <c r="HXU88" s="207"/>
      <c r="HXV88" s="207"/>
      <c r="HXW88" s="207"/>
      <c r="HXX88" s="207"/>
      <c r="HXY88" s="207"/>
      <c r="HXZ88" s="207"/>
      <c r="HYA88" s="207"/>
      <c r="HYB88" s="207"/>
      <c r="HYC88" s="207"/>
      <c r="HYD88" s="207"/>
      <c r="HYE88" s="207"/>
      <c r="HYF88" s="207"/>
      <c r="HYG88" s="207"/>
      <c r="HYH88" s="207"/>
      <c r="HYI88" s="207"/>
      <c r="HYJ88" s="207"/>
      <c r="HYK88" s="207"/>
      <c r="HYL88" s="207"/>
      <c r="HYM88" s="207"/>
      <c r="HYN88" s="207"/>
      <c r="HYO88" s="207"/>
      <c r="HYP88" s="207"/>
      <c r="HYQ88" s="207"/>
      <c r="HYR88" s="207"/>
      <c r="HYS88" s="207"/>
      <c r="HYT88" s="207"/>
      <c r="HYU88" s="207"/>
      <c r="HYV88" s="207"/>
      <c r="HYW88" s="207"/>
      <c r="HYX88" s="207"/>
      <c r="HYY88" s="207"/>
      <c r="HYZ88" s="207"/>
      <c r="HZA88" s="207"/>
      <c r="HZB88" s="207"/>
      <c r="HZC88" s="207"/>
      <c r="HZD88" s="207"/>
      <c r="HZE88" s="207"/>
      <c r="HZF88" s="207"/>
      <c r="HZG88" s="207"/>
      <c r="HZH88" s="207"/>
      <c r="HZI88" s="207"/>
      <c r="HZJ88" s="207"/>
      <c r="HZK88" s="207"/>
      <c r="HZL88" s="207"/>
      <c r="HZM88" s="207"/>
      <c r="HZN88" s="207"/>
      <c r="HZO88" s="207"/>
      <c r="HZP88" s="207"/>
      <c r="HZQ88" s="207"/>
      <c r="HZR88" s="207"/>
      <c r="HZS88" s="207"/>
      <c r="HZT88" s="207"/>
      <c r="HZU88" s="207"/>
      <c r="HZV88" s="207"/>
      <c r="HZW88" s="207"/>
      <c r="HZX88" s="207"/>
      <c r="HZY88" s="207"/>
      <c r="HZZ88" s="207"/>
      <c r="IAA88" s="207"/>
      <c r="IAB88" s="207"/>
      <c r="IAC88" s="207"/>
      <c r="IAD88" s="207"/>
      <c r="IAE88" s="207"/>
      <c r="IAF88" s="207"/>
      <c r="IAG88" s="207"/>
      <c r="IAH88" s="207"/>
      <c r="IAI88" s="207"/>
      <c r="IAJ88" s="207"/>
      <c r="IAK88" s="207"/>
      <c r="IAL88" s="207"/>
      <c r="IAM88" s="207"/>
      <c r="IAN88" s="207"/>
      <c r="IAO88" s="207"/>
      <c r="IAP88" s="207"/>
      <c r="IAQ88" s="207"/>
      <c r="IAR88" s="207"/>
      <c r="IAS88" s="207"/>
      <c r="IAT88" s="207"/>
      <c r="IAU88" s="207"/>
      <c r="IAV88" s="207"/>
      <c r="IAW88" s="207"/>
      <c r="IAX88" s="207"/>
      <c r="IAY88" s="207"/>
      <c r="IAZ88" s="207"/>
      <c r="IBA88" s="207"/>
      <c r="IBB88" s="207"/>
      <c r="IBC88" s="207"/>
      <c r="IBD88" s="207"/>
      <c r="IBE88" s="207"/>
      <c r="IBF88" s="207"/>
      <c r="IBG88" s="207"/>
      <c r="IBH88" s="207"/>
      <c r="IBI88" s="207"/>
      <c r="IBJ88" s="207"/>
      <c r="IBK88" s="207"/>
      <c r="IBL88" s="207"/>
      <c r="IBM88" s="207"/>
      <c r="IBN88" s="207"/>
      <c r="IBO88" s="207"/>
      <c r="IBP88" s="207"/>
      <c r="IBQ88" s="207"/>
      <c r="IBR88" s="207"/>
      <c r="IBS88" s="207"/>
      <c r="IBT88" s="207"/>
      <c r="IBU88" s="207"/>
      <c r="IBV88" s="207"/>
      <c r="IBW88" s="207"/>
      <c r="IBX88" s="207"/>
      <c r="IBY88" s="207"/>
      <c r="IBZ88" s="207"/>
      <c r="ICA88" s="207"/>
      <c r="ICB88" s="207"/>
      <c r="ICC88" s="207"/>
      <c r="ICD88" s="207"/>
      <c r="ICE88" s="207"/>
      <c r="ICF88" s="207"/>
      <c r="ICG88" s="207"/>
      <c r="ICH88" s="207"/>
      <c r="ICI88" s="207"/>
      <c r="ICJ88" s="207"/>
      <c r="ICK88" s="207"/>
      <c r="ICL88" s="207"/>
      <c r="ICM88" s="207"/>
      <c r="ICN88" s="207"/>
      <c r="ICO88" s="207"/>
      <c r="ICP88" s="207"/>
      <c r="ICQ88" s="207"/>
      <c r="ICR88" s="207"/>
      <c r="ICS88" s="207"/>
      <c r="ICT88" s="207"/>
      <c r="ICU88" s="207"/>
      <c r="ICV88" s="207"/>
      <c r="ICW88" s="207"/>
      <c r="ICX88" s="207"/>
      <c r="ICY88" s="207"/>
      <c r="ICZ88" s="207"/>
      <c r="IDA88" s="207"/>
      <c r="IDB88" s="207"/>
      <c r="IDC88" s="207"/>
      <c r="IDD88" s="207"/>
      <c r="IDE88" s="207"/>
      <c r="IDF88" s="207"/>
      <c r="IDG88" s="207"/>
      <c r="IDH88" s="207"/>
      <c r="IDI88" s="207"/>
      <c r="IDJ88" s="207"/>
      <c r="IDK88" s="207"/>
      <c r="IDL88" s="207"/>
      <c r="IDM88" s="207"/>
      <c r="IDN88" s="207"/>
      <c r="IDO88" s="207"/>
      <c r="IDP88" s="207"/>
      <c r="IDQ88" s="207"/>
      <c r="IDR88" s="207"/>
      <c r="IDS88" s="207"/>
      <c r="IDT88" s="207"/>
      <c r="IDU88" s="207"/>
      <c r="IDV88" s="207"/>
      <c r="IDW88" s="207"/>
      <c r="IDX88" s="207"/>
      <c r="IDY88" s="207"/>
      <c r="IDZ88" s="207"/>
      <c r="IEA88" s="207"/>
      <c r="IEB88" s="207"/>
      <c r="IEC88" s="207"/>
      <c r="IED88" s="207"/>
      <c r="IEE88" s="207"/>
      <c r="IEF88" s="207"/>
      <c r="IEG88" s="207"/>
      <c r="IEH88" s="207"/>
      <c r="IEI88" s="207"/>
      <c r="IEJ88" s="207"/>
      <c r="IEK88" s="207"/>
      <c r="IEL88" s="207"/>
      <c r="IEM88" s="207"/>
      <c r="IEN88" s="207"/>
      <c r="IEO88" s="207"/>
      <c r="IEP88" s="207"/>
      <c r="IEQ88" s="207"/>
      <c r="IER88" s="207"/>
      <c r="IES88" s="207"/>
      <c r="IET88" s="207"/>
      <c r="IEU88" s="207"/>
      <c r="IEV88" s="207"/>
      <c r="IEW88" s="207"/>
      <c r="IEX88" s="207"/>
      <c r="IEY88" s="207"/>
      <c r="IEZ88" s="207"/>
      <c r="IFA88" s="207"/>
      <c r="IFB88" s="207"/>
      <c r="IFC88" s="207"/>
      <c r="IFD88" s="207"/>
      <c r="IFE88" s="207"/>
      <c r="IFF88" s="207"/>
      <c r="IFG88" s="207"/>
      <c r="IFH88" s="207"/>
      <c r="IFI88" s="207"/>
      <c r="IFJ88" s="207"/>
      <c r="IFK88" s="207"/>
      <c r="IFL88" s="207"/>
      <c r="IFM88" s="207"/>
      <c r="IFN88" s="207"/>
      <c r="IFO88" s="207"/>
      <c r="IFP88" s="207"/>
      <c r="IFQ88" s="207"/>
      <c r="IFR88" s="207"/>
      <c r="IFS88" s="207"/>
      <c r="IFT88" s="207"/>
      <c r="IFU88" s="207"/>
      <c r="IFV88" s="207"/>
      <c r="IFW88" s="207"/>
      <c r="IFX88" s="207"/>
      <c r="IFY88" s="207"/>
      <c r="IFZ88" s="207"/>
      <c r="IGA88" s="207"/>
      <c r="IGB88" s="207"/>
      <c r="IGC88" s="207"/>
      <c r="IGD88" s="207"/>
      <c r="IGE88" s="207"/>
      <c r="IGF88" s="207"/>
      <c r="IGG88" s="207"/>
      <c r="IGH88" s="207"/>
      <c r="IGI88" s="207"/>
      <c r="IGJ88" s="207"/>
      <c r="IGK88" s="207"/>
      <c r="IGL88" s="207"/>
      <c r="IGM88" s="207"/>
      <c r="IGN88" s="207"/>
      <c r="IGO88" s="207"/>
      <c r="IGP88" s="207"/>
      <c r="IGQ88" s="207"/>
      <c r="IGR88" s="207"/>
      <c r="IGS88" s="207"/>
      <c r="IGT88" s="207"/>
      <c r="IGU88" s="207"/>
      <c r="IGV88" s="207"/>
      <c r="IGW88" s="207"/>
      <c r="IGX88" s="207"/>
      <c r="IGY88" s="207"/>
      <c r="IGZ88" s="207"/>
      <c r="IHA88" s="207"/>
      <c r="IHB88" s="207"/>
      <c r="IHC88" s="207"/>
      <c r="IHD88" s="207"/>
      <c r="IHE88" s="207"/>
      <c r="IHF88" s="207"/>
      <c r="IHG88" s="207"/>
      <c r="IHH88" s="207"/>
      <c r="IHI88" s="207"/>
      <c r="IHJ88" s="207"/>
      <c r="IHK88" s="207"/>
      <c r="IHL88" s="207"/>
      <c r="IHM88" s="207"/>
      <c r="IHN88" s="207"/>
      <c r="IHO88" s="207"/>
      <c r="IHP88" s="207"/>
      <c r="IHQ88" s="207"/>
      <c r="IHR88" s="207"/>
      <c r="IHS88" s="207"/>
      <c r="IHT88" s="207"/>
      <c r="IHU88" s="207"/>
      <c r="IHV88" s="207"/>
      <c r="IHW88" s="207"/>
      <c r="IHX88" s="207"/>
      <c r="IHY88" s="207"/>
      <c r="IHZ88" s="207"/>
      <c r="IIA88" s="207"/>
      <c r="IIB88" s="207"/>
      <c r="IIC88" s="207"/>
      <c r="IID88" s="207"/>
      <c r="IIE88" s="207"/>
      <c r="IIF88" s="207"/>
      <c r="IIG88" s="207"/>
      <c r="IIH88" s="207"/>
      <c r="III88" s="207"/>
      <c r="IIJ88" s="207"/>
      <c r="IIK88" s="207"/>
      <c r="IIL88" s="207"/>
      <c r="IIM88" s="207"/>
      <c r="IIN88" s="207"/>
      <c r="IIO88" s="207"/>
      <c r="IIP88" s="207"/>
      <c r="IIQ88" s="207"/>
      <c r="IIR88" s="207"/>
      <c r="IIS88" s="207"/>
      <c r="IIT88" s="207"/>
      <c r="IIU88" s="207"/>
      <c r="IIV88" s="207"/>
      <c r="IIW88" s="207"/>
      <c r="IIX88" s="207"/>
      <c r="IIY88" s="207"/>
      <c r="IIZ88" s="207"/>
      <c r="IJA88" s="207"/>
      <c r="IJB88" s="207"/>
      <c r="IJC88" s="207"/>
      <c r="IJD88" s="207"/>
      <c r="IJE88" s="207"/>
      <c r="IJF88" s="207"/>
      <c r="IJG88" s="207"/>
      <c r="IJH88" s="207"/>
      <c r="IJI88" s="207"/>
      <c r="IJJ88" s="207"/>
      <c r="IJK88" s="207"/>
      <c r="IJL88" s="207"/>
      <c r="IJM88" s="207"/>
      <c r="IJN88" s="207"/>
      <c r="IJO88" s="207"/>
      <c r="IJP88" s="207"/>
      <c r="IJQ88" s="207"/>
      <c r="IJR88" s="207"/>
      <c r="IJS88" s="207"/>
      <c r="IJT88" s="207"/>
      <c r="IJU88" s="207"/>
      <c r="IJV88" s="207"/>
      <c r="IJW88" s="207"/>
      <c r="IJX88" s="207"/>
      <c r="IJY88" s="207"/>
      <c r="IJZ88" s="207"/>
      <c r="IKA88" s="207"/>
      <c r="IKB88" s="207"/>
      <c r="IKC88" s="207"/>
      <c r="IKD88" s="207"/>
      <c r="IKE88" s="207"/>
      <c r="IKF88" s="207"/>
      <c r="IKG88" s="207"/>
      <c r="IKH88" s="207"/>
      <c r="IKI88" s="207"/>
      <c r="IKJ88" s="207"/>
      <c r="IKK88" s="207"/>
      <c r="IKL88" s="207"/>
      <c r="IKM88" s="207"/>
      <c r="IKN88" s="207"/>
      <c r="IKO88" s="207"/>
      <c r="IKP88" s="207"/>
      <c r="IKQ88" s="207"/>
      <c r="IKR88" s="207"/>
      <c r="IKS88" s="207"/>
      <c r="IKT88" s="207"/>
      <c r="IKU88" s="207"/>
      <c r="IKV88" s="207"/>
      <c r="IKW88" s="207"/>
      <c r="IKX88" s="207"/>
      <c r="IKY88" s="207"/>
      <c r="IKZ88" s="207"/>
      <c r="ILA88" s="207"/>
      <c r="ILB88" s="207"/>
      <c r="ILC88" s="207"/>
      <c r="ILD88" s="207"/>
      <c r="ILE88" s="207"/>
      <c r="ILF88" s="207"/>
      <c r="ILG88" s="207"/>
      <c r="ILH88" s="207"/>
      <c r="ILI88" s="207"/>
      <c r="ILJ88" s="207"/>
      <c r="ILK88" s="207"/>
      <c r="ILL88" s="207"/>
      <c r="ILM88" s="207"/>
      <c r="ILN88" s="207"/>
      <c r="ILO88" s="207"/>
      <c r="ILP88" s="207"/>
      <c r="ILQ88" s="207"/>
      <c r="ILR88" s="207"/>
      <c r="ILS88" s="207"/>
      <c r="ILT88" s="207"/>
      <c r="ILU88" s="207"/>
      <c r="ILV88" s="207"/>
      <c r="ILW88" s="207"/>
      <c r="ILX88" s="207"/>
      <c r="ILY88" s="207"/>
      <c r="ILZ88" s="207"/>
      <c r="IMA88" s="207"/>
      <c r="IMB88" s="207"/>
      <c r="IMC88" s="207"/>
      <c r="IMD88" s="207"/>
      <c r="IME88" s="207"/>
      <c r="IMF88" s="207"/>
      <c r="IMG88" s="207"/>
      <c r="IMH88" s="207"/>
      <c r="IMI88" s="207"/>
      <c r="IMJ88" s="207"/>
      <c r="IMK88" s="207"/>
      <c r="IML88" s="207"/>
      <c r="IMM88" s="207"/>
      <c r="IMN88" s="207"/>
      <c r="IMO88" s="207"/>
      <c r="IMP88" s="207"/>
      <c r="IMQ88" s="207"/>
      <c r="IMR88" s="207"/>
      <c r="IMS88" s="207"/>
      <c r="IMT88" s="207"/>
      <c r="IMU88" s="207"/>
      <c r="IMV88" s="207"/>
      <c r="IMW88" s="207"/>
      <c r="IMX88" s="207"/>
      <c r="IMY88" s="207"/>
      <c r="IMZ88" s="207"/>
      <c r="INA88" s="207"/>
      <c r="INB88" s="207"/>
      <c r="INC88" s="207"/>
      <c r="IND88" s="207"/>
      <c r="INE88" s="207"/>
      <c r="INF88" s="207"/>
      <c r="ING88" s="207"/>
      <c r="INH88" s="207"/>
      <c r="INI88" s="207"/>
      <c r="INJ88" s="207"/>
      <c r="INK88" s="207"/>
      <c r="INL88" s="207"/>
      <c r="INM88" s="207"/>
      <c r="INN88" s="207"/>
      <c r="INO88" s="207"/>
      <c r="INP88" s="207"/>
      <c r="INQ88" s="207"/>
      <c r="INR88" s="207"/>
      <c r="INS88" s="207"/>
      <c r="INT88" s="207"/>
      <c r="INU88" s="207"/>
      <c r="INV88" s="207"/>
      <c r="INW88" s="207"/>
      <c r="INX88" s="207"/>
      <c r="INY88" s="207"/>
      <c r="INZ88" s="207"/>
      <c r="IOA88" s="207"/>
      <c r="IOB88" s="207"/>
      <c r="IOC88" s="207"/>
      <c r="IOD88" s="207"/>
      <c r="IOE88" s="207"/>
      <c r="IOF88" s="207"/>
      <c r="IOG88" s="207"/>
      <c r="IOH88" s="207"/>
      <c r="IOI88" s="207"/>
      <c r="IOJ88" s="207"/>
      <c r="IOK88" s="207"/>
      <c r="IOL88" s="207"/>
      <c r="IOM88" s="207"/>
      <c r="ION88" s="207"/>
      <c r="IOO88" s="207"/>
      <c r="IOP88" s="207"/>
      <c r="IOQ88" s="207"/>
      <c r="IOR88" s="207"/>
      <c r="IOS88" s="207"/>
      <c r="IOT88" s="207"/>
      <c r="IOU88" s="207"/>
      <c r="IOV88" s="207"/>
      <c r="IOW88" s="207"/>
      <c r="IOX88" s="207"/>
      <c r="IOY88" s="207"/>
      <c r="IOZ88" s="207"/>
      <c r="IPA88" s="207"/>
      <c r="IPB88" s="207"/>
      <c r="IPC88" s="207"/>
      <c r="IPD88" s="207"/>
      <c r="IPE88" s="207"/>
      <c r="IPF88" s="207"/>
      <c r="IPG88" s="207"/>
      <c r="IPH88" s="207"/>
      <c r="IPI88" s="207"/>
      <c r="IPJ88" s="207"/>
      <c r="IPK88" s="207"/>
      <c r="IPL88" s="207"/>
      <c r="IPM88" s="207"/>
      <c r="IPN88" s="207"/>
      <c r="IPO88" s="207"/>
      <c r="IPP88" s="207"/>
      <c r="IPQ88" s="207"/>
      <c r="IPR88" s="207"/>
      <c r="IPS88" s="207"/>
      <c r="IPT88" s="207"/>
      <c r="IPU88" s="207"/>
      <c r="IPV88" s="207"/>
      <c r="IPW88" s="207"/>
      <c r="IPX88" s="207"/>
      <c r="IPY88" s="207"/>
      <c r="IPZ88" s="207"/>
      <c r="IQA88" s="207"/>
      <c r="IQB88" s="207"/>
      <c r="IQC88" s="207"/>
      <c r="IQD88" s="207"/>
      <c r="IQE88" s="207"/>
      <c r="IQF88" s="207"/>
      <c r="IQG88" s="207"/>
      <c r="IQH88" s="207"/>
      <c r="IQI88" s="207"/>
      <c r="IQJ88" s="207"/>
      <c r="IQK88" s="207"/>
      <c r="IQL88" s="207"/>
      <c r="IQM88" s="207"/>
      <c r="IQN88" s="207"/>
      <c r="IQO88" s="207"/>
      <c r="IQP88" s="207"/>
      <c r="IQQ88" s="207"/>
      <c r="IQR88" s="207"/>
      <c r="IQS88" s="207"/>
      <c r="IQT88" s="207"/>
      <c r="IQU88" s="207"/>
      <c r="IQV88" s="207"/>
      <c r="IQW88" s="207"/>
      <c r="IQX88" s="207"/>
      <c r="IQY88" s="207"/>
      <c r="IQZ88" s="207"/>
      <c r="IRA88" s="207"/>
      <c r="IRB88" s="207"/>
      <c r="IRC88" s="207"/>
      <c r="IRD88" s="207"/>
      <c r="IRE88" s="207"/>
      <c r="IRF88" s="207"/>
      <c r="IRG88" s="207"/>
      <c r="IRH88" s="207"/>
      <c r="IRI88" s="207"/>
      <c r="IRJ88" s="207"/>
      <c r="IRK88" s="207"/>
      <c r="IRL88" s="207"/>
      <c r="IRM88" s="207"/>
      <c r="IRN88" s="207"/>
      <c r="IRO88" s="207"/>
      <c r="IRP88" s="207"/>
      <c r="IRQ88" s="207"/>
      <c r="IRR88" s="207"/>
      <c r="IRS88" s="207"/>
      <c r="IRT88" s="207"/>
      <c r="IRU88" s="207"/>
      <c r="IRV88" s="207"/>
      <c r="IRW88" s="207"/>
      <c r="IRX88" s="207"/>
      <c r="IRY88" s="207"/>
      <c r="IRZ88" s="207"/>
      <c r="ISA88" s="207"/>
      <c r="ISB88" s="207"/>
      <c r="ISC88" s="207"/>
      <c r="ISD88" s="207"/>
      <c r="ISE88" s="207"/>
      <c r="ISF88" s="207"/>
      <c r="ISG88" s="207"/>
      <c r="ISH88" s="207"/>
      <c r="ISI88" s="207"/>
      <c r="ISJ88" s="207"/>
      <c r="ISK88" s="207"/>
      <c r="ISL88" s="207"/>
      <c r="ISM88" s="207"/>
      <c r="ISN88" s="207"/>
      <c r="ISO88" s="207"/>
      <c r="ISP88" s="207"/>
      <c r="ISQ88" s="207"/>
      <c r="ISR88" s="207"/>
      <c r="ISS88" s="207"/>
      <c r="IST88" s="207"/>
      <c r="ISU88" s="207"/>
      <c r="ISV88" s="207"/>
      <c r="ISW88" s="207"/>
      <c r="ISX88" s="207"/>
      <c r="ISY88" s="207"/>
      <c r="ISZ88" s="207"/>
      <c r="ITA88" s="207"/>
      <c r="ITB88" s="207"/>
      <c r="ITC88" s="207"/>
      <c r="ITD88" s="207"/>
      <c r="ITE88" s="207"/>
      <c r="ITF88" s="207"/>
      <c r="ITG88" s="207"/>
      <c r="ITH88" s="207"/>
      <c r="ITI88" s="207"/>
      <c r="ITJ88" s="207"/>
      <c r="ITK88" s="207"/>
      <c r="ITL88" s="207"/>
      <c r="ITM88" s="207"/>
      <c r="ITN88" s="207"/>
      <c r="ITO88" s="207"/>
      <c r="ITP88" s="207"/>
      <c r="ITQ88" s="207"/>
      <c r="ITR88" s="207"/>
      <c r="ITS88" s="207"/>
      <c r="ITT88" s="207"/>
      <c r="ITU88" s="207"/>
      <c r="ITV88" s="207"/>
      <c r="ITW88" s="207"/>
      <c r="ITX88" s="207"/>
      <c r="ITY88" s="207"/>
      <c r="ITZ88" s="207"/>
      <c r="IUA88" s="207"/>
      <c r="IUB88" s="207"/>
      <c r="IUC88" s="207"/>
      <c r="IUD88" s="207"/>
      <c r="IUE88" s="207"/>
      <c r="IUF88" s="207"/>
      <c r="IUG88" s="207"/>
      <c r="IUH88" s="207"/>
      <c r="IUI88" s="207"/>
      <c r="IUJ88" s="207"/>
      <c r="IUK88" s="207"/>
      <c r="IUL88" s="207"/>
      <c r="IUM88" s="207"/>
      <c r="IUN88" s="207"/>
      <c r="IUO88" s="207"/>
      <c r="IUP88" s="207"/>
      <c r="IUQ88" s="207"/>
      <c r="IUR88" s="207"/>
      <c r="IUS88" s="207"/>
      <c r="IUT88" s="207"/>
      <c r="IUU88" s="207"/>
      <c r="IUV88" s="207"/>
      <c r="IUW88" s="207"/>
      <c r="IUX88" s="207"/>
      <c r="IUY88" s="207"/>
      <c r="IUZ88" s="207"/>
      <c r="IVA88" s="207"/>
      <c r="IVB88" s="207"/>
      <c r="IVC88" s="207"/>
      <c r="IVD88" s="207"/>
      <c r="IVE88" s="207"/>
      <c r="IVF88" s="207"/>
      <c r="IVG88" s="207"/>
      <c r="IVH88" s="207"/>
      <c r="IVI88" s="207"/>
      <c r="IVJ88" s="207"/>
      <c r="IVK88" s="207"/>
      <c r="IVL88" s="207"/>
      <c r="IVM88" s="207"/>
      <c r="IVN88" s="207"/>
      <c r="IVO88" s="207"/>
      <c r="IVP88" s="207"/>
      <c r="IVQ88" s="207"/>
      <c r="IVR88" s="207"/>
      <c r="IVS88" s="207"/>
      <c r="IVT88" s="207"/>
      <c r="IVU88" s="207"/>
      <c r="IVV88" s="207"/>
      <c r="IVW88" s="207"/>
      <c r="IVX88" s="207"/>
      <c r="IVY88" s="207"/>
      <c r="IVZ88" s="207"/>
      <c r="IWA88" s="207"/>
      <c r="IWB88" s="207"/>
      <c r="IWC88" s="207"/>
      <c r="IWD88" s="207"/>
      <c r="IWE88" s="207"/>
      <c r="IWF88" s="207"/>
      <c r="IWG88" s="207"/>
      <c r="IWH88" s="207"/>
      <c r="IWI88" s="207"/>
      <c r="IWJ88" s="207"/>
      <c r="IWK88" s="207"/>
      <c r="IWL88" s="207"/>
      <c r="IWM88" s="207"/>
      <c r="IWN88" s="207"/>
      <c r="IWO88" s="207"/>
      <c r="IWP88" s="207"/>
      <c r="IWQ88" s="207"/>
      <c r="IWR88" s="207"/>
      <c r="IWS88" s="207"/>
      <c r="IWT88" s="207"/>
      <c r="IWU88" s="207"/>
      <c r="IWV88" s="207"/>
      <c r="IWW88" s="207"/>
      <c r="IWX88" s="207"/>
      <c r="IWY88" s="207"/>
      <c r="IWZ88" s="207"/>
      <c r="IXA88" s="207"/>
      <c r="IXB88" s="207"/>
      <c r="IXC88" s="207"/>
      <c r="IXD88" s="207"/>
      <c r="IXE88" s="207"/>
      <c r="IXF88" s="207"/>
      <c r="IXG88" s="207"/>
      <c r="IXH88" s="207"/>
      <c r="IXI88" s="207"/>
      <c r="IXJ88" s="207"/>
      <c r="IXK88" s="207"/>
      <c r="IXL88" s="207"/>
      <c r="IXM88" s="207"/>
      <c r="IXN88" s="207"/>
      <c r="IXO88" s="207"/>
      <c r="IXP88" s="207"/>
      <c r="IXQ88" s="207"/>
      <c r="IXR88" s="207"/>
      <c r="IXS88" s="207"/>
      <c r="IXT88" s="207"/>
      <c r="IXU88" s="207"/>
      <c r="IXV88" s="207"/>
      <c r="IXW88" s="207"/>
      <c r="IXX88" s="207"/>
      <c r="IXY88" s="207"/>
      <c r="IXZ88" s="207"/>
      <c r="IYA88" s="207"/>
      <c r="IYB88" s="207"/>
      <c r="IYC88" s="207"/>
      <c r="IYD88" s="207"/>
      <c r="IYE88" s="207"/>
      <c r="IYF88" s="207"/>
      <c r="IYG88" s="207"/>
      <c r="IYH88" s="207"/>
      <c r="IYI88" s="207"/>
      <c r="IYJ88" s="207"/>
      <c r="IYK88" s="207"/>
      <c r="IYL88" s="207"/>
      <c r="IYM88" s="207"/>
      <c r="IYN88" s="207"/>
      <c r="IYO88" s="207"/>
      <c r="IYP88" s="207"/>
      <c r="IYQ88" s="207"/>
      <c r="IYR88" s="207"/>
      <c r="IYS88" s="207"/>
      <c r="IYT88" s="207"/>
      <c r="IYU88" s="207"/>
      <c r="IYV88" s="207"/>
      <c r="IYW88" s="207"/>
      <c r="IYX88" s="207"/>
      <c r="IYY88" s="207"/>
      <c r="IYZ88" s="207"/>
      <c r="IZA88" s="207"/>
      <c r="IZB88" s="207"/>
      <c r="IZC88" s="207"/>
      <c r="IZD88" s="207"/>
      <c r="IZE88" s="207"/>
      <c r="IZF88" s="207"/>
      <c r="IZG88" s="207"/>
      <c r="IZH88" s="207"/>
      <c r="IZI88" s="207"/>
      <c r="IZJ88" s="207"/>
      <c r="IZK88" s="207"/>
      <c r="IZL88" s="207"/>
      <c r="IZM88" s="207"/>
      <c r="IZN88" s="207"/>
      <c r="IZO88" s="207"/>
      <c r="IZP88" s="207"/>
      <c r="IZQ88" s="207"/>
      <c r="IZR88" s="207"/>
      <c r="IZS88" s="207"/>
      <c r="IZT88" s="207"/>
      <c r="IZU88" s="207"/>
      <c r="IZV88" s="207"/>
      <c r="IZW88" s="207"/>
      <c r="IZX88" s="207"/>
      <c r="IZY88" s="207"/>
      <c r="IZZ88" s="207"/>
      <c r="JAA88" s="207"/>
      <c r="JAB88" s="207"/>
      <c r="JAC88" s="207"/>
      <c r="JAD88" s="207"/>
      <c r="JAE88" s="207"/>
      <c r="JAF88" s="207"/>
      <c r="JAG88" s="207"/>
      <c r="JAH88" s="207"/>
      <c r="JAI88" s="207"/>
      <c r="JAJ88" s="207"/>
      <c r="JAK88" s="207"/>
      <c r="JAL88" s="207"/>
      <c r="JAM88" s="207"/>
      <c r="JAN88" s="207"/>
      <c r="JAO88" s="207"/>
      <c r="JAP88" s="207"/>
      <c r="JAQ88" s="207"/>
      <c r="JAR88" s="207"/>
      <c r="JAS88" s="207"/>
      <c r="JAT88" s="207"/>
      <c r="JAU88" s="207"/>
      <c r="JAV88" s="207"/>
      <c r="JAW88" s="207"/>
      <c r="JAX88" s="207"/>
      <c r="JAY88" s="207"/>
      <c r="JAZ88" s="207"/>
      <c r="JBA88" s="207"/>
      <c r="JBB88" s="207"/>
      <c r="JBC88" s="207"/>
      <c r="JBD88" s="207"/>
      <c r="JBE88" s="207"/>
      <c r="JBF88" s="207"/>
      <c r="JBG88" s="207"/>
      <c r="JBH88" s="207"/>
      <c r="JBI88" s="207"/>
      <c r="JBJ88" s="207"/>
      <c r="JBK88" s="207"/>
      <c r="JBL88" s="207"/>
      <c r="JBM88" s="207"/>
      <c r="JBN88" s="207"/>
      <c r="JBO88" s="207"/>
      <c r="JBP88" s="207"/>
      <c r="JBQ88" s="207"/>
      <c r="JBR88" s="207"/>
      <c r="JBS88" s="207"/>
      <c r="JBT88" s="207"/>
      <c r="JBU88" s="207"/>
      <c r="JBV88" s="207"/>
      <c r="JBW88" s="207"/>
      <c r="JBX88" s="207"/>
      <c r="JBY88" s="207"/>
      <c r="JBZ88" s="207"/>
      <c r="JCA88" s="207"/>
      <c r="JCB88" s="207"/>
      <c r="JCC88" s="207"/>
      <c r="JCD88" s="207"/>
      <c r="JCE88" s="207"/>
      <c r="JCF88" s="207"/>
      <c r="JCG88" s="207"/>
      <c r="JCH88" s="207"/>
      <c r="JCI88" s="207"/>
      <c r="JCJ88" s="207"/>
      <c r="JCK88" s="207"/>
      <c r="JCL88" s="207"/>
      <c r="JCM88" s="207"/>
      <c r="JCN88" s="207"/>
      <c r="JCO88" s="207"/>
      <c r="JCP88" s="207"/>
      <c r="JCQ88" s="207"/>
      <c r="JCR88" s="207"/>
      <c r="JCS88" s="207"/>
      <c r="JCT88" s="207"/>
      <c r="JCU88" s="207"/>
      <c r="JCV88" s="207"/>
      <c r="JCW88" s="207"/>
      <c r="JCX88" s="207"/>
      <c r="JCY88" s="207"/>
      <c r="JCZ88" s="207"/>
      <c r="JDA88" s="207"/>
      <c r="JDB88" s="207"/>
      <c r="JDC88" s="207"/>
      <c r="JDD88" s="207"/>
      <c r="JDE88" s="207"/>
      <c r="JDF88" s="207"/>
      <c r="JDG88" s="207"/>
      <c r="JDH88" s="207"/>
      <c r="JDI88" s="207"/>
      <c r="JDJ88" s="207"/>
      <c r="JDK88" s="207"/>
      <c r="JDL88" s="207"/>
      <c r="JDM88" s="207"/>
      <c r="JDN88" s="207"/>
      <c r="JDO88" s="207"/>
      <c r="JDP88" s="207"/>
      <c r="JDQ88" s="207"/>
      <c r="JDR88" s="207"/>
      <c r="JDS88" s="207"/>
      <c r="JDT88" s="207"/>
      <c r="JDU88" s="207"/>
      <c r="JDV88" s="207"/>
      <c r="JDW88" s="207"/>
      <c r="JDX88" s="207"/>
      <c r="JDY88" s="207"/>
      <c r="JDZ88" s="207"/>
      <c r="JEA88" s="207"/>
      <c r="JEB88" s="207"/>
      <c r="JEC88" s="207"/>
      <c r="JED88" s="207"/>
      <c r="JEE88" s="207"/>
      <c r="JEF88" s="207"/>
      <c r="JEG88" s="207"/>
      <c r="JEH88" s="207"/>
      <c r="JEI88" s="207"/>
      <c r="JEJ88" s="207"/>
      <c r="JEK88" s="207"/>
      <c r="JEL88" s="207"/>
      <c r="JEM88" s="207"/>
      <c r="JEN88" s="207"/>
      <c r="JEO88" s="207"/>
      <c r="JEP88" s="207"/>
      <c r="JEQ88" s="207"/>
      <c r="JER88" s="207"/>
      <c r="JES88" s="207"/>
      <c r="JET88" s="207"/>
      <c r="JEU88" s="207"/>
      <c r="JEV88" s="207"/>
      <c r="JEW88" s="207"/>
      <c r="JEX88" s="207"/>
      <c r="JEY88" s="207"/>
      <c r="JEZ88" s="207"/>
      <c r="JFA88" s="207"/>
      <c r="JFB88" s="207"/>
      <c r="JFC88" s="207"/>
      <c r="JFD88" s="207"/>
      <c r="JFE88" s="207"/>
      <c r="JFF88" s="207"/>
      <c r="JFG88" s="207"/>
      <c r="JFH88" s="207"/>
      <c r="JFI88" s="207"/>
      <c r="JFJ88" s="207"/>
      <c r="JFK88" s="207"/>
      <c r="JFL88" s="207"/>
      <c r="JFM88" s="207"/>
      <c r="JFN88" s="207"/>
      <c r="JFO88" s="207"/>
      <c r="JFP88" s="207"/>
      <c r="JFQ88" s="207"/>
      <c r="JFR88" s="207"/>
      <c r="JFS88" s="207"/>
      <c r="JFT88" s="207"/>
      <c r="JFU88" s="207"/>
      <c r="JFV88" s="207"/>
      <c r="JFW88" s="207"/>
      <c r="JFX88" s="207"/>
      <c r="JFY88" s="207"/>
      <c r="JFZ88" s="207"/>
      <c r="JGA88" s="207"/>
      <c r="JGB88" s="207"/>
      <c r="JGC88" s="207"/>
      <c r="JGD88" s="207"/>
      <c r="JGE88" s="207"/>
      <c r="JGF88" s="207"/>
      <c r="JGG88" s="207"/>
      <c r="JGH88" s="207"/>
      <c r="JGI88" s="207"/>
      <c r="JGJ88" s="207"/>
      <c r="JGK88" s="207"/>
      <c r="JGL88" s="207"/>
      <c r="JGM88" s="207"/>
      <c r="JGN88" s="207"/>
      <c r="JGO88" s="207"/>
      <c r="JGP88" s="207"/>
      <c r="JGQ88" s="207"/>
      <c r="JGR88" s="207"/>
      <c r="JGS88" s="207"/>
      <c r="JGT88" s="207"/>
      <c r="JGU88" s="207"/>
      <c r="JGV88" s="207"/>
      <c r="JGW88" s="207"/>
      <c r="JGX88" s="207"/>
      <c r="JGY88" s="207"/>
      <c r="JGZ88" s="207"/>
      <c r="JHA88" s="207"/>
      <c r="JHB88" s="207"/>
      <c r="JHC88" s="207"/>
      <c r="JHD88" s="207"/>
      <c r="JHE88" s="207"/>
      <c r="JHF88" s="207"/>
      <c r="JHG88" s="207"/>
      <c r="JHH88" s="207"/>
      <c r="JHI88" s="207"/>
      <c r="JHJ88" s="207"/>
      <c r="JHK88" s="207"/>
      <c r="JHL88" s="207"/>
      <c r="JHM88" s="207"/>
      <c r="JHN88" s="207"/>
      <c r="JHO88" s="207"/>
      <c r="JHP88" s="207"/>
      <c r="JHQ88" s="207"/>
      <c r="JHR88" s="207"/>
      <c r="JHS88" s="207"/>
      <c r="JHT88" s="207"/>
      <c r="JHU88" s="207"/>
      <c r="JHV88" s="207"/>
      <c r="JHW88" s="207"/>
      <c r="JHX88" s="207"/>
      <c r="JHY88" s="207"/>
      <c r="JHZ88" s="207"/>
      <c r="JIA88" s="207"/>
      <c r="JIB88" s="207"/>
      <c r="JIC88" s="207"/>
      <c r="JID88" s="207"/>
      <c r="JIE88" s="207"/>
      <c r="JIF88" s="207"/>
      <c r="JIG88" s="207"/>
      <c r="JIH88" s="207"/>
      <c r="JII88" s="207"/>
      <c r="JIJ88" s="207"/>
      <c r="JIK88" s="207"/>
      <c r="JIL88" s="207"/>
      <c r="JIM88" s="207"/>
      <c r="JIN88" s="207"/>
      <c r="JIO88" s="207"/>
      <c r="JIP88" s="207"/>
      <c r="JIQ88" s="207"/>
      <c r="JIR88" s="207"/>
      <c r="JIS88" s="207"/>
      <c r="JIT88" s="207"/>
      <c r="JIU88" s="207"/>
      <c r="JIV88" s="207"/>
      <c r="JIW88" s="207"/>
      <c r="JIX88" s="207"/>
      <c r="JIY88" s="207"/>
      <c r="JIZ88" s="207"/>
      <c r="JJA88" s="207"/>
      <c r="JJB88" s="207"/>
      <c r="JJC88" s="207"/>
      <c r="JJD88" s="207"/>
      <c r="JJE88" s="207"/>
      <c r="JJF88" s="207"/>
      <c r="JJG88" s="207"/>
      <c r="JJH88" s="207"/>
      <c r="JJI88" s="207"/>
      <c r="JJJ88" s="207"/>
      <c r="JJK88" s="207"/>
      <c r="JJL88" s="207"/>
      <c r="JJM88" s="207"/>
      <c r="JJN88" s="207"/>
      <c r="JJO88" s="207"/>
      <c r="JJP88" s="207"/>
      <c r="JJQ88" s="207"/>
      <c r="JJR88" s="207"/>
      <c r="JJS88" s="207"/>
      <c r="JJT88" s="207"/>
      <c r="JJU88" s="207"/>
      <c r="JJV88" s="207"/>
      <c r="JJW88" s="207"/>
      <c r="JJX88" s="207"/>
      <c r="JJY88" s="207"/>
      <c r="JJZ88" s="207"/>
      <c r="JKA88" s="207"/>
      <c r="JKB88" s="207"/>
      <c r="JKC88" s="207"/>
      <c r="JKD88" s="207"/>
      <c r="JKE88" s="207"/>
      <c r="JKF88" s="207"/>
      <c r="JKG88" s="207"/>
      <c r="JKH88" s="207"/>
      <c r="JKI88" s="207"/>
      <c r="JKJ88" s="207"/>
      <c r="JKK88" s="207"/>
      <c r="JKL88" s="207"/>
      <c r="JKM88" s="207"/>
      <c r="JKN88" s="207"/>
      <c r="JKO88" s="207"/>
      <c r="JKP88" s="207"/>
      <c r="JKQ88" s="207"/>
      <c r="JKR88" s="207"/>
      <c r="JKS88" s="207"/>
      <c r="JKT88" s="207"/>
      <c r="JKU88" s="207"/>
      <c r="JKV88" s="207"/>
      <c r="JKW88" s="207"/>
      <c r="JKX88" s="207"/>
      <c r="JKY88" s="207"/>
      <c r="JKZ88" s="207"/>
      <c r="JLA88" s="207"/>
      <c r="JLB88" s="207"/>
      <c r="JLC88" s="207"/>
      <c r="JLD88" s="207"/>
      <c r="JLE88" s="207"/>
      <c r="JLF88" s="207"/>
      <c r="JLG88" s="207"/>
      <c r="JLH88" s="207"/>
      <c r="JLI88" s="207"/>
      <c r="JLJ88" s="207"/>
      <c r="JLK88" s="207"/>
      <c r="JLL88" s="207"/>
      <c r="JLM88" s="207"/>
      <c r="JLN88" s="207"/>
      <c r="JLO88" s="207"/>
      <c r="JLP88" s="207"/>
      <c r="JLQ88" s="207"/>
      <c r="JLR88" s="207"/>
      <c r="JLS88" s="207"/>
      <c r="JLT88" s="207"/>
      <c r="JLU88" s="207"/>
      <c r="JLV88" s="207"/>
      <c r="JLW88" s="207"/>
      <c r="JLX88" s="207"/>
      <c r="JLY88" s="207"/>
      <c r="JLZ88" s="207"/>
      <c r="JMA88" s="207"/>
      <c r="JMB88" s="207"/>
      <c r="JMC88" s="207"/>
      <c r="JMD88" s="207"/>
      <c r="JME88" s="207"/>
      <c r="JMF88" s="207"/>
      <c r="JMG88" s="207"/>
      <c r="JMH88" s="207"/>
      <c r="JMI88" s="207"/>
      <c r="JMJ88" s="207"/>
      <c r="JMK88" s="207"/>
      <c r="JML88" s="207"/>
      <c r="JMM88" s="207"/>
      <c r="JMN88" s="207"/>
      <c r="JMO88" s="207"/>
      <c r="JMP88" s="207"/>
      <c r="JMQ88" s="207"/>
      <c r="JMR88" s="207"/>
      <c r="JMS88" s="207"/>
      <c r="JMT88" s="207"/>
      <c r="JMU88" s="207"/>
      <c r="JMV88" s="207"/>
      <c r="JMW88" s="207"/>
      <c r="JMX88" s="207"/>
      <c r="JMY88" s="207"/>
      <c r="JMZ88" s="207"/>
      <c r="JNA88" s="207"/>
      <c r="JNB88" s="207"/>
      <c r="JNC88" s="207"/>
      <c r="JND88" s="207"/>
      <c r="JNE88" s="207"/>
      <c r="JNF88" s="207"/>
      <c r="JNG88" s="207"/>
      <c r="JNH88" s="207"/>
      <c r="JNI88" s="207"/>
      <c r="JNJ88" s="207"/>
      <c r="JNK88" s="207"/>
      <c r="JNL88" s="207"/>
      <c r="JNM88" s="207"/>
      <c r="JNN88" s="207"/>
      <c r="JNO88" s="207"/>
      <c r="JNP88" s="207"/>
      <c r="JNQ88" s="207"/>
      <c r="JNR88" s="207"/>
      <c r="JNS88" s="207"/>
      <c r="JNT88" s="207"/>
      <c r="JNU88" s="207"/>
      <c r="JNV88" s="207"/>
      <c r="JNW88" s="207"/>
      <c r="JNX88" s="207"/>
      <c r="JNY88" s="207"/>
      <c r="JNZ88" s="207"/>
      <c r="JOA88" s="207"/>
      <c r="JOB88" s="207"/>
      <c r="JOC88" s="207"/>
      <c r="JOD88" s="207"/>
      <c r="JOE88" s="207"/>
      <c r="JOF88" s="207"/>
      <c r="JOG88" s="207"/>
      <c r="JOH88" s="207"/>
      <c r="JOI88" s="207"/>
      <c r="JOJ88" s="207"/>
      <c r="JOK88" s="207"/>
      <c r="JOL88" s="207"/>
      <c r="JOM88" s="207"/>
      <c r="JON88" s="207"/>
      <c r="JOO88" s="207"/>
      <c r="JOP88" s="207"/>
      <c r="JOQ88" s="207"/>
      <c r="JOR88" s="207"/>
      <c r="JOS88" s="207"/>
      <c r="JOT88" s="207"/>
      <c r="JOU88" s="207"/>
      <c r="JOV88" s="207"/>
      <c r="JOW88" s="207"/>
      <c r="JOX88" s="207"/>
      <c r="JOY88" s="207"/>
      <c r="JOZ88" s="207"/>
      <c r="JPA88" s="207"/>
      <c r="JPB88" s="207"/>
      <c r="JPC88" s="207"/>
      <c r="JPD88" s="207"/>
      <c r="JPE88" s="207"/>
      <c r="JPF88" s="207"/>
      <c r="JPG88" s="207"/>
      <c r="JPH88" s="207"/>
      <c r="JPI88" s="207"/>
      <c r="JPJ88" s="207"/>
      <c r="JPK88" s="207"/>
      <c r="JPL88" s="207"/>
      <c r="JPM88" s="207"/>
      <c r="JPN88" s="207"/>
      <c r="JPO88" s="207"/>
      <c r="JPP88" s="207"/>
      <c r="JPQ88" s="207"/>
      <c r="JPR88" s="207"/>
      <c r="JPS88" s="207"/>
      <c r="JPT88" s="207"/>
      <c r="JPU88" s="207"/>
      <c r="JPV88" s="207"/>
      <c r="JPW88" s="207"/>
      <c r="JPX88" s="207"/>
      <c r="JPY88" s="207"/>
      <c r="JPZ88" s="207"/>
      <c r="JQA88" s="207"/>
      <c r="JQB88" s="207"/>
      <c r="JQC88" s="207"/>
      <c r="JQD88" s="207"/>
      <c r="JQE88" s="207"/>
      <c r="JQF88" s="207"/>
      <c r="JQG88" s="207"/>
      <c r="JQH88" s="207"/>
      <c r="JQI88" s="207"/>
      <c r="JQJ88" s="207"/>
      <c r="JQK88" s="207"/>
      <c r="JQL88" s="207"/>
      <c r="JQM88" s="207"/>
      <c r="JQN88" s="207"/>
      <c r="JQO88" s="207"/>
      <c r="JQP88" s="207"/>
      <c r="JQQ88" s="207"/>
      <c r="JQR88" s="207"/>
      <c r="JQS88" s="207"/>
      <c r="JQT88" s="207"/>
      <c r="JQU88" s="207"/>
      <c r="JQV88" s="207"/>
      <c r="JQW88" s="207"/>
      <c r="JQX88" s="207"/>
      <c r="JQY88" s="207"/>
      <c r="JQZ88" s="207"/>
      <c r="JRA88" s="207"/>
      <c r="JRB88" s="207"/>
      <c r="JRC88" s="207"/>
      <c r="JRD88" s="207"/>
      <c r="JRE88" s="207"/>
      <c r="JRF88" s="207"/>
      <c r="JRG88" s="207"/>
      <c r="JRH88" s="207"/>
      <c r="JRI88" s="207"/>
      <c r="JRJ88" s="207"/>
      <c r="JRK88" s="207"/>
      <c r="JRL88" s="207"/>
      <c r="JRM88" s="207"/>
      <c r="JRN88" s="207"/>
      <c r="JRO88" s="207"/>
      <c r="JRP88" s="207"/>
      <c r="JRQ88" s="207"/>
      <c r="JRR88" s="207"/>
      <c r="JRS88" s="207"/>
      <c r="JRT88" s="207"/>
      <c r="JRU88" s="207"/>
      <c r="JRV88" s="207"/>
      <c r="JRW88" s="207"/>
      <c r="JRX88" s="207"/>
      <c r="JRY88" s="207"/>
      <c r="JRZ88" s="207"/>
      <c r="JSA88" s="207"/>
      <c r="JSB88" s="207"/>
      <c r="JSC88" s="207"/>
      <c r="JSD88" s="207"/>
      <c r="JSE88" s="207"/>
      <c r="JSF88" s="207"/>
      <c r="JSG88" s="207"/>
      <c r="JSH88" s="207"/>
      <c r="JSI88" s="207"/>
      <c r="JSJ88" s="207"/>
      <c r="JSK88" s="207"/>
      <c r="JSL88" s="207"/>
      <c r="JSM88" s="207"/>
      <c r="JSN88" s="207"/>
      <c r="JSO88" s="207"/>
      <c r="JSP88" s="207"/>
      <c r="JSQ88" s="207"/>
      <c r="JSR88" s="207"/>
      <c r="JSS88" s="207"/>
      <c r="JST88" s="207"/>
      <c r="JSU88" s="207"/>
      <c r="JSV88" s="207"/>
      <c r="JSW88" s="207"/>
      <c r="JSX88" s="207"/>
      <c r="JSY88" s="207"/>
      <c r="JSZ88" s="207"/>
      <c r="JTA88" s="207"/>
      <c r="JTB88" s="207"/>
      <c r="JTC88" s="207"/>
      <c r="JTD88" s="207"/>
      <c r="JTE88" s="207"/>
      <c r="JTF88" s="207"/>
      <c r="JTG88" s="207"/>
      <c r="JTH88" s="207"/>
      <c r="JTI88" s="207"/>
      <c r="JTJ88" s="207"/>
      <c r="JTK88" s="207"/>
      <c r="JTL88" s="207"/>
      <c r="JTM88" s="207"/>
      <c r="JTN88" s="207"/>
      <c r="JTO88" s="207"/>
      <c r="JTP88" s="207"/>
      <c r="JTQ88" s="207"/>
      <c r="JTR88" s="207"/>
      <c r="JTS88" s="207"/>
      <c r="JTT88" s="207"/>
      <c r="JTU88" s="207"/>
      <c r="JTV88" s="207"/>
      <c r="JTW88" s="207"/>
      <c r="JTX88" s="207"/>
      <c r="JTY88" s="207"/>
      <c r="JTZ88" s="207"/>
      <c r="JUA88" s="207"/>
      <c r="JUB88" s="207"/>
      <c r="JUC88" s="207"/>
      <c r="JUD88" s="207"/>
      <c r="JUE88" s="207"/>
      <c r="JUF88" s="207"/>
      <c r="JUG88" s="207"/>
      <c r="JUH88" s="207"/>
      <c r="JUI88" s="207"/>
      <c r="JUJ88" s="207"/>
      <c r="JUK88" s="207"/>
      <c r="JUL88" s="207"/>
      <c r="JUM88" s="207"/>
      <c r="JUN88" s="207"/>
      <c r="JUO88" s="207"/>
      <c r="JUP88" s="207"/>
      <c r="JUQ88" s="207"/>
      <c r="JUR88" s="207"/>
      <c r="JUS88" s="207"/>
      <c r="JUT88" s="207"/>
      <c r="JUU88" s="207"/>
      <c r="JUV88" s="207"/>
      <c r="JUW88" s="207"/>
      <c r="JUX88" s="207"/>
      <c r="JUY88" s="207"/>
      <c r="JUZ88" s="207"/>
      <c r="JVA88" s="207"/>
      <c r="JVB88" s="207"/>
      <c r="JVC88" s="207"/>
      <c r="JVD88" s="207"/>
      <c r="JVE88" s="207"/>
      <c r="JVF88" s="207"/>
      <c r="JVG88" s="207"/>
      <c r="JVH88" s="207"/>
      <c r="JVI88" s="207"/>
      <c r="JVJ88" s="207"/>
      <c r="JVK88" s="207"/>
      <c r="JVL88" s="207"/>
      <c r="JVM88" s="207"/>
      <c r="JVN88" s="207"/>
      <c r="JVO88" s="207"/>
      <c r="JVP88" s="207"/>
      <c r="JVQ88" s="207"/>
      <c r="JVR88" s="207"/>
      <c r="JVS88" s="207"/>
      <c r="JVT88" s="207"/>
      <c r="JVU88" s="207"/>
      <c r="JVV88" s="207"/>
      <c r="JVW88" s="207"/>
      <c r="JVX88" s="207"/>
      <c r="JVY88" s="207"/>
      <c r="JVZ88" s="207"/>
      <c r="JWA88" s="207"/>
      <c r="JWB88" s="207"/>
      <c r="JWC88" s="207"/>
      <c r="JWD88" s="207"/>
      <c r="JWE88" s="207"/>
      <c r="JWF88" s="207"/>
      <c r="JWG88" s="207"/>
      <c r="JWH88" s="207"/>
      <c r="JWI88" s="207"/>
      <c r="JWJ88" s="207"/>
      <c r="JWK88" s="207"/>
      <c r="JWL88" s="207"/>
      <c r="JWM88" s="207"/>
      <c r="JWN88" s="207"/>
      <c r="JWO88" s="207"/>
      <c r="JWP88" s="207"/>
      <c r="JWQ88" s="207"/>
      <c r="JWR88" s="207"/>
      <c r="JWS88" s="207"/>
      <c r="JWT88" s="207"/>
      <c r="JWU88" s="207"/>
      <c r="JWV88" s="207"/>
      <c r="JWW88" s="207"/>
      <c r="JWX88" s="207"/>
      <c r="JWY88" s="207"/>
      <c r="JWZ88" s="207"/>
      <c r="JXA88" s="207"/>
      <c r="JXB88" s="207"/>
      <c r="JXC88" s="207"/>
      <c r="JXD88" s="207"/>
      <c r="JXE88" s="207"/>
      <c r="JXF88" s="207"/>
      <c r="JXG88" s="207"/>
      <c r="JXH88" s="207"/>
      <c r="JXI88" s="207"/>
      <c r="JXJ88" s="207"/>
      <c r="JXK88" s="207"/>
      <c r="JXL88" s="207"/>
      <c r="JXM88" s="207"/>
      <c r="JXN88" s="207"/>
      <c r="JXO88" s="207"/>
      <c r="JXP88" s="207"/>
      <c r="JXQ88" s="207"/>
      <c r="JXR88" s="207"/>
      <c r="JXS88" s="207"/>
      <c r="JXT88" s="207"/>
      <c r="JXU88" s="207"/>
      <c r="JXV88" s="207"/>
      <c r="JXW88" s="207"/>
      <c r="JXX88" s="207"/>
      <c r="JXY88" s="207"/>
      <c r="JXZ88" s="207"/>
      <c r="JYA88" s="207"/>
      <c r="JYB88" s="207"/>
      <c r="JYC88" s="207"/>
      <c r="JYD88" s="207"/>
      <c r="JYE88" s="207"/>
      <c r="JYF88" s="207"/>
      <c r="JYG88" s="207"/>
      <c r="JYH88" s="207"/>
      <c r="JYI88" s="207"/>
      <c r="JYJ88" s="207"/>
      <c r="JYK88" s="207"/>
      <c r="JYL88" s="207"/>
      <c r="JYM88" s="207"/>
      <c r="JYN88" s="207"/>
      <c r="JYO88" s="207"/>
      <c r="JYP88" s="207"/>
      <c r="JYQ88" s="207"/>
      <c r="JYR88" s="207"/>
      <c r="JYS88" s="207"/>
      <c r="JYT88" s="207"/>
      <c r="JYU88" s="207"/>
      <c r="JYV88" s="207"/>
      <c r="JYW88" s="207"/>
      <c r="JYX88" s="207"/>
      <c r="JYY88" s="207"/>
      <c r="JYZ88" s="207"/>
      <c r="JZA88" s="207"/>
      <c r="JZB88" s="207"/>
      <c r="JZC88" s="207"/>
      <c r="JZD88" s="207"/>
      <c r="JZE88" s="207"/>
      <c r="JZF88" s="207"/>
      <c r="JZG88" s="207"/>
      <c r="JZH88" s="207"/>
      <c r="JZI88" s="207"/>
      <c r="JZJ88" s="207"/>
      <c r="JZK88" s="207"/>
      <c r="JZL88" s="207"/>
      <c r="JZM88" s="207"/>
      <c r="JZN88" s="207"/>
      <c r="JZO88" s="207"/>
      <c r="JZP88" s="207"/>
      <c r="JZQ88" s="207"/>
      <c r="JZR88" s="207"/>
      <c r="JZS88" s="207"/>
      <c r="JZT88" s="207"/>
      <c r="JZU88" s="207"/>
      <c r="JZV88" s="207"/>
      <c r="JZW88" s="207"/>
      <c r="JZX88" s="207"/>
      <c r="JZY88" s="207"/>
      <c r="JZZ88" s="207"/>
      <c r="KAA88" s="207"/>
      <c r="KAB88" s="207"/>
      <c r="KAC88" s="207"/>
      <c r="KAD88" s="207"/>
      <c r="KAE88" s="207"/>
      <c r="KAF88" s="207"/>
      <c r="KAG88" s="207"/>
      <c r="KAH88" s="207"/>
      <c r="KAI88" s="207"/>
      <c r="KAJ88" s="207"/>
      <c r="KAK88" s="207"/>
      <c r="KAL88" s="207"/>
      <c r="KAM88" s="207"/>
      <c r="KAN88" s="207"/>
      <c r="KAO88" s="207"/>
      <c r="KAP88" s="207"/>
      <c r="KAQ88" s="207"/>
      <c r="KAR88" s="207"/>
      <c r="KAS88" s="207"/>
      <c r="KAT88" s="207"/>
      <c r="KAU88" s="207"/>
      <c r="KAV88" s="207"/>
      <c r="KAW88" s="207"/>
      <c r="KAX88" s="207"/>
      <c r="KAY88" s="207"/>
      <c r="KAZ88" s="207"/>
      <c r="KBA88" s="207"/>
      <c r="KBB88" s="207"/>
      <c r="KBC88" s="207"/>
      <c r="KBD88" s="207"/>
      <c r="KBE88" s="207"/>
      <c r="KBF88" s="207"/>
      <c r="KBG88" s="207"/>
      <c r="KBH88" s="207"/>
      <c r="KBI88" s="207"/>
      <c r="KBJ88" s="207"/>
      <c r="KBK88" s="207"/>
      <c r="KBL88" s="207"/>
      <c r="KBM88" s="207"/>
      <c r="KBN88" s="207"/>
      <c r="KBO88" s="207"/>
      <c r="KBP88" s="207"/>
      <c r="KBQ88" s="207"/>
      <c r="KBR88" s="207"/>
      <c r="KBS88" s="207"/>
      <c r="KBT88" s="207"/>
      <c r="KBU88" s="207"/>
      <c r="KBV88" s="207"/>
      <c r="KBW88" s="207"/>
      <c r="KBX88" s="207"/>
      <c r="KBY88" s="207"/>
      <c r="KBZ88" s="207"/>
      <c r="KCA88" s="207"/>
      <c r="KCB88" s="207"/>
      <c r="KCC88" s="207"/>
      <c r="KCD88" s="207"/>
      <c r="KCE88" s="207"/>
      <c r="KCF88" s="207"/>
      <c r="KCG88" s="207"/>
      <c r="KCH88" s="207"/>
      <c r="KCI88" s="207"/>
      <c r="KCJ88" s="207"/>
      <c r="KCK88" s="207"/>
      <c r="KCL88" s="207"/>
      <c r="KCM88" s="207"/>
      <c r="KCN88" s="207"/>
      <c r="KCO88" s="207"/>
      <c r="KCP88" s="207"/>
      <c r="KCQ88" s="207"/>
      <c r="KCR88" s="207"/>
      <c r="KCS88" s="207"/>
      <c r="KCT88" s="207"/>
      <c r="KCU88" s="207"/>
      <c r="KCV88" s="207"/>
      <c r="KCW88" s="207"/>
      <c r="KCX88" s="207"/>
      <c r="KCY88" s="207"/>
      <c r="KCZ88" s="207"/>
      <c r="KDA88" s="207"/>
      <c r="KDB88" s="207"/>
      <c r="KDC88" s="207"/>
      <c r="KDD88" s="207"/>
      <c r="KDE88" s="207"/>
      <c r="KDF88" s="207"/>
      <c r="KDG88" s="207"/>
      <c r="KDH88" s="207"/>
      <c r="KDI88" s="207"/>
      <c r="KDJ88" s="207"/>
      <c r="KDK88" s="207"/>
      <c r="KDL88" s="207"/>
      <c r="KDM88" s="207"/>
      <c r="KDN88" s="207"/>
      <c r="KDO88" s="207"/>
      <c r="KDP88" s="207"/>
      <c r="KDQ88" s="207"/>
      <c r="KDR88" s="207"/>
      <c r="KDS88" s="207"/>
      <c r="KDT88" s="207"/>
      <c r="KDU88" s="207"/>
      <c r="KDV88" s="207"/>
      <c r="KDW88" s="207"/>
      <c r="KDX88" s="207"/>
      <c r="KDY88" s="207"/>
      <c r="KDZ88" s="207"/>
      <c r="KEA88" s="207"/>
      <c r="KEB88" s="207"/>
      <c r="KEC88" s="207"/>
      <c r="KED88" s="207"/>
      <c r="KEE88" s="207"/>
      <c r="KEF88" s="207"/>
      <c r="KEG88" s="207"/>
      <c r="KEH88" s="207"/>
      <c r="KEI88" s="207"/>
      <c r="KEJ88" s="207"/>
      <c r="KEK88" s="207"/>
      <c r="KEL88" s="207"/>
      <c r="KEM88" s="207"/>
      <c r="KEN88" s="207"/>
      <c r="KEO88" s="207"/>
      <c r="KEP88" s="207"/>
      <c r="KEQ88" s="207"/>
      <c r="KER88" s="207"/>
      <c r="KES88" s="207"/>
      <c r="KET88" s="207"/>
      <c r="KEU88" s="207"/>
      <c r="KEV88" s="207"/>
      <c r="KEW88" s="207"/>
      <c r="KEX88" s="207"/>
      <c r="KEY88" s="207"/>
      <c r="KEZ88" s="207"/>
      <c r="KFA88" s="207"/>
      <c r="KFB88" s="207"/>
      <c r="KFC88" s="207"/>
      <c r="KFD88" s="207"/>
      <c r="KFE88" s="207"/>
      <c r="KFF88" s="207"/>
      <c r="KFG88" s="207"/>
      <c r="KFH88" s="207"/>
      <c r="KFI88" s="207"/>
      <c r="KFJ88" s="207"/>
      <c r="KFK88" s="207"/>
      <c r="KFL88" s="207"/>
      <c r="KFM88" s="207"/>
      <c r="KFN88" s="207"/>
      <c r="KFO88" s="207"/>
      <c r="KFP88" s="207"/>
      <c r="KFQ88" s="207"/>
      <c r="KFR88" s="207"/>
      <c r="KFS88" s="207"/>
      <c r="KFT88" s="207"/>
      <c r="KFU88" s="207"/>
      <c r="KFV88" s="207"/>
      <c r="KFW88" s="207"/>
      <c r="KFX88" s="207"/>
      <c r="KFY88" s="207"/>
      <c r="KFZ88" s="207"/>
      <c r="KGA88" s="207"/>
      <c r="KGB88" s="207"/>
      <c r="KGC88" s="207"/>
      <c r="KGD88" s="207"/>
      <c r="KGE88" s="207"/>
      <c r="KGF88" s="207"/>
      <c r="KGG88" s="207"/>
      <c r="KGH88" s="207"/>
      <c r="KGI88" s="207"/>
      <c r="KGJ88" s="207"/>
      <c r="KGK88" s="207"/>
      <c r="KGL88" s="207"/>
      <c r="KGM88" s="207"/>
      <c r="KGN88" s="207"/>
      <c r="KGO88" s="207"/>
      <c r="KGP88" s="207"/>
      <c r="KGQ88" s="207"/>
      <c r="KGR88" s="207"/>
      <c r="KGS88" s="207"/>
      <c r="KGT88" s="207"/>
      <c r="KGU88" s="207"/>
      <c r="KGV88" s="207"/>
      <c r="KGW88" s="207"/>
      <c r="KGX88" s="207"/>
      <c r="KGY88" s="207"/>
      <c r="KGZ88" s="207"/>
      <c r="KHA88" s="207"/>
      <c r="KHB88" s="207"/>
      <c r="KHC88" s="207"/>
      <c r="KHD88" s="207"/>
      <c r="KHE88" s="207"/>
      <c r="KHF88" s="207"/>
      <c r="KHG88" s="207"/>
      <c r="KHH88" s="207"/>
      <c r="KHI88" s="207"/>
      <c r="KHJ88" s="207"/>
      <c r="KHK88" s="207"/>
      <c r="KHL88" s="207"/>
      <c r="KHM88" s="207"/>
      <c r="KHN88" s="207"/>
      <c r="KHO88" s="207"/>
      <c r="KHP88" s="207"/>
      <c r="KHQ88" s="207"/>
      <c r="KHR88" s="207"/>
      <c r="KHS88" s="207"/>
      <c r="KHT88" s="207"/>
      <c r="KHU88" s="207"/>
      <c r="KHV88" s="207"/>
      <c r="KHW88" s="207"/>
      <c r="KHX88" s="207"/>
      <c r="KHY88" s="207"/>
      <c r="KHZ88" s="207"/>
      <c r="KIA88" s="207"/>
      <c r="KIB88" s="207"/>
      <c r="KIC88" s="207"/>
      <c r="KID88" s="207"/>
      <c r="KIE88" s="207"/>
      <c r="KIF88" s="207"/>
      <c r="KIG88" s="207"/>
      <c r="KIH88" s="207"/>
      <c r="KII88" s="207"/>
      <c r="KIJ88" s="207"/>
      <c r="KIK88" s="207"/>
      <c r="KIL88" s="207"/>
      <c r="KIM88" s="207"/>
      <c r="KIN88" s="207"/>
      <c r="KIO88" s="207"/>
      <c r="KIP88" s="207"/>
      <c r="KIQ88" s="207"/>
      <c r="KIR88" s="207"/>
      <c r="KIS88" s="207"/>
      <c r="KIT88" s="207"/>
      <c r="KIU88" s="207"/>
      <c r="KIV88" s="207"/>
      <c r="KIW88" s="207"/>
      <c r="KIX88" s="207"/>
      <c r="KIY88" s="207"/>
      <c r="KIZ88" s="207"/>
      <c r="KJA88" s="207"/>
      <c r="KJB88" s="207"/>
      <c r="KJC88" s="207"/>
      <c r="KJD88" s="207"/>
      <c r="KJE88" s="207"/>
      <c r="KJF88" s="207"/>
      <c r="KJG88" s="207"/>
      <c r="KJH88" s="207"/>
      <c r="KJI88" s="207"/>
      <c r="KJJ88" s="207"/>
      <c r="KJK88" s="207"/>
      <c r="KJL88" s="207"/>
      <c r="KJM88" s="207"/>
      <c r="KJN88" s="207"/>
      <c r="KJO88" s="207"/>
      <c r="KJP88" s="207"/>
      <c r="KJQ88" s="207"/>
      <c r="KJR88" s="207"/>
      <c r="KJS88" s="207"/>
      <c r="KJT88" s="207"/>
      <c r="KJU88" s="207"/>
      <c r="KJV88" s="207"/>
      <c r="KJW88" s="207"/>
      <c r="KJX88" s="207"/>
      <c r="KJY88" s="207"/>
      <c r="KJZ88" s="207"/>
      <c r="KKA88" s="207"/>
      <c r="KKB88" s="207"/>
      <c r="KKC88" s="207"/>
      <c r="KKD88" s="207"/>
      <c r="KKE88" s="207"/>
      <c r="KKF88" s="207"/>
      <c r="KKG88" s="207"/>
      <c r="KKH88" s="207"/>
      <c r="KKI88" s="207"/>
      <c r="KKJ88" s="207"/>
      <c r="KKK88" s="207"/>
      <c r="KKL88" s="207"/>
      <c r="KKM88" s="207"/>
      <c r="KKN88" s="207"/>
      <c r="KKO88" s="207"/>
      <c r="KKP88" s="207"/>
      <c r="KKQ88" s="207"/>
      <c r="KKR88" s="207"/>
      <c r="KKS88" s="207"/>
      <c r="KKT88" s="207"/>
      <c r="KKU88" s="207"/>
      <c r="KKV88" s="207"/>
      <c r="KKW88" s="207"/>
      <c r="KKX88" s="207"/>
      <c r="KKY88" s="207"/>
      <c r="KKZ88" s="207"/>
      <c r="KLA88" s="207"/>
      <c r="KLB88" s="207"/>
      <c r="KLC88" s="207"/>
      <c r="KLD88" s="207"/>
      <c r="KLE88" s="207"/>
      <c r="KLF88" s="207"/>
      <c r="KLG88" s="207"/>
      <c r="KLH88" s="207"/>
      <c r="KLI88" s="207"/>
      <c r="KLJ88" s="207"/>
      <c r="KLK88" s="207"/>
      <c r="KLL88" s="207"/>
      <c r="KLM88" s="207"/>
      <c r="KLN88" s="207"/>
      <c r="KLO88" s="207"/>
      <c r="KLP88" s="207"/>
      <c r="KLQ88" s="207"/>
      <c r="KLR88" s="207"/>
      <c r="KLS88" s="207"/>
      <c r="KLT88" s="207"/>
      <c r="KLU88" s="207"/>
      <c r="KLV88" s="207"/>
      <c r="KLW88" s="207"/>
      <c r="KLX88" s="207"/>
      <c r="KLY88" s="207"/>
      <c r="KLZ88" s="207"/>
      <c r="KMA88" s="207"/>
      <c r="KMB88" s="207"/>
      <c r="KMC88" s="207"/>
      <c r="KMD88" s="207"/>
      <c r="KME88" s="207"/>
      <c r="KMF88" s="207"/>
      <c r="KMG88" s="207"/>
      <c r="KMH88" s="207"/>
      <c r="KMI88" s="207"/>
      <c r="KMJ88" s="207"/>
      <c r="KMK88" s="207"/>
      <c r="KML88" s="207"/>
      <c r="KMM88" s="207"/>
      <c r="KMN88" s="207"/>
      <c r="KMO88" s="207"/>
      <c r="KMP88" s="207"/>
      <c r="KMQ88" s="207"/>
      <c r="KMR88" s="207"/>
      <c r="KMS88" s="207"/>
      <c r="KMT88" s="207"/>
      <c r="KMU88" s="207"/>
      <c r="KMV88" s="207"/>
      <c r="KMW88" s="207"/>
      <c r="KMX88" s="207"/>
      <c r="KMY88" s="207"/>
      <c r="KMZ88" s="207"/>
      <c r="KNA88" s="207"/>
      <c r="KNB88" s="207"/>
      <c r="KNC88" s="207"/>
      <c r="KND88" s="207"/>
      <c r="KNE88" s="207"/>
      <c r="KNF88" s="207"/>
      <c r="KNG88" s="207"/>
      <c r="KNH88" s="207"/>
      <c r="KNI88" s="207"/>
      <c r="KNJ88" s="207"/>
      <c r="KNK88" s="207"/>
      <c r="KNL88" s="207"/>
      <c r="KNM88" s="207"/>
      <c r="KNN88" s="207"/>
      <c r="KNO88" s="207"/>
      <c r="KNP88" s="207"/>
      <c r="KNQ88" s="207"/>
      <c r="KNR88" s="207"/>
      <c r="KNS88" s="207"/>
      <c r="KNT88" s="207"/>
      <c r="KNU88" s="207"/>
      <c r="KNV88" s="207"/>
      <c r="KNW88" s="207"/>
      <c r="KNX88" s="207"/>
      <c r="KNY88" s="207"/>
      <c r="KNZ88" s="207"/>
      <c r="KOA88" s="207"/>
      <c r="KOB88" s="207"/>
      <c r="KOC88" s="207"/>
      <c r="KOD88" s="207"/>
      <c r="KOE88" s="207"/>
      <c r="KOF88" s="207"/>
      <c r="KOG88" s="207"/>
      <c r="KOH88" s="207"/>
      <c r="KOI88" s="207"/>
      <c r="KOJ88" s="207"/>
      <c r="KOK88" s="207"/>
      <c r="KOL88" s="207"/>
      <c r="KOM88" s="207"/>
      <c r="KON88" s="207"/>
      <c r="KOO88" s="207"/>
      <c r="KOP88" s="207"/>
      <c r="KOQ88" s="207"/>
      <c r="KOR88" s="207"/>
      <c r="KOS88" s="207"/>
      <c r="KOT88" s="207"/>
      <c r="KOU88" s="207"/>
      <c r="KOV88" s="207"/>
      <c r="KOW88" s="207"/>
      <c r="KOX88" s="207"/>
      <c r="KOY88" s="207"/>
      <c r="KOZ88" s="207"/>
      <c r="KPA88" s="207"/>
      <c r="KPB88" s="207"/>
      <c r="KPC88" s="207"/>
      <c r="KPD88" s="207"/>
      <c r="KPE88" s="207"/>
      <c r="KPF88" s="207"/>
      <c r="KPG88" s="207"/>
      <c r="KPH88" s="207"/>
      <c r="KPI88" s="207"/>
      <c r="KPJ88" s="207"/>
      <c r="KPK88" s="207"/>
      <c r="KPL88" s="207"/>
      <c r="KPM88" s="207"/>
      <c r="KPN88" s="207"/>
      <c r="KPO88" s="207"/>
      <c r="KPP88" s="207"/>
      <c r="KPQ88" s="207"/>
      <c r="KPR88" s="207"/>
      <c r="KPS88" s="207"/>
      <c r="KPT88" s="207"/>
      <c r="KPU88" s="207"/>
      <c r="KPV88" s="207"/>
      <c r="KPW88" s="207"/>
      <c r="KPX88" s="207"/>
      <c r="KPY88" s="207"/>
      <c r="KPZ88" s="207"/>
      <c r="KQA88" s="207"/>
      <c r="KQB88" s="207"/>
      <c r="KQC88" s="207"/>
      <c r="KQD88" s="207"/>
      <c r="KQE88" s="207"/>
      <c r="KQF88" s="207"/>
      <c r="KQG88" s="207"/>
      <c r="KQH88" s="207"/>
      <c r="KQI88" s="207"/>
      <c r="KQJ88" s="207"/>
      <c r="KQK88" s="207"/>
      <c r="KQL88" s="207"/>
      <c r="KQM88" s="207"/>
      <c r="KQN88" s="207"/>
      <c r="KQO88" s="207"/>
      <c r="KQP88" s="207"/>
      <c r="KQQ88" s="207"/>
      <c r="KQR88" s="207"/>
      <c r="KQS88" s="207"/>
      <c r="KQT88" s="207"/>
      <c r="KQU88" s="207"/>
      <c r="KQV88" s="207"/>
      <c r="KQW88" s="207"/>
      <c r="KQX88" s="207"/>
      <c r="KQY88" s="207"/>
      <c r="KQZ88" s="207"/>
      <c r="KRA88" s="207"/>
      <c r="KRB88" s="207"/>
      <c r="KRC88" s="207"/>
      <c r="KRD88" s="207"/>
      <c r="KRE88" s="207"/>
      <c r="KRF88" s="207"/>
      <c r="KRG88" s="207"/>
      <c r="KRH88" s="207"/>
      <c r="KRI88" s="207"/>
      <c r="KRJ88" s="207"/>
      <c r="KRK88" s="207"/>
      <c r="KRL88" s="207"/>
      <c r="KRM88" s="207"/>
      <c r="KRN88" s="207"/>
      <c r="KRO88" s="207"/>
      <c r="KRP88" s="207"/>
      <c r="KRQ88" s="207"/>
      <c r="KRR88" s="207"/>
      <c r="KRS88" s="207"/>
      <c r="KRT88" s="207"/>
      <c r="KRU88" s="207"/>
      <c r="KRV88" s="207"/>
      <c r="KRW88" s="207"/>
      <c r="KRX88" s="207"/>
      <c r="KRY88" s="207"/>
      <c r="KRZ88" s="207"/>
      <c r="KSA88" s="207"/>
      <c r="KSB88" s="207"/>
      <c r="KSC88" s="207"/>
      <c r="KSD88" s="207"/>
      <c r="KSE88" s="207"/>
      <c r="KSF88" s="207"/>
      <c r="KSG88" s="207"/>
      <c r="KSH88" s="207"/>
      <c r="KSI88" s="207"/>
      <c r="KSJ88" s="207"/>
      <c r="KSK88" s="207"/>
      <c r="KSL88" s="207"/>
      <c r="KSM88" s="207"/>
      <c r="KSN88" s="207"/>
      <c r="KSO88" s="207"/>
      <c r="KSP88" s="207"/>
      <c r="KSQ88" s="207"/>
      <c r="KSR88" s="207"/>
      <c r="KSS88" s="207"/>
      <c r="KST88" s="207"/>
      <c r="KSU88" s="207"/>
      <c r="KSV88" s="207"/>
      <c r="KSW88" s="207"/>
      <c r="KSX88" s="207"/>
      <c r="KSY88" s="207"/>
      <c r="KSZ88" s="207"/>
      <c r="KTA88" s="207"/>
      <c r="KTB88" s="207"/>
      <c r="KTC88" s="207"/>
      <c r="KTD88" s="207"/>
      <c r="KTE88" s="207"/>
      <c r="KTF88" s="207"/>
      <c r="KTG88" s="207"/>
      <c r="KTH88" s="207"/>
      <c r="KTI88" s="207"/>
      <c r="KTJ88" s="207"/>
      <c r="KTK88" s="207"/>
      <c r="KTL88" s="207"/>
      <c r="KTM88" s="207"/>
      <c r="KTN88" s="207"/>
      <c r="KTO88" s="207"/>
      <c r="KTP88" s="207"/>
      <c r="KTQ88" s="207"/>
      <c r="KTR88" s="207"/>
      <c r="KTS88" s="207"/>
      <c r="KTT88" s="207"/>
      <c r="KTU88" s="207"/>
      <c r="KTV88" s="207"/>
      <c r="KTW88" s="207"/>
      <c r="KTX88" s="207"/>
      <c r="KTY88" s="207"/>
      <c r="KTZ88" s="207"/>
      <c r="KUA88" s="207"/>
      <c r="KUB88" s="207"/>
      <c r="KUC88" s="207"/>
      <c r="KUD88" s="207"/>
      <c r="KUE88" s="207"/>
      <c r="KUF88" s="207"/>
      <c r="KUG88" s="207"/>
      <c r="KUH88" s="207"/>
      <c r="KUI88" s="207"/>
      <c r="KUJ88" s="207"/>
      <c r="KUK88" s="207"/>
      <c r="KUL88" s="207"/>
      <c r="KUM88" s="207"/>
      <c r="KUN88" s="207"/>
      <c r="KUO88" s="207"/>
      <c r="KUP88" s="207"/>
      <c r="KUQ88" s="207"/>
      <c r="KUR88" s="207"/>
      <c r="KUS88" s="207"/>
      <c r="KUT88" s="207"/>
      <c r="KUU88" s="207"/>
      <c r="KUV88" s="207"/>
      <c r="KUW88" s="207"/>
      <c r="KUX88" s="207"/>
      <c r="KUY88" s="207"/>
      <c r="KUZ88" s="207"/>
      <c r="KVA88" s="207"/>
      <c r="KVB88" s="207"/>
      <c r="KVC88" s="207"/>
      <c r="KVD88" s="207"/>
      <c r="KVE88" s="207"/>
      <c r="KVF88" s="207"/>
      <c r="KVG88" s="207"/>
      <c r="KVH88" s="207"/>
      <c r="KVI88" s="207"/>
      <c r="KVJ88" s="207"/>
      <c r="KVK88" s="207"/>
      <c r="KVL88" s="207"/>
      <c r="KVM88" s="207"/>
      <c r="KVN88" s="207"/>
      <c r="KVO88" s="207"/>
      <c r="KVP88" s="207"/>
      <c r="KVQ88" s="207"/>
      <c r="KVR88" s="207"/>
      <c r="KVS88" s="207"/>
      <c r="KVT88" s="207"/>
      <c r="KVU88" s="207"/>
      <c r="KVV88" s="207"/>
      <c r="KVW88" s="207"/>
      <c r="KVX88" s="207"/>
      <c r="KVY88" s="207"/>
      <c r="KVZ88" s="207"/>
      <c r="KWA88" s="207"/>
      <c r="KWB88" s="207"/>
      <c r="KWC88" s="207"/>
      <c r="KWD88" s="207"/>
      <c r="KWE88" s="207"/>
      <c r="KWF88" s="207"/>
      <c r="KWG88" s="207"/>
      <c r="KWH88" s="207"/>
      <c r="KWI88" s="207"/>
      <c r="KWJ88" s="207"/>
      <c r="KWK88" s="207"/>
      <c r="KWL88" s="207"/>
      <c r="KWM88" s="207"/>
      <c r="KWN88" s="207"/>
      <c r="KWO88" s="207"/>
      <c r="KWP88" s="207"/>
      <c r="KWQ88" s="207"/>
      <c r="KWR88" s="207"/>
      <c r="KWS88" s="207"/>
      <c r="KWT88" s="207"/>
      <c r="KWU88" s="207"/>
      <c r="KWV88" s="207"/>
      <c r="KWW88" s="207"/>
      <c r="KWX88" s="207"/>
      <c r="KWY88" s="207"/>
      <c r="KWZ88" s="207"/>
      <c r="KXA88" s="207"/>
      <c r="KXB88" s="207"/>
      <c r="KXC88" s="207"/>
      <c r="KXD88" s="207"/>
      <c r="KXE88" s="207"/>
      <c r="KXF88" s="207"/>
      <c r="KXG88" s="207"/>
      <c r="KXH88" s="207"/>
      <c r="KXI88" s="207"/>
      <c r="KXJ88" s="207"/>
      <c r="KXK88" s="207"/>
      <c r="KXL88" s="207"/>
      <c r="KXM88" s="207"/>
      <c r="KXN88" s="207"/>
      <c r="KXO88" s="207"/>
      <c r="KXP88" s="207"/>
      <c r="KXQ88" s="207"/>
      <c r="KXR88" s="207"/>
      <c r="KXS88" s="207"/>
      <c r="KXT88" s="207"/>
      <c r="KXU88" s="207"/>
      <c r="KXV88" s="207"/>
      <c r="KXW88" s="207"/>
      <c r="KXX88" s="207"/>
      <c r="KXY88" s="207"/>
      <c r="KXZ88" s="207"/>
      <c r="KYA88" s="207"/>
      <c r="KYB88" s="207"/>
      <c r="KYC88" s="207"/>
      <c r="KYD88" s="207"/>
      <c r="KYE88" s="207"/>
      <c r="KYF88" s="207"/>
      <c r="KYG88" s="207"/>
      <c r="KYH88" s="207"/>
      <c r="KYI88" s="207"/>
      <c r="KYJ88" s="207"/>
      <c r="KYK88" s="207"/>
      <c r="KYL88" s="207"/>
      <c r="KYM88" s="207"/>
      <c r="KYN88" s="207"/>
      <c r="KYO88" s="207"/>
      <c r="KYP88" s="207"/>
      <c r="KYQ88" s="207"/>
      <c r="KYR88" s="207"/>
      <c r="KYS88" s="207"/>
      <c r="KYT88" s="207"/>
      <c r="KYU88" s="207"/>
      <c r="KYV88" s="207"/>
      <c r="KYW88" s="207"/>
      <c r="KYX88" s="207"/>
      <c r="KYY88" s="207"/>
      <c r="KYZ88" s="207"/>
      <c r="KZA88" s="207"/>
      <c r="KZB88" s="207"/>
      <c r="KZC88" s="207"/>
      <c r="KZD88" s="207"/>
      <c r="KZE88" s="207"/>
      <c r="KZF88" s="207"/>
      <c r="KZG88" s="207"/>
      <c r="KZH88" s="207"/>
      <c r="KZI88" s="207"/>
      <c r="KZJ88" s="207"/>
      <c r="KZK88" s="207"/>
      <c r="KZL88" s="207"/>
      <c r="KZM88" s="207"/>
      <c r="KZN88" s="207"/>
      <c r="KZO88" s="207"/>
      <c r="KZP88" s="207"/>
      <c r="KZQ88" s="207"/>
      <c r="KZR88" s="207"/>
      <c r="KZS88" s="207"/>
      <c r="KZT88" s="207"/>
      <c r="KZU88" s="207"/>
      <c r="KZV88" s="207"/>
      <c r="KZW88" s="207"/>
      <c r="KZX88" s="207"/>
      <c r="KZY88" s="207"/>
      <c r="KZZ88" s="207"/>
      <c r="LAA88" s="207"/>
      <c r="LAB88" s="207"/>
      <c r="LAC88" s="207"/>
      <c r="LAD88" s="207"/>
      <c r="LAE88" s="207"/>
      <c r="LAF88" s="207"/>
      <c r="LAG88" s="207"/>
      <c r="LAH88" s="207"/>
      <c r="LAI88" s="207"/>
      <c r="LAJ88" s="207"/>
      <c r="LAK88" s="207"/>
      <c r="LAL88" s="207"/>
      <c r="LAM88" s="207"/>
      <c r="LAN88" s="207"/>
      <c r="LAO88" s="207"/>
      <c r="LAP88" s="207"/>
      <c r="LAQ88" s="207"/>
      <c r="LAR88" s="207"/>
      <c r="LAS88" s="207"/>
      <c r="LAT88" s="207"/>
      <c r="LAU88" s="207"/>
      <c r="LAV88" s="207"/>
      <c r="LAW88" s="207"/>
      <c r="LAX88" s="207"/>
      <c r="LAY88" s="207"/>
      <c r="LAZ88" s="207"/>
      <c r="LBA88" s="207"/>
      <c r="LBB88" s="207"/>
      <c r="LBC88" s="207"/>
      <c r="LBD88" s="207"/>
      <c r="LBE88" s="207"/>
      <c r="LBF88" s="207"/>
      <c r="LBG88" s="207"/>
      <c r="LBH88" s="207"/>
      <c r="LBI88" s="207"/>
      <c r="LBJ88" s="207"/>
      <c r="LBK88" s="207"/>
      <c r="LBL88" s="207"/>
      <c r="LBM88" s="207"/>
      <c r="LBN88" s="207"/>
      <c r="LBO88" s="207"/>
      <c r="LBP88" s="207"/>
      <c r="LBQ88" s="207"/>
      <c r="LBR88" s="207"/>
      <c r="LBS88" s="207"/>
      <c r="LBT88" s="207"/>
      <c r="LBU88" s="207"/>
      <c r="LBV88" s="207"/>
      <c r="LBW88" s="207"/>
      <c r="LBX88" s="207"/>
      <c r="LBY88" s="207"/>
      <c r="LBZ88" s="207"/>
      <c r="LCA88" s="207"/>
      <c r="LCB88" s="207"/>
      <c r="LCC88" s="207"/>
      <c r="LCD88" s="207"/>
      <c r="LCE88" s="207"/>
      <c r="LCF88" s="207"/>
      <c r="LCG88" s="207"/>
      <c r="LCH88" s="207"/>
      <c r="LCI88" s="207"/>
      <c r="LCJ88" s="207"/>
      <c r="LCK88" s="207"/>
      <c r="LCL88" s="207"/>
      <c r="LCM88" s="207"/>
      <c r="LCN88" s="207"/>
      <c r="LCO88" s="207"/>
      <c r="LCP88" s="207"/>
      <c r="LCQ88" s="207"/>
      <c r="LCR88" s="207"/>
      <c r="LCS88" s="207"/>
      <c r="LCT88" s="207"/>
      <c r="LCU88" s="207"/>
      <c r="LCV88" s="207"/>
      <c r="LCW88" s="207"/>
      <c r="LCX88" s="207"/>
      <c r="LCY88" s="207"/>
      <c r="LCZ88" s="207"/>
      <c r="LDA88" s="207"/>
      <c r="LDB88" s="207"/>
      <c r="LDC88" s="207"/>
      <c r="LDD88" s="207"/>
      <c r="LDE88" s="207"/>
      <c r="LDF88" s="207"/>
      <c r="LDG88" s="207"/>
      <c r="LDH88" s="207"/>
      <c r="LDI88" s="207"/>
      <c r="LDJ88" s="207"/>
      <c r="LDK88" s="207"/>
      <c r="LDL88" s="207"/>
      <c r="LDM88" s="207"/>
      <c r="LDN88" s="207"/>
      <c r="LDO88" s="207"/>
      <c r="LDP88" s="207"/>
      <c r="LDQ88" s="207"/>
      <c r="LDR88" s="207"/>
      <c r="LDS88" s="207"/>
      <c r="LDT88" s="207"/>
      <c r="LDU88" s="207"/>
      <c r="LDV88" s="207"/>
      <c r="LDW88" s="207"/>
      <c r="LDX88" s="207"/>
      <c r="LDY88" s="207"/>
      <c r="LDZ88" s="207"/>
      <c r="LEA88" s="207"/>
      <c r="LEB88" s="207"/>
      <c r="LEC88" s="207"/>
      <c r="LED88" s="207"/>
      <c r="LEE88" s="207"/>
      <c r="LEF88" s="207"/>
      <c r="LEG88" s="207"/>
      <c r="LEH88" s="207"/>
      <c r="LEI88" s="207"/>
      <c r="LEJ88" s="207"/>
      <c r="LEK88" s="207"/>
      <c r="LEL88" s="207"/>
      <c r="LEM88" s="207"/>
      <c r="LEN88" s="207"/>
      <c r="LEO88" s="207"/>
      <c r="LEP88" s="207"/>
      <c r="LEQ88" s="207"/>
      <c r="LER88" s="207"/>
      <c r="LES88" s="207"/>
      <c r="LET88" s="207"/>
      <c r="LEU88" s="207"/>
      <c r="LEV88" s="207"/>
      <c r="LEW88" s="207"/>
      <c r="LEX88" s="207"/>
      <c r="LEY88" s="207"/>
      <c r="LEZ88" s="207"/>
      <c r="LFA88" s="207"/>
      <c r="LFB88" s="207"/>
      <c r="LFC88" s="207"/>
      <c r="LFD88" s="207"/>
      <c r="LFE88" s="207"/>
      <c r="LFF88" s="207"/>
      <c r="LFG88" s="207"/>
      <c r="LFH88" s="207"/>
      <c r="LFI88" s="207"/>
      <c r="LFJ88" s="207"/>
      <c r="LFK88" s="207"/>
      <c r="LFL88" s="207"/>
      <c r="LFM88" s="207"/>
      <c r="LFN88" s="207"/>
      <c r="LFO88" s="207"/>
      <c r="LFP88" s="207"/>
      <c r="LFQ88" s="207"/>
      <c r="LFR88" s="207"/>
      <c r="LFS88" s="207"/>
      <c r="LFT88" s="207"/>
      <c r="LFU88" s="207"/>
      <c r="LFV88" s="207"/>
      <c r="LFW88" s="207"/>
      <c r="LFX88" s="207"/>
      <c r="LFY88" s="207"/>
      <c r="LFZ88" s="207"/>
      <c r="LGA88" s="207"/>
      <c r="LGB88" s="207"/>
      <c r="LGC88" s="207"/>
      <c r="LGD88" s="207"/>
      <c r="LGE88" s="207"/>
      <c r="LGF88" s="207"/>
      <c r="LGG88" s="207"/>
      <c r="LGH88" s="207"/>
      <c r="LGI88" s="207"/>
      <c r="LGJ88" s="207"/>
      <c r="LGK88" s="207"/>
      <c r="LGL88" s="207"/>
      <c r="LGM88" s="207"/>
      <c r="LGN88" s="207"/>
      <c r="LGO88" s="207"/>
      <c r="LGP88" s="207"/>
      <c r="LGQ88" s="207"/>
      <c r="LGR88" s="207"/>
      <c r="LGS88" s="207"/>
      <c r="LGT88" s="207"/>
      <c r="LGU88" s="207"/>
      <c r="LGV88" s="207"/>
      <c r="LGW88" s="207"/>
      <c r="LGX88" s="207"/>
      <c r="LGY88" s="207"/>
      <c r="LGZ88" s="207"/>
      <c r="LHA88" s="207"/>
      <c r="LHB88" s="207"/>
      <c r="LHC88" s="207"/>
      <c r="LHD88" s="207"/>
      <c r="LHE88" s="207"/>
      <c r="LHF88" s="207"/>
      <c r="LHG88" s="207"/>
      <c r="LHH88" s="207"/>
      <c r="LHI88" s="207"/>
      <c r="LHJ88" s="207"/>
      <c r="LHK88" s="207"/>
      <c r="LHL88" s="207"/>
      <c r="LHM88" s="207"/>
      <c r="LHN88" s="207"/>
      <c r="LHO88" s="207"/>
      <c r="LHP88" s="207"/>
      <c r="LHQ88" s="207"/>
      <c r="LHR88" s="207"/>
      <c r="LHS88" s="207"/>
      <c r="LHT88" s="207"/>
      <c r="LHU88" s="207"/>
      <c r="LHV88" s="207"/>
      <c r="LHW88" s="207"/>
      <c r="LHX88" s="207"/>
      <c r="LHY88" s="207"/>
      <c r="LHZ88" s="207"/>
      <c r="LIA88" s="207"/>
      <c r="LIB88" s="207"/>
      <c r="LIC88" s="207"/>
      <c r="LID88" s="207"/>
      <c r="LIE88" s="207"/>
      <c r="LIF88" s="207"/>
      <c r="LIG88" s="207"/>
      <c r="LIH88" s="207"/>
      <c r="LII88" s="207"/>
      <c r="LIJ88" s="207"/>
      <c r="LIK88" s="207"/>
      <c r="LIL88" s="207"/>
      <c r="LIM88" s="207"/>
      <c r="LIN88" s="207"/>
      <c r="LIO88" s="207"/>
      <c r="LIP88" s="207"/>
      <c r="LIQ88" s="207"/>
      <c r="LIR88" s="207"/>
      <c r="LIS88" s="207"/>
      <c r="LIT88" s="207"/>
      <c r="LIU88" s="207"/>
      <c r="LIV88" s="207"/>
      <c r="LIW88" s="207"/>
      <c r="LIX88" s="207"/>
      <c r="LIY88" s="207"/>
      <c r="LIZ88" s="207"/>
      <c r="LJA88" s="207"/>
      <c r="LJB88" s="207"/>
      <c r="LJC88" s="207"/>
      <c r="LJD88" s="207"/>
      <c r="LJE88" s="207"/>
      <c r="LJF88" s="207"/>
      <c r="LJG88" s="207"/>
      <c r="LJH88" s="207"/>
      <c r="LJI88" s="207"/>
      <c r="LJJ88" s="207"/>
      <c r="LJK88" s="207"/>
      <c r="LJL88" s="207"/>
      <c r="LJM88" s="207"/>
      <c r="LJN88" s="207"/>
      <c r="LJO88" s="207"/>
      <c r="LJP88" s="207"/>
      <c r="LJQ88" s="207"/>
      <c r="LJR88" s="207"/>
      <c r="LJS88" s="207"/>
      <c r="LJT88" s="207"/>
      <c r="LJU88" s="207"/>
      <c r="LJV88" s="207"/>
      <c r="LJW88" s="207"/>
      <c r="LJX88" s="207"/>
      <c r="LJY88" s="207"/>
      <c r="LJZ88" s="207"/>
      <c r="LKA88" s="207"/>
      <c r="LKB88" s="207"/>
      <c r="LKC88" s="207"/>
      <c r="LKD88" s="207"/>
      <c r="LKE88" s="207"/>
      <c r="LKF88" s="207"/>
      <c r="LKG88" s="207"/>
      <c r="LKH88" s="207"/>
      <c r="LKI88" s="207"/>
      <c r="LKJ88" s="207"/>
      <c r="LKK88" s="207"/>
      <c r="LKL88" s="207"/>
      <c r="LKM88" s="207"/>
      <c r="LKN88" s="207"/>
      <c r="LKO88" s="207"/>
      <c r="LKP88" s="207"/>
      <c r="LKQ88" s="207"/>
      <c r="LKR88" s="207"/>
      <c r="LKS88" s="207"/>
      <c r="LKT88" s="207"/>
      <c r="LKU88" s="207"/>
      <c r="LKV88" s="207"/>
      <c r="LKW88" s="207"/>
      <c r="LKX88" s="207"/>
      <c r="LKY88" s="207"/>
      <c r="LKZ88" s="207"/>
      <c r="LLA88" s="207"/>
      <c r="LLB88" s="207"/>
      <c r="LLC88" s="207"/>
      <c r="LLD88" s="207"/>
      <c r="LLE88" s="207"/>
      <c r="LLF88" s="207"/>
      <c r="LLG88" s="207"/>
      <c r="LLH88" s="207"/>
      <c r="LLI88" s="207"/>
      <c r="LLJ88" s="207"/>
      <c r="LLK88" s="207"/>
      <c r="LLL88" s="207"/>
      <c r="LLM88" s="207"/>
      <c r="LLN88" s="207"/>
      <c r="LLO88" s="207"/>
      <c r="LLP88" s="207"/>
      <c r="LLQ88" s="207"/>
      <c r="LLR88" s="207"/>
      <c r="LLS88" s="207"/>
      <c r="LLT88" s="207"/>
      <c r="LLU88" s="207"/>
      <c r="LLV88" s="207"/>
      <c r="LLW88" s="207"/>
      <c r="LLX88" s="207"/>
      <c r="LLY88" s="207"/>
      <c r="LLZ88" s="207"/>
      <c r="LMA88" s="207"/>
      <c r="LMB88" s="207"/>
      <c r="LMC88" s="207"/>
      <c r="LMD88" s="207"/>
      <c r="LME88" s="207"/>
      <c r="LMF88" s="207"/>
      <c r="LMG88" s="207"/>
      <c r="LMH88" s="207"/>
      <c r="LMI88" s="207"/>
      <c r="LMJ88" s="207"/>
      <c r="LMK88" s="207"/>
      <c r="LML88" s="207"/>
      <c r="LMM88" s="207"/>
      <c r="LMN88" s="207"/>
      <c r="LMO88" s="207"/>
      <c r="LMP88" s="207"/>
      <c r="LMQ88" s="207"/>
      <c r="LMR88" s="207"/>
      <c r="LMS88" s="207"/>
      <c r="LMT88" s="207"/>
      <c r="LMU88" s="207"/>
      <c r="LMV88" s="207"/>
      <c r="LMW88" s="207"/>
      <c r="LMX88" s="207"/>
      <c r="LMY88" s="207"/>
      <c r="LMZ88" s="207"/>
      <c r="LNA88" s="207"/>
      <c r="LNB88" s="207"/>
      <c r="LNC88" s="207"/>
      <c r="LND88" s="207"/>
      <c r="LNE88" s="207"/>
      <c r="LNF88" s="207"/>
      <c r="LNG88" s="207"/>
      <c r="LNH88" s="207"/>
      <c r="LNI88" s="207"/>
      <c r="LNJ88" s="207"/>
      <c r="LNK88" s="207"/>
      <c r="LNL88" s="207"/>
      <c r="LNM88" s="207"/>
      <c r="LNN88" s="207"/>
      <c r="LNO88" s="207"/>
      <c r="LNP88" s="207"/>
      <c r="LNQ88" s="207"/>
      <c r="LNR88" s="207"/>
      <c r="LNS88" s="207"/>
      <c r="LNT88" s="207"/>
      <c r="LNU88" s="207"/>
      <c r="LNV88" s="207"/>
      <c r="LNW88" s="207"/>
      <c r="LNX88" s="207"/>
      <c r="LNY88" s="207"/>
      <c r="LNZ88" s="207"/>
      <c r="LOA88" s="207"/>
      <c r="LOB88" s="207"/>
      <c r="LOC88" s="207"/>
      <c r="LOD88" s="207"/>
      <c r="LOE88" s="207"/>
      <c r="LOF88" s="207"/>
      <c r="LOG88" s="207"/>
      <c r="LOH88" s="207"/>
      <c r="LOI88" s="207"/>
      <c r="LOJ88" s="207"/>
      <c r="LOK88" s="207"/>
      <c r="LOL88" s="207"/>
      <c r="LOM88" s="207"/>
      <c r="LON88" s="207"/>
      <c r="LOO88" s="207"/>
      <c r="LOP88" s="207"/>
      <c r="LOQ88" s="207"/>
      <c r="LOR88" s="207"/>
      <c r="LOS88" s="207"/>
      <c r="LOT88" s="207"/>
      <c r="LOU88" s="207"/>
      <c r="LOV88" s="207"/>
      <c r="LOW88" s="207"/>
      <c r="LOX88" s="207"/>
      <c r="LOY88" s="207"/>
      <c r="LOZ88" s="207"/>
      <c r="LPA88" s="207"/>
      <c r="LPB88" s="207"/>
      <c r="LPC88" s="207"/>
      <c r="LPD88" s="207"/>
      <c r="LPE88" s="207"/>
      <c r="LPF88" s="207"/>
      <c r="LPG88" s="207"/>
      <c r="LPH88" s="207"/>
      <c r="LPI88" s="207"/>
      <c r="LPJ88" s="207"/>
      <c r="LPK88" s="207"/>
      <c r="LPL88" s="207"/>
      <c r="LPM88" s="207"/>
      <c r="LPN88" s="207"/>
      <c r="LPO88" s="207"/>
      <c r="LPP88" s="207"/>
      <c r="LPQ88" s="207"/>
      <c r="LPR88" s="207"/>
      <c r="LPS88" s="207"/>
      <c r="LPT88" s="207"/>
      <c r="LPU88" s="207"/>
      <c r="LPV88" s="207"/>
      <c r="LPW88" s="207"/>
      <c r="LPX88" s="207"/>
      <c r="LPY88" s="207"/>
      <c r="LPZ88" s="207"/>
      <c r="LQA88" s="207"/>
      <c r="LQB88" s="207"/>
      <c r="LQC88" s="207"/>
      <c r="LQD88" s="207"/>
      <c r="LQE88" s="207"/>
      <c r="LQF88" s="207"/>
      <c r="LQG88" s="207"/>
      <c r="LQH88" s="207"/>
      <c r="LQI88" s="207"/>
      <c r="LQJ88" s="207"/>
      <c r="LQK88" s="207"/>
      <c r="LQL88" s="207"/>
      <c r="LQM88" s="207"/>
      <c r="LQN88" s="207"/>
      <c r="LQO88" s="207"/>
      <c r="LQP88" s="207"/>
      <c r="LQQ88" s="207"/>
      <c r="LQR88" s="207"/>
      <c r="LQS88" s="207"/>
      <c r="LQT88" s="207"/>
      <c r="LQU88" s="207"/>
      <c r="LQV88" s="207"/>
      <c r="LQW88" s="207"/>
      <c r="LQX88" s="207"/>
      <c r="LQY88" s="207"/>
      <c r="LQZ88" s="207"/>
      <c r="LRA88" s="207"/>
      <c r="LRB88" s="207"/>
      <c r="LRC88" s="207"/>
      <c r="LRD88" s="207"/>
      <c r="LRE88" s="207"/>
      <c r="LRF88" s="207"/>
      <c r="LRG88" s="207"/>
      <c r="LRH88" s="207"/>
      <c r="LRI88" s="207"/>
      <c r="LRJ88" s="207"/>
      <c r="LRK88" s="207"/>
      <c r="LRL88" s="207"/>
      <c r="LRM88" s="207"/>
      <c r="LRN88" s="207"/>
      <c r="LRO88" s="207"/>
      <c r="LRP88" s="207"/>
      <c r="LRQ88" s="207"/>
      <c r="LRR88" s="207"/>
      <c r="LRS88" s="207"/>
      <c r="LRT88" s="207"/>
      <c r="LRU88" s="207"/>
      <c r="LRV88" s="207"/>
      <c r="LRW88" s="207"/>
      <c r="LRX88" s="207"/>
      <c r="LRY88" s="207"/>
      <c r="LRZ88" s="207"/>
      <c r="LSA88" s="207"/>
      <c r="LSB88" s="207"/>
      <c r="LSC88" s="207"/>
      <c r="LSD88" s="207"/>
      <c r="LSE88" s="207"/>
      <c r="LSF88" s="207"/>
      <c r="LSG88" s="207"/>
      <c r="LSH88" s="207"/>
      <c r="LSI88" s="207"/>
      <c r="LSJ88" s="207"/>
      <c r="LSK88" s="207"/>
      <c r="LSL88" s="207"/>
      <c r="LSM88" s="207"/>
      <c r="LSN88" s="207"/>
      <c r="LSO88" s="207"/>
      <c r="LSP88" s="207"/>
      <c r="LSQ88" s="207"/>
      <c r="LSR88" s="207"/>
      <c r="LSS88" s="207"/>
      <c r="LST88" s="207"/>
      <c r="LSU88" s="207"/>
      <c r="LSV88" s="207"/>
      <c r="LSW88" s="207"/>
      <c r="LSX88" s="207"/>
      <c r="LSY88" s="207"/>
      <c r="LSZ88" s="207"/>
      <c r="LTA88" s="207"/>
      <c r="LTB88" s="207"/>
      <c r="LTC88" s="207"/>
      <c r="LTD88" s="207"/>
      <c r="LTE88" s="207"/>
      <c r="LTF88" s="207"/>
      <c r="LTG88" s="207"/>
      <c r="LTH88" s="207"/>
      <c r="LTI88" s="207"/>
      <c r="LTJ88" s="207"/>
      <c r="LTK88" s="207"/>
      <c r="LTL88" s="207"/>
      <c r="LTM88" s="207"/>
      <c r="LTN88" s="207"/>
      <c r="LTO88" s="207"/>
      <c r="LTP88" s="207"/>
      <c r="LTQ88" s="207"/>
      <c r="LTR88" s="207"/>
      <c r="LTS88" s="207"/>
      <c r="LTT88" s="207"/>
      <c r="LTU88" s="207"/>
      <c r="LTV88" s="207"/>
      <c r="LTW88" s="207"/>
      <c r="LTX88" s="207"/>
      <c r="LTY88" s="207"/>
      <c r="LTZ88" s="207"/>
      <c r="LUA88" s="207"/>
      <c r="LUB88" s="207"/>
      <c r="LUC88" s="207"/>
      <c r="LUD88" s="207"/>
      <c r="LUE88" s="207"/>
      <c r="LUF88" s="207"/>
      <c r="LUG88" s="207"/>
      <c r="LUH88" s="207"/>
      <c r="LUI88" s="207"/>
      <c r="LUJ88" s="207"/>
      <c r="LUK88" s="207"/>
      <c r="LUL88" s="207"/>
      <c r="LUM88" s="207"/>
      <c r="LUN88" s="207"/>
      <c r="LUO88" s="207"/>
      <c r="LUP88" s="207"/>
      <c r="LUQ88" s="207"/>
      <c r="LUR88" s="207"/>
      <c r="LUS88" s="207"/>
      <c r="LUT88" s="207"/>
      <c r="LUU88" s="207"/>
      <c r="LUV88" s="207"/>
      <c r="LUW88" s="207"/>
      <c r="LUX88" s="207"/>
      <c r="LUY88" s="207"/>
      <c r="LUZ88" s="207"/>
      <c r="LVA88" s="207"/>
      <c r="LVB88" s="207"/>
      <c r="LVC88" s="207"/>
      <c r="LVD88" s="207"/>
      <c r="LVE88" s="207"/>
      <c r="LVF88" s="207"/>
      <c r="LVG88" s="207"/>
      <c r="LVH88" s="207"/>
      <c r="LVI88" s="207"/>
      <c r="LVJ88" s="207"/>
      <c r="LVK88" s="207"/>
      <c r="LVL88" s="207"/>
      <c r="LVM88" s="207"/>
      <c r="LVN88" s="207"/>
      <c r="LVO88" s="207"/>
      <c r="LVP88" s="207"/>
      <c r="LVQ88" s="207"/>
      <c r="LVR88" s="207"/>
      <c r="LVS88" s="207"/>
      <c r="LVT88" s="207"/>
      <c r="LVU88" s="207"/>
      <c r="LVV88" s="207"/>
      <c r="LVW88" s="207"/>
      <c r="LVX88" s="207"/>
      <c r="LVY88" s="207"/>
      <c r="LVZ88" s="207"/>
      <c r="LWA88" s="207"/>
      <c r="LWB88" s="207"/>
      <c r="LWC88" s="207"/>
      <c r="LWD88" s="207"/>
      <c r="LWE88" s="207"/>
      <c r="LWF88" s="207"/>
      <c r="LWG88" s="207"/>
      <c r="LWH88" s="207"/>
      <c r="LWI88" s="207"/>
      <c r="LWJ88" s="207"/>
      <c r="LWK88" s="207"/>
      <c r="LWL88" s="207"/>
      <c r="LWM88" s="207"/>
      <c r="LWN88" s="207"/>
      <c r="LWO88" s="207"/>
      <c r="LWP88" s="207"/>
      <c r="LWQ88" s="207"/>
      <c r="LWR88" s="207"/>
      <c r="LWS88" s="207"/>
      <c r="LWT88" s="207"/>
      <c r="LWU88" s="207"/>
      <c r="LWV88" s="207"/>
      <c r="LWW88" s="207"/>
      <c r="LWX88" s="207"/>
      <c r="LWY88" s="207"/>
      <c r="LWZ88" s="207"/>
      <c r="LXA88" s="207"/>
      <c r="LXB88" s="207"/>
      <c r="LXC88" s="207"/>
      <c r="LXD88" s="207"/>
      <c r="LXE88" s="207"/>
      <c r="LXF88" s="207"/>
      <c r="LXG88" s="207"/>
      <c r="LXH88" s="207"/>
      <c r="LXI88" s="207"/>
      <c r="LXJ88" s="207"/>
      <c r="LXK88" s="207"/>
      <c r="LXL88" s="207"/>
      <c r="LXM88" s="207"/>
      <c r="LXN88" s="207"/>
      <c r="LXO88" s="207"/>
      <c r="LXP88" s="207"/>
      <c r="LXQ88" s="207"/>
      <c r="LXR88" s="207"/>
      <c r="LXS88" s="207"/>
      <c r="LXT88" s="207"/>
      <c r="LXU88" s="207"/>
      <c r="LXV88" s="207"/>
      <c r="LXW88" s="207"/>
      <c r="LXX88" s="207"/>
      <c r="LXY88" s="207"/>
      <c r="LXZ88" s="207"/>
      <c r="LYA88" s="207"/>
      <c r="LYB88" s="207"/>
      <c r="LYC88" s="207"/>
      <c r="LYD88" s="207"/>
      <c r="LYE88" s="207"/>
      <c r="LYF88" s="207"/>
      <c r="LYG88" s="207"/>
      <c r="LYH88" s="207"/>
      <c r="LYI88" s="207"/>
      <c r="LYJ88" s="207"/>
      <c r="LYK88" s="207"/>
      <c r="LYL88" s="207"/>
      <c r="LYM88" s="207"/>
      <c r="LYN88" s="207"/>
      <c r="LYO88" s="207"/>
      <c r="LYP88" s="207"/>
      <c r="LYQ88" s="207"/>
      <c r="LYR88" s="207"/>
      <c r="LYS88" s="207"/>
      <c r="LYT88" s="207"/>
      <c r="LYU88" s="207"/>
      <c r="LYV88" s="207"/>
      <c r="LYW88" s="207"/>
      <c r="LYX88" s="207"/>
      <c r="LYY88" s="207"/>
      <c r="LYZ88" s="207"/>
      <c r="LZA88" s="207"/>
      <c r="LZB88" s="207"/>
      <c r="LZC88" s="207"/>
      <c r="LZD88" s="207"/>
      <c r="LZE88" s="207"/>
      <c r="LZF88" s="207"/>
      <c r="LZG88" s="207"/>
      <c r="LZH88" s="207"/>
      <c r="LZI88" s="207"/>
      <c r="LZJ88" s="207"/>
      <c r="LZK88" s="207"/>
      <c r="LZL88" s="207"/>
      <c r="LZM88" s="207"/>
      <c r="LZN88" s="207"/>
      <c r="LZO88" s="207"/>
      <c r="LZP88" s="207"/>
      <c r="LZQ88" s="207"/>
      <c r="LZR88" s="207"/>
      <c r="LZS88" s="207"/>
      <c r="LZT88" s="207"/>
      <c r="LZU88" s="207"/>
      <c r="LZV88" s="207"/>
      <c r="LZW88" s="207"/>
      <c r="LZX88" s="207"/>
      <c r="LZY88" s="207"/>
      <c r="LZZ88" s="207"/>
      <c r="MAA88" s="207"/>
      <c r="MAB88" s="207"/>
      <c r="MAC88" s="207"/>
      <c r="MAD88" s="207"/>
      <c r="MAE88" s="207"/>
      <c r="MAF88" s="207"/>
      <c r="MAG88" s="207"/>
      <c r="MAH88" s="207"/>
      <c r="MAI88" s="207"/>
      <c r="MAJ88" s="207"/>
      <c r="MAK88" s="207"/>
      <c r="MAL88" s="207"/>
      <c r="MAM88" s="207"/>
      <c r="MAN88" s="207"/>
      <c r="MAO88" s="207"/>
      <c r="MAP88" s="207"/>
      <c r="MAQ88" s="207"/>
      <c r="MAR88" s="207"/>
      <c r="MAS88" s="207"/>
      <c r="MAT88" s="207"/>
      <c r="MAU88" s="207"/>
      <c r="MAV88" s="207"/>
      <c r="MAW88" s="207"/>
      <c r="MAX88" s="207"/>
      <c r="MAY88" s="207"/>
      <c r="MAZ88" s="207"/>
      <c r="MBA88" s="207"/>
      <c r="MBB88" s="207"/>
      <c r="MBC88" s="207"/>
      <c r="MBD88" s="207"/>
      <c r="MBE88" s="207"/>
      <c r="MBF88" s="207"/>
      <c r="MBG88" s="207"/>
      <c r="MBH88" s="207"/>
      <c r="MBI88" s="207"/>
      <c r="MBJ88" s="207"/>
      <c r="MBK88" s="207"/>
      <c r="MBL88" s="207"/>
      <c r="MBM88" s="207"/>
      <c r="MBN88" s="207"/>
      <c r="MBO88" s="207"/>
      <c r="MBP88" s="207"/>
      <c r="MBQ88" s="207"/>
      <c r="MBR88" s="207"/>
      <c r="MBS88" s="207"/>
      <c r="MBT88" s="207"/>
      <c r="MBU88" s="207"/>
      <c r="MBV88" s="207"/>
      <c r="MBW88" s="207"/>
      <c r="MBX88" s="207"/>
      <c r="MBY88" s="207"/>
      <c r="MBZ88" s="207"/>
      <c r="MCA88" s="207"/>
      <c r="MCB88" s="207"/>
      <c r="MCC88" s="207"/>
      <c r="MCD88" s="207"/>
      <c r="MCE88" s="207"/>
      <c r="MCF88" s="207"/>
      <c r="MCG88" s="207"/>
      <c r="MCH88" s="207"/>
      <c r="MCI88" s="207"/>
      <c r="MCJ88" s="207"/>
      <c r="MCK88" s="207"/>
      <c r="MCL88" s="207"/>
      <c r="MCM88" s="207"/>
      <c r="MCN88" s="207"/>
      <c r="MCO88" s="207"/>
      <c r="MCP88" s="207"/>
      <c r="MCQ88" s="207"/>
      <c r="MCR88" s="207"/>
      <c r="MCS88" s="207"/>
      <c r="MCT88" s="207"/>
      <c r="MCU88" s="207"/>
      <c r="MCV88" s="207"/>
      <c r="MCW88" s="207"/>
      <c r="MCX88" s="207"/>
      <c r="MCY88" s="207"/>
      <c r="MCZ88" s="207"/>
      <c r="MDA88" s="207"/>
      <c r="MDB88" s="207"/>
      <c r="MDC88" s="207"/>
      <c r="MDD88" s="207"/>
      <c r="MDE88" s="207"/>
      <c r="MDF88" s="207"/>
      <c r="MDG88" s="207"/>
      <c r="MDH88" s="207"/>
      <c r="MDI88" s="207"/>
      <c r="MDJ88" s="207"/>
      <c r="MDK88" s="207"/>
      <c r="MDL88" s="207"/>
      <c r="MDM88" s="207"/>
      <c r="MDN88" s="207"/>
      <c r="MDO88" s="207"/>
      <c r="MDP88" s="207"/>
      <c r="MDQ88" s="207"/>
      <c r="MDR88" s="207"/>
      <c r="MDS88" s="207"/>
      <c r="MDT88" s="207"/>
      <c r="MDU88" s="207"/>
      <c r="MDV88" s="207"/>
      <c r="MDW88" s="207"/>
      <c r="MDX88" s="207"/>
      <c r="MDY88" s="207"/>
      <c r="MDZ88" s="207"/>
      <c r="MEA88" s="207"/>
      <c r="MEB88" s="207"/>
      <c r="MEC88" s="207"/>
      <c r="MED88" s="207"/>
      <c r="MEE88" s="207"/>
      <c r="MEF88" s="207"/>
      <c r="MEG88" s="207"/>
      <c r="MEH88" s="207"/>
      <c r="MEI88" s="207"/>
      <c r="MEJ88" s="207"/>
      <c r="MEK88" s="207"/>
      <c r="MEL88" s="207"/>
      <c r="MEM88" s="207"/>
      <c r="MEN88" s="207"/>
      <c r="MEO88" s="207"/>
      <c r="MEP88" s="207"/>
      <c r="MEQ88" s="207"/>
      <c r="MER88" s="207"/>
      <c r="MES88" s="207"/>
      <c r="MET88" s="207"/>
      <c r="MEU88" s="207"/>
      <c r="MEV88" s="207"/>
      <c r="MEW88" s="207"/>
      <c r="MEX88" s="207"/>
      <c r="MEY88" s="207"/>
      <c r="MEZ88" s="207"/>
      <c r="MFA88" s="207"/>
      <c r="MFB88" s="207"/>
      <c r="MFC88" s="207"/>
      <c r="MFD88" s="207"/>
      <c r="MFE88" s="207"/>
      <c r="MFF88" s="207"/>
      <c r="MFG88" s="207"/>
      <c r="MFH88" s="207"/>
      <c r="MFI88" s="207"/>
      <c r="MFJ88" s="207"/>
      <c r="MFK88" s="207"/>
      <c r="MFL88" s="207"/>
      <c r="MFM88" s="207"/>
      <c r="MFN88" s="207"/>
      <c r="MFO88" s="207"/>
      <c r="MFP88" s="207"/>
      <c r="MFQ88" s="207"/>
      <c r="MFR88" s="207"/>
      <c r="MFS88" s="207"/>
      <c r="MFT88" s="207"/>
      <c r="MFU88" s="207"/>
      <c r="MFV88" s="207"/>
      <c r="MFW88" s="207"/>
      <c r="MFX88" s="207"/>
      <c r="MFY88" s="207"/>
      <c r="MFZ88" s="207"/>
      <c r="MGA88" s="207"/>
      <c r="MGB88" s="207"/>
      <c r="MGC88" s="207"/>
      <c r="MGD88" s="207"/>
      <c r="MGE88" s="207"/>
      <c r="MGF88" s="207"/>
      <c r="MGG88" s="207"/>
      <c r="MGH88" s="207"/>
      <c r="MGI88" s="207"/>
      <c r="MGJ88" s="207"/>
      <c r="MGK88" s="207"/>
      <c r="MGL88" s="207"/>
      <c r="MGM88" s="207"/>
      <c r="MGN88" s="207"/>
      <c r="MGO88" s="207"/>
      <c r="MGP88" s="207"/>
      <c r="MGQ88" s="207"/>
      <c r="MGR88" s="207"/>
      <c r="MGS88" s="207"/>
      <c r="MGT88" s="207"/>
      <c r="MGU88" s="207"/>
      <c r="MGV88" s="207"/>
      <c r="MGW88" s="207"/>
      <c r="MGX88" s="207"/>
      <c r="MGY88" s="207"/>
      <c r="MGZ88" s="207"/>
      <c r="MHA88" s="207"/>
      <c r="MHB88" s="207"/>
      <c r="MHC88" s="207"/>
      <c r="MHD88" s="207"/>
      <c r="MHE88" s="207"/>
      <c r="MHF88" s="207"/>
      <c r="MHG88" s="207"/>
      <c r="MHH88" s="207"/>
      <c r="MHI88" s="207"/>
      <c r="MHJ88" s="207"/>
      <c r="MHK88" s="207"/>
      <c r="MHL88" s="207"/>
      <c r="MHM88" s="207"/>
      <c r="MHN88" s="207"/>
      <c r="MHO88" s="207"/>
      <c r="MHP88" s="207"/>
      <c r="MHQ88" s="207"/>
      <c r="MHR88" s="207"/>
      <c r="MHS88" s="207"/>
      <c r="MHT88" s="207"/>
      <c r="MHU88" s="207"/>
      <c r="MHV88" s="207"/>
      <c r="MHW88" s="207"/>
      <c r="MHX88" s="207"/>
      <c r="MHY88" s="207"/>
      <c r="MHZ88" s="207"/>
      <c r="MIA88" s="207"/>
      <c r="MIB88" s="207"/>
      <c r="MIC88" s="207"/>
      <c r="MID88" s="207"/>
      <c r="MIE88" s="207"/>
      <c r="MIF88" s="207"/>
      <c r="MIG88" s="207"/>
      <c r="MIH88" s="207"/>
      <c r="MII88" s="207"/>
      <c r="MIJ88" s="207"/>
      <c r="MIK88" s="207"/>
      <c r="MIL88" s="207"/>
      <c r="MIM88" s="207"/>
      <c r="MIN88" s="207"/>
      <c r="MIO88" s="207"/>
      <c r="MIP88" s="207"/>
      <c r="MIQ88" s="207"/>
      <c r="MIR88" s="207"/>
      <c r="MIS88" s="207"/>
      <c r="MIT88" s="207"/>
      <c r="MIU88" s="207"/>
      <c r="MIV88" s="207"/>
      <c r="MIW88" s="207"/>
      <c r="MIX88" s="207"/>
      <c r="MIY88" s="207"/>
      <c r="MIZ88" s="207"/>
      <c r="MJA88" s="207"/>
      <c r="MJB88" s="207"/>
      <c r="MJC88" s="207"/>
      <c r="MJD88" s="207"/>
      <c r="MJE88" s="207"/>
      <c r="MJF88" s="207"/>
      <c r="MJG88" s="207"/>
      <c r="MJH88" s="207"/>
      <c r="MJI88" s="207"/>
      <c r="MJJ88" s="207"/>
      <c r="MJK88" s="207"/>
      <c r="MJL88" s="207"/>
      <c r="MJM88" s="207"/>
      <c r="MJN88" s="207"/>
      <c r="MJO88" s="207"/>
      <c r="MJP88" s="207"/>
      <c r="MJQ88" s="207"/>
      <c r="MJR88" s="207"/>
      <c r="MJS88" s="207"/>
      <c r="MJT88" s="207"/>
      <c r="MJU88" s="207"/>
      <c r="MJV88" s="207"/>
      <c r="MJW88" s="207"/>
      <c r="MJX88" s="207"/>
      <c r="MJY88" s="207"/>
      <c r="MJZ88" s="207"/>
      <c r="MKA88" s="207"/>
      <c r="MKB88" s="207"/>
      <c r="MKC88" s="207"/>
      <c r="MKD88" s="207"/>
      <c r="MKE88" s="207"/>
      <c r="MKF88" s="207"/>
      <c r="MKG88" s="207"/>
      <c r="MKH88" s="207"/>
      <c r="MKI88" s="207"/>
      <c r="MKJ88" s="207"/>
      <c r="MKK88" s="207"/>
      <c r="MKL88" s="207"/>
      <c r="MKM88" s="207"/>
      <c r="MKN88" s="207"/>
      <c r="MKO88" s="207"/>
      <c r="MKP88" s="207"/>
      <c r="MKQ88" s="207"/>
      <c r="MKR88" s="207"/>
      <c r="MKS88" s="207"/>
      <c r="MKT88" s="207"/>
      <c r="MKU88" s="207"/>
      <c r="MKV88" s="207"/>
      <c r="MKW88" s="207"/>
      <c r="MKX88" s="207"/>
      <c r="MKY88" s="207"/>
      <c r="MKZ88" s="207"/>
      <c r="MLA88" s="207"/>
      <c r="MLB88" s="207"/>
      <c r="MLC88" s="207"/>
      <c r="MLD88" s="207"/>
      <c r="MLE88" s="207"/>
      <c r="MLF88" s="207"/>
      <c r="MLG88" s="207"/>
      <c r="MLH88" s="207"/>
      <c r="MLI88" s="207"/>
      <c r="MLJ88" s="207"/>
      <c r="MLK88" s="207"/>
      <c r="MLL88" s="207"/>
      <c r="MLM88" s="207"/>
      <c r="MLN88" s="207"/>
      <c r="MLO88" s="207"/>
      <c r="MLP88" s="207"/>
      <c r="MLQ88" s="207"/>
      <c r="MLR88" s="207"/>
      <c r="MLS88" s="207"/>
      <c r="MLT88" s="207"/>
      <c r="MLU88" s="207"/>
      <c r="MLV88" s="207"/>
      <c r="MLW88" s="207"/>
      <c r="MLX88" s="207"/>
      <c r="MLY88" s="207"/>
      <c r="MLZ88" s="207"/>
      <c r="MMA88" s="207"/>
      <c r="MMB88" s="207"/>
      <c r="MMC88" s="207"/>
      <c r="MMD88" s="207"/>
      <c r="MME88" s="207"/>
      <c r="MMF88" s="207"/>
      <c r="MMG88" s="207"/>
      <c r="MMH88" s="207"/>
      <c r="MMI88" s="207"/>
      <c r="MMJ88" s="207"/>
      <c r="MMK88" s="207"/>
      <c r="MML88" s="207"/>
      <c r="MMM88" s="207"/>
      <c r="MMN88" s="207"/>
      <c r="MMO88" s="207"/>
      <c r="MMP88" s="207"/>
      <c r="MMQ88" s="207"/>
      <c r="MMR88" s="207"/>
      <c r="MMS88" s="207"/>
      <c r="MMT88" s="207"/>
      <c r="MMU88" s="207"/>
      <c r="MMV88" s="207"/>
      <c r="MMW88" s="207"/>
      <c r="MMX88" s="207"/>
      <c r="MMY88" s="207"/>
      <c r="MMZ88" s="207"/>
      <c r="MNA88" s="207"/>
      <c r="MNB88" s="207"/>
      <c r="MNC88" s="207"/>
      <c r="MND88" s="207"/>
      <c r="MNE88" s="207"/>
      <c r="MNF88" s="207"/>
      <c r="MNG88" s="207"/>
      <c r="MNH88" s="207"/>
      <c r="MNI88" s="207"/>
      <c r="MNJ88" s="207"/>
      <c r="MNK88" s="207"/>
      <c r="MNL88" s="207"/>
      <c r="MNM88" s="207"/>
      <c r="MNN88" s="207"/>
      <c r="MNO88" s="207"/>
      <c r="MNP88" s="207"/>
      <c r="MNQ88" s="207"/>
      <c r="MNR88" s="207"/>
      <c r="MNS88" s="207"/>
      <c r="MNT88" s="207"/>
      <c r="MNU88" s="207"/>
      <c r="MNV88" s="207"/>
      <c r="MNW88" s="207"/>
      <c r="MNX88" s="207"/>
      <c r="MNY88" s="207"/>
      <c r="MNZ88" s="207"/>
      <c r="MOA88" s="207"/>
      <c r="MOB88" s="207"/>
      <c r="MOC88" s="207"/>
      <c r="MOD88" s="207"/>
      <c r="MOE88" s="207"/>
      <c r="MOF88" s="207"/>
      <c r="MOG88" s="207"/>
      <c r="MOH88" s="207"/>
      <c r="MOI88" s="207"/>
      <c r="MOJ88" s="207"/>
      <c r="MOK88" s="207"/>
      <c r="MOL88" s="207"/>
      <c r="MOM88" s="207"/>
      <c r="MON88" s="207"/>
      <c r="MOO88" s="207"/>
      <c r="MOP88" s="207"/>
      <c r="MOQ88" s="207"/>
      <c r="MOR88" s="207"/>
      <c r="MOS88" s="207"/>
      <c r="MOT88" s="207"/>
      <c r="MOU88" s="207"/>
      <c r="MOV88" s="207"/>
      <c r="MOW88" s="207"/>
      <c r="MOX88" s="207"/>
      <c r="MOY88" s="207"/>
      <c r="MOZ88" s="207"/>
      <c r="MPA88" s="207"/>
      <c r="MPB88" s="207"/>
      <c r="MPC88" s="207"/>
      <c r="MPD88" s="207"/>
      <c r="MPE88" s="207"/>
      <c r="MPF88" s="207"/>
      <c r="MPG88" s="207"/>
      <c r="MPH88" s="207"/>
      <c r="MPI88" s="207"/>
      <c r="MPJ88" s="207"/>
      <c r="MPK88" s="207"/>
      <c r="MPL88" s="207"/>
      <c r="MPM88" s="207"/>
      <c r="MPN88" s="207"/>
      <c r="MPO88" s="207"/>
      <c r="MPP88" s="207"/>
      <c r="MPQ88" s="207"/>
      <c r="MPR88" s="207"/>
      <c r="MPS88" s="207"/>
      <c r="MPT88" s="207"/>
      <c r="MPU88" s="207"/>
      <c r="MPV88" s="207"/>
      <c r="MPW88" s="207"/>
      <c r="MPX88" s="207"/>
      <c r="MPY88" s="207"/>
      <c r="MPZ88" s="207"/>
      <c r="MQA88" s="207"/>
      <c r="MQB88" s="207"/>
      <c r="MQC88" s="207"/>
      <c r="MQD88" s="207"/>
      <c r="MQE88" s="207"/>
      <c r="MQF88" s="207"/>
      <c r="MQG88" s="207"/>
      <c r="MQH88" s="207"/>
      <c r="MQI88" s="207"/>
      <c r="MQJ88" s="207"/>
      <c r="MQK88" s="207"/>
      <c r="MQL88" s="207"/>
      <c r="MQM88" s="207"/>
      <c r="MQN88" s="207"/>
      <c r="MQO88" s="207"/>
      <c r="MQP88" s="207"/>
      <c r="MQQ88" s="207"/>
      <c r="MQR88" s="207"/>
      <c r="MQS88" s="207"/>
      <c r="MQT88" s="207"/>
      <c r="MQU88" s="207"/>
      <c r="MQV88" s="207"/>
      <c r="MQW88" s="207"/>
      <c r="MQX88" s="207"/>
      <c r="MQY88" s="207"/>
      <c r="MQZ88" s="207"/>
      <c r="MRA88" s="207"/>
      <c r="MRB88" s="207"/>
      <c r="MRC88" s="207"/>
      <c r="MRD88" s="207"/>
      <c r="MRE88" s="207"/>
      <c r="MRF88" s="207"/>
      <c r="MRG88" s="207"/>
      <c r="MRH88" s="207"/>
      <c r="MRI88" s="207"/>
      <c r="MRJ88" s="207"/>
      <c r="MRK88" s="207"/>
      <c r="MRL88" s="207"/>
      <c r="MRM88" s="207"/>
      <c r="MRN88" s="207"/>
      <c r="MRO88" s="207"/>
      <c r="MRP88" s="207"/>
      <c r="MRQ88" s="207"/>
      <c r="MRR88" s="207"/>
      <c r="MRS88" s="207"/>
      <c r="MRT88" s="207"/>
      <c r="MRU88" s="207"/>
      <c r="MRV88" s="207"/>
      <c r="MRW88" s="207"/>
      <c r="MRX88" s="207"/>
      <c r="MRY88" s="207"/>
      <c r="MRZ88" s="207"/>
      <c r="MSA88" s="207"/>
      <c r="MSB88" s="207"/>
      <c r="MSC88" s="207"/>
      <c r="MSD88" s="207"/>
      <c r="MSE88" s="207"/>
      <c r="MSF88" s="207"/>
      <c r="MSG88" s="207"/>
      <c r="MSH88" s="207"/>
      <c r="MSI88" s="207"/>
      <c r="MSJ88" s="207"/>
      <c r="MSK88" s="207"/>
      <c r="MSL88" s="207"/>
      <c r="MSM88" s="207"/>
      <c r="MSN88" s="207"/>
      <c r="MSO88" s="207"/>
      <c r="MSP88" s="207"/>
      <c r="MSQ88" s="207"/>
      <c r="MSR88" s="207"/>
      <c r="MSS88" s="207"/>
      <c r="MST88" s="207"/>
      <c r="MSU88" s="207"/>
      <c r="MSV88" s="207"/>
      <c r="MSW88" s="207"/>
      <c r="MSX88" s="207"/>
      <c r="MSY88" s="207"/>
      <c r="MSZ88" s="207"/>
      <c r="MTA88" s="207"/>
      <c r="MTB88" s="207"/>
      <c r="MTC88" s="207"/>
      <c r="MTD88" s="207"/>
      <c r="MTE88" s="207"/>
      <c r="MTF88" s="207"/>
      <c r="MTG88" s="207"/>
      <c r="MTH88" s="207"/>
      <c r="MTI88" s="207"/>
      <c r="MTJ88" s="207"/>
      <c r="MTK88" s="207"/>
      <c r="MTL88" s="207"/>
      <c r="MTM88" s="207"/>
      <c r="MTN88" s="207"/>
      <c r="MTO88" s="207"/>
      <c r="MTP88" s="207"/>
      <c r="MTQ88" s="207"/>
      <c r="MTR88" s="207"/>
      <c r="MTS88" s="207"/>
      <c r="MTT88" s="207"/>
      <c r="MTU88" s="207"/>
      <c r="MTV88" s="207"/>
      <c r="MTW88" s="207"/>
      <c r="MTX88" s="207"/>
      <c r="MTY88" s="207"/>
      <c r="MTZ88" s="207"/>
      <c r="MUA88" s="207"/>
      <c r="MUB88" s="207"/>
      <c r="MUC88" s="207"/>
      <c r="MUD88" s="207"/>
      <c r="MUE88" s="207"/>
      <c r="MUF88" s="207"/>
      <c r="MUG88" s="207"/>
      <c r="MUH88" s="207"/>
      <c r="MUI88" s="207"/>
      <c r="MUJ88" s="207"/>
      <c r="MUK88" s="207"/>
      <c r="MUL88" s="207"/>
      <c r="MUM88" s="207"/>
      <c r="MUN88" s="207"/>
      <c r="MUO88" s="207"/>
      <c r="MUP88" s="207"/>
      <c r="MUQ88" s="207"/>
      <c r="MUR88" s="207"/>
      <c r="MUS88" s="207"/>
      <c r="MUT88" s="207"/>
      <c r="MUU88" s="207"/>
      <c r="MUV88" s="207"/>
      <c r="MUW88" s="207"/>
      <c r="MUX88" s="207"/>
      <c r="MUY88" s="207"/>
      <c r="MUZ88" s="207"/>
      <c r="MVA88" s="207"/>
      <c r="MVB88" s="207"/>
      <c r="MVC88" s="207"/>
      <c r="MVD88" s="207"/>
      <c r="MVE88" s="207"/>
      <c r="MVF88" s="207"/>
      <c r="MVG88" s="207"/>
      <c r="MVH88" s="207"/>
      <c r="MVI88" s="207"/>
      <c r="MVJ88" s="207"/>
      <c r="MVK88" s="207"/>
      <c r="MVL88" s="207"/>
      <c r="MVM88" s="207"/>
      <c r="MVN88" s="207"/>
      <c r="MVO88" s="207"/>
      <c r="MVP88" s="207"/>
      <c r="MVQ88" s="207"/>
      <c r="MVR88" s="207"/>
      <c r="MVS88" s="207"/>
      <c r="MVT88" s="207"/>
      <c r="MVU88" s="207"/>
      <c r="MVV88" s="207"/>
      <c r="MVW88" s="207"/>
      <c r="MVX88" s="207"/>
      <c r="MVY88" s="207"/>
      <c r="MVZ88" s="207"/>
      <c r="MWA88" s="207"/>
      <c r="MWB88" s="207"/>
      <c r="MWC88" s="207"/>
      <c r="MWD88" s="207"/>
      <c r="MWE88" s="207"/>
      <c r="MWF88" s="207"/>
      <c r="MWG88" s="207"/>
      <c r="MWH88" s="207"/>
      <c r="MWI88" s="207"/>
      <c r="MWJ88" s="207"/>
      <c r="MWK88" s="207"/>
      <c r="MWL88" s="207"/>
      <c r="MWM88" s="207"/>
      <c r="MWN88" s="207"/>
      <c r="MWO88" s="207"/>
      <c r="MWP88" s="207"/>
      <c r="MWQ88" s="207"/>
      <c r="MWR88" s="207"/>
      <c r="MWS88" s="207"/>
      <c r="MWT88" s="207"/>
      <c r="MWU88" s="207"/>
      <c r="MWV88" s="207"/>
      <c r="MWW88" s="207"/>
      <c r="MWX88" s="207"/>
      <c r="MWY88" s="207"/>
      <c r="MWZ88" s="207"/>
      <c r="MXA88" s="207"/>
      <c r="MXB88" s="207"/>
      <c r="MXC88" s="207"/>
      <c r="MXD88" s="207"/>
      <c r="MXE88" s="207"/>
      <c r="MXF88" s="207"/>
      <c r="MXG88" s="207"/>
      <c r="MXH88" s="207"/>
      <c r="MXI88" s="207"/>
      <c r="MXJ88" s="207"/>
      <c r="MXK88" s="207"/>
      <c r="MXL88" s="207"/>
      <c r="MXM88" s="207"/>
      <c r="MXN88" s="207"/>
      <c r="MXO88" s="207"/>
      <c r="MXP88" s="207"/>
      <c r="MXQ88" s="207"/>
      <c r="MXR88" s="207"/>
      <c r="MXS88" s="207"/>
      <c r="MXT88" s="207"/>
      <c r="MXU88" s="207"/>
      <c r="MXV88" s="207"/>
      <c r="MXW88" s="207"/>
      <c r="MXX88" s="207"/>
      <c r="MXY88" s="207"/>
      <c r="MXZ88" s="207"/>
      <c r="MYA88" s="207"/>
      <c r="MYB88" s="207"/>
      <c r="MYC88" s="207"/>
      <c r="MYD88" s="207"/>
      <c r="MYE88" s="207"/>
      <c r="MYF88" s="207"/>
      <c r="MYG88" s="207"/>
      <c r="MYH88" s="207"/>
      <c r="MYI88" s="207"/>
      <c r="MYJ88" s="207"/>
      <c r="MYK88" s="207"/>
      <c r="MYL88" s="207"/>
      <c r="MYM88" s="207"/>
      <c r="MYN88" s="207"/>
      <c r="MYO88" s="207"/>
      <c r="MYP88" s="207"/>
      <c r="MYQ88" s="207"/>
      <c r="MYR88" s="207"/>
      <c r="MYS88" s="207"/>
      <c r="MYT88" s="207"/>
      <c r="MYU88" s="207"/>
      <c r="MYV88" s="207"/>
      <c r="MYW88" s="207"/>
      <c r="MYX88" s="207"/>
      <c r="MYY88" s="207"/>
      <c r="MYZ88" s="207"/>
      <c r="MZA88" s="207"/>
      <c r="MZB88" s="207"/>
      <c r="MZC88" s="207"/>
      <c r="MZD88" s="207"/>
      <c r="MZE88" s="207"/>
      <c r="MZF88" s="207"/>
      <c r="MZG88" s="207"/>
      <c r="MZH88" s="207"/>
      <c r="MZI88" s="207"/>
      <c r="MZJ88" s="207"/>
      <c r="MZK88" s="207"/>
      <c r="MZL88" s="207"/>
      <c r="MZM88" s="207"/>
      <c r="MZN88" s="207"/>
      <c r="MZO88" s="207"/>
      <c r="MZP88" s="207"/>
      <c r="MZQ88" s="207"/>
      <c r="MZR88" s="207"/>
      <c r="MZS88" s="207"/>
      <c r="MZT88" s="207"/>
      <c r="MZU88" s="207"/>
      <c r="MZV88" s="207"/>
      <c r="MZW88" s="207"/>
      <c r="MZX88" s="207"/>
      <c r="MZY88" s="207"/>
      <c r="MZZ88" s="207"/>
      <c r="NAA88" s="207"/>
      <c r="NAB88" s="207"/>
      <c r="NAC88" s="207"/>
      <c r="NAD88" s="207"/>
      <c r="NAE88" s="207"/>
      <c r="NAF88" s="207"/>
      <c r="NAG88" s="207"/>
      <c r="NAH88" s="207"/>
      <c r="NAI88" s="207"/>
      <c r="NAJ88" s="207"/>
      <c r="NAK88" s="207"/>
      <c r="NAL88" s="207"/>
      <c r="NAM88" s="207"/>
      <c r="NAN88" s="207"/>
      <c r="NAO88" s="207"/>
      <c r="NAP88" s="207"/>
      <c r="NAQ88" s="207"/>
      <c r="NAR88" s="207"/>
      <c r="NAS88" s="207"/>
      <c r="NAT88" s="207"/>
      <c r="NAU88" s="207"/>
      <c r="NAV88" s="207"/>
      <c r="NAW88" s="207"/>
      <c r="NAX88" s="207"/>
      <c r="NAY88" s="207"/>
      <c r="NAZ88" s="207"/>
      <c r="NBA88" s="207"/>
      <c r="NBB88" s="207"/>
      <c r="NBC88" s="207"/>
      <c r="NBD88" s="207"/>
      <c r="NBE88" s="207"/>
      <c r="NBF88" s="207"/>
      <c r="NBG88" s="207"/>
      <c r="NBH88" s="207"/>
      <c r="NBI88" s="207"/>
      <c r="NBJ88" s="207"/>
      <c r="NBK88" s="207"/>
      <c r="NBL88" s="207"/>
      <c r="NBM88" s="207"/>
      <c r="NBN88" s="207"/>
      <c r="NBO88" s="207"/>
      <c r="NBP88" s="207"/>
      <c r="NBQ88" s="207"/>
      <c r="NBR88" s="207"/>
      <c r="NBS88" s="207"/>
      <c r="NBT88" s="207"/>
      <c r="NBU88" s="207"/>
      <c r="NBV88" s="207"/>
      <c r="NBW88" s="207"/>
      <c r="NBX88" s="207"/>
      <c r="NBY88" s="207"/>
      <c r="NBZ88" s="207"/>
      <c r="NCA88" s="207"/>
      <c r="NCB88" s="207"/>
      <c r="NCC88" s="207"/>
      <c r="NCD88" s="207"/>
      <c r="NCE88" s="207"/>
      <c r="NCF88" s="207"/>
      <c r="NCG88" s="207"/>
      <c r="NCH88" s="207"/>
      <c r="NCI88" s="207"/>
      <c r="NCJ88" s="207"/>
      <c r="NCK88" s="207"/>
      <c r="NCL88" s="207"/>
      <c r="NCM88" s="207"/>
      <c r="NCN88" s="207"/>
      <c r="NCO88" s="207"/>
      <c r="NCP88" s="207"/>
      <c r="NCQ88" s="207"/>
      <c r="NCR88" s="207"/>
      <c r="NCS88" s="207"/>
      <c r="NCT88" s="207"/>
      <c r="NCU88" s="207"/>
      <c r="NCV88" s="207"/>
      <c r="NCW88" s="207"/>
      <c r="NCX88" s="207"/>
      <c r="NCY88" s="207"/>
      <c r="NCZ88" s="207"/>
      <c r="NDA88" s="207"/>
      <c r="NDB88" s="207"/>
      <c r="NDC88" s="207"/>
      <c r="NDD88" s="207"/>
      <c r="NDE88" s="207"/>
      <c r="NDF88" s="207"/>
      <c r="NDG88" s="207"/>
      <c r="NDH88" s="207"/>
      <c r="NDI88" s="207"/>
      <c r="NDJ88" s="207"/>
      <c r="NDK88" s="207"/>
      <c r="NDL88" s="207"/>
      <c r="NDM88" s="207"/>
      <c r="NDN88" s="207"/>
      <c r="NDO88" s="207"/>
      <c r="NDP88" s="207"/>
      <c r="NDQ88" s="207"/>
      <c r="NDR88" s="207"/>
      <c r="NDS88" s="207"/>
      <c r="NDT88" s="207"/>
      <c r="NDU88" s="207"/>
      <c r="NDV88" s="207"/>
      <c r="NDW88" s="207"/>
      <c r="NDX88" s="207"/>
      <c r="NDY88" s="207"/>
      <c r="NDZ88" s="207"/>
      <c r="NEA88" s="207"/>
      <c r="NEB88" s="207"/>
      <c r="NEC88" s="207"/>
      <c r="NED88" s="207"/>
      <c r="NEE88" s="207"/>
      <c r="NEF88" s="207"/>
      <c r="NEG88" s="207"/>
      <c r="NEH88" s="207"/>
      <c r="NEI88" s="207"/>
      <c r="NEJ88" s="207"/>
      <c r="NEK88" s="207"/>
      <c r="NEL88" s="207"/>
      <c r="NEM88" s="207"/>
      <c r="NEN88" s="207"/>
      <c r="NEO88" s="207"/>
      <c r="NEP88" s="207"/>
      <c r="NEQ88" s="207"/>
      <c r="NER88" s="207"/>
      <c r="NES88" s="207"/>
      <c r="NET88" s="207"/>
      <c r="NEU88" s="207"/>
      <c r="NEV88" s="207"/>
      <c r="NEW88" s="207"/>
      <c r="NEX88" s="207"/>
      <c r="NEY88" s="207"/>
      <c r="NEZ88" s="207"/>
      <c r="NFA88" s="207"/>
      <c r="NFB88" s="207"/>
      <c r="NFC88" s="207"/>
      <c r="NFD88" s="207"/>
      <c r="NFE88" s="207"/>
      <c r="NFF88" s="207"/>
      <c r="NFG88" s="207"/>
      <c r="NFH88" s="207"/>
      <c r="NFI88" s="207"/>
      <c r="NFJ88" s="207"/>
      <c r="NFK88" s="207"/>
      <c r="NFL88" s="207"/>
      <c r="NFM88" s="207"/>
      <c r="NFN88" s="207"/>
      <c r="NFO88" s="207"/>
      <c r="NFP88" s="207"/>
      <c r="NFQ88" s="207"/>
      <c r="NFR88" s="207"/>
      <c r="NFS88" s="207"/>
      <c r="NFT88" s="207"/>
      <c r="NFU88" s="207"/>
      <c r="NFV88" s="207"/>
      <c r="NFW88" s="207"/>
      <c r="NFX88" s="207"/>
      <c r="NFY88" s="207"/>
      <c r="NFZ88" s="207"/>
      <c r="NGA88" s="207"/>
      <c r="NGB88" s="207"/>
      <c r="NGC88" s="207"/>
      <c r="NGD88" s="207"/>
      <c r="NGE88" s="207"/>
      <c r="NGF88" s="207"/>
      <c r="NGG88" s="207"/>
      <c r="NGH88" s="207"/>
      <c r="NGI88" s="207"/>
      <c r="NGJ88" s="207"/>
      <c r="NGK88" s="207"/>
      <c r="NGL88" s="207"/>
      <c r="NGM88" s="207"/>
      <c r="NGN88" s="207"/>
      <c r="NGO88" s="207"/>
      <c r="NGP88" s="207"/>
      <c r="NGQ88" s="207"/>
      <c r="NGR88" s="207"/>
      <c r="NGS88" s="207"/>
      <c r="NGT88" s="207"/>
      <c r="NGU88" s="207"/>
      <c r="NGV88" s="207"/>
      <c r="NGW88" s="207"/>
      <c r="NGX88" s="207"/>
      <c r="NGY88" s="207"/>
      <c r="NGZ88" s="207"/>
      <c r="NHA88" s="207"/>
      <c r="NHB88" s="207"/>
      <c r="NHC88" s="207"/>
      <c r="NHD88" s="207"/>
      <c r="NHE88" s="207"/>
      <c r="NHF88" s="207"/>
      <c r="NHG88" s="207"/>
      <c r="NHH88" s="207"/>
      <c r="NHI88" s="207"/>
      <c r="NHJ88" s="207"/>
      <c r="NHK88" s="207"/>
      <c r="NHL88" s="207"/>
      <c r="NHM88" s="207"/>
      <c r="NHN88" s="207"/>
      <c r="NHO88" s="207"/>
      <c r="NHP88" s="207"/>
      <c r="NHQ88" s="207"/>
      <c r="NHR88" s="207"/>
      <c r="NHS88" s="207"/>
      <c r="NHT88" s="207"/>
      <c r="NHU88" s="207"/>
      <c r="NHV88" s="207"/>
      <c r="NHW88" s="207"/>
      <c r="NHX88" s="207"/>
      <c r="NHY88" s="207"/>
      <c r="NHZ88" s="207"/>
      <c r="NIA88" s="207"/>
      <c r="NIB88" s="207"/>
      <c r="NIC88" s="207"/>
      <c r="NID88" s="207"/>
      <c r="NIE88" s="207"/>
      <c r="NIF88" s="207"/>
      <c r="NIG88" s="207"/>
      <c r="NIH88" s="207"/>
      <c r="NII88" s="207"/>
      <c r="NIJ88" s="207"/>
      <c r="NIK88" s="207"/>
      <c r="NIL88" s="207"/>
      <c r="NIM88" s="207"/>
      <c r="NIN88" s="207"/>
      <c r="NIO88" s="207"/>
      <c r="NIP88" s="207"/>
      <c r="NIQ88" s="207"/>
      <c r="NIR88" s="207"/>
      <c r="NIS88" s="207"/>
      <c r="NIT88" s="207"/>
      <c r="NIU88" s="207"/>
      <c r="NIV88" s="207"/>
      <c r="NIW88" s="207"/>
      <c r="NIX88" s="207"/>
      <c r="NIY88" s="207"/>
      <c r="NIZ88" s="207"/>
      <c r="NJA88" s="207"/>
      <c r="NJB88" s="207"/>
      <c r="NJC88" s="207"/>
      <c r="NJD88" s="207"/>
      <c r="NJE88" s="207"/>
      <c r="NJF88" s="207"/>
      <c r="NJG88" s="207"/>
      <c r="NJH88" s="207"/>
      <c r="NJI88" s="207"/>
      <c r="NJJ88" s="207"/>
      <c r="NJK88" s="207"/>
      <c r="NJL88" s="207"/>
      <c r="NJM88" s="207"/>
      <c r="NJN88" s="207"/>
      <c r="NJO88" s="207"/>
      <c r="NJP88" s="207"/>
      <c r="NJQ88" s="207"/>
      <c r="NJR88" s="207"/>
      <c r="NJS88" s="207"/>
      <c r="NJT88" s="207"/>
      <c r="NJU88" s="207"/>
      <c r="NJV88" s="207"/>
      <c r="NJW88" s="207"/>
      <c r="NJX88" s="207"/>
      <c r="NJY88" s="207"/>
      <c r="NJZ88" s="207"/>
      <c r="NKA88" s="207"/>
      <c r="NKB88" s="207"/>
      <c r="NKC88" s="207"/>
      <c r="NKD88" s="207"/>
      <c r="NKE88" s="207"/>
      <c r="NKF88" s="207"/>
      <c r="NKG88" s="207"/>
      <c r="NKH88" s="207"/>
      <c r="NKI88" s="207"/>
      <c r="NKJ88" s="207"/>
      <c r="NKK88" s="207"/>
      <c r="NKL88" s="207"/>
      <c r="NKM88" s="207"/>
      <c r="NKN88" s="207"/>
      <c r="NKO88" s="207"/>
      <c r="NKP88" s="207"/>
      <c r="NKQ88" s="207"/>
      <c r="NKR88" s="207"/>
      <c r="NKS88" s="207"/>
      <c r="NKT88" s="207"/>
      <c r="NKU88" s="207"/>
      <c r="NKV88" s="207"/>
      <c r="NKW88" s="207"/>
      <c r="NKX88" s="207"/>
      <c r="NKY88" s="207"/>
      <c r="NKZ88" s="207"/>
      <c r="NLA88" s="207"/>
      <c r="NLB88" s="207"/>
      <c r="NLC88" s="207"/>
      <c r="NLD88" s="207"/>
      <c r="NLE88" s="207"/>
      <c r="NLF88" s="207"/>
      <c r="NLG88" s="207"/>
      <c r="NLH88" s="207"/>
      <c r="NLI88" s="207"/>
      <c r="NLJ88" s="207"/>
      <c r="NLK88" s="207"/>
      <c r="NLL88" s="207"/>
      <c r="NLM88" s="207"/>
      <c r="NLN88" s="207"/>
      <c r="NLO88" s="207"/>
      <c r="NLP88" s="207"/>
      <c r="NLQ88" s="207"/>
      <c r="NLR88" s="207"/>
      <c r="NLS88" s="207"/>
      <c r="NLT88" s="207"/>
      <c r="NLU88" s="207"/>
      <c r="NLV88" s="207"/>
      <c r="NLW88" s="207"/>
      <c r="NLX88" s="207"/>
      <c r="NLY88" s="207"/>
      <c r="NLZ88" s="207"/>
      <c r="NMA88" s="207"/>
      <c r="NMB88" s="207"/>
      <c r="NMC88" s="207"/>
      <c r="NMD88" s="207"/>
      <c r="NME88" s="207"/>
      <c r="NMF88" s="207"/>
      <c r="NMG88" s="207"/>
      <c r="NMH88" s="207"/>
      <c r="NMI88" s="207"/>
      <c r="NMJ88" s="207"/>
      <c r="NMK88" s="207"/>
      <c r="NML88" s="207"/>
      <c r="NMM88" s="207"/>
      <c r="NMN88" s="207"/>
      <c r="NMO88" s="207"/>
      <c r="NMP88" s="207"/>
      <c r="NMQ88" s="207"/>
      <c r="NMR88" s="207"/>
      <c r="NMS88" s="207"/>
      <c r="NMT88" s="207"/>
      <c r="NMU88" s="207"/>
      <c r="NMV88" s="207"/>
      <c r="NMW88" s="207"/>
      <c r="NMX88" s="207"/>
      <c r="NMY88" s="207"/>
      <c r="NMZ88" s="207"/>
      <c r="NNA88" s="207"/>
      <c r="NNB88" s="207"/>
      <c r="NNC88" s="207"/>
      <c r="NND88" s="207"/>
      <c r="NNE88" s="207"/>
      <c r="NNF88" s="207"/>
      <c r="NNG88" s="207"/>
      <c r="NNH88" s="207"/>
      <c r="NNI88" s="207"/>
      <c r="NNJ88" s="207"/>
      <c r="NNK88" s="207"/>
      <c r="NNL88" s="207"/>
      <c r="NNM88" s="207"/>
      <c r="NNN88" s="207"/>
      <c r="NNO88" s="207"/>
      <c r="NNP88" s="207"/>
      <c r="NNQ88" s="207"/>
      <c r="NNR88" s="207"/>
      <c r="NNS88" s="207"/>
      <c r="NNT88" s="207"/>
      <c r="NNU88" s="207"/>
      <c r="NNV88" s="207"/>
      <c r="NNW88" s="207"/>
      <c r="NNX88" s="207"/>
      <c r="NNY88" s="207"/>
      <c r="NNZ88" s="207"/>
      <c r="NOA88" s="207"/>
      <c r="NOB88" s="207"/>
      <c r="NOC88" s="207"/>
      <c r="NOD88" s="207"/>
      <c r="NOE88" s="207"/>
      <c r="NOF88" s="207"/>
      <c r="NOG88" s="207"/>
      <c r="NOH88" s="207"/>
      <c r="NOI88" s="207"/>
      <c r="NOJ88" s="207"/>
      <c r="NOK88" s="207"/>
      <c r="NOL88" s="207"/>
      <c r="NOM88" s="207"/>
      <c r="NON88" s="207"/>
      <c r="NOO88" s="207"/>
      <c r="NOP88" s="207"/>
      <c r="NOQ88" s="207"/>
      <c r="NOR88" s="207"/>
      <c r="NOS88" s="207"/>
      <c r="NOT88" s="207"/>
      <c r="NOU88" s="207"/>
      <c r="NOV88" s="207"/>
      <c r="NOW88" s="207"/>
      <c r="NOX88" s="207"/>
      <c r="NOY88" s="207"/>
      <c r="NOZ88" s="207"/>
      <c r="NPA88" s="207"/>
      <c r="NPB88" s="207"/>
      <c r="NPC88" s="207"/>
      <c r="NPD88" s="207"/>
      <c r="NPE88" s="207"/>
      <c r="NPF88" s="207"/>
      <c r="NPG88" s="207"/>
      <c r="NPH88" s="207"/>
      <c r="NPI88" s="207"/>
      <c r="NPJ88" s="207"/>
      <c r="NPK88" s="207"/>
      <c r="NPL88" s="207"/>
      <c r="NPM88" s="207"/>
      <c r="NPN88" s="207"/>
      <c r="NPO88" s="207"/>
      <c r="NPP88" s="207"/>
      <c r="NPQ88" s="207"/>
      <c r="NPR88" s="207"/>
      <c r="NPS88" s="207"/>
      <c r="NPT88" s="207"/>
      <c r="NPU88" s="207"/>
      <c r="NPV88" s="207"/>
      <c r="NPW88" s="207"/>
      <c r="NPX88" s="207"/>
      <c r="NPY88" s="207"/>
      <c r="NPZ88" s="207"/>
      <c r="NQA88" s="207"/>
      <c r="NQB88" s="207"/>
      <c r="NQC88" s="207"/>
      <c r="NQD88" s="207"/>
      <c r="NQE88" s="207"/>
      <c r="NQF88" s="207"/>
      <c r="NQG88" s="207"/>
      <c r="NQH88" s="207"/>
      <c r="NQI88" s="207"/>
      <c r="NQJ88" s="207"/>
      <c r="NQK88" s="207"/>
      <c r="NQL88" s="207"/>
      <c r="NQM88" s="207"/>
      <c r="NQN88" s="207"/>
      <c r="NQO88" s="207"/>
      <c r="NQP88" s="207"/>
      <c r="NQQ88" s="207"/>
      <c r="NQR88" s="207"/>
      <c r="NQS88" s="207"/>
      <c r="NQT88" s="207"/>
      <c r="NQU88" s="207"/>
      <c r="NQV88" s="207"/>
      <c r="NQW88" s="207"/>
      <c r="NQX88" s="207"/>
      <c r="NQY88" s="207"/>
      <c r="NQZ88" s="207"/>
      <c r="NRA88" s="207"/>
      <c r="NRB88" s="207"/>
      <c r="NRC88" s="207"/>
      <c r="NRD88" s="207"/>
      <c r="NRE88" s="207"/>
      <c r="NRF88" s="207"/>
      <c r="NRG88" s="207"/>
      <c r="NRH88" s="207"/>
      <c r="NRI88" s="207"/>
      <c r="NRJ88" s="207"/>
      <c r="NRK88" s="207"/>
      <c r="NRL88" s="207"/>
      <c r="NRM88" s="207"/>
      <c r="NRN88" s="207"/>
      <c r="NRO88" s="207"/>
      <c r="NRP88" s="207"/>
      <c r="NRQ88" s="207"/>
      <c r="NRR88" s="207"/>
      <c r="NRS88" s="207"/>
      <c r="NRT88" s="207"/>
      <c r="NRU88" s="207"/>
      <c r="NRV88" s="207"/>
      <c r="NRW88" s="207"/>
      <c r="NRX88" s="207"/>
      <c r="NRY88" s="207"/>
      <c r="NRZ88" s="207"/>
      <c r="NSA88" s="207"/>
      <c r="NSB88" s="207"/>
      <c r="NSC88" s="207"/>
      <c r="NSD88" s="207"/>
      <c r="NSE88" s="207"/>
      <c r="NSF88" s="207"/>
      <c r="NSG88" s="207"/>
      <c r="NSH88" s="207"/>
      <c r="NSI88" s="207"/>
      <c r="NSJ88" s="207"/>
      <c r="NSK88" s="207"/>
      <c r="NSL88" s="207"/>
      <c r="NSM88" s="207"/>
      <c r="NSN88" s="207"/>
      <c r="NSO88" s="207"/>
      <c r="NSP88" s="207"/>
      <c r="NSQ88" s="207"/>
      <c r="NSR88" s="207"/>
      <c r="NSS88" s="207"/>
      <c r="NST88" s="207"/>
      <c r="NSU88" s="207"/>
      <c r="NSV88" s="207"/>
      <c r="NSW88" s="207"/>
      <c r="NSX88" s="207"/>
      <c r="NSY88" s="207"/>
      <c r="NSZ88" s="207"/>
      <c r="NTA88" s="207"/>
      <c r="NTB88" s="207"/>
      <c r="NTC88" s="207"/>
      <c r="NTD88" s="207"/>
      <c r="NTE88" s="207"/>
      <c r="NTF88" s="207"/>
      <c r="NTG88" s="207"/>
      <c r="NTH88" s="207"/>
      <c r="NTI88" s="207"/>
      <c r="NTJ88" s="207"/>
      <c r="NTK88" s="207"/>
      <c r="NTL88" s="207"/>
      <c r="NTM88" s="207"/>
      <c r="NTN88" s="207"/>
      <c r="NTO88" s="207"/>
      <c r="NTP88" s="207"/>
      <c r="NTQ88" s="207"/>
      <c r="NTR88" s="207"/>
      <c r="NTS88" s="207"/>
      <c r="NTT88" s="207"/>
      <c r="NTU88" s="207"/>
      <c r="NTV88" s="207"/>
      <c r="NTW88" s="207"/>
      <c r="NTX88" s="207"/>
      <c r="NTY88" s="207"/>
      <c r="NTZ88" s="207"/>
      <c r="NUA88" s="207"/>
      <c r="NUB88" s="207"/>
      <c r="NUC88" s="207"/>
      <c r="NUD88" s="207"/>
      <c r="NUE88" s="207"/>
      <c r="NUF88" s="207"/>
      <c r="NUG88" s="207"/>
      <c r="NUH88" s="207"/>
      <c r="NUI88" s="207"/>
      <c r="NUJ88" s="207"/>
      <c r="NUK88" s="207"/>
      <c r="NUL88" s="207"/>
      <c r="NUM88" s="207"/>
      <c r="NUN88" s="207"/>
      <c r="NUO88" s="207"/>
      <c r="NUP88" s="207"/>
      <c r="NUQ88" s="207"/>
      <c r="NUR88" s="207"/>
      <c r="NUS88" s="207"/>
      <c r="NUT88" s="207"/>
      <c r="NUU88" s="207"/>
      <c r="NUV88" s="207"/>
      <c r="NUW88" s="207"/>
      <c r="NUX88" s="207"/>
      <c r="NUY88" s="207"/>
      <c r="NUZ88" s="207"/>
      <c r="NVA88" s="207"/>
      <c r="NVB88" s="207"/>
      <c r="NVC88" s="207"/>
      <c r="NVD88" s="207"/>
      <c r="NVE88" s="207"/>
      <c r="NVF88" s="207"/>
      <c r="NVG88" s="207"/>
      <c r="NVH88" s="207"/>
      <c r="NVI88" s="207"/>
      <c r="NVJ88" s="207"/>
      <c r="NVK88" s="207"/>
      <c r="NVL88" s="207"/>
      <c r="NVM88" s="207"/>
      <c r="NVN88" s="207"/>
      <c r="NVO88" s="207"/>
      <c r="NVP88" s="207"/>
      <c r="NVQ88" s="207"/>
      <c r="NVR88" s="207"/>
      <c r="NVS88" s="207"/>
      <c r="NVT88" s="207"/>
      <c r="NVU88" s="207"/>
      <c r="NVV88" s="207"/>
      <c r="NVW88" s="207"/>
      <c r="NVX88" s="207"/>
      <c r="NVY88" s="207"/>
      <c r="NVZ88" s="207"/>
      <c r="NWA88" s="207"/>
      <c r="NWB88" s="207"/>
      <c r="NWC88" s="207"/>
      <c r="NWD88" s="207"/>
      <c r="NWE88" s="207"/>
      <c r="NWF88" s="207"/>
      <c r="NWG88" s="207"/>
      <c r="NWH88" s="207"/>
      <c r="NWI88" s="207"/>
      <c r="NWJ88" s="207"/>
      <c r="NWK88" s="207"/>
      <c r="NWL88" s="207"/>
      <c r="NWM88" s="207"/>
      <c r="NWN88" s="207"/>
      <c r="NWO88" s="207"/>
      <c r="NWP88" s="207"/>
      <c r="NWQ88" s="207"/>
      <c r="NWR88" s="207"/>
      <c r="NWS88" s="207"/>
      <c r="NWT88" s="207"/>
      <c r="NWU88" s="207"/>
      <c r="NWV88" s="207"/>
      <c r="NWW88" s="207"/>
      <c r="NWX88" s="207"/>
      <c r="NWY88" s="207"/>
      <c r="NWZ88" s="207"/>
      <c r="NXA88" s="207"/>
      <c r="NXB88" s="207"/>
      <c r="NXC88" s="207"/>
      <c r="NXD88" s="207"/>
      <c r="NXE88" s="207"/>
      <c r="NXF88" s="207"/>
      <c r="NXG88" s="207"/>
      <c r="NXH88" s="207"/>
      <c r="NXI88" s="207"/>
      <c r="NXJ88" s="207"/>
      <c r="NXK88" s="207"/>
      <c r="NXL88" s="207"/>
      <c r="NXM88" s="207"/>
      <c r="NXN88" s="207"/>
      <c r="NXO88" s="207"/>
      <c r="NXP88" s="207"/>
      <c r="NXQ88" s="207"/>
      <c r="NXR88" s="207"/>
      <c r="NXS88" s="207"/>
      <c r="NXT88" s="207"/>
      <c r="NXU88" s="207"/>
      <c r="NXV88" s="207"/>
      <c r="NXW88" s="207"/>
      <c r="NXX88" s="207"/>
      <c r="NXY88" s="207"/>
      <c r="NXZ88" s="207"/>
      <c r="NYA88" s="207"/>
      <c r="NYB88" s="207"/>
      <c r="NYC88" s="207"/>
      <c r="NYD88" s="207"/>
      <c r="NYE88" s="207"/>
      <c r="NYF88" s="207"/>
      <c r="NYG88" s="207"/>
      <c r="NYH88" s="207"/>
      <c r="NYI88" s="207"/>
      <c r="NYJ88" s="207"/>
      <c r="NYK88" s="207"/>
      <c r="NYL88" s="207"/>
      <c r="NYM88" s="207"/>
      <c r="NYN88" s="207"/>
      <c r="NYO88" s="207"/>
      <c r="NYP88" s="207"/>
      <c r="NYQ88" s="207"/>
      <c r="NYR88" s="207"/>
      <c r="NYS88" s="207"/>
      <c r="NYT88" s="207"/>
      <c r="NYU88" s="207"/>
      <c r="NYV88" s="207"/>
      <c r="NYW88" s="207"/>
      <c r="NYX88" s="207"/>
      <c r="NYY88" s="207"/>
      <c r="NYZ88" s="207"/>
      <c r="NZA88" s="207"/>
      <c r="NZB88" s="207"/>
      <c r="NZC88" s="207"/>
      <c r="NZD88" s="207"/>
      <c r="NZE88" s="207"/>
      <c r="NZF88" s="207"/>
      <c r="NZG88" s="207"/>
      <c r="NZH88" s="207"/>
      <c r="NZI88" s="207"/>
      <c r="NZJ88" s="207"/>
      <c r="NZK88" s="207"/>
      <c r="NZL88" s="207"/>
      <c r="NZM88" s="207"/>
      <c r="NZN88" s="207"/>
      <c r="NZO88" s="207"/>
      <c r="NZP88" s="207"/>
      <c r="NZQ88" s="207"/>
      <c r="NZR88" s="207"/>
      <c r="NZS88" s="207"/>
      <c r="NZT88" s="207"/>
      <c r="NZU88" s="207"/>
      <c r="NZV88" s="207"/>
      <c r="NZW88" s="207"/>
      <c r="NZX88" s="207"/>
      <c r="NZY88" s="207"/>
      <c r="NZZ88" s="207"/>
      <c r="OAA88" s="207"/>
      <c r="OAB88" s="207"/>
      <c r="OAC88" s="207"/>
      <c r="OAD88" s="207"/>
      <c r="OAE88" s="207"/>
      <c r="OAF88" s="207"/>
      <c r="OAG88" s="207"/>
      <c r="OAH88" s="207"/>
      <c r="OAI88" s="207"/>
      <c r="OAJ88" s="207"/>
      <c r="OAK88" s="207"/>
      <c r="OAL88" s="207"/>
      <c r="OAM88" s="207"/>
      <c r="OAN88" s="207"/>
      <c r="OAO88" s="207"/>
      <c r="OAP88" s="207"/>
      <c r="OAQ88" s="207"/>
      <c r="OAR88" s="207"/>
      <c r="OAS88" s="207"/>
      <c r="OAT88" s="207"/>
      <c r="OAU88" s="207"/>
      <c r="OAV88" s="207"/>
      <c r="OAW88" s="207"/>
      <c r="OAX88" s="207"/>
      <c r="OAY88" s="207"/>
      <c r="OAZ88" s="207"/>
      <c r="OBA88" s="207"/>
      <c r="OBB88" s="207"/>
      <c r="OBC88" s="207"/>
      <c r="OBD88" s="207"/>
      <c r="OBE88" s="207"/>
      <c r="OBF88" s="207"/>
      <c r="OBG88" s="207"/>
      <c r="OBH88" s="207"/>
      <c r="OBI88" s="207"/>
      <c r="OBJ88" s="207"/>
      <c r="OBK88" s="207"/>
      <c r="OBL88" s="207"/>
      <c r="OBM88" s="207"/>
      <c r="OBN88" s="207"/>
      <c r="OBO88" s="207"/>
      <c r="OBP88" s="207"/>
      <c r="OBQ88" s="207"/>
      <c r="OBR88" s="207"/>
      <c r="OBS88" s="207"/>
      <c r="OBT88" s="207"/>
      <c r="OBU88" s="207"/>
      <c r="OBV88" s="207"/>
      <c r="OBW88" s="207"/>
      <c r="OBX88" s="207"/>
      <c r="OBY88" s="207"/>
      <c r="OBZ88" s="207"/>
      <c r="OCA88" s="207"/>
      <c r="OCB88" s="207"/>
      <c r="OCC88" s="207"/>
      <c r="OCD88" s="207"/>
      <c r="OCE88" s="207"/>
      <c r="OCF88" s="207"/>
      <c r="OCG88" s="207"/>
      <c r="OCH88" s="207"/>
      <c r="OCI88" s="207"/>
      <c r="OCJ88" s="207"/>
      <c r="OCK88" s="207"/>
      <c r="OCL88" s="207"/>
      <c r="OCM88" s="207"/>
      <c r="OCN88" s="207"/>
      <c r="OCO88" s="207"/>
      <c r="OCP88" s="207"/>
      <c r="OCQ88" s="207"/>
      <c r="OCR88" s="207"/>
      <c r="OCS88" s="207"/>
      <c r="OCT88" s="207"/>
      <c r="OCU88" s="207"/>
      <c r="OCV88" s="207"/>
      <c r="OCW88" s="207"/>
      <c r="OCX88" s="207"/>
      <c r="OCY88" s="207"/>
      <c r="OCZ88" s="207"/>
      <c r="ODA88" s="207"/>
      <c r="ODB88" s="207"/>
      <c r="ODC88" s="207"/>
      <c r="ODD88" s="207"/>
      <c r="ODE88" s="207"/>
      <c r="ODF88" s="207"/>
      <c r="ODG88" s="207"/>
      <c r="ODH88" s="207"/>
      <c r="ODI88" s="207"/>
      <c r="ODJ88" s="207"/>
      <c r="ODK88" s="207"/>
      <c r="ODL88" s="207"/>
      <c r="ODM88" s="207"/>
      <c r="ODN88" s="207"/>
      <c r="ODO88" s="207"/>
      <c r="ODP88" s="207"/>
      <c r="ODQ88" s="207"/>
      <c r="ODR88" s="207"/>
      <c r="ODS88" s="207"/>
      <c r="ODT88" s="207"/>
      <c r="ODU88" s="207"/>
      <c r="ODV88" s="207"/>
      <c r="ODW88" s="207"/>
      <c r="ODX88" s="207"/>
      <c r="ODY88" s="207"/>
      <c r="ODZ88" s="207"/>
      <c r="OEA88" s="207"/>
      <c r="OEB88" s="207"/>
      <c r="OEC88" s="207"/>
      <c r="OED88" s="207"/>
      <c r="OEE88" s="207"/>
      <c r="OEF88" s="207"/>
      <c r="OEG88" s="207"/>
      <c r="OEH88" s="207"/>
      <c r="OEI88" s="207"/>
      <c r="OEJ88" s="207"/>
      <c r="OEK88" s="207"/>
      <c r="OEL88" s="207"/>
      <c r="OEM88" s="207"/>
      <c r="OEN88" s="207"/>
      <c r="OEO88" s="207"/>
      <c r="OEP88" s="207"/>
      <c r="OEQ88" s="207"/>
      <c r="OER88" s="207"/>
      <c r="OES88" s="207"/>
      <c r="OET88" s="207"/>
      <c r="OEU88" s="207"/>
      <c r="OEV88" s="207"/>
      <c r="OEW88" s="207"/>
      <c r="OEX88" s="207"/>
      <c r="OEY88" s="207"/>
      <c r="OEZ88" s="207"/>
      <c r="OFA88" s="207"/>
      <c r="OFB88" s="207"/>
      <c r="OFC88" s="207"/>
      <c r="OFD88" s="207"/>
      <c r="OFE88" s="207"/>
      <c r="OFF88" s="207"/>
      <c r="OFG88" s="207"/>
      <c r="OFH88" s="207"/>
      <c r="OFI88" s="207"/>
      <c r="OFJ88" s="207"/>
      <c r="OFK88" s="207"/>
      <c r="OFL88" s="207"/>
      <c r="OFM88" s="207"/>
      <c r="OFN88" s="207"/>
      <c r="OFO88" s="207"/>
      <c r="OFP88" s="207"/>
      <c r="OFQ88" s="207"/>
      <c r="OFR88" s="207"/>
      <c r="OFS88" s="207"/>
      <c r="OFT88" s="207"/>
      <c r="OFU88" s="207"/>
      <c r="OFV88" s="207"/>
      <c r="OFW88" s="207"/>
      <c r="OFX88" s="207"/>
      <c r="OFY88" s="207"/>
      <c r="OFZ88" s="207"/>
      <c r="OGA88" s="207"/>
      <c r="OGB88" s="207"/>
      <c r="OGC88" s="207"/>
      <c r="OGD88" s="207"/>
      <c r="OGE88" s="207"/>
      <c r="OGF88" s="207"/>
      <c r="OGG88" s="207"/>
      <c r="OGH88" s="207"/>
      <c r="OGI88" s="207"/>
      <c r="OGJ88" s="207"/>
      <c r="OGK88" s="207"/>
      <c r="OGL88" s="207"/>
      <c r="OGM88" s="207"/>
      <c r="OGN88" s="207"/>
      <c r="OGO88" s="207"/>
      <c r="OGP88" s="207"/>
      <c r="OGQ88" s="207"/>
      <c r="OGR88" s="207"/>
      <c r="OGS88" s="207"/>
      <c r="OGT88" s="207"/>
      <c r="OGU88" s="207"/>
      <c r="OGV88" s="207"/>
      <c r="OGW88" s="207"/>
      <c r="OGX88" s="207"/>
      <c r="OGY88" s="207"/>
      <c r="OGZ88" s="207"/>
      <c r="OHA88" s="207"/>
      <c r="OHB88" s="207"/>
      <c r="OHC88" s="207"/>
      <c r="OHD88" s="207"/>
      <c r="OHE88" s="207"/>
      <c r="OHF88" s="207"/>
      <c r="OHG88" s="207"/>
      <c r="OHH88" s="207"/>
      <c r="OHI88" s="207"/>
      <c r="OHJ88" s="207"/>
      <c r="OHK88" s="207"/>
      <c r="OHL88" s="207"/>
      <c r="OHM88" s="207"/>
      <c r="OHN88" s="207"/>
      <c r="OHO88" s="207"/>
      <c r="OHP88" s="207"/>
      <c r="OHQ88" s="207"/>
      <c r="OHR88" s="207"/>
      <c r="OHS88" s="207"/>
      <c r="OHT88" s="207"/>
      <c r="OHU88" s="207"/>
      <c r="OHV88" s="207"/>
      <c r="OHW88" s="207"/>
      <c r="OHX88" s="207"/>
      <c r="OHY88" s="207"/>
      <c r="OHZ88" s="207"/>
      <c r="OIA88" s="207"/>
      <c r="OIB88" s="207"/>
      <c r="OIC88" s="207"/>
      <c r="OID88" s="207"/>
      <c r="OIE88" s="207"/>
      <c r="OIF88" s="207"/>
      <c r="OIG88" s="207"/>
      <c r="OIH88" s="207"/>
      <c r="OII88" s="207"/>
      <c r="OIJ88" s="207"/>
      <c r="OIK88" s="207"/>
      <c r="OIL88" s="207"/>
      <c r="OIM88" s="207"/>
      <c r="OIN88" s="207"/>
      <c r="OIO88" s="207"/>
      <c r="OIP88" s="207"/>
      <c r="OIQ88" s="207"/>
      <c r="OIR88" s="207"/>
      <c r="OIS88" s="207"/>
      <c r="OIT88" s="207"/>
      <c r="OIU88" s="207"/>
      <c r="OIV88" s="207"/>
      <c r="OIW88" s="207"/>
      <c r="OIX88" s="207"/>
      <c r="OIY88" s="207"/>
      <c r="OIZ88" s="207"/>
      <c r="OJA88" s="207"/>
      <c r="OJB88" s="207"/>
      <c r="OJC88" s="207"/>
      <c r="OJD88" s="207"/>
      <c r="OJE88" s="207"/>
      <c r="OJF88" s="207"/>
      <c r="OJG88" s="207"/>
      <c r="OJH88" s="207"/>
      <c r="OJI88" s="207"/>
      <c r="OJJ88" s="207"/>
      <c r="OJK88" s="207"/>
      <c r="OJL88" s="207"/>
      <c r="OJM88" s="207"/>
      <c r="OJN88" s="207"/>
      <c r="OJO88" s="207"/>
      <c r="OJP88" s="207"/>
      <c r="OJQ88" s="207"/>
      <c r="OJR88" s="207"/>
      <c r="OJS88" s="207"/>
      <c r="OJT88" s="207"/>
      <c r="OJU88" s="207"/>
      <c r="OJV88" s="207"/>
      <c r="OJW88" s="207"/>
      <c r="OJX88" s="207"/>
      <c r="OJY88" s="207"/>
      <c r="OJZ88" s="207"/>
      <c r="OKA88" s="207"/>
      <c r="OKB88" s="207"/>
      <c r="OKC88" s="207"/>
      <c r="OKD88" s="207"/>
      <c r="OKE88" s="207"/>
      <c r="OKF88" s="207"/>
      <c r="OKG88" s="207"/>
      <c r="OKH88" s="207"/>
      <c r="OKI88" s="207"/>
      <c r="OKJ88" s="207"/>
      <c r="OKK88" s="207"/>
      <c r="OKL88" s="207"/>
      <c r="OKM88" s="207"/>
      <c r="OKN88" s="207"/>
      <c r="OKO88" s="207"/>
      <c r="OKP88" s="207"/>
      <c r="OKQ88" s="207"/>
      <c r="OKR88" s="207"/>
      <c r="OKS88" s="207"/>
      <c r="OKT88" s="207"/>
      <c r="OKU88" s="207"/>
      <c r="OKV88" s="207"/>
      <c r="OKW88" s="207"/>
      <c r="OKX88" s="207"/>
      <c r="OKY88" s="207"/>
      <c r="OKZ88" s="207"/>
      <c r="OLA88" s="207"/>
      <c r="OLB88" s="207"/>
      <c r="OLC88" s="207"/>
      <c r="OLD88" s="207"/>
      <c r="OLE88" s="207"/>
      <c r="OLF88" s="207"/>
      <c r="OLG88" s="207"/>
      <c r="OLH88" s="207"/>
      <c r="OLI88" s="207"/>
      <c r="OLJ88" s="207"/>
      <c r="OLK88" s="207"/>
      <c r="OLL88" s="207"/>
      <c r="OLM88" s="207"/>
      <c r="OLN88" s="207"/>
      <c r="OLO88" s="207"/>
      <c r="OLP88" s="207"/>
      <c r="OLQ88" s="207"/>
      <c r="OLR88" s="207"/>
      <c r="OLS88" s="207"/>
      <c r="OLT88" s="207"/>
      <c r="OLU88" s="207"/>
      <c r="OLV88" s="207"/>
      <c r="OLW88" s="207"/>
      <c r="OLX88" s="207"/>
      <c r="OLY88" s="207"/>
      <c r="OLZ88" s="207"/>
      <c r="OMA88" s="207"/>
      <c r="OMB88" s="207"/>
      <c r="OMC88" s="207"/>
      <c r="OMD88" s="207"/>
      <c r="OME88" s="207"/>
      <c r="OMF88" s="207"/>
      <c r="OMG88" s="207"/>
      <c r="OMH88" s="207"/>
      <c r="OMI88" s="207"/>
      <c r="OMJ88" s="207"/>
      <c r="OMK88" s="207"/>
      <c r="OML88" s="207"/>
      <c r="OMM88" s="207"/>
      <c r="OMN88" s="207"/>
      <c r="OMO88" s="207"/>
      <c r="OMP88" s="207"/>
      <c r="OMQ88" s="207"/>
      <c r="OMR88" s="207"/>
      <c r="OMS88" s="207"/>
      <c r="OMT88" s="207"/>
      <c r="OMU88" s="207"/>
      <c r="OMV88" s="207"/>
      <c r="OMW88" s="207"/>
      <c r="OMX88" s="207"/>
      <c r="OMY88" s="207"/>
      <c r="OMZ88" s="207"/>
      <c r="ONA88" s="207"/>
      <c r="ONB88" s="207"/>
      <c r="ONC88" s="207"/>
      <c r="OND88" s="207"/>
      <c r="ONE88" s="207"/>
      <c r="ONF88" s="207"/>
      <c r="ONG88" s="207"/>
      <c r="ONH88" s="207"/>
      <c r="ONI88" s="207"/>
      <c r="ONJ88" s="207"/>
      <c r="ONK88" s="207"/>
      <c r="ONL88" s="207"/>
      <c r="ONM88" s="207"/>
      <c r="ONN88" s="207"/>
      <c r="ONO88" s="207"/>
      <c r="ONP88" s="207"/>
      <c r="ONQ88" s="207"/>
      <c r="ONR88" s="207"/>
      <c r="ONS88" s="207"/>
      <c r="ONT88" s="207"/>
      <c r="ONU88" s="207"/>
      <c r="ONV88" s="207"/>
      <c r="ONW88" s="207"/>
      <c r="ONX88" s="207"/>
      <c r="ONY88" s="207"/>
      <c r="ONZ88" s="207"/>
      <c r="OOA88" s="207"/>
      <c r="OOB88" s="207"/>
      <c r="OOC88" s="207"/>
      <c r="OOD88" s="207"/>
      <c r="OOE88" s="207"/>
      <c r="OOF88" s="207"/>
      <c r="OOG88" s="207"/>
      <c r="OOH88" s="207"/>
      <c r="OOI88" s="207"/>
      <c r="OOJ88" s="207"/>
      <c r="OOK88" s="207"/>
      <c r="OOL88" s="207"/>
      <c r="OOM88" s="207"/>
      <c r="OON88" s="207"/>
      <c r="OOO88" s="207"/>
      <c r="OOP88" s="207"/>
      <c r="OOQ88" s="207"/>
      <c r="OOR88" s="207"/>
      <c r="OOS88" s="207"/>
      <c r="OOT88" s="207"/>
      <c r="OOU88" s="207"/>
      <c r="OOV88" s="207"/>
      <c r="OOW88" s="207"/>
      <c r="OOX88" s="207"/>
      <c r="OOY88" s="207"/>
      <c r="OOZ88" s="207"/>
      <c r="OPA88" s="207"/>
      <c r="OPB88" s="207"/>
      <c r="OPC88" s="207"/>
      <c r="OPD88" s="207"/>
      <c r="OPE88" s="207"/>
      <c r="OPF88" s="207"/>
      <c r="OPG88" s="207"/>
      <c r="OPH88" s="207"/>
      <c r="OPI88" s="207"/>
      <c r="OPJ88" s="207"/>
      <c r="OPK88" s="207"/>
      <c r="OPL88" s="207"/>
      <c r="OPM88" s="207"/>
      <c r="OPN88" s="207"/>
      <c r="OPO88" s="207"/>
      <c r="OPP88" s="207"/>
      <c r="OPQ88" s="207"/>
      <c r="OPR88" s="207"/>
      <c r="OPS88" s="207"/>
      <c r="OPT88" s="207"/>
      <c r="OPU88" s="207"/>
      <c r="OPV88" s="207"/>
      <c r="OPW88" s="207"/>
      <c r="OPX88" s="207"/>
      <c r="OPY88" s="207"/>
      <c r="OPZ88" s="207"/>
      <c r="OQA88" s="207"/>
      <c r="OQB88" s="207"/>
      <c r="OQC88" s="207"/>
      <c r="OQD88" s="207"/>
      <c r="OQE88" s="207"/>
      <c r="OQF88" s="207"/>
      <c r="OQG88" s="207"/>
      <c r="OQH88" s="207"/>
      <c r="OQI88" s="207"/>
      <c r="OQJ88" s="207"/>
      <c r="OQK88" s="207"/>
      <c r="OQL88" s="207"/>
      <c r="OQM88" s="207"/>
      <c r="OQN88" s="207"/>
      <c r="OQO88" s="207"/>
      <c r="OQP88" s="207"/>
      <c r="OQQ88" s="207"/>
      <c r="OQR88" s="207"/>
      <c r="OQS88" s="207"/>
      <c r="OQT88" s="207"/>
      <c r="OQU88" s="207"/>
      <c r="OQV88" s="207"/>
      <c r="OQW88" s="207"/>
      <c r="OQX88" s="207"/>
      <c r="OQY88" s="207"/>
      <c r="OQZ88" s="207"/>
      <c r="ORA88" s="207"/>
      <c r="ORB88" s="207"/>
      <c r="ORC88" s="207"/>
      <c r="ORD88" s="207"/>
      <c r="ORE88" s="207"/>
      <c r="ORF88" s="207"/>
      <c r="ORG88" s="207"/>
      <c r="ORH88" s="207"/>
      <c r="ORI88" s="207"/>
      <c r="ORJ88" s="207"/>
      <c r="ORK88" s="207"/>
      <c r="ORL88" s="207"/>
      <c r="ORM88" s="207"/>
      <c r="ORN88" s="207"/>
      <c r="ORO88" s="207"/>
      <c r="ORP88" s="207"/>
      <c r="ORQ88" s="207"/>
      <c r="ORR88" s="207"/>
      <c r="ORS88" s="207"/>
      <c r="ORT88" s="207"/>
      <c r="ORU88" s="207"/>
      <c r="ORV88" s="207"/>
      <c r="ORW88" s="207"/>
      <c r="ORX88" s="207"/>
      <c r="ORY88" s="207"/>
      <c r="ORZ88" s="207"/>
      <c r="OSA88" s="207"/>
      <c r="OSB88" s="207"/>
      <c r="OSC88" s="207"/>
      <c r="OSD88" s="207"/>
      <c r="OSE88" s="207"/>
      <c r="OSF88" s="207"/>
      <c r="OSG88" s="207"/>
      <c r="OSH88" s="207"/>
      <c r="OSI88" s="207"/>
      <c r="OSJ88" s="207"/>
      <c r="OSK88" s="207"/>
      <c r="OSL88" s="207"/>
      <c r="OSM88" s="207"/>
      <c r="OSN88" s="207"/>
      <c r="OSO88" s="207"/>
      <c r="OSP88" s="207"/>
      <c r="OSQ88" s="207"/>
      <c r="OSR88" s="207"/>
      <c r="OSS88" s="207"/>
      <c r="OST88" s="207"/>
      <c r="OSU88" s="207"/>
      <c r="OSV88" s="207"/>
      <c r="OSW88" s="207"/>
      <c r="OSX88" s="207"/>
      <c r="OSY88" s="207"/>
      <c r="OSZ88" s="207"/>
      <c r="OTA88" s="207"/>
      <c r="OTB88" s="207"/>
      <c r="OTC88" s="207"/>
      <c r="OTD88" s="207"/>
      <c r="OTE88" s="207"/>
      <c r="OTF88" s="207"/>
      <c r="OTG88" s="207"/>
      <c r="OTH88" s="207"/>
      <c r="OTI88" s="207"/>
      <c r="OTJ88" s="207"/>
      <c r="OTK88" s="207"/>
      <c r="OTL88" s="207"/>
      <c r="OTM88" s="207"/>
      <c r="OTN88" s="207"/>
      <c r="OTO88" s="207"/>
      <c r="OTP88" s="207"/>
      <c r="OTQ88" s="207"/>
      <c r="OTR88" s="207"/>
      <c r="OTS88" s="207"/>
      <c r="OTT88" s="207"/>
      <c r="OTU88" s="207"/>
      <c r="OTV88" s="207"/>
      <c r="OTW88" s="207"/>
      <c r="OTX88" s="207"/>
      <c r="OTY88" s="207"/>
      <c r="OTZ88" s="207"/>
      <c r="OUA88" s="207"/>
      <c r="OUB88" s="207"/>
      <c r="OUC88" s="207"/>
      <c r="OUD88" s="207"/>
      <c r="OUE88" s="207"/>
      <c r="OUF88" s="207"/>
      <c r="OUG88" s="207"/>
      <c r="OUH88" s="207"/>
      <c r="OUI88" s="207"/>
      <c r="OUJ88" s="207"/>
      <c r="OUK88" s="207"/>
      <c r="OUL88" s="207"/>
      <c r="OUM88" s="207"/>
      <c r="OUN88" s="207"/>
      <c r="OUO88" s="207"/>
      <c r="OUP88" s="207"/>
      <c r="OUQ88" s="207"/>
      <c r="OUR88" s="207"/>
      <c r="OUS88" s="207"/>
      <c r="OUT88" s="207"/>
      <c r="OUU88" s="207"/>
      <c r="OUV88" s="207"/>
      <c r="OUW88" s="207"/>
      <c r="OUX88" s="207"/>
      <c r="OUY88" s="207"/>
      <c r="OUZ88" s="207"/>
      <c r="OVA88" s="207"/>
      <c r="OVB88" s="207"/>
      <c r="OVC88" s="207"/>
      <c r="OVD88" s="207"/>
      <c r="OVE88" s="207"/>
      <c r="OVF88" s="207"/>
      <c r="OVG88" s="207"/>
      <c r="OVH88" s="207"/>
      <c r="OVI88" s="207"/>
      <c r="OVJ88" s="207"/>
      <c r="OVK88" s="207"/>
      <c r="OVL88" s="207"/>
      <c r="OVM88" s="207"/>
      <c r="OVN88" s="207"/>
      <c r="OVO88" s="207"/>
      <c r="OVP88" s="207"/>
      <c r="OVQ88" s="207"/>
      <c r="OVR88" s="207"/>
      <c r="OVS88" s="207"/>
      <c r="OVT88" s="207"/>
      <c r="OVU88" s="207"/>
      <c r="OVV88" s="207"/>
      <c r="OVW88" s="207"/>
      <c r="OVX88" s="207"/>
      <c r="OVY88" s="207"/>
      <c r="OVZ88" s="207"/>
      <c r="OWA88" s="207"/>
      <c r="OWB88" s="207"/>
      <c r="OWC88" s="207"/>
      <c r="OWD88" s="207"/>
      <c r="OWE88" s="207"/>
      <c r="OWF88" s="207"/>
      <c r="OWG88" s="207"/>
      <c r="OWH88" s="207"/>
      <c r="OWI88" s="207"/>
      <c r="OWJ88" s="207"/>
      <c r="OWK88" s="207"/>
      <c r="OWL88" s="207"/>
      <c r="OWM88" s="207"/>
      <c r="OWN88" s="207"/>
      <c r="OWO88" s="207"/>
      <c r="OWP88" s="207"/>
      <c r="OWQ88" s="207"/>
      <c r="OWR88" s="207"/>
      <c r="OWS88" s="207"/>
      <c r="OWT88" s="207"/>
      <c r="OWU88" s="207"/>
      <c r="OWV88" s="207"/>
      <c r="OWW88" s="207"/>
      <c r="OWX88" s="207"/>
      <c r="OWY88" s="207"/>
      <c r="OWZ88" s="207"/>
      <c r="OXA88" s="207"/>
      <c r="OXB88" s="207"/>
      <c r="OXC88" s="207"/>
      <c r="OXD88" s="207"/>
      <c r="OXE88" s="207"/>
      <c r="OXF88" s="207"/>
      <c r="OXG88" s="207"/>
      <c r="OXH88" s="207"/>
      <c r="OXI88" s="207"/>
      <c r="OXJ88" s="207"/>
      <c r="OXK88" s="207"/>
      <c r="OXL88" s="207"/>
      <c r="OXM88" s="207"/>
      <c r="OXN88" s="207"/>
      <c r="OXO88" s="207"/>
      <c r="OXP88" s="207"/>
      <c r="OXQ88" s="207"/>
      <c r="OXR88" s="207"/>
      <c r="OXS88" s="207"/>
      <c r="OXT88" s="207"/>
      <c r="OXU88" s="207"/>
      <c r="OXV88" s="207"/>
      <c r="OXW88" s="207"/>
      <c r="OXX88" s="207"/>
      <c r="OXY88" s="207"/>
      <c r="OXZ88" s="207"/>
      <c r="OYA88" s="207"/>
      <c r="OYB88" s="207"/>
      <c r="OYC88" s="207"/>
      <c r="OYD88" s="207"/>
      <c r="OYE88" s="207"/>
      <c r="OYF88" s="207"/>
      <c r="OYG88" s="207"/>
      <c r="OYH88" s="207"/>
      <c r="OYI88" s="207"/>
      <c r="OYJ88" s="207"/>
      <c r="OYK88" s="207"/>
      <c r="OYL88" s="207"/>
      <c r="OYM88" s="207"/>
      <c r="OYN88" s="207"/>
      <c r="OYO88" s="207"/>
      <c r="OYP88" s="207"/>
      <c r="OYQ88" s="207"/>
      <c r="OYR88" s="207"/>
      <c r="OYS88" s="207"/>
      <c r="OYT88" s="207"/>
      <c r="OYU88" s="207"/>
      <c r="OYV88" s="207"/>
      <c r="OYW88" s="207"/>
      <c r="OYX88" s="207"/>
      <c r="OYY88" s="207"/>
      <c r="OYZ88" s="207"/>
      <c r="OZA88" s="207"/>
      <c r="OZB88" s="207"/>
      <c r="OZC88" s="207"/>
      <c r="OZD88" s="207"/>
      <c r="OZE88" s="207"/>
      <c r="OZF88" s="207"/>
      <c r="OZG88" s="207"/>
      <c r="OZH88" s="207"/>
      <c r="OZI88" s="207"/>
      <c r="OZJ88" s="207"/>
      <c r="OZK88" s="207"/>
      <c r="OZL88" s="207"/>
      <c r="OZM88" s="207"/>
      <c r="OZN88" s="207"/>
      <c r="OZO88" s="207"/>
      <c r="OZP88" s="207"/>
      <c r="OZQ88" s="207"/>
      <c r="OZR88" s="207"/>
      <c r="OZS88" s="207"/>
      <c r="OZT88" s="207"/>
      <c r="OZU88" s="207"/>
      <c r="OZV88" s="207"/>
      <c r="OZW88" s="207"/>
      <c r="OZX88" s="207"/>
      <c r="OZY88" s="207"/>
      <c r="OZZ88" s="207"/>
      <c r="PAA88" s="207"/>
      <c r="PAB88" s="207"/>
      <c r="PAC88" s="207"/>
      <c r="PAD88" s="207"/>
      <c r="PAE88" s="207"/>
      <c r="PAF88" s="207"/>
      <c r="PAG88" s="207"/>
      <c r="PAH88" s="207"/>
      <c r="PAI88" s="207"/>
      <c r="PAJ88" s="207"/>
      <c r="PAK88" s="207"/>
      <c r="PAL88" s="207"/>
      <c r="PAM88" s="207"/>
      <c r="PAN88" s="207"/>
      <c r="PAO88" s="207"/>
      <c r="PAP88" s="207"/>
      <c r="PAQ88" s="207"/>
      <c r="PAR88" s="207"/>
      <c r="PAS88" s="207"/>
      <c r="PAT88" s="207"/>
      <c r="PAU88" s="207"/>
      <c r="PAV88" s="207"/>
      <c r="PAW88" s="207"/>
      <c r="PAX88" s="207"/>
      <c r="PAY88" s="207"/>
      <c r="PAZ88" s="207"/>
      <c r="PBA88" s="207"/>
      <c r="PBB88" s="207"/>
      <c r="PBC88" s="207"/>
      <c r="PBD88" s="207"/>
      <c r="PBE88" s="207"/>
      <c r="PBF88" s="207"/>
      <c r="PBG88" s="207"/>
      <c r="PBH88" s="207"/>
      <c r="PBI88" s="207"/>
      <c r="PBJ88" s="207"/>
      <c r="PBK88" s="207"/>
      <c r="PBL88" s="207"/>
      <c r="PBM88" s="207"/>
      <c r="PBN88" s="207"/>
      <c r="PBO88" s="207"/>
      <c r="PBP88" s="207"/>
      <c r="PBQ88" s="207"/>
      <c r="PBR88" s="207"/>
      <c r="PBS88" s="207"/>
      <c r="PBT88" s="207"/>
      <c r="PBU88" s="207"/>
      <c r="PBV88" s="207"/>
      <c r="PBW88" s="207"/>
      <c r="PBX88" s="207"/>
      <c r="PBY88" s="207"/>
      <c r="PBZ88" s="207"/>
      <c r="PCA88" s="207"/>
      <c r="PCB88" s="207"/>
      <c r="PCC88" s="207"/>
      <c r="PCD88" s="207"/>
      <c r="PCE88" s="207"/>
      <c r="PCF88" s="207"/>
      <c r="PCG88" s="207"/>
      <c r="PCH88" s="207"/>
      <c r="PCI88" s="207"/>
      <c r="PCJ88" s="207"/>
      <c r="PCK88" s="207"/>
      <c r="PCL88" s="207"/>
      <c r="PCM88" s="207"/>
      <c r="PCN88" s="207"/>
      <c r="PCO88" s="207"/>
      <c r="PCP88" s="207"/>
      <c r="PCQ88" s="207"/>
      <c r="PCR88" s="207"/>
      <c r="PCS88" s="207"/>
      <c r="PCT88" s="207"/>
      <c r="PCU88" s="207"/>
      <c r="PCV88" s="207"/>
      <c r="PCW88" s="207"/>
      <c r="PCX88" s="207"/>
      <c r="PCY88" s="207"/>
      <c r="PCZ88" s="207"/>
      <c r="PDA88" s="207"/>
      <c r="PDB88" s="207"/>
      <c r="PDC88" s="207"/>
      <c r="PDD88" s="207"/>
      <c r="PDE88" s="207"/>
      <c r="PDF88" s="207"/>
      <c r="PDG88" s="207"/>
      <c r="PDH88" s="207"/>
      <c r="PDI88" s="207"/>
      <c r="PDJ88" s="207"/>
      <c r="PDK88" s="207"/>
      <c r="PDL88" s="207"/>
      <c r="PDM88" s="207"/>
      <c r="PDN88" s="207"/>
      <c r="PDO88" s="207"/>
      <c r="PDP88" s="207"/>
      <c r="PDQ88" s="207"/>
      <c r="PDR88" s="207"/>
      <c r="PDS88" s="207"/>
      <c r="PDT88" s="207"/>
      <c r="PDU88" s="207"/>
      <c r="PDV88" s="207"/>
      <c r="PDW88" s="207"/>
      <c r="PDX88" s="207"/>
      <c r="PDY88" s="207"/>
      <c r="PDZ88" s="207"/>
      <c r="PEA88" s="207"/>
      <c r="PEB88" s="207"/>
      <c r="PEC88" s="207"/>
      <c r="PED88" s="207"/>
      <c r="PEE88" s="207"/>
      <c r="PEF88" s="207"/>
      <c r="PEG88" s="207"/>
      <c r="PEH88" s="207"/>
      <c r="PEI88" s="207"/>
      <c r="PEJ88" s="207"/>
      <c r="PEK88" s="207"/>
      <c r="PEL88" s="207"/>
      <c r="PEM88" s="207"/>
      <c r="PEN88" s="207"/>
      <c r="PEO88" s="207"/>
      <c r="PEP88" s="207"/>
      <c r="PEQ88" s="207"/>
      <c r="PER88" s="207"/>
      <c r="PES88" s="207"/>
      <c r="PET88" s="207"/>
      <c r="PEU88" s="207"/>
      <c r="PEV88" s="207"/>
      <c r="PEW88" s="207"/>
      <c r="PEX88" s="207"/>
      <c r="PEY88" s="207"/>
      <c r="PEZ88" s="207"/>
      <c r="PFA88" s="207"/>
      <c r="PFB88" s="207"/>
      <c r="PFC88" s="207"/>
      <c r="PFD88" s="207"/>
      <c r="PFE88" s="207"/>
      <c r="PFF88" s="207"/>
      <c r="PFG88" s="207"/>
      <c r="PFH88" s="207"/>
      <c r="PFI88" s="207"/>
      <c r="PFJ88" s="207"/>
      <c r="PFK88" s="207"/>
      <c r="PFL88" s="207"/>
      <c r="PFM88" s="207"/>
      <c r="PFN88" s="207"/>
      <c r="PFO88" s="207"/>
      <c r="PFP88" s="207"/>
      <c r="PFQ88" s="207"/>
      <c r="PFR88" s="207"/>
      <c r="PFS88" s="207"/>
      <c r="PFT88" s="207"/>
      <c r="PFU88" s="207"/>
      <c r="PFV88" s="207"/>
      <c r="PFW88" s="207"/>
      <c r="PFX88" s="207"/>
      <c r="PFY88" s="207"/>
      <c r="PFZ88" s="207"/>
      <c r="PGA88" s="207"/>
      <c r="PGB88" s="207"/>
      <c r="PGC88" s="207"/>
      <c r="PGD88" s="207"/>
      <c r="PGE88" s="207"/>
      <c r="PGF88" s="207"/>
      <c r="PGG88" s="207"/>
      <c r="PGH88" s="207"/>
      <c r="PGI88" s="207"/>
      <c r="PGJ88" s="207"/>
      <c r="PGK88" s="207"/>
      <c r="PGL88" s="207"/>
      <c r="PGM88" s="207"/>
      <c r="PGN88" s="207"/>
      <c r="PGO88" s="207"/>
      <c r="PGP88" s="207"/>
      <c r="PGQ88" s="207"/>
      <c r="PGR88" s="207"/>
      <c r="PGS88" s="207"/>
      <c r="PGT88" s="207"/>
      <c r="PGU88" s="207"/>
      <c r="PGV88" s="207"/>
      <c r="PGW88" s="207"/>
      <c r="PGX88" s="207"/>
      <c r="PGY88" s="207"/>
      <c r="PGZ88" s="207"/>
      <c r="PHA88" s="207"/>
      <c r="PHB88" s="207"/>
      <c r="PHC88" s="207"/>
      <c r="PHD88" s="207"/>
      <c r="PHE88" s="207"/>
      <c r="PHF88" s="207"/>
      <c r="PHG88" s="207"/>
      <c r="PHH88" s="207"/>
      <c r="PHI88" s="207"/>
      <c r="PHJ88" s="207"/>
      <c r="PHK88" s="207"/>
      <c r="PHL88" s="207"/>
      <c r="PHM88" s="207"/>
      <c r="PHN88" s="207"/>
      <c r="PHO88" s="207"/>
      <c r="PHP88" s="207"/>
      <c r="PHQ88" s="207"/>
      <c r="PHR88" s="207"/>
      <c r="PHS88" s="207"/>
      <c r="PHT88" s="207"/>
      <c r="PHU88" s="207"/>
      <c r="PHV88" s="207"/>
      <c r="PHW88" s="207"/>
      <c r="PHX88" s="207"/>
      <c r="PHY88" s="207"/>
      <c r="PHZ88" s="207"/>
      <c r="PIA88" s="207"/>
      <c r="PIB88" s="207"/>
      <c r="PIC88" s="207"/>
      <c r="PID88" s="207"/>
      <c r="PIE88" s="207"/>
      <c r="PIF88" s="207"/>
      <c r="PIG88" s="207"/>
      <c r="PIH88" s="207"/>
      <c r="PII88" s="207"/>
      <c r="PIJ88" s="207"/>
      <c r="PIK88" s="207"/>
      <c r="PIL88" s="207"/>
      <c r="PIM88" s="207"/>
      <c r="PIN88" s="207"/>
      <c r="PIO88" s="207"/>
      <c r="PIP88" s="207"/>
      <c r="PIQ88" s="207"/>
      <c r="PIR88" s="207"/>
      <c r="PIS88" s="207"/>
      <c r="PIT88" s="207"/>
      <c r="PIU88" s="207"/>
      <c r="PIV88" s="207"/>
      <c r="PIW88" s="207"/>
      <c r="PIX88" s="207"/>
      <c r="PIY88" s="207"/>
      <c r="PIZ88" s="207"/>
      <c r="PJA88" s="207"/>
      <c r="PJB88" s="207"/>
      <c r="PJC88" s="207"/>
      <c r="PJD88" s="207"/>
      <c r="PJE88" s="207"/>
      <c r="PJF88" s="207"/>
      <c r="PJG88" s="207"/>
      <c r="PJH88" s="207"/>
      <c r="PJI88" s="207"/>
      <c r="PJJ88" s="207"/>
      <c r="PJK88" s="207"/>
      <c r="PJL88" s="207"/>
      <c r="PJM88" s="207"/>
      <c r="PJN88" s="207"/>
      <c r="PJO88" s="207"/>
      <c r="PJP88" s="207"/>
      <c r="PJQ88" s="207"/>
      <c r="PJR88" s="207"/>
      <c r="PJS88" s="207"/>
      <c r="PJT88" s="207"/>
      <c r="PJU88" s="207"/>
      <c r="PJV88" s="207"/>
      <c r="PJW88" s="207"/>
      <c r="PJX88" s="207"/>
      <c r="PJY88" s="207"/>
      <c r="PJZ88" s="207"/>
      <c r="PKA88" s="207"/>
      <c r="PKB88" s="207"/>
      <c r="PKC88" s="207"/>
      <c r="PKD88" s="207"/>
      <c r="PKE88" s="207"/>
      <c r="PKF88" s="207"/>
      <c r="PKG88" s="207"/>
      <c r="PKH88" s="207"/>
      <c r="PKI88" s="207"/>
      <c r="PKJ88" s="207"/>
      <c r="PKK88" s="207"/>
      <c r="PKL88" s="207"/>
      <c r="PKM88" s="207"/>
      <c r="PKN88" s="207"/>
      <c r="PKO88" s="207"/>
      <c r="PKP88" s="207"/>
      <c r="PKQ88" s="207"/>
      <c r="PKR88" s="207"/>
      <c r="PKS88" s="207"/>
      <c r="PKT88" s="207"/>
      <c r="PKU88" s="207"/>
      <c r="PKV88" s="207"/>
      <c r="PKW88" s="207"/>
      <c r="PKX88" s="207"/>
      <c r="PKY88" s="207"/>
      <c r="PKZ88" s="207"/>
      <c r="PLA88" s="207"/>
      <c r="PLB88" s="207"/>
      <c r="PLC88" s="207"/>
      <c r="PLD88" s="207"/>
      <c r="PLE88" s="207"/>
      <c r="PLF88" s="207"/>
      <c r="PLG88" s="207"/>
      <c r="PLH88" s="207"/>
      <c r="PLI88" s="207"/>
      <c r="PLJ88" s="207"/>
      <c r="PLK88" s="207"/>
      <c r="PLL88" s="207"/>
      <c r="PLM88" s="207"/>
      <c r="PLN88" s="207"/>
      <c r="PLO88" s="207"/>
      <c r="PLP88" s="207"/>
      <c r="PLQ88" s="207"/>
      <c r="PLR88" s="207"/>
      <c r="PLS88" s="207"/>
      <c r="PLT88" s="207"/>
      <c r="PLU88" s="207"/>
      <c r="PLV88" s="207"/>
      <c r="PLW88" s="207"/>
      <c r="PLX88" s="207"/>
      <c r="PLY88" s="207"/>
      <c r="PLZ88" s="207"/>
      <c r="PMA88" s="207"/>
      <c r="PMB88" s="207"/>
      <c r="PMC88" s="207"/>
      <c r="PMD88" s="207"/>
      <c r="PME88" s="207"/>
      <c r="PMF88" s="207"/>
      <c r="PMG88" s="207"/>
      <c r="PMH88" s="207"/>
      <c r="PMI88" s="207"/>
      <c r="PMJ88" s="207"/>
      <c r="PMK88" s="207"/>
      <c r="PML88" s="207"/>
      <c r="PMM88" s="207"/>
      <c r="PMN88" s="207"/>
      <c r="PMO88" s="207"/>
      <c r="PMP88" s="207"/>
      <c r="PMQ88" s="207"/>
      <c r="PMR88" s="207"/>
      <c r="PMS88" s="207"/>
      <c r="PMT88" s="207"/>
      <c r="PMU88" s="207"/>
      <c r="PMV88" s="207"/>
      <c r="PMW88" s="207"/>
      <c r="PMX88" s="207"/>
      <c r="PMY88" s="207"/>
      <c r="PMZ88" s="207"/>
      <c r="PNA88" s="207"/>
      <c r="PNB88" s="207"/>
      <c r="PNC88" s="207"/>
      <c r="PND88" s="207"/>
      <c r="PNE88" s="207"/>
      <c r="PNF88" s="207"/>
      <c r="PNG88" s="207"/>
      <c r="PNH88" s="207"/>
      <c r="PNI88" s="207"/>
      <c r="PNJ88" s="207"/>
      <c r="PNK88" s="207"/>
      <c r="PNL88" s="207"/>
      <c r="PNM88" s="207"/>
      <c r="PNN88" s="207"/>
      <c r="PNO88" s="207"/>
      <c r="PNP88" s="207"/>
      <c r="PNQ88" s="207"/>
      <c r="PNR88" s="207"/>
      <c r="PNS88" s="207"/>
      <c r="PNT88" s="207"/>
      <c r="PNU88" s="207"/>
      <c r="PNV88" s="207"/>
      <c r="PNW88" s="207"/>
      <c r="PNX88" s="207"/>
      <c r="PNY88" s="207"/>
      <c r="PNZ88" s="207"/>
      <c r="POA88" s="207"/>
      <c r="POB88" s="207"/>
      <c r="POC88" s="207"/>
      <c r="POD88" s="207"/>
      <c r="POE88" s="207"/>
      <c r="POF88" s="207"/>
      <c r="POG88" s="207"/>
      <c r="POH88" s="207"/>
      <c r="POI88" s="207"/>
      <c r="POJ88" s="207"/>
      <c r="POK88" s="207"/>
      <c r="POL88" s="207"/>
      <c r="POM88" s="207"/>
      <c r="PON88" s="207"/>
      <c r="POO88" s="207"/>
      <c r="POP88" s="207"/>
      <c r="POQ88" s="207"/>
      <c r="POR88" s="207"/>
      <c r="POS88" s="207"/>
      <c r="POT88" s="207"/>
      <c r="POU88" s="207"/>
      <c r="POV88" s="207"/>
      <c r="POW88" s="207"/>
      <c r="POX88" s="207"/>
      <c r="POY88" s="207"/>
      <c r="POZ88" s="207"/>
      <c r="PPA88" s="207"/>
      <c r="PPB88" s="207"/>
      <c r="PPC88" s="207"/>
      <c r="PPD88" s="207"/>
      <c r="PPE88" s="207"/>
      <c r="PPF88" s="207"/>
      <c r="PPG88" s="207"/>
      <c r="PPH88" s="207"/>
      <c r="PPI88" s="207"/>
      <c r="PPJ88" s="207"/>
      <c r="PPK88" s="207"/>
      <c r="PPL88" s="207"/>
      <c r="PPM88" s="207"/>
      <c r="PPN88" s="207"/>
      <c r="PPO88" s="207"/>
      <c r="PPP88" s="207"/>
      <c r="PPQ88" s="207"/>
      <c r="PPR88" s="207"/>
      <c r="PPS88" s="207"/>
      <c r="PPT88" s="207"/>
      <c r="PPU88" s="207"/>
      <c r="PPV88" s="207"/>
      <c r="PPW88" s="207"/>
      <c r="PPX88" s="207"/>
      <c r="PPY88" s="207"/>
      <c r="PPZ88" s="207"/>
      <c r="PQA88" s="207"/>
      <c r="PQB88" s="207"/>
      <c r="PQC88" s="207"/>
      <c r="PQD88" s="207"/>
      <c r="PQE88" s="207"/>
      <c r="PQF88" s="207"/>
      <c r="PQG88" s="207"/>
      <c r="PQH88" s="207"/>
      <c r="PQI88" s="207"/>
      <c r="PQJ88" s="207"/>
      <c r="PQK88" s="207"/>
      <c r="PQL88" s="207"/>
      <c r="PQM88" s="207"/>
      <c r="PQN88" s="207"/>
      <c r="PQO88" s="207"/>
      <c r="PQP88" s="207"/>
      <c r="PQQ88" s="207"/>
      <c r="PQR88" s="207"/>
      <c r="PQS88" s="207"/>
      <c r="PQT88" s="207"/>
      <c r="PQU88" s="207"/>
      <c r="PQV88" s="207"/>
      <c r="PQW88" s="207"/>
      <c r="PQX88" s="207"/>
      <c r="PQY88" s="207"/>
      <c r="PQZ88" s="207"/>
      <c r="PRA88" s="207"/>
      <c r="PRB88" s="207"/>
      <c r="PRC88" s="207"/>
      <c r="PRD88" s="207"/>
      <c r="PRE88" s="207"/>
      <c r="PRF88" s="207"/>
      <c r="PRG88" s="207"/>
      <c r="PRH88" s="207"/>
      <c r="PRI88" s="207"/>
      <c r="PRJ88" s="207"/>
      <c r="PRK88" s="207"/>
      <c r="PRL88" s="207"/>
      <c r="PRM88" s="207"/>
      <c r="PRN88" s="207"/>
      <c r="PRO88" s="207"/>
      <c r="PRP88" s="207"/>
      <c r="PRQ88" s="207"/>
      <c r="PRR88" s="207"/>
      <c r="PRS88" s="207"/>
      <c r="PRT88" s="207"/>
      <c r="PRU88" s="207"/>
      <c r="PRV88" s="207"/>
      <c r="PRW88" s="207"/>
      <c r="PRX88" s="207"/>
      <c r="PRY88" s="207"/>
      <c r="PRZ88" s="207"/>
      <c r="PSA88" s="207"/>
      <c r="PSB88" s="207"/>
      <c r="PSC88" s="207"/>
      <c r="PSD88" s="207"/>
      <c r="PSE88" s="207"/>
      <c r="PSF88" s="207"/>
      <c r="PSG88" s="207"/>
      <c r="PSH88" s="207"/>
      <c r="PSI88" s="207"/>
      <c r="PSJ88" s="207"/>
      <c r="PSK88" s="207"/>
      <c r="PSL88" s="207"/>
      <c r="PSM88" s="207"/>
      <c r="PSN88" s="207"/>
      <c r="PSO88" s="207"/>
      <c r="PSP88" s="207"/>
      <c r="PSQ88" s="207"/>
      <c r="PSR88" s="207"/>
      <c r="PSS88" s="207"/>
      <c r="PST88" s="207"/>
      <c r="PSU88" s="207"/>
      <c r="PSV88" s="207"/>
      <c r="PSW88" s="207"/>
      <c r="PSX88" s="207"/>
      <c r="PSY88" s="207"/>
      <c r="PSZ88" s="207"/>
      <c r="PTA88" s="207"/>
      <c r="PTB88" s="207"/>
      <c r="PTC88" s="207"/>
      <c r="PTD88" s="207"/>
      <c r="PTE88" s="207"/>
      <c r="PTF88" s="207"/>
      <c r="PTG88" s="207"/>
      <c r="PTH88" s="207"/>
      <c r="PTI88" s="207"/>
      <c r="PTJ88" s="207"/>
      <c r="PTK88" s="207"/>
      <c r="PTL88" s="207"/>
      <c r="PTM88" s="207"/>
      <c r="PTN88" s="207"/>
      <c r="PTO88" s="207"/>
      <c r="PTP88" s="207"/>
      <c r="PTQ88" s="207"/>
      <c r="PTR88" s="207"/>
      <c r="PTS88" s="207"/>
      <c r="PTT88" s="207"/>
      <c r="PTU88" s="207"/>
      <c r="PTV88" s="207"/>
      <c r="PTW88" s="207"/>
      <c r="PTX88" s="207"/>
      <c r="PTY88" s="207"/>
      <c r="PTZ88" s="207"/>
      <c r="PUA88" s="207"/>
      <c r="PUB88" s="207"/>
      <c r="PUC88" s="207"/>
      <c r="PUD88" s="207"/>
      <c r="PUE88" s="207"/>
      <c r="PUF88" s="207"/>
      <c r="PUG88" s="207"/>
      <c r="PUH88" s="207"/>
      <c r="PUI88" s="207"/>
      <c r="PUJ88" s="207"/>
      <c r="PUK88" s="207"/>
      <c r="PUL88" s="207"/>
      <c r="PUM88" s="207"/>
      <c r="PUN88" s="207"/>
      <c r="PUO88" s="207"/>
      <c r="PUP88" s="207"/>
      <c r="PUQ88" s="207"/>
      <c r="PUR88" s="207"/>
      <c r="PUS88" s="207"/>
      <c r="PUT88" s="207"/>
      <c r="PUU88" s="207"/>
      <c r="PUV88" s="207"/>
      <c r="PUW88" s="207"/>
      <c r="PUX88" s="207"/>
      <c r="PUY88" s="207"/>
      <c r="PUZ88" s="207"/>
      <c r="PVA88" s="207"/>
      <c r="PVB88" s="207"/>
      <c r="PVC88" s="207"/>
      <c r="PVD88" s="207"/>
      <c r="PVE88" s="207"/>
      <c r="PVF88" s="207"/>
      <c r="PVG88" s="207"/>
      <c r="PVH88" s="207"/>
      <c r="PVI88" s="207"/>
      <c r="PVJ88" s="207"/>
      <c r="PVK88" s="207"/>
      <c r="PVL88" s="207"/>
      <c r="PVM88" s="207"/>
      <c r="PVN88" s="207"/>
      <c r="PVO88" s="207"/>
      <c r="PVP88" s="207"/>
      <c r="PVQ88" s="207"/>
      <c r="PVR88" s="207"/>
      <c r="PVS88" s="207"/>
      <c r="PVT88" s="207"/>
      <c r="PVU88" s="207"/>
      <c r="PVV88" s="207"/>
      <c r="PVW88" s="207"/>
      <c r="PVX88" s="207"/>
      <c r="PVY88" s="207"/>
      <c r="PVZ88" s="207"/>
      <c r="PWA88" s="207"/>
      <c r="PWB88" s="207"/>
      <c r="PWC88" s="207"/>
      <c r="PWD88" s="207"/>
      <c r="PWE88" s="207"/>
      <c r="PWF88" s="207"/>
      <c r="PWG88" s="207"/>
      <c r="PWH88" s="207"/>
      <c r="PWI88" s="207"/>
      <c r="PWJ88" s="207"/>
      <c r="PWK88" s="207"/>
      <c r="PWL88" s="207"/>
      <c r="PWM88" s="207"/>
      <c r="PWN88" s="207"/>
      <c r="PWO88" s="207"/>
      <c r="PWP88" s="207"/>
      <c r="PWQ88" s="207"/>
      <c r="PWR88" s="207"/>
      <c r="PWS88" s="207"/>
      <c r="PWT88" s="207"/>
      <c r="PWU88" s="207"/>
      <c r="PWV88" s="207"/>
      <c r="PWW88" s="207"/>
      <c r="PWX88" s="207"/>
      <c r="PWY88" s="207"/>
      <c r="PWZ88" s="207"/>
      <c r="PXA88" s="207"/>
      <c r="PXB88" s="207"/>
      <c r="PXC88" s="207"/>
      <c r="PXD88" s="207"/>
      <c r="PXE88" s="207"/>
      <c r="PXF88" s="207"/>
      <c r="PXG88" s="207"/>
      <c r="PXH88" s="207"/>
      <c r="PXI88" s="207"/>
      <c r="PXJ88" s="207"/>
      <c r="PXK88" s="207"/>
      <c r="PXL88" s="207"/>
      <c r="PXM88" s="207"/>
      <c r="PXN88" s="207"/>
      <c r="PXO88" s="207"/>
      <c r="PXP88" s="207"/>
      <c r="PXQ88" s="207"/>
      <c r="PXR88" s="207"/>
      <c r="PXS88" s="207"/>
      <c r="PXT88" s="207"/>
      <c r="PXU88" s="207"/>
      <c r="PXV88" s="207"/>
      <c r="PXW88" s="207"/>
      <c r="PXX88" s="207"/>
      <c r="PXY88" s="207"/>
      <c r="PXZ88" s="207"/>
      <c r="PYA88" s="207"/>
      <c r="PYB88" s="207"/>
      <c r="PYC88" s="207"/>
      <c r="PYD88" s="207"/>
      <c r="PYE88" s="207"/>
      <c r="PYF88" s="207"/>
      <c r="PYG88" s="207"/>
      <c r="PYH88" s="207"/>
      <c r="PYI88" s="207"/>
      <c r="PYJ88" s="207"/>
      <c r="PYK88" s="207"/>
      <c r="PYL88" s="207"/>
      <c r="PYM88" s="207"/>
      <c r="PYN88" s="207"/>
      <c r="PYO88" s="207"/>
      <c r="PYP88" s="207"/>
      <c r="PYQ88" s="207"/>
      <c r="PYR88" s="207"/>
      <c r="PYS88" s="207"/>
      <c r="PYT88" s="207"/>
      <c r="PYU88" s="207"/>
      <c r="PYV88" s="207"/>
      <c r="PYW88" s="207"/>
      <c r="PYX88" s="207"/>
      <c r="PYY88" s="207"/>
      <c r="PYZ88" s="207"/>
      <c r="PZA88" s="207"/>
      <c r="PZB88" s="207"/>
      <c r="PZC88" s="207"/>
      <c r="PZD88" s="207"/>
      <c r="PZE88" s="207"/>
      <c r="PZF88" s="207"/>
      <c r="PZG88" s="207"/>
      <c r="PZH88" s="207"/>
      <c r="PZI88" s="207"/>
      <c r="PZJ88" s="207"/>
      <c r="PZK88" s="207"/>
      <c r="PZL88" s="207"/>
      <c r="PZM88" s="207"/>
      <c r="PZN88" s="207"/>
      <c r="PZO88" s="207"/>
      <c r="PZP88" s="207"/>
      <c r="PZQ88" s="207"/>
      <c r="PZR88" s="207"/>
      <c r="PZS88" s="207"/>
      <c r="PZT88" s="207"/>
      <c r="PZU88" s="207"/>
      <c r="PZV88" s="207"/>
      <c r="PZW88" s="207"/>
      <c r="PZX88" s="207"/>
      <c r="PZY88" s="207"/>
      <c r="PZZ88" s="207"/>
      <c r="QAA88" s="207"/>
      <c r="QAB88" s="207"/>
      <c r="QAC88" s="207"/>
      <c r="QAD88" s="207"/>
      <c r="QAE88" s="207"/>
      <c r="QAF88" s="207"/>
      <c r="QAG88" s="207"/>
      <c r="QAH88" s="207"/>
      <c r="QAI88" s="207"/>
      <c r="QAJ88" s="207"/>
      <c r="QAK88" s="207"/>
      <c r="QAL88" s="207"/>
      <c r="QAM88" s="207"/>
      <c r="QAN88" s="207"/>
      <c r="QAO88" s="207"/>
      <c r="QAP88" s="207"/>
      <c r="QAQ88" s="207"/>
      <c r="QAR88" s="207"/>
      <c r="QAS88" s="207"/>
      <c r="QAT88" s="207"/>
      <c r="QAU88" s="207"/>
      <c r="QAV88" s="207"/>
      <c r="QAW88" s="207"/>
      <c r="QAX88" s="207"/>
      <c r="QAY88" s="207"/>
      <c r="QAZ88" s="207"/>
      <c r="QBA88" s="207"/>
      <c r="QBB88" s="207"/>
      <c r="QBC88" s="207"/>
      <c r="QBD88" s="207"/>
      <c r="QBE88" s="207"/>
      <c r="QBF88" s="207"/>
      <c r="QBG88" s="207"/>
      <c r="QBH88" s="207"/>
      <c r="QBI88" s="207"/>
      <c r="QBJ88" s="207"/>
      <c r="QBK88" s="207"/>
      <c r="QBL88" s="207"/>
      <c r="QBM88" s="207"/>
      <c r="QBN88" s="207"/>
      <c r="QBO88" s="207"/>
      <c r="QBP88" s="207"/>
      <c r="QBQ88" s="207"/>
      <c r="QBR88" s="207"/>
      <c r="QBS88" s="207"/>
      <c r="QBT88" s="207"/>
      <c r="QBU88" s="207"/>
      <c r="QBV88" s="207"/>
      <c r="QBW88" s="207"/>
      <c r="QBX88" s="207"/>
      <c r="QBY88" s="207"/>
      <c r="QBZ88" s="207"/>
      <c r="QCA88" s="207"/>
      <c r="QCB88" s="207"/>
      <c r="QCC88" s="207"/>
      <c r="QCD88" s="207"/>
      <c r="QCE88" s="207"/>
      <c r="QCF88" s="207"/>
      <c r="QCG88" s="207"/>
      <c r="QCH88" s="207"/>
      <c r="QCI88" s="207"/>
      <c r="QCJ88" s="207"/>
      <c r="QCK88" s="207"/>
      <c r="QCL88" s="207"/>
      <c r="QCM88" s="207"/>
      <c r="QCN88" s="207"/>
      <c r="QCO88" s="207"/>
      <c r="QCP88" s="207"/>
      <c r="QCQ88" s="207"/>
      <c r="QCR88" s="207"/>
      <c r="QCS88" s="207"/>
      <c r="QCT88" s="207"/>
      <c r="QCU88" s="207"/>
      <c r="QCV88" s="207"/>
      <c r="QCW88" s="207"/>
      <c r="QCX88" s="207"/>
      <c r="QCY88" s="207"/>
      <c r="QCZ88" s="207"/>
      <c r="QDA88" s="207"/>
      <c r="QDB88" s="207"/>
      <c r="QDC88" s="207"/>
      <c r="QDD88" s="207"/>
      <c r="QDE88" s="207"/>
      <c r="QDF88" s="207"/>
      <c r="QDG88" s="207"/>
      <c r="QDH88" s="207"/>
      <c r="QDI88" s="207"/>
      <c r="QDJ88" s="207"/>
      <c r="QDK88" s="207"/>
      <c r="QDL88" s="207"/>
      <c r="QDM88" s="207"/>
      <c r="QDN88" s="207"/>
      <c r="QDO88" s="207"/>
      <c r="QDP88" s="207"/>
      <c r="QDQ88" s="207"/>
      <c r="QDR88" s="207"/>
      <c r="QDS88" s="207"/>
      <c r="QDT88" s="207"/>
      <c r="QDU88" s="207"/>
      <c r="QDV88" s="207"/>
      <c r="QDW88" s="207"/>
      <c r="QDX88" s="207"/>
      <c r="QDY88" s="207"/>
      <c r="QDZ88" s="207"/>
      <c r="QEA88" s="207"/>
      <c r="QEB88" s="207"/>
      <c r="QEC88" s="207"/>
      <c r="QED88" s="207"/>
      <c r="QEE88" s="207"/>
      <c r="QEF88" s="207"/>
      <c r="QEG88" s="207"/>
      <c r="QEH88" s="207"/>
      <c r="QEI88" s="207"/>
      <c r="QEJ88" s="207"/>
      <c r="QEK88" s="207"/>
      <c r="QEL88" s="207"/>
      <c r="QEM88" s="207"/>
      <c r="QEN88" s="207"/>
      <c r="QEO88" s="207"/>
      <c r="QEP88" s="207"/>
      <c r="QEQ88" s="207"/>
      <c r="QER88" s="207"/>
      <c r="QES88" s="207"/>
      <c r="QET88" s="207"/>
      <c r="QEU88" s="207"/>
      <c r="QEV88" s="207"/>
      <c r="QEW88" s="207"/>
      <c r="QEX88" s="207"/>
      <c r="QEY88" s="207"/>
      <c r="QEZ88" s="207"/>
      <c r="QFA88" s="207"/>
      <c r="QFB88" s="207"/>
      <c r="QFC88" s="207"/>
      <c r="QFD88" s="207"/>
      <c r="QFE88" s="207"/>
      <c r="QFF88" s="207"/>
      <c r="QFG88" s="207"/>
      <c r="QFH88" s="207"/>
      <c r="QFI88" s="207"/>
      <c r="QFJ88" s="207"/>
      <c r="QFK88" s="207"/>
      <c r="QFL88" s="207"/>
      <c r="QFM88" s="207"/>
      <c r="QFN88" s="207"/>
      <c r="QFO88" s="207"/>
      <c r="QFP88" s="207"/>
      <c r="QFQ88" s="207"/>
      <c r="QFR88" s="207"/>
      <c r="QFS88" s="207"/>
      <c r="QFT88" s="207"/>
      <c r="QFU88" s="207"/>
      <c r="QFV88" s="207"/>
      <c r="QFW88" s="207"/>
      <c r="QFX88" s="207"/>
      <c r="QFY88" s="207"/>
      <c r="QFZ88" s="207"/>
      <c r="QGA88" s="207"/>
      <c r="QGB88" s="207"/>
      <c r="QGC88" s="207"/>
      <c r="QGD88" s="207"/>
      <c r="QGE88" s="207"/>
      <c r="QGF88" s="207"/>
      <c r="QGG88" s="207"/>
      <c r="QGH88" s="207"/>
      <c r="QGI88" s="207"/>
      <c r="QGJ88" s="207"/>
      <c r="QGK88" s="207"/>
      <c r="QGL88" s="207"/>
      <c r="QGM88" s="207"/>
      <c r="QGN88" s="207"/>
      <c r="QGO88" s="207"/>
      <c r="QGP88" s="207"/>
      <c r="QGQ88" s="207"/>
      <c r="QGR88" s="207"/>
      <c r="QGS88" s="207"/>
      <c r="QGT88" s="207"/>
      <c r="QGU88" s="207"/>
      <c r="QGV88" s="207"/>
      <c r="QGW88" s="207"/>
      <c r="QGX88" s="207"/>
      <c r="QGY88" s="207"/>
      <c r="QGZ88" s="207"/>
      <c r="QHA88" s="207"/>
      <c r="QHB88" s="207"/>
      <c r="QHC88" s="207"/>
      <c r="QHD88" s="207"/>
      <c r="QHE88" s="207"/>
      <c r="QHF88" s="207"/>
      <c r="QHG88" s="207"/>
      <c r="QHH88" s="207"/>
      <c r="QHI88" s="207"/>
      <c r="QHJ88" s="207"/>
      <c r="QHK88" s="207"/>
      <c r="QHL88" s="207"/>
      <c r="QHM88" s="207"/>
      <c r="QHN88" s="207"/>
      <c r="QHO88" s="207"/>
      <c r="QHP88" s="207"/>
      <c r="QHQ88" s="207"/>
      <c r="QHR88" s="207"/>
      <c r="QHS88" s="207"/>
      <c r="QHT88" s="207"/>
      <c r="QHU88" s="207"/>
      <c r="QHV88" s="207"/>
      <c r="QHW88" s="207"/>
      <c r="QHX88" s="207"/>
      <c r="QHY88" s="207"/>
      <c r="QHZ88" s="207"/>
      <c r="QIA88" s="207"/>
      <c r="QIB88" s="207"/>
      <c r="QIC88" s="207"/>
      <c r="QID88" s="207"/>
      <c r="QIE88" s="207"/>
      <c r="QIF88" s="207"/>
      <c r="QIG88" s="207"/>
      <c r="QIH88" s="207"/>
      <c r="QII88" s="207"/>
      <c r="QIJ88" s="207"/>
      <c r="QIK88" s="207"/>
      <c r="QIL88" s="207"/>
      <c r="QIM88" s="207"/>
      <c r="QIN88" s="207"/>
      <c r="QIO88" s="207"/>
      <c r="QIP88" s="207"/>
      <c r="QIQ88" s="207"/>
      <c r="QIR88" s="207"/>
      <c r="QIS88" s="207"/>
      <c r="QIT88" s="207"/>
      <c r="QIU88" s="207"/>
      <c r="QIV88" s="207"/>
      <c r="QIW88" s="207"/>
      <c r="QIX88" s="207"/>
      <c r="QIY88" s="207"/>
      <c r="QIZ88" s="207"/>
      <c r="QJA88" s="207"/>
      <c r="QJB88" s="207"/>
      <c r="QJC88" s="207"/>
      <c r="QJD88" s="207"/>
      <c r="QJE88" s="207"/>
      <c r="QJF88" s="207"/>
      <c r="QJG88" s="207"/>
      <c r="QJH88" s="207"/>
      <c r="QJI88" s="207"/>
      <c r="QJJ88" s="207"/>
      <c r="QJK88" s="207"/>
      <c r="QJL88" s="207"/>
      <c r="QJM88" s="207"/>
      <c r="QJN88" s="207"/>
      <c r="QJO88" s="207"/>
      <c r="QJP88" s="207"/>
      <c r="QJQ88" s="207"/>
      <c r="QJR88" s="207"/>
      <c r="QJS88" s="207"/>
      <c r="QJT88" s="207"/>
      <c r="QJU88" s="207"/>
      <c r="QJV88" s="207"/>
      <c r="QJW88" s="207"/>
      <c r="QJX88" s="207"/>
      <c r="QJY88" s="207"/>
      <c r="QJZ88" s="207"/>
      <c r="QKA88" s="207"/>
      <c r="QKB88" s="207"/>
      <c r="QKC88" s="207"/>
      <c r="QKD88" s="207"/>
      <c r="QKE88" s="207"/>
      <c r="QKF88" s="207"/>
      <c r="QKG88" s="207"/>
      <c r="QKH88" s="207"/>
      <c r="QKI88" s="207"/>
      <c r="QKJ88" s="207"/>
      <c r="QKK88" s="207"/>
      <c r="QKL88" s="207"/>
      <c r="QKM88" s="207"/>
      <c r="QKN88" s="207"/>
      <c r="QKO88" s="207"/>
      <c r="QKP88" s="207"/>
      <c r="QKQ88" s="207"/>
      <c r="QKR88" s="207"/>
      <c r="QKS88" s="207"/>
      <c r="QKT88" s="207"/>
      <c r="QKU88" s="207"/>
      <c r="QKV88" s="207"/>
      <c r="QKW88" s="207"/>
      <c r="QKX88" s="207"/>
      <c r="QKY88" s="207"/>
      <c r="QKZ88" s="207"/>
      <c r="QLA88" s="207"/>
      <c r="QLB88" s="207"/>
      <c r="QLC88" s="207"/>
      <c r="QLD88" s="207"/>
      <c r="QLE88" s="207"/>
      <c r="QLF88" s="207"/>
      <c r="QLG88" s="207"/>
      <c r="QLH88" s="207"/>
      <c r="QLI88" s="207"/>
      <c r="QLJ88" s="207"/>
      <c r="QLK88" s="207"/>
      <c r="QLL88" s="207"/>
      <c r="QLM88" s="207"/>
      <c r="QLN88" s="207"/>
      <c r="QLO88" s="207"/>
      <c r="QLP88" s="207"/>
      <c r="QLQ88" s="207"/>
      <c r="QLR88" s="207"/>
      <c r="QLS88" s="207"/>
      <c r="QLT88" s="207"/>
      <c r="QLU88" s="207"/>
      <c r="QLV88" s="207"/>
      <c r="QLW88" s="207"/>
      <c r="QLX88" s="207"/>
      <c r="QLY88" s="207"/>
      <c r="QLZ88" s="207"/>
      <c r="QMA88" s="207"/>
      <c r="QMB88" s="207"/>
      <c r="QMC88" s="207"/>
      <c r="QMD88" s="207"/>
      <c r="QME88" s="207"/>
      <c r="QMF88" s="207"/>
      <c r="QMG88" s="207"/>
      <c r="QMH88" s="207"/>
      <c r="QMI88" s="207"/>
      <c r="QMJ88" s="207"/>
      <c r="QMK88" s="207"/>
      <c r="QML88" s="207"/>
      <c r="QMM88" s="207"/>
      <c r="QMN88" s="207"/>
      <c r="QMO88" s="207"/>
      <c r="QMP88" s="207"/>
      <c r="QMQ88" s="207"/>
      <c r="QMR88" s="207"/>
      <c r="QMS88" s="207"/>
      <c r="QMT88" s="207"/>
      <c r="QMU88" s="207"/>
      <c r="QMV88" s="207"/>
      <c r="QMW88" s="207"/>
      <c r="QMX88" s="207"/>
      <c r="QMY88" s="207"/>
      <c r="QMZ88" s="207"/>
      <c r="QNA88" s="207"/>
      <c r="QNB88" s="207"/>
      <c r="QNC88" s="207"/>
      <c r="QND88" s="207"/>
      <c r="QNE88" s="207"/>
      <c r="QNF88" s="207"/>
      <c r="QNG88" s="207"/>
      <c r="QNH88" s="207"/>
      <c r="QNI88" s="207"/>
      <c r="QNJ88" s="207"/>
      <c r="QNK88" s="207"/>
      <c r="QNL88" s="207"/>
      <c r="QNM88" s="207"/>
      <c r="QNN88" s="207"/>
      <c r="QNO88" s="207"/>
      <c r="QNP88" s="207"/>
      <c r="QNQ88" s="207"/>
      <c r="QNR88" s="207"/>
      <c r="QNS88" s="207"/>
      <c r="QNT88" s="207"/>
      <c r="QNU88" s="207"/>
      <c r="QNV88" s="207"/>
      <c r="QNW88" s="207"/>
      <c r="QNX88" s="207"/>
      <c r="QNY88" s="207"/>
      <c r="QNZ88" s="207"/>
      <c r="QOA88" s="207"/>
      <c r="QOB88" s="207"/>
      <c r="QOC88" s="207"/>
      <c r="QOD88" s="207"/>
      <c r="QOE88" s="207"/>
      <c r="QOF88" s="207"/>
      <c r="QOG88" s="207"/>
      <c r="QOH88" s="207"/>
      <c r="QOI88" s="207"/>
      <c r="QOJ88" s="207"/>
      <c r="QOK88" s="207"/>
      <c r="QOL88" s="207"/>
      <c r="QOM88" s="207"/>
      <c r="QON88" s="207"/>
      <c r="QOO88" s="207"/>
      <c r="QOP88" s="207"/>
      <c r="QOQ88" s="207"/>
      <c r="QOR88" s="207"/>
      <c r="QOS88" s="207"/>
      <c r="QOT88" s="207"/>
      <c r="QOU88" s="207"/>
      <c r="QOV88" s="207"/>
      <c r="QOW88" s="207"/>
      <c r="QOX88" s="207"/>
      <c r="QOY88" s="207"/>
      <c r="QOZ88" s="207"/>
      <c r="QPA88" s="207"/>
      <c r="QPB88" s="207"/>
      <c r="QPC88" s="207"/>
      <c r="QPD88" s="207"/>
      <c r="QPE88" s="207"/>
      <c r="QPF88" s="207"/>
      <c r="QPG88" s="207"/>
      <c r="QPH88" s="207"/>
      <c r="QPI88" s="207"/>
      <c r="QPJ88" s="207"/>
      <c r="QPK88" s="207"/>
      <c r="QPL88" s="207"/>
      <c r="QPM88" s="207"/>
      <c r="QPN88" s="207"/>
      <c r="QPO88" s="207"/>
      <c r="QPP88" s="207"/>
      <c r="QPQ88" s="207"/>
      <c r="QPR88" s="207"/>
      <c r="QPS88" s="207"/>
      <c r="QPT88" s="207"/>
      <c r="QPU88" s="207"/>
      <c r="QPV88" s="207"/>
      <c r="QPW88" s="207"/>
      <c r="QPX88" s="207"/>
      <c r="QPY88" s="207"/>
      <c r="QPZ88" s="207"/>
      <c r="QQA88" s="207"/>
      <c r="QQB88" s="207"/>
      <c r="QQC88" s="207"/>
      <c r="QQD88" s="207"/>
      <c r="QQE88" s="207"/>
      <c r="QQF88" s="207"/>
      <c r="QQG88" s="207"/>
      <c r="QQH88" s="207"/>
      <c r="QQI88" s="207"/>
      <c r="QQJ88" s="207"/>
      <c r="QQK88" s="207"/>
      <c r="QQL88" s="207"/>
      <c r="QQM88" s="207"/>
      <c r="QQN88" s="207"/>
      <c r="QQO88" s="207"/>
      <c r="QQP88" s="207"/>
      <c r="QQQ88" s="207"/>
      <c r="QQR88" s="207"/>
      <c r="QQS88" s="207"/>
      <c r="QQT88" s="207"/>
      <c r="QQU88" s="207"/>
      <c r="QQV88" s="207"/>
      <c r="QQW88" s="207"/>
      <c r="QQX88" s="207"/>
      <c r="QQY88" s="207"/>
      <c r="QQZ88" s="207"/>
      <c r="QRA88" s="207"/>
      <c r="QRB88" s="207"/>
      <c r="QRC88" s="207"/>
      <c r="QRD88" s="207"/>
      <c r="QRE88" s="207"/>
      <c r="QRF88" s="207"/>
      <c r="QRG88" s="207"/>
      <c r="QRH88" s="207"/>
      <c r="QRI88" s="207"/>
      <c r="QRJ88" s="207"/>
      <c r="QRK88" s="207"/>
      <c r="QRL88" s="207"/>
      <c r="QRM88" s="207"/>
      <c r="QRN88" s="207"/>
      <c r="QRO88" s="207"/>
      <c r="QRP88" s="207"/>
      <c r="QRQ88" s="207"/>
      <c r="QRR88" s="207"/>
      <c r="QRS88" s="207"/>
      <c r="QRT88" s="207"/>
      <c r="QRU88" s="207"/>
      <c r="QRV88" s="207"/>
      <c r="QRW88" s="207"/>
      <c r="QRX88" s="207"/>
      <c r="QRY88" s="207"/>
      <c r="QRZ88" s="207"/>
      <c r="QSA88" s="207"/>
      <c r="QSB88" s="207"/>
      <c r="QSC88" s="207"/>
      <c r="QSD88" s="207"/>
      <c r="QSE88" s="207"/>
      <c r="QSF88" s="207"/>
      <c r="QSG88" s="207"/>
      <c r="QSH88" s="207"/>
      <c r="QSI88" s="207"/>
      <c r="QSJ88" s="207"/>
      <c r="QSK88" s="207"/>
      <c r="QSL88" s="207"/>
      <c r="QSM88" s="207"/>
      <c r="QSN88" s="207"/>
      <c r="QSO88" s="207"/>
      <c r="QSP88" s="207"/>
      <c r="QSQ88" s="207"/>
      <c r="QSR88" s="207"/>
      <c r="QSS88" s="207"/>
      <c r="QST88" s="207"/>
      <c r="QSU88" s="207"/>
      <c r="QSV88" s="207"/>
      <c r="QSW88" s="207"/>
      <c r="QSX88" s="207"/>
      <c r="QSY88" s="207"/>
      <c r="QSZ88" s="207"/>
      <c r="QTA88" s="207"/>
      <c r="QTB88" s="207"/>
      <c r="QTC88" s="207"/>
      <c r="QTD88" s="207"/>
      <c r="QTE88" s="207"/>
      <c r="QTF88" s="207"/>
      <c r="QTG88" s="207"/>
      <c r="QTH88" s="207"/>
      <c r="QTI88" s="207"/>
      <c r="QTJ88" s="207"/>
      <c r="QTK88" s="207"/>
      <c r="QTL88" s="207"/>
      <c r="QTM88" s="207"/>
      <c r="QTN88" s="207"/>
      <c r="QTO88" s="207"/>
      <c r="QTP88" s="207"/>
      <c r="QTQ88" s="207"/>
      <c r="QTR88" s="207"/>
      <c r="QTS88" s="207"/>
      <c r="QTT88" s="207"/>
      <c r="QTU88" s="207"/>
      <c r="QTV88" s="207"/>
      <c r="QTW88" s="207"/>
      <c r="QTX88" s="207"/>
      <c r="QTY88" s="207"/>
      <c r="QTZ88" s="207"/>
      <c r="QUA88" s="207"/>
      <c r="QUB88" s="207"/>
      <c r="QUC88" s="207"/>
      <c r="QUD88" s="207"/>
      <c r="QUE88" s="207"/>
      <c r="QUF88" s="207"/>
      <c r="QUG88" s="207"/>
      <c r="QUH88" s="207"/>
      <c r="QUI88" s="207"/>
      <c r="QUJ88" s="207"/>
      <c r="QUK88" s="207"/>
      <c r="QUL88" s="207"/>
      <c r="QUM88" s="207"/>
      <c r="QUN88" s="207"/>
      <c r="QUO88" s="207"/>
      <c r="QUP88" s="207"/>
      <c r="QUQ88" s="207"/>
      <c r="QUR88" s="207"/>
      <c r="QUS88" s="207"/>
      <c r="QUT88" s="207"/>
      <c r="QUU88" s="207"/>
      <c r="QUV88" s="207"/>
      <c r="QUW88" s="207"/>
      <c r="QUX88" s="207"/>
      <c r="QUY88" s="207"/>
      <c r="QUZ88" s="207"/>
      <c r="QVA88" s="207"/>
      <c r="QVB88" s="207"/>
      <c r="QVC88" s="207"/>
      <c r="QVD88" s="207"/>
      <c r="QVE88" s="207"/>
      <c r="QVF88" s="207"/>
      <c r="QVG88" s="207"/>
      <c r="QVH88" s="207"/>
      <c r="QVI88" s="207"/>
      <c r="QVJ88" s="207"/>
      <c r="QVK88" s="207"/>
      <c r="QVL88" s="207"/>
      <c r="QVM88" s="207"/>
      <c r="QVN88" s="207"/>
      <c r="QVO88" s="207"/>
      <c r="QVP88" s="207"/>
      <c r="QVQ88" s="207"/>
      <c r="QVR88" s="207"/>
      <c r="QVS88" s="207"/>
      <c r="QVT88" s="207"/>
      <c r="QVU88" s="207"/>
      <c r="QVV88" s="207"/>
      <c r="QVW88" s="207"/>
      <c r="QVX88" s="207"/>
      <c r="QVY88" s="207"/>
      <c r="QVZ88" s="207"/>
      <c r="QWA88" s="207"/>
      <c r="QWB88" s="207"/>
      <c r="QWC88" s="207"/>
      <c r="QWD88" s="207"/>
      <c r="QWE88" s="207"/>
      <c r="QWF88" s="207"/>
      <c r="QWG88" s="207"/>
      <c r="QWH88" s="207"/>
      <c r="QWI88" s="207"/>
      <c r="QWJ88" s="207"/>
      <c r="QWK88" s="207"/>
      <c r="QWL88" s="207"/>
      <c r="QWM88" s="207"/>
      <c r="QWN88" s="207"/>
      <c r="QWO88" s="207"/>
      <c r="QWP88" s="207"/>
      <c r="QWQ88" s="207"/>
      <c r="QWR88" s="207"/>
      <c r="QWS88" s="207"/>
      <c r="QWT88" s="207"/>
      <c r="QWU88" s="207"/>
      <c r="QWV88" s="207"/>
      <c r="QWW88" s="207"/>
      <c r="QWX88" s="207"/>
      <c r="QWY88" s="207"/>
      <c r="QWZ88" s="207"/>
      <c r="QXA88" s="207"/>
      <c r="QXB88" s="207"/>
      <c r="QXC88" s="207"/>
      <c r="QXD88" s="207"/>
      <c r="QXE88" s="207"/>
      <c r="QXF88" s="207"/>
      <c r="QXG88" s="207"/>
      <c r="QXH88" s="207"/>
      <c r="QXI88" s="207"/>
      <c r="QXJ88" s="207"/>
      <c r="QXK88" s="207"/>
      <c r="QXL88" s="207"/>
      <c r="QXM88" s="207"/>
      <c r="QXN88" s="207"/>
      <c r="QXO88" s="207"/>
      <c r="QXP88" s="207"/>
      <c r="QXQ88" s="207"/>
      <c r="QXR88" s="207"/>
      <c r="QXS88" s="207"/>
      <c r="QXT88" s="207"/>
      <c r="QXU88" s="207"/>
      <c r="QXV88" s="207"/>
      <c r="QXW88" s="207"/>
      <c r="QXX88" s="207"/>
      <c r="QXY88" s="207"/>
      <c r="QXZ88" s="207"/>
      <c r="QYA88" s="207"/>
      <c r="QYB88" s="207"/>
      <c r="QYC88" s="207"/>
      <c r="QYD88" s="207"/>
      <c r="QYE88" s="207"/>
      <c r="QYF88" s="207"/>
      <c r="QYG88" s="207"/>
      <c r="QYH88" s="207"/>
      <c r="QYI88" s="207"/>
      <c r="QYJ88" s="207"/>
      <c r="QYK88" s="207"/>
      <c r="QYL88" s="207"/>
      <c r="QYM88" s="207"/>
      <c r="QYN88" s="207"/>
      <c r="QYO88" s="207"/>
      <c r="QYP88" s="207"/>
      <c r="QYQ88" s="207"/>
      <c r="QYR88" s="207"/>
      <c r="QYS88" s="207"/>
      <c r="QYT88" s="207"/>
      <c r="QYU88" s="207"/>
      <c r="QYV88" s="207"/>
      <c r="QYW88" s="207"/>
      <c r="QYX88" s="207"/>
      <c r="QYY88" s="207"/>
      <c r="QYZ88" s="207"/>
      <c r="QZA88" s="207"/>
      <c r="QZB88" s="207"/>
      <c r="QZC88" s="207"/>
      <c r="QZD88" s="207"/>
      <c r="QZE88" s="207"/>
      <c r="QZF88" s="207"/>
      <c r="QZG88" s="207"/>
      <c r="QZH88" s="207"/>
      <c r="QZI88" s="207"/>
      <c r="QZJ88" s="207"/>
      <c r="QZK88" s="207"/>
      <c r="QZL88" s="207"/>
      <c r="QZM88" s="207"/>
      <c r="QZN88" s="207"/>
      <c r="QZO88" s="207"/>
      <c r="QZP88" s="207"/>
      <c r="QZQ88" s="207"/>
      <c r="QZR88" s="207"/>
      <c r="QZS88" s="207"/>
      <c r="QZT88" s="207"/>
      <c r="QZU88" s="207"/>
      <c r="QZV88" s="207"/>
      <c r="QZW88" s="207"/>
      <c r="QZX88" s="207"/>
      <c r="QZY88" s="207"/>
      <c r="QZZ88" s="207"/>
      <c r="RAA88" s="207"/>
      <c r="RAB88" s="207"/>
      <c r="RAC88" s="207"/>
      <c r="RAD88" s="207"/>
      <c r="RAE88" s="207"/>
      <c r="RAF88" s="207"/>
      <c r="RAG88" s="207"/>
      <c r="RAH88" s="207"/>
      <c r="RAI88" s="207"/>
      <c r="RAJ88" s="207"/>
      <c r="RAK88" s="207"/>
      <c r="RAL88" s="207"/>
      <c r="RAM88" s="207"/>
      <c r="RAN88" s="207"/>
      <c r="RAO88" s="207"/>
      <c r="RAP88" s="207"/>
      <c r="RAQ88" s="207"/>
      <c r="RAR88" s="207"/>
      <c r="RAS88" s="207"/>
      <c r="RAT88" s="207"/>
      <c r="RAU88" s="207"/>
      <c r="RAV88" s="207"/>
      <c r="RAW88" s="207"/>
      <c r="RAX88" s="207"/>
      <c r="RAY88" s="207"/>
      <c r="RAZ88" s="207"/>
      <c r="RBA88" s="207"/>
      <c r="RBB88" s="207"/>
      <c r="RBC88" s="207"/>
      <c r="RBD88" s="207"/>
      <c r="RBE88" s="207"/>
      <c r="RBF88" s="207"/>
      <c r="RBG88" s="207"/>
      <c r="RBH88" s="207"/>
      <c r="RBI88" s="207"/>
      <c r="RBJ88" s="207"/>
      <c r="RBK88" s="207"/>
      <c r="RBL88" s="207"/>
      <c r="RBM88" s="207"/>
      <c r="RBN88" s="207"/>
      <c r="RBO88" s="207"/>
      <c r="RBP88" s="207"/>
      <c r="RBQ88" s="207"/>
      <c r="RBR88" s="207"/>
      <c r="RBS88" s="207"/>
      <c r="RBT88" s="207"/>
      <c r="RBU88" s="207"/>
      <c r="RBV88" s="207"/>
      <c r="RBW88" s="207"/>
      <c r="RBX88" s="207"/>
      <c r="RBY88" s="207"/>
      <c r="RBZ88" s="207"/>
      <c r="RCA88" s="207"/>
      <c r="RCB88" s="207"/>
      <c r="RCC88" s="207"/>
      <c r="RCD88" s="207"/>
      <c r="RCE88" s="207"/>
      <c r="RCF88" s="207"/>
      <c r="RCG88" s="207"/>
      <c r="RCH88" s="207"/>
      <c r="RCI88" s="207"/>
      <c r="RCJ88" s="207"/>
      <c r="RCK88" s="207"/>
      <c r="RCL88" s="207"/>
      <c r="RCM88" s="207"/>
      <c r="RCN88" s="207"/>
      <c r="RCO88" s="207"/>
      <c r="RCP88" s="207"/>
      <c r="RCQ88" s="207"/>
      <c r="RCR88" s="207"/>
      <c r="RCS88" s="207"/>
      <c r="RCT88" s="207"/>
      <c r="RCU88" s="207"/>
      <c r="RCV88" s="207"/>
      <c r="RCW88" s="207"/>
      <c r="RCX88" s="207"/>
      <c r="RCY88" s="207"/>
      <c r="RCZ88" s="207"/>
      <c r="RDA88" s="207"/>
      <c r="RDB88" s="207"/>
      <c r="RDC88" s="207"/>
      <c r="RDD88" s="207"/>
      <c r="RDE88" s="207"/>
      <c r="RDF88" s="207"/>
      <c r="RDG88" s="207"/>
      <c r="RDH88" s="207"/>
      <c r="RDI88" s="207"/>
      <c r="RDJ88" s="207"/>
      <c r="RDK88" s="207"/>
      <c r="RDL88" s="207"/>
      <c r="RDM88" s="207"/>
      <c r="RDN88" s="207"/>
      <c r="RDO88" s="207"/>
      <c r="RDP88" s="207"/>
      <c r="RDQ88" s="207"/>
      <c r="RDR88" s="207"/>
      <c r="RDS88" s="207"/>
      <c r="RDT88" s="207"/>
      <c r="RDU88" s="207"/>
      <c r="RDV88" s="207"/>
      <c r="RDW88" s="207"/>
      <c r="RDX88" s="207"/>
      <c r="RDY88" s="207"/>
      <c r="RDZ88" s="207"/>
      <c r="REA88" s="207"/>
      <c r="REB88" s="207"/>
      <c r="REC88" s="207"/>
      <c r="RED88" s="207"/>
      <c r="REE88" s="207"/>
      <c r="REF88" s="207"/>
      <c r="REG88" s="207"/>
      <c r="REH88" s="207"/>
      <c r="REI88" s="207"/>
      <c r="REJ88" s="207"/>
      <c r="REK88" s="207"/>
      <c r="REL88" s="207"/>
      <c r="REM88" s="207"/>
      <c r="REN88" s="207"/>
      <c r="REO88" s="207"/>
      <c r="REP88" s="207"/>
      <c r="REQ88" s="207"/>
      <c r="RER88" s="207"/>
      <c r="RES88" s="207"/>
      <c r="RET88" s="207"/>
      <c r="REU88" s="207"/>
      <c r="REV88" s="207"/>
      <c r="REW88" s="207"/>
      <c r="REX88" s="207"/>
      <c r="REY88" s="207"/>
      <c r="REZ88" s="207"/>
      <c r="RFA88" s="207"/>
      <c r="RFB88" s="207"/>
      <c r="RFC88" s="207"/>
      <c r="RFD88" s="207"/>
      <c r="RFE88" s="207"/>
      <c r="RFF88" s="207"/>
      <c r="RFG88" s="207"/>
      <c r="RFH88" s="207"/>
      <c r="RFI88" s="207"/>
      <c r="RFJ88" s="207"/>
      <c r="RFK88" s="207"/>
      <c r="RFL88" s="207"/>
      <c r="RFM88" s="207"/>
      <c r="RFN88" s="207"/>
      <c r="RFO88" s="207"/>
      <c r="RFP88" s="207"/>
      <c r="RFQ88" s="207"/>
      <c r="RFR88" s="207"/>
      <c r="RFS88" s="207"/>
      <c r="RFT88" s="207"/>
      <c r="RFU88" s="207"/>
      <c r="RFV88" s="207"/>
      <c r="RFW88" s="207"/>
      <c r="RFX88" s="207"/>
      <c r="RFY88" s="207"/>
      <c r="RFZ88" s="207"/>
      <c r="RGA88" s="207"/>
      <c r="RGB88" s="207"/>
      <c r="RGC88" s="207"/>
      <c r="RGD88" s="207"/>
      <c r="RGE88" s="207"/>
      <c r="RGF88" s="207"/>
      <c r="RGG88" s="207"/>
      <c r="RGH88" s="207"/>
      <c r="RGI88" s="207"/>
      <c r="RGJ88" s="207"/>
      <c r="RGK88" s="207"/>
      <c r="RGL88" s="207"/>
      <c r="RGM88" s="207"/>
      <c r="RGN88" s="207"/>
      <c r="RGO88" s="207"/>
      <c r="RGP88" s="207"/>
      <c r="RGQ88" s="207"/>
      <c r="RGR88" s="207"/>
      <c r="RGS88" s="207"/>
      <c r="RGT88" s="207"/>
      <c r="RGU88" s="207"/>
      <c r="RGV88" s="207"/>
      <c r="RGW88" s="207"/>
      <c r="RGX88" s="207"/>
      <c r="RGY88" s="207"/>
      <c r="RGZ88" s="207"/>
      <c r="RHA88" s="207"/>
      <c r="RHB88" s="207"/>
      <c r="RHC88" s="207"/>
      <c r="RHD88" s="207"/>
      <c r="RHE88" s="207"/>
      <c r="RHF88" s="207"/>
      <c r="RHG88" s="207"/>
      <c r="RHH88" s="207"/>
      <c r="RHI88" s="207"/>
      <c r="RHJ88" s="207"/>
      <c r="RHK88" s="207"/>
      <c r="RHL88" s="207"/>
      <c r="RHM88" s="207"/>
      <c r="RHN88" s="207"/>
      <c r="RHO88" s="207"/>
      <c r="RHP88" s="207"/>
      <c r="RHQ88" s="207"/>
      <c r="RHR88" s="207"/>
      <c r="RHS88" s="207"/>
      <c r="RHT88" s="207"/>
      <c r="RHU88" s="207"/>
      <c r="RHV88" s="207"/>
      <c r="RHW88" s="207"/>
      <c r="RHX88" s="207"/>
      <c r="RHY88" s="207"/>
      <c r="RHZ88" s="207"/>
      <c r="RIA88" s="207"/>
      <c r="RIB88" s="207"/>
      <c r="RIC88" s="207"/>
      <c r="RID88" s="207"/>
      <c r="RIE88" s="207"/>
      <c r="RIF88" s="207"/>
      <c r="RIG88" s="207"/>
      <c r="RIH88" s="207"/>
      <c r="RII88" s="207"/>
      <c r="RIJ88" s="207"/>
      <c r="RIK88" s="207"/>
      <c r="RIL88" s="207"/>
      <c r="RIM88" s="207"/>
      <c r="RIN88" s="207"/>
      <c r="RIO88" s="207"/>
      <c r="RIP88" s="207"/>
      <c r="RIQ88" s="207"/>
      <c r="RIR88" s="207"/>
      <c r="RIS88" s="207"/>
      <c r="RIT88" s="207"/>
      <c r="RIU88" s="207"/>
      <c r="RIV88" s="207"/>
      <c r="RIW88" s="207"/>
      <c r="RIX88" s="207"/>
      <c r="RIY88" s="207"/>
      <c r="RIZ88" s="207"/>
      <c r="RJA88" s="207"/>
      <c r="RJB88" s="207"/>
      <c r="RJC88" s="207"/>
      <c r="RJD88" s="207"/>
      <c r="RJE88" s="207"/>
      <c r="RJF88" s="207"/>
      <c r="RJG88" s="207"/>
      <c r="RJH88" s="207"/>
      <c r="RJI88" s="207"/>
      <c r="RJJ88" s="207"/>
      <c r="RJK88" s="207"/>
      <c r="RJL88" s="207"/>
      <c r="RJM88" s="207"/>
      <c r="RJN88" s="207"/>
      <c r="RJO88" s="207"/>
      <c r="RJP88" s="207"/>
      <c r="RJQ88" s="207"/>
      <c r="RJR88" s="207"/>
      <c r="RJS88" s="207"/>
      <c r="RJT88" s="207"/>
      <c r="RJU88" s="207"/>
      <c r="RJV88" s="207"/>
      <c r="RJW88" s="207"/>
      <c r="RJX88" s="207"/>
      <c r="RJY88" s="207"/>
      <c r="RJZ88" s="207"/>
      <c r="RKA88" s="207"/>
      <c r="RKB88" s="207"/>
      <c r="RKC88" s="207"/>
      <c r="RKD88" s="207"/>
      <c r="RKE88" s="207"/>
      <c r="RKF88" s="207"/>
      <c r="RKG88" s="207"/>
      <c r="RKH88" s="207"/>
      <c r="RKI88" s="207"/>
      <c r="RKJ88" s="207"/>
      <c r="RKK88" s="207"/>
      <c r="RKL88" s="207"/>
      <c r="RKM88" s="207"/>
      <c r="RKN88" s="207"/>
      <c r="RKO88" s="207"/>
      <c r="RKP88" s="207"/>
      <c r="RKQ88" s="207"/>
      <c r="RKR88" s="207"/>
      <c r="RKS88" s="207"/>
      <c r="RKT88" s="207"/>
      <c r="RKU88" s="207"/>
      <c r="RKV88" s="207"/>
      <c r="RKW88" s="207"/>
      <c r="RKX88" s="207"/>
      <c r="RKY88" s="207"/>
      <c r="RKZ88" s="207"/>
      <c r="RLA88" s="207"/>
      <c r="RLB88" s="207"/>
      <c r="RLC88" s="207"/>
      <c r="RLD88" s="207"/>
      <c r="RLE88" s="207"/>
      <c r="RLF88" s="207"/>
      <c r="RLG88" s="207"/>
      <c r="RLH88" s="207"/>
      <c r="RLI88" s="207"/>
      <c r="RLJ88" s="207"/>
      <c r="RLK88" s="207"/>
      <c r="RLL88" s="207"/>
      <c r="RLM88" s="207"/>
      <c r="RLN88" s="207"/>
      <c r="RLO88" s="207"/>
      <c r="RLP88" s="207"/>
      <c r="RLQ88" s="207"/>
      <c r="RLR88" s="207"/>
      <c r="RLS88" s="207"/>
      <c r="RLT88" s="207"/>
      <c r="RLU88" s="207"/>
      <c r="RLV88" s="207"/>
      <c r="RLW88" s="207"/>
      <c r="RLX88" s="207"/>
      <c r="RLY88" s="207"/>
      <c r="RLZ88" s="207"/>
      <c r="RMA88" s="207"/>
      <c r="RMB88" s="207"/>
      <c r="RMC88" s="207"/>
      <c r="RMD88" s="207"/>
      <c r="RME88" s="207"/>
      <c r="RMF88" s="207"/>
      <c r="RMG88" s="207"/>
      <c r="RMH88" s="207"/>
      <c r="RMI88" s="207"/>
      <c r="RMJ88" s="207"/>
      <c r="RMK88" s="207"/>
      <c r="RML88" s="207"/>
      <c r="RMM88" s="207"/>
      <c r="RMN88" s="207"/>
      <c r="RMO88" s="207"/>
      <c r="RMP88" s="207"/>
      <c r="RMQ88" s="207"/>
      <c r="RMR88" s="207"/>
      <c r="RMS88" s="207"/>
      <c r="RMT88" s="207"/>
      <c r="RMU88" s="207"/>
      <c r="RMV88" s="207"/>
      <c r="RMW88" s="207"/>
      <c r="RMX88" s="207"/>
      <c r="RMY88" s="207"/>
      <c r="RMZ88" s="207"/>
      <c r="RNA88" s="207"/>
      <c r="RNB88" s="207"/>
      <c r="RNC88" s="207"/>
      <c r="RND88" s="207"/>
      <c r="RNE88" s="207"/>
      <c r="RNF88" s="207"/>
      <c r="RNG88" s="207"/>
      <c r="RNH88" s="207"/>
      <c r="RNI88" s="207"/>
      <c r="RNJ88" s="207"/>
      <c r="RNK88" s="207"/>
      <c r="RNL88" s="207"/>
      <c r="RNM88" s="207"/>
      <c r="RNN88" s="207"/>
      <c r="RNO88" s="207"/>
      <c r="RNP88" s="207"/>
      <c r="RNQ88" s="207"/>
      <c r="RNR88" s="207"/>
      <c r="RNS88" s="207"/>
      <c r="RNT88" s="207"/>
      <c r="RNU88" s="207"/>
      <c r="RNV88" s="207"/>
      <c r="RNW88" s="207"/>
      <c r="RNX88" s="207"/>
      <c r="RNY88" s="207"/>
      <c r="RNZ88" s="207"/>
      <c r="ROA88" s="207"/>
      <c r="ROB88" s="207"/>
      <c r="ROC88" s="207"/>
      <c r="ROD88" s="207"/>
      <c r="ROE88" s="207"/>
      <c r="ROF88" s="207"/>
      <c r="ROG88" s="207"/>
      <c r="ROH88" s="207"/>
      <c r="ROI88" s="207"/>
      <c r="ROJ88" s="207"/>
      <c r="ROK88" s="207"/>
      <c r="ROL88" s="207"/>
      <c r="ROM88" s="207"/>
      <c r="RON88" s="207"/>
      <c r="ROO88" s="207"/>
      <c r="ROP88" s="207"/>
      <c r="ROQ88" s="207"/>
      <c r="ROR88" s="207"/>
      <c r="ROS88" s="207"/>
      <c r="ROT88" s="207"/>
      <c r="ROU88" s="207"/>
      <c r="ROV88" s="207"/>
      <c r="ROW88" s="207"/>
      <c r="ROX88" s="207"/>
      <c r="ROY88" s="207"/>
      <c r="ROZ88" s="207"/>
      <c r="RPA88" s="207"/>
      <c r="RPB88" s="207"/>
      <c r="RPC88" s="207"/>
      <c r="RPD88" s="207"/>
      <c r="RPE88" s="207"/>
      <c r="RPF88" s="207"/>
      <c r="RPG88" s="207"/>
      <c r="RPH88" s="207"/>
      <c r="RPI88" s="207"/>
      <c r="RPJ88" s="207"/>
      <c r="RPK88" s="207"/>
      <c r="RPL88" s="207"/>
      <c r="RPM88" s="207"/>
      <c r="RPN88" s="207"/>
      <c r="RPO88" s="207"/>
      <c r="RPP88" s="207"/>
      <c r="RPQ88" s="207"/>
      <c r="RPR88" s="207"/>
      <c r="RPS88" s="207"/>
      <c r="RPT88" s="207"/>
      <c r="RPU88" s="207"/>
      <c r="RPV88" s="207"/>
      <c r="RPW88" s="207"/>
      <c r="RPX88" s="207"/>
      <c r="RPY88" s="207"/>
      <c r="RPZ88" s="207"/>
      <c r="RQA88" s="207"/>
      <c r="RQB88" s="207"/>
      <c r="RQC88" s="207"/>
      <c r="RQD88" s="207"/>
      <c r="RQE88" s="207"/>
      <c r="RQF88" s="207"/>
      <c r="RQG88" s="207"/>
      <c r="RQH88" s="207"/>
      <c r="RQI88" s="207"/>
      <c r="RQJ88" s="207"/>
      <c r="RQK88" s="207"/>
      <c r="RQL88" s="207"/>
      <c r="RQM88" s="207"/>
      <c r="RQN88" s="207"/>
      <c r="RQO88" s="207"/>
      <c r="RQP88" s="207"/>
      <c r="RQQ88" s="207"/>
      <c r="RQR88" s="207"/>
      <c r="RQS88" s="207"/>
      <c r="RQT88" s="207"/>
      <c r="RQU88" s="207"/>
      <c r="RQV88" s="207"/>
      <c r="RQW88" s="207"/>
      <c r="RQX88" s="207"/>
      <c r="RQY88" s="207"/>
      <c r="RQZ88" s="207"/>
      <c r="RRA88" s="207"/>
      <c r="RRB88" s="207"/>
      <c r="RRC88" s="207"/>
      <c r="RRD88" s="207"/>
      <c r="RRE88" s="207"/>
      <c r="RRF88" s="207"/>
      <c r="RRG88" s="207"/>
      <c r="RRH88" s="207"/>
      <c r="RRI88" s="207"/>
      <c r="RRJ88" s="207"/>
      <c r="RRK88" s="207"/>
      <c r="RRL88" s="207"/>
      <c r="RRM88" s="207"/>
      <c r="RRN88" s="207"/>
      <c r="RRO88" s="207"/>
      <c r="RRP88" s="207"/>
      <c r="RRQ88" s="207"/>
      <c r="RRR88" s="207"/>
      <c r="RRS88" s="207"/>
      <c r="RRT88" s="207"/>
      <c r="RRU88" s="207"/>
      <c r="RRV88" s="207"/>
      <c r="RRW88" s="207"/>
      <c r="RRX88" s="207"/>
      <c r="RRY88" s="207"/>
      <c r="RRZ88" s="207"/>
      <c r="RSA88" s="207"/>
      <c r="RSB88" s="207"/>
      <c r="RSC88" s="207"/>
      <c r="RSD88" s="207"/>
      <c r="RSE88" s="207"/>
      <c r="RSF88" s="207"/>
      <c r="RSG88" s="207"/>
      <c r="RSH88" s="207"/>
      <c r="RSI88" s="207"/>
      <c r="RSJ88" s="207"/>
      <c r="RSK88" s="207"/>
      <c r="RSL88" s="207"/>
      <c r="RSM88" s="207"/>
      <c r="RSN88" s="207"/>
      <c r="RSO88" s="207"/>
      <c r="RSP88" s="207"/>
      <c r="RSQ88" s="207"/>
      <c r="RSR88" s="207"/>
      <c r="RSS88" s="207"/>
      <c r="RST88" s="207"/>
      <c r="RSU88" s="207"/>
      <c r="RSV88" s="207"/>
      <c r="RSW88" s="207"/>
      <c r="RSX88" s="207"/>
      <c r="RSY88" s="207"/>
      <c r="RSZ88" s="207"/>
      <c r="RTA88" s="207"/>
      <c r="RTB88" s="207"/>
      <c r="RTC88" s="207"/>
      <c r="RTD88" s="207"/>
      <c r="RTE88" s="207"/>
      <c r="RTF88" s="207"/>
      <c r="RTG88" s="207"/>
      <c r="RTH88" s="207"/>
      <c r="RTI88" s="207"/>
      <c r="RTJ88" s="207"/>
      <c r="RTK88" s="207"/>
      <c r="RTL88" s="207"/>
      <c r="RTM88" s="207"/>
      <c r="RTN88" s="207"/>
      <c r="RTO88" s="207"/>
      <c r="RTP88" s="207"/>
      <c r="RTQ88" s="207"/>
      <c r="RTR88" s="207"/>
      <c r="RTS88" s="207"/>
      <c r="RTT88" s="207"/>
      <c r="RTU88" s="207"/>
      <c r="RTV88" s="207"/>
      <c r="RTW88" s="207"/>
      <c r="RTX88" s="207"/>
      <c r="RTY88" s="207"/>
      <c r="RTZ88" s="207"/>
      <c r="RUA88" s="207"/>
      <c r="RUB88" s="207"/>
      <c r="RUC88" s="207"/>
      <c r="RUD88" s="207"/>
      <c r="RUE88" s="207"/>
      <c r="RUF88" s="207"/>
      <c r="RUG88" s="207"/>
      <c r="RUH88" s="207"/>
      <c r="RUI88" s="207"/>
      <c r="RUJ88" s="207"/>
      <c r="RUK88" s="207"/>
      <c r="RUL88" s="207"/>
      <c r="RUM88" s="207"/>
      <c r="RUN88" s="207"/>
      <c r="RUO88" s="207"/>
      <c r="RUP88" s="207"/>
      <c r="RUQ88" s="207"/>
      <c r="RUR88" s="207"/>
      <c r="RUS88" s="207"/>
      <c r="RUT88" s="207"/>
      <c r="RUU88" s="207"/>
      <c r="RUV88" s="207"/>
      <c r="RUW88" s="207"/>
      <c r="RUX88" s="207"/>
      <c r="RUY88" s="207"/>
      <c r="RUZ88" s="207"/>
      <c r="RVA88" s="207"/>
      <c r="RVB88" s="207"/>
      <c r="RVC88" s="207"/>
      <c r="RVD88" s="207"/>
      <c r="RVE88" s="207"/>
      <c r="RVF88" s="207"/>
      <c r="RVG88" s="207"/>
      <c r="RVH88" s="207"/>
      <c r="RVI88" s="207"/>
      <c r="RVJ88" s="207"/>
      <c r="RVK88" s="207"/>
      <c r="RVL88" s="207"/>
      <c r="RVM88" s="207"/>
      <c r="RVN88" s="207"/>
      <c r="RVO88" s="207"/>
      <c r="RVP88" s="207"/>
      <c r="RVQ88" s="207"/>
      <c r="RVR88" s="207"/>
      <c r="RVS88" s="207"/>
      <c r="RVT88" s="207"/>
      <c r="RVU88" s="207"/>
      <c r="RVV88" s="207"/>
      <c r="RVW88" s="207"/>
      <c r="RVX88" s="207"/>
      <c r="RVY88" s="207"/>
      <c r="RVZ88" s="207"/>
      <c r="RWA88" s="207"/>
      <c r="RWB88" s="207"/>
      <c r="RWC88" s="207"/>
      <c r="RWD88" s="207"/>
      <c r="RWE88" s="207"/>
      <c r="RWF88" s="207"/>
      <c r="RWG88" s="207"/>
      <c r="RWH88" s="207"/>
      <c r="RWI88" s="207"/>
      <c r="RWJ88" s="207"/>
      <c r="RWK88" s="207"/>
      <c r="RWL88" s="207"/>
      <c r="RWM88" s="207"/>
      <c r="RWN88" s="207"/>
      <c r="RWO88" s="207"/>
      <c r="RWP88" s="207"/>
      <c r="RWQ88" s="207"/>
      <c r="RWR88" s="207"/>
      <c r="RWS88" s="207"/>
      <c r="RWT88" s="207"/>
      <c r="RWU88" s="207"/>
      <c r="RWV88" s="207"/>
      <c r="RWW88" s="207"/>
      <c r="RWX88" s="207"/>
      <c r="RWY88" s="207"/>
      <c r="RWZ88" s="207"/>
      <c r="RXA88" s="207"/>
      <c r="RXB88" s="207"/>
      <c r="RXC88" s="207"/>
      <c r="RXD88" s="207"/>
      <c r="RXE88" s="207"/>
      <c r="RXF88" s="207"/>
      <c r="RXG88" s="207"/>
      <c r="RXH88" s="207"/>
      <c r="RXI88" s="207"/>
      <c r="RXJ88" s="207"/>
      <c r="RXK88" s="207"/>
      <c r="RXL88" s="207"/>
      <c r="RXM88" s="207"/>
      <c r="RXN88" s="207"/>
      <c r="RXO88" s="207"/>
      <c r="RXP88" s="207"/>
      <c r="RXQ88" s="207"/>
      <c r="RXR88" s="207"/>
      <c r="RXS88" s="207"/>
      <c r="RXT88" s="207"/>
      <c r="RXU88" s="207"/>
      <c r="RXV88" s="207"/>
      <c r="RXW88" s="207"/>
      <c r="RXX88" s="207"/>
      <c r="RXY88" s="207"/>
      <c r="RXZ88" s="207"/>
      <c r="RYA88" s="207"/>
      <c r="RYB88" s="207"/>
      <c r="RYC88" s="207"/>
      <c r="RYD88" s="207"/>
      <c r="RYE88" s="207"/>
      <c r="RYF88" s="207"/>
      <c r="RYG88" s="207"/>
      <c r="RYH88" s="207"/>
      <c r="RYI88" s="207"/>
      <c r="RYJ88" s="207"/>
      <c r="RYK88" s="207"/>
      <c r="RYL88" s="207"/>
      <c r="RYM88" s="207"/>
      <c r="RYN88" s="207"/>
      <c r="RYO88" s="207"/>
      <c r="RYP88" s="207"/>
      <c r="RYQ88" s="207"/>
      <c r="RYR88" s="207"/>
      <c r="RYS88" s="207"/>
      <c r="RYT88" s="207"/>
      <c r="RYU88" s="207"/>
      <c r="RYV88" s="207"/>
      <c r="RYW88" s="207"/>
      <c r="RYX88" s="207"/>
      <c r="RYY88" s="207"/>
      <c r="RYZ88" s="207"/>
      <c r="RZA88" s="207"/>
      <c r="RZB88" s="207"/>
      <c r="RZC88" s="207"/>
      <c r="RZD88" s="207"/>
      <c r="RZE88" s="207"/>
      <c r="RZF88" s="207"/>
      <c r="RZG88" s="207"/>
      <c r="RZH88" s="207"/>
      <c r="RZI88" s="207"/>
      <c r="RZJ88" s="207"/>
      <c r="RZK88" s="207"/>
      <c r="RZL88" s="207"/>
      <c r="RZM88" s="207"/>
      <c r="RZN88" s="207"/>
      <c r="RZO88" s="207"/>
      <c r="RZP88" s="207"/>
      <c r="RZQ88" s="207"/>
      <c r="RZR88" s="207"/>
      <c r="RZS88" s="207"/>
      <c r="RZT88" s="207"/>
      <c r="RZU88" s="207"/>
      <c r="RZV88" s="207"/>
      <c r="RZW88" s="207"/>
      <c r="RZX88" s="207"/>
      <c r="RZY88" s="207"/>
      <c r="RZZ88" s="207"/>
      <c r="SAA88" s="207"/>
      <c r="SAB88" s="207"/>
      <c r="SAC88" s="207"/>
      <c r="SAD88" s="207"/>
      <c r="SAE88" s="207"/>
      <c r="SAF88" s="207"/>
      <c r="SAG88" s="207"/>
      <c r="SAH88" s="207"/>
      <c r="SAI88" s="207"/>
      <c r="SAJ88" s="207"/>
      <c r="SAK88" s="207"/>
      <c r="SAL88" s="207"/>
      <c r="SAM88" s="207"/>
      <c r="SAN88" s="207"/>
      <c r="SAO88" s="207"/>
      <c r="SAP88" s="207"/>
      <c r="SAQ88" s="207"/>
      <c r="SAR88" s="207"/>
      <c r="SAS88" s="207"/>
      <c r="SAT88" s="207"/>
      <c r="SAU88" s="207"/>
      <c r="SAV88" s="207"/>
      <c r="SAW88" s="207"/>
      <c r="SAX88" s="207"/>
      <c r="SAY88" s="207"/>
      <c r="SAZ88" s="207"/>
      <c r="SBA88" s="207"/>
      <c r="SBB88" s="207"/>
      <c r="SBC88" s="207"/>
      <c r="SBD88" s="207"/>
      <c r="SBE88" s="207"/>
      <c r="SBF88" s="207"/>
      <c r="SBG88" s="207"/>
      <c r="SBH88" s="207"/>
      <c r="SBI88" s="207"/>
      <c r="SBJ88" s="207"/>
      <c r="SBK88" s="207"/>
      <c r="SBL88" s="207"/>
      <c r="SBM88" s="207"/>
      <c r="SBN88" s="207"/>
      <c r="SBO88" s="207"/>
      <c r="SBP88" s="207"/>
      <c r="SBQ88" s="207"/>
      <c r="SBR88" s="207"/>
      <c r="SBS88" s="207"/>
      <c r="SBT88" s="207"/>
      <c r="SBU88" s="207"/>
      <c r="SBV88" s="207"/>
      <c r="SBW88" s="207"/>
      <c r="SBX88" s="207"/>
      <c r="SBY88" s="207"/>
      <c r="SBZ88" s="207"/>
      <c r="SCA88" s="207"/>
      <c r="SCB88" s="207"/>
      <c r="SCC88" s="207"/>
      <c r="SCD88" s="207"/>
      <c r="SCE88" s="207"/>
      <c r="SCF88" s="207"/>
      <c r="SCG88" s="207"/>
      <c r="SCH88" s="207"/>
      <c r="SCI88" s="207"/>
      <c r="SCJ88" s="207"/>
      <c r="SCK88" s="207"/>
      <c r="SCL88" s="207"/>
      <c r="SCM88" s="207"/>
      <c r="SCN88" s="207"/>
      <c r="SCO88" s="207"/>
      <c r="SCP88" s="207"/>
      <c r="SCQ88" s="207"/>
      <c r="SCR88" s="207"/>
      <c r="SCS88" s="207"/>
      <c r="SCT88" s="207"/>
      <c r="SCU88" s="207"/>
      <c r="SCV88" s="207"/>
      <c r="SCW88" s="207"/>
      <c r="SCX88" s="207"/>
      <c r="SCY88" s="207"/>
      <c r="SCZ88" s="207"/>
      <c r="SDA88" s="207"/>
      <c r="SDB88" s="207"/>
      <c r="SDC88" s="207"/>
      <c r="SDD88" s="207"/>
      <c r="SDE88" s="207"/>
      <c r="SDF88" s="207"/>
      <c r="SDG88" s="207"/>
      <c r="SDH88" s="207"/>
      <c r="SDI88" s="207"/>
      <c r="SDJ88" s="207"/>
      <c r="SDK88" s="207"/>
      <c r="SDL88" s="207"/>
      <c r="SDM88" s="207"/>
      <c r="SDN88" s="207"/>
      <c r="SDO88" s="207"/>
      <c r="SDP88" s="207"/>
      <c r="SDQ88" s="207"/>
      <c r="SDR88" s="207"/>
      <c r="SDS88" s="207"/>
      <c r="SDT88" s="207"/>
      <c r="SDU88" s="207"/>
      <c r="SDV88" s="207"/>
      <c r="SDW88" s="207"/>
      <c r="SDX88" s="207"/>
      <c r="SDY88" s="207"/>
      <c r="SDZ88" s="207"/>
      <c r="SEA88" s="207"/>
      <c r="SEB88" s="207"/>
      <c r="SEC88" s="207"/>
      <c r="SED88" s="207"/>
      <c r="SEE88" s="207"/>
      <c r="SEF88" s="207"/>
      <c r="SEG88" s="207"/>
      <c r="SEH88" s="207"/>
      <c r="SEI88" s="207"/>
      <c r="SEJ88" s="207"/>
      <c r="SEK88" s="207"/>
      <c r="SEL88" s="207"/>
      <c r="SEM88" s="207"/>
      <c r="SEN88" s="207"/>
      <c r="SEO88" s="207"/>
      <c r="SEP88" s="207"/>
      <c r="SEQ88" s="207"/>
      <c r="SER88" s="207"/>
      <c r="SES88" s="207"/>
      <c r="SET88" s="207"/>
      <c r="SEU88" s="207"/>
      <c r="SEV88" s="207"/>
      <c r="SEW88" s="207"/>
      <c r="SEX88" s="207"/>
      <c r="SEY88" s="207"/>
      <c r="SEZ88" s="207"/>
      <c r="SFA88" s="207"/>
      <c r="SFB88" s="207"/>
      <c r="SFC88" s="207"/>
      <c r="SFD88" s="207"/>
      <c r="SFE88" s="207"/>
      <c r="SFF88" s="207"/>
      <c r="SFG88" s="207"/>
      <c r="SFH88" s="207"/>
      <c r="SFI88" s="207"/>
      <c r="SFJ88" s="207"/>
      <c r="SFK88" s="207"/>
      <c r="SFL88" s="207"/>
      <c r="SFM88" s="207"/>
      <c r="SFN88" s="207"/>
      <c r="SFO88" s="207"/>
      <c r="SFP88" s="207"/>
      <c r="SFQ88" s="207"/>
      <c r="SFR88" s="207"/>
      <c r="SFS88" s="207"/>
      <c r="SFT88" s="207"/>
      <c r="SFU88" s="207"/>
      <c r="SFV88" s="207"/>
      <c r="SFW88" s="207"/>
      <c r="SFX88" s="207"/>
      <c r="SFY88" s="207"/>
      <c r="SFZ88" s="207"/>
      <c r="SGA88" s="207"/>
      <c r="SGB88" s="207"/>
      <c r="SGC88" s="207"/>
      <c r="SGD88" s="207"/>
      <c r="SGE88" s="207"/>
      <c r="SGF88" s="207"/>
      <c r="SGG88" s="207"/>
      <c r="SGH88" s="207"/>
      <c r="SGI88" s="207"/>
      <c r="SGJ88" s="207"/>
      <c r="SGK88" s="207"/>
      <c r="SGL88" s="207"/>
      <c r="SGM88" s="207"/>
      <c r="SGN88" s="207"/>
      <c r="SGO88" s="207"/>
      <c r="SGP88" s="207"/>
      <c r="SGQ88" s="207"/>
      <c r="SGR88" s="207"/>
      <c r="SGS88" s="207"/>
      <c r="SGT88" s="207"/>
      <c r="SGU88" s="207"/>
      <c r="SGV88" s="207"/>
      <c r="SGW88" s="207"/>
      <c r="SGX88" s="207"/>
      <c r="SGY88" s="207"/>
      <c r="SGZ88" s="207"/>
      <c r="SHA88" s="207"/>
      <c r="SHB88" s="207"/>
      <c r="SHC88" s="207"/>
      <c r="SHD88" s="207"/>
      <c r="SHE88" s="207"/>
      <c r="SHF88" s="207"/>
      <c r="SHG88" s="207"/>
      <c r="SHH88" s="207"/>
      <c r="SHI88" s="207"/>
      <c r="SHJ88" s="207"/>
      <c r="SHK88" s="207"/>
      <c r="SHL88" s="207"/>
      <c r="SHM88" s="207"/>
      <c r="SHN88" s="207"/>
      <c r="SHO88" s="207"/>
      <c r="SHP88" s="207"/>
      <c r="SHQ88" s="207"/>
      <c r="SHR88" s="207"/>
      <c r="SHS88" s="207"/>
      <c r="SHT88" s="207"/>
      <c r="SHU88" s="207"/>
      <c r="SHV88" s="207"/>
      <c r="SHW88" s="207"/>
      <c r="SHX88" s="207"/>
      <c r="SHY88" s="207"/>
      <c r="SHZ88" s="207"/>
      <c r="SIA88" s="207"/>
      <c r="SIB88" s="207"/>
      <c r="SIC88" s="207"/>
      <c r="SID88" s="207"/>
      <c r="SIE88" s="207"/>
      <c r="SIF88" s="207"/>
      <c r="SIG88" s="207"/>
      <c r="SIH88" s="207"/>
      <c r="SII88" s="207"/>
      <c r="SIJ88" s="207"/>
      <c r="SIK88" s="207"/>
      <c r="SIL88" s="207"/>
      <c r="SIM88" s="207"/>
      <c r="SIN88" s="207"/>
      <c r="SIO88" s="207"/>
      <c r="SIP88" s="207"/>
      <c r="SIQ88" s="207"/>
      <c r="SIR88" s="207"/>
      <c r="SIS88" s="207"/>
      <c r="SIT88" s="207"/>
      <c r="SIU88" s="207"/>
      <c r="SIV88" s="207"/>
      <c r="SIW88" s="207"/>
      <c r="SIX88" s="207"/>
      <c r="SIY88" s="207"/>
      <c r="SIZ88" s="207"/>
      <c r="SJA88" s="207"/>
      <c r="SJB88" s="207"/>
      <c r="SJC88" s="207"/>
      <c r="SJD88" s="207"/>
      <c r="SJE88" s="207"/>
      <c r="SJF88" s="207"/>
      <c r="SJG88" s="207"/>
      <c r="SJH88" s="207"/>
      <c r="SJI88" s="207"/>
      <c r="SJJ88" s="207"/>
      <c r="SJK88" s="207"/>
      <c r="SJL88" s="207"/>
      <c r="SJM88" s="207"/>
      <c r="SJN88" s="207"/>
      <c r="SJO88" s="207"/>
      <c r="SJP88" s="207"/>
      <c r="SJQ88" s="207"/>
      <c r="SJR88" s="207"/>
      <c r="SJS88" s="207"/>
      <c r="SJT88" s="207"/>
      <c r="SJU88" s="207"/>
      <c r="SJV88" s="207"/>
      <c r="SJW88" s="207"/>
      <c r="SJX88" s="207"/>
      <c r="SJY88" s="207"/>
      <c r="SJZ88" s="207"/>
      <c r="SKA88" s="207"/>
      <c r="SKB88" s="207"/>
      <c r="SKC88" s="207"/>
      <c r="SKD88" s="207"/>
      <c r="SKE88" s="207"/>
      <c r="SKF88" s="207"/>
      <c r="SKG88" s="207"/>
      <c r="SKH88" s="207"/>
      <c r="SKI88" s="207"/>
      <c r="SKJ88" s="207"/>
      <c r="SKK88" s="207"/>
      <c r="SKL88" s="207"/>
      <c r="SKM88" s="207"/>
      <c r="SKN88" s="207"/>
      <c r="SKO88" s="207"/>
      <c r="SKP88" s="207"/>
      <c r="SKQ88" s="207"/>
      <c r="SKR88" s="207"/>
      <c r="SKS88" s="207"/>
      <c r="SKT88" s="207"/>
      <c r="SKU88" s="207"/>
      <c r="SKV88" s="207"/>
      <c r="SKW88" s="207"/>
      <c r="SKX88" s="207"/>
      <c r="SKY88" s="207"/>
      <c r="SKZ88" s="207"/>
      <c r="SLA88" s="207"/>
      <c r="SLB88" s="207"/>
      <c r="SLC88" s="207"/>
      <c r="SLD88" s="207"/>
      <c r="SLE88" s="207"/>
      <c r="SLF88" s="207"/>
      <c r="SLG88" s="207"/>
      <c r="SLH88" s="207"/>
      <c r="SLI88" s="207"/>
      <c r="SLJ88" s="207"/>
      <c r="SLK88" s="207"/>
      <c r="SLL88" s="207"/>
      <c r="SLM88" s="207"/>
      <c r="SLN88" s="207"/>
      <c r="SLO88" s="207"/>
      <c r="SLP88" s="207"/>
      <c r="SLQ88" s="207"/>
      <c r="SLR88" s="207"/>
      <c r="SLS88" s="207"/>
      <c r="SLT88" s="207"/>
      <c r="SLU88" s="207"/>
      <c r="SLV88" s="207"/>
      <c r="SLW88" s="207"/>
      <c r="SLX88" s="207"/>
      <c r="SLY88" s="207"/>
      <c r="SLZ88" s="207"/>
      <c r="SMA88" s="207"/>
      <c r="SMB88" s="207"/>
      <c r="SMC88" s="207"/>
      <c r="SMD88" s="207"/>
      <c r="SME88" s="207"/>
      <c r="SMF88" s="207"/>
      <c r="SMG88" s="207"/>
      <c r="SMH88" s="207"/>
      <c r="SMI88" s="207"/>
      <c r="SMJ88" s="207"/>
      <c r="SMK88" s="207"/>
      <c r="SML88" s="207"/>
      <c r="SMM88" s="207"/>
      <c r="SMN88" s="207"/>
      <c r="SMO88" s="207"/>
      <c r="SMP88" s="207"/>
      <c r="SMQ88" s="207"/>
      <c r="SMR88" s="207"/>
      <c r="SMS88" s="207"/>
      <c r="SMT88" s="207"/>
      <c r="SMU88" s="207"/>
      <c r="SMV88" s="207"/>
      <c r="SMW88" s="207"/>
      <c r="SMX88" s="207"/>
      <c r="SMY88" s="207"/>
      <c r="SMZ88" s="207"/>
      <c r="SNA88" s="207"/>
      <c r="SNB88" s="207"/>
      <c r="SNC88" s="207"/>
      <c r="SND88" s="207"/>
      <c r="SNE88" s="207"/>
      <c r="SNF88" s="207"/>
      <c r="SNG88" s="207"/>
      <c r="SNH88" s="207"/>
      <c r="SNI88" s="207"/>
      <c r="SNJ88" s="207"/>
      <c r="SNK88" s="207"/>
      <c r="SNL88" s="207"/>
      <c r="SNM88" s="207"/>
      <c r="SNN88" s="207"/>
      <c r="SNO88" s="207"/>
      <c r="SNP88" s="207"/>
      <c r="SNQ88" s="207"/>
      <c r="SNR88" s="207"/>
      <c r="SNS88" s="207"/>
      <c r="SNT88" s="207"/>
      <c r="SNU88" s="207"/>
      <c r="SNV88" s="207"/>
      <c r="SNW88" s="207"/>
      <c r="SNX88" s="207"/>
      <c r="SNY88" s="207"/>
      <c r="SNZ88" s="207"/>
      <c r="SOA88" s="207"/>
      <c r="SOB88" s="207"/>
      <c r="SOC88" s="207"/>
      <c r="SOD88" s="207"/>
      <c r="SOE88" s="207"/>
      <c r="SOF88" s="207"/>
      <c r="SOG88" s="207"/>
      <c r="SOH88" s="207"/>
      <c r="SOI88" s="207"/>
      <c r="SOJ88" s="207"/>
      <c r="SOK88" s="207"/>
      <c r="SOL88" s="207"/>
      <c r="SOM88" s="207"/>
      <c r="SON88" s="207"/>
      <c r="SOO88" s="207"/>
      <c r="SOP88" s="207"/>
      <c r="SOQ88" s="207"/>
      <c r="SOR88" s="207"/>
      <c r="SOS88" s="207"/>
      <c r="SOT88" s="207"/>
      <c r="SOU88" s="207"/>
      <c r="SOV88" s="207"/>
      <c r="SOW88" s="207"/>
      <c r="SOX88" s="207"/>
      <c r="SOY88" s="207"/>
      <c r="SOZ88" s="207"/>
      <c r="SPA88" s="207"/>
      <c r="SPB88" s="207"/>
      <c r="SPC88" s="207"/>
      <c r="SPD88" s="207"/>
      <c r="SPE88" s="207"/>
      <c r="SPF88" s="207"/>
      <c r="SPG88" s="207"/>
      <c r="SPH88" s="207"/>
      <c r="SPI88" s="207"/>
      <c r="SPJ88" s="207"/>
      <c r="SPK88" s="207"/>
      <c r="SPL88" s="207"/>
      <c r="SPM88" s="207"/>
      <c r="SPN88" s="207"/>
      <c r="SPO88" s="207"/>
      <c r="SPP88" s="207"/>
      <c r="SPQ88" s="207"/>
      <c r="SPR88" s="207"/>
      <c r="SPS88" s="207"/>
      <c r="SPT88" s="207"/>
      <c r="SPU88" s="207"/>
      <c r="SPV88" s="207"/>
      <c r="SPW88" s="207"/>
      <c r="SPX88" s="207"/>
      <c r="SPY88" s="207"/>
      <c r="SPZ88" s="207"/>
      <c r="SQA88" s="207"/>
      <c r="SQB88" s="207"/>
      <c r="SQC88" s="207"/>
      <c r="SQD88" s="207"/>
      <c r="SQE88" s="207"/>
      <c r="SQF88" s="207"/>
      <c r="SQG88" s="207"/>
      <c r="SQH88" s="207"/>
      <c r="SQI88" s="207"/>
      <c r="SQJ88" s="207"/>
      <c r="SQK88" s="207"/>
      <c r="SQL88" s="207"/>
      <c r="SQM88" s="207"/>
      <c r="SQN88" s="207"/>
      <c r="SQO88" s="207"/>
      <c r="SQP88" s="207"/>
      <c r="SQQ88" s="207"/>
      <c r="SQR88" s="207"/>
      <c r="SQS88" s="207"/>
      <c r="SQT88" s="207"/>
      <c r="SQU88" s="207"/>
      <c r="SQV88" s="207"/>
      <c r="SQW88" s="207"/>
      <c r="SQX88" s="207"/>
      <c r="SQY88" s="207"/>
      <c r="SQZ88" s="207"/>
      <c r="SRA88" s="207"/>
      <c r="SRB88" s="207"/>
      <c r="SRC88" s="207"/>
      <c r="SRD88" s="207"/>
      <c r="SRE88" s="207"/>
      <c r="SRF88" s="207"/>
      <c r="SRG88" s="207"/>
      <c r="SRH88" s="207"/>
      <c r="SRI88" s="207"/>
      <c r="SRJ88" s="207"/>
      <c r="SRK88" s="207"/>
      <c r="SRL88" s="207"/>
      <c r="SRM88" s="207"/>
      <c r="SRN88" s="207"/>
      <c r="SRO88" s="207"/>
      <c r="SRP88" s="207"/>
      <c r="SRQ88" s="207"/>
      <c r="SRR88" s="207"/>
      <c r="SRS88" s="207"/>
      <c r="SRT88" s="207"/>
      <c r="SRU88" s="207"/>
      <c r="SRV88" s="207"/>
      <c r="SRW88" s="207"/>
      <c r="SRX88" s="207"/>
      <c r="SRY88" s="207"/>
      <c r="SRZ88" s="207"/>
      <c r="SSA88" s="207"/>
      <c r="SSB88" s="207"/>
      <c r="SSC88" s="207"/>
      <c r="SSD88" s="207"/>
      <c r="SSE88" s="207"/>
      <c r="SSF88" s="207"/>
      <c r="SSG88" s="207"/>
      <c r="SSH88" s="207"/>
      <c r="SSI88" s="207"/>
      <c r="SSJ88" s="207"/>
      <c r="SSK88" s="207"/>
      <c r="SSL88" s="207"/>
      <c r="SSM88" s="207"/>
      <c r="SSN88" s="207"/>
      <c r="SSO88" s="207"/>
      <c r="SSP88" s="207"/>
      <c r="SSQ88" s="207"/>
      <c r="SSR88" s="207"/>
      <c r="SSS88" s="207"/>
      <c r="SST88" s="207"/>
      <c r="SSU88" s="207"/>
      <c r="SSV88" s="207"/>
      <c r="SSW88" s="207"/>
      <c r="SSX88" s="207"/>
      <c r="SSY88" s="207"/>
      <c r="SSZ88" s="207"/>
      <c r="STA88" s="207"/>
      <c r="STB88" s="207"/>
      <c r="STC88" s="207"/>
      <c r="STD88" s="207"/>
      <c r="STE88" s="207"/>
      <c r="STF88" s="207"/>
      <c r="STG88" s="207"/>
      <c r="STH88" s="207"/>
      <c r="STI88" s="207"/>
      <c r="STJ88" s="207"/>
      <c r="STK88" s="207"/>
      <c r="STL88" s="207"/>
      <c r="STM88" s="207"/>
      <c r="STN88" s="207"/>
      <c r="STO88" s="207"/>
      <c r="STP88" s="207"/>
      <c r="STQ88" s="207"/>
      <c r="STR88" s="207"/>
      <c r="STS88" s="207"/>
      <c r="STT88" s="207"/>
      <c r="STU88" s="207"/>
      <c r="STV88" s="207"/>
      <c r="STW88" s="207"/>
      <c r="STX88" s="207"/>
      <c r="STY88" s="207"/>
      <c r="STZ88" s="207"/>
      <c r="SUA88" s="207"/>
      <c r="SUB88" s="207"/>
      <c r="SUC88" s="207"/>
      <c r="SUD88" s="207"/>
      <c r="SUE88" s="207"/>
      <c r="SUF88" s="207"/>
      <c r="SUG88" s="207"/>
      <c r="SUH88" s="207"/>
      <c r="SUI88" s="207"/>
      <c r="SUJ88" s="207"/>
      <c r="SUK88" s="207"/>
      <c r="SUL88" s="207"/>
      <c r="SUM88" s="207"/>
      <c r="SUN88" s="207"/>
      <c r="SUO88" s="207"/>
      <c r="SUP88" s="207"/>
      <c r="SUQ88" s="207"/>
      <c r="SUR88" s="207"/>
      <c r="SUS88" s="207"/>
      <c r="SUT88" s="207"/>
      <c r="SUU88" s="207"/>
      <c r="SUV88" s="207"/>
      <c r="SUW88" s="207"/>
      <c r="SUX88" s="207"/>
      <c r="SUY88" s="207"/>
      <c r="SUZ88" s="207"/>
      <c r="SVA88" s="207"/>
      <c r="SVB88" s="207"/>
      <c r="SVC88" s="207"/>
      <c r="SVD88" s="207"/>
      <c r="SVE88" s="207"/>
      <c r="SVF88" s="207"/>
      <c r="SVG88" s="207"/>
      <c r="SVH88" s="207"/>
      <c r="SVI88" s="207"/>
      <c r="SVJ88" s="207"/>
      <c r="SVK88" s="207"/>
      <c r="SVL88" s="207"/>
      <c r="SVM88" s="207"/>
      <c r="SVN88" s="207"/>
      <c r="SVO88" s="207"/>
      <c r="SVP88" s="207"/>
      <c r="SVQ88" s="207"/>
      <c r="SVR88" s="207"/>
      <c r="SVS88" s="207"/>
      <c r="SVT88" s="207"/>
      <c r="SVU88" s="207"/>
      <c r="SVV88" s="207"/>
      <c r="SVW88" s="207"/>
      <c r="SVX88" s="207"/>
      <c r="SVY88" s="207"/>
      <c r="SVZ88" s="207"/>
      <c r="SWA88" s="207"/>
      <c r="SWB88" s="207"/>
      <c r="SWC88" s="207"/>
      <c r="SWD88" s="207"/>
      <c r="SWE88" s="207"/>
      <c r="SWF88" s="207"/>
      <c r="SWG88" s="207"/>
      <c r="SWH88" s="207"/>
      <c r="SWI88" s="207"/>
      <c r="SWJ88" s="207"/>
      <c r="SWK88" s="207"/>
      <c r="SWL88" s="207"/>
      <c r="SWM88" s="207"/>
      <c r="SWN88" s="207"/>
      <c r="SWO88" s="207"/>
      <c r="SWP88" s="207"/>
      <c r="SWQ88" s="207"/>
      <c r="SWR88" s="207"/>
      <c r="SWS88" s="207"/>
      <c r="SWT88" s="207"/>
      <c r="SWU88" s="207"/>
      <c r="SWV88" s="207"/>
      <c r="SWW88" s="207"/>
      <c r="SWX88" s="207"/>
      <c r="SWY88" s="207"/>
      <c r="SWZ88" s="207"/>
      <c r="SXA88" s="207"/>
      <c r="SXB88" s="207"/>
      <c r="SXC88" s="207"/>
      <c r="SXD88" s="207"/>
      <c r="SXE88" s="207"/>
      <c r="SXF88" s="207"/>
      <c r="SXG88" s="207"/>
      <c r="SXH88" s="207"/>
      <c r="SXI88" s="207"/>
      <c r="SXJ88" s="207"/>
      <c r="SXK88" s="207"/>
      <c r="SXL88" s="207"/>
      <c r="SXM88" s="207"/>
      <c r="SXN88" s="207"/>
      <c r="SXO88" s="207"/>
      <c r="SXP88" s="207"/>
      <c r="SXQ88" s="207"/>
      <c r="SXR88" s="207"/>
      <c r="SXS88" s="207"/>
      <c r="SXT88" s="207"/>
      <c r="SXU88" s="207"/>
      <c r="SXV88" s="207"/>
      <c r="SXW88" s="207"/>
      <c r="SXX88" s="207"/>
      <c r="SXY88" s="207"/>
      <c r="SXZ88" s="207"/>
      <c r="SYA88" s="207"/>
      <c r="SYB88" s="207"/>
      <c r="SYC88" s="207"/>
      <c r="SYD88" s="207"/>
      <c r="SYE88" s="207"/>
      <c r="SYF88" s="207"/>
      <c r="SYG88" s="207"/>
      <c r="SYH88" s="207"/>
      <c r="SYI88" s="207"/>
      <c r="SYJ88" s="207"/>
      <c r="SYK88" s="207"/>
      <c r="SYL88" s="207"/>
      <c r="SYM88" s="207"/>
      <c r="SYN88" s="207"/>
      <c r="SYO88" s="207"/>
      <c r="SYP88" s="207"/>
      <c r="SYQ88" s="207"/>
      <c r="SYR88" s="207"/>
      <c r="SYS88" s="207"/>
      <c r="SYT88" s="207"/>
      <c r="SYU88" s="207"/>
      <c r="SYV88" s="207"/>
      <c r="SYW88" s="207"/>
      <c r="SYX88" s="207"/>
      <c r="SYY88" s="207"/>
      <c r="SYZ88" s="207"/>
      <c r="SZA88" s="207"/>
      <c r="SZB88" s="207"/>
      <c r="SZC88" s="207"/>
      <c r="SZD88" s="207"/>
      <c r="SZE88" s="207"/>
      <c r="SZF88" s="207"/>
      <c r="SZG88" s="207"/>
      <c r="SZH88" s="207"/>
      <c r="SZI88" s="207"/>
      <c r="SZJ88" s="207"/>
      <c r="SZK88" s="207"/>
      <c r="SZL88" s="207"/>
      <c r="SZM88" s="207"/>
      <c r="SZN88" s="207"/>
      <c r="SZO88" s="207"/>
      <c r="SZP88" s="207"/>
      <c r="SZQ88" s="207"/>
      <c r="SZR88" s="207"/>
      <c r="SZS88" s="207"/>
      <c r="SZT88" s="207"/>
      <c r="SZU88" s="207"/>
      <c r="SZV88" s="207"/>
      <c r="SZW88" s="207"/>
      <c r="SZX88" s="207"/>
      <c r="SZY88" s="207"/>
      <c r="SZZ88" s="207"/>
      <c r="TAA88" s="207"/>
      <c r="TAB88" s="207"/>
      <c r="TAC88" s="207"/>
      <c r="TAD88" s="207"/>
      <c r="TAE88" s="207"/>
      <c r="TAF88" s="207"/>
      <c r="TAG88" s="207"/>
      <c r="TAH88" s="207"/>
      <c r="TAI88" s="207"/>
      <c r="TAJ88" s="207"/>
      <c r="TAK88" s="207"/>
      <c r="TAL88" s="207"/>
      <c r="TAM88" s="207"/>
      <c r="TAN88" s="207"/>
      <c r="TAO88" s="207"/>
      <c r="TAP88" s="207"/>
      <c r="TAQ88" s="207"/>
      <c r="TAR88" s="207"/>
      <c r="TAS88" s="207"/>
      <c r="TAT88" s="207"/>
      <c r="TAU88" s="207"/>
      <c r="TAV88" s="207"/>
      <c r="TAW88" s="207"/>
      <c r="TAX88" s="207"/>
      <c r="TAY88" s="207"/>
      <c r="TAZ88" s="207"/>
      <c r="TBA88" s="207"/>
      <c r="TBB88" s="207"/>
      <c r="TBC88" s="207"/>
      <c r="TBD88" s="207"/>
      <c r="TBE88" s="207"/>
      <c r="TBF88" s="207"/>
      <c r="TBG88" s="207"/>
      <c r="TBH88" s="207"/>
      <c r="TBI88" s="207"/>
      <c r="TBJ88" s="207"/>
      <c r="TBK88" s="207"/>
      <c r="TBL88" s="207"/>
      <c r="TBM88" s="207"/>
      <c r="TBN88" s="207"/>
      <c r="TBO88" s="207"/>
      <c r="TBP88" s="207"/>
      <c r="TBQ88" s="207"/>
      <c r="TBR88" s="207"/>
      <c r="TBS88" s="207"/>
      <c r="TBT88" s="207"/>
      <c r="TBU88" s="207"/>
      <c r="TBV88" s="207"/>
      <c r="TBW88" s="207"/>
      <c r="TBX88" s="207"/>
      <c r="TBY88" s="207"/>
      <c r="TBZ88" s="207"/>
      <c r="TCA88" s="207"/>
      <c r="TCB88" s="207"/>
      <c r="TCC88" s="207"/>
      <c r="TCD88" s="207"/>
      <c r="TCE88" s="207"/>
      <c r="TCF88" s="207"/>
      <c r="TCG88" s="207"/>
      <c r="TCH88" s="207"/>
      <c r="TCI88" s="207"/>
      <c r="TCJ88" s="207"/>
      <c r="TCK88" s="207"/>
      <c r="TCL88" s="207"/>
      <c r="TCM88" s="207"/>
      <c r="TCN88" s="207"/>
      <c r="TCO88" s="207"/>
      <c r="TCP88" s="207"/>
      <c r="TCQ88" s="207"/>
      <c r="TCR88" s="207"/>
      <c r="TCS88" s="207"/>
      <c r="TCT88" s="207"/>
      <c r="TCU88" s="207"/>
      <c r="TCV88" s="207"/>
      <c r="TCW88" s="207"/>
      <c r="TCX88" s="207"/>
      <c r="TCY88" s="207"/>
      <c r="TCZ88" s="207"/>
      <c r="TDA88" s="207"/>
      <c r="TDB88" s="207"/>
      <c r="TDC88" s="207"/>
      <c r="TDD88" s="207"/>
      <c r="TDE88" s="207"/>
      <c r="TDF88" s="207"/>
      <c r="TDG88" s="207"/>
      <c r="TDH88" s="207"/>
      <c r="TDI88" s="207"/>
      <c r="TDJ88" s="207"/>
      <c r="TDK88" s="207"/>
      <c r="TDL88" s="207"/>
      <c r="TDM88" s="207"/>
      <c r="TDN88" s="207"/>
      <c r="TDO88" s="207"/>
      <c r="TDP88" s="207"/>
      <c r="TDQ88" s="207"/>
      <c r="TDR88" s="207"/>
      <c r="TDS88" s="207"/>
      <c r="TDT88" s="207"/>
      <c r="TDU88" s="207"/>
      <c r="TDV88" s="207"/>
      <c r="TDW88" s="207"/>
      <c r="TDX88" s="207"/>
      <c r="TDY88" s="207"/>
      <c r="TDZ88" s="207"/>
      <c r="TEA88" s="207"/>
      <c r="TEB88" s="207"/>
      <c r="TEC88" s="207"/>
      <c r="TED88" s="207"/>
      <c r="TEE88" s="207"/>
      <c r="TEF88" s="207"/>
      <c r="TEG88" s="207"/>
      <c r="TEH88" s="207"/>
      <c r="TEI88" s="207"/>
      <c r="TEJ88" s="207"/>
      <c r="TEK88" s="207"/>
      <c r="TEL88" s="207"/>
      <c r="TEM88" s="207"/>
      <c r="TEN88" s="207"/>
      <c r="TEO88" s="207"/>
      <c r="TEP88" s="207"/>
      <c r="TEQ88" s="207"/>
      <c r="TER88" s="207"/>
      <c r="TES88" s="207"/>
      <c r="TET88" s="207"/>
      <c r="TEU88" s="207"/>
      <c r="TEV88" s="207"/>
      <c r="TEW88" s="207"/>
      <c r="TEX88" s="207"/>
      <c r="TEY88" s="207"/>
      <c r="TEZ88" s="207"/>
      <c r="TFA88" s="207"/>
      <c r="TFB88" s="207"/>
      <c r="TFC88" s="207"/>
      <c r="TFD88" s="207"/>
      <c r="TFE88" s="207"/>
      <c r="TFF88" s="207"/>
      <c r="TFG88" s="207"/>
      <c r="TFH88" s="207"/>
      <c r="TFI88" s="207"/>
      <c r="TFJ88" s="207"/>
      <c r="TFK88" s="207"/>
      <c r="TFL88" s="207"/>
      <c r="TFM88" s="207"/>
      <c r="TFN88" s="207"/>
      <c r="TFO88" s="207"/>
      <c r="TFP88" s="207"/>
      <c r="TFQ88" s="207"/>
      <c r="TFR88" s="207"/>
      <c r="TFS88" s="207"/>
      <c r="TFT88" s="207"/>
      <c r="TFU88" s="207"/>
      <c r="TFV88" s="207"/>
      <c r="TFW88" s="207"/>
      <c r="TFX88" s="207"/>
      <c r="TFY88" s="207"/>
      <c r="TFZ88" s="207"/>
      <c r="TGA88" s="207"/>
      <c r="TGB88" s="207"/>
      <c r="TGC88" s="207"/>
      <c r="TGD88" s="207"/>
      <c r="TGE88" s="207"/>
      <c r="TGF88" s="207"/>
      <c r="TGG88" s="207"/>
      <c r="TGH88" s="207"/>
      <c r="TGI88" s="207"/>
      <c r="TGJ88" s="207"/>
      <c r="TGK88" s="207"/>
      <c r="TGL88" s="207"/>
      <c r="TGM88" s="207"/>
      <c r="TGN88" s="207"/>
      <c r="TGO88" s="207"/>
      <c r="TGP88" s="207"/>
      <c r="TGQ88" s="207"/>
      <c r="TGR88" s="207"/>
      <c r="TGS88" s="207"/>
      <c r="TGT88" s="207"/>
      <c r="TGU88" s="207"/>
      <c r="TGV88" s="207"/>
      <c r="TGW88" s="207"/>
      <c r="TGX88" s="207"/>
      <c r="TGY88" s="207"/>
      <c r="TGZ88" s="207"/>
      <c r="THA88" s="207"/>
      <c r="THB88" s="207"/>
      <c r="THC88" s="207"/>
      <c r="THD88" s="207"/>
      <c r="THE88" s="207"/>
      <c r="THF88" s="207"/>
      <c r="THG88" s="207"/>
      <c r="THH88" s="207"/>
      <c r="THI88" s="207"/>
      <c r="THJ88" s="207"/>
      <c r="THK88" s="207"/>
      <c r="THL88" s="207"/>
      <c r="THM88" s="207"/>
      <c r="THN88" s="207"/>
      <c r="THO88" s="207"/>
      <c r="THP88" s="207"/>
      <c r="THQ88" s="207"/>
      <c r="THR88" s="207"/>
      <c r="THS88" s="207"/>
      <c r="THT88" s="207"/>
      <c r="THU88" s="207"/>
      <c r="THV88" s="207"/>
      <c r="THW88" s="207"/>
      <c r="THX88" s="207"/>
      <c r="THY88" s="207"/>
      <c r="THZ88" s="207"/>
      <c r="TIA88" s="207"/>
      <c r="TIB88" s="207"/>
      <c r="TIC88" s="207"/>
      <c r="TID88" s="207"/>
      <c r="TIE88" s="207"/>
      <c r="TIF88" s="207"/>
      <c r="TIG88" s="207"/>
      <c r="TIH88" s="207"/>
      <c r="TII88" s="207"/>
      <c r="TIJ88" s="207"/>
      <c r="TIK88" s="207"/>
      <c r="TIL88" s="207"/>
      <c r="TIM88" s="207"/>
      <c r="TIN88" s="207"/>
      <c r="TIO88" s="207"/>
      <c r="TIP88" s="207"/>
      <c r="TIQ88" s="207"/>
      <c r="TIR88" s="207"/>
      <c r="TIS88" s="207"/>
      <c r="TIT88" s="207"/>
      <c r="TIU88" s="207"/>
      <c r="TIV88" s="207"/>
      <c r="TIW88" s="207"/>
      <c r="TIX88" s="207"/>
      <c r="TIY88" s="207"/>
      <c r="TIZ88" s="207"/>
      <c r="TJA88" s="207"/>
      <c r="TJB88" s="207"/>
      <c r="TJC88" s="207"/>
      <c r="TJD88" s="207"/>
      <c r="TJE88" s="207"/>
      <c r="TJF88" s="207"/>
      <c r="TJG88" s="207"/>
      <c r="TJH88" s="207"/>
      <c r="TJI88" s="207"/>
      <c r="TJJ88" s="207"/>
      <c r="TJK88" s="207"/>
      <c r="TJL88" s="207"/>
      <c r="TJM88" s="207"/>
      <c r="TJN88" s="207"/>
      <c r="TJO88" s="207"/>
      <c r="TJP88" s="207"/>
      <c r="TJQ88" s="207"/>
      <c r="TJR88" s="207"/>
      <c r="TJS88" s="207"/>
      <c r="TJT88" s="207"/>
      <c r="TJU88" s="207"/>
      <c r="TJV88" s="207"/>
      <c r="TJW88" s="207"/>
      <c r="TJX88" s="207"/>
      <c r="TJY88" s="207"/>
      <c r="TJZ88" s="207"/>
      <c r="TKA88" s="207"/>
      <c r="TKB88" s="207"/>
      <c r="TKC88" s="207"/>
      <c r="TKD88" s="207"/>
      <c r="TKE88" s="207"/>
      <c r="TKF88" s="207"/>
      <c r="TKG88" s="207"/>
      <c r="TKH88" s="207"/>
      <c r="TKI88" s="207"/>
      <c r="TKJ88" s="207"/>
      <c r="TKK88" s="207"/>
      <c r="TKL88" s="207"/>
      <c r="TKM88" s="207"/>
      <c r="TKN88" s="207"/>
      <c r="TKO88" s="207"/>
      <c r="TKP88" s="207"/>
      <c r="TKQ88" s="207"/>
      <c r="TKR88" s="207"/>
      <c r="TKS88" s="207"/>
      <c r="TKT88" s="207"/>
      <c r="TKU88" s="207"/>
      <c r="TKV88" s="207"/>
      <c r="TKW88" s="207"/>
      <c r="TKX88" s="207"/>
      <c r="TKY88" s="207"/>
      <c r="TKZ88" s="207"/>
      <c r="TLA88" s="207"/>
      <c r="TLB88" s="207"/>
      <c r="TLC88" s="207"/>
      <c r="TLD88" s="207"/>
      <c r="TLE88" s="207"/>
      <c r="TLF88" s="207"/>
      <c r="TLG88" s="207"/>
      <c r="TLH88" s="207"/>
      <c r="TLI88" s="207"/>
      <c r="TLJ88" s="207"/>
      <c r="TLK88" s="207"/>
      <c r="TLL88" s="207"/>
      <c r="TLM88" s="207"/>
      <c r="TLN88" s="207"/>
      <c r="TLO88" s="207"/>
      <c r="TLP88" s="207"/>
      <c r="TLQ88" s="207"/>
      <c r="TLR88" s="207"/>
      <c r="TLS88" s="207"/>
      <c r="TLT88" s="207"/>
      <c r="TLU88" s="207"/>
      <c r="TLV88" s="207"/>
      <c r="TLW88" s="207"/>
      <c r="TLX88" s="207"/>
      <c r="TLY88" s="207"/>
      <c r="TLZ88" s="207"/>
      <c r="TMA88" s="207"/>
      <c r="TMB88" s="207"/>
      <c r="TMC88" s="207"/>
      <c r="TMD88" s="207"/>
      <c r="TME88" s="207"/>
      <c r="TMF88" s="207"/>
      <c r="TMG88" s="207"/>
      <c r="TMH88" s="207"/>
      <c r="TMI88" s="207"/>
      <c r="TMJ88" s="207"/>
      <c r="TMK88" s="207"/>
      <c r="TML88" s="207"/>
      <c r="TMM88" s="207"/>
      <c r="TMN88" s="207"/>
      <c r="TMO88" s="207"/>
      <c r="TMP88" s="207"/>
      <c r="TMQ88" s="207"/>
      <c r="TMR88" s="207"/>
      <c r="TMS88" s="207"/>
      <c r="TMT88" s="207"/>
      <c r="TMU88" s="207"/>
      <c r="TMV88" s="207"/>
      <c r="TMW88" s="207"/>
      <c r="TMX88" s="207"/>
      <c r="TMY88" s="207"/>
      <c r="TMZ88" s="207"/>
      <c r="TNA88" s="207"/>
      <c r="TNB88" s="207"/>
      <c r="TNC88" s="207"/>
      <c r="TND88" s="207"/>
      <c r="TNE88" s="207"/>
      <c r="TNF88" s="207"/>
      <c r="TNG88" s="207"/>
      <c r="TNH88" s="207"/>
      <c r="TNI88" s="207"/>
      <c r="TNJ88" s="207"/>
      <c r="TNK88" s="207"/>
      <c r="TNL88" s="207"/>
      <c r="TNM88" s="207"/>
      <c r="TNN88" s="207"/>
      <c r="TNO88" s="207"/>
      <c r="TNP88" s="207"/>
      <c r="TNQ88" s="207"/>
      <c r="TNR88" s="207"/>
      <c r="TNS88" s="207"/>
      <c r="TNT88" s="207"/>
      <c r="TNU88" s="207"/>
      <c r="TNV88" s="207"/>
      <c r="TNW88" s="207"/>
      <c r="TNX88" s="207"/>
      <c r="TNY88" s="207"/>
      <c r="TNZ88" s="207"/>
      <c r="TOA88" s="207"/>
      <c r="TOB88" s="207"/>
      <c r="TOC88" s="207"/>
      <c r="TOD88" s="207"/>
      <c r="TOE88" s="207"/>
      <c r="TOF88" s="207"/>
      <c r="TOG88" s="207"/>
      <c r="TOH88" s="207"/>
      <c r="TOI88" s="207"/>
      <c r="TOJ88" s="207"/>
      <c r="TOK88" s="207"/>
      <c r="TOL88" s="207"/>
      <c r="TOM88" s="207"/>
      <c r="TON88" s="207"/>
      <c r="TOO88" s="207"/>
      <c r="TOP88" s="207"/>
      <c r="TOQ88" s="207"/>
      <c r="TOR88" s="207"/>
      <c r="TOS88" s="207"/>
      <c r="TOT88" s="207"/>
      <c r="TOU88" s="207"/>
      <c r="TOV88" s="207"/>
      <c r="TOW88" s="207"/>
      <c r="TOX88" s="207"/>
      <c r="TOY88" s="207"/>
      <c r="TOZ88" s="207"/>
      <c r="TPA88" s="207"/>
      <c r="TPB88" s="207"/>
      <c r="TPC88" s="207"/>
      <c r="TPD88" s="207"/>
      <c r="TPE88" s="207"/>
      <c r="TPF88" s="207"/>
      <c r="TPG88" s="207"/>
      <c r="TPH88" s="207"/>
      <c r="TPI88" s="207"/>
      <c r="TPJ88" s="207"/>
      <c r="TPK88" s="207"/>
      <c r="TPL88" s="207"/>
      <c r="TPM88" s="207"/>
      <c r="TPN88" s="207"/>
      <c r="TPO88" s="207"/>
      <c r="TPP88" s="207"/>
      <c r="TPQ88" s="207"/>
      <c r="TPR88" s="207"/>
      <c r="TPS88" s="207"/>
      <c r="TPT88" s="207"/>
      <c r="TPU88" s="207"/>
      <c r="TPV88" s="207"/>
      <c r="TPW88" s="207"/>
      <c r="TPX88" s="207"/>
      <c r="TPY88" s="207"/>
      <c r="TPZ88" s="207"/>
      <c r="TQA88" s="207"/>
      <c r="TQB88" s="207"/>
      <c r="TQC88" s="207"/>
      <c r="TQD88" s="207"/>
      <c r="TQE88" s="207"/>
      <c r="TQF88" s="207"/>
      <c r="TQG88" s="207"/>
      <c r="TQH88" s="207"/>
      <c r="TQI88" s="207"/>
      <c r="TQJ88" s="207"/>
      <c r="TQK88" s="207"/>
      <c r="TQL88" s="207"/>
      <c r="TQM88" s="207"/>
      <c r="TQN88" s="207"/>
      <c r="TQO88" s="207"/>
      <c r="TQP88" s="207"/>
      <c r="TQQ88" s="207"/>
      <c r="TQR88" s="207"/>
      <c r="TQS88" s="207"/>
      <c r="TQT88" s="207"/>
      <c r="TQU88" s="207"/>
      <c r="TQV88" s="207"/>
      <c r="TQW88" s="207"/>
      <c r="TQX88" s="207"/>
      <c r="TQY88" s="207"/>
      <c r="TQZ88" s="207"/>
      <c r="TRA88" s="207"/>
      <c r="TRB88" s="207"/>
      <c r="TRC88" s="207"/>
      <c r="TRD88" s="207"/>
      <c r="TRE88" s="207"/>
      <c r="TRF88" s="207"/>
      <c r="TRG88" s="207"/>
      <c r="TRH88" s="207"/>
      <c r="TRI88" s="207"/>
      <c r="TRJ88" s="207"/>
      <c r="TRK88" s="207"/>
      <c r="TRL88" s="207"/>
      <c r="TRM88" s="207"/>
      <c r="TRN88" s="207"/>
      <c r="TRO88" s="207"/>
      <c r="TRP88" s="207"/>
      <c r="TRQ88" s="207"/>
      <c r="TRR88" s="207"/>
      <c r="TRS88" s="207"/>
      <c r="TRT88" s="207"/>
      <c r="TRU88" s="207"/>
      <c r="TRV88" s="207"/>
      <c r="TRW88" s="207"/>
      <c r="TRX88" s="207"/>
      <c r="TRY88" s="207"/>
      <c r="TRZ88" s="207"/>
      <c r="TSA88" s="207"/>
      <c r="TSB88" s="207"/>
      <c r="TSC88" s="207"/>
      <c r="TSD88" s="207"/>
      <c r="TSE88" s="207"/>
      <c r="TSF88" s="207"/>
      <c r="TSG88" s="207"/>
      <c r="TSH88" s="207"/>
      <c r="TSI88" s="207"/>
      <c r="TSJ88" s="207"/>
      <c r="TSK88" s="207"/>
      <c r="TSL88" s="207"/>
      <c r="TSM88" s="207"/>
      <c r="TSN88" s="207"/>
      <c r="TSO88" s="207"/>
      <c r="TSP88" s="207"/>
      <c r="TSQ88" s="207"/>
      <c r="TSR88" s="207"/>
      <c r="TSS88" s="207"/>
      <c r="TST88" s="207"/>
      <c r="TSU88" s="207"/>
      <c r="TSV88" s="207"/>
      <c r="TSW88" s="207"/>
      <c r="TSX88" s="207"/>
      <c r="TSY88" s="207"/>
      <c r="TSZ88" s="207"/>
      <c r="TTA88" s="207"/>
      <c r="TTB88" s="207"/>
      <c r="TTC88" s="207"/>
      <c r="TTD88" s="207"/>
      <c r="TTE88" s="207"/>
      <c r="TTF88" s="207"/>
      <c r="TTG88" s="207"/>
      <c r="TTH88" s="207"/>
      <c r="TTI88" s="207"/>
      <c r="TTJ88" s="207"/>
      <c r="TTK88" s="207"/>
      <c r="TTL88" s="207"/>
      <c r="TTM88" s="207"/>
      <c r="TTN88" s="207"/>
      <c r="TTO88" s="207"/>
      <c r="TTP88" s="207"/>
      <c r="TTQ88" s="207"/>
      <c r="TTR88" s="207"/>
      <c r="TTS88" s="207"/>
      <c r="TTT88" s="207"/>
      <c r="TTU88" s="207"/>
      <c r="TTV88" s="207"/>
      <c r="TTW88" s="207"/>
      <c r="TTX88" s="207"/>
      <c r="TTY88" s="207"/>
      <c r="TTZ88" s="207"/>
      <c r="TUA88" s="207"/>
      <c r="TUB88" s="207"/>
      <c r="TUC88" s="207"/>
      <c r="TUD88" s="207"/>
      <c r="TUE88" s="207"/>
      <c r="TUF88" s="207"/>
      <c r="TUG88" s="207"/>
      <c r="TUH88" s="207"/>
      <c r="TUI88" s="207"/>
      <c r="TUJ88" s="207"/>
      <c r="TUK88" s="207"/>
      <c r="TUL88" s="207"/>
      <c r="TUM88" s="207"/>
      <c r="TUN88" s="207"/>
      <c r="TUO88" s="207"/>
      <c r="TUP88" s="207"/>
      <c r="TUQ88" s="207"/>
      <c r="TUR88" s="207"/>
      <c r="TUS88" s="207"/>
      <c r="TUT88" s="207"/>
      <c r="TUU88" s="207"/>
      <c r="TUV88" s="207"/>
      <c r="TUW88" s="207"/>
      <c r="TUX88" s="207"/>
      <c r="TUY88" s="207"/>
      <c r="TUZ88" s="207"/>
      <c r="TVA88" s="207"/>
      <c r="TVB88" s="207"/>
      <c r="TVC88" s="207"/>
      <c r="TVD88" s="207"/>
      <c r="TVE88" s="207"/>
      <c r="TVF88" s="207"/>
      <c r="TVG88" s="207"/>
      <c r="TVH88" s="207"/>
      <c r="TVI88" s="207"/>
      <c r="TVJ88" s="207"/>
      <c r="TVK88" s="207"/>
      <c r="TVL88" s="207"/>
      <c r="TVM88" s="207"/>
      <c r="TVN88" s="207"/>
      <c r="TVO88" s="207"/>
      <c r="TVP88" s="207"/>
      <c r="TVQ88" s="207"/>
      <c r="TVR88" s="207"/>
      <c r="TVS88" s="207"/>
      <c r="TVT88" s="207"/>
      <c r="TVU88" s="207"/>
      <c r="TVV88" s="207"/>
      <c r="TVW88" s="207"/>
      <c r="TVX88" s="207"/>
      <c r="TVY88" s="207"/>
      <c r="TVZ88" s="207"/>
      <c r="TWA88" s="207"/>
      <c r="TWB88" s="207"/>
      <c r="TWC88" s="207"/>
      <c r="TWD88" s="207"/>
      <c r="TWE88" s="207"/>
      <c r="TWF88" s="207"/>
      <c r="TWG88" s="207"/>
      <c r="TWH88" s="207"/>
      <c r="TWI88" s="207"/>
      <c r="TWJ88" s="207"/>
      <c r="TWK88" s="207"/>
      <c r="TWL88" s="207"/>
      <c r="TWM88" s="207"/>
      <c r="TWN88" s="207"/>
      <c r="TWO88" s="207"/>
      <c r="TWP88" s="207"/>
      <c r="TWQ88" s="207"/>
      <c r="TWR88" s="207"/>
      <c r="TWS88" s="207"/>
      <c r="TWT88" s="207"/>
      <c r="TWU88" s="207"/>
      <c r="TWV88" s="207"/>
      <c r="TWW88" s="207"/>
      <c r="TWX88" s="207"/>
      <c r="TWY88" s="207"/>
      <c r="TWZ88" s="207"/>
      <c r="TXA88" s="207"/>
      <c r="TXB88" s="207"/>
      <c r="TXC88" s="207"/>
      <c r="TXD88" s="207"/>
      <c r="TXE88" s="207"/>
      <c r="TXF88" s="207"/>
      <c r="TXG88" s="207"/>
      <c r="TXH88" s="207"/>
      <c r="TXI88" s="207"/>
      <c r="TXJ88" s="207"/>
      <c r="TXK88" s="207"/>
      <c r="TXL88" s="207"/>
      <c r="TXM88" s="207"/>
      <c r="TXN88" s="207"/>
      <c r="TXO88" s="207"/>
      <c r="TXP88" s="207"/>
      <c r="TXQ88" s="207"/>
      <c r="TXR88" s="207"/>
      <c r="TXS88" s="207"/>
      <c r="TXT88" s="207"/>
      <c r="TXU88" s="207"/>
      <c r="TXV88" s="207"/>
      <c r="TXW88" s="207"/>
      <c r="TXX88" s="207"/>
      <c r="TXY88" s="207"/>
      <c r="TXZ88" s="207"/>
      <c r="TYA88" s="207"/>
      <c r="TYB88" s="207"/>
      <c r="TYC88" s="207"/>
      <c r="TYD88" s="207"/>
      <c r="TYE88" s="207"/>
      <c r="TYF88" s="207"/>
      <c r="TYG88" s="207"/>
      <c r="TYH88" s="207"/>
      <c r="TYI88" s="207"/>
      <c r="TYJ88" s="207"/>
      <c r="TYK88" s="207"/>
      <c r="TYL88" s="207"/>
      <c r="TYM88" s="207"/>
      <c r="TYN88" s="207"/>
      <c r="TYO88" s="207"/>
      <c r="TYP88" s="207"/>
      <c r="TYQ88" s="207"/>
      <c r="TYR88" s="207"/>
      <c r="TYS88" s="207"/>
      <c r="TYT88" s="207"/>
      <c r="TYU88" s="207"/>
      <c r="TYV88" s="207"/>
      <c r="TYW88" s="207"/>
      <c r="TYX88" s="207"/>
      <c r="TYY88" s="207"/>
      <c r="TYZ88" s="207"/>
      <c r="TZA88" s="207"/>
      <c r="TZB88" s="207"/>
      <c r="TZC88" s="207"/>
      <c r="TZD88" s="207"/>
      <c r="TZE88" s="207"/>
      <c r="TZF88" s="207"/>
      <c r="TZG88" s="207"/>
      <c r="TZH88" s="207"/>
      <c r="TZI88" s="207"/>
      <c r="TZJ88" s="207"/>
      <c r="TZK88" s="207"/>
      <c r="TZL88" s="207"/>
      <c r="TZM88" s="207"/>
      <c r="TZN88" s="207"/>
      <c r="TZO88" s="207"/>
      <c r="TZP88" s="207"/>
      <c r="TZQ88" s="207"/>
      <c r="TZR88" s="207"/>
      <c r="TZS88" s="207"/>
      <c r="TZT88" s="207"/>
      <c r="TZU88" s="207"/>
      <c r="TZV88" s="207"/>
      <c r="TZW88" s="207"/>
      <c r="TZX88" s="207"/>
      <c r="TZY88" s="207"/>
      <c r="TZZ88" s="207"/>
      <c r="UAA88" s="207"/>
      <c r="UAB88" s="207"/>
      <c r="UAC88" s="207"/>
      <c r="UAD88" s="207"/>
      <c r="UAE88" s="207"/>
      <c r="UAF88" s="207"/>
      <c r="UAG88" s="207"/>
      <c r="UAH88" s="207"/>
      <c r="UAI88" s="207"/>
      <c r="UAJ88" s="207"/>
      <c r="UAK88" s="207"/>
      <c r="UAL88" s="207"/>
      <c r="UAM88" s="207"/>
      <c r="UAN88" s="207"/>
      <c r="UAO88" s="207"/>
      <c r="UAP88" s="207"/>
      <c r="UAQ88" s="207"/>
      <c r="UAR88" s="207"/>
      <c r="UAS88" s="207"/>
      <c r="UAT88" s="207"/>
      <c r="UAU88" s="207"/>
      <c r="UAV88" s="207"/>
      <c r="UAW88" s="207"/>
      <c r="UAX88" s="207"/>
      <c r="UAY88" s="207"/>
      <c r="UAZ88" s="207"/>
      <c r="UBA88" s="207"/>
      <c r="UBB88" s="207"/>
      <c r="UBC88" s="207"/>
      <c r="UBD88" s="207"/>
      <c r="UBE88" s="207"/>
      <c r="UBF88" s="207"/>
      <c r="UBG88" s="207"/>
      <c r="UBH88" s="207"/>
      <c r="UBI88" s="207"/>
      <c r="UBJ88" s="207"/>
      <c r="UBK88" s="207"/>
      <c r="UBL88" s="207"/>
      <c r="UBM88" s="207"/>
      <c r="UBN88" s="207"/>
      <c r="UBO88" s="207"/>
      <c r="UBP88" s="207"/>
      <c r="UBQ88" s="207"/>
      <c r="UBR88" s="207"/>
      <c r="UBS88" s="207"/>
      <c r="UBT88" s="207"/>
      <c r="UBU88" s="207"/>
      <c r="UBV88" s="207"/>
      <c r="UBW88" s="207"/>
      <c r="UBX88" s="207"/>
      <c r="UBY88" s="207"/>
      <c r="UBZ88" s="207"/>
      <c r="UCA88" s="207"/>
      <c r="UCB88" s="207"/>
      <c r="UCC88" s="207"/>
      <c r="UCD88" s="207"/>
      <c r="UCE88" s="207"/>
      <c r="UCF88" s="207"/>
      <c r="UCG88" s="207"/>
      <c r="UCH88" s="207"/>
      <c r="UCI88" s="207"/>
      <c r="UCJ88" s="207"/>
      <c r="UCK88" s="207"/>
      <c r="UCL88" s="207"/>
      <c r="UCM88" s="207"/>
      <c r="UCN88" s="207"/>
      <c r="UCO88" s="207"/>
      <c r="UCP88" s="207"/>
      <c r="UCQ88" s="207"/>
      <c r="UCR88" s="207"/>
      <c r="UCS88" s="207"/>
      <c r="UCT88" s="207"/>
      <c r="UCU88" s="207"/>
      <c r="UCV88" s="207"/>
      <c r="UCW88" s="207"/>
      <c r="UCX88" s="207"/>
      <c r="UCY88" s="207"/>
      <c r="UCZ88" s="207"/>
      <c r="UDA88" s="207"/>
      <c r="UDB88" s="207"/>
      <c r="UDC88" s="207"/>
      <c r="UDD88" s="207"/>
      <c r="UDE88" s="207"/>
      <c r="UDF88" s="207"/>
      <c r="UDG88" s="207"/>
      <c r="UDH88" s="207"/>
      <c r="UDI88" s="207"/>
      <c r="UDJ88" s="207"/>
      <c r="UDK88" s="207"/>
      <c r="UDL88" s="207"/>
      <c r="UDM88" s="207"/>
      <c r="UDN88" s="207"/>
      <c r="UDO88" s="207"/>
      <c r="UDP88" s="207"/>
      <c r="UDQ88" s="207"/>
      <c r="UDR88" s="207"/>
      <c r="UDS88" s="207"/>
      <c r="UDT88" s="207"/>
      <c r="UDU88" s="207"/>
      <c r="UDV88" s="207"/>
      <c r="UDW88" s="207"/>
      <c r="UDX88" s="207"/>
      <c r="UDY88" s="207"/>
      <c r="UDZ88" s="207"/>
      <c r="UEA88" s="207"/>
      <c r="UEB88" s="207"/>
      <c r="UEC88" s="207"/>
      <c r="UED88" s="207"/>
      <c r="UEE88" s="207"/>
      <c r="UEF88" s="207"/>
      <c r="UEG88" s="207"/>
      <c r="UEH88" s="207"/>
      <c r="UEI88" s="207"/>
      <c r="UEJ88" s="207"/>
      <c r="UEK88" s="207"/>
      <c r="UEL88" s="207"/>
      <c r="UEM88" s="207"/>
      <c r="UEN88" s="207"/>
      <c r="UEO88" s="207"/>
      <c r="UEP88" s="207"/>
      <c r="UEQ88" s="207"/>
      <c r="UER88" s="207"/>
      <c r="UES88" s="207"/>
      <c r="UET88" s="207"/>
      <c r="UEU88" s="207"/>
      <c r="UEV88" s="207"/>
      <c r="UEW88" s="207"/>
      <c r="UEX88" s="207"/>
      <c r="UEY88" s="207"/>
      <c r="UEZ88" s="207"/>
      <c r="UFA88" s="207"/>
      <c r="UFB88" s="207"/>
      <c r="UFC88" s="207"/>
      <c r="UFD88" s="207"/>
      <c r="UFE88" s="207"/>
      <c r="UFF88" s="207"/>
      <c r="UFG88" s="207"/>
      <c r="UFH88" s="207"/>
      <c r="UFI88" s="207"/>
      <c r="UFJ88" s="207"/>
      <c r="UFK88" s="207"/>
      <c r="UFL88" s="207"/>
      <c r="UFM88" s="207"/>
      <c r="UFN88" s="207"/>
      <c r="UFO88" s="207"/>
      <c r="UFP88" s="207"/>
      <c r="UFQ88" s="207"/>
      <c r="UFR88" s="207"/>
      <c r="UFS88" s="207"/>
      <c r="UFT88" s="207"/>
      <c r="UFU88" s="207"/>
      <c r="UFV88" s="207"/>
      <c r="UFW88" s="207"/>
      <c r="UFX88" s="207"/>
      <c r="UFY88" s="207"/>
      <c r="UFZ88" s="207"/>
      <c r="UGA88" s="207"/>
      <c r="UGB88" s="207"/>
      <c r="UGC88" s="207"/>
      <c r="UGD88" s="207"/>
      <c r="UGE88" s="207"/>
      <c r="UGF88" s="207"/>
      <c r="UGG88" s="207"/>
      <c r="UGH88" s="207"/>
      <c r="UGI88" s="207"/>
      <c r="UGJ88" s="207"/>
      <c r="UGK88" s="207"/>
      <c r="UGL88" s="207"/>
      <c r="UGM88" s="207"/>
      <c r="UGN88" s="207"/>
      <c r="UGO88" s="207"/>
      <c r="UGP88" s="207"/>
      <c r="UGQ88" s="207"/>
      <c r="UGR88" s="207"/>
      <c r="UGS88" s="207"/>
      <c r="UGT88" s="207"/>
      <c r="UGU88" s="207"/>
      <c r="UGV88" s="207"/>
      <c r="UGW88" s="207"/>
      <c r="UGX88" s="207"/>
      <c r="UGY88" s="207"/>
      <c r="UGZ88" s="207"/>
      <c r="UHA88" s="207"/>
      <c r="UHB88" s="207"/>
      <c r="UHC88" s="207"/>
      <c r="UHD88" s="207"/>
      <c r="UHE88" s="207"/>
      <c r="UHF88" s="207"/>
      <c r="UHG88" s="207"/>
      <c r="UHH88" s="207"/>
      <c r="UHI88" s="207"/>
      <c r="UHJ88" s="207"/>
      <c r="UHK88" s="207"/>
      <c r="UHL88" s="207"/>
      <c r="UHM88" s="207"/>
      <c r="UHN88" s="207"/>
      <c r="UHO88" s="207"/>
      <c r="UHP88" s="207"/>
      <c r="UHQ88" s="207"/>
      <c r="UHR88" s="207"/>
      <c r="UHS88" s="207"/>
      <c r="UHT88" s="207"/>
      <c r="UHU88" s="207"/>
      <c r="UHV88" s="207"/>
      <c r="UHW88" s="207"/>
      <c r="UHX88" s="207"/>
      <c r="UHY88" s="207"/>
      <c r="UHZ88" s="207"/>
      <c r="UIA88" s="207"/>
      <c r="UIB88" s="207"/>
      <c r="UIC88" s="207"/>
      <c r="UID88" s="207"/>
      <c r="UIE88" s="207"/>
      <c r="UIF88" s="207"/>
      <c r="UIG88" s="207"/>
      <c r="UIH88" s="207"/>
      <c r="UII88" s="207"/>
      <c r="UIJ88" s="207"/>
      <c r="UIK88" s="207"/>
      <c r="UIL88" s="207"/>
      <c r="UIM88" s="207"/>
      <c r="UIN88" s="207"/>
      <c r="UIO88" s="207"/>
      <c r="UIP88" s="207"/>
      <c r="UIQ88" s="207"/>
      <c r="UIR88" s="207"/>
      <c r="UIS88" s="207"/>
      <c r="UIT88" s="207"/>
      <c r="UIU88" s="207"/>
      <c r="UIV88" s="207"/>
      <c r="UIW88" s="207"/>
      <c r="UIX88" s="207"/>
      <c r="UIY88" s="207"/>
      <c r="UIZ88" s="207"/>
      <c r="UJA88" s="207"/>
      <c r="UJB88" s="207"/>
      <c r="UJC88" s="207"/>
      <c r="UJD88" s="207"/>
      <c r="UJE88" s="207"/>
      <c r="UJF88" s="207"/>
      <c r="UJG88" s="207"/>
      <c r="UJH88" s="207"/>
      <c r="UJI88" s="207"/>
      <c r="UJJ88" s="207"/>
      <c r="UJK88" s="207"/>
      <c r="UJL88" s="207"/>
      <c r="UJM88" s="207"/>
      <c r="UJN88" s="207"/>
      <c r="UJO88" s="207"/>
      <c r="UJP88" s="207"/>
      <c r="UJQ88" s="207"/>
      <c r="UJR88" s="207"/>
      <c r="UJS88" s="207"/>
      <c r="UJT88" s="207"/>
      <c r="UJU88" s="207"/>
      <c r="UJV88" s="207"/>
      <c r="UJW88" s="207"/>
      <c r="UJX88" s="207"/>
      <c r="UJY88" s="207"/>
      <c r="UJZ88" s="207"/>
      <c r="UKA88" s="207"/>
      <c r="UKB88" s="207"/>
      <c r="UKC88" s="207"/>
      <c r="UKD88" s="207"/>
      <c r="UKE88" s="207"/>
      <c r="UKF88" s="207"/>
      <c r="UKG88" s="207"/>
      <c r="UKH88" s="207"/>
      <c r="UKI88" s="207"/>
      <c r="UKJ88" s="207"/>
      <c r="UKK88" s="207"/>
      <c r="UKL88" s="207"/>
      <c r="UKM88" s="207"/>
      <c r="UKN88" s="207"/>
      <c r="UKO88" s="207"/>
      <c r="UKP88" s="207"/>
      <c r="UKQ88" s="207"/>
      <c r="UKR88" s="207"/>
      <c r="UKS88" s="207"/>
      <c r="UKT88" s="207"/>
      <c r="UKU88" s="207"/>
      <c r="UKV88" s="207"/>
      <c r="UKW88" s="207"/>
      <c r="UKX88" s="207"/>
      <c r="UKY88" s="207"/>
      <c r="UKZ88" s="207"/>
      <c r="ULA88" s="207"/>
      <c r="ULB88" s="207"/>
      <c r="ULC88" s="207"/>
      <c r="ULD88" s="207"/>
      <c r="ULE88" s="207"/>
      <c r="ULF88" s="207"/>
      <c r="ULG88" s="207"/>
      <c r="ULH88" s="207"/>
      <c r="ULI88" s="207"/>
      <c r="ULJ88" s="207"/>
      <c r="ULK88" s="207"/>
      <c r="ULL88" s="207"/>
      <c r="ULM88" s="207"/>
      <c r="ULN88" s="207"/>
      <c r="ULO88" s="207"/>
      <c r="ULP88" s="207"/>
      <c r="ULQ88" s="207"/>
      <c r="ULR88" s="207"/>
      <c r="ULS88" s="207"/>
      <c r="ULT88" s="207"/>
      <c r="ULU88" s="207"/>
      <c r="ULV88" s="207"/>
      <c r="ULW88" s="207"/>
      <c r="ULX88" s="207"/>
      <c r="ULY88" s="207"/>
      <c r="ULZ88" s="207"/>
      <c r="UMA88" s="207"/>
      <c r="UMB88" s="207"/>
      <c r="UMC88" s="207"/>
      <c r="UMD88" s="207"/>
      <c r="UME88" s="207"/>
      <c r="UMF88" s="207"/>
      <c r="UMG88" s="207"/>
      <c r="UMH88" s="207"/>
      <c r="UMI88" s="207"/>
      <c r="UMJ88" s="207"/>
      <c r="UMK88" s="207"/>
      <c r="UML88" s="207"/>
      <c r="UMM88" s="207"/>
      <c r="UMN88" s="207"/>
      <c r="UMO88" s="207"/>
      <c r="UMP88" s="207"/>
      <c r="UMQ88" s="207"/>
      <c r="UMR88" s="207"/>
      <c r="UMS88" s="207"/>
      <c r="UMT88" s="207"/>
      <c r="UMU88" s="207"/>
      <c r="UMV88" s="207"/>
      <c r="UMW88" s="207"/>
      <c r="UMX88" s="207"/>
      <c r="UMY88" s="207"/>
      <c r="UMZ88" s="207"/>
      <c r="UNA88" s="207"/>
      <c r="UNB88" s="207"/>
      <c r="UNC88" s="207"/>
      <c r="UND88" s="207"/>
      <c r="UNE88" s="207"/>
      <c r="UNF88" s="207"/>
      <c r="UNG88" s="207"/>
      <c r="UNH88" s="207"/>
      <c r="UNI88" s="207"/>
      <c r="UNJ88" s="207"/>
      <c r="UNK88" s="207"/>
      <c r="UNL88" s="207"/>
      <c r="UNM88" s="207"/>
      <c r="UNN88" s="207"/>
      <c r="UNO88" s="207"/>
      <c r="UNP88" s="207"/>
      <c r="UNQ88" s="207"/>
      <c r="UNR88" s="207"/>
      <c r="UNS88" s="207"/>
      <c r="UNT88" s="207"/>
      <c r="UNU88" s="207"/>
      <c r="UNV88" s="207"/>
      <c r="UNW88" s="207"/>
      <c r="UNX88" s="207"/>
      <c r="UNY88" s="207"/>
      <c r="UNZ88" s="207"/>
      <c r="UOA88" s="207"/>
      <c r="UOB88" s="207"/>
      <c r="UOC88" s="207"/>
      <c r="UOD88" s="207"/>
      <c r="UOE88" s="207"/>
      <c r="UOF88" s="207"/>
      <c r="UOG88" s="207"/>
      <c r="UOH88" s="207"/>
      <c r="UOI88" s="207"/>
      <c r="UOJ88" s="207"/>
      <c r="UOK88" s="207"/>
      <c r="UOL88" s="207"/>
      <c r="UOM88" s="207"/>
      <c r="UON88" s="207"/>
      <c r="UOO88" s="207"/>
      <c r="UOP88" s="207"/>
      <c r="UOQ88" s="207"/>
      <c r="UOR88" s="207"/>
      <c r="UOS88" s="207"/>
      <c r="UOT88" s="207"/>
      <c r="UOU88" s="207"/>
      <c r="UOV88" s="207"/>
      <c r="UOW88" s="207"/>
      <c r="UOX88" s="207"/>
      <c r="UOY88" s="207"/>
      <c r="UOZ88" s="207"/>
      <c r="UPA88" s="207"/>
      <c r="UPB88" s="207"/>
      <c r="UPC88" s="207"/>
      <c r="UPD88" s="207"/>
      <c r="UPE88" s="207"/>
      <c r="UPF88" s="207"/>
      <c r="UPG88" s="207"/>
      <c r="UPH88" s="207"/>
      <c r="UPI88" s="207"/>
      <c r="UPJ88" s="207"/>
      <c r="UPK88" s="207"/>
      <c r="UPL88" s="207"/>
      <c r="UPM88" s="207"/>
      <c r="UPN88" s="207"/>
      <c r="UPO88" s="207"/>
      <c r="UPP88" s="207"/>
      <c r="UPQ88" s="207"/>
      <c r="UPR88" s="207"/>
      <c r="UPS88" s="207"/>
      <c r="UPT88" s="207"/>
      <c r="UPU88" s="207"/>
      <c r="UPV88" s="207"/>
      <c r="UPW88" s="207"/>
      <c r="UPX88" s="207"/>
      <c r="UPY88" s="207"/>
      <c r="UPZ88" s="207"/>
      <c r="UQA88" s="207"/>
      <c r="UQB88" s="207"/>
      <c r="UQC88" s="207"/>
      <c r="UQD88" s="207"/>
      <c r="UQE88" s="207"/>
      <c r="UQF88" s="207"/>
      <c r="UQG88" s="207"/>
      <c r="UQH88" s="207"/>
      <c r="UQI88" s="207"/>
      <c r="UQJ88" s="207"/>
      <c r="UQK88" s="207"/>
      <c r="UQL88" s="207"/>
      <c r="UQM88" s="207"/>
      <c r="UQN88" s="207"/>
      <c r="UQO88" s="207"/>
      <c r="UQP88" s="207"/>
      <c r="UQQ88" s="207"/>
      <c r="UQR88" s="207"/>
      <c r="UQS88" s="207"/>
      <c r="UQT88" s="207"/>
      <c r="UQU88" s="207"/>
      <c r="UQV88" s="207"/>
      <c r="UQW88" s="207"/>
      <c r="UQX88" s="207"/>
      <c r="UQY88" s="207"/>
      <c r="UQZ88" s="207"/>
      <c r="URA88" s="207"/>
      <c r="URB88" s="207"/>
      <c r="URC88" s="207"/>
      <c r="URD88" s="207"/>
      <c r="URE88" s="207"/>
      <c r="URF88" s="207"/>
      <c r="URG88" s="207"/>
      <c r="URH88" s="207"/>
      <c r="URI88" s="207"/>
      <c r="URJ88" s="207"/>
      <c r="URK88" s="207"/>
      <c r="URL88" s="207"/>
      <c r="URM88" s="207"/>
      <c r="URN88" s="207"/>
      <c r="URO88" s="207"/>
      <c r="URP88" s="207"/>
      <c r="URQ88" s="207"/>
      <c r="URR88" s="207"/>
      <c r="URS88" s="207"/>
      <c r="URT88" s="207"/>
      <c r="URU88" s="207"/>
      <c r="URV88" s="207"/>
      <c r="URW88" s="207"/>
      <c r="URX88" s="207"/>
      <c r="URY88" s="207"/>
      <c r="URZ88" s="207"/>
      <c r="USA88" s="207"/>
      <c r="USB88" s="207"/>
      <c r="USC88" s="207"/>
      <c r="USD88" s="207"/>
      <c r="USE88" s="207"/>
      <c r="USF88" s="207"/>
      <c r="USG88" s="207"/>
      <c r="USH88" s="207"/>
      <c r="USI88" s="207"/>
      <c r="USJ88" s="207"/>
      <c r="USK88" s="207"/>
      <c r="USL88" s="207"/>
      <c r="USM88" s="207"/>
      <c r="USN88" s="207"/>
      <c r="USO88" s="207"/>
      <c r="USP88" s="207"/>
      <c r="USQ88" s="207"/>
      <c r="USR88" s="207"/>
      <c r="USS88" s="207"/>
      <c r="UST88" s="207"/>
      <c r="USU88" s="207"/>
      <c r="USV88" s="207"/>
      <c r="USW88" s="207"/>
      <c r="USX88" s="207"/>
      <c r="USY88" s="207"/>
      <c r="USZ88" s="207"/>
      <c r="UTA88" s="207"/>
      <c r="UTB88" s="207"/>
      <c r="UTC88" s="207"/>
      <c r="UTD88" s="207"/>
      <c r="UTE88" s="207"/>
      <c r="UTF88" s="207"/>
      <c r="UTG88" s="207"/>
      <c r="UTH88" s="207"/>
      <c r="UTI88" s="207"/>
      <c r="UTJ88" s="207"/>
      <c r="UTK88" s="207"/>
      <c r="UTL88" s="207"/>
      <c r="UTM88" s="207"/>
      <c r="UTN88" s="207"/>
      <c r="UTO88" s="207"/>
      <c r="UTP88" s="207"/>
      <c r="UTQ88" s="207"/>
      <c r="UTR88" s="207"/>
      <c r="UTS88" s="207"/>
      <c r="UTT88" s="207"/>
      <c r="UTU88" s="207"/>
      <c r="UTV88" s="207"/>
      <c r="UTW88" s="207"/>
      <c r="UTX88" s="207"/>
      <c r="UTY88" s="207"/>
      <c r="UTZ88" s="207"/>
      <c r="UUA88" s="207"/>
      <c r="UUB88" s="207"/>
      <c r="UUC88" s="207"/>
      <c r="UUD88" s="207"/>
      <c r="UUE88" s="207"/>
      <c r="UUF88" s="207"/>
      <c r="UUG88" s="207"/>
      <c r="UUH88" s="207"/>
      <c r="UUI88" s="207"/>
      <c r="UUJ88" s="207"/>
      <c r="UUK88" s="207"/>
      <c r="UUL88" s="207"/>
      <c r="UUM88" s="207"/>
      <c r="UUN88" s="207"/>
      <c r="UUO88" s="207"/>
      <c r="UUP88" s="207"/>
      <c r="UUQ88" s="207"/>
      <c r="UUR88" s="207"/>
      <c r="UUS88" s="207"/>
      <c r="UUT88" s="207"/>
      <c r="UUU88" s="207"/>
      <c r="UUV88" s="207"/>
      <c r="UUW88" s="207"/>
      <c r="UUX88" s="207"/>
      <c r="UUY88" s="207"/>
      <c r="UUZ88" s="207"/>
      <c r="UVA88" s="207"/>
      <c r="UVB88" s="207"/>
      <c r="UVC88" s="207"/>
      <c r="UVD88" s="207"/>
      <c r="UVE88" s="207"/>
      <c r="UVF88" s="207"/>
      <c r="UVG88" s="207"/>
      <c r="UVH88" s="207"/>
      <c r="UVI88" s="207"/>
      <c r="UVJ88" s="207"/>
      <c r="UVK88" s="207"/>
      <c r="UVL88" s="207"/>
      <c r="UVM88" s="207"/>
      <c r="UVN88" s="207"/>
      <c r="UVO88" s="207"/>
      <c r="UVP88" s="207"/>
      <c r="UVQ88" s="207"/>
      <c r="UVR88" s="207"/>
      <c r="UVS88" s="207"/>
      <c r="UVT88" s="207"/>
      <c r="UVU88" s="207"/>
      <c r="UVV88" s="207"/>
      <c r="UVW88" s="207"/>
      <c r="UVX88" s="207"/>
      <c r="UVY88" s="207"/>
      <c r="UVZ88" s="207"/>
      <c r="UWA88" s="207"/>
      <c r="UWB88" s="207"/>
      <c r="UWC88" s="207"/>
      <c r="UWD88" s="207"/>
      <c r="UWE88" s="207"/>
      <c r="UWF88" s="207"/>
      <c r="UWG88" s="207"/>
      <c r="UWH88" s="207"/>
      <c r="UWI88" s="207"/>
      <c r="UWJ88" s="207"/>
      <c r="UWK88" s="207"/>
      <c r="UWL88" s="207"/>
      <c r="UWM88" s="207"/>
      <c r="UWN88" s="207"/>
      <c r="UWO88" s="207"/>
      <c r="UWP88" s="207"/>
      <c r="UWQ88" s="207"/>
      <c r="UWR88" s="207"/>
      <c r="UWS88" s="207"/>
      <c r="UWT88" s="207"/>
      <c r="UWU88" s="207"/>
      <c r="UWV88" s="207"/>
      <c r="UWW88" s="207"/>
      <c r="UWX88" s="207"/>
      <c r="UWY88" s="207"/>
      <c r="UWZ88" s="207"/>
      <c r="UXA88" s="207"/>
      <c r="UXB88" s="207"/>
      <c r="UXC88" s="207"/>
      <c r="UXD88" s="207"/>
      <c r="UXE88" s="207"/>
      <c r="UXF88" s="207"/>
      <c r="UXG88" s="207"/>
      <c r="UXH88" s="207"/>
      <c r="UXI88" s="207"/>
      <c r="UXJ88" s="207"/>
      <c r="UXK88" s="207"/>
      <c r="UXL88" s="207"/>
      <c r="UXM88" s="207"/>
      <c r="UXN88" s="207"/>
      <c r="UXO88" s="207"/>
      <c r="UXP88" s="207"/>
      <c r="UXQ88" s="207"/>
      <c r="UXR88" s="207"/>
      <c r="UXS88" s="207"/>
      <c r="UXT88" s="207"/>
      <c r="UXU88" s="207"/>
      <c r="UXV88" s="207"/>
      <c r="UXW88" s="207"/>
      <c r="UXX88" s="207"/>
      <c r="UXY88" s="207"/>
      <c r="UXZ88" s="207"/>
      <c r="UYA88" s="207"/>
      <c r="UYB88" s="207"/>
      <c r="UYC88" s="207"/>
      <c r="UYD88" s="207"/>
      <c r="UYE88" s="207"/>
      <c r="UYF88" s="207"/>
      <c r="UYG88" s="207"/>
      <c r="UYH88" s="207"/>
      <c r="UYI88" s="207"/>
      <c r="UYJ88" s="207"/>
      <c r="UYK88" s="207"/>
      <c r="UYL88" s="207"/>
      <c r="UYM88" s="207"/>
      <c r="UYN88" s="207"/>
      <c r="UYO88" s="207"/>
      <c r="UYP88" s="207"/>
      <c r="UYQ88" s="207"/>
      <c r="UYR88" s="207"/>
      <c r="UYS88" s="207"/>
      <c r="UYT88" s="207"/>
      <c r="UYU88" s="207"/>
      <c r="UYV88" s="207"/>
      <c r="UYW88" s="207"/>
      <c r="UYX88" s="207"/>
      <c r="UYY88" s="207"/>
      <c r="UYZ88" s="207"/>
      <c r="UZA88" s="207"/>
      <c r="UZB88" s="207"/>
      <c r="UZC88" s="207"/>
      <c r="UZD88" s="207"/>
      <c r="UZE88" s="207"/>
      <c r="UZF88" s="207"/>
      <c r="UZG88" s="207"/>
      <c r="UZH88" s="207"/>
      <c r="UZI88" s="207"/>
      <c r="UZJ88" s="207"/>
      <c r="UZK88" s="207"/>
      <c r="UZL88" s="207"/>
      <c r="UZM88" s="207"/>
      <c r="UZN88" s="207"/>
      <c r="UZO88" s="207"/>
      <c r="UZP88" s="207"/>
      <c r="UZQ88" s="207"/>
      <c r="UZR88" s="207"/>
      <c r="UZS88" s="207"/>
      <c r="UZT88" s="207"/>
      <c r="UZU88" s="207"/>
      <c r="UZV88" s="207"/>
      <c r="UZW88" s="207"/>
      <c r="UZX88" s="207"/>
      <c r="UZY88" s="207"/>
      <c r="UZZ88" s="207"/>
      <c r="VAA88" s="207"/>
      <c r="VAB88" s="207"/>
      <c r="VAC88" s="207"/>
      <c r="VAD88" s="207"/>
      <c r="VAE88" s="207"/>
      <c r="VAF88" s="207"/>
      <c r="VAG88" s="207"/>
      <c r="VAH88" s="207"/>
      <c r="VAI88" s="207"/>
      <c r="VAJ88" s="207"/>
      <c r="VAK88" s="207"/>
      <c r="VAL88" s="207"/>
      <c r="VAM88" s="207"/>
      <c r="VAN88" s="207"/>
      <c r="VAO88" s="207"/>
      <c r="VAP88" s="207"/>
      <c r="VAQ88" s="207"/>
      <c r="VAR88" s="207"/>
      <c r="VAS88" s="207"/>
      <c r="VAT88" s="207"/>
      <c r="VAU88" s="207"/>
      <c r="VAV88" s="207"/>
      <c r="VAW88" s="207"/>
      <c r="VAX88" s="207"/>
      <c r="VAY88" s="207"/>
      <c r="VAZ88" s="207"/>
      <c r="VBA88" s="207"/>
      <c r="VBB88" s="207"/>
      <c r="VBC88" s="207"/>
      <c r="VBD88" s="207"/>
      <c r="VBE88" s="207"/>
      <c r="VBF88" s="207"/>
      <c r="VBG88" s="207"/>
      <c r="VBH88" s="207"/>
      <c r="VBI88" s="207"/>
      <c r="VBJ88" s="207"/>
      <c r="VBK88" s="207"/>
      <c r="VBL88" s="207"/>
      <c r="VBM88" s="207"/>
      <c r="VBN88" s="207"/>
      <c r="VBO88" s="207"/>
      <c r="VBP88" s="207"/>
      <c r="VBQ88" s="207"/>
      <c r="VBR88" s="207"/>
      <c r="VBS88" s="207"/>
      <c r="VBT88" s="207"/>
      <c r="VBU88" s="207"/>
      <c r="VBV88" s="207"/>
      <c r="VBW88" s="207"/>
      <c r="VBX88" s="207"/>
      <c r="VBY88" s="207"/>
      <c r="VBZ88" s="207"/>
      <c r="VCA88" s="207"/>
      <c r="VCB88" s="207"/>
      <c r="VCC88" s="207"/>
      <c r="VCD88" s="207"/>
      <c r="VCE88" s="207"/>
      <c r="VCF88" s="207"/>
      <c r="VCG88" s="207"/>
      <c r="VCH88" s="207"/>
      <c r="VCI88" s="207"/>
      <c r="VCJ88" s="207"/>
      <c r="VCK88" s="207"/>
      <c r="VCL88" s="207"/>
      <c r="VCM88" s="207"/>
      <c r="VCN88" s="207"/>
      <c r="VCO88" s="207"/>
      <c r="VCP88" s="207"/>
      <c r="VCQ88" s="207"/>
      <c r="VCR88" s="207"/>
      <c r="VCS88" s="207"/>
      <c r="VCT88" s="207"/>
      <c r="VCU88" s="207"/>
      <c r="VCV88" s="207"/>
      <c r="VCW88" s="207"/>
      <c r="VCX88" s="207"/>
      <c r="VCY88" s="207"/>
      <c r="VCZ88" s="207"/>
      <c r="VDA88" s="207"/>
      <c r="VDB88" s="207"/>
      <c r="VDC88" s="207"/>
      <c r="VDD88" s="207"/>
      <c r="VDE88" s="207"/>
      <c r="VDF88" s="207"/>
      <c r="VDG88" s="207"/>
      <c r="VDH88" s="207"/>
      <c r="VDI88" s="207"/>
      <c r="VDJ88" s="207"/>
      <c r="VDK88" s="207"/>
      <c r="VDL88" s="207"/>
      <c r="VDM88" s="207"/>
      <c r="VDN88" s="207"/>
      <c r="VDO88" s="207"/>
      <c r="VDP88" s="207"/>
      <c r="VDQ88" s="207"/>
      <c r="VDR88" s="207"/>
      <c r="VDS88" s="207"/>
      <c r="VDT88" s="207"/>
      <c r="VDU88" s="207"/>
      <c r="VDV88" s="207"/>
      <c r="VDW88" s="207"/>
      <c r="VDX88" s="207"/>
      <c r="VDY88" s="207"/>
      <c r="VDZ88" s="207"/>
      <c r="VEA88" s="207"/>
      <c r="VEB88" s="207"/>
      <c r="VEC88" s="207"/>
      <c r="VED88" s="207"/>
      <c r="VEE88" s="207"/>
      <c r="VEF88" s="207"/>
      <c r="VEG88" s="207"/>
      <c r="VEH88" s="207"/>
      <c r="VEI88" s="207"/>
      <c r="VEJ88" s="207"/>
      <c r="VEK88" s="207"/>
      <c r="VEL88" s="207"/>
      <c r="VEM88" s="207"/>
      <c r="VEN88" s="207"/>
      <c r="VEO88" s="207"/>
      <c r="VEP88" s="207"/>
      <c r="VEQ88" s="207"/>
      <c r="VER88" s="207"/>
      <c r="VES88" s="207"/>
      <c r="VET88" s="207"/>
      <c r="VEU88" s="207"/>
      <c r="VEV88" s="207"/>
      <c r="VEW88" s="207"/>
      <c r="VEX88" s="207"/>
      <c r="VEY88" s="207"/>
      <c r="VEZ88" s="207"/>
      <c r="VFA88" s="207"/>
      <c r="VFB88" s="207"/>
      <c r="VFC88" s="207"/>
      <c r="VFD88" s="207"/>
      <c r="VFE88" s="207"/>
      <c r="VFF88" s="207"/>
      <c r="VFG88" s="207"/>
      <c r="VFH88" s="207"/>
      <c r="VFI88" s="207"/>
      <c r="VFJ88" s="207"/>
      <c r="VFK88" s="207"/>
      <c r="VFL88" s="207"/>
      <c r="VFM88" s="207"/>
      <c r="VFN88" s="207"/>
      <c r="VFO88" s="207"/>
      <c r="VFP88" s="207"/>
      <c r="VFQ88" s="207"/>
      <c r="VFR88" s="207"/>
      <c r="VFS88" s="207"/>
      <c r="VFT88" s="207"/>
      <c r="VFU88" s="207"/>
      <c r="VFV88" s="207"/>
      <c r="VFW88" s="207"/>
      <c r="VFX88" s="207"/>
      <c r="VFY88" s="207"/>
      <c r="VFZ88" s="207"/>
      <c r="VGA88" s="207"/>
      <c r="VGB88" s="207"/>
      <c r="VGC88" s="207"/>
      <c r="VGD88" s="207"/>
      <c r="VGE88" s="207"/>
      <c r="VGF88" s="207"/>
      <c r="VGG88" s="207"/>
      <c r="VGH88" s="207"/>
      <c r="VGI88" s="207"/>
      <c r="VGJ88" s="207"/>
      <c r="VGK88" s="207"/>
      <c r="VGL88" s="207"/>
      <c r="VGM88" s="207"/>
      <c r="VGN88" s="207"/>
      <c r="VGO88" s="207"/>
      <c r="VGP88" s="207"/>
      <c r="VGQ88" s="207"/>
      <c r="VGR88" s="207"/>
      <c r="VGS88" s="207"/>
      <c r="VGT88" s="207"/>
      <c r="VGU88" s="207"/>
      <c r="VGV88" s="207"/>
      <c r="VGW88" s="207"/>
      <c r="VGX88" s="207"/>
      <c r="VGY88" s="207"/>
      <c r="VGZ88" s="207"/>
      <c r="VHA88" s="207"/>
      <c r="VHB88" s="207"/>
      <c r="VHC88" s="207"/>
      <c r="VHD88" s="207"/>
      <c r="VHE88" s="207"/>
      <c r="VHF88" s="207"/>
      <c r="VHG88" s="207"/>
      <c r="VHH88" s="207"/>
      <c r="VHI88" s="207"/>
      <c r="VHJ88" s="207"/>
      <c r="VHK88" s="207"/>
      <c r="VHL88" s="207"/>
      <c r="VHM88" s="207"/>
      <c r="VHN88" s="207"/>
      <c r="VHO88" s="207"/>
      <c r="VHP88" s="207"/>
      <c r="VHQ88" s="207"/>
      <c r="VHR88" s="207"/>
      <c r="VHS88" s="207"/>
      <c r="VHT88" s="207"/>
      <c r="VHU88" s="207"/>
      <c r="VHV88" s="207"/>
      <c r="VHW88" s="207"/>
      <c r="VHX88" s="207"/>
      <c r="VHY88" s="207"/>
      <c r="VHZ88" s="207"/>
      <c r="VIA88" s="207"/>
      <c r="VIB88" s="207"/>
      <c r="VIC88" s="207"/>
      <c r="VID88" s="207"/>
      <c r="VIE88" s="207"/>
      <c r="VIF88" s="207"/>
      <c r="VIG88" s="207"/>
      <c r="VIH88" s="207"/>
      <c r="VII88" s="207"/>
      <c r="VIJ88" s="207"/>
      <c r="VIK88" s="207"/>
      <c r="VIL88" s="207"/>
      <c r="VIM88" s="207"/>
      <c r="VIN88" s="207"/>
      <c r="VIO88" s="207"/>
      <c r="VIP88" s="207"/>
      <c r="VIQ88" s="207"/>
      <c r="VIR88" s="207"/>
      <c r="VIS88" s="207"/>
      <c r="VIT88" s="207"/>
      <c r="VIU88" s="207"/>
      <c r="VIV88" s="207"/>
      <c r="VIW88" s="207"/>
      <c r="VIX88" s="207"/>
      <c r="VIY88" s="207"/>
      <c r="VIZ88" s="207"/>
      <c r="VJA88" s="207"/>
      <c r="VJB88" s="207"/>
      <c r="VJC88" s="207"/>
      <c r="VJD88" s="207"/>
      <c r="VJE88" s="207"/>
      <c r="VJF88" s="207"/>
      <c r="VJG88" s="207"/>
      <c r="VJH88" s="207"/>
      <c r="VJI88" s="207"/>
      <c r="VJJ88" s="207"/>
      <c r="VJK88" s="207"/>
      <c r="VJL88" s="207"/>
      <c r="VJM88" s="207"/>
      <c r="VJN88" s="207"/>
      <c r="VJO88" s="207"/>
      <c r="VJP88" s="207"/>
      <c r="VJQ88" s="207"/>
      <c r="VJR88" s="207"/>
      <c r="VJS88" s="207"/>
      <c r="VJT88" s="207"/>
      <c r="VJU88" s="207"/>
      <c r="VJV88" s="207"/>
      <c r="VJW88" s="207"/>
      <c r="VJX88" s="207"/>
      <c r="VJY88" s="207"/>
      <c r="VJZ88" s="207"/>
      <c r="VKA88" s="207"/>
      <c r="VKB88" s="207"/>
      <c r="VKC88" s="207"/>
      <c r="VKD88" s="207"/>
      <c r="VKE88" s="207"/>
      <c r="VKF88" s="207"/>
      <c r="VKG88" s="207"/>
      <c r="VKH88" s="207"/>
      <c r="VKI88" s="207"/>
      <c r="VKJ88" s="207"/>
      <c r="VKK88" s="207"/>
      <c r="VKL88" s="207"/>
      <c r="VKM88" s="207"/>
      <c r="VKN88" s="207"/>
      <c r="VKO88" s="207"/>
      <c r="VKP88" s="207"/>
      <c r="VKQ88" s="207"/>
      <c r="VKR88" s="207"/>
      <c r="VKS88" s="207"/>
      <c r="VKT88" s="207"/>
      <c r="VKU88" s="207"/>
      <c r="VKV88" s="207"/>
      <c r="VKW88" s="207"/>
      <c r="VKX88" s="207"/>
      <c r="VKY88" s="207"/>
      <c r="VKZ88" s="207"/>
      <c r="VLA88" s="207"/>
      <c r="VLB88" s="207"/>
      <c r="VLC88" s="207"/>
      <c r="VLD88" s="207"/>
      <c r="VLE88" s="207"/>
      <c r="VLF88" s="207"/>
      <c r="VLG88" s="207"/>
      <c r="VLH88" s="207"/>
      <c r="VLI88" s="207"/>
      <c r="VLJ88" s="207"/>
      <c r="VLK88" s="207"/>
      <c r="VLL88" s="207"/>
      <c r="VLM88" s="207"/>
      <c r="VLN88" s="207"/>
      <c r="VLO88" s="207"/>
      <c r="VLP88" s="207"/>
      <c r="VLQ88" s="207"/>
      <c r="VLR88" s="207"/>
      <c r="VLS88" s="207"/>
      <c r="VLT88" s="207"/>
      <c r="VLU88" s="207"/>
      <c r="VLV88" s="207"/>
      <c r="VLW88" s="207"/>
      <c r="VLX88" s="207"/>
      <c r="VLY88" s="207"/>
      <c r="VLZ88" s="207"/>
      <c r="VMA88" s="207"/>
      <c r="VMB88" s="207"/>
      <c r="VMC88" s="207"/>
      <c r="VMD88" s="207"/>
      <c r="VME88" s="207"/>
      <c r="VMF88" s="207"/>
      <c r="VMG88" s="207"/>
      <c r="VMH88" s="207"/>
      <c r="VMI88" s="207"/>
      <c r="VMJ88" s="207"/>
      <c r="VMK88" s="207"/>
      <c r="VML88" s="207"/>
      <c r="VMM88" s="207"/>
      <c r="VMN88" s="207"/>
      <c r="VMO88" s="207"/>
      <c r="VMP88" s="207"/>
      <c r="VMQ88" s="207"/>
      <c r="VMR88" s="207"/>
      <c r="VMS88" s="207"/>
      <c r="VMT88" s="207"/>
      <c r="VMU88" s="207"/>
      <c r="VMV88" s="207"/>
      <c r="VMW88" s="207"/>
      <c r="VMX88" s="207"/>
      <c r="VMY88" s="207"/>
      <c r="VMZ88" s="207"/>
      <c r="VNA88" s="207"/>
      <c r="VNB88" s="207"/>
      <c r="VNC88" s="207"/>
      <c r="VND88" s="207"/>
      <c r="VNE88" s="207"/>
      <c r="VNF88" s="207"/>
      <c r="VNG88" s="207"/>
      <c r="VNH88" s="207"/>
      <c r="VNI88" s="207"/>
      <c r="VNJ88" s="207"/>
      <c r="VNK88" s="207"/>
      <c r="VNL88" s="207"/>
      <c r="VNM88" s="207"/>
      <c r="VNN88" s="207"/>
      <c r="VNO88" s="207"/>
      <c r="VNP88" s="207"/>
      <c r="VNQ88" s="207"/>
      <c r="VNR88" s="207"/>
      <c r="VNS88" s="207"/>
      <c r="VNT88" s="207"/>
      <c r="VNU88" s="207"/>
      <c r="VNV88" s="207"/>
      <c r="VNW88" s="207"/>
      <c r="VNX88" s="207"/>
      <c r="VNY88" s="207"/>
      <c r="VNZ88" s="207"/>
      <c r="VOA88" s="207"/>
      <c r="VOB88" s="207"/>
      <c r="VOC88" s="207"/>
      <c r="VOD88" s="207"/>
      <c r="VOE88" s="207"/>
      <c r="VOF88" s="207"/>
      <c r="VOG88" s="207"/>
      <c r="VOH88" s="207"/>
      <c r="VOI88" s="207"/>
      <c r="VOJ88" s="207"/>
      <c r="VOK88" s="207"/>
      <c r="VOL88" s="207"/>
      <c r="VOM88" s="207"/>
      <c r="VON88" s="207"/>
      <c r="VOO88" s="207"/>
      <c r="VOP88" s="207"/>
      <c r="VOQ88" s="207"/>
      <c r="VOR88" s="207"/>
      <c r="VOS88" s="207"/>
      <c r="VOT88" s="207"/>
      <c r="VOU88" s="207"/>
      <c r="VOV88" s="207"/>
      <c r="VOW88" s="207"/>
      <c r="VOX88" s="207"/>
      <c r="VOY88" s="207"/>
      <c r="VOZ88" s="207"/>
      <c r="VPA88" s="207"/>
      <c r="VPB88" s="207"/>
      <c r="VPC88" s="207"/>
      <c r="VPD88" s="207"/>
      <c r="VPE88" s="207"/>
      <c r="VPF88" s="207"/>
      <c r="VPG88" s="207"/>
      <c r="VPH88" s="207"/>
      <c r="VPI88" s="207"/>
      <c r="VPJ88" s="207"/>
      <c r="VPK88" s="207"/>
      <c r="VPL88" s="207"/>
      <c r="VPM88" s="207"/>
      <c r="VPN88" s="207"/>
      <c r="VPO88" s="207"/>
      <c r="VPP88" s="207"/>
      <c r="VPQ88" s="207"/>
      <c r="VPR88" s="207"/>
      <c r="VPS88" s="207"/>
      <c r="VPT88" s="207"/>
      <c r="VPU88" s="207"/>
      <c r="VPV88" s="207"/>
      <c r="VPW88" s="207"/>
      <c r="VPX88" s="207"/>
      <c r="VPY88" s="207"/>
      <c r="VPZ88" s="207"/>
      <c r="VQA88" s="207"/>
      <c r="VQB88" s="207"/>
      <c r="VQC88" s="207"/>
      <c r="VQD88" s="207"/>
      <c r="VQE88" s="207"/>
      <c r="VQF88" s="207"/>
      <c r="VQG88" s="207"/>
      <c r="VQH88" s="207"/>
      <c r="VQI88" s="207"/>
      <c r="VQJ88" s="207"/>
      <c r="VQK88" s="207"/>
      <c r="VQL88" s="207"/>
      <c r="VQM88" s="207"/>
      <c r="VQN88" s="207"/>
      <c r="VQO88" s="207"/>
      <c r="VQP88" s="207"/>
      <c r="VQQ88" s="207"/>
      <c r="VQR88" s="207"/>
      <c r="VQS88" s="207"/>
      <c r="VQT88" s="207"/>
      <c r="VQU88" s="207"/>
      <c r="VQV88" s="207"/>
      <c r="VQW88" s="207"/>
      <c r="VQX88" s="207"/>
      <c r="VQY88" s="207"/>
      <c r="VQZ88" s="207"/>
      <c r="VRA88" s="207"/>
      <c r="VRB88" s="207"/>
      <c r="VRC88" s="207"/>
      <c r="VRD88" s="207"/>
      <c r="VRE88" s="207"/>
      <c r="VRF88" s="207"/>
      <c r="VRG88" s="207"/>
      <c r="VRH88" s="207"/>
      <c r="VRI88" s="207"/>
      <c r="VRJ88" s="207"/>
      <c r="VRK88" s="207"/>
      <c r="VRL88" s="207"/>
      <c r="VRM88" s="207"/>
      <c r="VRN88" s="207"/>
      <c r="VRO88" s="207"/>
      <c r="VRP88" s="207"/>
      <c r="VRQ88" s="207"/>
      <c r="VRR88" s="207"/>
      <c r="VRS88" s="207"/>
      <c r="VRT88" s="207"/>
      <c r="VRU88" s="207"/>
      <c r="VRV88" s="207"/>
      <c r="VRW88" s="207"/>
      <c r="VRX88" s="207"/>
      <c r="VRY88" s="207"/>
      <c r="VRZ88" s="207"/>
      <c r="VSA88" s="207"/>
      <c r="VSB88" s="207"/>
      <c r="VSC88" s="207"/>
      <c r="VSD88" s="207"/>
      <c r="VSE88" s="207"/>
      <c r="VSF88" s="207"/>
      <c r="VSG88" s="207"/>
      <c r="VSH88" s="207"/>
      <c r="VSI88" s="207"/>
      <c r="VSJ88" s="207"/>
      <c r="VSK88" s="207"/>
      <c r="VSL88" s="207"/>
      <c r="VSM88" s="207"/>
      <c r="VSN88" s="207"/>
      <c r="VSO88" s="207"/>
      <c r="VSP88" s="207"/>
      <c r="VSQ88" s="207"/>
      <c r="VSR88" s="207"/>
      <c r="VSS88" s="207"/>
      <c r="VST88" s="207"/>
      <c r="VSU88" s="207"/>
      <c r="VSV88" s="207"/>
      <c r="VSW88" s="207"/>
      <c r="VSX88" s="207"/>
      <c r="VSY88" s="207"/>
      <c r="VSZ88" s="207"/>
      <c r="VTA88" s="207"/>
      <c r="VTB88" s="207"/>
      <c r="VTC88" s="207"/>
      <c r="VTD88" s="207"/>
      <c r="VTE88" s="207"/>
      <c r="VTF88" s="207"/>
      <c r="VTG88" s="207"/>
      <c r="VTH88" s="207"/>
      <c r="VTI88" s="207"/>
      <c r="VTJ88" s="207"/>
      <c r="VTK88" s="207"/>
      <c r="VTL88" s="207"/>
      <c r="VTM88" s="207"/>
      <c r="VTN88" s="207"/>
      <c r="VTO88" s="207"/>
      <c r="VTP88" s="207"/>
      <c r="VTQ88" s="207"/>
      <c r="VTR88" s="207"/>
      <c r="VTS88" s="207"/>
      <c r="VTT88" s="207"/>
      <c r="VTU88" s="207"/>
      <c r="VTV88" s="207"/>
      <c r="VTW88" s="207"/>
      <c r="VTX88" s="207"/>
      <c r="VTY88" s="207"/>
      <c r="VTZ88" s="207"/>
      <c r="VUA88" s="207"/>
      <c r="VUB88" s="207"/>
      <c r="VUC88" s="207"/>
      <c r="VUD88" s="207"/>
      <c r="VUE88" s="207"/>
      <c r="VUF88" s="207"/>
      <c r="VUG88" s="207"/>
      <c r="VUH88" s="207"/>
      <c r="VUI88" s="207"/>
      <c r="VUJ88" s="207"/>
      <c r="VUK88" s="207"/>
      <c r="VUL88" s="207"/>
      <c r="VUM88" s="207"/>
      <c r="VUN88" s="207"/>
      <c r="VUO88" s="207"/>
      <c r="VUP88" s="207"/>
      <c r="VUQ88" s="207"/>
      <c r="VUR88" s="207"/>
      <c r="VUS88" s="207"/>
      <c r="VUT88" s="207"/>
      <c r="VUU88" s="207"/>
      <c r="VUV88" s="207"/>
      <c r="VUW88" s="207"/>
      <c r="VUX88" s="207"/>
      <c r="VUY88" s="207"/>
      <c r="VUZ88" s="207"/>
      <c r="VVA88" s="207"/>
      <c r="VVB88" s="207"/>
      <c r="VVC88" s="207"/>
      <c r="VVD88" s="207"/>
      <c r="VVE88" s="207"/>
      <c r="VVF88" s="207"/>
      <c r="VVG88" s="207"/>
      <c r="VVH88" s="207"/>
      <c r="VVI88" s="207"/>
      <c r="VVJ88" s="207"/>
      <c r="VVK88" s="207"/>
      <c r="VVL88" s="207"/>
      <c r="VVM88" s="207"/>
      <c r="VVN88" s="207"/>
      <c r="VVO88" s="207"/>
      <c r="VVP88" s="207"/>
      <c r="VVQ88" s="207"/>
      <c r="VVR88" s="207"/>
      <c r="VVS88" s="207"/>
      <c r="VVT88" s="207"/>
      <c r="VVU88" s="207"/>
      <c r="VVV88" s="207"/>
      <c r="VVW88" s="207"/>
      <c r="VVX88" s="207"/>
      <c r="VVY88" s="207"/>
      <c r="VVZ88" s="207"/>
      <c r="VWA88" s="207"/>
      <c r="VWB88" s="207"/>
      <c r="VWC88" s="207"/>
      <c r="VWD88" s="207"/>
      <c r="VWE88" s="207"/>
      <c r="VWF88" s="207"/>
      <c r="VWG88" s="207"/>
      <c r="VWH88" s="207"/>
      <c r="VWI88" s="207"/>
      <c r="VWJ88" s="207"/>
      <c r="VWK88" s="207"/>
      <c r="VWL88" s="207"/>
      <c r="VWM88" s="207"/>
      <c r="VWN88" s="207"/>
      <c r="VWO88" s="207"/>
      <c r="VWP88" s="207"/>
      <c r="VWQ88" s="207"/>
      <c r="VWR88" s="207"/>
      <c r="VWS88" s="207"/>
      <c r="VWT88" s="207"/>
      <c r="VWU88" s="207"/>
      <c r="VWV88" s="207"/>
      <c r="VWW88" s="207"/>
      <c r="VWX88" s="207"/>
      <c r="VWY88" s="207"/>
      <c r="VWZ88" s="207"/>
      <c r="VXA88" s="207"/>
      <c r="VXB88" s="207"/>
      <c r="VXC88" s="207"/>
      <c r="VXD88" s="207"/>
      <c r="VXE88" s="207"/>
      <c r="VXF88" s="207"/>
      <c r="VXG88" s="207"/>
      <c r="VXH88" s="207"/>
      <c r="VXI88" s="207"/>
      <c r="VXJ88" s="207"/>
      <c r="VXK88" s="207"/>
      <c r="VXL88" s="207"/>
      <c r="VXM88" s="207"/>
      <c r="VXN88" s="207"/>
      <c r="VXO88" s="207"/>
      <c r="VXP88" s="207"/>
      <c r="VXQ88" s="207"/>
      <c r="VXR88" s="207"/>
      <c r="VXS88" s="207"/>
      <c r="VXT88" s="207"/>
      <c r="VXU88" s="207"/>
      <c r="VXV88" s="207"/>
      <c r="VXW88" s="207"/>
      <c r="VXX88" s="207"/>
      <c r="VXY88" s="207"/>
      <c r="VXZ88" s="207"/>
      <c r="VYA88" s="207"/>
      <c r="VYB88" s="207"/>
      <c r="VYC88" s="207"/>
      <c r="VYD88" s="207"/>
      <c r="VYE88" s="207"/>
      <c r="VYF88" s="207"/>
      <c r="VYG88" s="207"/>
      <c r="VYH88" s="207"/>
      <c r="VYI88" s="207"/>
      <c r="VYJ88" s="207"/>
      <c r="VYK88" s="207"/>
      <c r="VYL88" s="207"/>
      <c r="VYM88" s="207"/>
      <c r="VYN88" s="207"/>
      <c r="VYO88" s="207"/>
      <c r="VYP88" s="207"/>
      <c r="VYQ88" s="207"/>
      <c r="VYR88" s="207"/>
      <c r="VYS88" s="207"/>
      <c r="VYT88" s="207"/>
      <c r="VYU88" s="207"/>
      <c r="VYV88" s="207"/>
      <c r="VYW88" s="207"/>
      <c r="VYX88" s="207"/>
      <c r="VYY88" s="207"/>
      <c r="VYZ88" s="207"/>
      <c r="VZA88" s="207"/>
      <c r="VZB88" s="207"/>
      <c r="VZC88" s="207"/>
      <c r="VZD88" s="207"/>
      <c r="VZE88" s="207"/>
      <c r="VZF88" s="207"/>
      <c r="VZG88" s="207"/>
      <c r="VZH88" s="207"/>
      <c r="VZI88" s="207"/>
      <c r="VZJ88" s="207"/>
      <c r="VZK88" s="207"/>
      <c r="VZL88" s="207"/>
      <c r="VZM88" s="207"/>
      <c r="VZN88" s="207"/>
      <c r="VZO88" s="207"/>
      <c r="VZP88" s="207"/>
      <c r="VZQ88" s="207"/>
      <c r="VZR88" s="207"/>
      <c r="VZS88" s="207"/>
      <c r="VZT88" s="207"/>
      <c r="VZU88" s="207"/>
      <c r="VZV88" s="207"/>
      <c r="VZW88" s="207"/>
      <c r="VZX88" s="207"/>
      <c r="VZY88" s="207"/>
      <c r="VZZ88" s="207"/>
      <c r="WAA88" s="207"/>
      <c r="WAB88" s="207"/>
      <c r="WAC88" s="207"/>
      <c r="WAD88" s="207"/>
      <c r="WAE88" s="207"/>
      <c r="WAF88" s="207"/>
      <c r="WAG88" s="207"/>
      <c r="WAH88" s="207"/>
      <c r="WAI88" s="207"/>
      <c r="WAJ88" s="207"/>
      <c r="WAK88" s="207"/>
      <c r="WAL88" s="207"/>
      <c r="WAM88" s="207"/>
      <c r="WAN88" s="207"/>
      <c r="WAO88" s="207"/>
      <c r="WAP88" s="207"/>
      <c r="WAQ88" s="207"/>
      <c r="WAR88" s="207"/>
      <c r="WAS88" s="207"/>
      <c r="WAT88" s="207"/>
      <c r="WAU88" s="207"/>
      <c r="WAV88" s="207"/>
      <c r="WAW88" s="207"/>
      <c r="WAX88" s="207"/>
      <c r="WAY88" s="207"/>
      <c r="WAZ88" s="207"/>
      <c r="WBA88" s="207"/>
      <c r="WBB88" s="207"/>
      <c r="WBC88" s="207"/>
      <c r="WBD88" s="207"/>
      <c r="WBE88" s="207"/>
      <c r="WBF88" s="207"/>
      <c r="WBG88" s="207"/>
      <c r="WBH88" s="207"/>
      <c r="WBI88" s="207"/>
      <c r="WBJ88" s="207"/>
      <c r="WBK88" s="207"/>
      <c r="WBL88" s="207"/>
      <c r="WBM88" s="207"/>
      <c r="WBN88" s="207"/>
      <c r="WBO88" s="207"/>
      <c r="WBP88" s="207"/>
      <c r="WBQ88" s="207"/>
      <c r="WBR88" s="207"/>
      <c r="WBS88" s="207"/>
      <c r="WBT88" s="207"/>
      <c r="WBU88" s="207"/>
      <c r="WBV88" s="207"/>
      <c r="WBW88" s="207"/>
      <c r="WBX88" s="207"/>
      <c r="WBY88" s="207"/>
      <c r="WBZ88" s="207"/>
      <c r="WCA88" s="207"/>
      <c r="WCB88" s="207"/>
      <c r="WCC88" s="207"/>
      <c r="WCD88" s="207"/>
      <c r="WCE88" s="207"/>
      <c r="WCF88" s="207"/>
      <c r="WCG88" s="207"/>
      <c r="WCH88" s="207"/>
      <c r="WCI88" s="207"/>
      <c r="WCJ88" s="207"/>
      <c r="WCK88" s="207"/>
      <c r="WCL88" s="207"/>
      <c r="WCM88" s="207"/>
      <c r="WCN88" s="207"/>
      <c r="WCO88" s="207"/>
      <c r="WCP88" s="207"/>
      <c r="WCQ88" s="207"/>
      <c r="WCR88" s="207"/>
      <c r="WCS88" s="207"/>
      <c r="WCT88" s="207"/>
      <c r="WCU88" s="207"/>
      <c r="WCV88" s="207"/>
      <c r="WCW88" s="207"/>
      <c r="WCX88" s="207"/>
      <c r="WCY88" s="207"/>
      <c r="WCZ88" s="207"/>
      <c r="WDA88" s="207"/>
      <c r="WDB88" s="207"/>
      <c r="WDC88" s="207"/>
      <c r="WDD88" s="207"/>
      <c r="WDE88" s="207"/>
      <c r="WDF88" s="207"/>
      <c r="WDG88" s="207"/>
      <c r="WDH88" s="207"/>
      <c r="WDI88" s="207"/>
      <c r="WDJ88" s="207"/>
      <c r="WDK88" s="207"/>
      <c r="WDL88" s="207"/>
      <c r="WDM88" s="207"/>
      <c r="WDN88" s="207"/>
      <c r="WDO88" s="207"/>
      <c r="WDP88" s="207"/>
      <c r="WDQ88" s="207"/>
      <c r="WDR88" s="207"/>
      <c r="WDS88" s="207"/>
      <c r="WDT88" s="207"/>
      <c r="WDU88" s="207"/>
      <c r="WDV88" s="207"/>
      <c r="WDW88" s="207"/>
      <c r="WDX88" s="207"/>
      <c r="WDY88" s="207"/>
      <c r="WDZ88" s="207"/>
      <c r="WEA88" s="207"/>
      <c r="WEB88" s="207"/>
      <c r="WEC88" s="207"/>
      <c r="WED88" s="207"/>
      <c r="WEE88" s="207"/>
      <c r="WEF88" s="207"/>
      <c r="WEG88" s="207"/>
      <c r="WEH88" s="207"/>
      <c r="WEI88" s="207"/>
      <c r="WEJ88" s="207"/>
      <c r="WEK88" s="207"/>
      <c r="WEL88" s="207"/>
      <c r="WEM88" s="207"/>
      <c r="WEN88" s="207"/>
      <c r="WEO88" s="207"/>
      <c r="WEP88" s="207"/>
      <c r="WEQ88" s="207"/>
      <c r="WER88" s="207"/>
      <c r="WES88" s="207"/>
      <c r="WET88" s="207"/>
      <c r="WEU88" s="207"/>
      <c r="WEV88" s="207"/>
      <c r="WEW88" s="207"/>
      <c r="WEX88" s="207"/>
      <c r="WEY88" s="207"/>
      <c r="WEZ88" s="207"/>
      <c r="WFA88" s="207"/>
      <c r="WFB88" s="207"/>
      <c r="WFC88" s="207"/>
      <c r="WFD88" s="207"/>
      <c r="WFE88" s="207"/>
      <c r="WFF88" s="207"/>
      <c r="WFG88" s="207"/>
      <c r="WFH88" s="207"/>
      <c r="WFI88" s="207"/>
      <c r="WFJ88" s="207"/>
      <c r="WFK88" s="207"/>
      <c r="WFL88" s="207"/>
      <c r="WFM88" s="207"/>
      <c r="WFN88" s="207"/>
      <c r="WFO88" s="207"/>
      <c r="WFP88" s="207"/>
      <c r="WFQ88" s="207"/>
      <c r="WFR88" s="207"/>
      <c r="WFS88" s="207"/>
      <c r="WFT88" s="207"/>
      <c r="WFU88" s="207"/>
      <c r="WFV88" s="207"/>
      <c r="WFW88" s="207"/>
      <c r="WFX88" s="207"/>
      <c r="WFY88" s="207"/>
      <c r="WFZ88" s="207"/>
      <c r="WGA88" s="207"/>
      <c r="WGB88" s="207"/>
      <c r="WGC88" s="207"/>
      <c r="WGD88" s="207"/>
      <c r="WGE88" s="207"/>
      <c r="WGF88" s="207"/>
      <c r="WGG88" s="207"/>
      <c r="WGH88" s="207"/>
      <c r="WGI88" s="207"/>
      <c r="WGJ88" s="207"/>
      <c r="WGK88" s="207"/>
      <c r="WGL88" s="207"/>
      <c r="WGM88" s="207"/>
      <c r="WGN88" s="207"/>
      <c r="WGO88" s="207"/>
      <c r="WGP88" s="207"/>
      <c r="WGQ88" s="207"/>
      <c r="WGR88" s="207"/>
      <c r="WGS88" s="207"/>
      <c r="WGT88" s="207"/>
      <c r="WGU88" s="207"/>
      <c r="WGV88" s="207"/>
      <c r="WGW88" s="207"/>
      <c r="WGX88" s="207"/>
      <c r="WGY88" s="207"/>
      <c r="WGZ88" s="207"/>
      <c r="WHA88" s="207"/>
      <c r="WHB88" s="207"/>
      <c r="WHC88" s="207"/>
      <c r="WHD88" s="207"/>
      <c r="WHE88" s="207"/>
      <c r="WHF88" s="207"/>
      <c r="WHG88" s="207"/>
      <c r="WHH88" s="207"/>
      <c r="WHI88" s="207"/>
      <c r="WHJ88" s="207"/>
      <c r="WHK88" s="207"/>
      <c r="WHL88" s="207"/>
      <c r="WHM88" s="207"/>
      <c r="WHN88" s="207"/>
      <c r="WHO88" s="207"/>
      <c r="WHP88" s="207"/>
      <c r="WHQ88" s="207"/>
      <c r="WHR88" s="207"/>
      <c r="WHS88" s="207"/>
      <c r="WHT88" s="207"/>
      <c r="WHU88" s="207"/>
      <c r="WHV88" s="207"/>
      <c r="WHW88" s="207"/>
      <c r="WHX88" s="207"/>
      <c r="WHY88" s="207"/>
      <c r="WHZ88" s="207"/>
      <c r="WIA88" s="207"/>
      <c r="WIB88" s="207"/>
      <c r="WIC88" s="207"/>
      <c r="WID88" s="207"/>
      <c r="WIE88" s="207"/>
      <c r="WIF88" s="207"/>
      <c r="WIG88" s="207"/>
      <c r="WIH88" s="207"/>
      <c r="WII88" s="207"/>
      <c r="WIJ88" s="207"/>
      <c r="WIK88" s="207"/>
      <c r="WIL88" s="207"/>
      <c r="WIM88" s="207"/>
      <c r="WIN88" s="207"/>
      <c r="WIO88" s="207"/>
      <c r="WIP88" s="207"/>
      <c r="WIQ88" s="207"/>
      <c r="WIR88" s="207"/>
      <c r="WIS88" s="207"/>
      <c r="WIT88" s="207"/>
      <c r="WIU88" s="207"/>
      <c r="WIV88" s="207"/>
      <c r="WIW88" s="207"/>
      <c r="WIX88" s="207"/>
      <c r="WIY88" s="207"/>
      <c r="WIZ88" s="207"/>
      <c r="WJA88" s="207"/>
      <c r="WJB88" s="207"/>
      <c r="WJC88" s="207"/>
      <c r="WJD88" s="207"/>
      <c r="WJE88" s="207"/>
      <c r="WJF88" s="207"/>
      <c r="WJG88" s="207"/>
      <c r="WJH88" s="207"/>
      <c r="WJI88" s="207"/>
      <c r="WJJ88" s="207"/>
      <c r="WJK88" s="207"/>
      <c r="WJL88" s="207"/>
      <c r="WJM88" s="207"/>
      <c r="WJN88" s="207"/>
      <c r="WJO88" s="207"/>
      <c r="WJP88" s="207"/>
      <c r="WJQ88" s="207"/>
      <c r="WJR88" s="207"/>
      <c r="WJS88" s="207"/>
      <c r="WJT88" s="207"/>
      <c r="WJU88" s="207"/>
      <c r="WJV88" s="207"/>
      <c r="WJW88" s="207"/>
      <c r="WJX88" s="207"/>
      <c r="WJY88" s="207"/>
      <c r="WJZ88" s="207"/>
      <c r="WKA88" s="207"/>
      <c r="WKB88" s="207"/>
      <c r="WKC88" s="207"/>
      <c r="WKD88" s="207"/>
      <c r="WKE88" s="207"/>
      <c r="WKF88" s="207"/>
      <c r="WKG88" s="207"/>
      <c r="WKH88" s="207"/>
      <c r="WKI88" s="207"/>
      <c r="WKJ88" s="207"/>
      <c r="WKK88" s="207"/>
      <c r="WKL88" s="207"/>
      <c r="WKM88" s="207"/>
      <c r="WKN88" s="207"/>
      <c r="WKO88" s="207"/>
      <c r="WKP88" s="207"/>
      <c r="WKQ88" s="207"/>
      <c r="WKR88" s="207"/>
      <c r="WKS88" s="207"/>
      <c r="WKT88" s="207"/>
      <c r="WKU88" s="207"/>
      <c r="WKV88" s="207"/>
      <c r="WKW88" s="207"/>
      <c r="WKX88" s="207"/>
      <c r="WKY88" s="207"/>
      <c r="WKZ88" s="207"/>
      <c r="WLA88" s="207"/>
      <c r="WLB88" s="207"/>
      <c r="WLC88" s="207"/>
      <c r="WLD88" s="207"/>
      <c r="WLE88" s="207"/>
      <c r="WLF88" s="207"/>
      <c r="WLG88" s="207"/>
      <c r="WLH88" s="207"/>
      <c r="WLI88" s="207"/>
      <c r="WLJ88" s="207"/>
      <c r="WLK88" s="207"/>
      <c r="WLL88" s="207"/>
      <c r="WLM88" s="207"/>
      <c r="WLN88" s="207"/>
      <c r="WLO88" s="207"/>
      <c r="WLP88" s="207"/>
      <c r="WLQ88" s="207"/>
      <c r="WLR88" s="207"/>
      <c r="WLS88" s="207"/>
      <c r="WLT88" s="207"/>
      <c r="WLU88" s="207"/>
      <c r="WLV88" s="207"/>
      <c r="WLW88" s="207"/>
      <c r="WLX88" s="207"/>
      <c r="WLY88" s="207"/>
      <c r="WLZ88" s="207"/>
      <c r="WMA88" s="207"/>
      <c r="WMB88" s="207"/>
      <c r="WMC88" s="207"/>
      <c r="WMD88" s="207"/>
      <c r="WME88" s="207"/>
      <c r="WMF88" s="207"/>
      <c r="WMG88" s="207"/>
      <c r="WMH88" s="207"/>
      <c r="WMI88" s="207"/>
      <c r="WMJ88" s="207"/>
      <c r="WMK88" s="207"/>
      <c r="WML88" s="207"/>
      <c r="WMM88" s="207"/>
      <c r="WMN88" s="207"/>
      <c r="WMO88" s="207"/>
      <c r="WMP88" s="207"/>
      <c r="WMQ88" s="207"/>
      <c r="WMR88" s="207"/>
      <c r="WMS88" s="207"/>
      <c r="WMT88" s="207"/>
      <c r="WMU88" s="207"/>
      <c r="WMV88" s="207"/>
      <c r="WMW88" s="207"/>
      <c r="WMX88" s="207"/>
      <c r="WMY88" s="207"/>
      <c r="WMZ88" s="207"/>
      <c r="WNA88" s="207"/>
      <c r="WNB88" s="207"/>
      <c r="WNC88" s="207"/>
      <c r="WND88" s="207"/>
      <c r="WNE88" s="207"/>
      <c r="WNF88" s="207"/>
      <c r="WNG88" s="207"/>
      <c r="WNH88" s="207"/>
      <c r="WNI88" s="207"/>
      <c r="WNJ88" s="207"/>
      <c r="WNK88" s="207"/>
      <c r="WNL88" s="207"/>
      <c r="WNM88" s="207"/>
      <c r="WNN88" s="207"/>
      <c r="WNO88" s="207"/>
      <c r="WNP88" s="207"/>
      <c r="WNQ88" s="207"/>
      <c r="WNR88" s="207"/>
      <c r="WNS88" s="207"/>
      <c r="WNT88" s="207"/>
      <c r="WNU88" s="207"/>
      <c r="WNV88" s="207"/>
      <c r="WNW88" s="207"/>
      <c r="WNX88" s="207"/>
      <c r="WNY88" s="207"/>
      <c r="WNZ88" s="207"/>
      <c r="WOA88" s="207"/>
      <c r="WOB88" s="207"/>
      <c r="WOC88" s="207"/>
      <c r="WOD88" s="207"/>
      <c r="WOE88" s="207"/>
      <c r="WOF88" s="207"/>
      <c r="WOG88" s="207"/>
      <c r="WOH88" s="207"/>
      <c r="WOI88" s="207"/>
      <c r="WOJ88" s="207"/>
      <c r="WOK88" s="207"/>
      <c r="WOL88" s="207"/>
      <c r="WOM88" s="207"/>
      <c r="WON88" s="207"/>
      <c r="WOO88" s="207"/>
      <c r="WOP88" s="207"/>
      <c r="WOQ88" s="207"/>
      <c r="WOR88" s="207"/>
      <c r="WOS88" s="207"/>
      <c r="WOT88" s="207"/>
      <c r="WOU88" s="207"/>
      <c r="WOV88" s="207"/>
      <c r="WOW88" s="207"/>
      <c r="WOX88" s="207"/>
      <c r="WOY88" s="207"/>
      <c r="WOZ88" s="207"/>
      <c r="WPA88" s="207"/>
      <c r="WPB88" s="207"/>
      <c r="WPC88" s="207"/>
      <c r="WPD88" s="207"/>
      <c r="WPE88" s="207"/>
      <c r="WPF88" s="207"/>
      <c r="WPG88" s="207"/>
      <c r="WPH88" s="207"/>
      <c r="WPI88" s="207"/>
      <c r="WPJ88" s="207"/>
      <c r="WPK88" s="207"/>
      <c r="WPL88" s="207"/>
      <c r="WPM88" s="207"/>
      <c r="WPN88" s="207"/>
      <c r="WPO88" s="207"/>
      <c r="WPP88" s="207"/>
      <c r="WPQ88" s="207"/>
      <c r="WPR88" s="207"/>
      <c r="WPS88" s="207"/>
      <c r="WPT88" s="207"/>
      <c r="WPU88" s="207"/>
      <c r="WPV88" s="207"/>
      <c r="WPW88" s="207"/>
      <c r="WPX88" s="207"/>
      <c r="WPY88" s="207"/>
      <c r="WPZ88" s="207"/>
      <c r="WQA88" s="207"/>
      <c r="WQB88" s="207"/>
      <c r="WQC88" s="207"/>
      <c r="WQD88" s="207"/>
      <c r="WQE88" s="207"/>
      <c r="WQF88" s="207"/>
      <c r="WQG88" s="207"/>
      <c r="WQH88" s="207"/>
      <c r="WQI88" s="207"/>
      <c r="WQJ88" s="207"/>
      <c r="WQK88" s="207"/>
      <c r="WQL88" s="207"/>
      <c r="WQM88" s="207"/>
      <c r="WQN88" s="207"/>
      <c r="WQO88" s="207"/>
      <c r="WQP88" s="207"/>
      <c r="WQQ88" s="207"/>
      <c r="WQR88" s="207"/>
      <c r="WQS88" s="207"/>
      <c r="WQT88" s="207"/>
      <c r="WQU88" s="207"/>
      <c r="WQV88" s="207"/>
      <c r="WQW88" s="207"/>
      <c r="WQX88" s="207"/>
      <c r="WQY88" s="207"/>
      <c r="WQZ88" s="207"/>
      <c r="WRA88" s="207"/>
      <c r="WRB88" s="207"/>
      <c r="WRC88" s="207"/>
      <c r="WRD88" s="207"/>
      <c r="WRE88" s="207"/>
      <c r="WRF88" s="207"/>
      <c r="WRG88" s="207"/>
      <c r="WRH88" s="207"/>
      <c r="WRI88" s="207"/>
      <c r="WRJ88" s="207"/>
      <c r="WRK88" s="207"/>
      <c r="WRL88" s="207"/>
      <c r="WRM88" s="207"/>
      <c r="WRN88" s="207"/>
      <c r="WRO88" s="207"/>
      <c r="WRP88" s="207"/>
      <c r="WRQ88" s="207"/>
      <c r="WRR88" s="207"/>
      <c r="WRS88" s="207"/>
      <c r="WRT88" s="207"/>
      <c r="WRU88" s="207"/>
      <c r="WRV88" s="207"/>
      <c r="WRW88" s="207"/>
      <c r="WRX88" s="207"/>
      <c r="WRY88" s="207"/>
      <c r="WRZ88" s="207"/>
      <c r="WSA88" s="207"/>
      <c r="WSB88" s="207"/>
      <c r="WSC88" s="207"/>
      <c r="WSD88" s="207"/>
      <c r="WSE88" s="207"/>
      <c r="WSF88" s="207"/>
      <c r="WSG88" s="207"/>
      <c r="WSH88" s="207"/>
      <c r="WSI88" s="207"/>
      <c r="WSJ88" s="207"/>
      <c r="WSK88" s="207"/>
      <c r="WSL88" s="207"/>
      <c r="WSM88" s="207"/>
      <c r="WSN88" s="207"/>
      <c r="WSO88" s="207"/>
      <c r="WSP88" s="207"/>
      <c r="WSQ88" s="207"/>
      <c r="WSR88" s="207"/>
      <c r="WSS88" s="207"/>
      <c r="WST88" s="207"/>
      <c r="WSU88" s="207"/>
      <c r="WSV88" s="207"/>
      <c r="WSW88" s="207"/>
      <c r="WSX88" s="207"/>
      <c r="WSY88" s="207"/>
      <c r="WSZ88" s="207"/>
      <c r="WTA88" s="207"/>
      <c r="WTB88" s="207"/>
      <c r="WTC88" s="207"/>
      <c r="WTD88" s="207"/>
      <c r="WTE88" s="207"/>
      <c r="WTF88" s="207"/>
      <c r="WTG88" s="207"/>
      <c r="WTH88" s="207"/>
      <c r="WTI88" s="207"/>
      <c r="WTJ88" s="207"/>
      <c r="WTK88" s="207"/>
      <c r="WTL88" s="207"/>
      <c r="WTM88" s="207"/>
      <c r="WTN88" s="207"/>
      <c r="WTO88" s="207"/>
      <c r="WTP88" s="207"/>
      <c r="WTQ88" s="207"/>
      <c r="WTR88" s="207"/>
      <c r="WTS88" s="207"/>
      <c r="WTT88" s="207"/>
      <c r="WTU88" s="207"/>
      <c r="WTV88" s="207"/>
      <c r="WTW88" s="207"/>
      <c r="WTX88" s="207"/>
      <c r="WTY88" s="207"/>
      <c r="WTZ88" s="207"/>
      <c r="WUA88" s="207"/>
      <c r="WUB88" s="207"/>
      <c r="WUC88" s="207"/>
      <c r="WUD88" s="207"/>
      <c r="WUE88" s="207"/>
      <c r="WUF88" s="207"/>
      <c r="WUG88" s="207"/>
      <c r="WUH88" s="207"/>
      <c r="WUI88" s="207"/>
      <c r="WUJ88" s="207"/>
      <c r="WUK88" s="207"/>
      <c r="WUL88" s="207"/>
      <c r="WUM88" s="207"/>
      <c r="WUN88" s="207"/>
      <c r="WUO88" s="207"/>
      <c r="WUP88" s="207"/>
      <c r="WUQ88" s="207"/>
      <c r="WUR88" s="207"/>
      <c r="WUS88" s="207"/>
      <c r="WUT88" s="207"/>
      <c r="WUU88" s="207"/>
      <c r="WUV88" s="207"/>
      <c r="WUW88" s="207"/>
      <c r="WUX88" s="207"/>
      <c r="WUY88" s="207"/>
      <c r="WUZ88" s="207"/>
      <c r="WVA88" s="207"/>
      <c r="WVB88" s="207"/>
      <c r="WVC88" s="207"/>
      <c r="WVD88" s="207"/>
      <c r="WVE88" s="207"/>
      <c r="WVF88" s="207"/>
      <c r="WVG88" s="207"/>
      <c r="WVH88" s="207"/>
      <c r="WVI88" s="207"/>
      <c r="WVJ88" s="207"/>
      <c r="WVK88" s="207"/>
      <c r="WVL88" s="207"/>
      <c r="WVM88" s="207"/>
      <c r="WVN88" s="207"/>
      <c r="WVO88" s="207"/>
      <c r="WVP88" s="207"/>
      <c r="WVQ88" s="207"/>
      <c r="WVR88" s="207"/>
      <c r="WVS88" s="207"/>
      <c r="WVT88" s="207"/>
      <c r="WVU88" s="207"/>
      <c r="WVV88" s="207"/>
      <c r="WVW88" s="207"/>
      <c r="WVX88" s="207"/>
      <c r="WVY88" s="207"/>
      <c r="WVZ88" s="207"/>
      <c r="WWA88" s="207"/>
      <c r="WWB88" s="207"/>
      <c r="WWC88" s="207"/>
      <c r="WWD88" s="207"/>
      <c r="WWE88" s="207"/>
      <c r="WWF88" s="207"/>
      <c r="WWG88" s="207"/>
      <c r="WWH88" s="207"/>
      <c r="WWI88" s="207"/>
      <c r="WWJ88" s="207"/>
      <c r="WWK88" s="207"/>
      <c r="WWL88" s="207"/>
      <c r="WWM88" s="207"/>
      <c r="WWN88" s="207"/>
      <c r="WWO88" s="207"/>
      <c r="WWP88" s="207"/>
      <c r="WWQ88" s="207"/>
      <c r="WWR88" s="207"/>
      <c r="WWS88" s="207"/>
      <c r="WWT88" s="207"/>
      <c r="WWU88" s="207"/>
      <c r="WWV88" s="207"/>
      <c r="WWW88" s="207"/>
      <c r="WWX88" s="207"/>
      <c r="WWY88" s="207"/>
      <c r="WWZ88" s="207"/>
      <c r="WXA88" s="207"/>
      <c r="WXB88" s="207"/>
      <c r="WXC88" s="207"/>
      <c r="WXD88" s="207"/>
      <c r="WXE88" s="207"/>
      <c r="WXF88" s="207"/>
      <c r="WXG88" s="207"/>
      <c r="WXH88" s="207"/>
      <c r="WXI88" s="207"/>
      <c r="WXJ88" s="207"/>
      <c r="WXK88" s="207"/>
      <c r="WXL88" s="207"/>
      <c r="WXM88" s="207"/>
      <c r="WXN88" s="207"/>
      <c r="WXO88" s="207"/>
      <c r="WXP88" s="207"/>
      <c r="WXQ88" s="207"/>
      <c r="WXR88" s="207"/>
      <c r="WXS88" s="207"/>
      <c r="WXT88" s="207"/>
      <c r="WXU88" s="207"/>
      <c r="WXV88" s="207"/>
      <c r="WXW88" s="207"/>
      <c r="WXX88" s="207"/>
      <c r="WXY88" s="207"/>
      <c r="WXZ88" s="207"/>
      <c r="WYA88" s="207"/>
      <c r="WYB88" s="207"/>
      <c r="WYC88" s="207"/>
      <c r="WYD88" s="207"/>
      <c r="WYE88" s="207"/>
      <c r="WYF88" s="207"/>
      <c r="WYG88" s="207"/>
      <c r="WYH88" s="207"/>
      <c r="WYI88" s="207"/>
      <c r="WYJ88" s="207"/>
      <c r="WYK88" s="207"/>
      <c r="WYL88" s="207"/>
      <c r="WYM88" s="207"/>
      <c r="WYN88" s="207"/>
      <c r="WYO88" s="207"/>
      <c r="WYP88" s="207"/>
      <c r="WYQ88" s="207"/>
      <c r="WYR88" s="207"/>
      <c r="WYS88" s="207"/>
      <c r="WYT88" s="207"/>
      <c r="WYU88" s="207"/>
      <c r="WYV88" s="207"/>
      <c r="WYW88" s="207"/>
      <c r="WYX88" s="207"/>
      <c r="WYY88" s="207"/>
      <c r="WYZ88" s="207"/>
      <c r="WZA88" s="207"/>
      <c r="WZB88" s="207"/>
      <c r="WZC88" s="207"/>
      <c r="WZD88" s="207"/>
      <c r="WZE88" s="207"/>
      <c r="WZF88" s="207"/>
      <c r="WZG88" s="207"/>
      <c r="WZH88" s="207"/>
      <c r="WZI88" s="207"/>
      <c r="WZJ88" s="207"/>
      <c r="WZK88" s="207"/>
      <c r="WZL88" s="207"/>
      <c r="WZM88" s="207"/>
      <c r="WZN88" s="207"/>
      <c r="WZO88" s="207"/>
      <c r="WZP88" s="207"/>
      <c r="WZQ88" s="207"/>
      <c r="WZR88" s="207"/>
      <c r="WZS88" s="207"/>
      <c r="WZT88" s="207"/>
      <c r="WZU88" s="207"/>
      <c r="WZV88" s="207"/>
      <c r="WZW88" s="207"/>
      <c r="WZX88" s="207"/>
      <c r="WZY88" s="207"/>
      <c r="WZZ88" s="207"/>
      <c r="XAA88" s="207"/>
      <c r="XAB88" s="207"/>
      <c r="XAC88" s="207"/>
      <c r="XAD88" s="207"/>
      <c r="XAE88" s="207"/>
      <c r="XAF88" s="207"/>
      <c r="XAG88" s="207"/>
      <c r="XAH88" s="207"/>
      <c r="XAI88" s="207"/>
      <c r="XAJ88" s="207"/>
      <c r="XAK88" s="207"/>
      <c r="XAL88" s="207"/>
      <c r="XAM88" s="207"/>
      <c r="XAN88" s="207"/>
      <c r="XAO88" s="207"/>
      <c r="XAP88" s="207"/>
      <c r="XAQ88" s="207"/>
      <c r="XAR88" s="207"/>
      <c r="XAS88" s="207"/>
      <c r="XAT88" s="207"/>
      <c r="XAU88" s="207"/>
      <c r="XAV88" s="207"/>
      <c r="XAW88" s="207"/>
      <c r="XAX88" s="207"/>
      <c r="XAY88" s="207"/>
      <c r="XAZ88" s="207"/>
      <c r="XBA88" s="207"/>
      <c r="XBB88" s="207"/>
      <c r="XBC88" s="207"/>
      <c r="XBD88" s="207"/>
      <c r="XBE88" s="207"/>
      <c r="XBF88" s="207"/>
      <c r="XBG88" s="207"/>
      <c r="XBH88" s="207"/>
      <c r="XBI88" s="207"/>
      <c r="XBJ88" s="207"/>
      <c r="XBK88" s="207"/>
      <c r="XBL88" s="207"/>
      <c r="XBM88" s="207"/>
      <c r="XBN88" s="207"/>
      <c r="XBO88" s="207"/>
      <c r="XBP88" s="207"/>
      <c r="XBQ88" s="207"/>
      <c r="XBR88" s="207"/>
      <c r="XBS88" s="207"/>
      <c r="XBT88" s="207"/>
      <c r="XBU88" s="207"/>
      <c r="XBV88" s="207"/>
      <c r="XBW88" s="207"/>
      <c r="XBX88" s="207"/>
      <c r="XBY88" s="207"/>
      <c r="XBZ88" s="207"/>
      <c r="XCA88" s="207"/>
      <c r="XCB88" s="207"/>
      <c r="XCC88" s="207"/>
      <c r="XCD88" s="207"/>
      <c r="XCE88" s="207"/>
      <c r="XCF88" s="207"/>
      <c r="XCG88" s="207"/>
      <c r="XCH88" s="207"/>
      <c r="XCI88" s="207"/>
      <c r="XCJ88" s="207"/>
      <c r="XCK88" s="207"/>
      <c r="XCL88" s="207"/>
      <c r="XCM88" s="207"/>
      <c r="XCN88" s="207"/>
      <c r="XCO88" s="207"/>
      <c r="XCP88" s="207"/>
      <c r="XCQ88" s="207"/>
      <c r="XCR88" s="207"/>
      <c r="XCS88" s="207"/>
      <c r="XCT88" s="207"/>
      <c r="XCU88" s="207"/>
      <c r="XCV88" s="207"/>
      <c r="XCW88" s="207"/>
      <c r="XCX88" s="207"/>
      <c r="XCY88" s="207"/>
      <c r="XCZ88" s="207"/>
      <c r="XDA88" s="207"/>
      <c r="XDB88" s="207"/>
      <c r="XDC88" s="207"/>
      <c r="XDD88" s="207"/>
      <c r="XDE88" s="207"/>
      <c r="XDF88" s="207"/>
      <c r="XDG88" s="207"/>
      <c r="XDH88" s="207"/>
      <c r="XDI88" s="207"/>
      <c r="XDJ88" s="207"/>
      <c r="XDK88" s="207"/>
      <c r="XDL88" s="207"/>
      <c r="XDM88" s="207"/>
      <c r="XDN88" s="207"/>
      <c r="XDO88" s="207"/>
      <c r="XDP88" s="207"/>
      <c r="XDQ88" s="207"/>
      <c r="XDR88" s="207"/>
      <c r="XDS88" s="207"/>
      <c r="XDT88" s="207"/>
      <c r="XDU88" s="207"/>
      <c r="XDV88" s="207"/>
      <c r="XDW88" s="207"/>
      <c r="XDX88" s="207"/>
      <c r="XDY88" s="207"/>
      <c r="XDZ88" s="207"/>
      <c r="XEA88" s="207"/>
      <c r="XEB88" s="207"/>
      <c r="XEC88" s="207"/>
      <c r="XED88" s="207"/>
      <c r="XEE88" s="207"/>
      <c r="XEF88" s="207"/>
      <c r="XEG88" s="207"/>
      <c r="XEH88" s="207"/>
      <c r="XEI88" s="207"/>
      <c r="XEJ88" s="207"/>
      <c r="XEK88" s="207"/>
      <c r="XEL88" s="207"/>
      <c r="XEM88" s="208"/>
      <c r="XEN88" s="208"/>
      <c r="XEO88" s="208"/>
      <c r="XEP88" s="208"/>
      <c r="XEQ88" s="208"/>
      <c r="XER88" s="208"/>
      <c r="XES88" s="208"/>
      <c r="XET88" s="208"/>
      <c r="XEU88" s="208"/>
      <c r="XEV88" s="208"/>
      <c r="XEW88" s="208"/>
      <c r="XEX88" s="208"/>
      <c r="XEY88" s="208"/>
      <c r="XEZ88" s="208"/>
      <c r="XFA88" s="208"/>
      <c r="XFB88" s="208"/>
    </row>
    <row r="89" s="12" customFormat="1" ht="30" customHeight="1" spans="1:41">
      <c r="A89" s="199" t="s">
        <v>54</v>
      </c>
      <c r="B89" s="200" t="s">
        <v>117</v>
      </c>
      <c r="C89" s="200"/>
      <c r="D89" s="200"/>
      <c r="E89" s="201"/>
      <c r="F89" s="201"/>
      <c r="G89" s="201"/>
      <c r="H89" s="201"/>
      <c r="I89" s="204">
        <f t="shared" ref="I89:AL89" si="27">SUM(I90:I93)</f>
        <v>4</v>
      </c>
      <c r="J89" s="204">
        <f t="shared" si="27"/>
        <v>239</v>
      </c>
      <c r="K89" s="204">
        <f t="shared" si="27"/>
        <v>0</v>
      </c>
      <c r="L89" s="204">
        <f t="shared" si="27"/>
        <v>0</v>
      </c>
      <c r="M89" s="204">
        <f t="shared" si="27"/>
        <v>4</v>
      </c>
      <c r="N89" s="204">
        <f t="shared" si="27"/>
        <v>0</v>
      </c>
      <c r="O89" s="204">
        <f t="shared" si="27"/>
        <v>0</v>
      </c>
      <c r="P89" s="204">
        <f t="shared" si="27"/>
        <v>0</v>
      </c>
      <c r="Q89" s="204">
        <f t="shared" si="27"/>
        <v>0</v>
      </c>
      <c r="R89" s="204">
        <f t="shared" si="27"/>
        <v>0</v>
      </c>
      <c r="S89" s="204">
        <f t="shared" si="27"/>
        <v>3649</v>
      </c>
      <c r="T89" s="204">
        <f t="shared" si="27"/>
        <v>15076</v>
      </c>
      <c r="U89" s="204">
        <f t="shared" si="27"/>
        <v>0</v>
      </c>
      <c r="V89" s="204">
        <f t="shared" si="27"/>
        <v>0</v>
      </c>
      <c r="W89" s="204">
        <f t="shared" si="27"/>
        <v>0</v>
      </c>
      <c r="X89" s="204">
        <f t="shared" si="27"/>
        <v>0</v>
      </c>
      <c r="Y89" s="204">
        <f t="shared" si="27"/>
        <v>0</v>
      </c>
      <c r="Z89" s="204">
        <f t="shared" si="27"/>
        <v>5420</v>
      </c>
      <c r="AA89" s="204">
        <f t="shared" si="27"/>
        <v>2470</v>
      </c>
      <c r="AB89" s="204">
        <f t="shared" si="27"/>
        <v>2470</v>
      </c>
      <c r="AC89" s="204">
        <f t="shared" si="27"/>
        <v>0</v>
      </c>
      <c r="AD89" s="204">
        <f t="shared" si="27"/>
        <v>0</v>
      </c>
      <c r="AE89" s="204">
        <f t="shared" si="27"/>
        <v>0</v>
      </c>
      <c r="AF89" s="204">
        <f t="shared" si="27"/>
        <v>459</v>
      </c>
      <c r="AG89" s="204">
        <f t="shared" si="27"/>
        <v>0</v>
      </c>
      <c r="AH89" s="204">
        <f t="shared" si="27"/>
        <v>2000</v>
      </c>
      <c r="AI89" s="204">
        <f t="shared" si="27"/>
        <v>0</v>
      </c>
      <c r="AJ89" s="204">
        <f t="shared" si="27"/>
        <v>491</v>
      </c>
      <c r="AK89" s="204">
        <f t="shared" si="27"/>
        <v>0</v>
      </c>
      <c r="AL89" s="204">
        <f t="shared" si="27"/>
        <v>0</v>
      </c>
      <c r="AM89" s="206"/>
      <c r="AN89" s="206"/>
      <c r="AO89" s="206"/>
    </row>
    <row r="90" s="7" customFormat="1" ht="348" customHeight="1" spans="1:41">
      <c r="A90" s="22">
        <v>19</v>
      </c>
      <c r="B90" s="22" t="s">
        <v>1164</v>
      </c>
      <c r="C90" s="22">
        <v>2024</v>
      </c>
      <c r="D90" s="34" t="s">
        <v>220</v>
      </c>
      <c r="E90" s="22" t="s">
        <v>178</v>
      </c>
      <c r="F90" s="24" t="s">
        <v>990</v>
      </c>
      <c r="G90" s="22" t="s">
        <v>221</v>
      </c>
      <c r="H90" s="34" t="s">
        <v>1415</v>
      </c>
      <c r="I90" s="22">
        <v>1</v>
      </c>
      <c r="J90" s="22">
        <v>38</v>
      </c>
      <c r="K90" s="22"/>
      <c r="L90" s="22"/>
      <c r="M90" s="22">
        <v>1</v>
      </c>
      <c r="N90" s="22"/>
      <c r="O90" s="22"/>
      <c r="P90" s="22"/>
      <c r="Q90" s="22"/>
      <c r="R90" s="22"/>
      <c r="S90" s="22">
        <v>2245</v>
      </c>
      <c r="T90" s="22">
        <v>10000</v>
      </c>
      <c r="U90" s="36" t="s">
        <v>1369</v>
      </c>
      <c r="V90" s="22" t="s">
        <v>715</v>
      </c>
      <c r="W90" s="22" t="s">
        <v>207</v>
      </c>
      <c r="X90" s="22" t="s">
        <v>715</v>
      </c>
      <c r="Y90" s="22" t="s">
        <v>1470</v>
      </c>
      <c r="Z90" s="22">
        <v>3000</v>
      </c>
      <c r="AA90" s="22">
        <v>1000</v>
      </c>
      <c r="AB90" s="60">
        <v>1000</v>
      </c>
      <c r="AC90" s="60"/>
      <c r="AD90" s="60"/>
      <c r="AE90" s="60"/>
      <c r="AF90" s="22"/>
      <c r="AG90" s="22"/>
      <c r="AH90" s="22">
        <v>2000</v>
      </c>
      <c r="AI90" s="22"/>
      <c r="AJ90" s="22"/>
      <c r="AK90" s="22"/>
      <c r="AL90" s="22"/>
      <c r="AM90" s="33" t="s">
        <v>1165</v>
      </c>
      <c r="AN90" s="33" t="s">
        <v>1166</v>
      </c>
      <c r="AO90" s="60" t="s">
        <v>1392</v>
      </c>
    </row>
    <row r="91" s="9" customFormat="1" ht="409" customHeight="1" spans="1:41">
      <c r="A91" s="22">
        <v>20</v>
      </c>
      <c r="B91" s="22" t="s">
        <v>1170</v>
      </c>
      <c r="C91" s="22">
        <v>2024</v>
      </c>
      <c r="D91" s="37" t="s">
        <v>327</v>
      </c>
      <c r="E91" s="36" t="s">
        <v>178</v>
      </c>
      <c r="F91" s="36" t="s">
        <v>984</v>
      </c>
      <c r="G91" s="36" t="s">
        <v>209</v>
      </c>
      <c r="H91" s="37" t="s">
        <v>1081</v>
      </c>
      <c r="I91" s="36">
        <v>1</v>
      </c>
      <c r="J91" s="36">
        <v>10</v>
      </c>
      <c r="K91" s="36"/>
      <c r="L91" s="36"/>
      <c r="M91" s="36">
        <v>1</v>
      </c>
      <c r="N91" s="36"/>
      <c r="O91" s="36"/>
      <c r="P91" s="36"/>
      <c r="Q91" s="36"/>
      <c r="R91" s="36"/>
      <c r="S91" s="36">
        <v>560</v>
      </c>
      <c r="T91" s="36">
        <v>1650</v>
      </c>
      <c r="U91" s="36" t="s">
        <v>305</v>
      </c>
      <c r="V91" s="36" t="s">
        <v>1171</v>
      </c>
      <c r="W91" s="36" t="s">
        <v>207</v>
      </c>
      <c r="X91" s="36" t="s">
        <v>715</v>
      </c>
      <c r="Y91" s="36" t="s">
        <v>1470</v>
      </c>
      <c r="Z91" s="36">
        <v>800</v>
      </c>
      <c r="AA91" s="36">
        <v>800</v>
      </c>
      <c r="AB91" s="36">
        <v>800</v>
      </c>
      <c r="AC91" s="36"/>
      <c r="AD91" s="36"/>
      <c r="AE91" s="36"/>
      <c r="AF91" s="36"/>
      <c r="AG91" s="36"/>
      <c r="AH91" s="36"/>
      <c r="AI91" s="36"/>
      <c r="AJ91" s="36"/>
      <c r="AK91" s="36"/>
      <c r="AL91" s="36"/>
      <c r="AM91" s="37" t="s">
        <v>1172</v>
      </c>
      <c r="AN91" s="37" t="s">
        <v>1173</v>
      </c>
      <c r="AO91" s="77" t="s">
        <v>1392</v>
      </c>
    </row>
    <row r="92" s="12" customFormat="1" ht="409" customHeight="1" spans="1:41">
      <c r="A92" s="22">
        <v>21</v>
      </c>
      <c r="B92" s="22" t="s">
        <v>1201</v>
      </c>
      <c r="C92" s="22">
        <v>2024</v>
      </c>
      <c r="D92" s="33" t="s">
        <v>1341</v>
      </c>
      <c r="E92" s="22" t="s">
        <v>178</v>
      </c>
      <c r="F92" s="24" t="s">
        <v>1013</v>
      </c>
      <c r="G92" s="22" t="s">
        <v>1342</v>
      </c>
      <c r="H92" s="33" t="s">
        <v>1416</v>
      </c>
      <c r="I92" s="22">
        <v>1</v>
      </c>
      <c r="J92" s="39">
        <v>180</v>
      </c>
      <c r="K92" s="39"/>
      <c r="L92" s="39"/>
      <c r="M92" s="39">
        <v>1</v>
      </c>
      <c r="N92" s="39"/>
      <c r="O92" s="39"/>
      <c r="P92" s="39"/>
      <c r="Q92" s="39"/>
      <c r="R92" s="39"/>
      <c r="S92" s="39">
        <v>794</v>
      </c>
      <c r="T92" s="39">
        <v>3208</v>
      </c>
      <c r="U92" s="22" t="s">
        <v>207</v>
      </c>
      <c r="V92" s="22" t="s">
        <v>715</v>
      </c>
      <c r="W92" s="22" t="s">
        <v>207</v>
      </c>
      <c r="X92" s="22" t="s">
        <v>715</v>
      </c>
      <c r="Y92" s="22" t="s">
        <v>1470</v>
      </c>
      <c r="Z92" s="39">
        <v>1250</v>
      </c>
      <c r="AA92" s="39">
        <v>300</v>
      </c>
      <c r="AB92" s="75">
        <v>300</v>
      </c>
      <c r="AC92" s="75"/>
      <c r="AD92" s="75"/>
      <c r="AE92" s="75"/>
      <c r="AF92" s="75">
        <v>459</v>
      </c>
      <c r="AG92" s="75"/>
      <c r="AH92" s="75"/>
      <c r="AI92" s="75"/>
      <c r="AJ92" s="75">
        <v>491</v>
      </c>
      <c r="AK92" s="39"/>
      <c r="AL92" s="39"/>
      <c r="AM92" s="71" t="s">
        <v>1202</v>
      </c>
      <c r="AN92" s="71" t="s">
        <v>1203</v>
      </c>
      <c r="AO92" s="78" t="s">
        <v>1386</v>
      </c>
    </row>
    <row r="93" s="8" customFormat="1" ht="201" customHeight="1" spans="1:41">
      <c r="A93" s="22">
        <v>22</v>
      </c>
      <c r="B93" s="22" t="s">
        <v>1213</v>
      </c>
      <c r="C93" s="24">
        <v>2024</v>
      </c>
      <c r="D93" s="40" t="s">
        <v>592</v>
      </c>
      <c r="E93" s="24" t="s">
        <v>178</v>
      </c>
      <c r="F93" s="24" t="s">
        <v>1022</v>
      </c>
      <c r="G93" s="24" t="s">
        <v>593</v>
      </c>
      <c r="H93" s="40" t="s">
        <v>594</v>
      </c>
      <c r="I93" s="52">
        <v>1</v>
      </c>
      <c r="J93" s="24">
        <v>11</v>
      </c>
      <c r="K93" s="52"/>
      <c r="L93" s="52"/>
      <c r="M93" s="24">
        <v>1</v>
      </c>
      <c r="N93" s="52"/>
      <c r="O93" s="52"/>
      <c r="P93" s="52"/>
      <c r="Q93" s="52"/>
      <c r="R93" s="52"/>
      <c r="S93" s="24">
        <v>50</v>
      </c>
      <c r="T93" s="52">
        <v>218</v>
      </c>
      <c r="U93" s="24" t="s">
        <v>985</v>
      </c>
      <c r="V93" s="24" t="s">
        <v>944</v>
      </c>
      <c r="W93" s="24" t="s">
        <v>207</v>
      </c>
      <c r="X93" s="24" t="s">
        <v>715</v>
      </c>
      <c r="Y93" s="22" t="s">
        <v>1470</v>
      </c>
      <c r="Z93" s="24">
        <v>370</v>
      </c>
      <c r="AA93" s="24">
        <v>370</v>
      </c>
      <c r="AB93" s="24">
        <v>370</v>
      </c>
      <c r="AC93" s="24"/>
      <c r="AD93" s="24"/>
      <c r="AE93" s="24"/>
      <c r="AF93" s="24"/>
      <c r="AG93" s="24"/>
      <c r="AH93" s="24"/>
      <c r="AI93" s="24"/>
      <c r="AJ93" s="24"/>
      <c r="AK93" s="22"/>
      <c r="AL93" s="22"/>
      <c r="AM93" s="33" t="s">
        <v>1214</v>
      </c>
      <c r="AN93" s="33" t="s">
        <v>1215</v>
      </c>
      <c r="AO93" s="60" t="s">
        <v>1392</v>
      </c>
    </row>
    <row r="94" s="12" customFormat="1" ht="70" customHeight="1" spans="1:41">
      <c r="A94" s="182" t="s">
        <v>54</v>
      </c>
      <c r="B94" s="187" t="s">
        <v>118</v>
      </c>
      <c r="C94" s="187"/>
      <c r="D94" s="187"/>
      <c r="E94" s="184"/>
      <c r="F94" s="184"/>
      <c r="G94" s="184"/>
      <c r="H94" s="184"/>
      <c r="I94" s="190"/>
      <c r="J94" s="190"/>
      <c r="K94" s="190"/>
      <c r="L94" s="190"/>
      <c r="M94" s="190"/>
      <c r="N94" s="190"/>
      <c r="O94" s="190"/>
      <c r="P94" s="190"/>
      <c r="Q94" s="190"/>
      <c r="R94" s="190"/>
      <c r="S94" s="190"/>
      <c r="T94" s="190"/>
      <c r="U94" s="190"/>
      <c r="V94" s="190"/>
      <c r="W94" s="190"/>
      <c r="X94" s="190"/>
      <c r="Y94" s="190"/>
      <c r="Z94" s="190"/>
      <c r="AA94" s="190"/>
      <c r="AB94" s="190"/>
      <c r="AC94" s="190"/>
      <c r="AD94" s="190"/>
      <c r="AE94" s="190"/>
      <c r="AF94" s="190"/>
      <c r="AG94" s="190"/>
      <c r="AH94" s="190"/>
      <c r="AI94" s="190"/>
      <c r="AJ94" s="190"/>
      <c r="AK94" s="190"/>
      <c r="AL94" s="190"/>
      <c r="AM94" s="195"/>
      <c r="AN94" s="195"/>
      <c r="AO94" s="195"/>
    </row>
    <row r="95" s="12" customFormat="1" ht="77" customHeight="1" spans="1:41">
      <c r="A95" s="182" t="s">
        <v>54</v>
      </c>
      <c r="B95" s="187" t="s">
        <v>119</v>
      </c>
      <c r="C95" s="187"/>
      <c r="D95" s="187"/>
      <c r="E95" s="184"/>
      <c r="F95" s="184"/>
      <c r="G95" s="184"/>
      <c r="H95" s="184"/>
      <c r="I95" s="190"/>
      <c r="J95" s="190"/>
      <c r="K95" s="190"/>
      <c r="L95" s="190"/>
      <c r="M95" s="190"/>
      <c r="N95" s="190"/>
      <c r="O95" s="190"/>
      <c r="P95" s="190"/>
      <c r="Q95" s="190"/>
      <c r="R95" s="190"/>
      <c r="S95" s="190"/>
      <c r="T95" s="190"/>
      <c r="U95" s="190"/>
      <c r="V95" s="190"/>
      <c r="W95" s="190"/>
      <c r="X95" s="190"/>
      <c r="Y95" s="190"/>
      <c r="Z95" s="190"/>
      <c r="AA95" s="190"/>
      <c r="AB95" s="190"/>
      <c r="AC95" s="190"/>
      <c r="AD95" s="190"/>
      <c r="AE95" s="190"/>
      <c r="AF95" s="190"/>
      <c r="AG95" s="190"/>
      <c r="AH95" s="190"/>
      <c r="AI95" s="190"/>
      <c r="AJ95" s="190"/>
      <c r="AK95" s="190"/>
      <c r="AL95" s="190"/>
      <c r="AM95" s="195"/>
      <c r="AN95" s="195"/>
      <c r="AO95" s="195"/>
    </row>
    <row r="96" s="12" customFormat="1" ht="77" customHeight="1" spans="1:41">
      <c r="A96" s="182" t="s">
        <v>54</v>
      </c>
      <c r="B96" s="187" t="s">
        <v>120</v>
      </c>
      <c r="C96" s="187"/>
      <c r="D96" s="187"/>
      <c r="E96" s="184"/>
      <c r="F96" s="184"/>
      <c r="G96" s="184"/>
      <c r="H96" s="184"/>
      <c r="I96" s="190"/>
      <c r="J96" s="190"/>
      <c r="K96" s="190"/>
      <c r="L96" s="190"/>
      <c r="M96" s="190"/>
      <c r="N96" s="190"/>
      <c r="O96" s="190"/>
      <c r="P96" s="190"/>
      <c r="Q96" s="190"/>
      <c r="R96" s="190"/>
      <c r="S96" s="190"/>
      <c r="T96" s="190"/>
      <c r="U96" s="190"/>
      <c r="V96" s="190"/>
      <c r="W96" s="190"/>
      <c r="X96" s="190"/>
      <c r="Y96" s="190"/>
      <c r="Z96" s="190"/>
      <c r="AA96" s="190"/>
      <c r="AB96" s="190"/>
      <c r="AC96" s="190"/>
      <c r="AD96" s="190"/>
      <c r="AE96" s="190"/>
      <c r="AF96" s="190"/>
      <c r="AG96" s="190"/>
      <c r="AH96" s="190"/>
      <c r="AI96" s="190"/>
      <c r="AJ96" s="190"/>
      <c r="AK96" s="190"/>
      <c r="AL96" s="190"/>
      <c r="AM96" s="195"/>
      <c r="AN96" s="195"/>
      <c r="AO96" s="195"/>
    </row>
    <row r="97" s="12" customFormat="1" ht="50" customHeight="1" spans="1:41">
      <c r="A97" s="182" t="s">
        <v>54</v>
      </c>
      <c r="B97" s="187" t="s">
        <v>121</v>
      </c>
      <c r="C97" s="187"/>
      <c r="D97" s="187"/>
      <c r="E97" s="184"/>
      <c r="F97" s="184"/>
      <c r="G97" s="184"/>
      <c r="H97" s="184"/>
      <c r="I97" s="190"/>
      <c r="J97" s="190"/>
      <c r="K97" s="190"/>
      <c r="L97" s="190"/>
      <c r="M97" s="190"/>
      <c r="N97" s="190"/>
      <c r="O97" s="190"/>
      <c r="P97" s="190"/>
      <c r="Q97" s="190"/>
      <c r="R97" s="190"/>
      <c r="S97" s="190"/>
      <c r="T97" s="190"/>
      <c r="U97" s="190"/>
      <c r="V97" s="190"/>
      <c r="W97" s="190"/>
      <c r="X97" s="190"/>
      <c r="Y97" s="190"/>
      <c r="Z97" s="190"/>
      <c r="AA97" s="190"/>
      <c r="AB97" s="190"/>
      <c r="AC97" s="190"/>
      <c r="AD97" s="190"/>
      <c r="AE97" s="190"/>
      <c r="AF97" s="190"/>
      <c r="AG97" s="190"/>
      <c r="AH97" s="190"/>
      <c r="AI97" s="190"/>
      <c r="AJ97" s="190"/>
      <c r="AK97" s="190"/>
      <c r="AL97" s="190"/>
      <c r="AM97" s="195"/>
      <c r="AN97" s="195"/>
      <c r="AO97" s="195"/>
    </row>
    <row r="98" s="12" customFormat="1" ht="30" customHeight="1" spans="1:41">
      <c r="A98" s="182" t="s">
        <v>54</v>
      </c>
      <c r="B98" s="187" t="s">
        <v>96</v>
      </c>
      <c r="C98" s="187"/>
      <c r="D98" s="187"/>
      <c r="E98" s="184"/>
      <c r="F98" s="184"/>
      <c r="G98" s="184"/>
      <c r="H98" s="184"/>
      <c r="I98" s="190"/>
      <c r="J98" s="190"/>
      <c r="K98" s="190"/>
      <c r="L98" s="190"/>
      <c r="M98" s="190"/>
      <c r="N98" s="190"/>
      <c r="O98" s="190"/>
      <c r="P98" s="190"/>
      <c r="Q98" s="190"/>
      <c r="R98" s="190"/>
      <c r="S98" s="190"/>
      <c r="T98" s="190"/>
      <c r="U98" s="190"/>
      <c r="V98" s="190"/>
      <c r="W98" s="190"/>
      <c r="X98" s="190"/>
      <c r="Y98" s="190"/>
      <c r="Z98" s="190"/>
      <c r="AA98" s="190"/>
      <c r="AB98" s="190"/>
      <c r="AC98" s="190"/>
      <c r="AD98" s="190"/>
      <c r="AE98" s="190"/>
      <c r="AF98" s="190"/>
      <c r="AG98" s="190"/>
      <c r="AH98" s="190"/>
      <c r="AI98" s="190"/>
      <c r="AJ98" s="190"/>
      <c r="AK98" s="190"/>
      <c r="AL98" s="190"/>
      <c r="AM98" s="195"/>
      <c r="AN98" s="195"/>
      <c r="AO98" s="195"/>
    </row>
    <row r="99" s="12" customFormat="1" ht="30" customHeight="1" spans="1:41">
      <c r="A99" s="202" t="s">
        <v>52</v>
      </c>
      <c r="B99" s="187" t="s">
        <v>122</v>
      </c>
      <c r="C99" s="187"/>
      <c r="D99" s="187"/>
      <c r="E99" s="184"/>
      <c r="F99" s="184"/>
      <c r="G99" s="184"/>
      <c r="H99" s="184"/>
      <c r="I99" s="190">
        <f t="shared" ref="I99:AL99" si="28">I100+I101+I105+I107</f>
        <v>4</v>
      </c>
      <c r="J99" s="190">
        <f t="shared" si="28"/>
        <v>6.9544</v>
      </c>
      <c r="K99" s="190">
        <f t="shared" si="28"/>
        <v>0</v>
      </c>
      <c r="L99" s="190">
        <f t="shared" si="28"/>
        <v>0</v>
      </c>
      <c r="M99" s="190">
        <f t="shared" si="28"/>
        <v>4</v>
      </c>
      <c r="N99" s="190">
        <f t="shared" si="28"/>
        <v>0</v>
      </c>
      <c r="O99" s="190">
        <f t="shared" si="28"/>
        <v>0</v>
      </c>
      <c r="P99" s="190">
        <f t="shared" si="28"/>
        <v>0</v>
      </c>
      <c r="Q99" s="190">
        <f t="shared" si="28"/>
        <v>0</v>
      </c>
      <c r="R99" s="190">
        <f t="shared" si="28"/>
        <v>0</v>
      </c>
      <c r="S99" s="190">
        <f t="shared" si="28"/>
        <v>2868</v>
      </c>
      <c r="T99" s="190">
        <f t="shared" si="28"/>
        <v>8779</v>
      </c>
      <c r="U99" s="190">
        <f t="shared" si="28"/>
        <v>0</v>
      </c>
      <c r="V99" s="190">
        <f t="shared" si="28"/>
        <v>0</v>
      </c>
      <c r="W99" s="190">
        <f t="shared" si="28"/>
        <v>0</v>
      </c>
      <c r="X99" s="190">
        <f t="shared" si="28"/>
        <v>0</v>
      </c>
      <c r="Y99" s="190">
        <f t="shared" si="28"/>
        <v>0</v>
      </c>
      <c r="Z99" s="190">
        <f t="shared" si="28"/>
        <v>3780</v>
      </c>
      <c r="AA99" s="190">
        <f t="shared" si="28"/>
        <v>3780</v>
      </c>
      <c r="AB99" s="190">
        <f t="shared" si="28"/>
        <v>3780</v>
      </c>
      <c r="AC99" s="190">
        <f t="shared" si="28"/>
        <v>0</v>
      </c>
      <c r="AD99" s="190">
        <f t="shared" si="28"/>
        <v>0</v>
      </c>
      <c r="AE99" s="190">
        <f t="shared" si="28"/>
        <v>0</v>
      </c>
      <c r="AF99" s="190">
        <f t="shared" si="28"/>
        <v>0</v>
      </c>
      <c r="AG99" s="190">
        <f t="shared" si="28"/>
        <v>0</v>
      </c>
      <c r="AH99" s="190">
        <f t="shared" si="28"/>
        <v>0</v>
      </c>
      <c r="AI99" s="190">
        <f t="shared" si="28"/>
        <v>0</v>
      </c>
      <c r="AJ99" s="190">
        <f t="shared" si="28"/>
        <v>0</v>
      </c>
      <c r="AK99" s="190">
        <f t="shared" si="28"/>
        <v>0</v>
      </c>
      <c r="AL99" s="190">
        <f t="shared" si="28"/>
        <v>0</v>
      </c>
      <c r="AM99" s="195"/>
      <c r="AN99" s="195"/>
      <c r="AO99" s="195"/>
    </row>
    <row r="100" s="12" customFormat="1" ht="30" customHeight="1" spans="1:41">
      <c r="A100" s="182" t="s">
        <v>54</v>
      </c>
      <c r="B100" s="187" t="s">
        <v>123</v>
      </c>
      <c r="C100" s="187"/>
      <c r="D100" s="187"/>
      <c r="E100" s="184"/>
      <c r="F100" s="184"/>
      <c r="G100" s="184"/>
      <c r="H100" s="184"/>
      <c r="I100" s="190"/>
      <c r="J100" s="190"/>
      <c r="K100" s="190"/>
      <c r="L100" s="190"/>
      <c r="M100" s="190"/>
      <c r="N100" s="190"/>
      <c r="O100" s="190"/>
      <c r="P100" s="190"/>
      <c r="Q100" s="190"/>
      <c r="R100" s="190"/>
      <c r="S100" s="190"/>
      <c r="T100" s="190"/>
      <c r="U100" s="190"/>
      <c r="V100" s="190"/>
      <c r="W100" s="190"/>
      <c r="X100" s="190"/>
      <c r="Y100" s="190"/>
      <c r="Z100" s="190"/>
      <c r="AA100" s="190"/>
      <c r="AB100" s="190"/>
      <c r="AC100" s="190"/>
      <c r="AD100" s="190"/>
      <c r="AE100" s="190"/>
      <c r="AF100" s="190"/>
      <c r="AG100" s="190"/>
      <c r="AH100" s="190"/>
      <c r="AI100" s="190"/>
      <c r="AJ100" s="190"/>
      <c r="AK100" s="190"/>
      <c r="AL100" s="190"/>
      <c r="AM100" s="195"/>
      <c r="AN100" s="195"/>
      <c r="AO100" s="195"/>
    </row>
    <row r="101" s="12" customFormat="1" ht="30" customHeight="1" spans="1:41">
      <c r="A101" s="182" t="s">
        <v>54</v>
      </c>
      <c r="B101" s="187" t="s">
        <v>124</v>
      </c>
      <c r="C101" s="187"/>
      <c r="D101" s="187"/>
      <c r="E101" s="184"/>
      <c r="F101" s="184"/>
      <c r="G101" s="184"/>
      <c r="H101" s="184"/>
      <c r="I101" s="190">
        <f t="shared" ref="I101:AL101" si="29">SUM(I102:I104)</f>
        <v>3</v>
      </c>
      <c r="J101" s="190">
        <f t="shared" si="29"/>
        <v>5.9544</v>
      </c>
      <c r="K101" s="190">
        <f t="shared" si="29"/>
        <v>0</v>
      </c>
      <c r="L101" s="190">
        <f t="shared" si="29"/>
        <v>0</v>
      </c>
      <c r="M101" s="190">
        <f t="shared" si="29"/>
        <v>3</v>
      </c>
      <c r="N101" s="190">
        <f t="shared" si="29"/>
        <v>0</v>
      </c>
      <c r="O101" s="190">
        <f t="shared" si="29"/>
        <v>0</v>
      </c>
      <c r="P101" s="190">
        <f t="shared" si="29"/>
        <v>0</v>
      </c>
      <c r="Q101" s="190">
        <f t="shared" si="29"/>
        <v>0</v>
      </c>
      <c r="R101" s="190">
        <f t="shared" si="29"/>
        <v>0</v>
      </c>
      <c r="S101" s="190">
        <f t="shared" si="29"/>
        <v>2406</v>
      </c>
      <c r="T101" s="190">
        <f t="shared" si="29"/>
        <v>6911</v>
      </c>
      <c r="U101" s="190">
        <f t="shared" si="29"/>
        <v>0</v>
      </c>
      <c r="V101" s="190">
        <f t="shared" si="29"/>
        <v>0</v>
      </c>
      <c r="W101" s="190">
        <f t="shared" si="29"/>
        <v>0</v>
      </c>
      <c r="X101" s="190">
        <f t="shared" si="29"/>
        <v>0</v>
      </c>
      <c r="Y101" s="190">
        <f t="shared" si="29"/>
        <v>0</v>
      </c>
      <c r="Z101" s="190">
        <f t="shared" si="29"/>
        <v>3700</v>
      </c>
      <c r="AA101" s="190">
        <f t="shared" si="29"/>
        <v>3700</v>
      </c>
      <c r="AB101" s="190">
        <f t="shared" si="29"/>
        <v>3700</v>
      </c>
      <c r="AC101" s="190">
        <f t="shared" si="29"/>
        <v>0</v>
      </c>
      <c r="AD101" s="190">
        <f t="shared" si="29"/>
        <v>0</v>
      </c>
      <c r="AE101" s="190">
        <f t="shared" si="29"/>
        <v>0</v>
      </c>
      <c r="AF101" s="190">
        <f t="shared" si="29"/>
        <v>0</v>
      </c>
      <c r="AG101" s="190">
        <f t="shared" si="29"/>
        <v>0</v>
      </c>
      <c r="AH101" s="190">
        <f t="shared" si="29"/>
        <v>0</v>
      </c>
      <c r="AI101" s="190">
        <f t="shared" si="29"/>
        <v>0</v>
      </c>
      <c r="AJ101" s="190">
        <f t="shared" si="29"/>
        <v>0</v>
      </c>
      <c r="AK101" s="190">
        <f t="shared" si="29"/>
        <v>0</v>
      </c>
      <c r="AL101" s="190">
        <f t="shared" si="29"/>
        <v>0</v>
      </c>
      <c r="AM101" s="195"/>
      <c r="AN101" s="195"/>
      <c r="AO101" s="195"/>
    </row>
    <row r="102" s="7" customFormat="1" ht="409" customHeight="1" spans="1:41">
      <c r="A102" s="22">
        <v>23</v>
      </c>
      <c r="B102" s="22" t="s">
        <v>1152</v>
      </c>
      <c r="C102" s="22">
        <v>2024</v>
      </c>
      <c r="D102" s="35" t="s">
        <v>193</v>
      </c>
      <c r="E102" s="24" t="s">
        <v>178</v>
      </c>
      <c r="F102" s="24" t="s">
        <v>984</v>
      </c>
      <c r="G102" s="24" t="s">
        <v>194</v>
      </c>
      <c r="H102" s="35" t="s">
        <v>1417</v>
      </c>
      <c r="I102" s="22">
        <v>1</v>
      </c>
      <c r="J102" s="39">
        <v>3.0643</v>
      </c>
      <c r="K102" s="22"/>
      <c r="L102" s="22"/>
      <c r="M102" s="22">
        <v>1</v>
      </c>
      <c r="N102" s="22"/>
      <c r="O102" s="22"/>
      <c r="P102" s="22"/>
      <c r="Q102" s="22"/>
      <c r="R102" s="22"/>
      <c r="S102" s="22">
        <v>1741</v>
      </c>
      <c r="T102" s="22">
        <v>4337</v>
      </c>
      <c r="U102" s="49" t="s">
        <v>183</v>
      </c>
      <c r="V102" s="22" t="s">
        <v>1144</v>
      </c>
      <c r="W102" s="49" t="s">
        <v>183</v>
      </c>
      <c r="X102" s="22" t="s">
        <v>1144</v>
      </c>
      <c r="Y102" s="22" t="s">
        <v>1440</v>
      </c>
      <c r="Z102" s="62">
        <v>1900</v>
      </c>
      <c r="AA102" s="22">
        <v>1900</v>
      </c>
      <c r="AB102" s="60">
        <v>1900</v>
      </c>
      <c r="AC102" s="60"/>
      <c r="AD102" s="60"/>
      <c r="AE102" s="60"/>
      <c r="AF102" s="22"/>
      <c r="AG102" s="22"/>
      <c r="AH102" s="22"/>
      <c r="AI102" s="22"/>
      <c r="AJ102" s="22"/>
      <c r="AK102" s="22"/>
      <c r="AL102" s="22"/>
      <c r="AM102" s="33" t="s">
        <v>1418</v>
      </c>
      <c r="AN102" s="33" t="s">
        <v>1486</v>
      </c>
      <c r="AO102" s="60" t="s">
        <v>1392</v>
      </c>
    </row>
    <row r="103" s="12" customFormat="1" ht="271" customHeight="1" spans="1:41">
      <c r="A103" s="22">
        <v>24</v>
      </c>
      <c r="B103" s="22" t="s">
        <v>1167</v>
      </c>
      <c r="C103" s="22">
        <v>2024</v>
      </c>
      <c r="D103" s="33" t="s">
        <v>1077</v>
      </c>
      <c r="E103" s="22" t="s">
        <v>178</v>
      </c>
      <c r="F103" s="24" t="s">
        <v>1013</v>
      </c>
      <c r="G103" s="22" t="s">
        <v>590</v>
      </c>
      <c r="H103" s="33" t="s">
        <v>1419</v>
      </c>
      <c r="I103" s="22">
        <v>1</v>
      </c>
      <c r="J103" s="22">
        <v>1.4557</v>
      </c>
      <c r="K103" s="39"/>
      <c r="L103" s="39"/>
      <c r="M103" s="39">
        <v>1</v>
      </c>
      <c r="N103" s="39"/>
      <c r="O103" s="39"/>
      <c r="P103" s="39"/>
      <c r="Q103" s="39"/>
      <c r="R103" s="39"/>
      <c r="S103" s="39">
        <v>298</v>
      </c>
      <c r="T103" s="39">
        <v>1188</v>
      </c>
      <c r="U103" s="22" t="s">
        <v>985</v>
      </c>
      <c r="V103" s="24" t="s">
        <v>944</v>
      </c>
      <c r="W103" s="22" t="s">
        <v>183</v>
      </c>
      <c r="X103" s="22" t="s">
        <v>811</v>
      </c>
      <c r="Y103" s="22" t="s">
        <v>1440</v>
      </c>
      <c r="Z103" s="39">
        <v>950</v>
      </c>
      <c r="AA103" s="39">
        <v>950</v>
      </c>
      <c r="AB103" s="39">
        <v>950</v>
      </c>
      <c r="AC103" s="39"/>
      <c r="AD103" s="39"/>
      <c r="AE103" s="39"/>
      <c r="AF103" s="39"/>
      <c r="AG103" s="39"/>
      <c r="AH103" s="39"/>
      <c r="AI103" s="39"/>
      <c r="AJ103" s="39"/>
      <c r="AK103" s="39"/>
      <c r="AL103" s="39"/>
      <c r="AM103" s="71" t="s">
        <v>1487</v>
      </c>
      <c r="AN103" s="71" t="s">
        <v>1488</v>
      </c>
      <c r="AO103" s="78" t="s">
        <v>1392</v>
      </c>
    </row>
    <row r="104" s="12" customFormat="1" ht="279" customHeight="1" spans="1:41">
      <c r="A104" s="22">
        <v>25</v>
      </c>
      <c r="B104" s="22" t="s">
        <v>1198</v>
      </c>
      <c r="C104" s="22">
        <v>2024</v>
      </c>
      <c r="D104" s="33" t="s">
        <v>282</v>
      </c>
      <c r="E104" s="22" t="s">
        <v>178</v>
      </c>
      <c r="F104" s="24" t="s">
        <v>1013</v>
      </c>
      <c r="G104" s="22" t="s">
        <v>252</v>
      </c>
      <c r="H104" s="33" t="s">
        <v>1420</v>
      </c>
      <c r="I104" s="22">
        <v>1</v>
      </c>
      <c r="J104" s="39">
        <v>1.4344</v>
      </c>
      <c r="K104" s="39"/>
      <c r="L104" s="39"/>
      <c r="M104" s="39">
        <v>1</v>
      </c>
      <c r="N104" s="39"/>
      <c r="O104" s="39"/>
      <c r="P104" s="39"/>
      <c r="Q104" s="39"/>
      <c r="R104" s="39"/>
      <c r="S104" s="39">
        <v>367</v>
      </c>
      <c r="T104" s="39">
        <v>1386</v>
      </c>
      <c r="U104" s="22" t="s">
        <v>227</v>
      </c>
      <c r="V104" s="22" t="s">
        <v>656</v>
      </c>
      <c r="W104" s="22" t="s">
        <v>183</v>
      </c>
      <c r="X104" s="22" t="s">
        <v>811</v>
      </c>
      <c r="Y104" s="22" t="s">
        <v>1440</v>
      </c>
      <c r="Z104" s="39">
        <v>850</v>
      </c>
      <c r="AA104" s="39">
        <v>850</v>
      </c>
      <c r="AB104" s="39">
        <v>850</v>
      </c>
      <c r="AC104" s="39"/>
      <c r="AD104" s="39"/>
      <c r="AE104" s="39"/>
      <c r="AF104" s="39"/>
      <c r="AG104" s="39"/>
      <c r="AH104" s="39"/>
      <c r="AI104" s="39"/>
      <c r="AJ104" s="39"/>
      <c r="AK104" s="39"/>
      <c r="AL104" s="39"/>
      <c r="AM104" s="71" t="s">
        <v>1439</v>
      </c>
      <c r="AN104" s="71" t="s">
        <v>1200</v>
      </c>
      <c r="AO104" s="78" t="s">
        <v>1392</v>
      </c>
    </row>
    <row r="105" s="12" customFormat="1" ht="30" customHeight="1" spans="1:41">
      <c r="A105" s="182" t="s">
        <v>54</v>
      </c>
      <c r="B105" s="187" t="s">
        <v>125</v>
      </c>
      <c r="C105" s="187"/>
      <c r="D105" s="187"/>
      <c r="E105" s="184"/>
      <c r="F105" s="184"/>
      <c r="G105" s="184"/>
      <c r="H105" s="184"/>
      <c r="I105" s="190">
        <f t="shared" ref="I105:AL105" si="30">SUM(I106)</f>
        <v>1</v>
      </c>
      <c r="J105" s="190">
        <f t="shared" si="30"/>
        <v>1</v>
      </c>
      <c r="K105" s="190">
        <f t="shared" si="30"/>
        <v>0</v>
      </c>
      <c r="L105" s="190">
        <f t="shared" si="30"/>
        <v>0</v>
      </c>
      <c r="M105" s="190">
        <f t="shared" si="30"/>
        <v>1</v>
      </c>
      <c r="N105" s="190">
        <f t="shared" si="30"/>
        <v>0</v>
      </c>
      <c r="O105" s="190">
        <f t="shared" si="30"/>
        <v>0</v>
      </c>
      <c r="P105" s="190">
        <f t="shared" si="30"/>
        <v>0</v>
      </c>
      <c r="Q105" s="190">
        <f t="shared" si="30"/>
        <v>0</v>
      </c>
      <c r="R105" s="190">
        <f t="shared" si="30"/>
        <v>0</v>
      </c>
      <c r="S105" s="190">
        <f t="shared" si="30"/>
        <v>462</v>
      </c>
      <c r="T105" s="190">
        <f t="shared" si="30"/>
        <v>1868</v>
      </c>
      <c r="U105" s="190">
        <f t="shared" si="30"/>
        <v>0</v>
      </c>
      <c r="V105" s="190">
        <f t="shared" si="30"/>
        <v>0</v>
      </c>
      <c r="W105" s="190">
        <f t="shared" si="30"/>
        <v>0</v>
      </c>
      <c r="X105" s="190">
        <f t="shared" si="30"/>
        <v>0</v>
      </c>
      <c r="Y105" s="190">
        <f t="shared" si="30"/>
        <v>0</v>
      </c>
      <c r="Z105" s="190">
        <f t="shared" si="30"/>
        <v>80</v>
      </c>
      <c r="AA105" s="190">
        <f t="shared" si="30"/>
        <v>80</v>
      </c>
      <c r="AB105" s="190">
        <f t="shared" si="30"/>
        <v>80</v>
      </c>
      <c r="AC105" s="190">
        <f t="shared" si="30"/>
        <v>0</v>
      </c>
      <c r="AD105" s="190">
        <f t="shared" si="30"/>
        <v>0</v>
      </c>
      <c r="AE105" s="190">
        <f t="shared" si="30"/>
        <v>0</v>
      </c>
      <c r="AF105" s="190">
        <f t="shared" si="30"/>
        <v>0</v>
      </c>
      <c r="AG105" s="190">
        <f t="shared" si="30"/>
        <v>0</v>
      </c>
      <c r="AH105" s="190">
        <f t="shared" si="30"/>
        <v>0</v>
      </c>
      <c r="AI105" s="190">
        <f t="shared" si="30"/>
        <v>0</v>
      </c>
      <c r="AJ105" s="190">
        <f t="shared" si="30"/>
        <v>0</v>
      </c>
      <c r="AK105" s="190">
        <f t="shared" si="30"/>
        <v>0</v>
      </c>
      <c r="AL105" s="190">
        <f t="shared" si="30"/>
        <v>0</v>
      </c>
      <c r="AM105" s="195"/>
      <c r="AN105" s="195"/>
      <c r="AO105" s="195"/>
    </row>
    <row r="106" s="12" customFormat="1" ht="305" customHeight="1" spans="1:41">
      <c r="A106" s="22">
        <v>26</v>
      </c>
      <c r="B106" s="22" t="s">
        <v>1223</v>
      </c>
      <c r="C106" s="22">
        <v>2024</v>
      </c>
      <c r="D106" s="33" t="s">
        <v>285</v>
      </c>
      <c r="E106" s="22" t="s">
        <v>178</v>
      </c>
      <c r="F106" s="24" t="s">
        <v>1013</v>
      </c>
      <c r="G106" s="22" t="s">
        <v>252</v>
      </c>
      <c r="H106" s="33" t="s">
        <v>1116</v>
      </c>
      <c r="I106" s="22">
        <v>1</v>
      </c>
      <c r="J106" s="39">
        <v>1</v>
      </c>
      <c r="K106" s="39"/>
      <c r="L106" s="39"/>
      <c r="M106" s="39">
        <v>1</v>
      </c>
      <c r="N106" s="39"/>
      <c r="O106" s="39"/>
      <c r="P106" s="39"/>
      <c r="Q106" s="39"/>
      <c r="R106" s="39"/>
      <c r="S106" s="39">
        <v>462</v>
      </c>
      <c r="T106" s="39">
        <v>1868</v>
      </c>
      <c r="U106" s="22" t="s">
        <v>227</v>
      </c>
      <c r="V106" s="22" t="s">
        <v>656</v>
      </c>
      <c r="W106" s="22" t="s">
        <v>183</v>
      </c>
      <c r="X106" s="22" t="s">
        <v>811</v>
      </c>
      <c r="Y106" s="22" t="s">
        <v>1440</v>
      </c>
      <c r="Z106" s="39">
        <v>80</v>
      </c>
      <c r="AA106" s="39">
        <v>80</v>
      </c>
      <c r="AB106" s="39">
        <v>80</v>
      </c>
      <c r="AC106" s="39"/>
      <c r="AD106" s="39"/>
      <c r="AE106" s="39"/>
      <c r="AF106" s="39"/>
      <c r="AG106" s="39"/>
      <c r="AH106" s="39"/>
      <c r="AI106" s="39"/>
      <c r="AJ106" s="39"/>
      <c r="AK106" s="39"/>
      <c r="AL106" s="39"/>
      <c r="AM106" s="71" t="s">
        <v>1224</v>
      </c>
      <c r="AN106" s="71" t="s">
        <v>1225</v>
      </c>
      <c r="AO106" s="78" t="s">
        <v>1392</v>
      </c>
    </row>
    <row r="107" s="12" customFormat="1" ht="30" customHeight="1" spans="1:41">
      <c r="A107" s="182" t="s">
        <v>54</v>
      </c>
      <c r="B107" s="187" t="s">
        <v>126</v>
      </c>
      <c r="C107" s="187"/>
      <c r="D107" s="187"/>
      <c r="E107" s="184"/>
      <c r="F107" s="184"/>
      <c r="G107" s="184"/>
      <c r="H107" s="184"/>
      <c r="I107" s="190"/>
      <c r="J107" s="190"/>
      <c r="K107" s="190"/>
      <c r="L107" s="190"/>
      <c r="M107" s="190"/>
      <c r="N107" s="190"/>
      <c r="O107" s="190"/>
      <c r="P107" s="190"/>
      <c r="Q107" s="190"/>
      <c r="R107" s="190"/>
      <c r="S107" s="190"/>
      <c r="T107" s="190"/>
      <c r="U107" s="190"/>
      <c r="V107" s="190"/>
      <c r="W107" s="190"/>
      <c r="X107" s="190"/>
      <c r="Y107" s="190"/>
      <c r="Z107" s="190"/>
      <c r="AA107" s="190"/>
      <c r="AB107" s="190"/>
      <c r="AC107" s="190"/>
      <c r="AD107" s="190"/>
      <c r="AE107" s="190"/>
      <c r="AF107" s="190"/>
      <c r="AG107" s="190"/>
      <c r="AH107" s="190"/>
      <c r="AI107" s="190"/>
      <c r="AJ107" s="190"/>
      <c r="AK107" s="190"/>
      <c r="AL107" s="190"/>
      <c r="AM107" s="195"/>
      <c r="AN107" s="195"/>
      <c r="AO107" s="195"/>
    </row>
    <row r="108" s="12" customFormat="1" ht="30" customHeight="1" spans="1:41">
      <c r="A108" s="202" t="s">
        <v>52</v>
      </c>
      <c r="B108" s="187" t="s">
        <v>127</v>
      </c>
      <c r="C108" s="187"/>
      <c r="D108" s="187"/>
      <c r="E108" s="184"/>
      <c r="F108" s="184"/>
      <c r="G108" s="184"/>
      <c r="H108" s="184"/>
      <c r="I108" s="190">
        <f t="shared" ref="I108:AL108" si="31">I109+I110+I111+I112+I113+I114</f>
        <v>0</v>
      </c>
      <c r="J108" s="190">
        <f t="shared" si="31"/>
        <v>0</v>
      </c>
      <c r="K108" s="190">
        <f t="shared" si="31"/>
        <v>0</v>
      </c>
      <c r="L108" s="190">
        <f t="shared" si="31"/>
        <v>0</v>
      </c>
      <c r="M108" s="190">
        <f t="shared" si="31"/>
        <v>0</v>
      </c>
      <c r="N108" s="190">
        <f t="shared" si="31"/>
        <v>0</v>
      </c>
      <c r="O108" s="190">
        <f t="shared" si="31"/>
        <v>0</v>
      </c>
      <c r="P108" s="190">
        <f t="shared" si="31"/>
        <v>0</v>
      </c>
      <c r="Q108" s="190">
        <f t="shared" si="31"/>
        <v>0</v>
      </c>
      <c r="R108" s="190">
        <f t="shared" si="31"/>
        <v>0</v>
      </c>
      <c r="S108" s="190">
        <f t="shared" si="31"/>
        <v>0</v>
      </c>
      <c r="T108" s="190">
        <f t="shared" si="31"/>
        <v>0</v>
      </c>
      <c r="U108" s="190">
        <f t="shared" si="31"/>
        <v>0</v>
      </c>
      <c r="V108" s="190">
        <f t="shared" si="31"/>
        <v>0</v>
      </c>
      <c r="W108" s="190">
        <f t="shared" si="31"/>
        <v>0</v>
      </c>
      <c r="X108" s="190">
        <f t="shared" si="31"/>
        <v>0</v>
      </c>
      <c r="Y108" s="190">
        <f t="shared" si="31"/>
        <v>0</v>
      </c>
      <c r="Z108" s="190">
        <f t="shared" si="31"/>
        <v>0</v>
      </c>
      <c r="AA108" s="190">
        <f t="shared" si="31"/>
        <v>0</v>
      </c>
      <c r="AB108" s="190">
        <f t="shared" si="31"/>
        <v>0</v>
      </c>
      <c r="AC108" s="190">
        <f t="shared" si="31"/>
        <v>0</v>
      </c>
      <c r="AD108" s="190">
        <f t="shared" si="31"/>
        <v>0</v>
      </c>
      <c r="AE108" s="190">
        <f t="shared" si="31"/>
        <v>0</v>
      </c>
      <c r="AF108" s="190">
        <f t="shared" si="31"/>
        <v>0</v>
      </c>
      <c r="AG108" s="190">
        <f t="shared" si="31"/>
        <v>0</v>
      </c>
      <c r="AH108" s="190">
        <f t="shared" si="31"/>
        <v>0</v>
      </c>
      <c r="AI108" s="190">
        <f t="shared" si="31"/>
        <v>0</v>
      </c>
      <c r="AJ108" s="190">
        <f t="shared" si="31"/>
        <v>0</v>
      </c>
      <c r="AK108" s="190">
        <f t="shared" si="31"/>
        <v>0</v>
      </c>
      <c r="AL108" s="190">
        <f t="shared" si="31"/>
        <v>0</v>
      </c>
      <c r="AM108" s="195"/>
      <c r="AN108" s="195"/>
      <c r="AO108" s="195"/>
    </row>
    <row r="109" s="12" customFormat="1" ht="30" customHeight="1" spans="1:41">
      <c r="A109" s="182" t="s">
        <v>54</v>
      </c>
      <c r="B109" s="187" t="s">
        <v>128</v>
      </c>
      <c r="C109" s="187"/>
      <c r="D109" s="187"/>
      <c r="E109" s="184"/>
      <c r="F109" s="184"/>
      <c r="G109" s="184"/>
      <c r="H109" s="184"/>
      <c r="I109" s="190"/>
      <c r="J109" s="190"/>
      <c r="K109" s="190"/>
      <c r="L109" s="190"/>
      <c r="M109" s="190"/>
      <c r="N109" s="190"/>
      <c r="O109" s="190"/>
      <c r="P109" s="190"/>
      <c r="Q109" s="190"/>
      <c r="R109" s="190"/>
      <c r="S109" s="190"/>
      <c r="T109" s="190"/>
      <c r="U109" s="190"/>
      <c r="V109" s="190"/>
      <c r="W109" s="190"/>
      <c r="X109" s="190"/>
      <c r="Y109" s="190"/>
      <c r="Z109" s="190"/>
      <c r="AA109" s="190"/>
      <c r="AB109" s="190"/>
      <c r="AC109" s="190"/>
      <c r="AD109" s="190"/>
      <c r="AE109" s="190"/>
      <c r="AF109" s="190"/>
      <c r="AG109" s="190"/>
      <c r="AH109" s="190"/>
      <c r="AI109" s="190"/>
      <c r="AJ109" s="190"/>
      <c r="AK109" s="190"/>
      <c r="AL109" s="190"/>
      <c r="AM109" s="195"/>
      <c r="AN109" s="195"/>
      <c r="AO109" s="195"/>
    </row>
    <row r="110" s="12" customFormat="1" ht="58" customHeight="1" spans="1:41">
      <c r="A110" s="182" t="s">
        <v>54</v>
      </c>
      <c r="B110" s="187" t="s">
        <v>129</v>
      </c>
      <c r="C110" s="187"/>
      <c r="D110" s="187"/>
      <c r="E110" s="184"/>
      <c r="F110" s="184"/>
      <c r="G110" s="184"/>
      <c r="H110" s="184"/>
      <c r="I110" s="190"/>
      <c r="J110" s="190"/>
      <c r="K110" s="190"/>
      <c r="L110" s="190"/>
      <c r="M110" s="190"/>
      <c r="N110" s="190"/>
      <c r="O110" s="190"/>
      <c r="P110" s="190"/>
      <c r="Q110" s="190"/>
      <c r="R110" s="190"/>
      <c r="S110" s="190"/>
      <c r="T110" s="190"/>
      <c r="U110" s="190"/>
      <c r="V110" s="190"/>
      <c r="W110" s="190"/>
      <c r="X110" s="190"/>
      <c r="Y110" s="190"/>
      <c r="Z110" s="190"/>
      <c r="AA110" s="190"/>
      <c r="AB110" s="190"/>
      <c r="AC110" s="190"/>
      <c r="AD110" s="190"/>
      <c r="AE110" s="190"/>
      <c r="AF110" s="190"/>
      <c r="AG110" s="190"/>
      <c r="AH110" s="190"/>
      <c r="AI110" s="190"/>
      <c r="AJ110" s="190"/>
      <c r="AK110" s="190"/>
      <c r="AL110" s="190"/>
      <c r="AM110" s="195"/>
      <c r="AN110" s="195"/>
      <c r="AO110" s="195"/>
    </row>
    <row r="111" s="12" customFormat="1" ht="68" customHeight="1" spans="1:41">
      <c r="A111" s="182" t="s">
        <v>54</v>
      </c>
      <c r="B111" s="187" t="s">
        <v>130</v>
      </c>
      <c r="C111" s="187"/>
      <c r="D111" s="187"/>
      <c r="E111" s="184"/>
      <c r="F111" s="184"/>
      <c r="G111" s="184"/>
      <c r="H111" s="184"/>
      <c r="I111" s="190"/>
      <c r="J111" s="190"/>
      <c r="K111" s="190"/>
      <c r="L111" s="190"/>
      <c r="M111" s="190"/>
      <c r="N111" s="190"/>
      <c r="O111" s="190"/>
      <c r="P111" s="190"/>
      <c r="Q111" s="190"/>
      <c r="R111" s="190"/>
      <c r="S111" s="190"/>
      <c r="T111" s="190"/>
      <c r="U111" s="190"/>
      <c r="V111" s="190"/>
      <c r="W111" s="190"/>
      <c r="X111" s="190"/>
      <c r="Y111" s="190"/>
      <c r="Z111" s="190"/>
      <c r="AA111" s="190"/>
      <c r="AB111" s="190"/>
      <c r="AC111" s="190"/>
      <c r="AD111" s="190"/>
      <c r="AE111" s="190"/>
      <c r="AF111" s="190"/>
      <c r="AG111" s="190"/>
      <c r="AH111" s="190"/>
      <c r="AI111" s="190"/>
      <c r="AJ111" s="190"/>
      <c r="AK111" s="190"/>
      <c r="AL111" s="190"/>
      <c r="AM111" s="195"/>
      <c r="AN111" s="195"/>
      <c r="AO111" s="195"/>
    </row>
    <row r="112" s="12" customFormat="1" ht="30" customHeight="1" spans="1:41">
      <c r="A112" s="182" t="s">
        <v>54</v>
      </c>
      <c r="B112" s="187" t="s">
        <v>131</v>
      </c>
      <c r="C112" s="187"/>
      <c r="D112" s="187"/>
      <c r="E112" s="184"/>
      <c r="F112" s="184"/>
      <c r="G112" s="184"/>
      <c r="H112" s="184"/>
      <c r="I112" s="190"/>
      <c r="J112" s="190"/>
      <c r="K112" s="190"/>
      <c r="L112" s="190"/>
      <c r="M112" s="190"/>
      <c r="N112" s="190"/>
      <c r="O112" s="190"/>
      <c r="P112" s="190"/>
      <c r="Q112" s="190"/>
      <c r="R112" s="190"/>
      <c r="S112" s="190"/>
      <c r="T112" s="190"/>
      <c r="U112" s="190"/>
      <c r="V112" s="190"/>
      <c r="W112" s="190"/>
      <c r="X112" s="190"/>
      <c r="Y112" s="190"/>
      <c r="Z112" s="190"/>
      <c r="AA112" s="190"/>
      <c r="AB112" s="190"/>
      <c r="AC112" s="190"/>
      <c r="AD112" s="190"/>
      <c r="AE112" s="190"/>
      <c r="AF112" s="190"/>
      <c r="AG112" s="190"/>
      <c r="AH112" s="190"/>
      <c r="AI112" s="190"/>
      <c r="AJ112" s="190"/>
      <c r="AK112" s="190"/>
      <c r="AL112" s="190"/>
      <c r="AM112" s="195"/>
      <c r="AN112" s="195"/>
      <c r="AO112" s="195"/>
    </row>
    <row r="113" s="12" customFormat="1" ht="30" customHeight="1" spans="1:41">
      <c r="A113" s="182" t="s">
        <v>54</v>
      </c>
      <c r="B113" s="187" t="s">
        <v>132</v>
      </c>
      <c r="C113" s="187"/>
      <c r="D113" s="187"/>
      <c r="E113" s="184"/>
      <c r="F113" s="184"/>
      <c r="G113" s="184"/>
      <c r="H113" s="184"/>
      <c r="I113" s="190"/>
      <c r="J113" s="190"/>
      <c r="K113" s="190"/>
      <c r="L113" s="190"/>
      <c r="M113" s="190"/>
      <c r="N113" s="190"/>
      <c r="O113" s="190"/>
      <c r="P113" s="190"/>
      <c r="Q113" s="190"/>
      <c r="R113" s="190"/>
      <c r="S113" s="190"/>
      <c r="T113" s="190"/>
      <c r="U113" s="190"/>
      <c r="V113" s="190"/>
      <c r="W113" s="190"/>
      <c r="X113" s="190"/>
      <c r="Y113" s="190"/>
      <c r="Z113" s="190"/>
      <c r="AA113" s="190"/>
      <c r="AB113" s="190"/>
      <c r="AC113" s="190"/>
      <c r="AD113" s="190"/>
      <c r="AE113" s="190"/>
      <c r="AF113" s="190"/>
      <c r="AG113" s="190"/>
      <c r="AH113" s="190"/>
      <c r="AI113" s="190"/>
      <c r="AJ113" s="190"/>
      <c r="AK113" s="190"/>
      <c r="AL113" s="190"/>
      <c r="AM113" s="195"/>
      <c r="AN113" s="195"/>
      <c r="AO113" s="195"/>
    </row>
    <row r="114" s="12" customFormat="1" ht="30" customHeight="1" spans="1:41">
      <c r="A114" s="182" t="s">
        <v>54</v>
      </c>
      <c r="B114" s="187" t="s">
        <v>133</v>
      </c>
      <c r="C114" s="187"/>
      <c r="D114" s="187"/>
      <c r="E114" s="184"/>
      <c r="F114" s="184"/>
      <c r="G114" s="184"/>
      <c r="H114" s="184"/>
      <c r="I114" s="190"/>
      <c r="J114" s="190"/>
      <c r="K114" s="190"/>
      <c r="L114" s="190"/>
      <c r="M114" s="190"/>
      <c r="N114" s="190"/>
      <c r="O114" s="190"/>
      <c r="P114" s="190"/>
      <c r="Q114" s="190"/>
      <c r="R114" s="190"/>
      <c r="S114" s="190"/>
      <c r="T114" s="190"/>
      <c r="U114" s="190"/>
      <c r="V114" s="190"/>
      <c r="W114" s="190"/>
      <c r="X114" s="190"/>
      <c r="Y114" s="190"/>
      <c r="Z114" s="190"/>
      <c r="AA114" s="190"/>
      <c r="AB114" s="190"/>
      <c r="AC114" s="190"/>
      <c r="AD114" s="190"/>
      <c r="AE114" s="190"/>
      <c r="AF114" s="190"/>
      <c r="AG114" s="190"/>
      <c r="AH114" s="190"/>
      <c r="AI114" s="190"/>
      <c r="AJ114" s="190"/>
      <c r="AK114" s="190"/>
      <c r="AL114" s="190"/>
      <c r="AM114" s="195"/>
      <c r="AN114" s="195"/>
      <c r="AO114" s="195"/>
    </row>
    <row r="115" s="12" customFormat="1" ht="30" customHeight="1" spans="1:41">
      <c r="A115" s="179" t="s">
        <v>50</v>
      </c>
      <c r="B115" s="187" t="s">
        <v>134</v>
      </c>
      <c r="C115" s="187"/>
      <c r="D115" s="187"/>
      <c r="E115" s="184"/>
      <c r="F115" s="184"/>
      <c r="G115" s="184"/>
      <c r="H115" s="184"/>
      <c r="I115" s="191">
        <f t="shared" ref="I115:AL115" si="32">I116</f>
        <v>0</v>
      </c>
      <c r="J115" s="191">
        <f t="shared" si="32"/>
        <v>0</v>
      </c>
      <c r="K115" s="191">
        <f t="shared" si="32"/>
        <v>0</v>
      </c>
      <c r="L115" s="191">
        <f t="shared" si="32"/>
        <v>0</v>
      </c>
      <c r="M115" s="191">
        <f t="shared" si="32"/>
        <v>0</v>
      </c>
      <c r="N115" s="191">
        <f t="shared" si="32"/>
        <v>0</v>
      </c>
      <c r="O115" s="191">
        <f t="shared" si="32"/>
        <v>0</v>
      </c>
      <c r="P115" s="191">
        <f t="shared" si="32"/>
        <v>0</v>
      </c>
      <c r="Q115" s="191">
        <f t="shared" si="32"/>
        <v>0</v>
      </c>
      <c r="R115" s="191">
        <f t="shared" si="32"/>
        <v>0</v>
      </c>
      <c r="S115" s="191">
        <f t="shared" si="32"/>
        <v>0</v>
      </c>
      <c r="T115" s="191">
        <f t="shared" si="32"/>
        <v>0</v>
      </c>
      <c r="U115" s="191">
        <f t="shared" si="32"/>
        <v>0</v>
      </c>
      <c r="V115" s="191">
        <f t="shared" si="32"/>
        <v>0</v>
      </c>
      <c r="W115" s="191">
        <f t="shared" si="32"/>
        <v>0</v>
      </c>
      <c r="X115" s="191">
        <f t="shared" si="32"/>
        <v>0</v>
      </c>
      <c r="Y115" s="191">
        <f t="shared" si="32"/>
        <v>0</v>
      </c>
      <c r="Z115" s="191">
        <f t="shared" si="32"/>
        <v>0</v>
      </c>
      <c r="AA115" s="191">
        <f t="shared" si="32"/>
        <v>0</v>
      </c>
      <c r="AB115" s="191">
        <f t="shared" si="32"/>
        <v>0</v>
      </c>
      <c r="AC115" s="191">
        <f t="shared" si="32"/>
        <v>0</v>
      </c>
      <c r="AD115" s="191">
        <f t="shared" si="32"/>
        <v>0</v>
      </c>
      <c r="AE115" s="191">
        <f t="shared" si="32"/>
        <v>0</v>
      </c>
      <c r="AF115" s="191">
        <f t="shared" si="32"/>
        <v>0</v>
      </c>
      <c r="AG115" s="191">
        <f t="shared" si="32"/>
        <v>0</v>
      </c>
      <c r="AH115" s="191">
        <f t="shared" si="32"/>
        <v>0</v>
      </c>
      <c r="AI115" s="191">
        <f t="shared" si="32"/>
        <v>0</v>
      </c>
      <c r="AJ115" s="191">
        <f t="shared" si="32"/>
        <v>0</v>
      </c>
      <c r="AK115" s="191">
        <f t="shared" si="32"/>
        <v>0</v>
      </c>
      <c r="AL115" s="191">
        <f t="shared" si="32"/>
        <v>0</v>
      </c>
      <c r="AM115" s="195"/>
      <c r="AN115" s="195"/>
      <c r="AO115" s="195"/>
    </row>
    <row r="116" s="12" customFormat="1" ht="30" customHeight="1" spans="1:41">
      <c r="A116" s="179" t="s">
        <v>52</v>
      </c>
      <c r="B116" s="187" t="s">
        <v>134</v>
      </c>
      <c r="C116" s="187"/>
      <c r="D116" s="187"/>
      <c r="E116" s="184"/>
      <c r="F116" s="184"/>
      <c r="G116" s="184"/>
      <c r="H116" s="184"/>
      <c r="I116" s="190">
        <f t="shared" ref="I116:AL116" si="33">I117+I118+I119</f>
        <v>0</v>
      </c>
      <c r="J116" s="190">
        <f t="shared" si="33"/>
        <v>0</v>
      </c>
      <c r="K116" s="190">
        <f t="shared" si="33"/>
        <v>0</v>
      </c>
      <c r="L116" s="190">
        <f t="shared" si="33"/>
        <v>0</v>
      </c>
      <c r="M116" s="190">
        <f t="shared" si="33"/>
        <v>0</v>
      </c>
      <c r="N116" s="190">
        <f t="shared" si="33"/>
        <v>0</v>
      </c>
      <c r="O116" s="190">
        <f t="shared" si="33"/>
        <v>0</v>
      </c>
      <c r="P116" s="190">
        <f t="shared" si="33"/>
        <v>0</v>
      </c>
      <c r="Q116" s="190">
        <f t="shared" si="33"/>
        <v>0</v>
      </c>
      <c r="R116" s="190">
        <f t="shared" si="33"/>
        <v>0</v>
      </c>
      <c r="S116" s="190">
        <f t="shared" si="33"/>
        <v>0</v>
      </c>
      <c r="T116" s="190">
        <f t="shared" si="33"/>
        <v>0</v>
      </c>
      <c r="U116" s="190">
        <f t="shared" si="33"/>
        <v>0</v>
      </c>
      <c r="V116" s="190">
        <f t="shared" si="33"/>
        <v>0</v>
      </c>
      <c r="W116" s="190">
        <f t="shared" si="33"/>
        <v>0</v>
      </c>
      <c r="X116" s="190">
        <f t="shared" si="33"/>
        <v>0</v>
      </c>
      <c r="Y116" s="190">
        <f t="shared" si="33"/>
        <v>0</v>
      </c>
      <c r="Z116" s="190">
        <f t="shared" si="33"/>
        <v>0</v>
      </c>
      <c r="AA116" s="190">
        <f t="shared" si="33"/>
        <v>0</v>
      </c>
      <c r="AB116" s="190">
        <f t="shared" si="33"/>
        <v>0</v>
      </c>
      <c r="AC116" s="190">
        <f t="shared" si="33"/>
        <v>0</v>
      </c>
      <c r="AD116" s="190">
        <f t="shared" si="33"/>
        <v>0</v>
      </c>
      <c r="AE116" s="190">
        <f t="shared" si="33"/>
        <v>0</v>
      </c>
      <c r="AF116" s="190">
        <f t="shared" si="33"/>
        <v>0</v>
      </c>
      <c r="AG116" s="190">
        <f t="shared" si="33"/>
        <v>0</v>
      </c>
      <c r="AH116" s="190">
        <f t="shared" si="33"/>
        <v>0</v>
      </c>
      <c r="AI116" s="190">
        <f t="shared" si="33"/>
        <v>0</v>
      </c>
      <c r="AJ116" s="190">
        <f t="shared" si="33"/>
        <v>0</v>
      </c>
      <c r="AK116" s="190">
        <f t="shared" si="33"/>
        <v>0</v>
      </c>
      <c r="AL116" s="190">
        <f t="shared" si="33"/>
        <v>0</v>
      </c>
      <c r="AM116" s="195"/>
      <c r="AN116" s="195"/>
      <c r="AO116" s="195"/>
    </row>
    <row r="117" s="12" customFormat="1" ht="30" customHeight="1" spans="1:41">
      <c r="A117" s="182" t="s">
        <v>54</v>
      </c>
      <c r="B117" s="187" t="s">
        <v>135</v>
      </c>
      <c r="C117" s="187"/>
      <c r="D117" s="187"/>
      <c r="E117" s="184"/>
      <c r="F117" s="184"/>
      <c r="G117" s="184"/>
      <c r="H117" s="184"/>
      <c r="I117" s="190"/>
      <c r="J117" s="190"/>
      <c r="K117" s="190"/>
      <c r="L117" s="190"/>
      <c r="M117" s="190"/>
      <c r="N117" s="190"/>
      <c r="O117" s="190"/>
      <c r="P117" s="190"/>
      <c r="Q117" s="190"/>
      <c r="R117" s="190"/>
      <c r="S117" s="190"/>
      <c r="T117" s="190"/>
      <c r="U117" s="190"/>
      <c r="V117" s="190"/>
      <c r="W117" s="190"/>
      <c r="X117" s="190"/>
      <c r="Y117" s="190"/>
      <c r="Z117" s="190"/>
      <c r="AA117" s="190"/>
      <c r="AB117" s="190"/>
      <c r="AC117" s="190"/>
      <c r="AD117" s="190"/>
      <c r="AE117" s="190"/>
      <c r="AF117" s="190"/>
      <c r="AG117" s="190"/>
      <c r="AH117" s="190"/>
      <c r="AI117" s="190"/>
      <c r="AJ117" s="190"/>
      <c r="AK117" s="190"/>
      <c r="AL117" s="190"/>
      <c r="AM117" s="195"/>
      <c r="AN117" s="195"/>
      <c r="AO117" s="195"/>
    </row>
    <row r="118" s="12" customFormat="1" ht="30" customHeight="1" spans="1:41">
      <c r="A118" s="182" t="s">
        <v>54</v>
      </c>
      <c r="B118" s="187" t="s">
        <v>136</v>
      </c>
      <c r="C118" s="187"/>
      <c r="D118" s="187"/>
      <c r="E118" s="184"/>
      <c r="F118" s="184"/>
      <c r="G118" s="184"/>
      <c r="H118" s="184"/>
      <c r="I118" s="190"/>
      <c r="J118" s="190"/>
      <c r="K118" s="190"/>
      <c r="L118" s="190"/>
      <c r="M118" s="190"/>
      <c r="N118" s="190"/>
      <c r="O118" s="190"/>
      <c r="P118" s="190"/>
      <c r="Q118" s="190"/>
      <c r="R118" s="190"/>
      <c r="S118" s="190"/>
      <c r="T118" s="190"/>
      <c r="U118" s="190"/>
      <c r="V118" s="190"/>
      <c r="W118" s="190"/>
      <c r="X118" s="190"/>
      <c r="Y118" s="190"/>
      <c r="Z118" s="190"/>
      <c r="AA118" s="190"/>
      <c r="AB118" s="190"/>
      <c r="AC118" s="190"/>
      <c r="AD118" s="190"/>
      <c r="AE118" s="190"/>
      <c r="AF118" s="190"/>
      <c r="AG118" s="190"/>
      <c r="AH118" s="190"/>
      <c r="AI118" s="190"/>
      <c r="AJ118" s="190"/>
      <c r="AK118" s="190"/>
      <c r="AL118" s="190"/>
      <c r="AM118" s="195"/>
      <c r="AN118" s="195"/>
      <c r="AO118" s="195"/>
    </row>
    <row r="119" s="12" customFormat="1" ht="30" customHeight="1" spans="1:41">
      <c r="A119" s="182" t="s">
        <v>54</v>
      </c>
      <c r="B119" s="187" t="s">
        <v>137</v>
      </c>
      <c r="C119" s="187"/>
      <c r="D119" s="187"/>
      <c r="E119" s="184"/>
      <c r="F119" s="184"/>
      <c r="G119" s="184"/>
      <c r="H119" s="184"/>
      <c r="I119" s="190"/>
      <c r="J119" s="190"/>
      <c r="K119" s="190"/>
      <c r="L119" s="190"/>
      <c r="M119" s="190"/>
      <c r="N119" s="190"/>
      <c r="O119" s="190"/>
      <c r="P119" s="190"/>
      <c r="Q119" s="190"/>
      <c r="R119" s="190"/>
      <c r="S119" s="190"/>
      <c r="T119" s="190"/>
      <c r="U119" s="190"/>
      <c r="V119" s="190"/>
      <c r="W119" s="190"/>
      <c r="X119" s="190"/>
      <c r="Y119" s="190"/>
      <c r="Z119" s="190"/>
      <c r="AA119" s="190"/>
      <c r="AB119" s="190"/>
      <c r="AC119" s="190"/>
      <c r="AD119" s="190"/>
      <c r="AE119" s="190"/>
      <c r="AF119" s="190"/>
      <c r="AG119" s="190"/>
      <c r="AH119" s="190"/>
      <c r="AI119" s="190"/>
      <c r="AJ119" s="190"/>
      <c r="AK119" s="190"/>
      <c r="AL119" s="190"/>
      <c r="AM119" s="195"/>
      <c r="AN119" s="195"/>
      <c r="AO119" s="195"/>
    </row>
    <row r="120" s="12" customFormat="1" ht="30" customHeight="1" spans="1:41">
      <c r="A120" s="179" t="s">
        <v>50</v>
      </c>
      <c r="B120" s="187" t="s">
        <v>138</v>
      </c>
      <c r="C120" s="187"/>
      <c r="D120" s="187"/>
      <c r="E120" s="184"/>
      <c r="F120" s="184"/>
      <c r="G120" s="184"/>
      <c r="H120" s="184"/>
      <c r="I120" s="191">
        <f t="shared" ref="I120:AL120" si="34">I121+I123+I128+I135</f>
        <v>1</v>
      </c>
      <c r="J120" s="191">
        <f t="shared" si="34"/>
        <v>800</v>
      </c>
      <c r="K120" s="191">
        <f t="shared" si="34"/>
        <v>0</v>
      </c>
      <c r="L120" s="191">
        <f t="shared" si="34"/>
        <v>0</v>
      </c>
      <c r="M120" s="191">
        <f t="shared" si="34"/>
        <v>0</v>
      </c>
      <c r="N120" s="191">
        <f t="shared" si="34"/>
        <v>0</v>
      </c>
      <c r="O120" s="191">
        <f t="shared" si="34"/>
        <v>1</v>
      </c>
      <c r="P120" s="191">
        <f t="shared" si="34"/>
        <v>0</v>
      </c>
      <c r="Q120" s="191">
        <f t="shared" si="34"/>
        <v>0</v>
      </c>
      <c r="R120" s="191">
        <f t="shared" si="34"/>
        <v>0</v>
      </c>
      <c r="S120" s="191">
        <f t="shared" si="34"/>
        <v>800</v>
      </c>
      <c r="T120" s="191">
        <f t="shared" si="34"/>
        <v>800</v>
      </c>
      <c r="U120" s="191">
        <f t="shared" si="34"/>
        <v>0</v>
      </c>
      <c r="V120" s="191">
        <f t="shared" si="34"/>
        <v>0</v>
      </c>
      <c r="W120" s="191">
        <f t="shared" si="34"/>
        <v>0</v>
      </c>
      <c r="X120" s="191">
        <f t="shared" si="34"/>
        <v>0</v>
      </c>
      <c r="Y120" s="191">
        <f t="shared" si="34"/>
        <v>0</v>
      </c>
      <c r="Z120" s="191">
        <f t="shared" si="34"/>
        <v>240</v>
      </c>
      <c r="AA120" s="191">
        <f t="shared" si="34"/>
        <v>208.2</v>
      </c>
      <c r="AB120" s="191">
        <f t="shared" si="34"/>
        <v>208.2</v>
      </c>
      <c r="AC120" s="191">
        <f t="shared" si="34"/>
        <v>0</v>
      </c>
      <c r="AD120" s="191">
        <f t="shared" si="34"/>
        <v>0</v>
      </c>
      <c r="AE120" s="191">
        <f t="shared" si="34"/>
        <v>0</v>
      </c>
      <c r="AF120" s="191">
        <f t="shared" si="34"/>
        <v>0</v>
      </c>
      <c r="AG120" s="191">
        <f t="shared" si="34"/>
        <v>0</v>
      </c>
      <c r="AH120" s="191">
        <f t="shared" si="34"/>
        <v>0</v>
      </c>
      <c r="AI120" s="191">
        <f t="shared" si="34"/>
        <v>0</v>
      </c>
      <c r="AJ120" s="191">
        <f t="shared" si="34"/>
        <v>31.8</v>
      </c>
      <c r="AK120" s="191">
        <f t="shared" si="34"/>
        <v>0</v>
      </c>
      <c r="AL120" s="191">
        <f t="shared" si="34"/>
        <v>0</v>
      </c>
      <c r="AM120" s="195"/>
      <c r="AN120" s="195"/>
      <c r="AO120" s="195"/>
    </row>
    <row r="121" s="12" customFormat="1" ht="30" customHeight="1" spans="1:41">
      <c r="A121" s="202" t="s">
        <v>52</v>
      </c>
      <c r="B121" s="187" t="s">
        <v>139</v>
      </c>
      <c r="C121" s="187"/>
      <c r="D121" s="187"/>
      <c r="E121" s="184"/>
      <c r="F121" s="184"/>
      <c r="G121" s="184"/>
      <c r="H121" s="184"/>
      <c r="I121" s="190">
        <f t="shared" ref="I121:AL121" si="35">I122</f>
        <v>0</v>
      </c>
      <c r="J121" s="190">
        <f t="shared" si="35"/>
        <v>0</v>
      </c>
      <c r="K121" s="190">
        <f t="shared" si="35"/>
        <v>0</v>
      </c>
      <c r="L121" s="190">
        <f t="shared" si="35"/>
        <v>0</v>
      </c>
      <c r="M121" s="190">
        <f t="shared" si="35"/>
        <v>0</v>
      </c>
      <c r="N121" s="190">
        <f t="shared" si="35"/>
        <v>0</v>
      </c>
      <c r="O121" s="190">
        <f t="shared" si="35"/>
        <v>0</v>
      </c>
      <c r="P121" s="190">
        <f t="shared" si="35"/>
        <v>0</v>
      </c>
      <c r="Q121" s="190">
        <f t="shared" si="35"/>
        <v>0</v>
      </c>
      <c r="R121" s="190">
        <f t="shared" si="35"/>
        <v>0</v>
      </c>
      <c r="S121" s="190">
        <f t="shared" si="35"/>
        <v>0</v>
      </c>
      <c r="T121" s="190">
        <f t="shared" si="35"/>
        <v>0</v>
      </c>
      <c r="U121" s="190">
        <f t="shared" si="35"/>
        <v>0</v>
      </c>
      <c r="V121" s="190">
        <f t="shared" si="35"/>
        <v>0</v>
      </c>
      <c r="W121" s="190">
        <f t="shared" si="35"/>
        <v>0</v>
      </c>
      <c r="X121" s="190">
        <f t="shared" si="35"/>
        <v>0</v>
      </c>
      <c r="Y121" s="190">
        <f t="shared" si="35"/>
        <v>0</v>
      </c>
      <c r="Z121" s="190">
        <f t="shared" si="35"/>
        <v>0</v>
      </c>
      <c r="AA121" s="190">
        <f t="shared" si="35"/>
        <v>0</v>
      </c>
      <c r="AB121" s="190">
        <f t="shared" si="35"/>
        <v>0</v>
      </c>
      <c r="AC121" s="190">
        <f t="shared" si="35"/>
        <v>0</v>
      </c>
      <c r="AD121" s="190">
        <f t="shared" si="35"/>
        <v>0</v>
      </c>
      <c r="AE121" s="190">
        <f t="shared" si="35"/>
        <v>0</v>
      </c>
      <c r="AF121" s="190">
        <f t="shared" si="35"/>
        <v>0</v>
      </c>
      <c r="AG121" s="190">
        <f t="shared" si="35"/>
        <v>0</v>
      </c>
      <c r="AH121" s="190">
        <f t="shared" si="35"/>
        <v>0</v>
      </c>
      <c r="AI121" s="190">
        <f t="shared" si="35"/>
        <v>0</v>
      </c>
      <c r="AJ121" s="190">
        <f t="shared" si="35"/>
        <v>0</v>
      </c>
      <c r="AK121" s="190">
        <f t="shared" si="35"/>
        <v>0</v>
      </c>
      <c r="AL121" s="190">
        <f t="shared" si="35"/>
        <v>0</v>
      </c>
      <c r="AM121" s="195"/>
      <c r="AN121" s="195"/>
      <c r="AO121" s="195"/>
    </row>
    <row r="122" s="12" customFormat="1" ht="30" customHeight="1" spans="1:41">
      <c r="A122" s="182" t="s">
        <v>54</v>
      </c>
      <c r="B122" s="187" t="s">
        <v>140</v>
      </c>
      <c r="C122" s="187"/>
      <c r="D122" s="187"/>
      <c r="E122" s="184"/>
      <c r="F122" s="184"/>
      <c r="G122" s="184"/>
      <c r="H122" s="184"/>
      <c r="I122" s="190"/>
      <c r="J122" s="190"/>
      <c r="K122" s="190"/>
      <c r="L122" s="190"/>
      <c r="M122" s="190"/>
      <c r="N122" s="190"/>
      <c r="O122" s="190"/>
      <c r="P122" s="190"/>
      <c r="Q122" s="190"/>
      <c r="R122" s="190"/>
      <c r="S122" s="190"/>
      <c r="T122" s="190"/>
      <c r="U122" s="190"/>
      <c r="V122" s="190"/>
      <c r="W122" s="190"/>
      <c r="X122" s="190"/>
      <c r="Y122" s="190"/>
      <c r="Z122" s="190"/>
      <c r="AA122" s="190"/>
      <c r="AB122" s="190"/>
      <c r="AC122" s="190"/>
      <c r="AD122" s="190"/>
      <c r="AE122" s="190"/>
      <c r="AF122" s="190"/>
      <c r="AG122" s="190"/>
      <c r="AH122" s="190"/>
      <c r="AI122" s="190"/>
      <c r="AJ122" s="190"/>
      <c r="AK122" s="190"/>
      <c r="AL122" s="190"/>
      <c r="AM122" s="195"/>
      <c r="AN122" s="195"/>
      <c r="AO122" s="195"/>
    </row>
    <row r="123" s="12" customFormat="1" ht="30" customHeight="1" spans="1:41">
      <c r="A123" s="202" t="s">
        <v>52</v>
      </c>
      <c r="B123" s="187" t="s">
        <v>141</v>
      </c>
      <c r="C123" s="187"/>
      <c r="D123" s="187"/>
      <c r="E123" s="184"/>
      <c r="F123" s="184"/>
      <c r="G123" s="184"/>
      <c r="H123" s="184"/>
      <c r="I123" s="190">
        <f t="shared" ref="I123:AL123" si="36">I124+I126+I127</f>
        <v>1</v>
      </c>
      <c r="J123" s="190">
        <f t="shared" si="36"/>
        <v>800</v>
      </c>
      <c r="K123" s="190">
        <f t="shared" si="36"/>
        <v>0</v>
      </c>
      <c r="L123" s="190">
        <f t="shared" si="36"/>
        <v>0</v>
      </c>
      <c r="M123" s="190">
        <f t="shared" si="36"/>
        <v>0</v>
      </c>
      <c r="N123" s="190">
        <f t="shared" si="36"/>
        <v>0</v>
      </c>
      <c r="O123" s="190">
        <f t="shared" si="36"/>
        <v>1</v>
      </c>
      <c r="P123" s="190">
        <f t="shared" si="36"/>
        <v>0</v>
      </c>
      <c r="Q123" s="190">
        <f t="shared" si="36"/>
        <v>0</v>
      </c>
      <c r="R123" s="190">
        <f t="shared" si="36"/>
        <v>0</v>
      </c>
      <c r="S123" s="190">
        <f t="shared" si="36"/>
        <v>800</v>
      </c>
      <c r="T123" s="190">
        <f t="shared" si="36"/>
        <v>800</v>
      </c>
      <c r="U123" s="190">
        <f t="shared" si="36"/>
        <v>0</v>
      </c>
      <c r="V123" s="190">
        <f t="shared" si="36"/>
        <v>0</v>
      </c>
      <c r="W123" s="190">
        <f t="shared" si="36"/>
        <v>0</v>
      </c>
      <c r="X123" s="190">
        <f t="shared" si="36"/>
        <v>0</v>
      </c>
      <c r="Y123" s="190">
        <f t="shared" si="36"/>
        <v>0</v>
      </c>
      <c r="Z123" s="190">
        <f t="shared" si="36"/>
        <v>240</v>
      </c>
      <c r="AA123" s="190">
        <f t="shared" si="36"/>
        <v>208.2</v>
      </c>
      <c r="AB123" s="190">
        <f t="shared" si="36"/>
        <v>208.2</v>
      </c>
      <c r="AC123" s="190">
        <f t="shared" si="36"/>
        <v>0</v>
      </c>
      <c r="AD123" s="190">
        <f t="shared" si="36"/>
        <v>0</v>
      </c>
      <c r="AE123" s="190">
        <f t="shared" si="36"/>
        <v>0</v>
      </c>
      <c r="AF123" s="190">
        <f t="shared" si="36"/>
        <v>0</v>
      </c>
      <c r="AG123" s="190">
        <f t="shared" si="36"/>
        <v>0</v>
      </c>
      <c r="AH123" s="190">
        <f t="shared" si="36"/>
        <v>0</v>
      </c>
      <c r="AI123" s="190">
        <f t="shared" si="36"/>
        <v>0</v>
      </c>
      <c r="AJ123" s="190">
        <f t="shared" si="36"/>
        <v>31.8</v>
      </c>
      <c r="AK123" s="190">
        <f t="shared" si="36"/>
        <v>0</v>
      </c>
      <c r="AL123" s="190">
        <f t="shared" si="36"/>
        <v>0</v>
      </c>
      <c r="AM123" s="195"/>
      <c r="AN123" s="195"/>
      <c r="AO123" s="195"/>
    </row>
    <row r="124" s="12" customFormat="1" ht="30" customHeight="1" spans="1:41">
      <c r="A124" s="182" t="s">
        <v>54</v>
      </c>
      <c r="B124" s="187" t="s">
        <v>142</v>
      </c>
      <c r="C124" s="187"/>
      <c r="D124" s="187"/>
      <c r="E124" s="184"/>
      <c r="F124" s="184"/>
      <c r="G124" s="184"/>
      <c r="H124" s="184"/>
      <c r="I124" s="190">
        <f t="shared" ref="I124:AL124" si="37">SUM(I125)</f>
        <v>1</v>
      </c>
      <c r="J124" s="190">
        <f t="shared" si="37"/>
        <v>800</v>
      </c>
      <c r="K124" s="190">
        <f t="shared" si="37"/>
        <v>0</v>
      </c>
      <c r="L124" s="190">
        <f t="shared" si="37"/>
        <v>0</v>
      </c>
      <c r="M124" s="190">
        <f t="shared" si="37"/>
        <v>0</v>
      </c>
      <c r="N124" s="190">
        <f t="shared" si="37"/>
        <v>0</v>
      </c>
      <c r="O124" s="190">
        <f t="shared" si="37"/>
        <v>1</v>
      </c>
      <c r="P124" s="190">
        <f t="shared" si="37"/>
        <v>0</v>
      </c>
      <c r="Q124" s="190">
        <f t="shared" si="37"/>
        <v>0</v>
      </c>
      <c r="R124" s="190">
        <f t="shared" si="37"/>
        <v>0</v>
      </c>
      <c r="S124" s="190">
        <f t="shared" si="37"/>
        <v>800</v>
      </c>
      <c r="T124" s="190">
        <f t="shared" si="37"/>
        <v>800</v>
      </c>
      <c r="U124" s="190">
        <f t="shared" si="37"/>
        <v>0</v>
      </c>
      <c r="V124" s="190">
        <f t="shared" si="37"/>
        <v>0</v>
      </c>
      <c r="W124" s="190">
        <f t="shared" si="37"/>
        <v>0</v>
      </c>
      <c r="X124" s="190">
        <f t="shared" si="37"/>
        <v>0</v>
      </c>
      <c r="Y124" s="190">
        <f t="shared" si="37"/>
        <v>0</v>
      </c>
      <c r="Z124" s="190">
        <f t="shared" si="37"/>
        <v>240</v>
      </c>
      <c r="AA124" s="190">
        <f t="shared" si="37"/>
        <v>208.2</v>
      </c>
      <c r="AB124" s="190">
        <f t="shared" si="37"/>
        <v>208.2</v>
      </c>
      <c r="AC124" s="190">
        <f t="shared" si="37"/>
        <v>0</v>
      </c>
      <c r="AD124" s="190">
        <f t="shared" si="37"/>
        <v>0</v>
      </c>
      <c r="AE124" s="190">
        <f t="shared" si="37"/>
        <v>0</v>
      </c>
      <c r="AF124" s="190">
        <f t="shared" si="37"/>
        <v>0</v>
      </c>
      <c r="AG124" s="190">
        <f t="shared" si="37"/>
        <v>0</v>
      </c>
      <c r="AH124" s="190">
        <f t="shared" si="37"/>
        <v>0</v>
      </c>
      <c r="AI124" s="190">
        <f t="shared" si="37"/>
        <v>0</v>
      </c>
      <c r="AJ124" s="190">
        <f t="shared" si="37"/>
        <v>31.8</v>
      </c>
      <c r="AK124" s="190">
        <f t="shared" si="37"/>
        <v>0</v>
      </c>
      <c r="AL124" s="190">
        <f t="shared" si="37"/>
        <v>0</v>
      </c>
      <c r="AM124" s="195"/>
      <c r="AN124" s="195"/>
      <c r="AO124" s="195"/>
    </row>
    <row r="125" s="7" customFormat="1" ht="198" customHeight="1" spans="1:41">
      <c r="A125" s="22">
        <v>27</v>
      </c>
      <c r="B125" s="22" t="s">
        <v>1174</v>
      </c>
      <c r="C125" s="22">
        <v>2024</v>
      </c>
      <c r="D125" s="33" t="s">
        <v>993</v>
      </c>
      <c r="E125" s="22" t="s">
        <v>178</v>
      </c>
      <c r="F125" s="22" t="s">
        <v>1175</v>
      </c>
      <c r="G125" s="22" t="s">
        <v>995</v>
      </c>
      <c r="H125" s="33" t="s">
        <v>1103</v>
      </c>
      <c r="I125" s="22">
        <v>1</v>
      </c>
      <c r="J125" s="22">
        <v>800</v>
      </c>
      <c r="K125" s="22"/>
      <c r="L125" s="22"/>
      <c r="M125" s="22"/>
      <c r="N125" s="22"/>
      <c r="O125" s="22">
        <v>1</v>
      </c>
      <c r="P125" s="22"/>
      <c r="Q125" s="22"/>
      <c r="R125" s="22"/>
      <c r="S125" s="22">
        <v>800</v>
      </c>
      <c r="T125" s="22">
        <v>800</v>
      </c>
      <c r="U125" s="36" t="s">
        <v>997</v>
      </c>
      <c r="V125" s="22" t="s">
        <v>1176</v>
      </c>
      <c r="W125" s="22" t="s">
        <v>997</v>
      </c>
      <c r="X125" s="22" t="s">
        <v>1176</v>
      </c>
      <c r="Y125" s="22" t="s">
        <v>1177</v>
      </c>
      <c r="Z125" s="22">
        <v>240</v>
      </c>
      <c r="AA125" s="220">
        <v>208.2</v>
      </c>
      <c r="AB125" s="220">
        <v>208.2</v>
      </c>
      <c r="AC125" s="220"/>
      <c r="AD125" s="220"/>
      <c r="AE125" s="220"/>
      <c r="AF125" s="212"/>
      <c r="AG125" s="212"/>
      <c r="AH125" s="212"/>
      <c r="AI125" s="212"/>
      <c r="AJ125" s="212">
        <v>31.8</v>
      </c>
      <c r="AK125" s="22"/>
      <c r="AL125" s="22"/>
      <c r="AM125" s="33" t="s">
        <v>1178</v>
      </c>
      <c r="AN125" s="33" t="s">
        <v>1179</v>
      </c>
      <c r="AO125" s="60" t="s">
        <v>1386</v>
      </c>
    </row>
    <row r="126" s="12" customFormat="1" ht="30" customHeight="1" spans="1:41">
      <c r="A126" s="182" t="s">
        <v>54</v>
      </c>
      <c r="B126" s="187" t="s">
        <v>143</v>
      </c>
      <c r="C126" s="187"/>
      <c r="D126" s="187"/>
      <c r="E126" s="184"/>
      <c r="F126" s="184"/>
      <c r="G126" s="184"/>
      <c r="H126" s="184"/>
      <c r="I126" s="190"/>
      <c r="J126" s="190"/>
      <c r="K126" s="190"/>
      <c r="L126" s="190"/>
      <c r="M126" s="190"/>
      <c r="N126" s="190"/>
      <c r="O126" s="190"/>
      <c r="P126" s="190"/>
      <c r="Q126" s="190"/>
      <c r="R126" s="190"/>
      <c r="S126" s="190"/>
      <c r="T126" s="190"/>
      <c r="U126" s="190"/>
      <c r="V126" s="190"/>
      <c r="W126" s="190"/>
      <c r="X126" s="190"/>
      <c r="Y126" s="190"/>
      <c r="Z126" s="190"/>
      <c r="AA126" s="190"/>
      <c r="AB126" s="190"/>
      <c r="AC126" s="190"/>
      <c r="AD126" s="190"/>
      <c r="AE126" s="190"/>
      <c r="AF126" s="190"/>
      <c r="AG126" s="190"/>
      <c r="AH126" s="190"/>
      <c r="AI126" s="190"/>
      <c r="AJ126" s="190"/>
      <c r="AK126" s="190"/>
      <c r="AL126" s="190"/>
      <c r="AM126" s="195"/>
      <c r="AN126" s="195"/>
      <c r="AO126" s="195"/>
    </row>
    <row r="127" s="12" customFormat="1" ht="30" customHeight="1" spans="1:41">
      <c r="A127" s="182" t="s">
        <v>54</v>
      </c>
      <c r="B127" s="187" t="s">
        <v>144</v>
      </c>
      <c r="C127" s="187"/>
      <c r="D127" s="187"/>
      <c r="E127" s="184"/>
      <c r="F127" s="184"/>
      <c r="G127" s="184"/>
      <c r="H127" s="184"/>
      <c r="I127" s="190"/>
      <c r="J127" s="190"/>
      <c r="K127" s="190"/>
      <c r="L127" s="190"/>
      <c r="M127" s="190"/>
      <c r="N127" s="190"/>
      <c r="O127" s="190"/>
      <c r="P127" s="190"/>
      <c r="Q127" s="190"/>
      <c r="R127" s="190"/>
      <c r="S127" s="190"/>
      <c r="T127" s="190"/>
      <c r="U127" s="190"/>
      <c r="V127" s="190"/>
      <c r="W127" s="190"/>
      <c r="X127" s="190"/>
      <c r="Y127" s="190"/>
      <c r="Z127" s="190"/>
      <c r="AA127" s="190"/>
      <c r="AB127" s="190"/>
      <c r="AC127" s="190"/>
      <c r="AD127" s="190"/>
      <c r="AE127" s="190"/>
      <c r="AF127" s="190"/>
      <c r="AG127" s="190"/>
      <c r="AH127" s="190"/>
      <c r="AI127" s="190"/>
      <c r="AJ127" s="190"/>
      <c r="AK127" s="190"/>
      <c r="AL127" s="190"/>
      <c r="AM127" s="195"/>
      <c r="AN127" s="195"/>
      <c r="AO127" s="195"/>
    </row>
    <row r="128" s="12" customFormat="1" ht="30" customHeight="1" spans="1:41">
      <c r="A128" s="202" t="s">
        <v>52</v>
      </c>
      <c r="B128" s="187" t="s">
        <v>145</v>
      </c>
      <c r="C128" s="187"/>
      <c r="D128" s="187"/>
      <c r="E128" s="184"/>
      <c r="F128" s="184"/>
      <c r="G128" s="184"/>
      <c r="H128" s="184"/>
      <c r="I128" s="190">
        <f t="shared" ref="I128:AL128" si="38">I129+I130+I131+I132+I133+I134</f>
        <v>0</v>
      </c>
      <c r="J128" s="190">
        <f t="shared" si="38"/>
        <v>0</v>
      </c>
      <c r="K128" s="190">
        <f t="shared" si="38"/>
        <v>0</v>
      </c>
      <c r="L128" s="190">
        <f t="shared" si="38"/>
        <v>0</v>
      </c>
      <c r="M128" s="190">
        <f t="shared" si="38"/>
        <v>0</v>
      </c>
      <c r="N128" s="190">
        <f t="shared" si="38"/>
        <v>0</v>
      </c>
      <c r="O128" s="190">
        <f t="shared" si="38"/>
        <v>0</v>
      </c>
      <c r="P128" s="190">
        <f t="shared" si="38"/>
        <v>0</v>
      </c>
      <c r="Q128" s="190">
        <f t="shared" si="38"/>
        <v>0</v>
      </c>
      <c r="R128" s="190">
        <f t="shared" si="38"/>
        <v>0</v>
      </c>
      <c r="S128" s="190">
        <f t="shared" si="38"/>
        <v>0</v>
      </c>
      <c r="T128" s="190">
        <f t="shared" si="38"/>
        <v>0</v>
      </c>
      <c r="U128" s="190">
        <f t="shared" si="38"/>
        <v>0</v>
      </c>
      <c r="V128" s="190">
        <f t="shared" si="38"/>
        <v>0</v>
      </c>
      <c r="W128" s="190">
        <f t="shared" si="38"/>
        <v>0</v>
      </c>
      <c r="X128" s="190">
        <f t="shared" si="38"/>
        <v>0</v>
      </c>
      <c r="Y128" s="190">
        <f t="shared" si="38"/>
        <v>0</v>
      </c>
      <c r="Z128" s="190">
        <f t="shared" si="38"/>
        <v>0</v>
      </c>
      <c r="AA128" s="190">
        <f t="shared" si="38"/>
        <v>0</v>
      </c>
      <c r="AB128" s="190">
        <f t="shared" si="38"/>
        <v>0</v>
      </c>
      <c r="AC128" s="190">
        <f t="shared" si="38"/>
        <v>0</v>
      </c>
      <c r="AD128" s="190">
        <f t="shared" si="38"/>
        <v>0</v>
      </c>
      <c r="AE128" s="190">
        <f t="shared" si="38"/>
        <v>0</v>
      </c>
      <c r="AF128" s="190">
        <f t="shared" si="38"/>
        <v>0</v>
      </c>
      <c r="AG128" s="190">
        <f t="shared" si="38"/>
        <v>0</v>
      </c>
      <c r="AH128" s="190">
        <f t="shared" si="38"/>
        <v>0</v>
      </c>
      <c r="AI128" s="190">
        <f t="shared" si="38"/>
        <v>0</v>
      </c>
      <c r="AJ128" s="190">
        <f t="shared" si="38"/>
        <v>0</v>
      </c>
      <c r="AK128" s="190">
        <f t="shared" si="38"/>
        <v>0</v>
      </c>
      <c r="AL128" s="190">
        <f t="shared" si="38"/>
        <v>0</v>
      </c>
      <c r="AM128" s="195"/>
      <c r="AN128" s="195"/>
      <c r="AO128" s="195"/>
    </row>
    <row r="129" s="12" customFormat="1" ht="30" customHeight="1" spans="1:41">
      <c r="A129" s="182" t="s">
        <v>54</v>
      </c>
      <c r="B129" s="187" t="s">
        <v>146</v>
      </c>
      <c r="C129" s="187"/>
      <c r="D129" s="187"/>
      <c r="E129" s="184"/>
      <c r="F129" s="184"/>
      <c r="G129" s="184"/>
      <c r="H129" s="184"/>
      <c r="I129" s="190"/>
      <c r="J129" s="190"/>
      <c r="K129" s="190"/>
      <c r="L129" s="190"/>
      <c r="M129" s="190"/>
      <c r="N129" s="190"/>
      <c r="O129" s="190"/>
      <c r="P129" s="190"/>
      <c r="Q129" s="190"/>
      <c r="R129" s="190"/>
      <c r="S129" s="190"/>
      <c r="T129" s="190"/>
      <c r="U129" s="190"/>
      <c r="V129" s="190"/>
      <c r="W129" s="190"/>
      <c r="X129" s="190"/>
      <c r="Y129" s="190"/>
      <c r="Z129" s="190"/>
      <c r="AA129" s="190"/>
      <c r="AB129" s="190"/>
      <c r="AC129" s="190"/>
      <c r="AD129" s="190"/>
      <c r="AE129" s="190"/>
      <c r="AF129" s="190"/>
      <c r="AG129" s="190"/>
      <c r="AH129" s="190"/>
      <c r="AI129" s="190"/>
      <c r="AJ129" s="190"/>
      <c r="AK129" s="190"/>
      <c r="AL129" s="190"/>
      <c r="AM129" s="195"/>
      <c r="AN129" s="195"/>
      <c r="AO129" s="195"/>
    </row>
    <row r="130" s="12" customFormat="1" ht="30" customHeight="1" spans="1:41">
      <c r="A130" s="182" t="s">
        <v>54</v>
      </c>
      <c r="B130" s="187" t="s">
        <v>147</v>
      </c>
      <c r="C130" s="187"/>
      <c r="D130" s="187"/>
      <c r="E130" s="184"/>
      <c r="F130" s="184"/>
      <c r="G130" s="184"/>
      <c r="H130" s="184"/>
      <c r="I130" s="190"/>
      <c r="J130" s="190"/>
      <c r="K130" s="190"/>
      <c r="L130" s="190"/>
      <c r="M130" s="190"/>
      <c r="N130" s="190"/>
      <c r="O130" s="190"/>
      <c r="P130" s="190"/>
      <c r="Q130" s="190"/>
      <c r="R130" s="190"/>
      <c r="S130" s="190"/>
      <c r="T130" s="190"/>
      <c r="U130" s="190"/>
      <c r="V130" s="190"/>
      <c r="W130" s="190"/>
      <c r="X130" s="190"/>
      <c r="Y130" s="190"/>
      <c r="Z130" s="190"/>
      <c r="AA130" s="190"/>
      <c r="AB130" s="190"/>
      <c r="AC130" s="190"/>
      <c r="AD130" s="190"/>
      <c r="AE130" s="190"/>
      <c r="AF130" s="190"/>
      <c r="AG130" s="190"/>
      <c r="AH130" s="190"/>
      <c r="AI130" s="190"/>
      <c r="AJ130" s="190"/>
      <c r="AK130" s="190"/>
      <c r="AL130" s="190"/>
      <c r="AM130" s="195"/>
      <c r="AN130" s="195"/>
      <c r="AO130" s="195"/>
    </row>
    <row r="131" s="12" customFormat="1" ht="30" customHeight="1" spans="1:41">
      <c r="A131" s="182" t="s">
        <v>54</v>
      </c>
      <c r="B131" s="187" t="s">
        <v>148</v>
      </c>
      <c r="C131" s="187"/>
      <c r="D131" s="187"/>
      <c r="E131" s="184"/>
      <c r="F131" s="184"/>
      <c r="G131" s="184"/>
      <c r="H131" s="184"/>
      <c r="I131" s="190"/>
      <c r="J131" s="190"/>
      <c r="K131" s="190"/>
      <c r="L131" s="190"/>
      <c r="M131" s="190"/>
      <c r="N131" s="190"/>
      <c r="O131" s="190"/>
      <c r="P131" s="190"/>
      <c r="Q131" s="190"/>
      <c r="R131" s="190"/>
      <c r="S131" s="190"/>
      <c r="T131" s="190"/>
      <c r="U131" s="190"/>
      <c r="V131" s="190"/>
      <c r="W131" s="190"/>
      <c r="X131" s="190"/>
      <c r="Y131" s="190"/>
      <c r="Z131" s="190"/>
      <c r="AA131" s="190"/>
      <c r="AB131" s="190"/>
      <c r="AC131" s="190"/>
      <c r="AD131" s="190"/>
      <c r="AE131" s="190"/>
      <c r="AF131" s="190"/>
      <c r="AG131" s="190"/>
      <c r="AH131" s="190"/>
      <c r="AI131" s="190"/>
      <c r="AJ131" s="190"/>
      <c r="AK131" s="190"/>
      <c r="AL131" s="190"/>
      <c r="AM131" s="195"/>
      <c r="AN131" s="195"/>
      <c r="AO131" s="195"/>
    </row>
    <row r="132" s="12" customFormat="1" ht="30" customHeight="1" spans="1:41">
      <c r="A132" s="182" t="s">
        <v>54</v>
      </c>
      <c r="B132" s="187" t="s">
        <v>149</v>
      </c>
      <c r="C132" s="187"/>
      <c r="D132" s="187"/>
      <c r="E132" s="184"/>
      <c r="F132" s="184"/>
      <c r="G132" s="184"/>
      <c r="H132" s="184"/>
      <c r="I132" s="190"/>
      <c r="J132" s="190"/>
      <c r="K132" s="190"/>
      <c r="L132" s="190"/>
      <c r="M132" s="190"/>
      <c r="N132" s="190"/>
      <c r="O132" s="190"/>
      <c r="P132" s="190"/>
      <c r="Q132" s="190"/>
      <c r="R132" s="190"/>
      <c r="S132" s="190"/>
      <c r="T132" s="190"/>
      <c r="U132" s="190"/>
      <c r="V132" s="190"/>
      <c r="W132" s="190"/>
      <c r="X132" s="190"/>
      <c r="Y132" s="190"/>
      <c r="Z132" s="190"/>
      <c r="AA132" s="190"/>
      <c r="AB132" s="190"/>
      <c r="AC132" s="190"/>
      <c r="AD132" s="190"/>
      <c r="AE132" s="190"/>
      <c r="AF132" s="190"/>
      <c r="AG132" s="190"/>
      <c r="AH132" s="190"/>
      <c r="AI132" s="190"/>
      <c r="AJ132" s="190"/>
      <c r="AK132" s="190"/>
      <c r="AL132" s="190"/>
      <c r="AM132" s="195"/>
      <c r="AN132" s="195"/>
      <c r="AO132" s="195"/>
    </row>
    <row r="133" s="12" customFormat="1" ht="30" customHeight="1" spans="1:41">
      <c r="A133" s="182" t="s">
        <v>54</v>
      </c>
      <c r="B133" s="187" t="s">
        <v>150</v>
      </c>
      <c r="C133" s="187"/>
      <c r="D133" s="187"/>
      <c r="E133" s="184"/>
      <c r="F133" s="184"/>
      <c r="G133" s="184"/>
      <c r="H133" s="184"/>
      <c r="I133" s="190"/>
      <c r="J133" s="190"/>
      <c r="K133" s="190"/>
      <c r="L133" s="190"/>
      <c r="M133" s="190"/>
      <c r="N133" s="190"/>
      <c r="O133" s="190"/>
      <c r="P133" s="190"/>
      <c r="Q133" s="190"/>
      <c r="R133" s="190"/>
      <c r="S133" s="190"/>
      <c r="T133" s="190"/>
      <c r="U133" s="190"/>
      <c r="V133" s="190"/>
      <c r="W133" s="190"/>
      <c r="X133" s="190"/>
      <c r="Y133" s="190"/>
      <c r="Z133" s="190"/>
      <c r="AA133" s="190"/>
      <c r="AB133" s="190"/>
      <c r="AC133" s="190"/>
      <c r="AD133" s="190"/>
      <c r="AE133" s="190"/>
      <c r="AF133" s="190"/>
      <c r="AG133" s="190"/>
      <c r="AH133" s="190"/>
      <c r="AI133" s="190"/>
      <c r="AJ133" s="190"/>
      <c r="AK133" s="190"/>
      <c r="AL133" s="190"/>
      <c r="AM133" s="195"/>
      <c r="AN133" s="195"/>
      <c r="AO133" s="195"/>
    </row>
    <row r="134" s="12" customFormat="1" ht="30" customHeight="1" spans="1:41">
      <c r="A134" s="182" t="s">
        <v>54</v>
      </c>
      <c r="B134" s="187" t="s">
        <v>151</v>
      </c>
      <c r="C134" s="187"/>
      <c r="D134" s="187"/>
      <c r="E134" s="184"/>
      <c r="F134" s="184"/>
      <c r="G134" s="184"/>
      <c r="H134" s="184"/>
      <c r="I134" s="190"/>
      <c r="J134" s="190"/>
      <c r="K134" s="190"/>
      <c r="L134" s="190"/>
      <c r="M134" s="190"/>
      <c r="N134" s="190"/>
      <c r="O134" s="190"/>
      <c r="P134" s="190"/>
      <c r="Q134" s="190"/>
      <c r="R134" s="190"/>
      <c r="S134" s="190"/>
      <c r="T134" s="190"/>
      <c r="U134" s="190"/>
      <c r="V134" s="190"/>
      <c r="W134" s="190"/>
      <c r="X134" s="190"/>
      <c r="Y134" s="190"/>
      <c r="Z134" s="190"/>
      <c r="AA134" s="190"/>
      <c r="AB134" s="190"/>
      <c r="AC134" s="190"/>
      <c r="AD134" s="190"/>
      <c r="AE134" s="190"/>
      <c r="AF134" s="190"/>
      <c r="AG134" s="190"/>
      <c r="AH134" s="190"/>
      <c r="AI134" s="190"/>
      <c r="AJ134" s="190"/>
      <c r="AK134" s="190"/>
      <c r="AL134" s="190"/>
      <c r="AM134" s="195"/>
      <c r="AN134" s="195"/>
      <c r="AO134" s="195"/>
    </row>
    <row r="135" s="12" customFormat="1" ht="30" customHeight="1" spans="1:41">
      <c r="A135" s="202" t="s">
        <v>52</v>
      </c>
      <c r="B135" s="187" t="s">
        <v>152</v>
      </c>
      <c r="C135" s="187"/>
      <c r="D135" s="187"/>
      <c r="E135" s="184"/>
      <c r="F135" s="184"/>
      <c r="G135" s="184"/>
      <c r="H135" s="184"/>
      <c r="I135" s="190">
        <f t="shared" ref="I135:AL135" si="39">I136+I137+I138+I139+I140</f>
        <v>0</v>
      </c>
      <c r="J135" s="190">
        <f t="shared" si="39"/>
        <v>0</v>
      </c>
      <c r="K135" s="190">
        <f t="shared" si="39"/>
        <v>0</v>
      </c>
      <c r="L135" s="190">
        <f t="shared" si="39"/>
        <v>0</v>
      </c>
      <c r="M135" s="190">
        <f t="shared" si="39"/>
        <v>0</v>
      </c>
      <c r="N135" s="190">
        <f t="shared" si="39"/>
        <v>0</v>
      </c>
      <c r="O135" s="190">
        <f t="shared" si="39"/>
        <v>0</v>
      </c>
      <c r="P135" s="190">
        <f t="shared" si="39"/>
        <v>0</v>
      </c>
      <c r="Q135" s="190">
        <f t="shared" si="39"/>
        <v>0</v>
      </c>
      <c r="R135" s="190">
        <f t="shared" si="39"/>
        <v>0</v>
      </c>
      <c r="S135" s="190">
        <f t="shared" si="39"/>
        <v>0</v>
      </c>
      <c r="T135" s="190">
        <f t="shared" si="39"/>
        <v>0</v>
      </c>
      <c r="U135" s="190">
        <f t="shared" si="39"/>
        <v>0</v>
      </c>
      <c r="V135" s="190">
        <f t="shared" si="39"/>
        <v>0</v>
      </c>
      <c r="W135" s="190">
        <f t="shared" si="39"/>
        <v>0</v>
      </c>
      <c r="X135" s="190">
        <f t="shared" si="39"/>
        <v>0</v>
      </c>
      <c r="Y135" s="190">
        <f t="shared" si="39"/>
        <v>0</v>
      </c>
      <c r="Z135" s="190">
        <f t="shared" si="39"/>
        <v>0</v>
      </c>
      <c r="AA135" s="190">
        <f t="shared" si="39"/>
        <v>0</v>
      </c>
      <c r="AB135" s="190">
        <f t="shared" si="39"/>
        <v>0</v>
      </c>
      <c r="AC135" s="190">
        <f t="shared" si="39"/>
        <v>0</v>
      </c>
      <c r="AD135" s="190">
        <f t="shared" si="39"/>
        <v>0</v>
      </c>
      <c r="AE135" s="190">
        <f t="shared" si="39"/>
        <v>0</v>
      </c>
      <c r="AF135" s="190">
        <f t="shared" si="39"/>
        <v>0</v>
      </c>
      <c r="AG135" s="190">
        <f t="shared" si="39"/>
        <v>0</v>
      </c>
      <c r="AH135" s="190">
        <f t="shared" si="39"/>
        <v>0</v>
      </c>
      <c r="AI135" s="190">
        <f t="shared" si="39"/>
        <v>0</v>
      </c>
      <c r="AJ135" s="190">
        <f t="shared" si="39"/>
        <v>0</v>
      </c>
      <c r="AK135" s="190">
        <f t="shared" si="39"/>
        <v>0</v>
      </c>
      <c r="AL135" s="190">
        <f t="shared" si="39"/>
        <v>0</v>
      </c>
      <c r="AM135" s="195"/>
      <c r="AN135" s="195"/>
      <c r="AO135" s="195"/>
    </row>
    <row r="136" s="12" customFormat="1" ht="30" customHeight="1" spans="1:41">
      <c r="A136" s="182" t="s">
        <v>54</v>
      </c>
      <c r="B136" s="187" t="s">
        <v>153</v>
      </c>
      <c r="C136" s="187"/>
      <c r="D136" s="187"/>
      <c r="E136" s="184"/>
      <c r="F136" s="184"/>
      <c r="G136" s="184"/>
      <c r="H136" s="184"/>
      <c r="I136" s="190"/>
      <c r="J136" s="190"/>
      <c r="K136" s="190"/>
      <c r="L136" s="190"/>
      <c r="M136" s="190"/>
      <c r="N136" s="190"/>
      <c r="O136" s="190"/>
      <c r="P136" s="190"/>
      <c r="Q136" s="190"/>
      <c r="R136" s="190"/>
      <c r="S136" s="190"/>
      <c r="T136" s="190"/>
      <c r="U136" s="190"/>
      <c r="V136" s="190"/>
      <c r="W136" s="190"/>
      <c r="X136" s="190"/>
      <c r="Y136" s="190"/>
      <c r="Z136" s="190"/>
      <c r="AA136" s="190"/>
      <c r="AB136" s="190"/>
      <c r="AC136" s="190"/>
      <c r="AD136" s="190"/>
      <c r="AE136" s="190"/>
      <c r="AF136" s="190"/>
      <c r="AG136" s="190"/>
      <c r="AH136" s="190"/>
      <c r="AI136" s="190"/>
      <c r="AJ136" s="190"/>
      <c r="AK136" s="190"/>
      <c r="AL136" s="190"/>
      <c r="AM136" s="195"/>
      <c r="AN136" s="195"/>
      <c r="AO136" s="195"/>
    </row>
    <row r="137" s="12" customFormat="1" ht="30" customHeight="1" spans="1:41">
      <c r="A137" s="182" t="s">
        <v>54</v>
      </c>
      <c r="B137" s="187" t="s">
        <v>154</v>
      </c>
      <c r="C137" s="187"/>
      <c r="D137" s="187"/>
      <c r="E137" s="184"/>
      <c r="F137" s="184"/>
      <c r="G137" s="184"/>
      <c r="H137" s="184"/>
      <c r="I137" s="190"/>
      <c r="J137" s="190"/>
      <c r="K137" s="190"/>
      <c r="L137" s="190"/>
      <c r="M137" s="190"/>
      <c r="N137" s="190"/>
      <c r="O137" s="190"/>
      <c r="P137" s="190"/>
      <c r="Q137" s="190"/>
      <c r="R137" s="190"/>
      <c r="S137" s="190"/>
      <c r="T137" s="190"/>
      <c r="U137" s="190"/>
      <c r="V137" s="190"/>
      <c r="W137" s="190"/>
      <c r="X137" s="190"/>
      <c r="Y137" s="190"/>
      <c r="Z137" s="190"/>
      <c r="AA137" s="190"/>
      <c r="AB137" s="190"/>
      <c r="AC137" s="190"/>
      <c r="AD137" s="190"/>
      <c r="AE137" s="190"/>
      <c r="AF137" s="190"/>
      <c r="AG137" s="190"/>
      <c r="AH137" s="190"/>
      <c r="AI137" s="190"/>
      <c r="AJ137" s="190"/>
      <c r="AK137" s="190"/>
      <c r="AL137" s="190"/>
      <c r="AM137" s="195"/>
      <c r="AN137" s="195"/>
      <c r="AO137" s="195"/>
    </row>
    <row r="138" s="12" customFormat="1" ht="30" customHeight="1" spans="1:41">
      <c r="A138" s="182" t="s">
        <v>54</v>
      </c>
      <c r="B138" s="187" t="s">
        <v>155</v>
      </c>
      <c r="C138" s="187"/>
      <c r="D138" s="187"/>
      <c r="E138" s="184"/>
      <c r="F138" s="184"/>
      <c r="G138" s="184"/>
      <c r="H138" s="184"/>
      <c r="I138" s="190"/>
      <c r="J138" s="190"/>
      <c r="K138" s="190"/>
      <c r="L138" s="190"/>
      <c r="M138" s="190"/>
      <c r="N138" s="190"/>
      <c r="O138" s="190"/>
      <c r="P138" s="190"/>
      <c r="Q138" s="190"/>
      <c r="R138" s="190"/>
      <c r="S138" s="190"/>
      <c r="T138" s="190"/>
      <c r="U138" s="190"/>
      <c r="V138" s="190"/>
      <c r="W138" s="190"/>
      <c r="X138" s="190"/>
      <c r="Y138" s="190"/>
      <c r="Z138" s="190"/>
      <c r="AA138" s="190"/>
      <c r="AB138" s="190"/>
      <c r="AC138" s="190"/>
      <c r="AD138" s="190"/>
      <c r="AE138" s="190"/>
      <c r="AF138" s="190"/>
      <c r="AG138" s="190"/>
      <c r="AH138" s="190"/>
      <c r="AI138" s="190"/>
      <c r="AJ138" s="190"/>
      <c r="AK138" s="190"/>
      <c r="AL138" s="190"/>
      <c r="AM138" s="195"/>
      <c r="AN138" s="195"/>
      <c r="AO138" s="195"/>
    </row>
    <row r="139" s="12" customFormat="1" ht="30" customHeight="1" spans="1:41">
      <c r="A139" s="182" t="s">
        <v>54</v>
      </c>
      <c r="B139" s="187" t="s">
        <v>156</v>
      </c>
      <c r="C139" s="187"/>
      <c r="D139" s="187"/>
      <c r="E139" s="184"/>
      <c r="F139" s="184"/>
      <c r="G139" s="184"/>
      <c r="H139" s="184"/>
      <c r="I139" s="190"/>
      <c r="J139" s="190"/>
      <c r="K139" s="190"/>
      <c r="L139" s="190"/>
      <c r="M139" s="190"/>
      <c r="N139" s="190"/>
      <c r="O139" s="190"/>
      <c r="P139" s="190"/>
      <c r="Q139" s="190"/>
      <c r="R139" s="190"/>
      <c r="S139" s="190"/>
      <c r="T139" s="190"/>
      <c r="U139" s="190"/>
      <c r="V139" s="190"/>
      <c r="W139" s="190"/>
      <c r="X139" s="190"/>
      <c r="Y139" s="190"/>
      <c r="Z139" s="190"/>
      <c r="AA139" s="190"/>
      <c r="AB139" s="190"/>
      <c r="AC139" s="190"/>
      <c r="AD139" s="190"/>
      <c r="AE139" s="190"/>
      <c r="AF139" s="190"/>
      <c r="AG139" s="190"/>
      <c r="AH139" s="190"/>
      <c r="AI139" s="190"/>
      <c r="AJ139" s="190"/>
      <c r="AK139" s="190"/>
      <c r="AL139" s="190"/>
      <c r="AM139" s="195"/>
      <c r="AN139" s="195"/>
      <c r="AO139" s="195"/>
    </row>
    <row r="140" s="12" customFormat="1" ht="30" customHeight="1" spans="1:41">
      <c r="A140" s="182" t="s">
        <v>54</v>
      </c>
      <c r="B140" s="187" t="s">
        <v>157</v>
      </c>
      <c r="C140" s="187"/>
      <c r="D140" s="187"/>
      <c r="E140" s="184"/>
      <c r="F140" s="184"/>
      <c r="G140" s="184"/>
      <c r="H140" s="184"/>
      <c r="I140" s="190"/>
      <c r="J140" s="190"/>
      <c r="K140" s="190"/>
      <c r="L140" s="190"/>
      <c r="M140" s="190"/>
      <c r="N140" s="190"/>
      <c r="O140" s="190"/>
      <c r="P140" s="190"/>
      <c r="Q140" s="190"/>
      <c r="R140" s="190"/>
      <c r="S140" s="190"/>
      <c r="T140" s="190"/>
      <c r="U140" s="190"/>
      <c r="V140" s="190"/>
      <c r="W140" s="190"/>
      <c r="X140" s="190"/>
      <c r="Y140" s="190"/>
      <c r="Z140" s="190"/>
      <c r="AA140" s="190"/>
      <c r="AB140" s="190"/>
      <c r="AC140" s="190"/>
      <c r="AD140" s="190"/>
      <c r="AE140" s="190"/>
      <c r="AF140" s="190"/>
      <c r="AG140" s="190"/>
      <c r="AH140" s="190"/>
      <c r="AI140" s="190"/>
      <c r="AJ140" s="190"/>
      <c r="AK140" s="190"/>
      <c r="AL140" s="190"/>
      <c r="AM140" s="195"/>
      <c r="AN140" s="195"/>
      <c r="AO140" s="195"/>
    </row>
    <row r="141" s="12" customFormat="1" ht="30" customHeight="1" spans="1:41">
      <c r="A141" s="179" t="s">
        <v>50</v>
      </c>
      <c r="B141" s="187" t="s">
        <v>158</v>
      </c>
      <c r="C141" s="187"/>
      <c r="D141" s="187"/>
      <c r="E141" s="184"/>
      <c r="F141" s="184"/>
      <c r="G141" s="184"/>
      <c r="H141" s="184"/>
      <c r="I141" s="191">
        <f t="shared" ref="I141:AL141" si="40">I142+I145</f>
        <v>0</v>
      </c>
      <c r="J141" s="191">
        <f t="shared" si="40"/>
        <v>0</v>
      </c>
      <c r="K141" s="191">
        <f t="shared" si="40"/>
        <v>0</v>
      </c>
      <c r="L141" s="191">
        <f t="shared" si="40"/>
        <v>0</v>
      </c>
      <c r="M141" s="191">
        <f t="shared" si="40"/>
        <v>0</v>
      </c>
      <c r="N141" s="191">
        <f t="shared" si="40"/>
        <v>0</v>
      </c>
      <c r="O141" s="191">
        <f t="shared" si="40"/>
        <v>0</v>
      </c>
      <c r="P141" s="191">
        <f t="shared" si="40"/>
        <v>0</v>
      </c>
      <c r="Q141" s="191">
        <f t="shared" si="40"/>
        <v>0</v>
      </c>
      <c r="R141" s="191">
        <f t="shared" si="40"/>
        <v>0</v>
      </c>
      <c r="S141" s="191">
        <f t="shared" si="40"/>
        <v>0</v>
      </c>
      <c r="T141" s="191">
        <f t="shared" si="40"/>
        <v>0</v>
      </c>
      <c r="U141" s="191">
        <f t="shared" si="40"/>
        <v>0</v>
      </c>
      <c r="V141" s="191">
        <f t="shared" si="40"/>
        <v>0</v>
      </c>
      <c r="W141" s="191">
        <f t="shared" si="40"/>
        <v>0</v>
      </c>
      <c r="X141" s="191">
        <f t="shared" si="40"/>
        <v>0</v>
      </c>
      <c r="Y141" s="191">
        <f t="shared" si="40"/>
        <v>0</v>
      </c>
      <c r="Z141" s="191">
        <f t="shared" si="40"/>
        <v>0</v>
      </c>
      <c r="AA141" s="191">
        <f t="shared" si="40"/>
        <v>0</v>
      </c>
      <c r="AB141" s="191">
        <f t="shared" si="40"/>
        <v>0</v>
      </c>
      <c r="AC141" s="191">
        <f t="shared" si="40"/>
        <v>0</v>
      </c>
      <c r="AD141" s="191">
        <f t="shared" si="40"/>
        <v>0</v>
      </c>
      <c r="AE141" s="191">
        <f t="shared" si="40"/>
        <v>0</v>
      </c>
      <c r="AF141" s="191">
        <f t="shared" si="40"/>
        <v>0</v>
      </c>
      <c r="AG141" s="191">
        <f t="shared" si="40"/>
        <v>0</v>
      </c>
      <c r="AH141" s="191">
        <f t="shared" si="40"/>
        <v>0</v>
      </c>
      <c r="AI141" s="191">
        <f t="shared" si="40"/>
        <v>0</v>
      </c>
      <c r="AJ141" s="191">
        <f t="shared" si="40"/>
        <v>0</v>
      </c>
      <c r="AK141" s="191">
        <f t="shared" si="40"/>
        <v>0</v>
      </c>
      <c r="AL141" s="191">
        <f t="shared" si="40"/>
        <v>0</v>
      </c>
      <c r="AM141" s="195"/>
      <c r="AN141" s="195"/>
      <c r="AO141" s="195"/>
    </row>
    <row r="142" s="12" customFormat="1" ht="30" customHeight="1" spans="1:41">
      <c r="A142" s="202" t="s">
        <v>52</v>
      </c>
      <c r="B142" s="187" t="s">
        <v>159</v>
      </c>
      <c r="C142" s="187"/>
      <c r="D142" s="187"/>
      <c r="E142" s="184"/>
      <c r="F142" s="184"/>
      <c r="G142" s="184"/>
      <c r="H142" s="184"/>
      <c r="I142" s="190">
        <f t="shared" ref="I142:AL142" si="41">I143+I144</f>
        <v>0</v>
      </c>
      <c r="J142" s="190">
        <f t="shared" si="41"/>
        <v>0</v>
      </c>
      <c r="K142" s="190">
        <f t="shared" si="41"/>
        <v>0</v>
      </c>
      <c r="L142" s="190">
        <f t="shared" si="41"/>
        <v>0</v>
      </c>
      <c r="M142" s="190">
        <f t="shared" si="41"/>
        <v>0</v>
      </c>
      <c r="N142" s="190">
        <f t="shared" si="41"/>
        <v>0</v>
      </c>
      <c r="O142" s="190">
        <f t="shared" si="41"/>
        <v>0</v>
      </c>
      <c r="P142" s="190">
        <f t="shared" si="41"/>
        <v>0</v>
      </c>
      <c r="Q142" s="190">
        <f t="shared" si="41"/>
        <v>0</v>
      </c>
      <c r="R142" s="190">
        <f t="shared" si="41"/>
        <v>0</v>
      </c>
      <c r="S142" s="190">
        <f t="shared" si="41"/>
        <v>0</v>
      </c>
      <c r="T142" s="190">
        <f t="shared" si="41"/>
        <v>0</v>
      </c>
      <c r="U142" s="190">
        <f t="shared" si="41"/>
        <v>0</v>
      </c>
      <c r="V142" s="190">
        <f t="shared" si="41"/>
        <v>0</v>
      </c>
      <c r="W142" s="190">
        <f t="shared" si="41"/>
        <v>0</v>
      </c>
      <c r="X142" s="190">
        <f t="shared" si="41"/>
        <v>0</v>
      </c>
      <c r="Y142" s="190">
        <f t="shared" si="41"/>
        <v>0</v>
      </c>
      <c r="Z142" s="190">
        <f t="shared" si="41"/>
        <v>0</v>
      </c>
      <c r="AA142" s="190">
        <f t="shared" si="41"/>
        <v>0</v>
      </c>
      <c r="AB142" s="190">
        <f t="shared" si="41"/>
        <v>0</v>
      </c>
      <c r="AC142" s="190">
        <f t="shared" si="41"/>
        <v>0</v>
      </c>
      <c r="AD142" s="190">
        <f t="shared" si="41"/>
        <v>0</v>
      </c>
      <c r="AE142" s="190">
        <f t="shared" si="41"/>
        <v>0</v>
      </c>
      <c r="AF142" s="190">
        <f t="shared" si="41"/>
        <v>0</v>
      </c>
      <c r="AG142" s="190">
        <f t="shared" si="41"/>
        <v>0</v>
      </c>
      <c r="AH142" s="190">
        <f t="shared" si="41"/>
        <v>0</v>
      </c>
      <c r="AI142" s="190">
        <f t="shared" si="41"/>
        <v>0</v>
      </c>
      <c r="AJ142" s="190">
        <f t="shared" si="41"/>
        <v>0</v>
      </c>
      <c r="AK142" s="190">
        <f t="shared" si="41"/>
        <v>0</v>
      </c>
      <c r="AL142" s="190">
        <f t="shared" si="41"/>
        <v>0</v>
      </c>
      <c r="AM142" s="195"/>
      <c r="AN142" s="195"/>
      <c r="AO142" s="195"/>
    </row>
    <row r="143" s="12" customFormat="1" ht="30" customHeight="1" spans="1:41">
      <c r="A143" s="182" t="s">
        <v>54</v>
      </c>
      <c r="B143" s="187" t="s">
        <v>160</v>
      </c>
      <c r="C143" s="187"/>
      <c r="D143" s="187"/>
      <c r="E143" s="184"/>
      <c r="F143" s="184"/>
      <c r="G143" s="184"/>
      <c r="H143" s="184"/>
      <c r="I143" s="190"/>
      <c r="J143" s="190"/>
      <c r="K143" s="190"/>
      <c r="L143" s="190"/>
      <c r="M143" s="190"/>
      <c r="N143" s="190"/>
      <c r="O143" s="190"/>
      <c r="P143" s="190"/>
      <c r="Q143" s="190"/>
      <c r="R143" s="190"/>
      <c r="S143" s="190"/>
      <c r="T143" s="190"/>
      <c r="U143" s="190"/>
      <c r="V143" s="190"/>
      <c r="W143" s="190"/>
      <c r="X143" s="190"/>
      <c r="Y143" s="190"/>
      <c r="Z143" s="190"/>
      <c r="AA143" s="190"/>
      <c r="AB143" s="190"/>
      <c r="AC143" s="190"/>
      <c r="AD143" s="190"/>
      <c r="AE143" s="190"/>
      <c r="AF143" s="190"/>
      <c r="AG143" s="190"/>
      <c r="AH143" s="190"/>
      <c r="AI143" s="190"/>
      <c r="AJ143" s="190"/>
      <c r="AK143" s="190"/>
      <c r="AL143" s="190"/>
      <c r="AM143" s="195"/>
      <c r="AN143" s="195"/>
      <c r="AO143" s="195"/>
    </row>
    <row r="144" s="12" customFormat="1" ht="30" customHeight="1" spans="1:41">
      <c r="A144" s="182" t="s">
        <v>54</v>
      </c>
      <c r="B144" s="187" t="s">
        <v>161</v>
      </c>
      <c r="C144" s="187"/>
      <c r="D144" s="187"/>
      <c r="E144" s="184"/>
      <c r="F144" s="184"/>
      <c r="G144" s="184"/>
      <c r="H144" s="184"/>
      <c r="I144" s="190"/>
      <c r="J144" s="190"/>
      <c r="K144" s="190"/>
      <c r="L144" s="190"/>
      <c r="M144" s="190"/>
      <c r="N144" s="190"/>
      <c r="O144" s="190"/>
      <c r="P144" s="190"/>
      <c r="Q144" s="190"/>
      <c r="R144" s="190"/>
      <c r="S144" s="190"/>
      <c r="T144" s="190"/>
      <c r="U144" s="190"/>
      <c r="V144" s="190"/>
      <c r="W144" s="190"/>
      <c r="X144" s="190"/>
      <c r="Y144" s="190"/>
      <c r="Z144" s="190"/>
      <c r="AA144" s="190"/>
      <c r="AB144" s="190"/>
      <c r="AC144" s="190"/>
      <c r="AD144" s="190"/>
      <c r="AE144" s="190"/>
      <c r="AF144" s="190"/>
      <c r="AG144" s="190"/>
      <c r="AH144" s="190"/>
      <c r="AI144" s="190"/>
      <c r="AJ144" s="190"/>
      <c r="AK144" s="190"/>
      <c r="AL144" s="190"/>
      <c r="AM144" s="195"/>
      <c r="AN144" s="195"/>
      <c r="AO144" s="195"/>
    </row>
    <row r="145" s="12" customFormat="1" ht="30" customHeight="1" spans="1:41">
      <c r="A145" s="202" t="s">
        <v>52</v>
      </c>
      <c r="B145" s="187" t="s">
        <v>162</v>
      </c>
      <c r="C145" s="187"/>
      <c r="D145" s="187"/>
      <c r="E145" s="184"/>
      <c r="F145" s="184"/>
      <c r="G145" s="184"/>
      <c r="H145" s="184"/>
      <c r="I145" s="190">
        <f t="shared" ref="I145:AL145" si="42">I146+I147+I148+I149</f>
        <v>0</v>
      </c>
      <c r="J145" s="190">
        <f t="shared" si="42"/>
        <v>0</v>
      </c>
      <c r="K145" s="190">
        <f t="shared" si="42"/>
        <v>0</v>
      </c>
      <c r="L145" s="190">
        <f t="shared" si="42"/>
        <v>0</v>
      </c>
      <c r="M145" s="190">
        <f t="shared" si="42"/>
        <v>0</v>
      </c>
      <c r="N145" s="190">
        <f t="shared" si="42"/>
        <v>0</v>
      </c>
      <c r="O145" s="190">
        <f t="shared" si="42"/>
        <v>0</v>
      </c>
      <c r="P145" s="190">
        <f t="shared" si="42"/>
        <v>0</v>
      </c>
      <c r="Q145" s="190">
        <f t="shared" si="42"/>
        <v>0</v>
      </c>
      <c r="R145" s="190">
        <f t="shared" si="42"/>
        <v>0</v>
      </c>
      <c r="S145" s="190">
        <f t="shared" si="42"/>
        <v>0</v>
      </c>
      <c r="T145" s="190">
        <f t="shared" si="42"/>
        <v>0</v>
      </c>
      <c r="U145" s="190">
        <f t="shared" si="42"/>
        <v>0</v>
      </c>
      <c r="V145" s="190">
        <f t="shared" si="42"/>
        <v>0</v>
      </c>
      <c r="W145" s="190">
        <f t="shared" si="42"/>
        <v>0</v>
      </c>
      <c r="X145" s="190">
        <f t="shared" si="42"/>
        <v>0</v>
      </c>
      <c r="Y145" s="190">
        <f t="shared" si="42"/>
        <v>0</v>
      </c>
      <c r="Z145" s="190">
        <f t="shared" si="42"/>
        <v>0</v>
      </c>
      <c r="AA145" s="190">
        <f t="shared" si="42"/>
        <v>0</v>
      </c>
      <c r="AB145" s="190">
        <f t="shared" si="42"/>
        <v>0</v>
      </c>
      <c r="AC145" s="190">
        <f t="shared" si="42"/>
        <v>0</v>
      </c>
      <c r="AD145" s="190">
        <f t="shared" si="42"/>
        <v>0</v>
      </c>
      <c r="AE145" s="190">
        <f t="shared" si="42"/>
        <v>0</v>
      </c>
      <c r="AF145" s="190">
        <f t="shared" si="42"/>
        <v>0</v>
      </c>
      <c r="AG145" s="190">
        <f t="shared" si="42"/>
        <v>0</v>
      </c>
      <c r="AH145" s="190">
        <f t="shared" si="42"/>
        <v>0</v>
      </c>
      <c r="AI145" s="190">
        <f t="shared" si="42"/>
        <v>0</v>
      </c>
      <c r="AJ145" s="190">
        <f t="shared" si="42"/>
        <v>0</v>
      </c>
      <c r="AK145" s="190">
        <f t="shared" si="42"/>
        <v>0</v>
      </c>
      <c r="AL145" s="190">
        <f t="shared" si="42"/>
        <v>0</v>
      </c>
      <c r="AM145" s="195"/>
      <c r="AN145" s="195"/>
      <c r="AO145" s="195"/>
    </row>
    <row r="146" s="12" customFormat="1" ht="30" customHeight="1" spans="1:41">
      <c r="A146" s="182" t="s">
        <v>54</v>
      </c>
      <c r="B146" s="187" t="s">
        <v>163</v>
      </c>
      <c r="C146" s="187"/>
      <c r="D146" s="187"/>
      <c r="E146" s="184"/>
      <c r="F146" s="184"/>
      <c r="G146" s="184"/>
      <c r="H146" s="184"/>
      <c r="I146" s="190"/>
      <c r="J146" s="190"/>
      <c r="K146" s="190"/>
      <c r="L146" s="190"/>
      <c r="M146" s="190"/>
      <c r="N146" s="190"/>
      <c r="O146" s="190"/>
      <c r="P146" s="190"/>
      <c r="Q146" s="190"/>
      <c r="R146" s="190"/>
      <c r="S146" s="190"/>
      <c r="T146" s="190"/>
      <c r="U146" s="190"/>
      <c r="V146" s="190"/>
      <c r="W146" s="190"/>
      <c r="X146" s="190"/>
      <c r="Y146" s="190"/>
      <c r="Z146" s="190"/>
      <c r="AA146" s="190"/>
      <c r="AB146" s="190"/>
      <c r="AC146" s="190"/>
      <c r="AD146" s="190"/>
      <c r="AE146" s="190"/>
      <c r="AF146" s="190"/>
      <c r="AG146" s="190"/>
      <c r="AH146" s="190"/>
      <c r="AI146" s="190"/>
      <c r="AJ146" s="190"/>
      <c r="AK146" s="190"/>
      <c r="AL146" s="190"/>
      <c r="AM146" s="195"/>
      <c r="AN146" s="195"/>
      <c r="AO146" s="195"/>
    </row>
    <row r="147" s="12" customFormat="1" ht="30" customHeight="1" spans="1:41">
      <c r="A147" s="182" t="s">
        <v>54</v>
      </c>
      <c r="B147" s="187" t="s">
        <v>164</v>
      </c>
      <c r="C147" s="187"/>
      <c r="D147" s="187"/>
      <c r="E147" s="184"/>
      <c r="F147" s="184"/>
      <c r="G147" s="184"/>
      <c r="H147" s="184"/>
      <c r="I147" s="190"/>
      <c r="J147" s="190"/>
      <c r="K147" s="190"/>
      <c r="L147" s="190"/>
      <c r="M147" s="190"/>
      <c r="N147" s="190"/>
      <c r="O147" s="190"/>
      <c r="P147" s="190"/>
      <c r="Q147" s="190"/>
      <c r="R147" s="190"/>
      <c r="S147" s="190"/>
      <c r="T147" s="190"/>
      <c r="U147" s="190"/>
      <c r="V147" s="190"/>
      <c r="W147" s="190"/>
      <c r="X147" s="190"/>
      <c r="Y147" s="190"/>
      <c r="Z147" s="190"/>
      <c r="AA147" s="190"/>
      <c r="AB147" s="190"/>
      <c r="AC147" s="190"/>
      <c r="AD147" s="190"/>
      <c r="AE147" s="190"/>
      <c r="AF147" s="190"/>
      <c r="AG147" s="190"/>
      <c r="AH147" s="190"/>
      <c r="AI147" s="190"/>
      <c r="AJ147" s="190"/>
      <c r="AK147" s="190"/>
      <c r="AL147" s="190"/>
      <c r="AM147" s="195"/>
      <c r="AN147" s="195"/>
      <c r="AO147" s="195"/>
    </row>
    <row r="148" s="12" customFormat="1" ht="30" customHeight="1" spans="1:41">
      <c r="A148" s="182" t="s">
        <v>54</v>
      </c>
      <c r="B148" s="187" t="s">
        <v>165</v>
      </c>
      <c r="C148" s="187"/>
      <c r="D148" s="187"/>
      <c r="E148" s="184"/>
      <c r="F148" s="184"/>
      <c r="G148" s="184"/>
      <c r="H148" s="184"/>
      <c r="I148" s="190"/>
      <c r="J148" s="190"/>
      <c r="K148" s="190"/>
      <c r="L148" s="190"/>
      <c r="M148" s="190"/>
      <c r="N148" s="190"/>
      <c r="O148" s="190"/>
      <c r="P148" s="190"/>
      <c r="Q148" s="190"/>
      <c r="R148" s="190"/>
      <c r="S148" s="190"/>
      <c r="T148" s="190"/>
      <c r="U148" s="190"/>
      <c r="V148" s="190"/>
      <c r="W148" s="190"/>
      <c r="X148" s="190"/>
      <c r="Y148" s="190"/>
      <c r="Z148" s="190"/>
      <c r="AA148" s="190"/>
      <c r="AB148" s="190"/>
      <c r="AC148" s="190"/>
      <c r="AD148" s="190"/>
      <c r="AE148" s="190"/>
      <c r="AF148" s="190"/>
      <c r="AG148" s="190"/>
      <c r="AH148" s="190"/>
      <c r="AI148" s="190"/>
      <c r="AJ148" s="190"/>
      <c r="AK148" s="190"/>
      <c r="AL148" s="190"/>
      <c r="AM148" s="195"/>
      <c r="AN148" s="195"/>
      <c r="AO148" s="195"/>
    </row>
    <row r="149" s="12" customFormat="1" ht="30" customHeight="1" spans="1:41">
      <c r="A149" s="182" t="s">
        <v>54</v>
      </c>
      <c r="B149" s="187" t="s">
        <v>166</v>
      </c>
      <c r="C149" s="187"/>
      <c r="D149" s="187"/>
      <c r="E149" s="184"/>
      <c r="F149" s="184"/>
      <c r="G149" s="184"/>
      <c r="H149" s="184"/>
      <c r="I149" s="190"/>
      <c r="J149" s="190"/>
      <c r="K149" s="190"/>
      <c r="L149" s="190"/>
      <c r="M149" s="190"/>
      <c r="N149" s="190"/>
      <c r="O149" s="190"/>
      <c r="P149" s="190"/>
      <c r="Q149" s="190"/>
      <c r="R149" s="190"/>
      <c r="S149" s="190"/>
      <c r="T149" s="190"/>
      <c r="U149" s="190"/>
      <c r="V149" s="190"/>
      <c r="W149" s="190"/>
      <c r="X149" s="190"/>
      <c r="Y149" s="190"/>
      <c r="Z149" s="190"/>
      <c r="AA149" s="190"/>
      <c r="AB149" s="190"/>
      <c r="AC149" s="190"/>
      <c r="AD149" s="190"/>
      <c r="AE149" s="190"/>
      <c r="AF149" s="190"/>
      <c r="AG149" s="190"/>
      <c r="AH149" s="190"/>
      <c r="AI149" s="190"/>
      <c r="AJ149" s="190"/>
      <c r="AK149" s="190"/>
      <c r="AL149" s="190"/>
      <c r="AM149" s="195"/>
      <c r="AN149" s="195"/>
      <c r="AO149" s="195"/>
    </row>
    <row r="150" s="12" customFormat="1" ht="30" customHeight="1" spans="1:41">
      <c r="A150" s="179" t="s">
        <v>50</v>
      </c>
      <c r="B150" s="187" t="s">
        <v>167</v>
      </c>
      <c r="C150" s="187"/>
      <c r="D150" s="187"/>
      <c r="E150" s="184"/>
      <c r="F150" s="184"/>
      <c r="G150" s="184"/>
      <c r="H150" s="184"/>
      <c r="I150" s="191">
        <f t="shared" ref="I150:AL150" si="43">I151</f>
        <v>0</v>
      </c>
      <c r="J150" s="191">
        <f t="shared" si="43"/>
        <v>0</v>
      </c>
      <c r="K150" s="191">
        <f t="shared" si="43"/>
        <v>0</v>
      </c>
      <c r="L150" s="191">
        <f t="shared" si="43"/>
        <v>0</v>
      </c>
      <c r="M150" s="191">
        <f t="shared" si="43"/>
        <v>0</v>
      </c>
      <c r="N150" s="191">
        <f t="shared" si="43"/>
        <v>0</v>
      </c>
      <c r="O150" s="191">
        <f t="shared" si="43"/>
        <v>0</v>
      </c>
      <c r="P150" s="191">
        <f t="shared" si="43"/>
        <v>0</v>
      </c>
      <c r="Q150" s="191">
        <f t="shared" si="43"/>
        <v>0</v>
      </c>
      <c r="R150" s="191">
        <f t="shared" si="43"/>
        <v>0</v>
      </c>
      <c r="S150" s="191">
        <f t="shared" si="43"/>
        <v>0</v>
      </c>
      <c r="T150" s="191">
        <f t="shared" si="43"/>
        <v>0</v>
      </c>
      <c r="U150" s="191">
        <f t="shared" si="43"/>
        <v>0</v>
      </c>
      <c r="V150" s="191">
        <f t="shared" si="43"/>
        <v>0</v>
      </c>
      <c r="W150" s="191">
        <f t="shared" si="43"/>
        <v>0</v>
      </c>
      <c r="X150" s="191">
        <f t="shared" si="43"/>
        <v>0</v>
      </c>
      <c r="Y150" s="191">
        <f t="shared" si="43"/>
        <v>0</v>
      </c>
      <c r="Z150" s="191">
        <f t="shared" si="43"/>
        <v>0</v>
      </c>
      <c r="AA150" s="191">
        <f t="shared" si="43"/>
        <v>0</v>
      </c>
      <c r="AB150" s="191">
        <f t="shared" si="43"/>
        <v>0</v>
      </c>
      <c r="AC150" s="191">
        <f t="shared" si="43"/>
        <v>0</v>
      </c>
      <c r="AD150" s="191">
        <f t="shared" si="43"/>
        <v>0</v>
      </c>
      <c r="AE150" s="191">
        <f t="shared" si="43"/>
        <v>0</v>
      </c>
      <c r="AF150" s="191">
        <f t="shared" si="43"/>
        <v>0</v>
      </c>
      <c r="AG150" s="191">
        <f t="shared" si="43"/>
        <v>0</v>
      </c>
      <c r="AH150" s="191">
        <f t="shared" si="43"/>
        <v>0</v>
      </c>
      <c r="AI150" s="191">
        <f t="shared" si="43"/>
        <v>0</v>
      </c>
      <c r="AJ150" s="191">
        <f t="shared" si="43"/>
        <v>0</v>
      </c>
      <c r="AK150" s="191">
        <f t="shared" si="43"/>
        <v>0</v>
      </c>
      <c r="AL150" s="191">
        <f t="shared" si="43"/>
        <v>0</v>
      </c>
      <c r="AM150" s="195"/>
      <c r="AN150" s="195"/>
      <c r="AO150" s="195"/>
    </row>
    <row r="151" s="12" customFormat="1" ht="30" customHeight="1" spans="1:41">
      <c r="A151" s="179" t="s">
        <v>52</v>
      </c>
      <c r="B151" s="187" t="s">
        <v>167</v>
      </c>
      <c r="C151" s="187"/>
      <c r="D151" s="187"/>
      <c r="E151" s="184"/>
      <c r="F151" s="184"/>
      <c r="G151" s="184"/>
      <c r="H151" s="184"/>
      <c r="I151" s="190">
        <f t="shared" ref="I151:AL151" si="44">I152</f>
        <v>0</v>
      </c>
      <c r="J151" s="190">
        <f t="shared" si="44"/>
        <v>0</v>
      </c>
      <c r="K151" s="190">
        <f t="shared" si="44"/>
        <v>0</v>
      </c>
      <c r="L151" s="190">
        <f t="shared" si="44"/>
        <v>0</v>
      </c>
      <c r="M151" s="190">
        <f t="shared" si="44"/>
        <v>0</v>
      </c>
      <c r="N151" s="190">
        <f t="shared" si="44"/>
        <v>0</v>
      </c>
      <c r="O151" s="190">
        <f t="shared" si="44"/>
        <v>0</v>
      </c>
      <c r="P151" s="190">
        <f t="shared" si="44"/>
        <v>0</v>
      </c>
      <c r="Q151" s="190">
        <f t="shared" si="44"/>
        <v>0</v>
      </c>
      <c r="R151" s="190">
        <f t="shared" si="44"/>
        <v>0</v>
      </c>
      <c r="S151" s="190">
        <f t="shared" si="44"/>
        <v>0</v>
      </c>
      <c r="T151" s="190">
        <f t="shared" si="44"/>
        <v>0</v>
      </c>
      <c r="U151" s="190">
        <f t="shared" si="44"/>
        <v>0</v>
      </c>
      <c r="V151" s="190">
        <f t="shared" si="44"/>
        <v>0</v>
      </c>
      <c r="W151" s="190">
        <f t="shared" si="44"/>
        <v>0</v>
      </c>
      <c r="X151" s="190">
        <f t="shared" si="44"/>
        <v>0</v>
      </c>
      <c r="Y151" s="190">
        <f t="shared" si="44"/>
        <v>0</v>
      </c>
      <c r="Z151" s="190">
        <f t="shared" si="44"/>
        <v>0</v>
      </c>
      <c r="AA151" s="190">
        <f t="shared" si="44"/>
        <v>0</v>
      </c>
      <c r="AB151" s="190">
        <f t="shared" si="44"/>
        <v>0</v>
      </c>
      <c r="AC151" s="190">
        <f t="shared" si="44"/>
        <v>0</v>
      </c>
      <c r="AD151" s="190">
        <f t="shared" si="44"/>
        <v>0</v>
      </c>
      <c r="AE151" s="190">
        <f t="shared" si="44"/>
        <v>0</v>
      </c>
      <c r="AF151" s="190">
        <f t="shared" si="44"/>
        <v>0</v>
      </c>
      <c r="AG151" s="190">
        <f t="shared" si="44"/>
        <v>0</v>
      </c>
      <c r="AH151" s="190">
        <f t="shared" si="44"/>
        <v>0</v>
      </c>
      <c r="AI151" s="190">
        <f t="shared" si="44"/>
        <v>0</v>
      </c>
      <c r="AJ151" s="190">
        <f t="shared" si="44"/>
        <v>0</v>
      </c>
      <c r="AK151" s="190">
        <f t="shared" si="44"/>
        <v>0</v>
      </c>
      <c r="AL151" s="190">
        <f t="shared" si="44"/>
        <v>0</v>
      </c>
      <c r="AM151" s="195"/>
      <c r="AN151" s="195"/>
      <c r="AO151" s="195"/>
    </row>
    <row r="152" s="12" customFormat="1" ht="30" customHeight="1" spans="1:41">
      <c r="A152" s="179" t="s">
        <v>54</v>
      </c>
      <c r="B152" s="187" t="s">
        <v>167</v>
      </c>
      <c r="C152" s="187"/>
      <c r="D152" s="187"/>
      <c r="E152" s="184"/>
      <c r="F152" s="184"/>
      <c r="G152" s="184"/>
      <c r="H152" s="184"/>
      <c r="I152" s="190"/>
      <c r="J152" s="190"/>
      <c r="K152" s="190"/>
      <c r="L152" s="190"/>
      <c r="M152" s="190"/>
      <c r="N152" s="190"/>
      <c r="O152" s="190"/>
      <c r="P152" s="190"/>
      <c r="Q152" s="190"/>
      <c r="R152" s="190"/>
      <c r="S152" s="190"/>
      <c r="T152" s="190"/>
      <c r="U152" s="190"/>
      <c r="V152" s="190"/>
      <c r="W152" s="190"/>
      <c r="X152" s="190"/>
      <c r="Y152" s="190"/>
      <c r="Z152" s="190"/>
      <c r="AA152" s="190"/>
      <c r="AB152" s="190"/>
      <c r="AC152" s="190"/>
      <c r="AD152" s="190"/>
      <c r="AE152" s="190"/>
      <c r="AF152" s="190"/>
      <c r="AG152" s="190"/>
      <c r="AH152" s="190"/>
      <c r="AI152" s="190"/>
      <c r="AJ152" s="190"/>
      <c r="AK152" s="190"/>
      <c r="AL152" s="190"/>
      <c r="AM152" s="195"/>
      <c r="AN152" s="195"/>
      <c r="AO152" s="195"/>
    </row>
    <row r="153" s="12" customFormat="1" ht="30" customHeight="1" spans="1:41">
      <c r="A153" s="179" t="s">
        <v>50</v>
      </c>
      <c r="B153" s="187" t="s">
        <v>96</v>
      </c>
      <c r="C153" s="187"/>
      <c r="D153" s="187"/>
      <c r="E153" s="184"/>
      <c r="F153" s="184"/>
      <c r="G153" s="184"/>
      <c r="H153" s="184"/>
      <c r="I153" s="191">
        <f t="shared" ref="I153:AL153" si="45">I154</f>
        <v>2</v>
      </c>
      <c r="J153" s="191">
        <f t="shared" si="45"/>
        <v>3816</v>
      </c>
      <c r="K153" s="191">
        <f t="shared" si="45"/>
        <v>0</v>
      </c>
      <c r="L153" s="191">
        <f t="shared" si="45"/>
        <v>0</v>
      </c>
      <c r="M153" s="191">
        <f t="shared" si="45"/>
        <v>0</v>
      </c>
      <c r="N153" s="191">
        <f t="shared" si="45"/>
        <v>0</v>
      </c>
      <c r="O153" s="191">
        <f t="shared" si="45"/>
        <v>0</v>
      </c>
      <c r="P153" s="191">
        <f t="shared" si="45"/>
        <v>0</v>
      </c>
      <c r="Q153" s="191">
        <f t="shared" si="45"/>
        <v>0</v>
      </c>
      <c r="R153" s="191">
        <f t="shared" si="45"/>
        <v>2</v>
      </c>
      <c r="S153" s="191">
        <f t="shared" si="45"/>
        <v>10600</v>
      </c>
      <c r="T153" s="191">
        <f t="shared" si="45"/>
        <v>15068</v>
      </c>
      <c r="U153" s="191">
        <f t="shared" si="45"/>
        <v>0</v>
      </c>
      <c r="V153" s="191">
        <f t="shared" si="45"/>
        <v>0</v>
      </c>
      <c r="W153" s="191">
        <f t="shared" si="45"/>
        <v>0</v>
      </c>
      <c r="X153" s="191">
        <f t="shared" si="45"/>
        <v>0</v>
      </c>
      <c r="Y153" s="191">
        <f t="shared" si="45"/>
        <v>0</v>
      </c>
      <c r="Z153" s="191">
        <f t="shared" si="45"/>
        <v>538</v>
      </c>
      <c r="AA153" s="191">
        <f t="shared" si="45"/>
        <v>538</v>
      </c>
      <c r="AB153" s="191">
        <f t="shared" si="45"/>
        <v>500</v>
      </c>
      <c r="AC153" s="191">
        <f t="shared" si="45"/>
        <v>0</v>
      </c>
      <c r="AD153" s="191">
        <f t="shared" si="45"/>
        <v>38</v>
      </c>
      <c r="AE153" s="191">
        <f t="shared" si="45"/>
        <v>0</v>
      </c>
      <c r="AF153" s="191">
        <f t="shared" si="45"/>
        <v>0</v>
      </c>
      <c r="AG153" s="191">
        <f t="shared" si="45"/>
        <v>0</v>
      </c>
      <c r="AH153" s="191">
        <f t="shared" si="45"/>
        <v>0</v>
      </c>
      <c r="AI153" s="191">
        <f t="shared" si="45"/>
        <v>0</v>
      </c>
      <c r="AJ153" s="191">
        <f t="shared" si="45"/>
        <v>0</v>
      </c>
      <c r="AK153" s="191">
        <f t="shared" si="45"/>
        <v>0</v>
      </c>
      <c r="AL153" s="191">
        <f t="shared" si="45"/>
        <v>0</v>
      </c>
      <c r="AM153" s="195"/>
      <c r="AN153" s="195"/>
      <c r="AO153" s="195"/>
    </row>
    <row r="154" s="12" customFormat="1" ht="30" customHeight="1" spans="1:41">
      <c r="A154" s="179" t="s">
        <v>52</v>
      </c>
      <c r="B154" s="187" t="s">
        <v>96</v>
      </c>
      <c r="C154" s="187"/>
      <c r="D154" s="187"/>
      <c r="E154" s="184"/>
      <c r="F154" s="184"/>
      <c r="G154" s="184"/>
      <c r="H154" s="184"/>
      <c r="I154" s="190">
        <f t="shared" ref="I154:AL154" si="46">I155+I156+I158</f>
        <v>2</v>
      </c>
      <c r="J154" s="190">
        <f t="shared" si="46"/>
        <v>3816</v>
      </c>
      <c r="K154" s="190">
        <f t="shared" si="46"/>
        <v>0</v>
      </c>
      <c r="L154" s="190">
        <f t="shared" si="46"/>
        <v>0</v>
      </c>
      <c r="M154" s="190">
        <f t="shared" si="46"/>
        <v>0</v>
      </c>
      <c r="N154" s="190">
        <f t="shared" si="46"/>
        <v>0</v>
      </c>
      <c r="O154" s="190">
        <f t="shared" si="46"/>
        <v>0</v>
      </c>
      <c r="P154" s="190">
        <f t="shared" si="46"/>
        <v>0</v>
      </c>
      <c r="Q154" s="190">
        <f t="shared" si="46"/>
        <v>0</v>
      </c>
      <c r="R154" s="190">
        <f t="shared" si="46"/>
        <v>2</v>
      </c>
      <c r="S154" s="190">
        <f t="shared" si="46"/>
        <v>10600</v>
      </c>
      <c r="T154" s="190">
        <f t="shared" si="46"/>
        <v>15068</v>
      </c>
      <c r="U154" s="190">
        <f t="shared" si="46"/>
        <v>0</v>
      </c>
      <c r="V154" s="190">
        <f t="shared" si="46"/>
        <v>0</v>
      </c>
      <c r="W154" s="190">
        <f t="shared" si="46"/>
        <v>0</v>
      </c>
      <c r="X154" s="190">
        <f t="shared" si="46"/>
        <v>0</v>
      </c>
      <c r="Y154" s="190">
        <f t="shared" si="46"/>
        <v>0</v>
      </c>
      <c r="Z154" s="190">
        <f t="shared" si="46"/>
        <v>538</v>
      </c>
      <c r="AA154" s="190">
        <f t="shared" si="46"/>
        <v>538</v>
      </c>
      <c r="AB154" s="190">
        <f t="shared" si="46"/>
        <v>500</v>
      </c>
      <c r="AC154" s="190">
        <f t="shared" si="46"/>
        <v>0</v>
      </c>
      <c r="AD154" s="190">
        <f t="shared" si="46"/>
        <v>38</v>
      </c>
      <c r="AE154" s="190">
        <f t="shared" si="46"/>
        <v>0</v>
      </c>
      <c r="AF154" s="190">
        <f t="shared" si="46"/>
        <v>0</v>
      </c>
      <c r="AG154" s="190">
        <f t="shared" si="46"/>
        <v>0</v>
      </c>
      <c r="AH154" s="190">
        <f t="shared" si="46"/>
        <v>0</v>
      </c>
      <c r="AI154" s="190">
        <f t="shared" si="46"/>
        <v>0</v>
      </c>
      <c r="AJ154" s="190">
        <f t="shared" si="46"/>
        <v>0</v>
      </c>
      <c r="AK154" s="190">
        <f t="shared" si="46"/>
        <v>0</v>
      </c>
      <c r="AL154" s="190">
        <f t="shared" si="46"/>
        <v>0</v>
      </c>
      <c r="AM154" s="195"/>
      <c r="AN154" s="195"/>
      <c r="AO154" s="195"/>
    </row>
    <row r="155" s="12" customFormat="1" ht="45" customHeight="1" spans="1:41">
      <c r="A155" s="182" t="s">
        <v>54</v>
      </c>
      <c r="B155" s="187" t="s">
        <v>168</v>
      </c>
      <c r="C155" s="187"/>
      <c r="D155" s="187"/>
      <c r="E155" s="184"/>
      <c r="F155" s="184"/>
      <c r="G155" s="184"/>
      <c r="H155" s="184"/>
      <c r="I155" s="190"/>
      <c r="J155" s="190"/>
      <c r="K155" s="190"/>
      <c r="L155" s="190"/>
      <c r="M155" s="190"/>
      <c r="N155" s="190"/>
      <c r="O155" s="190"/>
      <c r="P155" s="190"/>
      <c r="Q155" s="190"/>
      <c r="R155" s="190"/>
      <c r="S155" s="190"/>
      <c r="T155" s="190"/>
      <c r="U155" s="190"/>
      <c r="V155" s="190"/>
      <c r="W155" s="190"/>
      <c r="X155" s="190"/>
      <c r="Y155" s="190"/>
      <c r="Z155" s="190"/>
      <c r="AA155" s="190"/>
      <c r="AB155" s="190"/>
      <c r="AC155" s="190"/>
      <c r="AD155" s="190"/>
      <c r="AE155" s="190"/>
      <c r="AF155" s="190"/>
      <c r="AG155" s="190"/>
      <c r="AH155" s="190"/>
      <c r="AI155" s="190"/>
      <c r="AJ155" s="190"/>
      <c r="AK155" s="190"/>
      <c r="AL155" s="190"/>
      <c r="AM155" s="195"/>
      <c r="AN155" s="195"/>
      <c r="AO155" s="195"/>
    </row>
    <row r="156" s="12" customFormat="1" ht="30" customHeight="1" spans="1:41">
      <c r="A156" s="182" t="s">
        <v>54</v>
      </c>
      <c r="B156" s="187" t="s">
        <v>169</v>
      </c>
      <c r="C156" s="187"/>
      <c r="D156" s="187"/>
      <c r="E156" s="184"/>
      <c r="F156" s="184"/>
      <c r="G156" s="184"/>
      <c r="H156" s="184"/>
      <c r="I156" s="190">
        <f t="shared" ref="I156:AL156" si="47">SUM(I157)</f>
        <v>1</v>
      </c>
      <c r="J156" s="190">
        <f t="shared" si="47"/>
        <v>3800</v>
      </c>
      <c r="K156" s="190">
        <f t="shared" si="47"/>
        <v>0</v>
      </c>
      <c r="L156" s="190">
        <f t="shared" si="47"/>
        <v>0</v>
      </c>
      <c r="M156" s="190">
        <f t="shared" si="47"/>
        <v>0</v>
      </c>
      <c r="N156" s="190">
        <f t="shared" si="47"/>
        <v>0</v>
      </c>
      <c r="O156" s="190">
        <f t="shared" si="47"/>
        <v>0</v>
      </c>
      <c r="P156" s="190">
        <f t="shared" si="47"/>
        <v>0</v>
      </c>
      <c r="Q156" s="190">
        <f t="shared" si="47"/>
        <v>0</v>
      </c>
      <c r="R156" s="190">
        <f t="shared" si="47"/>
        <v>1</v>
      </c>
      <c r="S156" s="190">
        <f t="shared" si="47"/>
        <v>3800</v>
      </c>
      <c r="T156" s="190">
        <f t="shared" si="47"/>
        <v>0</v>
      </c>
      <c r="U156" s="190">
        <f t="shared" si="47"/>
        <v>0</v>
      </c>
      <c r="V156" s="190">
        <f t="shared" si="47"/>
        <v>0</v>
      </c>
      <c r="W156" s="190">
        <f t="shared" si="47"/>
        <v>0</v>
      </c>
      <c r="X156" s="190">
        <f t="shared" si="47"/>
        <v>0</v>
      </c>
      <c r="Y156" s="190">
        <f t="shared" si="47"/>
        <v>0</v>
      </c>
      <c r="Z156" s="190">
        <f t="shared" si="47"/>
        <v>38</v>
      </c>
      <c r="AA156" s="190">
        <f t="shared" si="47"/>
        <v>38</v>
      </c>
      <c r="AB156" s="190">
        <f t="shared" si="47"/>
        <v>0</v>
      </c>
      <c r="AC156" s="190">
        <f t="shared" si="47"/>
        <v>0</v>
      </c>
      <c r="AD156" s="190">
        <f t="shared" si="47"/>
        <v>38</v>
      </c>
      <c r="AE156" s="190">
        <f t="shared" si="47"/>
        <v>0</v>
      </c>
      <c r="AF156" s="190">
        <f t="shared" si="47"/>
        <v>0</v>
      </c>
      <c r="AG156" s="190">
        <f t="shared" si="47"/>
        <v>0</v>
      </c>
      <c r="AH156" s="190">
        <f t="shared" si="47"/>
        <v>0</v>
      </c>
      <c r="AI156" s="190">
        <f t="shared" si="47"/>
        <v>0</v>
      </c>
      <c r="AJ156" s="190">
        <f t="shared" si="47"/>
        <v>0</v>
      </c>
      <c r="AK156" s="190">
        <f t="shared" si="47"/>
        <v>0</v>
      </c>
      <c r="AL156" s="190">
        <f t="shared" si="47"/>
        <v>0</v>
      </c>
      <c r="AM156" s="195"/>
      <c r="AN156" s="195"/>
      <c r="AO156" s="195"/>
    </row>
    <row r="157" s="7" customFormat="1" ht="178" customHeight="1" spans="1:41">
      <c r="A157" s="22">
        <v>28</v>
      </c>
      <c r="B157" s="22" t="s">
        <v>1183</v>
      </c>
      <c r="C157" s="22">
        <v>2024</v>
      </c>
      <c r="D157" s="33" t="s">
        <v>1004</v>
      </c>
      <c r="E157" s="22" t="s">
        <v>178</v>
      </c>
      <c r="F157" s="22" t="s">
        <v>1184</v>
      </c>
      <c r="G157" s="22" t="s">
        <v>995</v>
      </c>
      <c r="H157" s="33" t="s">
        <v>1006</v>
      </c>
      <c r="I157" s="22">
        <v>1</v>
      </c>
      <c r="J157" s="22">
        <v>3800</v>
      </c>
      <c r="K157" s="22"/>
      <c r="L157" s="22"/>
      <c r="M157" s="22"/>
      <c r="N157" s="22"/>
      <c r="O157" s="22"/>
      <c r="P157" s="22"/>
      <c r="Q157" s="22"/>
      <c r="R157" s="22">
        <v>1</v>
      </c>
      <c r="S157" s="22">
        <v>3800</v>
      </c>
      <c r="T157" s="22"/>
      <c r="U157" s="22" t="s">
        <v>1007</v>
      </c>
      <c r="V157" s="22" t="s">
        <v>1185</v>
      </c>
      <c r="W157" s="22" t="s">
        <v>1007</v>
      </c>
      <c r="X157" s="22" t="s">
        <v>1185</v>
      </c>
      <c r="Y157" s="22" t="s">
        <v>1186</v>
      </c>
      <c r="Z157" s="22">
        <v>38</v>
      </c>
      <c r="AA157" s="22">
        <v>38</v>
      </c>
      <c r="AB157" s="60"/>
      <c r="AC157" s="60"/>
      <c r="AD157" s="60">
        <v>38</v>
      </c>
      <c r="AE157" s="60"/>
      <c r="AF157" s="22"/>
      <c r="AG157" s="22"/>
      <c r="AH157" s="22"/>
      <c r="AI157" s="22"/>
      <c r="AJ157" s="22"/>
      <c r="AK157" s="22"/>
      <c r="AL157" s="22"/>
      <c r="AM157" s="33" t="s">
        <v>1187</v>
      </c>
      <c r="AN157" s="33" t="s">
        <v>1188</v>
      </c>
      <c r="AO157" s="60" t="s">
        <v>1386</v>
      </c>
    </row>
    <row r="158" s="12" customFormat="1" ht="30" customHeight="1" spans="1:40">
      <c r="A158" s="182" t="s">
        <v>54</v>
      </c>
      <c r="B158" s="187" t="s">
        <v>170</v>
      </c>
      <c r="C158" s="187"/>
      <c r="D158" s="187"/>
      <c r="E158" s="184"/>
      <c r="F158" s="184"/>
      <c r="G158" s="184"/>
      <c r="H158" s="184"/>
      <c r="I158" s="190">
        <f t="shared" ref="I158:AL158" si="48">SUM(I159)</f>
        <v>1</v>
      </c>
      <c r="J158" s="190">
        <f t="shared" si="48"/>
        <v>16</v>
      </c>
      <c r="K158" s="190">
        <f t="shared" si="48"/>
        <v>0</v>
      </c>
      <c r="L158" s="190">
        <f t="shared" si="48"/>
        <v>0</v>
      </c>
      <c r="M158" s="190">
        <f t="shared" si="48"/>
        <v>0</v>
      </c>
      <c r="N158" s="190">
        <f t="shared" si="48"/>
        <v>0</v>
      </c>
      <c r="O158" s="190">
        <f t="shared" si="48"/>
        <v>0</v>
      </c>
      <c r="P158" s="190">
        <f t="shared" si="48"/>
        <v>0</v>
      </c>
      <c r="Q158" s="190">
        <f t="shared" si="48"/>
        <v>0</v>
      </c>
      <c r="R158" s="190">
        <f t="shared" si="48"/>
        <v>1</v>
      </c>
      <c r="S158" s="190">
        <f t="shared" si="48"/>
        <v>6800</v>
      </c>
      <c r="T158" s="190">
        <f t="shared" si="48"/>
        <v>15068</v>
      </c>
      <c r="U158" s="190">
        <f t="shared" si="48"/>
        <v>0</v>
      </c>
      <c r="V158" s="190">
        <f t="shared" si="48"/>
        <v>0</v>
      </c>
      <c r="W158" s="190">
        <f t="shared" si="48"/>
        <v>0</v>
      </c>
      <c r="X158" s="190">
        <f t="shared" si="48"/>
        <v>0</v>
      </c>
      <c r="Y158" s="190">
        <f t="shared" si="48"/>
        <v>0</v>
      </c>
      <c r="Z158" s="190">
        <f t="shared" si="48"/>
        <v>500</v>
      </c>
      <c r="AA158" s="190">
        <f t="shared" si="48"/>
        <v>500</v>
      </c>
      <c r="AB158" s="190">
        <f t="shared" si="48"/>
        <v>500</v>
      </c>
      <c r="AC158" s="190">
        <f t="shared" si="48"/>
        <v>0</v>
      </c>
      <c r="AD158" s="190">
        <f t="shared" si="48"/>
        <v>0</v>
      </c>
      <c r="AE158" s="190">
        <f t="shared" si="48"/>
        <v>0</v>
      </c>
      <c r="AF158" s="190">
        <f t="shared" si="48"/>
        <v>0</v>
      </c>
      <c r="AG158" s="190">
        <f t="shared" si="48"/>
        <v>0</v>
      </c>
      <c r="AH158" s="190">
        <f t="shared" si="48"/>
        <v>0</v>
      </c>
      <c r="AI158" s="190">
        <f t="shared" si="48"/>
        <v>0</v>
      </c>
      <c r="AJ158" s="190">
        <f t="shared" si="48"/>
        <v>0</v>
      </c>
      <c r="AK158" s="190">
        <f t="shared" si="48"/>
        <v>0</v>
      </c>
      <c r="AL158" s="190">
        <f t="shared" si="48"/>
        <v>0</v>
      </c>
      <c r="AM158" s="205"/>
      <c r="AN158" s="205"/>
    </row>
    <row r="159" ht="169" customHeight="1" spans="1:41">
      <c r="A159" s="22">
        <v>29</v>
      </c>
      <c r="B159" s="22" t="s">
        <v>1421</v>
      </c>
      <c r="C159" s="22">
        <v>2024</v>
      </c>
      <c r="D159" s="33" t="s">
        <v>1422</v>
      </c>
      <c r="E159" s="22" t="s">
        <v>178</v>
      </c>
      <c r="F159" s="22" t="s">
        <v>984</v>
      </c>
      <c r="G159" s="33" t="s">
        <v>1423</v>
      </c>
      <c r="H159" s="33" t="s">
        <v>1424</v>
      </c>
      <c r="I159" s="22">
        <v>1</v>
      </c>
      <c r="J159" s="22">
        <v>16</v>
      </c>
      <c r="K159" s="66"/>
      <c r="L159" s="66"/>
      <c r="M159" s="66"/>
      <c r="N159" s="66"/>
      <c r="O159" s="66"/>
      <c r="P159" s="66"/>
      <c r="Q159" s="66"/>
      <c r="R159" s="22">
        <v>1</v>
      </c>
      <c r="S159" s="22">
        <v>6800</v>
      </c>
      <c r="T159" s="22">
        <v>15068</v>
      </c>
      <c r="U159" s="33" t="s">
        <v>1425</v>
      </c>
      <c r="V159" s="230"/>
      <c r="W159" s="33" t="s">
        <v>1425</v>
      </c>
      <c r="X159" s="230"/>
      <c r="Y159" s="230"/>
      <c r="Z159" s="22">
        <v>500</v>
      </c>
      <c r="AA159" s="33">
        <v>500</v>
      </c>
      <c r="AB159" s="33">
        <v>500</v>
      </c>
      <c r="AC159" s="66"/>
      <c r="AD159" s="66"/>
      <c r="AE159" s="66"/>
      <c r="AF159" s="66"/>
      <c r="AG159" s="66"/>
      <c r="AH159" s="66"/>
      <c r="AI159" s="66"/>
      <c r="AJ159" s="66"/>
      <c r="AK159" s="66"/>
      <c r="AL159" s="66"/>
      <c r="AM159" s="33" t="s">
        <v>1426</v>
      </c>
      <c r="AN159" s="33" t="s">
        <v>1427</v>
      </c>
      <c r="AO159" s="60" t="s">
        <v>1392</v>
      </c>
    </row>
    <row r="160" spans="1:1">
      <c r="A160" s="9">
        <v>29</v>
      </c>
    </row>
    <row r="161" spans="1:1">
      <c r="A161" s="9">
        <v>30</v>
      </c>
    </row>
  </sheetData>
  <autoFilter ref="A5:XFD161">
    <extLst/>
  </autoFilter>
  <mergeCells count="172">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5:D15"/>
    <mergeCell ref="B16:D16"/>
    <mergeCell ref="B17:D17"/>
    <mergeCell ref="B18:D18"/>
    <mergeCell ref="B19:D19"/>
    <mergeCell ref="B20:D20"/>
    <mergeCell ref="B21:D21"/>
    <mergeCell ref="B22:D22"/>
    <mergeCell ref="B23:D23"/>
    <mergeCell ref="B24:D24"/>
    <mergeCell ref="B28:D28"/>
    <mergeCell ref="B29:D29"/>
    <mergeCell ref="B30:D30"/>
    <mergeCell ref="B31:D31"/>
    <mergeCell ref="B32:D32"/>
    <mergeCell ref="B33:D33"/>
    <mergeCell ref="B34:D34"/>
    <mergeCell ref="B38:D38"/>
    <mergeCell ref="B39:D39"/>
    <mergeCell ref="B40:D40"/>
    <mergeCell ref="B41:D41"/>
    <mergeCell ref="B42:D42"/>
    <mergeCell ref="B43:D43"/>
    <mergeCell ref="B44:D44"/>
    <mergeCell ref="B45:D45"/>
    <mergeCell ref="B50:D50"/>
    <mergeCell ref="B51:D51"/>
    <mergeCell ref="B52:D52"/>
    <mergeCell ref="B53:D53"/>
    <mergeCell ref="B54:D54"/>
    <mergeCell ref="B55:D55"/>
    <mergeCell ref="B56:D56"/>
    <mergeCell ref="B57:D57"/>
    <mergeCell ref="B59:D59"/>
    <mergeCell ref="B60:D60"/>
    <mergeCell ref="B61:D61"/>
    <mergeCell ref="B62:D62"/>
    <mergeCell ref="B63:D63"/>
    <mergeCell ref="B66:D66"/>
    <mergeCell ref="B67:D67"/>
    <mergeCell ref="B68:D68"/>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7:D87"/>
    <mergeCell ref="B89:D89"/>
    <mergeCell ref="B94:D94"/>
    <mergeCell ref="B95:D95"/>
    <mergeCell ref="B96:D96"/>
    <mergeCell ref="B97:D97"/>
    <mergeCell ref="B98:D98"/>
    <mergeCell ref="B99:D99"/>
    <mergeCell ref="B100:D100"/>
    <mergeCell ref="B101:D101"/>
    <mergeCell ref="B105:D105"/>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4:D124"/>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6:D156"/>
    <mergeCell ref="B158:D158"/>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s>
  <conditionalFormatting sqref="D58">
    <cfRule type="duplicateValues" dxfId="1" priority="1"/>
  </conditionalFormatting>
  <conditionalFormatting sqref="D125">
    <cfRule type="expression" dxfId="0" priority="2">
      <formula>AND(COUNTIF(#REF!,D125)+COUNTIF(#REF!,D125)+COUNTIF(#REF!,D125)+COUNTIF(#REF!,D125)+COUNTIF(#REF!,D125)+COUNTIF(#REF!,D125)+COUNTIF(#REF!,D125)+COUNTIF(#REF!,D125)+COUNTIF(#REF!,D125)+COUNTIF(#REF!,D125)+COUNTIF(#REF!,D125)+COUNTIF(#REF!,D125)&gt;1,NOT(ISBLANK(D125)))</formula>
    </cfRule>
  </conditionalFormatting>
  <pageMargins left="0.751388888888889" right="0.751388888888889" top="1" bottom="0.236111111111111" header="0.5" footer="0.118055555555556"/>
  <pageSetup paperSize="8" scale="21" fitToHeight="0" orientation="landscape" horizontalDpi="600"/>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C155"/>
  <sheetViews>
    <sheetView view="pageBreakPreview" zoomScale="25" zoomScaleNormal="47" workbookViewId="0">
      <pane xSplit="8" ySplit="11" topLeftCell="Z69" activePane="bottomRight" state="frozen"/>
      <selection/>
      <selection pane="topRight"/>
      <selection pane="bottomLeft"/>
      <selection pane="bottomRight" activeCell="Z84" sqref="Z84"/>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15.1296296296296" style="12" customWidth="1"/>
    <col min="7" max="7" width="36" style="12" customWidth="1"/>
    <col min="8" max="8" width="181.75"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5" width="18.6296296296296" style="14" customWidth="1"/>
    <col min="26" max="26" width="19.787037037037" style="9" customWidth="1"/>
    <col min="27" max="27" width="22" style="9" customWidth="1"/>
    <col min="28" max="28" width="22.5925925925926" style="9" customWidth="1"/>
    <col min="29"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0" width="36.6296296296296" style="12" customWidth="1"/>
    <col min="41" max="41" width="36.6296296296296" style="12" hidden="1" customWidth="1"/>
    <col min="42" max="42" width="26.3055555555556" style="12" hidden="1" customWidth="1"/>
    <col min="43" max="16367" width="8.88888888888889" style="12"/>
    <col min="16368" max="16384" width="8.88888888888889"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2">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c r="AP3" s="104" t="s">
        <v>1384</v>
      </c>
    </row>
    <row r="4" s="7" customFormat="1" ht="90" customHeight="1" spans="1:42">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c r="AP4" s="104"/>
    </row>
    <row r="5" s="7" customFormat="1" ht="118" customHeight="1" spans="1:42">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c r="AP5" s="104"/>
    </row>
    <row r="6" s="79" customFormat="1" ht="30" customHeight="1" spans="1:41">
      <c r="A6" s="81"/>
      <c r="B6" s="82" t="s">
        <v>49</v>
      </c>
      <c r="C6" s="82"/>
      <c r="D6" s="82"/>
      <c r="E6" s="82"/>
      <c r="F6" s="82"/>
      <c r="G6" s="82"/>
      <c r="H6" s="82"/>
      <c r="I6" s="83">
        <f t="shared" ref="I6:AL6" si="0">I7+I62+I79+I111+I116+I137+I146+I149</f>
        <v>25</v>
      </c>
      <c r="J6" s="83">
        <f t="shared" si="0"/>
        <v>16876.8444</v>
      </c>
      <c r="K6" s="83">
        <f t="shared" si="0"/>
        <v>8</v>
      </c>
      <c r="L6" s="83">
        <f t="shared" si="0"/>
        <v>1</v>
      </c>
      <c r="M6" s="83">
        <f t="shared" si="0"/>
        <v>13</v>
      </c>
      <c r="N6" s="83">
        <f t="shared" si="0"/>
        <v>0</v>
      </c>
      <c r="O6" s="83">
        <f t="shared" si="0"/>
        <v>1</v>
      </c>
      <c r="P6" s="83">
        <f t="shared" si="0"/>
        <v>0</v>
      </c>
      <c r="Q6" s="83">
        <f t="shared" si="0"/>
        <v>0</v>
      </c>
      <c r="R6" s="83">
        <f t="shared" si="0"/>
        <v>2</v>
      </c>
      <c r="S6" s="83">
        <f t="shared" si="0"/>
        <v>27522</v>
      </c>
      <c r="T6" s="83">
        <f t="shared" si="0"/>
        <v>71978</v>
      </c>
      <c r="U6" s="83">
        <f t="shared" si="0"/>
        <v>0</v>
      </c>
      <c r="V6" s="83">
        <f t="shared" si="0"/>
        <v>0</v>
      </c>
      <c r="W6" s="83">
        <f t="shared" si="0"/>
        <v>0</v>
      </c>
      <c r="X6" s="83">
        <f t="shared" si="0"/>
        <v>0</v>
      </c>
      <c r="Y6" s="83">
        <f t="shared" si="0"/>
        <v>0</v>
      </c>
      <c r="Z6" s="83">
        <f t="shared" si="0"/>
        <v>20916.75</v>
      </c>
      <c r="AA6" s="83">
        <f t="shared" si="0"/>
        <v>17156.75</v>
      </c>
      <c r="AB6" s="83">
        <f t="shared" si="0"/>
        <v>15918.75</v>
      </c>
      <c r="AC6" s="83">
        <f t="shared" si="0"/>
        <v>1200</v>
      </c>
      <c r="AD6" s="83">
        <f t="shared" si="0"/>
        <v>38</v>
      </c>
      <c r="AE6" s="83">
        <f t="shared" si="0"/>
        <v>0</v>
      </c>
      <c r="AF6" s="83">
        <f t="shared" si="0"/>
        <v>1610</v>
      </c>
      <c r="AG6" s="83">
        <f t="shared" si="0"/>
        <v>0</v>
      </c>
      <c r="AH6" s="83">
        <f t="shared" si="0"/>
        <v>2000</v>
      </c>
      <c r="AI6" s="83">
        <f t="shared" si="0"/>
        <v>0</v>
      </c>
      <c r="AJ6" s="83">
        <f t="shared" si="0"/>
        <v>150</v>
      </c>
      <c r="AK6" s="83">
        <f t="shared" si="0"/>
        <v>0</v>
      </c>
      <c r="AL6" s="83">
        <f t="shared" si="0"/>
        <v>0</v>
      </c>
      <c r="AM6" s="81"/>
      <c r="AN6" s="81"/>
      <c r="AO6" s="81"/>
    </row>
    <row r="7" s="178" customFormat="1" ht="30" customHeight="1" spans="1:41">
      <c r="A7" s="179" t="s">
        <v>50</v>
      </c>
      <c r="B7" s="180" t="s">
        <v>51</v>
      </c>
      <c r="C7" s="181"/>
      <c r="D7" s="181"/>
      <c r="E7" s="180"/>
      <c r="F7" s="181"/>
      <c r="G7" s="181"/>
      <c r="H7" s="180"/>
      <c r="I7" s="188">
        <f t="shared" ref="I7:AL7" si="1">I8+I32+I37+I48+I54</f>
        <v>12</v>
      </c>
      <c r="J7" s="188">
        <f t="shared" si="1"/>
        <v>11984.89</v>
      </c>
      <c r="K7" s="188">
        <f t="shared" si="1"/>
        <v>7</v>
      </c>
      <c r="L7" s="188">
        <f t="shared" si="1"/>
        <v>0</v>
      </c>
      <c r="M7" s="188">
        <f t="shared" si="1"/>
        <v>5</v>
      </c>
      <c r="N7" s="188">
        <f t="shared" si="1"/>
        <v>0</v>
      </c>
      <c r="O7" s="188">
        <f t="shared" si="1"/>
        <v>0</v>
      </c>
      <c r="P7" s="188">
        <f t="shared" si="1"/>
        <v>0</v>
      </c>
      <c r="Q7" s="188">
        <f t="shared" si="1"/>
        <v>0</v>
      </c>
      <c r="R7" s="188">
        <f t="shared" si="1"/>
        <v>0</v>
      </c>
      <c r="S7" s="188">
        <f t="shared" si="1"/>
        <v>9174</v>
      </c>
      <c r="T7" s="188">
        <f t="shared" si="1"/>
        <v>30707</v>
      </c>
      <c r="U7" s="188">
        <f t="shared" si="1"/>
        <v>0</v>
      </c>
      <c r="V7" s="188">
        <f t="shared" si="1"/>
        <v>0</v>
      </c>
      <c r="W7" s="188">
        <f t="shared" si="1"/>
        <v>0</v>
      </c>
      <c r="X7" s="188">
        <f t="shared" si="1"/>
        <v>0</v>
      </c>
      <c r="Y7" s="188">
        <f t="shared" si="1"/>
        <v>0</v>
      </c>
      <c r="Z7" s="188">
        <f t="shared" si="1"/>
        <v>9528.75</v>
      </c>
      <c r="AA7" s="188">
        <f t="shared" si="1"/>
        <v>7778.75</v>
      </c>
      <c r="AB7" s="188">
        <f t="shared" si="1"/>
        <v>6578.75</v>
      </c>
      <c r="AC7" s="188">
        <f t="shared" si="1"/>
        <v>1200</v>
      </c>
      <c r="AD7" s="188">
        <f t="shared" si="1"/>
        <v>0</v>
      </c>
      <c r="AE7" s="188">
        <f t="shared" si="1"/>
        <v>0</v>
      </c>
      <c r="AF7" s="188">
        <f t="shared" si="1"/>
        <v>1600</v>
      </c>
      <c r="AG7" s="188">
        <f t="shared" si="1"/>
        <v>0</v>
      </c>
      <c r="AH7" s="188">
        <f t="shared" si="1"/>
        <v>0</v>
      </c>
      <c r="AI7" s="188">
        <f t="shared" si="1"/>
        <v>0</v>
      </c>
      <c r="AJ7" s="188">
        <f t="shared" si="1"/>
        <v>150</v>
      </c>
      <c r="AK7" s="188">
        <f t="shared" si="1"/>
        <v>0</v>
      </c>
      <c r="AL7" s="188">
        <f t="shared" si="1"/>
        <v>0</v>
      </c>
      <c r="AM7" s="194"/>
      <c r="AN7" s="194"/>
      <c r="AO7" s="194"/>
    </row>
    <row r="8" s="178" customFormat="1" ht="30" customHeight="1" spans="1:41">
      <c r="A8" s="182" t="s">
        <v>52</v>
      </c>
      <c r="B8" s="180" t="s">
        <v>53</v>
      </c>
      <c r="C8" s="181"/>
      <c r="D8" s="181"/>
      <c r="E8" s="180"/>
      <c r="F8" s="181"/>
      <c r="G8" s="181"/>
      <c r="H8" s="180"/>
      <c r="I8" s="189">
        <f t="shared" ref="I8:AL8" si="2">I9+I13+I18+I29+I30+I31+I19</f>
        <v>6</v>
      </c>
      <c r="J8" s="189">
        <f t="shared" si="2"/>
        <v>10569.19</v>
      </c>
      <c r="K8" s="189">
        <f t="shared" si="2"/>
        <v>5</v>
      </c>
      <c r="L8" s="189">
        <f t="shared" si="2"/>
        <v>0</v>
      </c>
      <c r="M8" s="189">
        <f t="shared" si="2"/>
        <v>1</v>
      </c>
      <c r="N8" s="189">
        <f t="shared" si="2"/>
        <v>0</v>
      </c>
      <c r="O8" s="189">
        <f t="shared" si="2"/>
        <v>0</v>
      </c>
      <c r="P8" s="189">
        <f t="shared" si="2"/>
        <v>0</v>
      </c>
      <c r="Q8" s="189">
        <f t="shared" si="2"/>
        <v>0</v>
      </c>
      <c r="R8" s="189">
        <f t="shared" si="2"/>
        <v>0</v>
      </c>
      <c r="S8" s="189">
        <f t="shared" si="2"/>
        <v>4391</v>
      </c>
      <c r="T8" s="189">
        <f t="shared" si="2"/>
        <v>15310</v>
      </c>
      <c r="U8" s="189">
        <f t="shared" si="2"/>
        <v>0</v>
      </c>
      <c r="V8" s="189">
        <f t="shared" si="2"/>
        <v>0</v>
      </c>
      <c r="W8" s="189">
        <f t="shared" si="2"/>
        <v>0</v>
      </c>
      <c r="X8" s="189">
        <f t="shared" si="2"/>
        <v>0</v>
      </c>
      <c r="Y8" s="189">
        <f t="shared" si="2"/>
        <v>0</v>
      </c>
      <c r="Z8" s="189">
        <f t="shared" si="2"/>
        <v>4468.75</v>
      </c>
      <c r="AA8" s="189">
        <f t="shared" si="2"/>
        <v>4468.75</v>
      </c>
      <c r="AB8" s="189">
        <f t="shared" si="2"/>
        <v>3668.75</v>
      </c>
      <c r="AC8" s="189">
        <f t="shared" si="2"/>
        <v>800</v>
      </c>
      <c r="AD8" s="189">
        <f t="shared" si="2"/>
        <v>0</v>
      </c>
      <c r="AE8" s="189">
        <f t="shared" si="2"/>
        <v>0</v>
      </c>
      <c r="AF8" s="189">
        <f t="shared" si="2"/>
        <v>0</v>
      </c>
      <c r="AG8" s="189">
        <f t="shared" si="2"/>
        <v>0</v>
      </c>
      <c r="AH8" s="189">
        <f t="shared" si="2"/>
        <v>0</v>
      </c>
      <c r="AI8" s="189">
        <f t="shared" si="2"/>
        <v>0</v>
      </c>
      <c r="AJ8" s="189">
        <f t="shared" si="2"/>
        <v>0</v>
      </c>
      <c r="AK8" s="189">
        <f t="shared" si="2"/>
        <v>0</v>
      </c>
      <c r="AL8" s="189">
        <f t="shared" si="2"/>
        <v>0</v>
      </c>
      <c r="AM8" s="194"/>
      <c r="AN8" s="194"/>
      <c r="AO8" s="194"/>
    </row>
    <row r="9" s="12" customFormat="1" ht="30" customHeight="1" spans="1:41">
      <c r="A9" s="182" t="s">
        <v>54</v>
      </c>
      <c r="B9" s="180" t="s">
        <v>55</v>
      </c>
      <c r="C9" s="181"/>
      <c r="D9" s="181"/>
      <c r="E9" s="180"/>
      <c r="F9" s="181"/>
      <c r="G9" s="181"/>
      <c r="H9" s="180"/>
      <c r="I9" s="190">
        <f t="shared" ref="I9:AL9" si="3">I10+I11</f>
        <v>1</v>
      </c>
      <c r="J9" s="190">
        <f t="shared" si="3"/>
        <v>1987.59</v>
      </c>
      <c r="K9" s="190">
        <f t="shared" si="3"/>
        <v>1</v>
      </c>
      <c r="L9" s="190">
        <f t="shared" si="3"/>
        <v>0</v>
      </c>
      <c r="M9" s="190">
        <f t="shared" si="3"/>
        <v>0</v>
      </c>
      <c r="N9" s="190">
        <f t="shared" si="3"/>
        <v>0</v>
      </c>
      <c r="O9" s="190">
        <f t="shared" si="3"/>
        <v>0</v>
      </c>
      <c r="P9" s="190">
        <f t="shared" si="3"/>
        <v>0</v>
      </c>
      <c r="Q9" s="190">
        <f t="shared" si="3"/>
        <v>0</v>
      </c>
      <c r="R9" s="190">
        <f t="shared" si="3"/>
        <v>0</v>
      </c>
      <c r="S9" s="190">
        <f t="shared" si="3"/>
        <v>0</v>
      </c>
      <c r="T9" s="190">
        <f t="shared" si="3"/>
        <v>0</v>
      </c>
      <c r="U9" s="190">
        <f t="shared" si="3"/>
        <v>0</v>
      </c>
      <c r="V9" s="190">
        <f t="shared" si="3"/>
        <v>0</v>
      </c>
      <c r="W9" s="190">
        <f t="shared" si="3"/>
        <v>0</v>
      </c>
      <c r="X9" s="190">
        <f t="shared" si="3"/>
        <v>0</v>
      </c>
      <c r="Y9" s="190">
        <f t="shared" si="3"/>
        <v>0</v>
      </c>
      <c r="Z9" s="190">
        <f t="shared" si="3"/>
        <v>736</v>
      </c>
      <c r="AA9" s="190">
        <f t="shared" si="3"/>
        <v>736</v>
      </c>
      <c r="AB9" s="190">
        <f t="shared" si="3"/>
        <v>736</v>
      </c>
      <c r="AC9" s="190">
        <f t="shared" si="3"/>
        <v>0</v>
      </c>
      <c r="AD9" s="190">
        <f t="shared" si="3"/>
        <v>0</v>
      </c>
      <c r="AE9" s="190">
        <f t="shared" si="3"/>
        <v>0</v>
      </c>
      <c r="AF9" s="190">
        <f t="shared" si="3"/>
        <v>0</v>
      </c>
      <c r="AG9" s="190">
        <f t="shared" si="3"/>
        <v>0</v>
      </c>
      <c r="AH9" s="190">
        <f t="shared" si="3"/>
        <v>0</v>
      </c>
      <c r="AI9" s="190">
        <f t="shared" si="3"/>
        <v>0</v>
      </c>
      <c r="AJ9" s="190">
        <f t="shared" si="3"/>
        <v>0</v>
      </c>
      <c r="AK9" s="190">
        <f t="shared" si="3"/>
        <v>0</v>
      </c>
      <c r="AL9" s="190">
        <f t="shared" si="3"/>
        <v>0</v>
      </c>
      <c r="AM9" s="195"/>
      <c r="AN9" s="195"/>
      <c r="AO9" s="195"/>
    </row>
    <row r="10" s="12" customFormat="1" ht="30" customHeight="1" spans="1:41">
      <c r="A10" s="183" t="s">
        <v>56</v>
      </c>
      <c r="B10" s="180" t="s">
        <v>57</v>
      </c>
      <c r="C10" s="181"/>
      <c r="D10" s="181"/>
      <c r="E10" s="184"/>
      <c r="F10" s="184"/>
      <c r="G10" s="184"/>
      <c r="H10" s="184"/>
      <c r="I10" s="190"/>
      <c r="J10" s="190"/>
      <c r="K10" s="190"/>
      <c r="L10" s="190"/>
      <c r="M10" s="190"/>
      <c r="N10" s="190"/>
      <c r="O10" s="190"/>
      <c r="P10" s="190"/>
      <c r="Q10" s="190"/>
      <c r="R10" s="190"/>
      <c r="S10" s="190"/>
      <c r="T10" s="190"/>
      <c r="U10" s="190"/>
      <c r="V10" s="190"/>
      <c r="W10" s="190"/>
      <c r="X10" s="190"/>
      <c r="Y10" s="190"/>
      <c r="Z10" s="190"/>
      <c r="AA10" s="190"/>
      <c r="AB10" s="190"/>
      <c r="AC10" s="190"/>
      <c r="AD10" s="190"/>
      <c r="AE10" s="190"/>
      <c r="AF10" s="190"/>
      <c r="AG10" s="190"/>
      <c r="AH10" s="190"/>
      <c r="AI10" s="190"/>
      <c r="AJ10" s="190"/>
      <c r="AK10" s="190"/>
      <c r="AL10" s="190"/>
      <c r="AM10" s="195"/>
      <c r="AN10" s="195"/>
      <c r="AO10" s="195"/>
    </row>
    <row r="11" s="12" customFormat="1" ht="30" customHeight="1" spans="1:41">
      <c r="A11" s="183" t="s">
        <v>56</v>
      </c>
      <c r="B11" s="180" t="s">
        <v>58</v>
      </c>
      <c r="C11" s="181"/>
      <c r="D11" s="181"/>
      <c r="E11" s="184"/>
      <c r="F11" s="184"/>
      <c r="G11" s="184"/>
      <c r="H11" s="184"/>
      <c r="I11" s="190">
        <f>SUM(I12)</f>
        <v>1</v>
      </c>
      <c r="J11" s="190">
        <f t="shared" ref="J11:AL11" si="4">SUM(J12)</f>
        <v>1987.59</v>
      </c>
      <c r="K11" s="190">
        <f t="shared" si="4"/>
        <v>1</v>
      </c>
      <c r="L11" s="190">
        <f t="shared" si="4"/>
        <v>0</v>
      </c>
      <c r="M11" s="190">
        <f t="shared" si="4"/>
        <v>0</v>
      </c>
      <c r="N11" s="190">
        <f t="shared" si="4"/>
        <v>0</v>
      </c>
      <c r="O11" s="190">
        <f t="shared" si="4"/>
        <v>0</v>
      </c>
      <c r="P11" s="190">
        <f t="shared" si="4"/>
        <v>0</v>
      </c>
      <c r="Q11" s="190">
        <f t="shared" si="4"/>
        <v>0</v>
      </c>
      <c r="R11" s="190">
        <f t="shared" si="4"/>
        <v>0</v>
      </c>
      <c r="S11" s="190">
        <f t="shared" si="4"/>
        <v>0</v>
      </c>
      <c r="T11" s="190">
        <f t="shared" si="4"/>
        <v>0</v>
      </c>
      <c r="U11" s="190">
        <f t="shared" si="4"/>
        <v>0</v>
      </c>
      <c r="V11" s="190">
        <f t="shared" si="4"/>
        <v>0</v>
      </c>
      <c r="W11" s="190">
        <f t="shared" si="4"/>
        <v>0</v>
      </c>
      <c r="X11" s="190">
        <f t="shared" si="4"/>
        <v>0</v>
      </c>
      <c r="Y11" s="190">
        <f t="shared" si="4"/>
        <v>0</v>
      </c>
      <c r="Z11" s="190">
        <f t="shared" si="4"/>
        <v>736</v>
      </c>
      <c r="AA11" s="190">
        <f t="shared" si="4"/>
        <v>736</v>
      </c>
      <c r="AB11" s="190">
        <f t="shared" si="4"/>
        <v>736</v>
      </c>
      <c r="AC11" s="190">
        <f t="shared" si="4"/>
        <v>0</v>
      </c>
      <c r="AD11" s="190">
        <f t="shared" si="4"/>
        <v>0</v>
      </c>
      <c r="AE11" s="190">
        <f t="shared" si="4"/>
        <v>0</v>
      </c>
      <c r="AF11" s="190">
        <f t="shared" si="4"/>
        <v>0</v>
      </c>
      <c r="AG11" s="190">
        <f t="shared" si="4"/>
        <v>0</v>
      </c>
      <c r="AH11" s="190">
        <f t="shared" si="4"/>
        <v>0</v>
      </c>
      <c r="AI11" s="190">
        <f t="shared" si="4"/>
        <v>0</v>
      </c>
      <c r="AJ11" s="190">
        <f t="shared" si="4"/>
        <v>0</v>
      </c>
      <c r="AK11" s="190">
        <f t="shared" si="4"/>
        <v>0</v>
      </c>
      <c r="AL11" s="190">
        <f t="shared" si="4"/>
        <v>0</v>
      </c>
      <c r="AM11" s="190"/>
      <c r="AN11" s="195"/>
      <c r="AO11" s="195"/>
    </row>
    <row r="12" s="12" customFormat="1" ht="140" customHeight="1" spans="1:41">
      <c r="A12" s="75" t="s">
        <v>665</v>
      </c>
      <c r="B12" s="228" t="s">
        <v>1158</v>
      </c>
      <c r="C12" s="184" t="s">
        <v>303</v>
      </c>
      <c r="D12" s="228" t="s">
        <v>1400</v>
      </c>
      <c r="E12" s="184" t="s">
        <v>178</v>
      </c>
      <c r="F12" s="228" t="s">
        <v>984</v>
      </c>
      <c r="G12" s="184" t="s">
        <v>1160</v>
      </c>
      <c r="H12" s="228" t="s">
        <v>1401</v>
      </c>
      <c r="I12" s="190">
        <v>1</v>
      </c>
      <c r="J12" s="190">
        <v>1987.59</v>
      </c>
      <c r="K12" s="190">
        <v>1</v>
      </c>
      <c r="L12" s="190"/>
      <c r="M12" s="190"/>
      <c r="N12" s="190"/>
      <c r="O12" s="190"/>
      <c r="P12" s="190"/>
      <c r="Q12" s="190"/>
      <c r="R12" s="190"/>
      <c r="S12" s="190"/>
      <c r="T12" s="190"/>
      <c r="U12" s="190" t="s">
        <v>183</v>
      </c>
      <c r="V12" s="192" t="s">
        <v>1144</v>
      </c>
      <c r="W12" s="190" t="s">
        <v>183</v>
      </c>
      <c r="X12" s="192" t="s">
        <v>1144</v>
      </c>
      <c r="Y12" s="190" t="s">
        <v>1286</v>
      </c>
      <c r="Z12" s="190">
        <v>736</v>
      </c>
      <c r="AA12" s="190">
        <v>736</v>
      </c>
      <c r="AB12" s="190">
        <v>736</v>
      </c>
      <c r="AC12" s="190"/>
      <c r="AD12" s="190"/>
      <c r="AE12" s="190"/>
      <c r="AF12" s="190"/>
      <c r="AG12" s="190"/>
      <c r="AH12" s="190"/>
      <c r="AI12" s="190"/>
      <c r="AJ12" s="190"/>
      <c r="AK12" s="190"/>
      <c r="AL12" s="190"/>
      <c r="AM12" s="228" t="s">
        <v>1349</v>
      </c>
      <c r="AN12" s="228" t="s">
        <v>1163</v>
      </c>
      <c r="AO12" s="195"/>
    </row>
    <row r="13" s="12" customFormat="1" ht="30" customHeight="1" spans="1:41">
      <c r="A13" s="182" t="s">
        <v>54</v>
      </c>
      <c r="B13" s="180" t="s">
        <v>59</v>
      </c>
      <c r="C13" s="181"/>
      <c r="D13" s="181"/>
      <c r="E13" s="184"/>
      <c r="F13" s="184"/>
      <c r="G13" s="184"/>
      <c r="H13" s="184"/>
      <c r="I13" s="190">
        <f t="shared" ref="I13:AL13" si="5">I14+I15+I16+I17</f>
        <v>0</v>
      </c>
      <c r="J13" s="190">
        <f t="shared" si="5"/>
        <v>0</v>
      </c>
      <c r="K13" s="190">
        <f t="shared" si="5"/>
        <v>0</v>
      </c>
      <c r="L13" s="190">
        <f t="shared" si="5"/>
        <v>0</v>
      </c>
      <c r="M13" s="190">
        <f t="shared" si="5"/>
        <v>0</v>
      </c>
      <c r="N13" s="190">
        <f t="shared" si="5"/>
        <v>0</v>
      </c>
      <c r="O13" s="190">
        <f t="shared" si="5"/>
        <v>0</v>
      </c>
      <c r="P13" s="190">
        <f t="shared" si="5"/>
        <v>0</v>
      </c>
      <c r="Q13" s="190">
        <f t="shared" si="5"/>
        <v>0</v>
      </c>
      <c r="R13" s="190">
        <f t="shared" si="5"/>
        <v>0</v>
      </c>
      <c r="S13" s="190">
        <f t="shared" si="5"/>
        <v>0</v>
      </c>
      <c r="T13" s="190">
        <f t="shared" si="5"/>
        <v>0</v>
      </c>
      <c r="U13" s="190">
        <f t="shared" si="5"/>
        <v>0</v>
      </c>
      <c r="V13" s="190">
        <f t="shared" si="5"/>
        <v>0</v>
      </c>
      <c r="W13" s="190">
        <f t="shared" si="5"/>
        <v>0</v>
      </c>
      <c r="X13" s="190">
        <f t="shared" si="5"/>
        <v>0</v>
      </c>
      <c r="Y13" s="190">
        <f t="shared" si="5"/>
        <v>0</v>
      </c>
      <c r="Z13" s="190">
        <f t="shared" si="5"/>
        <v>0</v>
      </c>
      <c r="AA13" s="190">
        <f t="shared" si="5"/>
        <v>0</v>
      </c>
      <c r="AB13" s="190">
        <f t="shared" si="5"/>
        <v>0</v>
      </c>
      <c r="AC13" s="190">
        <f t="shared" si="5"/>
        <v>0</v>
      </c>
      <c r="AD13" s="190">
        <f t="shared" si="5"/>
        <v>0</v>
      </c>
      <c r="AE13" s="190">
        <f t="shared" si="5"/>
        <v>0</v>
      </c>
      <c r="AF13" s="190">
        <f t="shared" si="5"/>
        <v>0</v>
      </c>
      <c r="AG13" s="190">
        <f t="shared" si="5"/>
        <v>0</v>
      </c>
      <c r="AH13" s="190">
        <f t="shared" si="5"/>
        <v>0</v>
      </c>
      <c r="AI13" s="190">
        <f t="shared" si="5"/>
        <v>0</v>
      </c>
      <c r="AJ13" s="190">
        <f t="shared" si="5"/>
        <v>0</v>
      </c>
      <c r="AK13" s="190">
        <f t="shared" si="5"/>
        <v>0</v>
      </c>
      <c r="AL13" s="190">
        <f t="shared" si="5"/>
        <v>0</v>
      </c>
      <c r="AM13" s="195"/>
      <c r="AN13" s="195"/>
      <c r="AO13" s="195"/>
    </row>
    <row r="14" s="12" customFormat="1" ht="30" customHeight="1" spans="1:41">
      <c r="A14" s="183" t="s">
        <v>56</v>
      </c>
      <c r="B14" s="180" t="s">
        <v>60</v>
      </c>
      <c r="C14" s="181"/>
      <c r="D14" s="181"/>
      <c r="E14" s="184"/>
      <c r="F14" s="184"/>
      <c r="G14" s="184"/>
      <c r="H14" s="184"/>
      <c r="I14" s="190"/>
      <c r="J14" s="190"/>
      <c r="K14" s="190"/>
      <c r="L14" s="190"/>
      <c r="M14" s="190"/>
      <c r="N14" s="190"/>
      <c r="O14" s="19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5"/>
      <c r="AN14" s="195"/>
      <c r="AO14" s="195"/>
    </row>
    <row r="15" s="12" customFormat="1" ht="30" customHeight="1" spans="1:41">
      <c r="A15" s="183" t="s">
        <v>56</v>
      </c>
      <c r="B15" s="187" t="s">
        <v>61</v>
      </c>
      <c r="C15" s="187"/>
      <c r="D15" s="187"/>
      <c r="E15" s="184"/>
      <c r="F15" s="184"/>
      <c r="G15" s="184"/>
      <c r="H15" s="184"/>
      <c r="I15" s="190"/>
      <c r="J15" s="190"/>
      <c r="K15" s="190"/>
      <c r="L15" s="190"/>
      <c r="M15" s="190"/>
      <c r="N15" s="190"/>
      <c r="O15" s="190"/>
      <c r="P15" s="190"/>
      <c r="Q15" s="190"/>
      <c r="R15" s="190"/>
      <c r="S15" s="190"/>
      <c r="T15" s="190"/>
      <c r="U15" s="190"/>
      <c r="V15" s="190"/>
      <c r="W15" s="190"/>
      <c r="X15" s="190"/>
      <c r="Y15" s="190"/>
      <c r="Z15" s="190"/>
      <c r="AA15" s="190"/>
      <c r="AB15" s="190"/>
      <c r="AC15" s="190"/>
      <c r="AD15" s="190"/>
      <c r="AE15" s="190"/>
      <c r="AF15" s="190"/>
      <c r="AG15" s="190"/>
      <c r="AH15" s="190"/>
      <c r="AI15" s="190"/>
      <c r="AJ15" s="190"/>
      <c r="AK15" s="190"/>
      <c r="AL15" s="190"/>
      <c r="AM15" s="195"/>
      <c r="AN15" s="195"/>
      <c r="AO15" s="195"/>
    </row>
    <row r="16" s="12" customFormat="1" ht="30" customHeight="1" spans="1:41">
      <c r="A16" s="183" t="s">
        <v>56</v>
      </c>
      <c r="B16" s="187" t="s">
        <v>62</v>
      </c>
      <c r="C16" s="187"/>
      <c r="D16" s="187"/>
      <c r="E16" s="184"/>
      <c r="F16" s="184"/>
      <c r="G16" s="184"/>
      <c r="H16" s="184"/>
      <c r="I16" s="190"/>
      <c r="J16" s="190"/>
      <c r="K16" s="190"/>
      <c r="L16" s="190"/>
      <c r="M16" s="190"/>
      <c r="N16" s="190"/>
      <c r="O16" s="190"/>
      <c r="P16" s="190"/>
      <c r="Q16" s="190"/>
      <c r="R16" s="190"/>
      <c r="S16" s="190"/>
      <c r="T16" s="190"/>
      <c r="U16" s="190"/>
      <c r="V16" s="190"/>
      <c r="W16" s="190"/>
      <c r="X16" s="190"/>
      <c r="Y16" s="190"/>
      <c r="Z16" s="190"/>
      <c r="AA16" s="190"/>
      <c r="AB16" s="190"/>
      <c r="AC16" s="190"/>
      <c r="AD16" s="190"/>
      <c r="AE16" s="190"/>
      <c r="AF16" s="190"/>
      <c r="AG16" s="190"/>
      <c r="AH16" s="190"/>
      <c r="AI16" s="190"/>
      <c r="AJ16" s="190"/>
      <c r="AK16" s="190"/>
      <c r="AL16" s="190"/>
      <c r="AM16" s="195"/>
      <c r="AN16" s="195"/>
      <c r="AO16" s="195"/>
    </row>
    <row r="17" s="12" customFormat="1" ht="30" customHeight="1" spans="1:41">
      <c r="A17" s="183" t="s">
        <v>56</v>
      </c>
      <c r="B17" s="187" t="s">
        <v>63</v>
      </c>
      <c r="C17" s="187"/>
      <c r="D17" s="187"/>
      <c r="E17" s="184"/>
      <c r="F17" s="184"/>
      <c r="G17" s="184"/>
      <c r="H17" s="184"/>
      <c r="I17" s="190"/>
      <c r="J17" s="190"/>
      <c r="K17" s="190"/>
      <c r="L17" s="190"/>
      <c r="M17" s="190"/>
      <c r="N17" s="190"/>
      <c r="O17" s="190"/>
      <c r="P17" s="190"/>
      <c r="Q17" s="190"/>
      <c r="R17" s="190"/>
      <c r="S17" s="190"/>
      <c r="T17" s="190"/>
      <c r="U17" s="190"/>
      <c r="V17" s="190"/>
      <c r="W17" s="190"/>
      <c r="X17" s="190"/>
      <c r="Y17" s="190"/>
      <c r="Z17" s="190"/>
      <c r="AA17" s="190"/>
      <c r="AB17" s="190"/>
      <c r="AC17" s="190"/>
      <c r="AD17" s="190"/>
      <c r="AE17" s="190"/>
      <c r="AF17" s="190"/>
      <c r="AG17" s="190"/>
      <c r="AH17" s="190"/>
      <c r="AI17" s="190"/>
      <c r="AJ17" s="190"/>
      <c r="AK17" s="190"/>
      <c r="AL17" s="190"/>
      <c r="AM17" s="195"/>
      <c r="AN17" s="195"/>
      <c r="AO17" s="195"/>
    </row>
    <row r="18" s="12" customFormat="1" ht="30" customHeight="1" spans="1:41">
      <c r="A18" s="182" t="s">
        <v>54</v>
      </c>
      <c r="B18" s="187" t="s">
        <v>64</v>
      </c>
      <c r="C18" s="187"/>
      <c r="D18" s="187"/>
      <c r="E18" s="184"/>
      <c r="F18" s="184"/>
      <c r="G18" s="184"/>
      <c r="H18" s="184"/>
      <c r="I18" s="190"/>
      <c r="J18" s="190"/>
      <c r="K18" s="190"/>
      <c r="L18" s="190"/>
      <c r="M18" s="190"/>
      <c r="N18" s="190"/>
      <c r="O18" s="190"/>
      <c r="P18" s="190"/>
      <c r="Q18" s="190"/>
      <c r="R18" s="190"/>
      <c r="S18" s="190"/>
      <c r="T18" s="190"/>
      <c r="U18" s="190"/>
      <c r="V18" s="190"/>
      <c r="W18" s="190"/>
      <c r="X18" s="190"/>
      <c r="Y18" s="190"/>
      <c r="Z18" s="190"/>
      <c r="AA18" s="190"/>
      <c r="AB18" s="190"/>
      <c r="AC18" s="190"/>
      <c r="AD18" s="190"/>
      <c r="AE18" s="190"/>
      <c r="AF18" s="190"/>
      <c r="AG18" s="190"/>
      <c r="AH18" s="190"/>
      <c r="AI18" s="190"/>
      <c r="AJ18" s="190"/>
      <c r="AK18" s="190"/>
      <c r="AL18" s="190"/>
      <c r="AM18" s="195"/>
      <c r="AN18" s="195"/>
      <c r="AO18" s="195"/>
    </row>
    <row r="19" s="12" customFormat="1" ht="30" customHeight="1" spans="1:41">
      <c r="A19" s="182" t="s">
        <v>54</v>
      </c>
      <c r="B19" s="187" t="s">
        <v>65</v>
      </c>
      <c r="C19" s="187"/>
      <c r="D19" s="187"/>
      <c r="E19" s="184"/>
      <c r="F19" s="184"/>
      <c r="G19" s="184"/>
      <c r="H19" s="184"/>
      <c r="I19" s="190">
        <f t="shared" ref="I19:AL19" si="6">I20+I21+I22+I28</f>
        <v>5</v>
      </c>
      <c r="J19" s="190">
        <f t="shared" si="6"/>
        <v>8581.6</v>
      </c>
      <c r="K19" s="190">
        <f t="shared" si="6"/>
        <v>4</v>
      </c>
      <c r="L19" s="190">
        <f t="shared" si="6"/>
        <v>0</v>
      </c>
      <c r="M19" s="190">
        <f t="shared" si="6"/>
        <v>1</v>
      </c>
      <c r="N19" s="190">
        <f t="shared" si="6"/>
        <v>0</v>
      </c>
      <c r="O19" s="190">
        <f t="shared" si="6"/>
        <v>0</v>
      </c>
      <c r="P19" s="190">
        <f t="shared" si="6"/>
        <v>0</v>
      </c>
      <c r="Q19" s="190">
        <f t="shared" si="6"/>
        <v>0</v>
      </c>
      <c r="R19" s="190">
        <f t="shared" si="6"/>
        <v>0</v>
      </c>
      <c r="S19" s="190">
        <f t="shared" si="6"/>
        <v>4391</v>
      </c>
      <c r="T19" s="190">
        <f t="shared" si="6"/>
        <v>15310</v>
      </c>
      <c r="U19" s="190">
        <f t="shared" si="6"/>
        <v>0</v>
      </c>
      <c r="V19" s="190">
        <f t="shared" si="6"/>
        <v>0</v>
      </c>
      <c r="W19" s="190">
        <f t="shared" si="6"/>
        <v>0</v>
      </c>
      <c r="X19" s="190">
        <f t="shared" si="6"/>
        <v>0</v>
      </c>
      <c r="Y19" s="190">
        <f t="shared" si="6"/>
        <v>0</v>
      </c>
      <c r="Z19" s="190">
        <f t="shared" si="6"/>
        <v>3732.75</v>
      </c>
      <c r="AA19" s="190">
        <f t="shared" si="6"/>
        <v>3732.75</v>
      </c>
      <c r="AB19" s="190">
        <f t="shared" si="6"/>
        <v>2932.75</v>
      </c>
      <c r="AC19" s="190">
        <f t="shared" si="6"/>
        <v>800</v>
      </c>
      <c r="AD19" s="190">
        <f t="shared" si="6"/>
        <v>0</v>
      </c>
      <c r="AE19" s="190">
        <f t="shared" si="6"/>
        <v>0</v>
      </c>
      <c r="AF19" s="190">
        <f t="shared" si="6"/>
        <v>0</v>
      </c>
      <c r="AG19" s="190">
        <f t="shared" si="6"/>
        <v>0</v>
      </c>
      <c r="AH19" s="190">
        <f t="shared" si="6"/>
        <v>0</v>
      </c>
      <c r="AI19" s="190">
        <f t="shared" si="6"/>
        <v>0</v>
      </c>
      <c r="AJ19" s="190">
        <f t="shared" si="6"/>
        <v>0</v>
      </c>
      <c r="AK19" s="190">
        <f t="shared" si="6"/>
        <v>0</v>
      </c>
      <c r="AL19" s="190">
        <f t="shared" si="6"/>
        <v>0</v>
      </c>
      <c r="AM19" s="195"/>
      <c r="AN19" s="195"/>
      <c r="AO19" s="195"/>
    </row>
    <row r="20" s="12" customFormat="1" ht="30" customHeight="1" spans="1:41">
      <c r="A20" s="183" t="s">
        <v>56</v>
      </c>
      <c r="B20" s="187" t="s">
        <v>66</v>
      </c>
      <c r="C20" s="187"/>
      <c r="D20" s="187"/>
      <c r="E20" s="184"/>
      <c r="F20" s="184"/>
      <c r="G20" s="184"/>
      <c r="H20" s="184"/>
      <c r="I20" s="190"/>
      <c r="J20" s="190"/>
      <c r="K20" s="190"/>
      <c r="L20" s="190"/>
      <c r="M20" s="190"/>
      <c r="N20" s="190"/>
      <c r="O20" s="190"/>
      <c r="P20" s="190"/>
      <c r="Q20" s="190"/>
      <c r="R20" s="190"/>
      <c r="S20" s="190"/>
      <c r="T20" s="190"/>
      <c r="U20" s="190"/>
      <c r="V20" s="190"/>
      <c r="W20" s="190"/>
      <c r="X20" s="190"/>
      <c r="Y20" s="190"/>
      <c r="Z20" s="190"/>
      <c r="AA20" s="190"/>
      <c r="AB20" s="190"/>
      <c r="AC20" s="190"/>
      <c r="AD20" s="190"/>
      <c r="AE20" s="190"/>
      <c r="AF20" s="190"/>
      <c r="AG20" s="190"/>
      <c r="AH20" s="190"/>
      <c r="AI20" s="190"/>
      <c r="AJ20" s="190"/>
      <c r="AK20" s="190"/>
      <c r="AL20" s="190"/>
      <c r="AM20" s="195"/>
      <c r="AN20" s="195"/>
      <c r="AO20" s="195"/>
    </row>
    <row r="21" s="12" customFormat="1" ht="30" customHeight="1" spans="1:41">
      <c r="A21" s="183" t="s">
        <v>56</v>
      </c>
      <c r="B21" s="187" t="s">
        <v>67</v>
      </c>
      <c r="C21" s="187"/>
      <c r="D21" s="187"/>
      <c r="E21" s="184"/>
      <c r="F21" s="184"/>
      <c r="G21" s="184"/>
      <c r="H21" s="184"/>
      <c r="I21" s="190"/>
      <c r="J21" s="190"/>
      <c r="K21" s="190"/>
      <c r="L21" s="190"/>
      <c r="M21" s="190"/>
      <c r="N21" s="190"/>
      <c r="O21" s="190"/>
      <c r="P21" s="190"/>
      <c r="Q21" s="190"/>
      <c r="R21" s="190"/>
      <c r="S21" s="190"/>
      <c r="T21" s="190"/>
      <c r="U21" s="190"/>
      <c r="V21" s="190"/>
      <c r="W21" s="190"/>
      <c r="X21" s="190"/>
      <c r="Y21" s="190"/>
      <c r="Z21" s="190"/>
      <c r="AA21" s="190"/>
      <c r="AB21" s="190"/>
      <c r="AC21" s="190"/>
      <c r="AD21" s="190"/>
      <c r="AE21" s="190"/>
      <c r="AF21" s="190"/>
      <c r="AG21" s="190"/>
      <c r="AH21" s="190"/>
      <c r="AI21" s="190"/>
      <c r="AJ21" s="190"/>
      <c r="AK21" s="190"/>
      <c r="AL21" s="190"/>
      <c r="AM21" s="195"/>
      <c r="AN21" s="195"/>
      <c r="AO21" s="195"/>
    </row>
    <row r="22" s="12" customFormat="1" ht="30" customHeight="1" spans="1:41">
      <c r="A22" s="183" t="s">
        <v>56</v>
      </c>
      <c r="B22" s="187" t="s">
        <v>68</v>
      </c>
      <c r="C22" s="187"/>
      <c r="D22" s="187"/>
      <c r="E22" s="184"/>
      <c r="F22" s="184"/>
      <c r="G22" s="184"/>
      <c r="H22" s="184"/>
      <c r="I22" s="190">
        <f t="shared" ref="I22:AL22" si="7">SUM(I23:I27)</f>
        <v>5</v>
      </c>
      <c r="J22" s="190">
        <f t="shared" si="7"/>
        <v>8581.6</v>
      </c>
      <c r="K22" s="190">
        <f t="shared" si="7"/>
        <v>4</v>
      </c>
      <c r="L22" s="190">
        <f t="shared" si="7"/>
        <v>0</v>
      </c>
      <c r="M22" s="190">
        <f t="shared" si="7"/>
        <v>1</v>
      </c>
      <c r="N22" s="190">
        <f t="shared" si="7"/>
        <v>0</v>
      </c>
      <c r="O22" s="190">
        <f t="shared" si="7"/>
        <v>0</v>
      </c>
      <c r="P22" s="190">
        <f t="shared" si="7"/>
        <v>0</v>
      </c>
      <c r="Q22" s="190">
        <f t="shared" si="7"/>
        <v>0</v>
      </c>
      <c r="R22" s="190">
        <f t="shared" si="7"/>
        <v>0</v>
      </c>
      <c r="S22" s="190">
        <f t="shared" si="7"/>
        <v>4391</v>
      </c>
      <c r="T22" s="190">
        <f t="shared" si="7"/>
        <v>15310</v>
      </c>
      <c r="U22" s="190">
        <f t="shared" si="7"/>
        <v>0</v>
      </c>
      <c r="V22" s="190">
        <f t="shared" si="7"/>
        <v>0</v>
      </c>
      <c r="W22" s="190">
        <f t="shared" si="7"/>
        <v>0</v>
      </c>
      <c r="X22" s="190">
        <f t="shared" si="7"/>
        <v>0</v>
      </c>
      <c r="Y22" s="190">
        <f t="shared" si="7"/>
        <v>0</v>
      </c>
      <c r="Z22" s="190">
        <f t="shared" si="7"/>
        <v>3732.75</v>
      </c>
      <c r="AA22" s="190">
        <f t="shared" si="7"/>
        <v>3732.75</v>
      </c>
      <c r="AB22" s="190">
        <f t="shared" si="7"/>
        <v>2932.75</v>
      </c>
      <c r="AC22" s="190">
        <f t="shared" si="7"/>
        <v>800</v>
      </c>
      <c r="AD22" s="190">
        <f t="shared" si="7"/>
        <v>0</v>
      </c>
      <c r="AE22" s="190">
        <f t="shared" si="7"/>
        <v>0</v>
      </c>
      <c r="AF22" s="190">
        <f t="shared" si="7"/>
        <v>0</v>
      </c>
      <c r="AG22" s="190">
        <f t="shared" si="7"/>
        <v>0</v>
      </c>
      <c r="AH22" s="190">
        <f t="shared" si="7"/>
        <v>0</v>
      </c>
      <c r="AI22" s="190">
        <f t="shared" si="7"/>
        <v>0</v>
      </c>
      <c r="AJ22" s="190">
        <f t="shared" si="7"/>
        <v>0</v>
      </c>
      <c r="AK22" s="190">
        <f t="shared" si="7"/>
        <v>0</v>
      </c>
      <c r="AL22" s="190">
        <f t="shared" si="7"/>
        <v>0</v>
      </c>
      <c r="AM22" s="195"/>
      <c r="AN22" s="195"/>
      <c r="AO22" s="195"/>
    </row>
    <row r="23" s="7" customFormat="1" ht="409" customHeight="1" spans="1:42">
      <c r="A23" s="22">
        <v>2</v>
      </c>
      <c r="B23" s="22" t="s">
        <v>1138</v>
      </c>
      <c r="C23" s="22">
        <v>2024</v>
      </c>
      <c r="D23" s="84" t="s">
        <v>983</v>
      </c>
      <c r="E23" s="24" t="s">
        <v>178</v>
      </c>
      <c r="F23" s="24" t="s">
        <v>984</v>
      </c>
      <c r="G23" s="24" t="s">
        <v>180</v>
      </c>
      <c r="H23" s="84" t="s">
        <v>1294</v>
      </c>
      <c r="I23" s="22">
        <v>1</v>
      </c>
      <c r="J23" s="22">
        <v>3896</v>
      </c>
      <c r="K23" s="22">
        <v>1</v>
      </c>
      <c r="L23" s="22"/>
      <c r="M23" s="22"/>
      <c r="N23" s="22"/>
      <c r="O23" s="22"/>
      <c r="P23" s="22"/>
      <c r="Q23" s="22"/>
      <c r="R23" s="22"/>
      <c r="S23" s="22">
        <v>338</v>
      </c>
      <c r="T23" s="22">
        <v>1345</v>
      </c>
      <c r="U23" s="24" t="s">
        <v>985</v>
      </c>
      <c r="V23" s="22" t="s">
        <v>944</v>
      </c>
      <c r="W23" s="24" t="s">
        <v>183</v>
      </c>
      <c r="X23" s="22" t="s">
        <v>811</v>
      </c>
      <c r="Y23" s="22" t="s">
        <v>1286</v>
      </c>
      <c r="Z23" s="24">
        <v>2000</v>
      </c>
      <c r="AA23" s="22">
        <v>2000</v>
      </c>
      <c r="AB23" s="60">
        <v>1600</v>
      </c>
      <c r="AC23" s="60">
        <v>400</v>
      </c>
      <c r="AD23" s="60"/>
      <c r="AE23" s="60"/>
      <c r="AF23" s="22"/>
      <c r="AG23" s="22"/>
      <c r="AH23" s="22"/>
      <c r="AI23" s="22"/>
      <c r="AJ23" s="22"/>
      <c r="AK23" s="22"/>
      <c r="AL23" s="22"/>
      <c r="AM23" s="33" t="s">
        <v>1139</v>
      </c>
      <c r="AN23" s="33" t="s">
        <v>1140</v>
      </c>
      <c r="AO23" s="60" t="s">
        <v>1386</v>
      </c>
      <c r="AP23" s="75" t="s">
        <v>1386</v>
      </c>
    </row>
    <row r="24" s="7" customFormat="1" ht="409" customHeight="1" spans="1:42">
      <c r="A24" s="22">
        <v>3</v>
      </c>
      <c r="B24" s="22" t="s">
        <v>1142</v>
      </c>
      <c r="C24" s="22">
        <v>2024</v>
      </c>
      <c r="D24" s="23" t="s">
        <v>185</v>
      </c>
      <c r="E24" s="24" t="s">
        <v>178</v>
      </c>
      <c r="F24" s="24" t="s">
        <v>984</v>
      </c>
      <c r="G24" s="24" t="s">
        <v>1295</v>
      </c>
      <c r="H24" s="23" t="s">
        <v>1387</v>
      </c>
      <c r="I24" s="22">
        <v>1</v>
      </c>
      <c r="J24" s="22">
        <v>3949</v>
      </c>
      <c r="K24" s="22">
        <v>1</v>
      </c>
      <c r="L24" s="22"/>
      <c r="M24" s="22"/>
      <c r="N24" s="22"/>
      <c r="O24" s="22"/>
      <c r="P24" s="22"/>
      <c r="Q24" s="22"/>
      <c r="R24" s="22"/>
      <c r="S24" s="22">
        <v>737</v>
      </c>
      <c r="T24" s="22">
        <v>2312</v>
      </c>
      <c r="U24" s="24" t="s">
        <v>183</v>
      </c>
      <c r="V24" s="22" t="s">
        <v>1144</v>
      </c>
      <c r="W24" s="24" t="s">
        <v>183</v>
      </c>
      <c r="X24" s="22" t="s">
        <v>1144</v>
      </c>
      <c r="Y24" s="22" t="s">
        <v>1286</v>
      </c>
      <c r="Z24" s="59">
        <v>1370</v>
      </c>
      <c r="AA24" s="22">
        <v>1370</v>
      </c>
      <c r="AB24" s="60">
        <v>970</v>
      </c>
      <c r="AC24" s="60">
        <v>400</v>
      </c>
      <c r="AD24" s="60"/>
      <c r="AE24" s="60"/>
      <c r="AF24" s="22"/>
      <c r="AG24" s="22"/>
      <c r="AH24" s="22"/>
      <c r="AI24" s="22"/>
      <c r="AJ24" s="22"/>
      <c r="AK24" s="22"/>
      <c r="AL24" s="22"/>
      <c r="AM24" s="33" t="s">
        <v>1145</v>
      </c>
      <c r="AN24" s="33" t="s">
        <v>1146</v>
      </c>
      <c r="AO24" s="60" t="s">
        <v>1386</v>
      </c>
      <c r="AP24" s="75" t="s">
        <v>1386</v>
      </c>
    </row>
    <row r="25" s="7" customFormat="1" ht="382" customHeight="1" spans="1:42">
      <c r="A25" s="22">
        <v>4</v>
      </c>
      <c r="B25" s="22" t="s">
        <v>1297</v>
      </c>
      <c r="C25" s="22">
        <v>2024</v>
      </c>
      <c r="D25" s="31" t="s">
        <v>1388</v>
      </c>
      <c r="E25" s="24" t="s">
        <v>178</v>
      </c>
      <c r="F25" s="31" t="s">
        <v>402</v>
      </c>
      <c r="G25" s="24" t="s">
        <v>198</v>
      </c>
      <c r="H25" s="32" t="s">
        <v>1402</v>
      </c>
      <c r="I25" s="22">
        <v>1</v>
      </c>
      <c r="J25" s="22">
        <v>408</v>
      </c>
      <c r="K25" s="22">
        <v>1</v>
      </c>
      <c r="L25" s="22"/>
      <c r="M25" s="22"/>
      <c r="N25" s="22"/>
      <c r="O25" s="22"/>
      <c r="P25" s="22"/>
      <c r="Q25" s="22"/>
      <c r="R25" s="22"/>
      <c r="S25" s="28">
        <v>11</v>
      </c>
      <c r="T25" s="28">
        <v>43</v>
      </c>
      <c r="U25" s="24" t="s">
        <v>192</v>
      </c>
      <c r="V25" s="22" t="s">
        <v>810</v>
      </c>
      <c r="W25" s="24" t="s">
        <v>183</v>
      </c>
      <c r="X25" s="22" t="s">
        <v>1144</v>
      </c>
      <c r="Y25" s="22" t="s">
        <v>1286</v>
      </c>
      <c r="Z25" s="229">
        <v>146.75</v>
      </c>
      <c r="AA25" s="229">
        <v>146.75</v>
      </c>
      <c r="AB25" s="229">
        <v>146.75</v>
      </c>
      <c r="AC25" s="60"/>
      <c r="AD25" s="60"/>
      <c r="AE25" s="60"/>
      <c r="AF25" s="22"/>
      <c r="AG25" s="22"/>
      <c r="AH25" s="22"/>
      <c r="AI25" s="22"/>
      <c r="AJ25" s="22"/>
      <c r="AK25" s="22"/>
      <c r="AL25" s="22"/>
      <c r="AM25" s="33" t="s">
        <v>1403</v>
      </c>
      <c r="AN25" s="33" t="s">
        <v>1301</v>
      </c>
      <c r="AO25" s="60" t="s">
        <v>1386</v>
      </c>
      <c r="AP25" s="75" t="s">
        <v>1386</v>
      </c>
    </row>
    <row r="26" s="8" customFormat="1" ht="221" customHeight="1" spans="1:42">
      <c r="A26" s="22">
        <v>5</v>
      </c>
      <c r="B26" s="22" t="s">
        <v>1216</v>
      </c>
      <c r="C26" s="22">
        <v>2024</v>
      </c>
      <c r="D26" s="33" t="s">
        <v>648</v>
      </c>
      <c r="E26" s="22" t="s">
        <v>178</v>
      </c>
      <c r="F26" s="24" t="s">
        <v>1011</v>
      </c>
      <c r="G26" s="22" t="s">
        <v>1391</v>
      </c>
      <c r="H26" s="33" t="s">
        <v>1060</v>
      </c>
      <c r="I26" s="22">
        <v>1</v>
      </c>
      <c r="J26" s="22">
        <v>38.6</v>
      </c>
      <c r="K26" s="22"/>
      <c r="L26" s="22"/>
      <c r="M26" s="22">
        <v>1</v>
      </c>
      <c r="N26" s="22"/>
      <c r="O26" s="22"/>
      <c r="P26" s="22"/>
      <c r="Q26" s="22"/>
      <c r="R26" s="22"/>
      <c r="S26" s="22">
        <v>2833</v>
      </c>
      <c r="T26" s="22">
        <v>9916</v>
      </c>
      <c r="U26" s="22" t="s">
        <v>183</v>
      </c>
      <c r="V26" s="22" t="s">
        <v>1144</v>
      </c>
      <c r="W26" s="22" t="s">
        <v>183</v>
      </c>
      <c r="X26" s="22" t="s">
        <v>811</v>
      </c>
      <c r="Y26" s="22" t="s">
        <v>1286</v>
      </c>
      <c r="Z26" s="22">
        <v>116</v>
      </c>
      <c r="AA26" s="22">
        <v>116</v>
      </c>
      <c r="AB26" s="22">
        <v>116</v>
      </c>
      <c r="AC26" s="22"/>
      <c r="AD26" s="22"/>
      <c r="AE26" s="22"/>
      <c r="AF26" s="22"/>
      <c r="AG26" s="22"/>
      <c r="AH26" s="22"/>
      <c r="AI26" s="22"/>
      <c r="AJ26" s="22"/>
      <c r="AK26" s="22"/>
      <c r="AL26" s="22"/>
      <c r="AM26" s="33" t="s">
        <v>1217</v>
      </c>
      <c r="AN26" s="33" t="s">
        <v>1218</v>
      </c>
      <c r="AO26" s="60" t="s">
        <v>1392</v>
      </c>
      <c r="AP26" s="75" t="s">
        <v>1392</v>
      </c>
    </row>
    <row r="27" s="7" customFormat="1" ht="189" customHeight="1" spans="1:42">
      <c r="A27" s="22">
        <v>6</v>
      </c>
      <c r="B27" s="22" t="s">
        <v>1302</v>
      </c>
      <c r="C27" s="22">
        <v>2024</v>
      </c>
      <c r="D27" s="22" t="s">
        <v>1303</v>
      </c>
      <c r="E27" s="22" t="s">
        <v>178</v>
      </c>
      <c r="F27" s="22" t="s">
        <v>984</v>
      </c>
      <c r="G27" s="22" t="s">
        <v>1304</v>
      </c>
      <c r="H27" s="33" t="s">
        <v>1404</v>
      </c>
      <c r="I27" s="85">
        <v>1</v>
      </c>
      <c r="J27" s="22">
        <v>290</v>
      </c>
      <c r="K27" s="22">
        <v>1</v>
      </c>
      <c r="L27" s="22"/>
      <c r="M27" s="22"/>
      <c r="N27" s="22"/>
      <c r="O27" s="22"/>
      <c r="P27" s="22"/>
      <c r="Q27" s="22"/>
      <c r="R27" s="22"/>
      <c r="S27" s="47">
        <v>472</v>
      </c>
      <c r="T27" s="47">
        <v>1694</v>
      </c>
      <c r="U27" s="22" t="s">
        <v>192</v>
      </c>
      <c r="V27" s="91" t="s">
        <v>810</v>
      </c>
      <c r="W27" s="22" t="s">
        <v>183</v>
      </c>
      <c r="X27" s="85" t="s">
        <v>1144</v>
      </c>
      <c r="Y27" s="22" t="s">
        <v>1286</v>
      </c>
      <c r="Z27" s="22">
        <v>100</v>
      </c>
      <c r="AA27" s="28">
        <v>100</v>
      </c>
      <c r="AB27" s="22">
        <v>100</v>
      </c>
      <c r="AC27" s="22"/>
      <c r="AD27" s="22"/>
      <c r="AE27" s="22"/>
      <c r="AF27" s="22"/>
      <c r="AG27" s="22"/>
      <c r="AH27" s="22"/>
      <c r="AI27" s="22"/>
      <c r="AJ27" s="22"/>
      <c r="AK27" s="22"/>
      <c r="AL27" s="22"/>
      <c r="AM27" s="47" t="s">
        <v>1405</v>
      </c>
      <c r="AN27" s="47" t="s">
        <v>1307</v>
      </c>
      <c r="AO27" s="76" t="s">
        <v>1386</v>
      </c>
      <c r="AP27" s="75" t="s">
        <v>1386</v>
      </c>
    </row>
    <row r="28" s="12" customFormat="1" ht="51" customHeight="1" spans="1:41">
      <c r="A28" s="183" t="s">
        <v>56</v>
      </c>
      <c r="B28" s="187" t="s">
        <v>69</v>
      </c>
      <c r="C28" s="187"/>
      <c r="D28" s="187"/>
      <c r="E28" s="184"/>
      <c r="F28" s="184"/>
      <c r="G28" s="184"/>
      <c r="H28" s="184"/>
      <c r="I28" s="190"/>
      <c r="J28" s="190"/>
      <c r="K28" s="190"/>
      <c r="L28" s="190"/>
      <c r="M28" s="190"/>
      <c r="N28" s="190"/>
      <c r="O28" s="190"/>
      <c r="P28" s="190"/>
      <c r="Q28" s="190"/>
      <c r="R28" s="190"/>
      <c r="S28" s="190"/>
      <c r="T28" s="190"/>
      <c r="U28" s="190"/>
      <c r="V28" s="190"/>
      <c r="W28" s="190"/>
      <c r="X28" s="190"/>
      <c r="Y28" s="190"/>
      <c r="Z28" s="190"/>
      <c r="AA28" s="190"/>
      <c r="AB28" s="190"/>
      <c r="AC28" s="190"/>
      <c r="AD28" s="190"/>
      <c r="AE28" s="190"/>
      <c r="AF28" s="190"/>
      <c r="AG28" s="190"/>
      <c r="AH28" s="190"/>
      <c r="AI28" s="190"/>
      <c r="AJ28" s="190"/>
      <c r="AK28" s="190"/>
      <c r="AL28" s="190"/>
      <c r="AM28" s="195"/>
      <c r="AN28" s="195"/>
      <c r="AO28" s="195"/>
    </row>
    <row r="29" s="12" customFormat="1" ht="30" customHeight="1" spans="1:41">
      <c r="A29" s="182" t="s">
        <v>54</v>
      </c>
      <c r="B29" s="187" t="s">
        <v>70</v>
      </c>
      <c r="C29" s="187"/>
      <c r="D29" s="187"/>
      <c r="E29" s="184"/>
      <c r="F29" s="184"/>
      <c r="G29" s="184"/>
      <c r="H29" s="184"/>
      <c r="I29" s="190"/>
      <c r="J29" s="190"/>
      <c r="K29" s="190"/>
      <c r="L29" s="190"/>
      <c r="M29" s="190"/>
      <c r="N29" s="190"/>
      <c r="O29" s="190"/>
      <c r="P29" s="190"/>
      <c r="Q29" s="190"/>
      <c r="R29" s="190"/>
      <c r="S29" s="190"/>
      <c r="T29" s="190"/>
      <c r="U29" s="190"/>
      <c r="V29" s="190"/>
      <c r="W29" s="190"/>
      <c r="X29" s="190"/>
      <c r="Y29" s="190"/>
      <c r="Z29" s="190"/>
      <c r="AA29" s="190"/>
      <c r="AB29" s="190"/>
      <c r="AC29" s="190"/>
      <c r="AD29" s="190"/>
      <c r="AE29" s="190"/>
      <c r="AF29" s="190"/>
      <c r="AG29" s="190"/>
      <c r="AH29" s="190"/>
      <c r="AI29" s="190"/>
      <c r="AJ29" s="190"/>
      <c r="AK29" s="190"/>
      <c r="AL29" s="190"/>
      <c r="AM29" s="195"/>
      <c r="AN29" s="195"/>
      <c r="AO29" s="195"/>
    </row>
    <row r="30" s="12" customFormat="1" ht="30" customHeight="1" spans="1:41">
      <c r="A30" s="182" t="s">
        <v>54</v>
      </c>
      <c r="B30" s="187" t="s">
        <v>71</v>
      </c>
      <c r="C30" s="187"/>
      <c r="D30" s="187"/>
      <c r="E30" s="184"/>
      <c r="F30" s="184"/>
      <c r="G30" s="184"/>
      <c r="H30" s="184"/>
      <c r="I30" s="190"/>
      <c r="J30" s="190"/>
      <c r="K30" s="190"/>
      <c r="L30" s="190"/>
      <c r="M30" s="190"/>
      <c r="N30" s="190"/>
      <c r="O30" s="190"/>
      <c r="P30" s="190"/>
      <c r="Q30" s="190"/>
      <c r="R30" s="190"/>
      <c r="S30" s="190"/>
      <c r="T30" s="190"/>
      <c r="U30" s="190"/>
      <c r="V30" s="190"/>
      <c r="W30" s="190"/>
      <c r="X30" s="190"/>
      <c r="Y30" s="190"/>
      <c r="Z30" s="190"/>
      <c r="AA30" s="190"/>
      <c r="AB30" s="190"/>
      <c r="AC30" s="190"/>
      <c r="AD30" s="190"/>
      <c r="AE30" s="190"/>
      <c r="AF30" s="190"/>
      <c r="AG30" s="190"/>
      <c r="AH30" s="190"/>
      <c r="AI30" s="190"/>
      <c r="AJ30" s="190"/>
      <c r="AK30" s="190"/>
      <c r="AL30" s="190"/>
      <c r="AM30" s="195"/>
      <c r="AN30" s="195"/>
      <c r="AO30" s="195"/>
    </row>
    <row r="31" s="12" customFormat="1" ht="51" customHeight="1" spans="1:41">
      <c r="A31" s="182" t="s">
        <v>54</v>
      </c>
      <c r="B31" s="187" t="s">
        <v>72</v>
      </c>
      <c r="C31" s="187"/>
      <c r="D31" s="187"/>
      <c r="E31" s="184"/>
      <c r="F31" s="184"/>
      <c r="G31" s="184"/>
      <c r="H31" s="184"/>
      <c r="I31" s="190"/>
      <c r="J31" s="190"/>
      <c r="K31" s="190"/>
      <c r="L31" s="190"/>
      <c r="M31" s="190"/>
      <c r="N31" s="190"/>
      <c r="O31" s="190"/>
      <c r="P31" s="190"/>
      <c r="Q31" s="190"/>
      <c r="R31" s="190"/>
      <c r="S31" s="190"/>
      <c r="T31" s="190"/>
      <c r="U31" s="190"/>
      <c r="V31" s="190"/>
      <c r="W31" s="190"/>
      <c r="X31" s="190"/>
      <c r="Y31" s="190"/>
      <c r="Z31" s="190"/>
      <c r="AA31" s="190"/>
      <c r="AB31" s="190"/>
      <c r="AC31" s="190"/>
      <c r="AD31" s="190"/>
      <c r="AE31" s="190"/>
      <c r="AF31" s="190"/>
      <c r="AG31" s="190"/>
      <c r="AH31" s="190"/>
      <c r="AI31" s="190"/>
      <c r="AJ31" s="190"/>
      <c r="AK31" s="190"/>
      <c r="AL31" s="190"/>
      <c r="AM31" s="195"/>
      <c r="AN31" s="195"/>
      <c r="AO31" s="195"/>
    </row>
    <row r="32" s="12" customFormat="1" ht="30" customHeight="1" spans="1:41">
      <c r="A32" s="182" t="s">
        <v>52</v>
      </c>
      <c r="B32" s="187" t="s">
        <v>73</v>
      </c>
      <c r="C32" s="187"/>
      <c r="D32" s="187"/>
      <c r="E32" s="184"/>
      <c r="F32" s="184"/>
      <c r="G32" s="184"/>
      <c r="H32" s="184"/>
      <c r="I32" s="190">
        <f t="shared" ref="I32:AL32" si="8">I33+I34+I35+I36</f>
        <v>0</v>
      </c>
      <c r="J32" s="190">
        <f t="shared" si="8"/>
        <v>0</v>
      </c>
      <c r="K32" s="190">
        <f t="shared" si="8"/>
        <v>0</v>
      </c>
      <c r="L32" s="190">
        <f t="shared" si="8"/>
        <v>0</v>
      </c>
      <c r="M32" s="190">
        <f t="shared" si="8"/>
        <v>0</v>
      </c>
      <c r="N32" s="190">
        <f t="shared" si="8"/>
        <v>0</v>
      </c>
      <c r="O32" s="190">
        <f t="shared" si="8"/>
        <v>0</v>
      </c>
      <c r="P32" s="190">
        <f t="shared" si="8"/>
        <v>0</v>
      </c>
      <c r="Q32" s="190">
        <f t="shared" si="8"/>
        <v>0</v>
      </c>
      <c r="R32" s="190">
        <f t="shared" si="8"/>
        <v>0</v>
      </c>
      <c r="S32" s="190">
        <f t="shared" si="8"/>
        <v>0</v>
      </c>
      <c r="T32" s="190">
        <f t="shared" si="8"/>
        <v>0</v>
      </c>
      <c r="U32" s="190">
        <f t="shared" si="8"/>
        <v>0</v>
      </c>
      <c r="V32" s="190">
        <f t="shared" si="8"/>
        <v>0</v>
      </c>
      <c r="W32" s="190">
        <f t="shared" si="8"/>
        <v>0</v>
      </c>
      <c r="X32" s="190">
        <f t="shared" si="8"/>
        <v>0</v>
      </c>
      <c r="Y32" s="190">
        <f t="shared" si="8"/>
        <v>0</v>
      </c>
      <c r="Z32" s="190">
        <f t="shared" si="8"/>
        <v>0</v>
      </c>
      <c r="AA32" s="190">
        <f t="shared" si="8"/>
        <v>0</v>
      </c>
      <c r="AB32" s="190">
        <f t="shared" si="8"/>
        <v>0</v>
      </c>
      <c r="AC32" s="190">
        <f t="shared" si="8"/>
        <v>0</v>
      </c>
      <c r="AD32" s="190">
        <f t="shared" si="8"/>
        <v>0</v>
      </c>
      <c r="AE32" s="190">
        <f t="shared" si="8"/>
        <v>0</v>
      </c>
      <c r="AF32" s="190">
        <f t="shared" si="8"/>
        <v>0</v>
      </c>
      <c r="AG32" s="190">
        <f t="shared" si="8"/>
        <v>0</v>
      </c>
      <c r="AH32" s="190">
        <f t="shared" si="8"/>
        <v>0</v>
      </c>
      <c r="AI32" s="190">
        <f t="shared" si="8"/>
        <v>0</v>
      </c>
      <c r="AJ32" s="190">
        <f t="shared" si="8"/>
        <v>0</v>
      </c>
      <c r="AK32" s="190">
        <f t="shared" si="8"/>
        <v>0</v>
      </c>
      <c r="AL32" s="190">
        <f t="shared" si="8"/>
        <v>0</v>
      </c>
      <c r="AM32" s="195"/>
      <c r="AN32" s="195"/>
      <c r="AO32" s="195"/>
    </row>
    <row r="33" s="12" customFormat="1" ht="47" customHeight="1" spans="1:41">
      <c r="A33" s="182" t="s">
        <v>54</v>
      </c>
      <c r="B33" s="187" t="s">
        <v>74</v>
      </c>
      <c r="C33" s="187"/>
      <c r="D33" s="187"/>
      <c r="E33" s="184"/>
      <c r="F33" s="184"/>
      <c r="G33" s="184"/>
      <c r="H33" s="184"/>
      <c r="I33" s="190"/>
      <c r="J33" s="190"/>
      <c r="K33" s="190"/>
      <c r="L33" s="190"/>
      <c r="M33" s="190"/>
      <c r="N33" s="190"/>
      <c r="O33" s="190"/>
      <c r="P33" s="190"/>
      <c r="Q33" s="190"/>
      <c r="R33" s="190"/>
      <c r="S33" s="190"/>
      <c r="T33" s="190"/>
      <c r="U33" s="190"/>
      <c r="V33" s="190"/>
      <c r="W33" s="190"/>
      <c r="X33" s="190"/>
      <c r="Y33" s="190"/>
      <c r="Z33" s="190"/>
      <c r="AA33" s="190"/>
      <c r="AB33" s="190"/>
      <c r="AC33" s="190"/>
      <c r="AD33" s="190"/>
      <c r="AE33" s="190"/>
      <c r="AF33" s="190"/>
      <c r="AG33" s="190"/>
      <c r="AH33" s="190"/>
      <c r="AI33" s="190"/>
      <c r="AJ33" s="190"/>
      <c r="AK33" s="190"/>
      <c r="AL33" s="190"/>
      <c r="AM33" s="195"/>
      <c r="AN33" s="195"/>
      <c r="AO33" s="195"/>
    </row>
    <row r="34" s="12" customFormat="1" ht="30" customHeight="1" spans="1:41">
      <c r="A34" s="182" t="s">
        <v>54</v>
      </c>
      <c r="B34" s="187" t="s">
        <v>75</v>
      </c>
      <c r="C34" s="187"/>
      <c r="D34" s="187"/>
      <c r="E34" s="184"/>
      <c r="F34" s="184"/>
      <c r="G34" s="184"/>
      <c r="H34" s="184"/>
      <c r="I34" s="190">
        <v>0</v>
      </c>
      <c r="J34" s="190">
        <v>0</v>
      </c>
      <c r="K34" s="190">
        <v>0</v>
      </c>
      <c r="L34" s="190">
        <v>0</v>
      </c>
      <c r="M34" s="190">
        <v>0</v>
      </c>
      <c r="N34" s="190">
        <v>0</v>
      </c>
      <c r="O34" s="190">
        <v>0</v>
      </c>
      <c r="P34" s="190">
        <v>0</v>
      </c>
      <c r="Q34" s="190">
        <v>0</v>
      </c>
      <c r="R34" s="190">
        <v>0</v>
      </c>
      <c r="S34" s="190">
        <v>0</v>
      </c>
      <c r="T34" s="190">
        <v>0</v>
      </c>
      <c r="U34" s="190">
        <v>0</v>
      </c>
      <c r="V34" s="190">
        <v>0</v>
      </c>
      <c r="W34" s="190">
        <v>0</v>
      </c>
      <c r="X34" s="190">
        <v>0</v>
      </c>
      <c r="Y34" s="190">
        <v>0</v>
      </c>
      <c r="Z34" s="190">
        <v>0</v>
      </c>
      <c r="AA34" s="190">
        <v>0</v>
      </c>
      <c r="AB34" s="190">
        <v>0</v>
      </c>
      <c r="AC34" s="190">
        <v>0</v>
      </c>
      <c r="AD34" s="190">
        <v>0</v>
      </c>
      <c r="AE34" s="190">
        <v>0</v>
      </c>
      <c r="AF34" s="190">
        <v>0</v>
      </c>
      <c r="AG34" s="190">
        <v>0</v>
      </c>
      <c r="AH34" s="190">
        <v>0</v>
      </c>
      <c r="AI34" s="190">
        <v>0</v>
      </c>
      <c r="AJ34" s="190">
        <v>0</v>
      </c>
      <c r="AK34" s="190">
        <v>0</v>
      </c>
      <c r="AL34" s="190">
        <v>0</v>
      </c>
      <c r="AM34" s="190"/>
      <c r="AN34" s="195"/>
      <c r="AO34" s="195"/>
    </row>
    <row r="35" s="12" customFormat="1" ht="30" customHeight="1" spans="1:41">
      <c r="A35" s="182" t="s">
        <v>54</v>
      </c>
      <c r="B35" s="187" t="s">
        <v>76</v>
      </c>
      <c r="C35" s="187"/>
      <c r="D35" s="187"/>
      <c r="E35" s="184"/>
      <c r="F35" s="184"/>
      <c r="G35" s="184"/>
      <c r="H35" s="184"/>
      <c r="I35" s="190">
        <v>0</v>
      </c>
      <c r="J35" s="190">
        <v>0</v>
      </c>
      <c r="K35" s="190">
        <v>0</v>
      </c>
      <c r="L35" s="190">
        <v>0</v>
      </c>
      <c r="M35" s="190">
        <v>0</v>
      </c>
      <c r="N35" s="190">
        <v>0</v>
      </c>
      <c r="O35" s="190">
        <v>0</v>
      </c>
      <c r="P35" s="190">
        <v>0</v>
      </c>
      <c r="Q35" s="190">
        <v>0</v>
      </c>
      <c r="R35" s="190">
        <v>0</v>
      </c>
      <c r="S35" s="190">
        <v>0</v>
      </c>
      <c r="T35" s="190">
        <v>0</v>
      </c>
      <c r="U35" s="190">
        <v>0</v>
      </c>
      <c r="V35" s="190">
        <v>0</v>
      </c>
      <c r="W35" s="190">
        <v>0</v>
      </c>
      <c r="X35" s="190">
        <v>0</v>
      </c>
      <c r="Y35" s="190">
        <v>0</v>
      </c>
      <c r="Z35" s="190">
        <v>0</v>
      </c>
      <c r="AA35" s="190">
        <v>0</v>
      </c>
      <c r="AB35" s="190">
        <v>0</v>
      </c>
      <c r="AC35" s="190">
        <v>0</v>
      </c>
      <c r="AD35" s="190">
        <v>0</v>
      </c>
      <c r="AE35" s="190">
        <v>0</v>
      </c>
      <c r="AF35" s="190">
        <v>0</v>
      </c>
      <c r="AG35" s="190">
        <v>0</v>
      </c>
      <c r="AH35" s="190">
        <v>0</v>
      </c>
      <c r="AI35" s="190">
        <v>0</v>
      </c>
      <c r="AJ35" s="190">
        <v>0</v>
      </c>
      <c r="AK35" s="190">
        <v>0</v>
      </c>
      <c r="AL35" s="190">
        <v>0</v>
      </c>
      <c r="AM35" s="195"/>
      <c r="AN35" s="195"/>
      <c r="AO35" s="195"/>
    </row>
    <row r="36" s="12" customFormat="1" ht="30" customHeight="1" spans="1:41">
      <c r="A36" s="182" t="s">
        <v>54</v>
      </c>
      <c r="B36" s="187" t="s">
        <v>77</v>
      </c>
      <c r="C36" s="187"/>
      <c r="D36" s="187"/>
      <c r="E36" s="184"/>
      <c r="F36" s="184"/>
      <c r="G36" s="184"/>
      <c r="H36" s="184"/>
      <c r="I36" s="190"/>
      <c r="J36" s="190"/>
      <c r="K36" s="190"/>
      <c r="L36" s="190"/>
      <c r="M36" s="190"/>
      <c r="N36" s="190"/>
      <c r="O36" s="190"/>
      <c r="P36" s="190"/>
      <c r="Q36" s="190"/>
      <c r="R36" s="190"/>
      <c r="S36" s="190"/>
      <c r="T36" s="190"/>
      <c r="U36" s="190"/>
      <c r="V36" s="190"/>
      <c r="W36" s="190"/>
      <c r="X36" s="190"/>
      <c r="Y36" s="190"/>
      <c r="Z36" s="190"/>
      <c r="AA36" s="190"/>
      <c r="AB36" s="190"/>
      <c r="AC36" s="190"/>
      <c r="AD36" s="190"/>
      <c r="AE36" s="190"/>
      <c r="AF36" s="190"/>
      <c r="AG36" s="190"/>
      <c r="AH36" s="190"/>
      <c r="AI36" s="190"/>
      <c r="AJ36" s="190"/>
      <c r="AK36" s="190"/>
      <c r="AL36" s="190"/>
      <c r="AM36" s="195"/>
      <c r="AN36" s="195"/>
      <c r="AO36" s="195"/>
    </row>
    <row r="37" s="12" customFormat="1" ht="30" customHeight="1" spans="1:41">
      <c r="A37" s="182" t="s">
        <v>52</v>
      </c>
      <c r="B37" s="187" t="s">
        <v>78</v>
      </c>
      <c r="C37" s="187"/>
      <c r="D37" s="187"/>
      <c r="E37" s="184"/>
      <c r="F37" s="184"/>
      <c r="G37" s="184"/>
      <c r="H37" s="184"/>
      <c r="I37" s="190">
        <f t="shared" ref="I37:AL37" si="9">I38+I47</f>
        <v>4</v>
      </c>
      <c r="J37" s="190">
        <f t="shared" si="9"/>
        <v>115.7</v>
      </c>
      <c r="K37" s="190">
        <f t="shared" si="9"/>
        <v>0</v>
      </c>
      <c r="L37" s="190">
        <f t="shared" si="9"/>
        <v>0</v>
      </c>
      <c r="M37" s="190">
        <f t="shared" si="9"/>
        <v>4</v>
      </c>
      <c r="N37" s="190">
        <f t="shared" si="9"/>
        <v>0</v>
      </c>
      <c r="O37" s="190">
        <f t="shared" si="9"/>
        <v>0</v>
      </c>
      <c r="P37" s="190">
        <f t="shared" si="9"/>
        <v>0</v>
      </c>
      <c r="Q37" s="190">
        <f t="shared" si="9"/>
        <v>0</v>
      </c>
      <c r="R37" s="190">
        <f t="shared" si="9"/>
        <v>0</v>
      </c>
      <c r="S37" s="190">
        <f t="shared" si="9"/>
        <v>3557</v>
      </c>
      <c r="T37" s="190">
        <f t="shared" si="9"/>
        <v>14114</v>
      </c>
      <c r="U37" s="190">
        <f t="shared" si="9"/>
        <v>0</v>
      </c>
      <c r="V37" s="190">
        <f t="shared" si="9"/>
        <v>0</v>
      </c>
      <c r="W37" s="190">
        <f t="shared" si="9"/>
        <v>0</v>
      </c>
      <c r="X37" s="190">
        <f t="shared" si="9"/>
        <v>0</v>
      </c>
      <c r="Y37" s="190">
        <f t="shared" si="9"/>
        <v>0</v>
      </c>
      <c r="Z37" s="190">
        <f t="shared" si="9"/>
        <v>4800</v>
      </c>
      <c r="AA37" s="190">
        <f t="shared" si="9"/>
        <v>3250</v>
      </c>
      <c r="AB37" s="190">
        <f t="shared" si="9"/>
        <v>2850</v>
      </c>
      <c r="AC37" s="190">
        <f t="shared" si="9"/>
        <v>400</v>
      </c>
      <c r="AD37" s="190">
        <f t="shared" si="9"/>
        <v>0</v>
      </c>
      <c r="AE37" s="190">
        <f t="shared" si="9"/>
        <v>0</v>
      </c>
      <c r="AF37" s="190">
        <f t="shared" si="9"/>
        <v>1400</v>
      </c>
      <c r="AG37" s="190">
        <f t="shared" si="9"/>
        <v>0</v>
      </c>
      <c r="AH37" s="190">
        <f t="shared" si="9"/>
        <v>0</v>
      </c>
      <c r="AI37" s="190">
        <f t="shared" si="9"/>
        <v>0</v>
      </c>
      <c r="AJ37" s="190">
        <f t="shared" si="9"/>
        <v>150</v>
      </c>
      <c r="AK37" s="190">
        <f t="shared" si="9"/>
        <v>0</v>
      </c>
      <c r="AL37" s="190">
        <f t="shared" si="9"/>
        <v>0</v>
      </c>
      <c r="AM37" s="195"/>
      <c r="AN37" s="195"/>
      <c r="AO37" s="195"/>
    </row>
    <row r="38" s="12" customFormat="1" ht="30" customHeight="1" spans="1:41">
      <c r="A38" s="182" t="s">
        <v>54</v>
      </c>
      <c r="B38" s="187" t="s">
        <v>79</v>
      </c>
      <c r="C38" s="187"/>
      <c r="D38" s="187"/>
      <c r="E38" s="184"/>
      <c r="F38" s="184"/>
      <c r="G38" s="184"/>
      <c r="H38" s="184"/>
      <c r="I38" s="190">
        <f t="shared" ref="I38:AL38" si="10">I39+I40+I41+I42</f>
        <v>4</v>
      </c>
      <c r="J38" s="190">
        <f t="shared" si="10"/>
        <v>115.7</v>
      </c>
      <c r="K38" s="190">
        <f t="shared" si="10"/>
        <v>0</v>
      </c>
      <c r="L38" s="190">
        <f t="shared" si="10"/>
        <v>0</v>
      </c>
      <c r="M38" s="190">
        <f t="shared" si="10"/>
        <v>4</v>
      </c>
      <c r="N38" s="190">
        <f t="shared" si="10"/>
        <v>0</v>
      </c>
      <c r="O38" s="190">
        <f t="shared" si="10"/>
        <v>0</v>
      </c>
      <c r="P38" s="190">
        <f t="shared" si="10"/>
        <v>0</v>
      </c>
      <c r="Q38" s="190">
        <f t="shared" si="10"/>
        <v>0</v>
      </c>
      <c r="R38" s="190">
        <f t="shared" si="10"/>
        <v>0</v>
      </c>
      <c r="S38" s="190">
        <f t="shared" si="10"/>
        <v>3557</v>
      </c>
      <c r="T38" s="190">
        <f t="shared" si="10"/>
        <v>14114</v>
      </c>
      <c r="U38" s="190">
        <f t="shared" si="10"/>
        <v>0</v>
      </c>
      <c r="V38" s="190">
        <f t="shared" si="10"/>
        <v>0</v>
      </c>
      <c r="W38" s="190">
        <f t="shared" si="10"/>
        <v>0</v>
      </c>
      <c r="X38" s="190">
        <f t="shared" si="10"/>
        <v>0</v>
      </c>
      <c r="Y38" s="190">
        <f t="shared" si="10"/>
        <v>0</v>
      </c>
      <c r="Z38" s="190">
        <f t="shared" si="10"/>
        <v>4800</v>
      </c>
      <c r="AA38" s="190">
        <f t="shared" si="10"/>
        <v>3250</v>
      </c>
      <c r="AB38" s="190">
        <f t="shared" si="10"/>
        <v>2850</v>
      </c>
      <c r="AC38" s="190">
        <f t="shared" si="10"/>
        <v>400</v>
      </c>
      <c r="AD38" s="190">
        <f t="shared" si="10"/>
        <v>0</v>
      </c>
      <c r="AE38" s="190">
        <f t="shared" si="10"/>
        <v>0</v>
      </c>
      <c r="AF38" s="190">
        <f t="shared" si="10"/>
        <v>1400</v>
      </c>
      <c r="AG38" s="190">
        <f t="shared" si="10"/>
        <v>0</v>
      </c>
      <c r="AH38" s="190">
        <f t="shared" si="10"/>
        <v>0</v>
      </c>
      <c r="AI38" s="190">
        <f t="shared" si="10"/>
        <v>0</v>
      </c>
      <c r="AJ38" s="190">
        <f t="shared" si="10"/>
        <v>150</v>
      </c>
      <c r="AK38" s="190">
        <f t="shared" si="10"/>
        <v>0</v>
      </c>
      <c r="AL38" s="190">
        <f t="shared" si="10"/>
        <v>0</v>
      </c>
      <c r="AM38" s="195"/>
      <c r="AN38" s="195"/>
      <c r="AO38" s="195"/>
    </row>
    <row r="39" s="12" customFormat="1" ht="30" customHeight="1" spans="1:41">
      <c r="A39" s="183" t="s">
        <v>56</v>
      </c>
      <c r="B39" s="187" t="s">
        <v>80</v>
      </c>
      <c r="C39" s="187"/>
      <c r="D39" s="187"/>
      <c r="E39" s="184"/>
      <c r="F39" s="184"/>
      <c r="G39" s="184"/>
      <c r="H39" s="184"/>
      <c r="I39" s="190"/>
      <c r="J39" s="190"/>
      <c r="K39" s="190"/>
      <c r="L39" s="190"/>
      <c r="M39" s="190"/>
      <c r="N39" s="190"/>
      <c r="O39" s="190"/>
      <c r="P39" s="190"/>
      <c r="Q39" s="190"/>
      <c r="R39" s="190"/>
      <c r="S39" s="190"/>
      <c r="T39" s="190"/>
      <c r="U39" s="190"/>
      <c r="V39" s="190"/>
      <c r="W39" s="190"/>
      <c r="X39" s="190"/>
      <c r="Y39" s="190"/>
      <c r="Z39" s="190"/>
      <c r="AA39" s="190"/>
      <c r="AB39" s="190"/>
      <c r="AC39" s="190"/>
      <c r="AD39" s="190"/>
      <c r="AE39" s="190"/>
      <c r="AF39" s="190"/>
      <c r="AG39" s="190"/>
      <c r="AH39" s="190"/>
      <c r="AI39" s="190"/>
      <c r="AJ39" s="190"/>
      <c r="AK39" s="190"/>
      <c r="AL39" s="190"/>
      <c r="AM39" s="195"/>
      <c r="AN39" s="195"/>
      <c r="AO39" s="195"/>
    </row>
    <row r="40" s="12" customFormat="1" ht="30" customHeight="1" spans="1:41">
      <c r="A40" s="183" t="s">
        <v>56</v>
      </c>
      <c r="B40" s="187" t="s">
        <v>81</v>
      </c>
      <c r="C40" s="187"/>
      <c r="D40" s="187"/>
      <c r="E40" s="184"/>
      <c r="F40" s="184"/>
      <c r="G40" s="184"/>
      <c r="H40" s="184"/>
      <c r="I40" s="190"/>
      <c r="J40" s="190"/>
      <c r="K40" s="190"/>
      <c r="L40" s="190"/>
      <c r="M40" s="190"/>
      <c r="N40" s="190"/>
      <c r="O40" s="190"/>
      <c r="P40" s="190"/>
      <c r="Q40" s="190"/>
      <c r="R40" s="190"/>
      <c r="S40" s="190"/>
      <c r="T40" s="190"/>
      <c r="U40" s="190"/>
      <c r="V40" s="190"/>
      <c r="W40" s="190"/>
      <c r="X40" s="190"/>
      <c r="Y40" s="190"/>
      <c r="Z40" s="190"/>
      <c r="AA40" s="190"/>
      <c r="AB40" s="190"/>
      <c r="AC40" s="190"/>
      <c r="AD40" s="190"/>
      <c r="AE40" s="190"/>
      <c r="AF40" s="190"/>
      <c r="AG40" s="190"/>
      <c r="AH40" s="190"/>
      <c r="AI40" s="190"/>
      <c r="AJ40" s="190"/>
      <c r="AK40" s="190"/>
      <c r="AL40" s="190"/>
      <c r="AM40" s="195"/>
      <c r="AN40" s="195"/>
      <c r="AO40" s="195"/>
    </row>
    <row r="41" s="12" customFormat="1" ht="30" customHeight="1" spans="1:41">
      <c r="A41" s="183" t="s">
        <v>56</v>
      </c>
      <c r="B41" s="187" t="s">
        <v>82</v>
      </c>
      <c r="C41" s="187"/>
      <c r="D41" s="187"/>
      <c r="E41" s="184"/>
      <c r="F41" s="184"/>
      <c r="G41" s="184"/>
      <c r="H41" s="184"/>
      <c r="I41" s="190"/>
      <c r="J41" s="190"/>
      <c r="K41" s="190"/>
      <c r="L41" s="190"/>
      <c r="M41" s="190"/>
      <c r="N41" s="190"/>
      <c r="O41" s="190"/>
      <c r="P41" s="190"/>
      <c r="Q41" s="190"/>
      <c r="R41" s="190"/>
      <c r="S41" s="190"/>
      <c r="T41" s="190"/>
      <c r="U41" s="190"/>
      <c r="V41" s="190"/>
      <c r="W41" s="190"/>
      <c r="X41" s="190"/>
      <c r="Y41" s="190"/>
      <c r="Z41" s="190"/>
      <c r="AA41" s="190"/>
      <c r="AB41" s="190"/>
      <c r="AC41" s="190"/>
      <c r="AD41" s="190"/>
      <c r="AE41" s="190"/>
      <c r="AF41" s="190"/>
      <c r="AG41" s="190"/>
      <c r="AH41" s="190"/>
      <c r="AI41" s="190"/>
      <c r="AJ41" s="190"/>
      <c r="AK41" s="190"/>
      <c r="AL41" s="190"/>
      <c r="AM41" s="195"/>
      <c r="AN41" s="195"/>
      <c r="AO41" s="195"/>
    </row>
    <row r="42" s="12" customFormat="1" ht="50" customHeight="1" spans="1:41">
      <c r="A42" s="183" t="s">
        <v>56</v>
      </c>
      <c r="B42" s="187" t="s">
        <v>83</v>
      </c>
      <c r="C42" s="187"/>
      <c r="D42" s="187"/>
      <c r="E42" s="184"/>
      <c r="F42" s="184"/>
      <c r="G42" s="184"/>
      <c r="H42" s="184"/>
      <c r="I42" s="190">
        <f t="shared" ref="I42:AL42" si="11">SUM(I43:I46)</f>
        <v>4</v>
      </c>
      <c r="J42" s="190">
        <f t="shared" si="11"/>
        <v>115.7</v>
      </c>
      <c r="K42" s="190">
        <f t="shared" si="11"/>
        <v>0</v>
      </c>
      <c r="L42" s="190">
        <f t="shared" si="11"/>
        <v>0</v>
      </c>
      <c r="M42" s="190">
        <f t="shared" si="11"/>
        <v>4</v>
      </c>
      <c r="N42" s="190">
        <f t="shared" si="11"/>
        <v>0</v>
      </c>
      <c r="O42" s="190">
        <f t="shared" si="11"/>
        <v>0</v>
      </c>
      <c r="P42" s="190">
        <f t="shared" si="11"/>
        <v>0</v>
      </c>
      <c r="Q42" s="190">
        <f t="shared" si="11"/>
        <v>0</v>
      </c>
      <c r="R42" s="190">
        <f t="shared" si="11"/>
        <v>0</v>
      </c>
      <c r="S42" s="190">
        <f t="shared" si="11"/>
        <v>3557</v>
      </c>
      <c r="T42" s="190">
        <f t="shared" si="11"/>
        <v>14114</v>
      </c>
      <c r="U42" s="190">
        <f t="shared" si="11"/>
        <v>0</v>
      </c>
      <c r="V42" s="190">
        <f t="shared" si="11"/>
        <v>0</v>
      </c>
      <c r="W42" s="190">
        <f t="shared" si="11"/>
        <v>0</v>
      </c>
      <c r="X42" s="190">
        <f t="shared" si="11"/>
        <v>0</v>
      </c>
      <c r="Y42" s="190">
        <f t="shared" si="11"/>
        <v>0</v>
      </c>
      <c r="Z42" s="190">
        <f t="shared" si="11"/>
        <v>4800</v>
      </c>
      <c r="AA42" s="190">
        <f t="shared" si="11"/>
        <v>3250</v>
      </c>
      <c r="AB42" s="190">
        <f t="shared" si="11"/>
        <v>2850</v>
      </c>
      <c r="AC42" s="190">
        <f t="shared" si="11"/>
        <v>400</v>
      </c>
      <c r="AD42" s="190">
        <f t="shared" si="11"/>
        <v>0</v>
      </c>
      <c r="AE42" s="190">
        <f t="shared" si="11"/>
        <v>0</v>
      </c>
      <c r="AF42" s="190">
        <f t="shared" si="11"/>
        <v>1400</v>
      </c>
      <c r="AG42" s="190">
        <f t="shared" si="11"/>
        <v>0</v>
      </c>
      <c r="AH42" s="190">
        <f t="shared" si="11"/>
        <v>0</v>
      </c>
      <c r="AI42" s="190">
        <f t="shared" si="11"/>
        <v>0</v>
      </c>
      <c r="AJ42" s="190">
        <f t="shared" si="11"/>
        <v>150</v>
      </c>
      <c r="AK42" s="190">
        <f t="shared" si="11"/>
        <v>0</v>
      </c>
      <c r="AL42" s="190">
        <f t="shared" si="11"/>
        <v>0</v>
      </c>
      <c r="AM42" s="195"/>
      <c r="AN42" s="195"/>
      <c r="AO42" s="195"/>
    </row>
    <row r="43" s="7" customFormat="1" ht="309" customHeight="1" spans="1:42">
      <c r="A43" s="22">
        <v>7</v>
      </c>
      <c r="B43" s="22" t="s">
        <v>1155</v>
      </c>
      <c r="C43" s="22">
        <v>2024</v>
      </c>
      <c r="D43" s="34" t="s">
        <v>203</v>
      </c>
      <c r="E43" s="24" t="s">
        <v>178</v>
      </c>
      <c r="F43" s="24" t="s">
        <v>990</v>
      </c>
      <c r="G43" s="24" t="s">
        <v>204</v>
      </c>
      <c r="H43" s="35" t="s">
        <v>1409</v>
      </c>
      <c r="I43" s="22">
        <v>1</v>
      </c>
      <c r="J43" s="22">
        <v>2</v>
      </c>
      <c r="K43" s="22"/>
      <c r="L43" s="22"/>
      <c r="M43" s="22">
        <v>1</v>
      </c>
      <c r="N43" s="22"/>
      <c r="O43" s="22"/>
      <c r="P43" s="22"/>
      <c r="Q43" s="22"/>
      <c r="R43" s="22"/>
      <c r="S43" s="95">
        <v>788</v>
      </c>
      <c r="T43" s="95">
        <v>2878</v>
      </c>
      <c r="U43" s="49" t="s">
        <v>206</v>
      </c>
      <c r="V43" s="22" t="s">
        <v>902</v>
      </c>
      <c r="W43" s="49" t="s">
        <v>207</v>
      </c>
      <c r="X43" s="22" t="s">
        <v>715</v>
      </c>
      <c r="Y43" s="22" t="s">
        <v>1286</v>
      </c>
      <c r="Z43" s="39">
        <v>2100</v>
      </c>
      <c r="AA43" s="22">
        <v>2100</v>
      </c>
      <c r="AB43" s="60">
        <v>1700</v>
      </c>
      <c r="AC43" s="60">
        <v>400</v>
      </c>
      <c r="AD43" s="60"/>
      <c r="AE43" s="60"/>
      <c r="AF43" s="22"/>
      <c r="AG43" s="22"/>
      <c r="AH43" s="22"/>
      <c r="AI43" s="22"/>
      <c r="AJ43" s="22"/>
      <c r="AK43" s="22"/>
      <c r="AL43" s="22"/>
      <c r="AM43" s="33" t="s">
        <v>1410</v>
      </c>
      <c r="AN43" s="33" t="s">
        <v>1157</v>
      </c>
      <c r="AO43" s="60" t="s">
        <v>1386</v>
      </c>
      <c r="AP43" s="75" t="s">
        <v>1386</v>
      </c>
    </row>
    <row r="44" s="9" customFormat="1" ht="320" customHeight="1" spans="1:42">
      <c r="A44" s="22">
        <v>8</v>
      </c>
      <c r="B44" s="22" t="s">
        <v>1189</v>
      </c>
      <c r="C44" s="22">
        <v>2024</v>
      </c>
      <c r="D44" s="22" t="s">
        <v>1190</v>
      </c>
      <c r="E44" s="22" t="s">
        <v>178</v>
      </c>
      <c r="F44" s="22" t="s">
        <v>990</v>
      </c>
      <c r="G44" s="22" t="s">
        <v>357</v>
      </c>
      <c r="H44" s="22" t="s">
        <v>1411</v>
      </c>
      <c r="I44" s="86">
        <v>1</v>
      </c>
      <c r="J44" s="36">
        <v>16</v>
      </c>
      <c r="K44" s="36"/>
      <c r="L44" s="36"/>
      <c r="M44" s="36">
        <v>1</v>
      </c>
      <c r="N44" s="36"/>
      <c r="O44" s="36"/>
      <c r="P44" s="36"/>
      <c r="Q44" s="36"/>
      <c r="R44" s="36"/>
      <c r="S44" s="36">
        <v>114</v>
      </c>
      <c r="T44" s="36">
        <v>456</v>
      </c>
      <c r="U44" s="36" t="s">
        <v>1016</v>
      </c>
      <c r="V44" s="22" t="s">
        <v>749</v>
      </c>
      <c r="W44" s="49" t="s">
        <v>207</v>
      </c>
      <c r="X44" s="22" t="s">
        <v>715</v>
      </c>
      <c r="Y44" s="22" t="s">
        <v>1286</v>
      </c>
      <c r="Z44" s="22">
        <v>1400</v>
      </c>
      <c r="AA44" s="36"/>
      <c r="AB44" s="36"/>
      <c r="AC44" s="36"/>
      <c r="AD44" s="36"/>
      <c r="AE44" s="36"/>
      <c r="AF44" s="36">
        <v>1400</v>
      </c>
      <c r="AG44" s="36"/>
      <c r="AH44" s="36"/>
      <c r="AI44" s="36"/>
      <c r="AJ44" s="36"/>
      <c r="AK44" s="36"/>
      <c r="AL44" s="36"/>
      <c r="AM44" s="37" t="s">
        <v>1192</v>
      </c>
      <c r="AN44" s="37" t="s">
        <v>1193</v>
      </c>
      <c r="AO44" s="77" t="s">
        <v>1386</v>
      </c>
      <c r="AP44" s="75" t="s">
        <v>1386</v>
      </c>
    </row>
    <row r="45" s="7" customFormat="1" ht="189" customHeight="1" spans="1:42">
      <c r="A45" s="22">
        <v>9</v>
      </c>
      <c r="B45" s="25" t="s">
        <v>1194</v>
      </c>
      <c r="C45" s="25">
        <v>2024</v>
      </c>
      <c r="D45" s="38" t="s">
        <v>208</v>
      </c>
      <c r="E45" s="27" t="s">
        <v>178</v>
      </c>
      <c r="F45" s="27" t="s">
        <v>990</v>
      </c>
      <c r="G45" s="27" t="s">
        <v>209</v>
      </c>
      <c r="H45" s="38" t="s">
        <v>1412</v>
      </c>
      <c r="I45" s="25">
        <v>1</v>
      </c>
      <c r="J45" s="25">
        <v>90</v>
      </c>
      <c r="K45" s="25"/>
      <c r="L45" s="25"/>
      <c r="M45" s="25">
        <v>1</v>
      </c>
      <c r="N45" s="25"/>
      <c r="O45" s="25"/>
      <c r="P45" s="25"/>
      <c r="Q45" s="25"/>
      <c r="R45" s="25"/>
      <c r="S45" s="25">
        <v>1867</v>
      </c>
      <c r="T45" s="25">
        <v>7902</v>
      </c>
      <c r="U45" s="51" t="s">
        <v>211</v>
      </c>
      <c r="V45" s="25" t="s">
        <v>715</v>
      </c>
      <c r="W45" s="96" t="s">
        <v>207</v>
      </c>
      <c r="X45" s="25" t="s">
        <v>715</v>
      </c>
      <c r="Y45" s="22" t="s">
        <v>1286</v>
      </c>
      <c r="Z45" s="25">
        <v>350</v>
      </c>
      <c r="AA45" s="25">
        <v>200</v>
      </c>
      <c r="AB45" s="57">
        <v>200</v>
      </c>
      <c r="AC45" s="57"/>
      <c r="AD45" s="57"/>
      <c r="AE45" s="57"/>
      <c r="AF45" s="25"/>
      <c r="AG45" s="25"/>
      <c r="AH45" s="25"/>
      <c r="AI45" s="25"/>
      <c r="AJ45" s="25">
        <v>150</v>
      </c>
      <c r="AK45" s="25"/>
      <c r="AL45" s="25"/>
      <c r="AM45" s="68" t="s">
        <v>1436</v>
      </c>
      <c r="AN45" s="68" t="s">
        <v>1437</v>
      </c>
      <c r="AO45" s="57" t="s">
        <v>1386</v>
      </c>
      <c r="AP45" s="75" t="s">
        <v>1386</v>
      </c>
    </row>
    <row r="46" s="13" customFormat="1" ht="145" customHeight="1" spans="1:42">
      <c r="A46" s="22">
        <v>10</v>
      </c>
      <c r="B46" s="22" t="s">
        <v>1322</v>
      </c>
      <c r="C46" s="33">
        <v>2024</v>
      </c>
      <c r="D46" s="33" t="s">
        <v>1323</v>
      </c>
      <c r="E46" s="33" t="s">
        <v>178</v>
      </c>
      <c r="F46" s="22" t="s">
        <v>1009</v>
      </c>
      <c r="G46" s="33" t="s">
        <v>1324</v>
      </c>
      <c r="H46" s="33" t="s">
        <v>1325</v>
      </c>
      <c r="I46" s="33">
        <v>1</v>
      </c>
      <c r="J46" s="33">
        <v>7.7</v>
      </c>
      <c r="K46" s="33"/>
      <c r="L46" s="33"/>
      <c r="M46" s="33">
        <v>1</v>
      </c>
      <c r="N46" s="33"/>
      <c r="O46" s="33"/>
      <c r="P46" s="33"/>
      <c r="Q46" s="33"/>
      <c r="R46" s="33"/>
      <c r="S46" s="39">
        <v>788</v>
      </c>
      <c r="T46" s="39">
        <v>2878</v>
      </c>
      <c r="U46" s="22" t="s">
        <v>206</v>
      </c>
      <c r="V46" s="33" t="s">
        <v>902</v>
      </c>
      <c r="W46" s="33" t="s">
        <v>207</v>
      </c>
      <c r="X46" s="22" t="s">
        <v>715</v>
      </c>
      <c r="Y46" s="33" t="s">
        <v>1286</v>
      </c>
      <c r="Z46" s="33">
        <v>950</v>
      </c>
      <c r="AA46" s="33">
        <v>950</v>
      </c>
      <c r="AB46" s="33">
        <v>950</v>
      </c>
      <c r="AC46" s="33"/>
      <c r="AD46" s="33"/>
      <c r="AE46" s="33"/>
      <c r="AF46" s="33"/>
      <c r="AG46" s="33"/>
      <c r="AH46" s="33"/>
      <c r="AI46" s="33"/>
      <c r="AJ46" s="33"/>
      <c r="AK46" s="33"/>
      <c r="AL46" s="33"/>
      <c r="AM46" s="33" t="s">
        <v>1326</v>
      </c>
      <c r="AN46" s="33" t="s">
        <v>913</v>
      </c>
      <c r="AO46" s="60" t="s">
        <v>1392</v>
      </c>
      <c r="AP46" s="75" t="s">
        <v>1392</v>
      </c>
    </row>
    <row r="47" s="12" customFormat="1" ht="30" customHeight="1" spans="1:41">
      <c r="A47" s="182" t="s">
        <v>54</v>
      </c>
      <c r="B47" s="187" t="s">
        <v>84</v>
      </c>
      <c r="C47" s="187"/>
      <c r="D47" s="187"/>
      <c r="E47" s="184"/>
      <c r="F47" s="184"/>
      <c r="G47" s="184"/>
      <c r="H47" s="184"/>
      <c r="I47" s="190"/>
      <c r="J47" s="190"/>
      <c r="K47" s="190"/>
      <c r="L47" s="190"/>
      <c r="M47" s="190"/>
      <c r="N47" s="190"/>
      <c r="O47" s="190"/>
      <c r="P47" s="190"/>
      <c r="Q47" s="190"/>
      <c r="R47" s="190"/>
      <c r="S47" s="190"/>
      <c r="T47" s="190"/>
      <c r="U47" s="190"/>
      <c r="V47" s="190"/>
      <c r="W47" s="190"/>
      <c r="X47" s="190"/>
      <c r="Y47" s="190"/>
      <c r="Z47" s="190"/>
      <c r="AA47" s="190"/>
      <c r="AB47" s="190"/>
      <c r="AC47" s="190"/>
      <c r="AD47" s="190"/>
      <c r="AE47" s="190"/>
      <c r="AF47" s="190"/>
      <c r="AG47" s="190"/>
      <c r="AH47" s="190"/>
      <c r="AI47" s="190"/>
      <c r="AJ47" s="190"/>
      <c r="AK47" s="190"/>
      <c r="AL47" s="190"/>
      <c r="AM47" s="195"/>
      <c r="AN47" s="195"/>
      <c r="AO47" s="195"/>
    </row>
    <row r="48" s="12" customFormat="1" ht="30" customHeight="1" spans="1:41">
      <c r="A48" s="182" t="s">
        <v>52</v>
      </c>
      <c r="B48" s="187" t="s">
        <v>85</v>
      </c>
      <c r="C48" s="187"/>
      <c r="D48" s="187"/>
      <c r="E48" s="184"/>
      <c r="F48" s="184"/>
      <c r="G48" s="184"/>
      <c r="H48" s="184"/>
      <c r="I48" s="190">
        <f t="shared" ref="I48:AL48" si="12">I49+I51+I52+I53</f>
        <v>1</v>
      </c>
      <c r="J48" s="190">
        <f t="shared" si="12"/>
        <v>100</v>
      </c>
      <c r="K48" s="190">
        <f t="shared" si="12"/>
        <v>1</v>
      </c>
      <c r="L48" s="190">
        <f t="shared" si="12"/>
        <v>0</v>
      </c>
      <c r="M48" s="190">
        <f t="shared" si="12"/>
        <v>0</v>
      </c>
      <c r="N48" s="190">
        <f t="shared" si="12"/>
        <v>0</v>
      </c>
      <c r="O48" s="190">
        <f t="shared" si="12"/>
        <v>0</v>
      </c>
      <c r="P48" s="190">
        <f t="shared" si="12"/>
        <v>0</v>
      </c>
      <c r="Q48" s="190">
        <f t="shared" si="12"/>
        <v>0</v>
      </c>
      <c r="R48" s="190">
        <f t="shared" si="12"/>
        <v>0</v>
      </c>
      <c r="S48" s="190">
        <f t="shared" si="12"/>
        <v>26</v>
      </c>
      <c r="T48" s="190">
        <f t="shared" si="12"/>
        <v>83</v>
      </c>
      <c r="U48" s="190">
        <f t="shared" si="12"/>
        <v>0</v>
      </c>
      <c r="V48" s="190">
        <f t="shared" si="12"/>
        <v>0</v>
      </c>
      <c r="W48" s="190">
        <f t="shared" si="12"/>
        <v>0</v>
      </c>
      <c r="X48" s="190">
        <f t="shared" si="12"/>
        <v>0</v>
      </c>
      <c r="Y48" s="190">
        <f t="shared" si="12"/>
        <v>0</v>
      </c>
      <c r="Z48" s="190">
        <f t="shared" si="12"/>
        <v>60</v>
      </c>
      <c r="AA48" s="190">
        <f t="shared" si="12"/>
        <v>60</v>
      </c>
      <c r="AB48" s="190">
        <f t="shared" si="12"/>
        <v>60</v>
      </c>
      <c r="AC48" s="190">
        <f t="shared" si="12"/>
        <v>0</v>
      </c>
      <c r="AD48" s="190">
        <f t="shared" si="12"/>
        <v>0</v>
      </c>
      <c r="AE48" s="190">
        <f t="shared" si="12"/>
        <v>0</v>
      </c>
      <c r="AF48" s="190">
        <f t="shared" si="12"/>
        <v>0</v>
      </c>
      <c r="AG48" s="190">
        <f t="shared" si="12"/>
        <v>0</v>
      </c>
      <c r="AH48" s="190">
        <f t="shared" si="12"/>
        <v>0</v>
      </c>
      <c r="AI48" s="190">
        <f t="shared" si="12"/>
        <v>0</v>
      </c>
      <c r="AJ48" s="190">
        <f t="shared" si="12"/>
        <v>0</v>
      </c>
      <c r="AK48" s="190">
        <f t="shared" si="12"/>
        <v>0</v>
      </c>
      <c r="AL48" s="190">
        <f t="shared" si="12"/>
        <v>0</v>
      </c>
      <c r="AM48" s="195"/>
      <c r="AN48" s="195"/>
      <c r="AO48" s="195"/>
    </row>
    <row r="49" s="12" customFormat="1" ht="30" customHeight="1" spans="1:41">
      <c r="A49" s="182" t="s">
        <v>54</v>
      </c>
      <c r="B49" s="187" t="s">
        <v>86</v>
      </c>
      <c r="C49" s="187"/>
      <c r="D49" s="187"/>
      <c r="E49" s="184"/>
      <c r="F49" s="184"/>
      <c r="G49" s="184"/>
      <c r="H49" s="184"/>
      <c r="I49" s="190">
        <f t="shared" ref="I49:AL49" si="13">SUM(I50)</f>
        <v>1</v>
      </c>
      <c r="J49" s="190">
        <f t="shared" si="13"/>
        <v>100</v>
      </c>
      <c r="K49" s="190">
        <f t="shared" si="13"/>
        <v>1</v>
      </c>
      <c r="L49" s="190">
        <f t="shared" si="13"/>
        <v>0</v>
      </c>
      <c r="M49" s="190">
        <f t="shared" si="13"/>
        <v>0</v>
      </c>
      <c r="N49" s="190">
        <f t="shared" si="13"/>
        <v>0</v>
      </c>
      <c r="O49" s="190">
        <f t="shared" si="13"/>
        <v>0</v>
      </c>
      <c r="P49" s="190">
        <f t="shared" si="13"/>
        <v>0</v>
      </c>
      <c r="Q49" s="190">
        <f t="shared" si="13"/>
        <v>0</v>
      </c>
      <c r="R49" s="190">
        <f t="shared" si="13"/>
        <v>0</v>
      </c>
      <c r="S49" s="190">
        <f t="shared" si="13"/>
        <v>26</v>
      </c>
      <c r="T49" s="190">
        <f t="shared" si="13"/>
        <v>83</v>
      </c>
      <c r="U49" s="190">
        <f t="shared" si="13"/>
        <v>0</v>
      </c>
      <c r="V49" s="190">
        <f t="shared" si="13"/>
        <v>0</v>
      </c>
      <c r="W49" s="190">
        <f t="shared" si="13"/>
        <v>0</v>
      </c>
      <c r="X49" s="190">
        <f t="shared" si="13"/>
        <v>0</v>
      </c>
      <c r="Y49" s="190">
        <f t="shared" si="13"/>
        <v>0</v>
      </c>
      <c r="Z49" s="190">
        <f t="shared" si="13"/>
        <v>60</v>
      </c>
      <c r="AA49" s="190">
        <f t="shared" si="13"/>
        <v>60</v>
      </c>
      <c r="AB49" s="190">
        <f t="shared" si="13"/>
        <v>60</v>
      </c>
      <c r="AC49" s="190">
        <f t="shared" si="13"/>
        <v>0</v>
      </c>
      <c r="AD49" s="190">
        <f t="shared" si="13"/>
        <v>0</v>
      </c>
      <c r="AE49" s="190">
        <f t="shared" si="13"/>
        <v>0</v>
      </c>
      <c r="AF49" s="190">
        <f t="shared" si="13"/>
        <v>0</v>
      </c>
      <c r="AG49" s="190">
        <f t="shared" si="13"/>
        <v>0</v>
      </c>
      <c r="AH49" s="190">
        <f t="shared" si="13"/>
        <v>0</v>
      </c>
      <c r="AI49" s="190">
        <f t="shared" si="13"/>
        <v>0</v>
      </c>
      <c r="AJ49" s="190">
        <f t="shared" si="13"/>
        <v>0</v>
      </c>
      <c r="AK49" s="190">
        <f t="shared" si="13"/>
        <v>0</v>
      </c>
      <c r="AL49" s="190">
        <f t="shared" si="13"/>
        <v>0</v>
      </c>
      <c r="AM49" s="190"/>
      <c r="AN49" s="195"/>
      <c r="AO49" s="195"/>
    </row>
    <row r="50" s="10" customFormat="1" ht="408" customHeight="1" spans="1:42">
      <c r="A50" s="22">
        <v>11</v>
      </c>
      <c r="B50" s="22" t="s">
        <v>1327</v>
      </c>
      <c r="C50" s="33">
        <v>2024</v>
      </c>
      <c r="D50" s="33" t="s">
        <v>1328</v>
      </c>
      <c r="E50" s="33" t="s">
        <v>178</v>
      </c>
      <c r="F50" s="22" t="s">
        <v>1009</v>
      </c>
      <c r="G50" s="33" t="s">
        <v>548</v>
      </c>
      <c r="H50" s="33" t="s">
        <v>1329</v>
      </c>
      <c r="I50" s="33">
        <v>1</v>
      </c>
      <c r="J50" s="33">
        <v>100</v>
      </c>
      <c r="K50" s="33">
        <v>1</v>
      </c>
      <c r="L50" s="33"/>
      <c r="M50" s="33"/>
      <c r="N50" s="33"/>
      <c r="O50" s="33"/>
      <c r="P50" s="33"/>
      <c r="Q50" s="33"/>
      <c r="R50" s="33"/>
      <c r="S50" s="33">
        <v>26</v>
      </c>
      <c r="T50" s="33">
        <v>83</v>
      </c>
      <c r="U50" s="33" t="s">
        <v>183</v>
      </c>
      <c r="V50" s="33" t="s">
        <v>1144</v>
      </c>
      <c r="W50" s="33" t="s">
        <v>183</v>
      </c>
      <c r="X50" s="33" t="s">
        <v>1144</v>
      </c>
      <c r="Y50" s="33" t="s">
        <v>1286</v>
      </c>
      <c r="Z50" s="33">
        <v>60</v>
      </c>
      <c r="AA50" s="33">
        <v>60</v>
      </c>
      <c r="AB50" s="33">
        <v>60</v>
      </c>
      <c r="AC50" s="33"/>
      <c r="AD50" s="33"/>
      <c r="AE50" s="33"/>
      <c r="AF50" s="33"/>
      <c r="AG50" s="33"/>
      <c r="AH50" s="33"/>
      <c r="AI50" s="33"/>
      <c r="AJ50" s="33"/>
      <c r="AK50" s="9"/>
      <c r="AL50" s="33"/>
      <c r="AM50" s="103" t="s">
        <v>1331</v>
      </c>
      <c r="AN50" s="33" t="s">
        <v>1332</v>
      </c>
      <c r="AO50" s="60" t="s">
        <v>1386</v>
      </c>
      <c r="AP50" s="22" t="s">
        <v>1390</v>
      </c>
    </row>
    <row r="51" s="12" customFormat="1" ht="30" customHeight="1" spans="1:41">
      <c r="A51" s="182" t="s">
        <v>54</v>
      </c>
      <c r="B51" s="187" t="s">
        <v>87</v>
      </c>
      <c r="C51" s="187"/>
      <c r="D51" s="187"/>
      <c r="E51" s="184"/>
      <c r="F51" s="184"/>
      <c r="G51" s="184"/>
      <c r="H51" s="184"/>
      <c r="I51" s="190"/>
      <c r="J51" s="190"/>
      <c r="K51" s="190"/>
      <c r="L51" s="190"/>
      <c r="M51" s="190"/>
      <c r="N51" s="190"/>
      <c r="O51" s="190"/>
      <c r="P51" s="190"/>
      <c r="Q51" s="190"/>
      <c r="R51" s="190"/>
      <c r="S51" s="190"/>
      <c r="T51" s="190"/>
      <c r="U51" s="190"/>
      <c r="V51" s="190"/>
      <c r="W51" s="190"/>
      <c r="X51" s="190"/>
      <c r="Y51" s="190"/>
      <c r="Z51" s="190"/>
      <c r="AA51" s="190"/>
      <c r="AB51" s="190"/>
      <c r="AC51" s="190"/>
      <c r="AD51" s="190"/>
      <c r="AE51" s="190"/>
      <c r="AF51" s="190"/>
      <c r="AG51" s="190"/>
      <c r="AH51" s="190"/>
      <c r="AI51" s="190"/>
      <c r="AJ51" s="190"/>
      <c r="AK51" s="190"/>
      <c r="AL51" s="190"/>
      <c r="AM51" s="195"/>
      <c r="AN51" s="195"/>
      <c r="AO51" s="195"/>
    </row>
    <row r="52" s="12" customFormat="1" ht="30" customHeight="1" spans="1:41">
      <c r="A52" s="182" t="s">
        <v>54</v>
      </c>
      <c r="B52" s="187" t="s">
        <v>88</v>
      </c>
      <c r="C52" s="187"/>
      <c r="D52" s="187"/>
      <c r="E52" s="184"/>
      <c r="F52" s="184"/>
      <c r="G52" s="184"/>
      <c r="H52" s="184"/>
      <c r="I52" s="190"/>
      <c r="J52" s="190"/>
      <c r="K52" s="190"/>
      <c r="L52" s="190"/>
      <c r="M52" s="190"/>
      <c r="N52" s="190"/>
      <c r="O52" s="190"/>
      <c r="P52" s="190"/>
      <c r="Q52" s="190"/>
      <c r="R52" s="190"/>
      <c r="S52" s="190"/>
      <c r="T52" s="190"/>
      <c r="U52" s="190"/>
      <c r="V52" s="190"/>
      <c r="W52" s="190"/>
      <c r="X52" s="190"/>
      <c r="Y52" s="190"/>
      <c r="Z52" s="190"/>
      <c r="AA52" s="190"/>
      <c r="AB52" s="190"/>
      <c r="AC52" s="190"/>
      <c r="AD52" s="190"/>
      <c r="AE52" s="190"/>
      <c r="AF52" s="190"/>
      <c r="AG52" s="190"/>
      <c r="AH52" s="190"/>
      <c r="AI52" s="190"/>
      <c r="AJ52" s="190"/>
      <c r="AK52" s="190"/>
      <c r="AL52" s="190"/>
      <c r="AM52" s="195"/>
      <c r="AN52" s="195"/>
      <c r="AO52" s="195"/>
    </row>
    <row r="53" s="12" customFormat="1" ht="30" customHeight="1" spans="1:41">
      <c r="A53" s="182" t="s">
        <v>54</v>
      </c>
      <c r="B53" s="187" t="s">
        <v>89</v>
      </c>
      <c r="C53" s="187"/>
      <c r="D53" s="187"/>
      <c r="E53" s="184"/>
      <c r="F53" s="184"/>
      <c r="G53" s="184"/>
      <c r="H53" s="184"/>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5"/>
      <c r="AN53" s="195"/>
      <c r="AO53" s="195"/>
    </row>
    <row r="54" s="12" customFormat="1" ht="30" customHeight="1" spans="1:41">
      <c r="A54" s="182" t="s">
        <v>52</v>
      </c>
      <c r="B54" s="187" t="s">
        <v>90</v>
      </c>
      <c r="C54" s="187"/>
      <c r="D54" s="187"/>
      <c r="E54" s="184"/>
      <c r="F54" s="184"/>
      <c r="G54" s="184"/>
      <c r="H54" s="184"/>
      <c r="I54" s="190">
        <f t="shared" ref="I54:AL54" si="14">I55+I57+I60+I58+I59+I61</f>
        <v>1</v>
      </c>
      <c r="J54" s="190">
        <f t="shared" si="14"/>
        <v>1200</v>
      </c>
      <c r="K54" s="190">
        <f t="shared" si="14"/>
        <v>1</v>
      </c>
      <c r="L54" s="190">
        <f t="shared" si="14"/>
        <v>0</v>
      </c>
      <c r="M54" s="190">
        <f t="shared" si="14"/>
        <v>0</v>
      </c>
      <c r="N54" s="190">
        <f t="shared" si="14"/>
        <v>0</v>
      </c>
      <c r="O54" s="190">
        <f t="shared" si="14"/>
        <v>0</v>
      </c>
      <c r="P54" s="190">
        <f t="shared" si="14"/>
        <v>0</v>
      </c>
      <c r="Q54" s="190">
        <f t="shared" si="14"/>
        <v>0</v>
      </c>
      <c r="R54" s="190">
        <f t="shared" si="14"/>
        <v>0</v>
      </c>
      <c r="S54" s="190">
        <f t="shared" si="14"/>
        <v>1200</v>
      </c>
      <c r="T54" s="190">
        <f t="shared" si="14"/>
        <v>1200</v>
      </c>
      <c r="U54" s="190">
        <f t="shared" si="14"/>
        <v>0</v>
      </c>
      <c r="V54" s="190">
        <f t="shared" si="14"/>
        <v>0</v>
      </c>
      <c r="W54" s="190">
        <f t="shared" si="14"/>
        <v>0</v>
      </c>
      <c r="X54" s="190">
        <f t="shared" si="14"/>
        <v>0</v>
      </c>
      <c r="Y54" s="190">
        <f t="shared" si="14"/>
        <v>0</v>
      </c>
      <c r="Z54" s="190">
        <f t="shared" si="14"/>
        <v>200</v>
      </c>
      <c r="AA54" s="190">
        <f t="shared" si="14"/>
        <v>0</v>
      </c>
      <c r="AB54" s="190">
        <f t="shared" si="14"/>
        <v>0</v>
      </c>
      <c r="AC54" s="190">
        <f t="shared" si="14"/>
        <v>0</v>
      </c>
      <c r="AD54" s="190">
        <f t="shared" si="14"/>
        <v>0</v>
      </c>
      <c r="AE54" s="190">
        <f t="shared" si="14"/>
        <v>0</v>
      </c>
      <c r="AF54" s="190">
        <f t="shared" si="14"/>
        <v>200</v>
      </c>
      <c r="AG54" s="190">
        <f t="shared" si="14"/>
        <v>0</v>
      </c>
      <c r="AH54" s="190">
        <f t="shared" si="14"/>
        <v>0</v>
      </c>
      <c r="AI54" s="190">
        <f t="shared" si="14"/>
        <v>0</v>
      </c>
      <c r="AJ54" s="190">
        <f t="shared" si="14"/>
        <v>0</v>
      </c>
      <c r="AK54" s="190">
        <f t="shared" si="14"/>
        <v>0</v>
      </c>
      <c r="AL54" s="190">
        <f t="shared" si="14"/>
        <v>0</v>
      </c>
      <c r="AM54" s="195"/>
      <c r="AN54" s="195"/>
      <c r="AO54" s="195"/>
    </row>
    <row r="55" s="12" customFormat="1" ht="30" customHeight="1" spans="1:41">
      <c r="A55" s="182" t="s">
        <v>54</v>
      </c>
      <c r="B55" s="187" t="s">
        <v>91</v>
      </c>
      <c r="C55" s="187"/>
      <c r="D55" s="187"/>
      <c r="E55" s="184"/>
      <c r="F55" s="184"/>
      <c r="G55" s="184"/>
      <c r="H55" s="184"/>
      <c r="I55" s="190">
        <f t="shared" ref="I55:AL55" si="15">SUM(I56)</f>
        <v>1</v>
      </c>
      <c r="J55" s="190">
        <f t="shared" si="15"/>
        <v>1200</v>
      </c>
      <c r="K55" s="190">
        <f t="shared" si="15"/>
        <v>1</v>
      </c>
      <c r="L55" s="190">
        <f t="shared" si="15"/>
        <v>0</v>
      </c>
      <c r="M55" s="190">
        <f t="shared" si="15"/>
        <v>0</v>
      </c>
      <c r="N55" s="190">
        <f t="shared" si="15"/>
        <v>0</v>
      </c>
      <c r="O55" s="190">
        <f t="shared" si="15"/>
        <v>0</v>
      </c>
      <c r="P55" s="190">
        <f t="shared" si="15"/>
        <v>0</v>
      </c>
      <c r="Q55" s="190">
        <f t="shared" si="15"/>
        <v>0</v>
      </c>
      <c r="R55" s="190">
        <f t="shared" si="15"/>
        <v>0</v>
      </c>
      <c r="S55" s="190">
        <f t="shared" si="15"/>
        <v>1200</v>
      </c>
      <c r="T55" s="190">
        <f t="shared" si="15"/>
        <v>1200</v>
      </c>
      <c r="U55" s="190">
        <f t="shared" si="15"/>
        <v>0</v>
      </c>
      <c r="V55" s="190">
        <f t="shared" si="15"/>
        <v>0</v>
      </c>
      <c r="W55" s="190">
        <f t="shared" si="15"/>
        <v>0</v>
      </c>
      <c r="X55" s="190">
        <f t="shared" si="15"/>
        <v>0</v>
      </c>
      <c r="Y55" s="190">
        <f t="shared" si="15"/>
        <v>0</v>
      </c>
      <c r="Z55" s="190">
        <f t="shared" si="15"/>
        <v>200</v>
      </c>
      <c r="AA55" s="190">
        <f t="shared" si="15"/>
        <v>0</v>
      </c>
      <c r="AB55" s="190">
        <f t="shared" si="15"/>
        <v>0</v>
      </c>
      <c r="AC55" s="190">
        <f t="shared" si="15"/>
        <v>0</v>
      </c>
      <c r="AD55" s="190">
        <f t="shared" si="15"/>
        <v>0</v>
      </c>
      <c r="AE55" s="190">
        <f t="shared" si="15"/>
        <v>0</v>
      </c>
      <c r="AF55" s="190">
        <f t="shared" si="15"/>
        <v>200</v>
      </c>
      <c r="AG55" s="190">
        <f t="shared" si="15"/>
        <v>0</v>
      </c>
      <c r="AH55" s="190">
        <f t="shared" si="15"/>
        <v>0</v>
      </c>
      <c r="AI55" s="190">
        <f t="shared" si="15"/>
        <v>0</v>
      </c>
      <c r="AJ55" s="190">
        <f t="shared" si="15"/>
        <v>0</v>
      </c>
      <c r="AK55" s="190">
        <f t="shared" si="15"/>
        <v>0</v>
      </c>
      <c r="AL55" s="190">
        <f t="shared" si="15"/>
        <v>0</v>
      </c>
      <c r="AM55" s="195"/>
      <c r="AN55" s="195"/>
      <c r="AO55" s="195"/>
    </row>
    <row r="56" s="7" customFormat="1" ht="178" customHeight="1" spans="1:42">
      <c r="A56" s="22">
        <v>12</v>
      </c>
      <c r="B56" s="22" t="s">
        <v>1180</v>
      </c>
      <c r="C56" s="22">
        <v>2024</v>
      </c>
      <c r="D56" s="33" t="s">
        <v>998</v>
      </c>
      <c r="E56" s="22" t="s">
        <v>178</v>
      </c>
      <c r="F56" s="22" t="s">
        <v>1175</v>
      </c>
      <c r="G56" s="22" t="s">
        <v>995</v>
      </c>
      <c r="H56" s="33" t="s">
        <v>999</v>
      </c>
      <c r="I56" s="22">
        <v>1</v>
      </c>
      <c r="J56" s="22">
        <v>1200</v>
      </c>
      <c r="K56" s="22">
        <v>1</v>
      </c>
      <c r="L56" s="22"/>
      <c r="M56" s="22"/>
      <c r="N56" s="22"/>
      <c r="O56" s="22"/>
      <c r="P56" s="22"/>
      <c r="Q56" s="22"/>
      <c r="R56" s="22"/>
      <c r="S56" s="22">
        <v>1200</v>
      </c>
      <c r="T56" s="22">
        <v>1200</v>
      </c>
      <c r="U56" s="36" t="s">
        <v>183</v>
      </c>
      <c r="V56" s="22" t="s">
        <v>1144</v>
      </c>
      <c r="W56" s="36" t="s">
        <v>183</v>
      </c>
      <c r="X56" s="22" t="s">
        <v>1144</v>
      </c>
      <c r="Y56" s="22" t="s">
        <v>1286</v>
      </c>
      <c r="Z56" s="22">
        <v>200</v>
      </c>
      <c r="AA56" s="22"/>
      <c r="AB56" s="60"/>
      <c r="AC56" s="60"/>
      <c r="AD56" s="60"/>
      <c r="AE56" s="60"/>
      <c r="AF56" s="22">
        <v>200</v>
      </c>
      <c r="AG56" s="22"/>
      <c r="AH56" s="22"/>
      <c r="AI56" s="22"/>
      <c r="AJ56" s="22"/>
      <c r="AK56" s="22"/>
      <c r="AL56" s="22"/>
      <c r="AM56" s="33" t="s">
        <v>1181</v>
      </c>
      <c r="AN56" s="33" t="s">
        <v>1182</v>
      </c>
      <c r="AO56" s="60" t="s">
        <v>1386</v>
      </c>
      <c r="AP56" s="75" t="s">
        <v>1386</v>
      </c>
    </row>
    <row r="57" s="12" customFormat="1" ht="30" customHeight="1" spans="1:41">
      <c r="A57" s="182" t="s">
        <v>54</v>
      </c>
      <c r="B57" s="187" t="s">
        <v>92</v>
      </c>
      <c r="C57" s="187"/>
      <c r="D57" s="187"/>
      <c r="E57" s="184"/>
      <c r="F57" s="184"/>
      <c r="G57" s="184"/>
      <c r="H57" s="184"/>
      <c r="I57" s="190"/>
      <c r="J57" s="190"/>
      <c r="K57" s="190"/>
      <c r="L57" s="190"/>
      <c r="M57" s="190"/>
      <c r="N57" s="190"/>
      <c r="O57" s="190"/>
      <c r="P57" s="190"/>
      <c r="Q57" s="190"/>
      <c r="R57" s="190"/>
      <c r="S57" s="190"/>
      <c r="T57" s="190"/>
      <c r="U57" s="190"/>
      <c r="V57" s="190"/>
      <c r="W57" s="190"/>
      <c r="X57" s="190"/>
      <c r="Y57" s="190"/>
      <c r="Z57" s="190"/>
      <c r="AA57" s="190"/>
      <c r="AB57" s="190"/>
      <c r="AC57" s="190"/>
      <c r="AD57" s="190"/>
      <c r="AE57" s="190"/>
      <c r="AF57" s="190"/>
      <c r="AG57" s="190"/>
      <c r="AH57" s="190"/>
      <c r="AI57" s="190"/>
      <c r="AJ57" s="190"/>
      <c r="AK57" s="190"/>
      <c r="AL57" s="190"/>
      <c r="AM57" s="195"/>
      <c r="AN57" s="195"/>
      <c r="AO57" s="195"/>
    </row>
    <row r="58" s="12" customFormat="1" ht="30" customHeight="1" spans="1:41">
      <c r="A58" s="182" t="s">
        <v>54</v>
      </c>
      <c r="B58" s="187" t="s">
        <v>93</v>
      </c>
      <c r="C58" s="187"/>
      <c r="D58" s="187"/>
      <c r="E58" s="184"/>
      <c r="F58" s="184"/>
      <c r="G58" s="184"/>
      <c r="H58" s="184"/>
      <c r="I58" s="190"/>
      <c r="J58" s="190"/>
      <c r="K58" s="190"/>
      <c r="L58" s="190"/>
      <c r="M58" s="190"/>
      <c r="N58" s="190"/>
      <c r="O58" s="190"/>
      <c r="P58" s="190"/>
      <c r="Q58" s="190"/>
      <c r="R58" s="190"/>
      <c r="S58" s="190"/>
      <c r="T58" s="190"/>
      <c r="U58" s="190"/>
      <c r="V58" s="190"/>
      <c r="W58" s="190"/>
      <c r="X58" s="190"/>
      <c r="Y58" s="190"/>
      <c r="Z58" s="190"/>
      <c r="AA58" s="190"/>
      <c r="AB58" s="190"/>
      <c r="AC58" s="190"/>
      <c r="AD58" s="190"/>
      <c r="AE58" s="190"/>
      <c r="AF58" s="190"/>
      <c r="AG58" s="190"/>
      <c r="AH58" s="190"/>
      <c r="AI58" s="190"/>
      <c r="AJ58" s="190"/>
      <c r="AK58" s="190"/>
      <c r="AL58" s="190"/>
      <c r="AM58" s="195"/>
      <c r="AN58" s="195"/>
      <c r="AO58" s="195"/>
    </row>
    <row r="59" s="12" customFormat="1" ht="30" customHeight="1" spans="1:41">
      <c r="A59" s="182" t="s">
        <v>54</v>
      </c>
      <c r="B59" s="187" t="s">
        <v>94</v>
      </c>
      <c r="C59" s="187"/>
      <c r="D59" s="187"/>
      <c r="E59" s="184"/>
      <c r="F59" s="184"/>
      <c r="G59" s="184"/>
      <c r="H59" s="184"/>
      <c r="I59" s="190"/>
      <c r="J59" s="190"/>
      <c r="K59" s="190"/>
      <c r="L59" s="190"/>
      <c r="M59" s="190"/>
      <c r="N59" s="190"/>
      <c r="O59" s="190"/>
      <c r="P59" s="190"/>
      <c r="Q59" s="190"/>
      <c r="R59" s="190"/>
      <c r="S59" s="190"/>
      <c r="T59" s="190"/>
      <c r="U59" s="190"/>
      <c r="V59" s="190"/>
      <c r="W59" s="190"/>
      <c r="X59" s="190"/>
      <c r="Y59" s="190"/>
      <c r="Z59" s="190"/>
      <c r="AA59" s="190"/>
      <c r="AB59" s="190"/>
      <c r="AC59" s="190"/>
      <c r="AD59" s="190"/>
      <c r="AE59" s="190"/>
      <c r="AF59" s="190"/>
      <c r="AG59" s="190"/>
      <c r="AH59" s="190"/>
      <c r="AI59" s="190"/>
      <c r="AJ59" s="190"/>
      <c r="AK59" s="190"/>
      <c r="AL59" s="190"/>
      <c r="AM59" s="195"/>
      <c r="AN59" s="195"/>
      <c r="AO59" s="195"/>
    </row>
    <row r="60" s="12" customFormat="1" ht="30" customHeight="1" spans="1:41">
      <c r="A60" s="182" t="s">
        <v>54</v>
      </c>
      <c r="B60" s="187" t="s">
        <v>95</v>
      </c>
      <c r="C60" s="187"/>
      <c r="D60" s="187"/>
      <c r="E60" s="184"/>
      <c r="F60" s="184"/>
      <c r="G60" s="184"/>
      <c r="H60" s="184"/>
      <c r="I60" s="190"/>
      <c r="J60" s="190"/>
      <c r="K60" s="190"/>
      <c r="L60" s="190"/>
      <c r="M60" s="190"/>
      <c r="N60" s="190"/>
      <c r="O60" s="190"/>
      <c r="P60" s="190"/>
      <c r="Q60" s="190"/>
      <c r="R60" s="190"/>
      <c r="S60" s="190"/>
      <c r="T60" s="190"/>
      <c r="U60" s="190"/>
      <c r="V60" s="190"/>
      <c r="W60" s="190"/>
      <c r="X60" s="190"/>
      <c r="Y60" s="190"/>
      <c r="Z60" s="190"/>
      <c r="AA60" s="190"/>
      <c r="AB60" s="190"/>
      <c r="AC60" s="190"/>
      <c r="AD60" s="190"/>
      <c r="AE60" s="190"/>
      <c r="AF60" s="190"/>
      <c r="AG60" s="190"/>
      <c r="AH60" s="190"/>
      <c r="AI60" s="190"/>
      <c r="AJ60" s="190"/>
      <c r="AK60" s="190"/>
      <c r="AL60" s="190"/>
      <c r="AM60" s="195"/>
      <c r="AN60" s="195"/>
      <c r="AO60" s="195"/>
    </row>
    <row r="61" s="12" customFormat="1" ht="30" customHeight="1" spans="1:41">
      <c r="A61" s="182" t="s">
        <v>54</v>
      </c>
      <c r="B61" s="187" t="s">
        <v>96</v>
      </c>
      <c r="C61" s="187"/>
      <c r="D61" s="187"/>
      <c r="E61" s="184"/>
      <c r="F61" s="184"/>
      <c r="G61" s="184"/>
      <c r="H61" s="184"/>
      <c r="I61" s="190"/>
      <c r="J61" s="190"/>
      <c r="K61" s="190"/>
      <c r="L61" s="190"/>
      <c r="M61" s="190"/>
      <c r="N61" s="190"/>
      <c r="O61" s="190"/>
      <c r="P61" s="190"/>
      <c r="Q61" s="190"/>
      <c r="R61" s="190"/>
      <c r="S61" s="190"/>
      <c r="T61" s="190"/>
      <c r="U61" s="190"/>
      <c r="V61" s="190"/>
      <c r="W61" s="190"/>
      <c r="X61" s="190"/>
      <c r="Y61" s="190"/>
      <c r="Z61" s="190"/>
      <c r="AA61" s="190"/>
      <c r="AB61" s="190"/>
      <c r="AC61" s="190"/>
      <c r="AD61" s="190"/>
      <c r="AE61" s="190"/>
      <c r="AF61" s="190"/>
      <c r="AG61" s="190"/>
      <c r="AH61" s="190"/>
      <c r="AI61" s="190"/>
      <c r="AJ61" s="190"/>
      <c r="AK61" s="190"/>
      <c r="AL61" s="190"/>
      <c r="AM61" s="195"/>
      <c r="AN61" s="195"/>
      <c r="AO61" s="195"/>
    </row>
    <row r="62" s="12" customFormat="1" ht="30" customHeight="1" spans="1:41">
      <c r="A62" s="179" t="s">
        <v>50</v>
      </c>
      <c r="B62" s="187" t="s">
        <v>97</v>
      </c>
      <c r="C62" s="187"/>
      <c r="D62" s="187"/>
      <c r="E62" s="184"/>
      <c r="F62" s="184"/>
      <c r="G62" s="184"/>
      <c r="H62" s="184"/>
      <c r="I62" s="191">
        <f t="shared" ref="I62:AL62" si="16">I63+I67+I70+I73+I77</f>
        <v>1</v>
      </c>
      <c r="J62" s="191">
        <f t="shared" si="16"/>
        <v>0</v>
      </c>
      <c r="K62" s="191">
        <f t="shared" si="16"/>
        <v>0</v>
      </c>
      <c r="L62" s="191">
        <f t="shared" si="16"/>
        <v>1</v>
      </c>
      <c r="M62" s="191">
        <f t="shared" si="16"/>
        <v>0</v>
      </c>
      <c r="N62" s="191">
        <f t="shared" si="16"/>
        <v>0</v>
      </c>
      <c r="O62" s="191">
        <f t="shared" si="16"/>
        <v>0</v>
      </c>
      <c r="P62" s="191">
        <f t="shared" si="16"/>
        <v>0</v>
      </c>
      <c r="Q62" s="191">
        <f t="shared" si="16"/>
        <v>0</v>
      </c>
      <c r="R62" s="191">
        <f t="shared" si="16"/>
        <v>0</v>
      </c>
      <c r="S62" s="191">
        <f t="shared" si="16"/>
        <v>0</v>
      </c>
      <c r="T62" s="191">
        <f t="shared" si="16"/>
        <v>0</v>
      </c>
      <c r="U62" s="191">
        <f t="shared" si="16"/>
        <v>0</v>
      </c>
      <c r="V62" s="191">
        <f t="shared" si="16"/>
        <v>0</v>
      </c>
      <c r="W62" s="191">
        <f t="shared" si="16"/>
        <v>0</v>
      </c>
      <c r="X62" s="191">
        <f t="shared" si="16"/>
        <v>0</v>
      </c>
      <c r="Y62" s="191">
        <f t="shared" si="16"/>
        <v>0</v>
      </c>
      <c r="Z62" s="191">
        <f t="shared" si="16"/>
        <v>10</v>
      </c>
      <c r="AA62" s="191">
        <f t="shared" si="16"/>
        <v>0</v>
      </c>
      <c r="AB62" s="191">
        <f t="shared" si="16"/>
        <v>0</v>
      </c>
      <c r="AC62" s="191">
        <f t="shared" si="16"/>
        <v>0</v>
      </c>
      <c r="AD62" s="191">
        <f t="shared" si="16"/>
        <v>0</v>
      </c>
      <c r="AE62" s="191">
        <f t="shared" si="16"/>
        <v>0</v>
      </c>
      <c r="AF62" s="191">
        <f t="shared" si="16"/>
        <v>10</v>
      </c>
      <c r="AG62" s="191">
        <f t="shared" si="16"/>
        <v>0</v>
      </c>
      <c r="AH62" s="191">
        <f t="shared" si="16"/>
        <v>0</v>
      </c>
      <c r="AI62" s="191">
        <f t="shared" si="16"/>
        <v>0</v>
      </c>
      <c r="AJ62" s="191">
        <f t="shared" si="16"/>
        <v>0</v>
      </c>
      <c r="AK62" s="191">
        <f t="shared" si="16"/>
        <v>0</v>
      </c>
      <c r="AL62" s="191">
        <f t="shared" si="16"/>
        <v>0</v>
      </c>
      <c r="AM62" s="195"/>
      <c r="AN62" s="195"/>
      <c r="AO62" s="195"/>
    </row>
    <row r="63" s="12" customFormat="1" ht="30" customHeight="1" spans="1:41">
      <c r="A63" s="179" t="s">
        <v>52</v>
      </c>
      <c r="B63" s="187" t="s">
        <v>98</v>
      </c>
      <c r="C63" s="187"/>
      <c r="D63" s="187"/>
      <c r="E63" s="184"/>
      <c r="F63" s="184"/>
      <c r="G63" s="184"/>
      <c r="H63" s="184"/>
      <c r="I63" s="190">
        <f t="shared" ref="I63:AL63" si="17">I64+I66</f>
        <v>1</v>
      </c>
      <c r="J63" s="190">
        <f t="shared" si="17"/>
        <v>0</v>
      </c>
      <c r="K63" s="190">
        <f t="shared" si="17"/>
        <v>0</v>
      </c>
      <c r="L63" s="190">
        <f t="shared" si="17"/>
        <v>1</v>
      </c>
      <c r="M63" s="190">
        <f t="shared" si="17"/>
        <v>0</v>
      </c>
      <c r="N63" s="190">
        <f t="shared" si="17"/>
        <v>0</v>
      </c>
      <c r="O63" s="190">
        <f t="shared" si="17"/>
        <v>0</v>
      </c>
      <c r="P63" s="190">
        <f t="shared" si="17"/>
        <v>0</v>
      </c>
      <c r="Q63" s="190">
        <f t="shared" si="17"/>
        <v>0</v>
      </c>
      <c r="R63" s="190">
        <f t="shared" si="17"/>
        <v>0</v>
      </c>
      <c r="S63" s="190">
        <f t="shared" si="17"/>
        <v>0</v>
      </c>
      <c r="T63" s="190">
        <f t="shared" si="17"/>
        <v>0</v>
      </c>
      <c r="U63" s="190">
        <f t="shared" si="17"/>
        <v>0</v>
      </c>
      <c r="V63" s="190">
        <f t="shared" si="17"/>
        <v>0</v>
      </c>
      <c r="W63" s="190">
        <f t="shared" si="17"/>
        <v>0</v>
      </c>
      <c r="X63" s="190">
        <f t="shared" si="17"/>
        <v>0</v>
      </c>
      <c r="Y63" s="190">
        <f t="shared" si="17"/>
        <v>0</v>
      </c>
      <c r="Z63" s="190">
        <f t="shared" si="17"/>
        <v>10</v>
      </c>
      <c r="AA63" s="190">
        <f t="shared" si="17"/>
        <v>0</v>
      </c>
      <c r="AB63" s="190">
        <f t="shared" si="17"/>
        <v>0</v>
      </c>
      <c r="AC63" s="190">
        <f t="shared" si="17"/>
        <v>0</v>
      </c>
      <c r="AD63" s="190">
        <f t="shared" si="17"/>
        <v>0</v>
      </c>
      <c r="AE63" s="190">
        <f t="shared" si="17"/>
        <v>0</v>
      </c>
      <c r="AF63" s="190">
        <f t="shared" si="17"/>
        <v>10</v>
      </c>
      <c r="AG63" s="190">
        <f t="shared" si="17"/>
        <v>0</v>
      </c>
      <c r="AH63" s="190">
        <f t="shared" si="17"/>
        <v>0</v>
      </c>
      <c r="AI63" s="190">
        <f t="shared" si="17"/>
        <v>0</v>
      </c>
      <c r="AJ63" s="190">
        <f t="shared" si="17"/>
        <v>0</v>
      </c>
      <c r="AK63" s="190">
        <f t="shared" si="17"/>
        <v>0</v>
      </c>
      <c r="AL63" s="190">
        <f t="shared" si="17"/>
        <v>0</v>
      </c>
      <c r="AM63" s="195"/>
      <c r="AN63" s="195"/>
      <c r="AO63" s="195"/>
    </row>
    <row r="64" s="12" customFormat="1" ht="30" customHeight="1" spans="1:41">
      <c r="A64" s="182" t="s">
        <v>54</v>
      </c>
      <c r="B64" s="187" t="s">
        <v>99</v>
      </c>
      <c r="C64" s="187"/>
      <c r="D64" s="187"/>
      <c r="E64" s="184"/>
      <c r="F64" s="184"/>
      <c r="G64" s="184"/>
      <c r="H64" s="184"/>
      <c r="I64" s="190">
        <f t="shared" ref="I64:AL64" si="18">SUM(I65)</f>
        <v>1</v>
      </c>
      <c r="J64" s="190">
        <f t="shared" si="18"/>
        <v>0</v>
      </c>
      <c r="K64" s="190">
        <f t="shared" si="18"/>
        <v>0</v>
      </c>
      <c r="L64" s="190">
        <f t="shared" si="18"/>
        <v>1</v>
      </c>
      <c r="M64" s="190">
        <f t="shared" si="18"/>
        <v>0</v>
      </c>
      <c r="N64" s="190">
        <f t="shared" si="18"/>
        <v>0</v>
      </c>
      <c r="O64" s="190">
        <f t="shared" si="18"/>
        <v>0</v>
      </c>
      <c r="P64" s="190">
        <f t="shared" si="18"/>
        <v>0</v>
      </c>
      <c r="Q64" s="190">
        <f t="shared" si="18"/>
        <v>0</v>
      </c>
      <c r="R64" s="190">
        <f t="shared" si="18"/>
        <v>0</v>
      </c>
      <c r="S64" s="190">
        <f t="shared" si="18"/>
        <v>0</v>
      </c>
      <c r="T64" s="190">
        <f t="shared" si="18"/>
        <v>0</v>
      </c>
      <c r="U64" s="190">
        <f t="shared" si="18"/>
        <v>0</v>
      </c>
      <c r="V64" s="190">
        <f t="shared" si="18"/>
        <v>0</v>
      </c>
      <c r="W64" s="190">
        <f t="shared" si="18"/>
        <v>0</v>
      </c>
      <c r="X64" s="190">
        <f t="shared" si="18"/>
        <v>0</v>
      </c>
      <c r="Y64" s="190">
        <f t="shared" si="18"/>
        <v>0</v>
      </c>
      <c r="Z64" s="190">
        <f t="shared" si="18"/>
        <v>10</v>
      </c>
      <c r="AA64" s="190">
        <f t="shared" si="18"/>
        <v>0</v>
      </c>
      <c r="AB64" s="190">
        <f t="shared" si="18"/>
        <v>0</v>
      </c>
      <c r="AC64" s="190">
        <f t="shared" si="18"/>
        <v>0</v>
      </c>
      <c r="AD64" s="190">
        <f t="shared" si="18"/>
        <v>0</v>
      </c>
      <c r="AE64" s="190">
        <f t="shared" si="18"/>
        <v>0</v>
      </c>
      <c r="AF64" s="190">
        <f t="shared" si="18"/>
        <v>10</v>
      </c>
      <c r="AG64" s="190">
        <f t="shared" si="18"/>
        <v>0</v>
      </c>
      <c r="AH64" s="190">
        <f t="shared" si="18"/>
        <v>0</v>
      </c>
      <c r="AI64" s="190">
        <f t="shared" si="18"/>
        <v>0</v>
      </c>
      <c r="AJ64" s="190">
        <f t="shared" si="18"/>
        <v>0</v>
      </c>
      <c r="AK64" s="190">
        <f t="shared" si="18"/>
        <v>0</v>
      </c>
      <c r="AL64" s="190">
        <f t="shared" si="18"/>
        <v>0</v>
      </c>
      <c r="AM64" s="195"/>
      <c r="AN64" s="195"/>
      <c r="AO64" s="195"/>
    </row>
    <row r="65" s="7" customFormat="1" ht="189" customHeight="1" spans="1:42">
      <c r="A65" s="22">
        <v>13</v>
      </c>
      <c r="B65" s="25" t="s">
        <v>1219</v>
      </c>
      <c r="C65" s="25">
        <v>2024</v>
      </c>
      <c r="D65" s="68" t="s">
        <v>1333</v>
      </c>
      <c r="E65" s="25" t="s">
        <v>178</v>
      </c>
      <c r="F65" s="25" t="s">
        <v>1175</v>
      </c>
      <c r="G65" s="25" t="s">
        <v>995</v>
      </c>
      <c r="H65" s="68" t="s">
        <v>1114</v>
      </c>
      <c r="I65" s="22">
        <v>1</v>
      </c>
      <c r="J65" s="22"/>
      <c r="K65" s="22"/>
      <c r="L65" s="22">
        <v>1</v>
      </c>
      <c r="M65" s="22"/>
      <c r="N65" s="22"/>
      <c r="O65" s="22"/>
      <c r="P65" s="22"/>
      <c r="Q65" s="22"/>
      <c r="R65" s="22"/>
      <c r="S65" s="22"/>
      <c r="T65" s="22"/>
      <c r="U65" s="36" t="s">
        <v>1003</v>
      </c>
      <c r="V65" s="22" t="s">
        <v>1438</v>
      </c>
      <c r="W65" s="36" t="s">
        <v>1003</v>
      </c>
      <c r="X65" s="22" t="s">
        <v>1438</v>
      </c>
      <c r="Y65" s="22" t="s">
        <v>1220</v>
      </c>
      <c r="Z65" s="22">
        <v>10</v>
      </c>
      <c r="AA65" s="22"/>
      <c r="AB65" s="60"/>
      <c r="AC65" s="60"/>
      <c r="AD65" s="60"/>
      <c r="AE65" s="60"/>
      <c r="AF65" s="22">
        <v>10</v>
      </c>
      <c r="AG65" s="22"/>
      <c r="AH65" s="22"/>
      <c r="AI65" s="22"/>
      <c r="AJ65" s="22"/>
      <c r="AK65" s="22"/>
      <c r="AL65" s="22"/>
      <c r="AM65" s="33" t="s">
        <v>1221</v>
      </c>
      <c r="AN65" s="33" t="s">
        <v>1334</v>
      </c>
      <c r="AO65" s="60" t="s">
        <v>1392</v>
      </c>
      <c r="AP65" s="75" t="s">
        <v>1392</v>
      </c>
    </row>
    <row r="66" s="12" customFormat="1" ht="30" customHeight="1" spans="1:41">
      <c r="A66" s="182" t="s">
        <v>54</v>
      </c>
      <c r="B66" s="187" t="s">
        <v>100</v>
      </c>
      <c r="C66" s="187"/>
      <c r="D66" s="187"/>
      <c r="E66" s="184"/>
      <c r="F66" s="184"/>
      <c r="G66" s="184"/>
      <c r="H66" s="184"/>
      <c r="I66" s="190"/>
      <c r="J66" s="190"/>
      <c r="K66" s="190"/>
      <c r="L66" s="190"/>
      <c r="M66" s="190"/>
      <c r="N66" s="190"/>
      <c r="O66" s="190"/>
      <c r="P66" s="190"/>
      <c r="Q66" s="190"/>
      <c r="R66" s="190"/>
      <c r="S66" s="190"/>
      <c r="T66" s="190"/>
      <c r="U66" s="190"/>
      <c r="V66" s="190"/>
      <c r="W66" s="190"/>
      <c r="X66" s="190"/>
      <c r="Y66" s="190"/>
      <c r="Z66" s="190"/>
      <c r="AA66" s="190"/>
      <c r="AB66" s="190"/>
      <c r="AC66" s="190"/>
      <c r="AD66" s="190"/>
      <c r="AE66" s="190"/>
      <c r="AF66" s="190"/>
      <c r="AG66" s="190"/>
      <c r="AH66" s="190"/>
      <c r="AI66" s="190"/>
      <c r="AJ66" s="190"/>
      <c r="AK66" s="190"/>
      <c r="AL66" s="190"/>
      <c r="AM66" s="195"/>
      <c r="AN66" s="195"/>
      <c r="AO66" s="195"/>
    </row>
    <row r="67" s="12" customFormat="1" ht="30" customHeight="1" spans="1:41">
      <c r="A67" s="182" t="s">
        <v>52</v>
      </c>
      <c r="B67" s="187" t="s">
        <v>101</v>
      </c>
      <c r="C67" s="187"/>
      <c r="D67" s="187"/>
      <c r="E67" s="184"/>
      <c r="F67" s="184"/>
      <c r="G67" s="184"/>
      <c r="H67" s="184"/>
      <c r="I67" s="190">
        <f t="shared" ref="I67:AL67" si="19">I68+I69</f>
        <v>0</v>
      </c>
      <c r="J67" s="190">
        <f t="shared" si="19"/>
        <v>0</v>
      </c>
      <c r="K67" s="190">
        <f t="shared" si="19"/>
        <v>0</v>
      </c>
      <c r="L67" s="190">
        <f t="shared" si="19"/>
        <v>0</v>
      </c>
      <c r="M67" s="190">
        <f t="shared" si="19"/>
        <v>0</v>
      </c>
      <c r="N67" s="190">
        <f t="shared" si="19"/>
        <v>0</v>
      </c>
      <c r="O67" s="190">
        <f t="shared" si="19"/>
        <v>0</v>
      </c>
      <c r="P67" s="190">
        <f t="shared" si="19"/>
        <v>0</v>
      </c>
      <c r="Q67" s="190">
        <f t="shared" si="19"/>
        <v>0</v>
      </c>
      <c r="R67" s="190">
        <f t="shared" si="19"/>
        <v>0</v>
      </c>
      <c r="S67" s="190">
        <f t="shared" si="19"/>
        <v>0</v>
      </c>
      <c r="T67" s="190">
        <f t="shared" si="19"/>
        <v>0</v>
      </c>
      <c r="U67" s="190">
        <f t="shared" si="19"/>
        <v>0</v>
      </c>
      <c r="V67" s="190">
        <f t="shared" si="19"/>
        <v>0</v>
      </c>
      <c r="W67" s="190">
        <f t="shared" si="19"/>
        <v>0</v>
      </c>
      <c r="X67" s="190">
        <f t="shared" si="19"/>
        <v>0</v>
      </c>
      <c r="Y67" s="190">
        <f t="shared" si="19"/>
        <v>0</v>
      </c>
      <c r="Z67" s="190">
        <f t="shared" si="19"/>
        <v>0</v>
      </c>
      <c r="AA67" s="190">
        <f t="shared" si="19"/>
        <v>0</v>
      </c>
      <c r="AB67" s="190">
        <f t="shared" si="19"/>
        <v>0</v>
      </c>
      <c r="AC67" s="190">
        <f t="shared" si="19"/>
        <v>0</v>
      </c>
      <c r="AD67" s="190">
        <f t="shared" si="19"/>
        <v>0</v>
      </c>
      <c r="AE67" s="190">
        <f t="shared" si="19"/>
        <v>0</v>
      </c>
      <c r="AF67" s="190">
        <f t="shared" si="19"/>
        <v>0</v>
      </c>
      <c r="AG67" s="190">
        <f t="shared" si="19"/>
        <v>0</v>
      </c>
      <c r="AH67" s="190">
        <f t="shared" si="19"/>
        <v>0</v>
      </c>
      <c r="AI67" s="190">
        <f t="shared" si="19"/>
        <v>0</v>
      </c>
      <c r="AJ67" s="190">
        <f t="shared" si="19"/>
        <v>0</v>
      </c>
      <c r="AK67" s="190">
        <f t="shared" si="19"/>
        <v>0</v>
      </c>
      <c r="AL67" s="190">
        <f t="shared" si="19"/>
        <v>0</v>
      </c>
      <c r="AM67" s="195"/>
      <c r="AN67" s="195"/>
      <c r="AO67" s="195"/>
    </row>
    <row r="68" s="12" customFormat="1" ht="30" customHeight="1" spans="1:41">
      <c r="A68" s="182" t="s">
        <v>54</v>
      </c>
      <c r="B68" s="187" t="s">
        <v>102</v>
      </c>
      <c r="C68" s="187"/>
      <c r="D68" s="187"/>
      <c r="E68" s="184"/>
      <c r="F68" s="184"/>
      <c r="G68" s="184"/>
      <c r="H68" s="184"/>
      <c r="I68" s="190"/>
      <c r="J68" s="190"/>
      <c r="K68" s="190"/>
      <c r="L68" s="190"/>
      <c r="M68" s="190"/>
      <c r="N68" s="190"/>
      <c r="O68" s="190"/>
      <c r="P68" s="190"/>
      <c r="Q68" s="190"/>
      <c r="R68" s="190"/>
      <c r="S68" s="190"/>
      <c r="T68" s="190"/>
      <c r="U68" s="190"/>
      <c r="V68" s="190"/>
      <c r="W68" s="190"/>
      <c r="X68" s="190"/>
      <c r="Y68" s="190"/>
      <c r="Z68" s="190"/>
      <c r="AA68" s="190"/>
      <c r="AB68" s="190"/>
      <c r="AC68" s="190"/>
      <c r="AD68" s="190"/>
      <c r="AE68" s="190"/>
      <c r="AF68" s="190"/>
      <c r="AG68" s="190"/>
      <c r="AH68" s="190"/>
      <c r="AI68" s="190"/>
      <c r="AJ68" s="190"/>
      <c r="AK68" s="190"/>
      <c r="AL68" s="190"/>
      <c r="AM68" s="195"/>
      <c r="AN68" s="195"/>
      <c r="AO68" s="195"/>
    </row>
    <row r="69" s="12" customFormat="1" ht="30" customHeight="1" spans="1:41">
      <c r="A69" s="182" t="s">
        <v>54</v>
      </c>
      <c r="B69" s="187" t="s">
        <v>103</v>
      </c>
      <c r="C69" s="187"/>
      <c r="D69" s="187"/>
      <c r="E69" s="184"/>
      <c r="F69" s="184"/>
      <c r="G69" s="184"/>
      <c r="H69" s="184"/>
      <c r="I69" s="190"/>
      <c r="J69" s="190"/>
      <c r="K69" s="190"/>
      <c r="L69" s="190"/>
      <c r="M69" s="190"/>
      <c r="N69" s="190"/>
      <c r="O69" s="190"/>
      <c r="P69" s="190"/>
      <c r="Q69" s="190"/>
      <c r="R69" s="190"/>
      <c r="S69" s="190"/>
      <c r="T69" s="190"/>
      <c r="U69" s="190"/>
      <c r="V69" s="190"/>
      <c r="W69" s="190"/>
      <c r="X69" s="190"/>
      <c r="Y69" s="190"/>
      <c r="Z69" s="190"/>
      <c r="AA69" s="190"/>
      <c r="AB69" s="190"/>
      <c r="AC69" s="190"/>
      <c r="AD69" s="190"/>
      <c r="AE69" s="190"/>
      <c r="AF69" s="190"/>
      <c r="AG69" s="190"/>
      <c r="AH69" s="190"/>
      <c r="AI69" s="190"/>
      <c r="AJ69" s="190"/>
      <c r="AK69" s="190"/>
      <c r="AL69" s="190"/>
      <c r="AM69" s="195"/>
      <c r="AN69" s="195"/>
      <c r="AO69" s="195"/>
    </row>
    <row r="70" s="12" customFormat="1" ht="30" customHeight="1" spans="1:41">
      <c r="A70" s="182" t="s">
        <v>52</v>
      </c>
      <c r="B70" s="187" t="s">
        <v>104</v>
      </c>
      <c r="C70" s="187"/>
      <c r="D70" s="187"/>
      <c r="E70" s="184"/>
      <c r="F70" s="184"/>
      <c r="G70" s="184"/>
      <c r="H70" s="184"/>
      <c r="I70" s="190">
        <f t="shared" ref="I70:AL70" si="20">I71+I72</f>
        <v>0</v>
      </c>
      <c r="J70" s="190">
        <f t="shared" si="20"/>
        <v>0</v>
      </c>
      <c r="K70" s="190">
        <f t="shared" si="20"/>
        <v>0</v>
      </c>
      <c r="L70" s="190">
        <f t="shared" si="20"/>
        <v>0</v>
      </c>
      <c r="M70" s="190">
        <f t="shared" si="20"/>
        <v>0</v>
      </c>
      <c r="N70" s="190">
        <f t="shared" si="20"/>
        <v>0</v>
      </c>
      <c r="O70" s="190">
        <f t="shared" si="20"/>
        <v>0</v>
      </c>
      <c r="P70" s="190">
        <f t="shared" si="20"/>
        <v>0</v>
      </c>
      <c r="Q70" s="190">
        <f t="shared" si="20"/>
        <v>0</v>
      </c>
      <c r="R70" s="190">
        <f t="shared" si="20"/>
        <v>0</v>
      </c>
      <c r="S70" s="190">
        <f t="shared" si="20"/>
        <v>0</v>
      </c>
      <c r="T70" s="190">
        <f t="shared" si="20"/>
        <v>0</v>
      </c>
      <c r="U70" s="190">
        <f t="shared" si="20"/>
        <v>0</v>
      </c>
      <c r="V70" s="190">
        <f t="shared" si="20"/>
        <v>0</v>
      </c>
      <c r="W70" s="190">
        <f t="shared" si="20"/>
        <v>0</v>
      </c>
      <c r="X70" s="190">
        <f t="shared" si="20"/>
        <v>0</v>
      </c>
      <c r="Y70" s="190">
        <f t="shared" si="20"/>
        <v>0</v>
      </c>
      <c r="Z70" s="190">
        <f t="shared" si="20"/>
        <v>0</v>
      </c>
      <c r="AA70" s="190">
        <f t="shared" si="20"/>
        <v>0</v>
      </c>
      <c r="AB70" s="190">
        <f t="shared" si="20"/>
        <v>0</v>
      </c>
      <c r="AC70" s="190">
        <f t="shared" si="20"/>
        <v>0</v>
      </c>
      <c r="AD70" s="190">
        <f t="shared" si="20"/>
        <v>0</v>
      </c>
      <c r="AE70" s="190">
        <f t="shared" si="20"/>
        <v>0</v>
      </c>
      <c r="AF70" s="190">
        <f t="shared" si="20"/>
        <v>0</v>
      </c>
      <c r="AG70" s="190">
        <f t="shared" si="20"/>
        <v>0</v>
      </c>
      <c r="AH70" s="190">
        <f t="shared" si="20"/>
        <v>0</v>
      </c>
      <c r="AI70" s="190">
        <f t="shared" si="20"/>
        <v>0</v>
      </c>
      <c r="AJ70" s="190">
        <f t="shared" si="20"/>
        <v>0</v>
      </c>
      <c r="AK70" s="190">
        <f t="shared" si="20"/>
        <v>0</v>
      </c>
      <c r="AL70" s="190">
        <f t="shared" si="20"/>
        <v>0</v>
      </c>
      <c r="AM70" s="195"/>
      <c r="AN70" s="195"/>
      <c r="AO70" s="195"/>
    </row>
    <row r="71" s="12" customFormat="1" ht="30" customHeight="1" spans="1:41">
      <c r="A71" s="182" t="s">
        <v>54</v>
      </c>
      <c r="B71" s="187" t="s">
        <v>105</v>
      </c>
      <c r="C71" s="187"/>
      <c r="D71" s="187"/>
      <c r="E71" s="184"/>
      <c r="F71" s="184"/>
      <c r="G71" s="184"/>
      <c r="H71" s="184"/>
      <c r="I71" s="190"/>
      <c r="J71" s="190"/>
      <c r="K71" s="190"/>
      <c r="L71" s="190"/>
      <c r="M71" s="190"/>
      <c r="N71" s="190"/>
      <c r="O71" s="190"/>
      <c r="P71" s="190"/>
      <c r="Q71" s="190"/>
      <c r="R71" s="190"/>
      <c r="S71" s="190"/>
      <c r="T71" s="190"/>
      <c r="U71" s="190"/>
      <c r="V71" s="190"/>
      <c r="W71" s="190"/>
      <c r="X71" s="190"/>
      <c r="Y71" s="190"/>
      <c r="Z71" s="190"/>
      <c r="AA71" s="190"/>
      <c r="AB71" s="190"/>
      <c r="AC71" s="190"/>
      <c r="AD71" s="190"/>
      <c r="AE71" s="190"/>
      <c r="AF71" s="190"/>
      <c r="AG71" s="190"/>
      <c r="AH71" s="190"/>
      <c r="AI71" s="190"/>
      <c r="AJ71" s="190"/>
      <c r="AK71" s="190"/>
      <c r="AL71" s="190"/>
      <c r="AM71" s="195"/>
      <c r="AN71" s="195"/>
      <c r="AO71" s="195"/>
    </row>
    <row r="72" s="12" customFormat="1" ht="30" customHeight="1" spans="1:41">
      <c r="A72" s="182" t="s">
        <v>54</v>
      </c>
      <c r="B72" s="187" t="s">
        <v>106</v>
      </c>
      <c r="C72" s="187"/>
      <c r="D72" s="187"/>
      <c r="E72" s="184"/>
      <c r="F72" s="184"/>
      <c r="G72" s="184"/>
      <c r="H72" s="184"/>
      <c r="I72" s="190"/>
      <c r="J72" s="190"/>
      <c r="K72" s="190"/>
      <c r="L72" s="190"/>
      <c r="M72" s="190"/>
      <c r="N72" s="190"/>
      <c r="O72" s="190"/>
      <c r="P72" s="190"/>
      <c r="Q72" s="190"/>
      <c r="R72" s="190"/>
      <c r="S72" s="190"/>
      <c r="T72" s="190"/>
      <c r="U72" s="190"/>
      <c r="V72" s="190"/>
      <c r="W72" s="190"/>
      <c r="X72" s="190"/>
      <c r="Y72" s="190"/>
      <c r="Z72" s="190"/>
      <c r="AA72" s="190"/>
      <c r="AB72" s="190"/>
      <c r="AC72" s="190"/>
      <c r="AD72" s="190"/>
      <c r="AE72" s="190"/>
      <c r="AF72" s="190"/>
      <c r="AG72" s="190"/>
      <c r="AH72" s="190"/>
      <c r="AI72" s="190"/>
      <c r="AJ72" s="190"/>
      <c r="AK72" s="190"/>
      <c r="AL72" s="190"/>
      <c r="AM72" s="195"/>
      <c r="AN72" s="195"/>
      <c r="AO72" s="195"/>
    </row>
    <row r="73" s="12" customFormat="1" ht="30" customHeight="1" spans="1:41">
      <c r="A73" s="182" t="s">
        <v>52</v>
      </c>
      <c r="B73" s="187" t="s">
        <v>107</v>
      </c>
      <c r="C73" s="187"/>
      <c r="D73" s="187"/>
      <c r="E73" s="184"/>
      <c r="F73" s="184"/>
      <c r="G73" s="184"/>
      <c r="H73" s="184"/>
      <c r="I73" s="190">
        <f t="shared" ref="I73:AL73" si="21">I74+I76+I75</f>
        <v>0</v>
      </c>
      <c r="J73" s="190">
        <f t="shared" si="21"/>
        <v>0</v>
      </c>
      <c r="K73" s="190">
        <f t="shared" si="21"/>
        <v>0</v>
      </c>
      <c r="L73" s="190">
        <f t="shared" si="21"/>
        <v>0</v>
      </c>
      <c r="M73" s="190">
        <f t="shared" si="21"/>
        <v>0</v>
      </c>
      <c r="N73" s="190">
        <f t="shared" si="21"/>
        <v>0</v>
      </c>
      <c r="O73" s="190">
        <f t="shared" si="21"/>
        <v>0</v>
      </c>
      <c r="P73" s="190">
        <f t="shared" si="21"/>
        <v>0</v>
      </c>
      <c r="Q73" s="190">
        <f t="shared" si="21"/>
        <v>0</v>
      </c>
      <c r="R73" s="190">
        <f t="shared" si="21"/>
        <v>0</v>
      </c>
      <c r="S73" s="190">
        <f t="shared" si="21"/>
        <v>0</v>
      </c>
      <c r="T73" s="190">
        <f t="shared" si="21"/>
        <v>0</v>
      </c>
      <c r="U73" s="190">
        <f t="shared" si="21"/>
        <v>0</v>
      </c>
      <c r="V73" s="190">
        <f t="shared" si="21"/>
        <v>0</v>
      </c>
      <c r="W73" s="190">
        <f t="shared" si="21"/>
        <v>0</v>
      </c>
      <c r="X73" s="190">
        <f t="shared" si="21"/>
        <v>0</v>
      </c>
      <c r="Y73" s="190">
        <f t="shared" si="21"/>
        <v>0</v>
      </c>
      <c r="Z73" s="190">
        <f t="shared" si="21"/>
        <v>0</v>
      </c>
      <c r="AA73" s="190">
        <f t="shared" si="21"/>
        <v>0</v>
      </c>
      <c r="AB73" s="190">
        <f t="shared" si="21"/>
        <v>0</v>
      </c>
      <c r="AC73" s="190">
        <f t="shared" si="21"/>
        <v>0</v>
      </c>
      <c r="AD73" s="190">
        <f t="shared" si="21"/>
        <v>0</v>
      </c>
      <c r="AE73" s="190">
        <f t="shared" si="21"/>
        <v>0</v>
      </c>
      <c r="AF73" s="190">
        <f t="shared" si="21"/>
        <v>0</v>
      </c>
      <c r="AG73" s="190">
        <f t="shared" si="21"/>
        <v>0</v>
      </c>
      <c r="AH73" s="190">
        <f t="shared" si="21"/>
        <v>0</v>
      </c>
      <c r="AI73" s="190">
        <f t="shared" si="21"/>
        <v>0</v>
      </c>
      <c r="AJ73" s="190">
        <f t="shared" si="21"/>
        <v>0</v>
      </c>
      <c r="AK73" s="190">
        <f t="shared" si="21"/>
        <v>0</v>
      </c>
      <c r="AL73" s="190">
        <f t="shared" si="21"/>
        <v>0</v>
      </c>
      <c r="AM73" s="195"/>
      <c r="AN73" s="195"/>
      <c r="AO73" s="195"/>
    </row>
    <row r="74" s="12" customFormat="1" ht="30" customHeight="1" spans="1:41">
      <c r="A74" s="182" t="s">
        <v>54</v>
      </c>
      <c r="B74" s="187" t="s">
        <v>108</v>
      </c>
      <c r="C74" s="187"/>
      <c r="D74" s="187"/>
      <c r="E74" s="184"/>
      <c r="F74" s="184"/>
      <c r="G74" s="184"/>
      <c r="H74" s="184"/>
      <c r="I74" s="190"/>
      <c r="J74" s="190"/>
      <c r="K74" s="190"/>
      <c r="L74" s="190"/>
      <c r="M74" s="190"/>
      <c r="N74" s="190"/>
      <c r="O74" s="190"/>
      <c r="P74" s="190"/>
      <c r="Q74" s="190"/>
      <c r="R74" s="190"/>
      <c r="S74" s="190"/>
      <c r="T74" s="190"/>
      <c r="U74" s="190"/>
      <c r="V74" s="190"/>
      <c r="W74" s="190"/>
      <c r="X74" s="190"/>
      <c r="Y74" s="190"/>
      <c r="Z74" s="190"/>
      <c r="AA74" s="190"/>
      <c r="AB74" s="190"/>
      <c r="AC74" s="190"/>
      <c r="AD74" s="190"/>
      <c r="AE74" s="190"/>
      <c r="AF74" s="190"/>
      <c r="AG74" s="190"/>
      <c r="AH74" s="190"/>
      <c r="AI74" s="190"/>
      <c r="AJ74" s="190"/>
      <c r="AK74" s="190"/>
      <c r="AL74" s="190"/>
      <c r="AM74" s="195"/>
      <c r="AN74" s="195"/>
      <c r="AO74" s="195"/>
    </row>
    <row r="75" s="12" customFormat="1" ht="30" customHeight="1" spans="1:41">
      <c r="A75" s="182" t="s">
        <v>54</v>
      </c>
      <c r="B75" s="187" t="s">
        <v>109</v>
      </c>
      <c r="C75" s="187"/>
      <c r="D75" s="187"/>
      <c r="E75" s="184"/>
      <c r="F75" s="184"/>
      <c r="G75" s="184"/>
      <c r="H75" s="184"/>
      <c r="I75" s="190"/>
      <c r="J75" s="190"/>
      <c r="K75" s="190"/>
      <c r="L75" s="190"/>
      <c r="M75" s="190"/>
      <c r="N75" s="190"/>
      <c r="O75" s="190"/>
      <c r="P75" s="190"/>
      <c r="Q75" s="190"/>
      <c r="R75" s="190"/>
      <c r="S75" s="190"/>
      <c r="T75" s="190"/>
      <c r="U75" s="190"/>
      <c r="V75" s="190"/>
      <c r="W75" s="190"/>
      <c r="X75" s="190"/>
      <c r="Y75" s="190"/>
      <c r="Z75" s="190"/>
      <c r="AA75" s="190"/>
      <c r="AB75" s="190"/>
      <c r="AC75" s="190"/>
      <c r="AD75" s="190"/>
      <c r="AE75" s="190"/>
      <c r="AF75" s="190"/>
      <c r="AG75" s="190"/>
      <c r="AH75" s="190"/>
      <c r="AI75" s="190"/>
      <c r="AJ75" s="190"/>
      <c r="AK75" s="190"/>
      <c r="AL75" s="190"/>
      <c r="AM75" s="195"/>
      <c r="AN75" s="195"/>
      <c r="AO75" s="195"/>
    </row>
    <row r="76" s="12" customFormat="1" ht="30" customHeight="1" spans="1:41">
      <c r="A76" s="182" t="s">
        <v>54</v>
      </c>
      <c r="B76" s="187" t="s">
        <v>110</v>
      </c>
      <c r="C76" s="187"/>
      <c r="D76" s="187"/>
      <c r="E76" s="184"/>
      <c r="F76" s="184"/>
      <c r="G76" s="184"/>
      <c r="H76" s="184"/>
      <c r="I76" s="190"/>
      <c r="J76" s="190"/>
      <c r="K76" s="190"/>
      <c r="L76" s="190"/>
      <c r="M76" s="190"/>
      <c r="N76" s="190"/>
      <c r="O76" s="190"/>
      <c r="P76" s="190"/>
      <c r="Q76" s="190"/>
      <c r="R76" s="190"/>
      <c r="S76" s="190"/>
      <c r="T76" s="190"/>
      <c r="U76" s="190"/>
      <c r="V76" s="190"/>
      <c r="W76" s="190"/>
      <c r="X76" s="190"/>
      <c r="Y76" s="190"/>
      <c r="Z76" s="190"/>
      <c r="AA76" s="190"/>
      <c r="AB76" s="190"/>
      <c r="AC76" s="190"/>
      <c r="AD76" s="190"/>
      <c r="AE76" s="190"/>
      <c r="AF76" s="190"/>
      <c r="AG76" s="190"/>
      <c r="AH76" s="190"/>
      <c r="AI76" s="190"/>
      <c r="AJ76" s="190"/>
      <c r="AK76" s="190"/>
      <c r="AL76" s="190"/>
      <c r="AM76" s="195"/>
      <c r="AN76" s="195"/>
      <c r="AO76" s="195"/>
    </row>
    <row r="77" s="12" customFormat="1" ht="30" customHeight="1" spans="1:41">
      <c r="A77" s="182" t="s">
        <v>52</v>
      </c>
      <c r="B77" s="187" t="s">
        <v>111</v>
      </c>
      <c r="C77" s="187"/>
      <c r="D77" s="187"/>
      <c r="E77" s="184"/>
      <c r="F77" s="184"/>
      <c r="G77" s="184"/>
      <c r="H77" s="184"/>
      <c r="I77" s="190">
        <f t="shared" ref="I77:AL77" si="22">I78</f>
        <v>0</v>
      </c>
      <c r="J77" s="190">
        <f t="shared" si="22"/>
        <v>0</v>
      </c>
      <c r="K77" s="190">
        <f t="shared" si="22"/>
        <v>0</v>
      </c>
      <c r="L77" s="190">
        <f t="shared" si="22"/>
        <v>0</v>
      </c>
      <c r="M77" s="190">
        <f t="shared" si="22"/>
        <v>0</v>
      </c>
      <c r="N77" s="190">
        <f t="shared" si="22"/>
        <v>0</v>
      </c>
      <c r="O77" s="190">
        <f t="shared" si="22"/>
        <v>0</v>
      </c>
      <c r="P77" s="190">
        <f t="shared" si="22"/>
        <v>0</v>
      </c>
      <c r="Q77" s="190">
        <f t="shared" si="22"/>
        <v>0</v>
      </c>
      <c r="R77" s="190">
        <f t="shared" si="22"/>
        <v>0</v>
      </c>
      <c r="S77" s="190">
        <f t="shared" si="22"/>
        <v>0</v>
      </c>
      <c r="T77" s="190">
        <f t="shared" si="22"/>
        <v>0</v>
      </c>
      <c r="U77" s="190">
        <f t="shared" si="22"/>
        <v>0</v>
      </c>
      <c r="V77" s="190">
        <f t="shared" si="22"/>
        <v>0</v>
      </c>
      <c r="W77" s="190">
        <f t="shared" si="22"/>
        <v>0</v>
      </c>
      <c r="X77" s="190">
        <f t="shared" si="22"/>
        <v>0</v>
      </c>
      <c r="Y77" s="190">
        <f t="shared" si="22"/>
        <v>0</v>
      </c>
      <c r="Z77" s="190">
        <f t="shared" si="22"/>
        <v>0</v>
      </c>
      <c r="AA77" s="190">
        <f t="shared" si="22"/>
        <v>0</v>
      </c>
      <c r="AB77" s="190">
        <f t="shared" si="22"/>
        <v>0</v>
      </c>
      <c r="AC77" s="190">
        <f t="shared" si="22"/>
        <v>0</v>
      </c>
      <c r="AD77" s="190">
        <f t="shared" si="22"/>
        <v>0</v>
      </c>
      <c r="AE77" s="190">
        <f t="shared" si="22"/>
        <v>0</v>
      </c>
      <c r="AF77" s="190">
        <f t="shared" si="22"/>
        <v>0</v>
      </c>
      <c r="AG77" s="190">
        <f t="shared" si="22"/>
        <v>0</v>
      </c>
      <c r="AH77" s="190">
        <f t="shared" si="22"/>
        <v>0</v>
      </c>
      <c r="AI77" s="190">
        <f t="shared" si="22"/>
        <v>0</v>
      </c>
      <c r="AJ77" s="190">
        <f t="shared" si="22"/>
        <v>0</v>
      </c>
      <c r="AK77" s="190">
        <f t="shared" si="22"/>
        <v>0</v>
      </c>
      <c r="AL77" s="190">
        <f t="shared" si="22"/>
        <v>0</v>
      </c>
      <c r="AM77" s="195"/>
      <c r="AN77" s="195"/>
      <c r="AO77" s="195"/>
    </row>
    <row r="78" s="12" customFormat="1" ht="30" customHeight="1" spans="1:41">
      <c r="A78" s="182" t="s">
        <v>54</v>
      </c>
      <c r="B78" s="187" t="s">
        <v>111</v>
      </c>
      <c r="C78" s="187"/>
      <c r="D78" s="187"/>
      <c r="E78" s="184"/>
      <c r="F78" s="184"/>
      <c r="G78" s="184"/>
      <c r="H78" s="184"/>
      <c r="I78" s="190"/>
      <c r="J78" s="190"/>
      <c r="K78" s="190"/>
      <c r="L78" s="190"/>
      <c r="M78" s="190"/>
      <c r="N78" s="190"/>
      <c r="O78" s="190"/>
      <c r="P78" s="190"/>
      <c r="Q78" s="190"/>
      <c r="R78" s="190"/>
      <c r="S78" s="190"/>
      <c r="T78" s="190"/>
      <c r="U78" s="190"/>
      <c r="V78" s="190"/>
      <c r="W78" s="190"/>
      <c r="X78" s="190"/>
      <c r="Y78" s="190"/>
      <c r="Z78" s="190"/>
      <c r="AA78" s="190"/>
      <c r="AB78" s="190"/>
      <c r="AC78" s="190"/>
      <c r="AD78" s="190"/>
      <c r="AE78" s="190"/>
      <c r="AF78" s="190"/>
      <c r="AG78" s="190"/>
      <c r="AH78" s="190"/>
      <c r="AI78" s="190"/>
      <c r="AJ78" s="190"/>
      <c r="AK78" s="190"/>
      <c r="AL78" s="190"/>
      <c r="AM78" s="195"/>
      <c r="AN78" s="195"/>
      <c r="AO78" s="195"/>
    </row>
    <row r="79" s="12" customFormat="1" ht="30" customHeight="1" spans="1:41">
      <c r="A79" s="179" t="s">
        <v>50</v>
      </c>
      <c r="B79" s="187" t="s">
        <v>112</v>
      </c>
      <c r="C79" s="187"/>
      <c r="D79" s="187"/>
      <c r="E79" s="184"/>
      <c r="F79" s="184"/>
      <c r="G79" s="184"/>
      <c r="H79" s="184"/>
      <c r="I79" s="191">
        <f t="shared" ref="I79:AL79" si="23">I80+I95+I104</f>
        <v>9</v>
      </c>
      <c r="J79" s="191">
        <f t="shared" si="23"/>
        <v>275.9544</v>
      </c>
      <c r="K79" s="191">
        <f t="shared" si="23"/>
        <v>1</v>
      </c>
      <c r="L79" s="191">
        <f t="shared" si="23"/>
        <v>0</v>
      </c>
      <c r="M79" s="191">
        <f t="shared" si="23"/>
        <v>8</v>
      </c>
      <c r="N79" s="191">
        <f t="shared" si="23"/>
        <v>0</v>
      </c>
      <c r="O79" s="191">
        <f t="shared" si="23"/>
        <v>0</v>
      </c>
      <c r="P79" s="191">
        <f t="shared" si="23"/>
        <v>0</v>
      </c>
      <c r="Q79" s="191">
        <f t="shared" si="23"/>
        <v>0</v>
      </c>
      <c r="R79" s="191">
        <f t="shared" si="23"/>
        <v>0</v>
      </c>
      <c r="S79" s="191">
        <f t="shared" si="23"/>
        <v>6948</v>
      </c>
      <c r="T79" s="191">
        <f t="shared" si="23"/>
        <v>25403</v>
      </c>
      <c r="U79" s="191">
        <f t="shared" si="23"/>
        <v>0</v>
      </c>
      <c r="V79" s="191">
        <f t="shared" si="23"/>
        <v>0</v>
      </c>
      <c r="W79" s="191">
        <f t="shared" si="23"/>
        <v>0</v>
      </c>
      <c r="X79" s="191">
        <f t="shared" si="23"/>
        <v>0</v>
      </c>
      <c r="Y79" s="191">
        <f t="shared" si="23"/>
        <v>0</v>
      </c>
      <c r="Z79" s="191">
        <f t="shared" si="23"/>
        <v>10600</v>
      </c>
      <c r="AA79" s="191">
        <f t="shared" si="23"/>
        <v>8600</v>
      </c>
      <c r="AB79" s="191">
        <f t="shared" si="23"/>
        <v>8600</v>
      </c>
      <c r="AC79" s="191">
        <f t="shared" si="23"/>
        <v>0</v>
      </c>
      <c r="AD79" s="191">
        <f t="shared" si="23"/>
        <v>0</v>
      </c>
      <c r="AE79" s="191">
        <f t="shared" si="23"/>
        <v>0</v>
      </c>
      <c r="AF79" s="191">
        <f t="shared" si="23"/>
        <v>0</v>
      </c>
      <c r="AG79" s="191">
        <f t="shared" si="23"/>
        <v>0</v>
      </c>
      <c r="AH79" s="191">
        <f t="shared" si="23"/>
        <v>2000</v>
      </c>
      <c r="AI79" s="191">
        <f t="shared" si="23"/>
        <v>0</v>
      </c>
      <c r="AJ79" s="191">
        <f t="shared" si="23"/>
        <v>0</v>
      </c>
      <c r="AK79" s="191">
        <f t="shared" si="23"/>
        <v>0</v>
      </c>
      <c r="AL79" s="191">
        <f t="shared" si="23"/>
        <v>0</v>
      </c>
      <c r="AM79" s="195"/>
      <c r="AN79" s="195"/>
      <c r="AO79" s="195"/>
    </row>
    <row r="80" s="12" customFormat="1" ht="30" customHeight="1" spans="1:41">
      <c r="A80" s="179" t="s">
        <v>52</v>
      </c>
      <c r="B80" s="187" t="s">
        <v>113</v>
      </c>
      <c r="C80" s="187"/>
      <c r="D80" s="187"/>
      <c r="E80" s="184"/>
      <c r="F80" s="184"/>
      <c r="G80" s="184"/>
      <c r="H80" s="184"/>
      <c r="I80" s="190">
        <f t="shared" ref="I80:AL80" si="24">I81+I82+I83+I85+I90+I91+I92+I93+I94</f>
        <v>5</v>
      </c>
      <c r="J80" s="190">
        <f t="shared" si="24"/>
        <v>269</v>
      </c>
      <c r="K80" s="190">
        <f t="shared" si="24"/>
        <v>1</v>
      </c>
      <c r="L80" s="190">
        <f t="shared" si="24"/>
        <v>0</v>
      </c>
      <c r="M80" s="190">
        <f t="shared" si="24"/>
        <v>4</v>
      </c>
      <c r="N80" s="190">
        <f t="shared" si="24"/>
        <v>0</v>
      </c>
      <c r="O80" s="190">
        <f t="shared" si="24"/>
        <v>0</v>
      </c>
      <c r="P80" s="190">
        <f t="shared" si="24"/>
        <v>0</v>
      </c>
      <c r="Q80" s="190">
        <f t="shared" si="24"/>
        <v>0</v>
      </c>
      <c r="R80" s="190">
        <f t="shared" si="24"/>
        <v>0</v>
      </c>
      <c r="S80" s="190">
        <f t="shared" si="24"/>
        <v>4080</v>
      </c>
      <c r="T80" s="190">
        <f t="shared" si="24"/>
        <v>16624</v>
      </c>
      <c r="U80" s="190">
        <f t="shared" si="24"/>
        <v>0</v>
      </c>
      <c r="V80" s="190">
        <f t="shared" si="24"/>
        <v>0</v>
      </c>
      <c r="W80" s="190">
        <f t="shared" si="24"/>
        <v>0</v>
      </c>
      <c r="X80" s="190">
        <f t="shared" si="24"/>
        <v>0</v>
      </c>
      <c r="Y80" s="190">
        <f t="shared" si="24"/>
        <v>0</v>
      </c>
      <c r="Z80" s="190">
        <f t="shared" si="24"/>
        <v>6820</v>
      </c>
      <c r="AA80" s="190">
        <f t="shared" si="24"/>
        <v>4820</v>
      </c>
      <c r="AB80" s="190">
        <f t="shared" si="24"/>
        <v>4820</v>
      </c>
      <c r="AC80" s="190">
        <f t="shared" si="24"/>
        <v>0</v>
      </c>
      <c r="AD80" s="190">
        <f t="shared" si="24"/>
        <v>0</v>
      </c>
      <c r="AE80" s="190">
        <f t="shared" si="24"/>
        <v>0</v>
      </c>
      <c r="AF80" s="190">
        <f t="shared" si="24"/>
        <v>0</v>
      </c>
      <c r="AG80" s="190">
        <f t="shared" si="24"/>
        <v>0</v>
      </c>
      <c r="AH80" s="190">
        <f t="shared" si="24"/>
        <v>2000</v>
      </c>
      <c r="AI80" s="190">
        <f t="shared" si="24"/>
        <v>0</v>
      </c>
      <c r="AJ80" s="190">
        <f t="shared" si="24"/>
        <v>0</v>
      </c>
      <c r="AK80" s="190">
        <f t="shared" si="24"/>
        <v>0</v>
      </c>
      <c r="AL80" s="190">
        <f t="shared" si="24"/>
        <v>0</v>
      </c>
      <c r="AM80" s="195"/>
      <c r="AN80" s="195"/>
      <c r="AO80" s="195"/>
    </row>
    <row r="81" s="12" customFormat="1" ht="43" customHeight="1" spans="1:41">
      <c r="A81" s="182" t="s">
        <v>54</v>
      </c>
      <c r="B81" s="187" t="s">
        <v>114</v>
      </c>
      <c r="C81" s="187"/>
      <c r="D81" s="187"/>
      <c r="E81" s="184"/>
      <c r="F81" s="184"/>
      <c r="G81" s="184"/>
      <c r="H81" s="184"/>
      <c r="I81" s="190"/>
      <c r="J81" s="190"/>
      <c r="K81" s="190"/>
      <c r="L81" s="190"/>
      <c r="M81" s="190"/>
      <c r="N81" s="190"/>
      <c r="O81" s="190"/>
      <c r="P81" s="190"/>
      <c r="Q81" s="190"/>
      <c r="R81" s="190"/>
      <c r="S81" s="190"/>
      <c r="T81" s="190"/>
      <c r="U81" s="190"/>
      <c r="V81" s="190"/>
      <c r="W81" s="190"/>
      <c r="X81" s="190"/>
      <c r="Y81" s="190"/>
      <c r="Z81" s="190"/>
      <c r="AA81" s="190"/>
      <c r="AB81" s="190"/>
      <c r="AC81" s="190"/>
      <c r="AD81" s="190"/>
      <c r="AE81" s="190"/>
      <c r="AF81" s="190"/>
      <c r="AG81" s="190"/>
      <c r="AH81" s="190"/>
      <c r="AI81" s="190"/>
      <c r="AJ81" s="190"/>
      <c r="AK81" s="190"/>
      <c r="AL81" s="190"/>
      <c r="AM81" s="195"/>
      <c r="AN81" s="195"/>
      <c r="AO81" s="195"/>
    </row>
    <row r="82" s="12" customFormat="1" ht="43" customHeight="1" spans="1:41">
      <c r="A82" s="182" t="s">
        <v>54</v>
      </c>
      <c r="B82" s="187" t="s">
        <v>115</v>
      </c>
      <c r="C82" s="187"/>
      <c r="D82" s="187"/>
      <c r="E82" s="184"/>
      <c r="F82" s="184"/>
      <c r="G82" s="184"/>
      <c r="H82" s="184"/>
      <c r="I82" s="190"/>
      <c r="J82" s="190"/>
      <c r="K82" s="190"/>
      <c r="L82" s="190"/>
      <c r="M82" s="190"/>
      <c r="N82" s="190"/>
      <c r="O82" s="190"/>
      <c r="P82" s="190"/>
      <c r="Q82" s="190"/>
      <c r="R82" s="190"/>
      <c r="S82" s="190"/>
      <c r="T82" s="190"/>
      <c r="U82" s="190"/>
      <c r="V82" s="190"/>
      <c r="W82" s="190"/>
      <c r="X82" s="190"/>
      <c r="Y82" s="190"/>
      <c r="Z82" s="190"/>
      <c r="AA82" s="190"/>
      <c r="AB82" s="190"/>
      <c r="AC82" s="190"/>
      <c r="AD82" s="190"/>
      <c r="AE82" s="190"/>
      <c r="AF82" s="190"/>
      <c r="AG82" s="190"/>
      <c r="AH82" s="190"/>
      <c r="AI82" s="190"/>
      <c r="AJ82" s="190"/>
      <c r="AK82" s="190"/>
      <c r="AL82" s="190"/>
      <c r="AM82" s="195"/>
      <c r="AN82" s="195"/>
      <c r="AO82" s="195"/>
    </row>
    <row r="83" s="12" customFormat="1" ht="43" customHeight="1" spans="1:41">
      <c r="A83" s="196" t="s">
        <v>54</v>
      </c>
      <c r="B83" s="197" t="s">
        <v>116</v>
      </c>
      <c r="C83" s="197"/>
      <c r="D83" s="197"/>
      <c r="E83" s="198"/>
      <c r="F83" s="198"/>
      <c r="G83" s="198"/>
      <c r="H83" s="198"/>
      <c r="I83" s="203">
        <f t="shared" ref="I83:AL83" si="25">SUM(I84)</f>
        <v>1</v>
      </c>
      <c r="J83" s="203">
        <f t="shared" si="25"/>
        <v>30</v>
      </c>
      <c r="K83" s="203">
        <f t="shared" si="25"/>
        <v>1</v>
      </c>
      <c r="L83" s="203">
        <f t="shared" si="25"/>
        <v>0</v>
      </c>
      <c r="M83" s="203">
        <f t="shared" si="25"/>
        <v>0</v>
      </c>
      <c r="N83" s="203">
        <f t="shared" si="25"/>
        <v>0</v>
      </c>
      <c r="O83" s="203">
        <f t="shared" si="25"/>
        <v>0</v>
      </c>
      <c r="P83" s="203">
        <f t="shared" si="25"/>
        <v>0</v>
      </c>
      <c r="Q83" s="203">
        <f t="shared" si="25"/>
        <v>0</v>
      </c>
      <c r="R83" s="203">
        <f t="shared" si="25"/>
        <v>0</v>
      </c>
      <c r="S83" s="203">
        <f t="shared" si="25"/>
        <v>431</v>
      </c>
      <c r="T83" s="203">
        <f t="shared" si="25"/>
        <v>1548</v>
      </c>
      <c r="U83" s="203">
        <f t="shared" si="25"/>
        <v>0</v>
      </c>
      <c r="V83" s="203">
        <f t="shared" si="25"/>
        <v>0</v>
      </c>
      <c r="W83" s="203">
        <f t="shared" si="25"/>
        <v>0</v>
      </c>
      <c r="X83" s="203">
        <f t="shared" si="25"/>
        <v>0</v>
      </c>
      <c r="Y83" s="203">
        <f t="shared" si="25"/>
        <v>0</v>
      </c>
      <c r="Z83" s="203">
        <f t="shared" si="25"/>
        <v>1400</v>
      </c>
      <c r="AA83" s="203">
        <f t="shared" si="25"/>
        <v>1400</v>
      </c>
      <c r="AB83" s="203">
        <f t="shared" si="25"/>
        <v>1400</v>
      </c>
      <c r="AC83" s="203">
        <f t="shared" si="25"/>
        <v>0</v>
      </c>
      <c r="AD83" s="203">
        <f t="shared" si="25"/>
        <v>0</v>
      </c>
      <c r="AE83" s="203">
        <f t="shared" si="25"/>
        <v>0</v>
      </c>
      <c r="AF83" s="203">
        <f t="shared" si="25"/>
        <v>0</v>
      </c>
      <c r="AG83" s="203">
        <f t="shared" si="25"/>
        <v>0</v>
      </c>
      <c r="AH83" s="203">
        <f t="shared" si="25"/>
        <v>0</v>
      </c>
      <c r="AI83" s="203">
        <f t="shared" si="25"/>
        <v>0</v>
      </c>
      <c r="AJ83" s="203">
        <f t="shared" si="25"/>
        <v>0</v>
      </c>
      <c r="AK83" s="203">
        <f t="shared" si="25"/>
        <v>0</v>
      </c>
      <c r="AL83" s="203">
        <f t="shared" si="25"/>
        <v>0</v>
      </c>
      <c r="AM83" s="205"/>
      <c r="AN83" s="205"/>
      <c r="AO83" s="205"/>
    </row>
    <row r="84" s="11" customFormat="1" ht="189" customHeight="1" spans="1:16383">
      <c r="A84" s="22">
        <v>14</v>
      </c>
      <c r="B84" s="22" t="s">
        <v>1335</v>
      </c>
      <c r="C84" s="22">
        <v>2024</v>
      </c>
      <c r="D84" s="37" t="s">
        <v>1336</v>
      </c>
      <c r="E84" s="24" t="s">
        <v>178</v>
      </c>
      <c r="F84" s="24" t="s">
        <v>1337</v>
      </c>
      <c r="G84" s="24" t="s">
        <v>1304</v>
      </c>
      <c r="H84" s="37" t="s">
        <v>1338</v>
      </c>
      <c r="I84" s="22">
        <v>1</v>
      </c>
      <c r="J84" s="22">
        <v>30</v>
      </c>
      <c r="K84" s="22">
        <v>1</v>
      </c>
      <c r="L84" s="22"/>
      <c r="M84" s="22"/>
      <c r="N84" s="22"/>
      <c r="O84" s="22"/>
      <c r="P84" s="22"/>
      <c r="Q84" s="22"/>
      <c r="R84" s="22"/>
      <c r="S84" s="22">
        <v>431</v>
      </c>
      <c r="T84" s="22">
        <v>1548</v>
      </c>
      <c r="U84" s="36" t="s">
        <v>215</v>
      </c>
      <c r="V84" s="22" t="s">
        <v>853</v>
      </c>
      <c r="W84" s="36" t="s">
        <v>215</v>
      </c>
      <c r="X84" s="22" t="s">
        <v>853</v>
      </c>
      <c r="Y84" s="22" t="s">
        <v>1286</v>
      </c>
      <c r="Z84" s="22">
        <v>1400</v>
      </c>
      <c r="AA84" s="22">
        <v>1400</v>
      </c>
      <c r="AB84" s="60">
        <v>1400</v>
      </c>
      <c r="AC84" s="60"/>
      <c r="AD84" s="60"/>
      <c r="AE84" s="60"/>
      <c r="AF84" s="22"/>
      <c r="AG84" s="22"/>
      <c r="AH84" s="22"/>
      <c r="AI84" s="22"/>
      <c r="AJ84" s="22"/>
      <c r="AK84" s="22"/>
      <c r="AL84" s="22"/>
      <c r="AM84" s="33" t="s">
        <v>1339</v>
      </c>
      <c r="AN84" s="33" t="s">
        <v>1340</v>
      </c>
      <c r="AO84" s="60" t="s">
        <v>1386</v>
      </c>
      <c r="AP84" s="75" t="s">
        <v>1386</v>
      </c>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207"/>
      <c r="BM84" s="207"/>
      <c r="BN84" s="207"/>
      <c r="BO84" s="207"/>
      <c r="BP84" s="207"/>
      <c r="BQ84" s="207"/>
      <c r="BR84" s="207"/>
      <c r="BS84" s="207"/>
      <c r="BT84" s="207"/>
      <c r="BU84" s="207"/>
      <c r="BV84" s="207"/>
      <c r="BW84" s="207"/>
      <c r="BX84" s="207"/>
      <c r="BY84" s="207"/>
      <c r="BZ84" s="207"/>
      <c r="CA84" s="207"/>
      <c r="CB84" s="207"/>
      <c r="CC84" s="207"/>
      <c r="CD84" s="207"/>
      <c r="CE84" s="207"/>
      <c r="CF84" s="207"/>
      <c r="CG84" s="207"/>
      <c r="CH84" s="207"/>
      <c r="CI84" s="207"/>
      <c r="CJ84" s="207"/>
      <c r="CK84" s="207"/>
      <c r="CL84" s="207"/>
      <c r="CM84" s="207"/>
      <c r="CN84" s="207"/>
      <c r="CO84" s="207"/>
      <c r="CP84" s="207"/>
      <c r="CQ84" s="207"/>
      <c r="CR84" s="207"/>
      <c r="CS84" s="207"/>
      <c r="CT84" s="207"/>
      <c r="CU84" s="207"/>
      <c r="CV84" s="207"/>
      <c r="CW84" s="207"/>
      <c r="CX84" s="207"/>
      <c r="CY84" s="207"/>
      <c r="CZ84" s="207"/>
      <c r="DA84" s="207"/>
      <c r="DB84" s="207"/>
      <c r="DC84" s="207"/>
      <c r="DD84" s="207"/>
      <c r="DE84" s="207"/>
      <c r="DF84" s="207"/>
      <c r="DG84" s="207"/>
      <c r="DH84" s="207"/>
      <c r="DI84" s="207"/>
      <c r="DJ84" s="207"/>
      <c r="DK84" s="207"/>
      <c r="DL84" s="207"/>
      <c r="DM84" s="207"/>
      <c r="DN84" s="207"/>
      <c r="DO84" s="207"/>
      <c r="DP84" s="207"/>
      <c r="DQ84" s="207"/>
      <c r="DR84" s="207"/>
      <c r="DS84" s="207"/>
      <c r="DT84" s="207"/>
      <c r="DU84" s="207"/>
      <c r="DV84" s="207"/>
      <c r="DW84" s="207"/>
      <c r="DX84" s="207"/>
      <c r="DY84" s="207"/>
      <c r="DZ84" s="207"/>
      <c r="EA84" s="207"/>
      <c r="EB84" s="207"/>
      <c r="EC84" s="207"/>
      <c r="ED84" s="207"/>
      <c r="EE84" s="207"/>
      <c r="EF84" s="207"/>
      <c r="EG84" s="207"/>
      <c r="EH84" s="207"/>
      <c r="EI84" s="207"/>
      <c r="EJ84" s="207"/>
      <c r="EK84" s="207"/>
      <c r="EL84" s="207"/>
      <c r="EM84" s="207"/>
      <c r="EN84" s="207"/>
      <c r="EO84" s="207"/>
      <c r="EP84" s="207"/>
      <c r="EQ84" s="207"/>
      <c r="ER84" s="207"/>
      <c r="ES84" s="207"/>
      <c r="ET84" s="207"/>
      <c r="EU84" s="207"/>
      <c r="EV84" s="207"/>
      <c r="EW84" s="207"/>
      <c r="EX84" s="207"/>
      <c r="EY84" s="207"/>
      <c r="EZ84" s="207"/>
      <c r="FA84" s="207"/>
      <c r="FB84" s="207"/>
      <c r="FC84" s="207"/>
      <c r="FD84" s="207"/>
      <c r="FE84" s="207"/>
      <c r="FF84" s="207"/>
      <c r="FG84" s="207"/>
      <c r="FH84" s="207"/>
      <c r="FI84" s="207"/>
      <c r="FJ84" s="207"/>
      <c r="FK84" s="207"/>
      <c r="FL84" s="207"/>
      <c r="FM84" s="207"/>
      <c r="FN84" s="207"/>
      <c r="FO84" s="207"/>
      <c r="FP84" s="207"/>
      <c r="FQ84" s="207"/>
      <c r="FR84" s="207"/>
      <c r="FS84" s="207"/>
      <c r="FT84" s="207"/>
      <c r="FU84" s="207"/>
      <c r="FV84" s="207"/>
      <c r="FW84" s="207"/>
      <c r="FX84" s="207"/>
      <c r="FY84" s="207"/>
      <c r="FZ84" s="207"/>
      <c r="GA84" s="207"/>
      <c r="GB84" s="207"/>
      <c r="GC84" s="207"/>
      <c r="GD84" s="207"/>
      <c r="GE84" s="207"/>
      <c r="GF84" s="207"/>
      <c r="GG84" s="207"/>
      <c r="GH84" s="207"/>
      <c r="GI84" s="207"/>
      <c r="GJ84" s="207"/>
      <c r="GK84" s="207"/>
      <c r="GL84" s="207"/>
      <c r="GM84" s="207"/>
      <c r="GN84" s="207"/>
      <c r="GO84" s="207"/>
      <c r="GP84" s="207"/>
      <c r="GQ84" s="207"/>
      <c r="GR84" s="207"/>
      <c r="GS84" s="207"/>
      <c r="GT84" s="207"/>
      <c r="GU84" s="207"/>
      <c r="GV84" s="207"/>
      <c r="GW84" s="207"/>
      <c r="GX84" s="207"/>
      <c r="GY84" s="207"/>
      <c r="GZ84" s="207"/>
      <c r="HA84" s="207"/>
      <c r="HB84" s="207"/>
      <c r="HC84" s="207"/>
      <c r="HD84" s="207"/>
      <c r="HE84" s="207"/>
      <c r="HF84" s="207"/>
      <c r="HG84" s="207"/>
      <c r="HH84" s="207"/>
      <c r="HI84" s="207"/>
      <c r="HJ84" s="207"/>
      <c r="HK84" s="207"/>
      <c r="HL84" s="207"/>
      <c r="HM84" s="207"/>
      <c r="HN84" s="207"/>
      <c r="HO84" s="207"/>
      <c r="HP84" s="207"/>
      <c r="HQ84" s="207"/>
      <c r="HR84" s="207"/>
      <c r="HS84" s="207"/>
      <c r="HT84" s="207"/>
      <c r="HU84" s="207"/>
      <c r="HV84" s="207"/>
      <c r="HW84" s="207"/>
      <c r="HX84" s="207"/>
      <c r="HY84" s="207"/>
      <c r="HZ84" s="207"/>
      <c r="IA84" s="207"/>
      <c r="IB84" s="207"/>
      <c r="IC84" s="207"/>
      <c r="ID84" s="207"/>
      <c r="IE84" s="207"/>
      <c r="IF84" s="207"/>
      <c r="IG84" s="207"/>
      <c r="IH84" s="207"/>
      <c r="II84" s="207"/>
      <c r="IJ84" s="207"/>
      <c r="IK84" s="207"/>
      <c r="IL84" s="207"/>
      <c r="IM84" s="207"/>
      <c r="IN84" s="207"/>
      <c r="IO84" s="207"/>
      <c r="IP84" s="207"/>
      <c r="IQ84" s="207"/>
      <c r="IR84" s="207"/>
      <c r="IS84" s="207"/>
      <c r="IT84" s="207"/>
      <c r="IU84" s="207"/>
      <c r="IV84" s="207"/>
      <c r="IW84" s="207"/>
      <c r="IX84" s="207"/>
      <c r="IY84" s="207"/>
      <c r="IZ84" s="207"/>
      <c r="JA84" s="207"/>
      <c r="JB84" s="207"/>
      <c r="JC84" s="207"/>
      <c r="JD84" s="207"/>
      <c r="JE84" s="207"/>
      <c r="JF84" s="207"/>
      <c r="JG84" s="207"/>
      <c r="JH84" s="207"/>
      <c r="JI84" s="207"/>
      <c r="JJ84" s="207"/>
      <c r="JK84" s="207"/>
      <c r="JL84" s="207"/>
      <c r="JM84" s="207"/>
      <c r="JN84" s="207"/>
      <c r="JO84" s="207"/>
      <c r="JP84" s="207"/>
      <c r="JQ84" s="207"/>
      <c r="JR84" s="207"/>
      <c r="JS84" s="207"/>
      <c r="JT84" s="207"/>
      <c r="JU84" s="207"/>
      <c r="JV84" s="207"/>
      <c r="JW84" s="207"/>
      <c r="JX84" s="207"/>
      <c r="JY84" s="207"/>
      <c r="JZ84" s="207"/>
      <c r="KA84" s="207"/>
      <c r="KB84" s="207"/>
      <c r="KC84" s="207"/>
      <c r="KD84" s="207"/>
      <c r="KE84" s="207"/>
      <c r="KF84" s="207"/>
      <c r="KG84" s="207"/>
      <c r="KH84" s="207"/>
      <c r="KI84" s="207"/>
      <c r="KJ84" s="207"/>
      <c r="KK84" s="207"/>
      <c r="KL84" s="207"/>
      <c r="KM84" s="207"/>
      <c r="KN84" s="207"/>
      <c r="KO84" s="207"/>
      <c r="KP84" s="207"/>
      <c r="KQ84" s="207"/>
      <c r="KR84" s="207"/>
      <c r="KS84" s="207"/>
      <c r="KT84" s="207"/>
      <c r="KU84" s="207"/>
      <c r="KV84" s="207"/>
      <c r="KW84" s="207"/>
      <c r="KX84" s="207"/>
      <c r="KY84" s="207"/>
      <c r="KZ84" s="207"/>
      <c r="LA84" s="207"/>
      <c r="LB84" s="207"/>
      <c r="LC84" s="207"/>
      <c r="LD84" s="207"/>
      <c r="LE84" s="207"/>
      <c r="LF84" s="207"/>
      <c r="LG84" s="207"/>
      <c r="LH84" s="207"/>
      <c r="LI84" s="207"/>
      <c r="LJ84" s="207"/>
      <c r="LK84" s="207"/>
      <c r="LL84" s="207"/>
      <c r="LM84" s="207"/>
      <c r="LN84" s="207"/>
      <c r="LO84" s="207"/>
      <c r="LP84" s="207"/>
      <c r="LQ84" s="207"/>
      <c r="LR84" s="207"/>
      <c r="LS84" s="207"/>
      <c r="LT84" s="207"/>
      <c r="LU84" s="207"/>
      <c r="LV84" s="207"/>
      <c r="LW84" s="207"/>
      <c r="LX84" s="207"/>
      <c r="LY84" s="207"/>
      <c r="LZ84" s="207"/>
      <c r="MA84" s="207"/>
      <c r="MB84" s="207"/>
      <c r="MC84" s="207"/>
      <c r="MD84" s="207"/>
      <c r="ME84" s="207"/>
      <c r="MF84" s="207"/>
      <c r="MG84" s="207"/>
      <c r="MH84" s="207"/>
      <c r="MI84" s="207"/>
      <c r="MJ84" s="207"/>
      <c r="MK84" s="207"/>
      <c r="ML84" s="207"/>
      <c r="MM84" s="207"/>
      <c r="MN84" s="207"/>
      <c r="MO84" s="207"/>
      <c r="MP84" s="207"/>
      <c r="MQ84" s="207"/>
      <c r="MR84" s="207"/>
      <c r="MS84" s="207"/>
      <c r="MT84" s="207"/>
      <c r="MU84" s="207"/>
      <c r="MV84" s="207"/>
      <c r="MW84" s="207"/>
      <c r="MX84" s="207"/>
      <c r="MY84" s="207"/>
      <c r="MZ84" s="207"/>
      <c r="NA84" s="207"/>
      <c r="NB84" s="207"/>
      <c r="NC84" s="207"/>
      <c r="ND84" s="207"/>
      <c r="NE84" s="207"/>
      <c r="NF84" s="207"/>
      <c r="NG84" s="207"/>
      <c r="NH84" s="207"/>
      <c r="NI84" s="207"/>
      <c r="NJ84" s="207"/>
      <c r="NK84" s="207"/>
      <c r="NL84" s="207"/>
      <c r="NM84" s="207"/>
      <c r="NN84" s="207"/>
      <c r="NO84" s="207"/>
      <c r="NP84" s="207"/>
      <c r="NQ84" s="207"/>
      <c r="NR84" s="207"/>
      <c r="NS84" s="207"/>
      <c r="NT84" s="207"/>
      <c r="NU84" s="207"/>
      <c r="NV84" s="207"/>
      <c r="NW84" s="207"/>
      <c r="NX84" s="207"/>
      <c r="NY84" s="207"/>
      <c r="NZ84" s="207"/>
      <c r="OA84" s="207"/>
      <c r="OB84" s="207"/>
      <c r="OC84" s="207"/>
      <c r="OD84" s="207"/>
      <c r="OE84" s="207"/>
      <c r="OF84" s="207"/>
      <c r="OG84" s="207"/>
      <c r="OH84" s="207"/>
      <c r="OI84" s="207"/>
      <c r="OJ84" s="207"/>
      <c r="OK84" s="207"/>
      <c r="OL84" s="207"/>
      <c r="OM84" s="207"/>
      <c r="ON84" s="207"/>
      <c r="OO84" s="207"/>
      <c r="OP84" s="207"/>
      <c r="OQ84" s="207"/>
      <c r="OR84" s="207"/>
      <c r="OS84" s="207"/>
      <c r="OT84" s="207"/>
      <c r="OU84" s="207"/>
      <c r="OV84" s="207"/>
      <c r="OW84" s="207"/>
      <c r="OX84" s="207"/>
      <c r="OY84" s="207"/>
      <c r="OZ84" s="207"/>
      <c r="PA84" s="207"/>
      <c r="PB84" s="207"/>
      <c r="PC84" s="207"/>
      <c r="PD84" s="207"/>
      <c r="PE84" s="207"/>
      <c r="PF84" s="207"/>
      <c r="PG84" s="207"/>
      <c r="PH84" s="207"/>
      <c r="PI84" s="207"/>
      <c r="PJ84" s="207"/>
      <c r="PK84" s="207"/>
      <c r="PL84" s="207"/>
      <c r="PM84" s="207"/>
      <c r="PN84" s="207"/>
      <c r="PO84" s="207"/>
      <c r="PP84" s="207"/>
      <c r="PQ84" s="207"/>
      <c r="PR84" s="207"/>
      <c r="PS84" s="207"/>
      <c r="PT84" s="207"/>
      <c r="PU84" s="207"/>
      <c r="PV84" s="207"/>
      <c r="PW84" s="207"/>
      <c r="PX84" s="207"/>
      <c r="PY84" s="207"/>
      <c r="PZ84" s="207"/>
      <c r="QA84" s="207"/>
      <c r="QB84" s="207"/>
      <c r="QC84" s="207"/>
      <c r="QD84" s="207"/>
      <c r="QE84" s="207"/>
      <c r="QF84" s="207"/>
      <c r="QG84" s="207"/>
      <c r="QH84" s="207"/>
      <c r="QI84" s="207"/>
      <c r="QJ84" s="207"/>
      <c r="QK84" s="207"/>
      <c r="QL84" s="207"/>
      <c r="QM84" s="207"/>
      <c r="QN84" s="207"/>
      <c r="QO84" s="207"/>
      <c r="QP84" s="207"/>
      <c r="QQ84" s="207"/>
      <c r="QR84" s="207"/>
      <c r="QS84" s="207"/>
      <c r="QT84" s="207"/>
      <c r="QU84" s="207"/>
      <c r="QV84" s="207"/>
      <c r="QW84" s="207"/>
      <c r="QX84" s="207"/>
      <c r="QY84" s="207"/>
      <c r="QZ84" s="207"/>
      <c r="RA84" s="207"/>
      <c r="RB84" s="207"/>
      <c r="RC84" s="207"/>
      <c r="RD84" s="207"/>
      <c r="RE84" s="207"/>
      <c r="RF84" s="207"/>
      <c r="RG84" s="207"/>
      <c r="RH84" s="207"/>
      <c r="RI84" s="207"/>
      <c r="RJ84" s="207"/>
      <c r="RK84" s="207"/>
      <c r="RL84" s="207"/>
      <c r="RM84" s="207"/>
      <c r="RN84" s="207"/>
      <c r="RO84" s="207"/>
      <c r="RP84" s="207"/>
      <c r="RQ84" s="207"/>
      <c r="RR84" s="207"/>
      <c r="RS84" s="207"/>
      <c r="RT84" s="207"/>
      <c r="RU84" s="207"/>
      <c r="RV84" s="207"/>
      <c r="RW84" s="207"/>
      <c r="RX84" s="207"/>
      <c r="RY84" s="207"/>
      <c r="RZ84" s="207"/>
      <c r="SA84" s="207"/>
      <c r="SB84" s="207"/>
      <c r="SC84" s="207"/>
      <c r="SD84" s="207"/>
      <c r="SE84" s="207"/>
      <c r="SF84" s="207"/>
      <c r="SG84" s="207"/>
      <c r="SH84" s="207"/>
      <c r="SI84" s="207"/>
      <c r="SJ84" s="207"/>
      <c r="SK84" s="207"/>
      <c r="SL84" s="207"/>
      <c r="SM84" s="207"/>
      <c r="SN84" s="207"/>
      <c r="SO84" s="207"/>
      <c r="SP84" s="207"/>
      <c r="SQ84" s="207"/>
      <c r="SR84" s="207"/>
      <c r="SS84" s="207"/>
      <c r="ST84" s="207"/>
      <c r="SU84" s="207"/>
      <c r="SV84" s="207"/>
      <c r="SW84" s="207"/>
      <c r="SX84" s="207"/>
      <c r="SY84" s="207"/>
      <c r="SZ84" s="207"/>
      <c r="TA84" s="207"/>
      <c r="TB84" s="207"/>
      <c r="TC84" s="207"/>
      <c r="TD84" s="207"/>
      <c r="TE84" s="207"/>
      <c r="TF84" s="207"/>
      <c r="TG84" s="207"/>
      <c r="TH84" s="207"/>
      <c r="TI84" s="207"/>
      <c r="TJ84" s="207"/>
      <c r="TK84" s="207"/>
      <c r="TL84" s="207"/>
      <c r="TM84" s="207"/>
      <c r="TN84" s="207"/>
      <c r="TO84" s="207"/>
      <c r="TP84" s="207"/>
      <c r="TQ84" s="207"/>
      <c r="TR84" s="207"/>
      <c r="TS84" s="207"/>
      <c r="TT84" s="207"/>
      <c r="TU84" s="207"/>
      <c r="TV84" s="207"/>
      <c r="TW84" s="207"/>
      <c r="TX84" s="207"/>
      <c r="TY84" s="207"/>
      <c r="TZ84" s="207"/>
      <c r="UA84" s="207"/>
      <c r="UB84" s="207"/>
      <c r="UC84" s="207"/>
      <c r="UD84" s="207"/>
      <c r="UE84" s="207"/>
      <c r="UF84" s="207"/>
      <c r="UG84" s="207"/>
      <c r="UH84" s="207"/>
      <c r="UI84" s="207"/>
      <c r="UJ84" s="207"/>
      <c r="UK84" s="207"/>
      <c r="UL84" s="207"/>
      <c r="UM84" s="207"/>
      <c r="UN84" s="207"/>
      <c r="UO84" s="207"/>
      <c r="UP84" s="207"/>
      <c r="UQ84" s="207"/>
      <c r="UR84" s="207"/>
      <c r="US84" s="207"/>
      <c r="UT84" s="207"/>
      <c r="UU84" s="207"/>
      <c r="UV84" s="207"/>
      <c r="UW84" s="207"/>
      <c r="UX84" s="207"/>
      <c r="UY84" s="207"/>
      <c r="UZ84" s="207"/>
      <c r="VA84" s="207"/>
      <c r="VB84" s="207"/>
      <c r="VC84" s="207"/>
      <c r="VD84" s="207"/>
      <c r="VE84" s="207"/>
      <c r="VF84" s="207"/>
      <c r="VG84" s="207"/>
      <c r="VH84" s="207"/>
      <c r="VI84" s="207"/>
      <c r="VJ84" s="207"/>
      <c r="VK84" s="207"/>
      <c r="VL84" s="207"/>
      <c r="VM84" s="207"/>
      <c r="VN84" s="207"/>
      <c r="VO84" s="207"/>
      <c r="VP84" s="207"/>
      <c r="VQ84" s="207"/>
      <c r="VR84" s="207"/>
      <c r="VS84" s="207"/>
      <c r="VT84" s="207"/>
      <c r="VU84" s="207"/>
      <c r="VV84" s="207"/>
      <c r="VW84" s="207"/>
      <c r="VX84" s="207"/>
      <c r="VY84" s="207"/>
      <c r="VZ84" s="207"/>
      <c r="WA84" s="207"/>
      <c r="WB84" s="207"/>
      <c r="WC84" s="207"/>
      <c r="WD84" s="207"/>
      <c r="WE84" s="207"/>
      <c r="WF84" s="207"/>
      <c r="WG84" s="207"/>
      <c r="WH84" s="207"/>
      <c r="WI84" s="207"/>
      <c r="WJ84" s="207"/>
      <c r="WK84" s="207"/>
      <c r="WL84" s="207"/>
      <c r="WM84" s="207"/>
      <c r="WN84" s="207"/>
      <c r="WO84" s="207"/>
      <c r="WP84" s="207"/>
      <c r="WQ84" s="207"/>
      <c r="WR84" s="207"/>
      <c r="WS84" s="207"/>
      <c r="WT84" s="207"/>
      <c r="WU84" s="207"/>
      <c r="WV84" s="207"/>
      <c r="WW84" s="207"/>
      <c r="WX84" s="207"/>
      <c r="WY84" s="207"/>
      <c r="WZ84" s="207"/>
      <c r="XA84" s="207"/>
      <c r="XB84" s="207"/>
      <c r="XC84" s="207"/>
      <c r="XD84" s="207"/>
      <c r="XE84" s="207"/>
      <c r="XF84" s="207"/>
      <c r="XG84" s="207"/>
      <c r="XH84" s="207"/>
      <c r="XI84" s="207"/>
      <c r="XJ84" s="207"/>
      <c r="XK84" s="207"/>
      <c r="XL84" s="207"/>
      <c r="XM84" s="207"/>
      <c r="XN84" s="207"/>
      <c r="XO84" s="207"/>
      <c r="XP84" s="207"/>
      <c r="XQ84" s="207"/>
      <c r="XR84" s="207"/>
      <c r="XS84" s="207"/>
      <c r="XT84" s="207"/>
      <c r="XU84" s="207"/>
      <c r="XV84" s="207"/>
      <c r="XW84" s="207"/>
      <c r="XX84" s="207"/>
      <c r="XY84" s="207"/>
      <c r="XZ84" s="207"/>
      <c r="YA84" s="207"/>
      <c r="YB84" s="207"/>
      <c r="YC84" s="207"/>
      <c r="YD84" s="207"/>
      <c r="YE84" s="207"/>
      <c r="YF84" s="207"/>
      <c r="YG84" s="207"/>
      <c r="YH84" s="207"/>
      <c r="YI84" s="207"/>
      <c r="YJ84" s="207"/>
      <c r="YK84" s="207"/>
      <c r="YL84" s="207"/>
      <c r="YM84" s="207"/>
      <c r="YN84" s="207"/>
      <c r="YO84" s="207"/>
      <c r="YP84" s="207"/>
      <c r="YQ84" s="207"/>
      <c r="YR84" s="207"/>
      <c r="YS84" s="207"/>
      <c r="YT84" s="207"/>
      <c r="YU84" s="207"/>
      <c r="YV84" s="207"/>
      <c r="YW84" s="207"/>
      <c r="YX84" s="207"/>
      <c r="YY84" s="207"/>
      <c r="YZ84" s="207"/>
      <c r="ZA84" s="207"/>
      <c r="ZB84" s="207"/>
      <c r="ZC84" s="207"/>
      <c r="ZD84" s="207"/>
      <c r="ZE84" s="207"/>
      <c r="ZF84" s="207"/>
      <c r="ZG84" s="207"/>
      <c r="ZH84" s="207"/>
      <c r="ZI84" s="207"/>
      <c r="ZJ84" s="207"/>
      <c r="ZK84" s="207"/>
      <c r="ZL84" s="207"/>
      <c r="ZM84" s="207"/>
      <c r="ZN84" s="207"/>
      <c r="ZO84" s="207"/>
      <c r="ZP84" s="207"/>
      <c r="ZQ84" s="207"/>
      <c r="ZR84" s="207"/>
      <c r="ZS84" s="207"/>
      <c r="ZT84" s="207"/>
      <c r="ZU84" s="207"/>
      <c r="ZV84" s="207"/>
      <c r="ZW84" s="207"/>
      <c r="ZX84" s="207"/>
      <c r="ZY84" s="207"/>
      <c r="ZZ84" s="207"/>
      <c r="AAA84" s="207"/>
      <c r="AAB84" s="207"/>
      <c r="AAC84" s="207"/>
      <c r="AAD84" s="207"/>
      <c r="AAE84" s="207"/>
      <c r="AAF84" s="207"/>
      <c r="AAG84" s="207"/>
      <c r="AAH84" s="207"/>
      <c r="AAI84" s="207"/>
      <c r="AAJ84" s="207"/>
      <c r="AAK84" s="207"/>
      <c r="AAL84" s="207"/>
      <c r="AAM84" s="207"/>
      <c r="AAN84" s="207"/>
      <c r="AAO84" s="207"/>
      <c r="AAP84" s="207"/>
      <c r="AAQ84" s="207"/>
      <c r="AAR84" s="207"/>
      <c r="AAS84" s="207"/>
      <c r="AAT84" s="207"/>
      <c r="AAU84" s="207"/>
      <c r="AAV84" s="207"/>
      <c r="AAW84" s="207"/>
      <c r="AAX84" s="207"/>
      <c r="AAY84" s="207"/>
      <c r="AAZ84" s="207"/>
      <c r="ABA84" s="207"/>
      <c r="ABB84" s="207"/>
      <c r="ABC84" s="207"/>
      <c r="ABD84" s="207"/>
      <c r="ABE84" s="207"/>
      <c r="ABF84" s="207"/>
      <c r="ABG84" s="207"/>
      <c r="ABH84" s="207"/>
      <c r="ABI84" s="207"/>
      <c r="ABJ84" s="207"/>
      <c r="ABK84" s="207"/>
      <c r="ABL84" s="207"/>
      <c r="ABM84" s="207"/>
      <c r="ABN84" s="207"/>
      <c r="ABO84" s="207"/>
      <c r="ABP84" s="207"/>
      <c r="ABQ84" s="207"/>
      <c r="ABR84" s="207"/>
      <c r="ABS84" s="207"/>
      <c r="ABT84" s="207"/>
      <c r="ABU84" s="207"/>
      <c r="ABV84" s="207"/>
      <c r="ABW84" s="207"/>
      <c r="ABX84" s="207"/>
      <c r="ABY84" s="207"/>
      <c r="ABZ84" s="207"/>
      <c r="ACA84" s="207"/>
      <c r="ACB84" s="207"/>
      <c r="ACC84" s="207"/>
      <c r="ACD84" s="207"/>
      <c r="ACE84" s="207"/>
      <c r="ACF84" s="207"/>
      <c r="ACG84" s="207"/>
      <c r="ACH84" s="207"/>
      <c r="ACI84" s="207"/>
      <c r="ACJ84" s="207"/>
      <c r="ACK84" s="207"/>
      <c r="ACL84" s="207"/>
      <c r="ACM84" s="207"/>
      <c r="ACN84" s="207"/>
      <c r="ACO84" s="207"/>
      <c r="ACP84" s="207"/>
      <c r="ACQ84" s="207"/>
      <c r="ACR84" s="207"/>
      <c r="ACS84" s="207"/>
      <c r="ACT84" s="207"/>
      <c r="ACU84" s="207"/>
      <c r="ACV84" s="207"/>
      <c r="ACW84" s="207"/>
      <c r="ACX84" s="207"/>
      <c r="ACY84" s="207"/>
      <c r="ACZ84" s="207"/>
      <c r="ADA84" s="207"/>
      <c r="ADB84" s="207"/>
      <c r="ADC84" s="207"/>
      <c r="ADD84" s="207"/>
      <c r="ADE84" s="207"/>
      <c r="ADF84" s="207"/>
      <c r="ADG84" s="207"/>
      <c r="ADH84" s="207"/>
      <c r="ADI84" s="207"/>
      <c r="ADJ84" s="207"/>
      <c r="ADK84" s="207"/>
      <c r="ADL84" s="207"/>
      <c r="ADM84" s="207"/>
      <c r="ADN84" s="207"/>
      <c r="ADO84" s="207"/>
      <c r="ADP84" s="207"/>
      <c r="ADQ84" s="207"/>
      <c r="ADR84" s="207"/>
      <c r="ADS84" s="207"/>
      <c r="ADT84" s="207"/>
      <c r="ADU84" s="207"/>
      <c r="ADV84" s="207"/>
      <c r="ADW84" s="207"/>
      <c r="ADX84" s="207"/>
      <c r="ADY84" s="207"/>
      <c r="ADZ84" s="207"/>
      <c r="AEA84" s="207"/>
      <c r="AEB84" s="207"/>
      <c r="AEC84" s="207"/>
      <c r="AED84" s="207"/>
      <c r="AEE84" s="207"/>
      <c r="AEF84" s="207"/>
      <c r="AEG84" s="207"/>
      <c r="AEH84" s="207"/>
      <c r="AEI84" s="207"/>
      <c r="AEJ84" s="207"/>
      <c r="AEK84" s="207"/>
      <c r="AEL84" s="207"/>
      <c r="AEM84" s="207"/>
      <c r="AEN84" s="207"/>
      <c r="AEO84" s="207"/>
      <c r="AEP84" s="207"/>
      <c r="AEQ84" s="207"/>
      <c r="AER84" s="207"/>
      <c r="AES84" s="207"/>
      <c r="AET84" s="207"/>
      <c r="AEU84" s="207"/>
      <c r="AEV84" s="207"/>
      <c r="AEW84" s="207"/>
      <c r="AEX84" s="207"/>
      <c r="AEY84" s="207"/>
      <c r="AEZ84" s="207"/>
      <c r="AFA84" s="207"/>
      <c r="AFB84" s="207"/>
      <c r="AFC84" s="207"/>
      <c r="AFD84" s="207"/>
      <c r="AFE84" s="207"/>
      <c r="AFF84" s="207"/>
      <c r="AFG84" s="207"/>
      <c r="AFH84" s="207"/>
      <c r="AFI84" s="207"/>
      <c r="AFJ84" s="207"/>
      <c r="AFK84" s="207"/>
      <c r="AFL84" s="207"/>
      <c r="AFM84" s="207"/>
      <c r="AFN84" s="207"/>
      <c r="AFO84" s="207"/>
      <c r="AFP84" s="207"/>
      <c r="AFQ84" s="207"/>
      <c r="AFR84" s="207"/>
      <c r="AFS84" s="207"/>
      <c r="AFT84" s="207"/>
      <c r="AFU84" s="207"/>
      <c r="AFV84" s="207"/>
      <c r="AFW84" s="207"/>
      <c r="AFX84" s="207"/>
      <c r="AFY84" s="207"/>
      <c r="AFZ84" s="207"/>
      <c r="AGA84" s="207"/>
      <c r="AGB84" s="207"/>
      <c r="AGC84" s="207"/>
      <c r="AGD84" s="207"/>
      <c r="AGE84" s="207"/>
      <c r="AGF84" s="207"/>
      <c r="AGG84" s="207"/>
      <c r="AGH84" s="207"/>
      <c r="AGI84" s="207"/>
      <c r="AGJ84" s="207"/>
      <c r="AGK84" s="207"/>
      <c r="AGL84" s="207"/>
      <c r="AGM84" s="207"/>
      <c r="AGN84" s="207"/>
      <c r="AGO84" s="207"/>
      <c r="AGP84" s="207"/>
      <c r="AGQ84" s="207"/>
      <c r="AGR84" s="207"/>
      <c r="AGS84" s="207"/>
      <c r="AGT84" s="207"/>
      <c r="AGU84" s="207"/>
      <c r="AGV84" s="207"/>
      <c r="AGW84" s="207"/>
      <c r="AGX84" s="207"/>
      <c r="AGY84" s="207"/>
      <c r="AGZ84" s="207"/>
      <c r="AHA84" s="207"/>
      <c r="AHB84" s="207"/>
      <c r="AHC84" s="207"/>
      <c r="AHD84" s="207"/>
      <c r="AHE84" s="207"/>
      <c r="AHF84" s="207"/>
      <c r="AHG84" s="207"/>
      <c r="AHH84" s="207"/>
      <c r="AHI84" s="207"/>
      <c r="AHJ84" s="207"/>
      <c r="AHK84" s="207"/>
      <c r="AHL84" s="207"/>
      <c r="AHM84" s="207"/>
      <c r="AHN84" s="207"/>
      <c r="AHO84" s="207"/>
      <c r="AHP84" s="207"/>
      <c r="AHQ84" s="207"/>
      <c r="AHR84" s="207"/>
      <c r="AHS84" s="207"/>
      <c r="AHT84" s="207"/>
      <c r="AHU84" s="207"/>
      <c r="AHV84" s="207"/>
      <c r="AHW84" s="207"/>
      <c r="AHX84" s="207"/>
      <c r="AHY84" s="207"/>
      <c r="AHZ84" s="207"/>
      <c r="AIA84" s="207"/>
      <c r="AIB84" s="207"/>
      <c r="AIC84" s="207"/>
      <c r="AID84" s="207"/>
      <c r="AIE84" s="207"/>
      <c r="AIF84" s="207"/>
      <c r="AIG84" s="207"/>
      <c r="AIH84" s="207"/>
      <c r="AII84" s="207"/>
      <c r="AIJ84" s="207"/>
      <c r="AIK84" s="207"/>
      <c r="AIL84" s="207"/>
      <c r="AIM84" s="207"/>
      <c r="AIN84" s="207"/>
      <c r="AIO84" s="207"/>
      <c r="AIP84" s="207"/>
      <c r="AIQ84" s="207"/>
      <c r="AIR84" s="207"/>
      <c r="AIS84" s="207"/>
      <c r="AIT84" s="207"/>
      <c r="AIU84" s="207"/>
      <c r="AIV84" s="207"/>
      <c r="AIW84" s="207"/>
      <c r="AIX84" s="207"/>
      <c r="AIY84" s="207"/>
      <c r="AIZ84" s="207"/>
      <c r="AJA84" s="207"/>
      <c r="AJB84" s="207"/>
      <c r="AJC84" s="207"/>
      <c r="AJD84" s="207"/>
      <c r="AJE84" s="207"/>
      <c r="AJF84" s="207"/>
      <c r="AJG84" s="207"/>
      <c r="AJH84" s="207"/>
      <c r="AJI84" s="207"/>
      <c r="AJJ84" s="207"/>
      <c r="AJK84" s="207"/>
      <c r="AJL84" s="207"/>
      <c r="AJM84" s="207"/>
      <c r="AJN84" s="207"/>
      <c r="AJO84" s="207"/>
      <c r="AJP84" s="207"/>
      <c r="AJQ84" s="207"/>
      <c r="AJR84" s="207"/>
      <c r="AJS84" s="207"/>
      <c r="AJT84" s="207"/>
      <c r="AJU84" s="207"/>
      <c r="AJV84" s="207"/>
      <c r="AJW84" s="207"/>
      <c r="AJX84" s="207"/>
      <c r="AJY84" s="207"/>
      <c r="AJZ84" s="207"/>
      <c r="AKA84" s="207"/>
      <c r="AKB84" s="207"/>
      <c r="AKC84" s="207"/>
      <c r="AKD84" s="207"/>
      <c r="AKE84" s="207"/>
      <c r="AKF84" s="207"/>
      <c r="AKG84" s="207"/>
      <c r="AKH84" s="207"/>
      <c r="AKI84" s="207"/>
      <c r="AKJ84" s="207"/>
      <c r="AKK84" s="207"/>
      <c r="AKL84" s="207"/>
      <c r="AKM84" s="207"/>
      <c r="AKN84" s="207"/>
      <c r="AKO84" s="207"/>
      <c r="AKP84" s="207"/>
      <c r="AKQ84" s="207"/>
      <c r="AKR84" s="207"/>
      <c r="AKS84" s="207"/>
      <c r="AKT84" s="207"/>
      <c r="AKU84" s="207"/>
      <c r="AKV84" s="207"/>
      <c r="AKW84" s="207"/>
      <c r="AKX84" s="207"/>
      <c r="AKY84" s="207"/>
      <c r="AKZ84" s="207"/>
      <c r="ALA84" s="207"/>
      <c r="ALB84" s="207"/>
      <c r="ALC84" s="207"/>
      <c r="ALD84" s="207"/>
      <c r="ALE84" s="207"/>
      <c r="ALF84" s="207"/>
      <c r="ALG84" s="207"/>
      <c r="ALH84" s="207"/>
      <c r="ALI84" s="207"/>
      <c r="ALJ84" s="207"/>
      <c r="ALK84" s="207"/>
      <c r="ALL84" s="207"/>
      <c r="ALM84" s="207"/>
      <c r="ALN84" s="207"/>
      <c r="ALO84" s="207"/>
      <c r="ALP84" s="207"/>
      <c r="ALQ84" s="207"/>
      <c r="ALR84" s="207"/>
      <c r="ALS84" s="207"/>
      <c r="ALT84" s="207"/>
      <c r="ALU84" s="207"/>
      <c r="ALV84" s="207"/>
      <c r="ALW84" s="207"/>
      <c r="ALX84" s="207"/>
      <c r="ALY84" s="207"/>
      <c r="ALZ84" s="207"/>
      <c r="AMA84" s="207"/>
      <c r="AMB84" s="207"/>
      <c r="AMC84" s="207"/>
      <c r="AMD84" s="207"/>
      <c r="AME84" s="207"/>
      <c r="AMF84" s="207"/>
      <c r="AMG84" s="207"/>
      <c r="AMH84" s="207"/>
      <c r="AMI84" s="207"/>
      <c r="AMJ84" s="207"/>
      <c r="AMK84" s="207"/>
      <c r="AML84" s="207"/>
      <c r="AMM84" s="207"/>
      <c r="AMN84" s="207"/>
      <c r="AMO84" s="207"/>
      <c r="AMP84" s="207"/>
      <c r="AMQ84" s="207"/>
      <c r="AMR84" s="207"/>
      <c r="AMS84" s="207"/>
      <c r="AMT84" s="207"/>
      <c r="AMU84" s="207"/>
      <c r="AMV84" s="207"/>
      <c r="AMW84" s="207"/>
      <c r="AMX84" s="207"/>
      <c r="AMY84" s="207"/>
      <c r="AMZ84" s="207"/>
      <c r="ANA84" s="207"/>
      <c r="ANB84" s="207"/>
      <c r="ANC84" s="207"/>
      <c r="AND84" s="207"/>
      <c r="ANE84" s="207"/>
      <c r="ANF84" s="207"/>
      <c r="ANG84" s="207"/>
      <c r="ANH84" s="207"/>
      <c r="ANI84" s="207"/>
      <c r="ANJ84" s="207"/>
      <c r="ANK84" s="207"/>
      <c r="ANL84" s="207"/>
      <c r="ANM84" s="207"/>
      <c r="ANN84" s="207"/>
      <c r="ANO84" s="207"/>
      <c r="ANP84" s="207"/>
      <c r="ANQ84" s="207"/>
      <c r="ANR84" s="207"/>
      <c r="ANS84" s="207"/>
      <c r="ANT84" s="207"/>
      <c r="ANU84" s="207"/>
      <c r="ANV84" s="207"/>
      <c r="ANW84" s="207"/>
      <c r="ANX84" s="207"/>
      <c r="ANY84" s="207"/>
      <c r="ANZ84" s="207"/>
      <c r="AOA84" s="207"/>
      <c r="AOB84" s="207"/>
      <c r="AOC84" s="207"/>
      <c r="AOD84" s="207"/>
      <c r="AOE84" s="207"/>
      <c r="AOF84" s="207"/>
      <c r="AOG84" s="207"/>
      <c r="AOH84" s="207"/>
      <c r="AOI84" s="207"/>
      <c r="AOJ84" s="207"/>
      <c r="AOK84" s="207"/>
      <c r="AOL84" s="207"/>
      <c r="AOM84" s="207"/>
      <c r="AON84" s="207"/>
      <c r="AOO84" s="207"/>
      <c r="AOP84" s="207"/>
      <c r="AOQ84" s="207"/>
      <c r="AOR84" s="207"/>
      <c r="AOS84" s="207"/>
      <c r="AOT84" s="207"/>
      <c r="AOU84" s="207"/>
      <c r="AOV84" s="207"/>
      <c r="AOW84" s="207"/>
      <c r="AOX84" s="207"/>
      <c r="AOY84" s="207"/>
      <c r="AOZ84" s="207"/>
      <c r="APA84" s="207"/>
      <c r="APB84" s="207"/>
      <c r="APC84" s="207"/>
      <c r="APD84" s="207"/>
      <c r="APE84" s="207"/>
      <c r="APF84" s="207"/>
      <c r="APG84" s="207"/>
      <c r="APH84" s="207"/>
      <c r="API84" s="207"/>
      <c r="APJ84" s="207"/>
      <c r="APK84" s="207"/>
      <c r="APL84" s="207"/>
      <c r="APM84" s="207"/>
      <c r="APN84" s="207"/>
      <c r="APO84" s="207"/>
      <c r="APP84" s="207"/>
      <c r="APQ84" s="207"/>
      <c r="APR84" s="207"/>
      <c r="APS84" s="207"/>
      <c r="APT84" s="207"/>
      <c r="APU84" s="207"/>
      <c r="APV84" s="207"/>
      <c r="APW84" s="207"/>
      <c r="APX84" s="207"/>
      <c r="APY84" s="207"/>
      <c r="APZ84" s="207"/>
      <c r="AQA84" s="207"/>
      <c r="AQB84" s="207"/>
      <c r="AQC84" s="207"/>
      <c r="AQD84" s="207"/>
      <c r="AQE84" s="207"/>
      <c r="AQF84" s="207"/>
      <c r="AQG84" s="207"/>
      <c r="AQH84" s="207"/>
      <c r="AQI84" s="207"/>
      <c r="AQJ84" s="207"/>
      <c r="AQK84" s="207"/>
      <c r="AQL84" s="207"/>
      <c r="AQM84" s="207"/>
      <c r="AQN84" s="207"/>
      <c r="AQO84" s="207"/>
      <c r="AQP84" s="207"/>
      <c r="AQQ84" s="207"/>
      <c r="AQR84" s="207"/>
      <c r="AQS84" s="207"/>
      <c r="AQT84" s="207"/>
      <c r="AQU84" s="207"/>
      <c r="AQV84" s="207"/>
      <c r="AQW84" s="207"/>
      <c r="AQX84" s="207"/>
      <c r="AQY84" s="207"/>
      <c r="AQZ84" s="207"/>
      <c r="ARA84" s="207"/>
      <c r="ARB84" s="207"/>
      <c r="ARC84" s="207"/>
      <c r="ARD84" s="207"/>
      <c r="ARE84" s="207"/>
      <c r="ARF84" s="207"/>
      <c r="ARG84" s="207"/>
      <c r="ARH84" s="207"/>
      <c r="ARI84" s="207"/>
      <c r="ARJ84" s="207"/>
      <c r="ARK84" s="207"/>
      <c r="ARL84" s="207"/>
      <c r="ARM84" s="207"/>
      <c r="ARN84" s="207"/>
      <c r="ARO84" s="207"/>
      <c r="ARP84" s="207"/>
      <c r="ARQ84" s="207"/>
      <c r="ARR84" s="207"/>
      <c r="ARS84" s="207"/>
      <c r="ART84" s="207"/>
      <c r="ARU84" s="207"/>
      <c r="ARV84" s="207"/>
      <c r="ARW84" s="207"/>
      <c r="ARX84" s="207"/>
      <c r="ARY84" s="207"/>
      <c r="ARZ84" s="207"/>
      <c r="ASA84" s="207"/>
      <c r="ASB84" s="207"/>
      <c r="ASC84" s="207"/>
      <c r="ASD84" s="207"/>
      <c r="ASE84" s="207"/>
      <c r="ASF84" s="207"/>
      <c r="ASG84" s="207"/>
      <c r="ASH84" s="207"/>
      <c r="ASI84" s="207"/>
      <c r="ASJ84" s="207"/>
      <c r="ASK84" s="207"/>
      <c r="ASL84" s="207"/>
      <c r="ASM84" s="207"/>
      <c r="ASN84" s="207"/>
      <c r="ASO84" s="207"/>
      <c r="ASP84" s="207"/>
      <c r="ASQ84" s="207"/>
      <c r="ASR84" s="207"/>
      <c r="ASS84" s="207"/>
      <c r="AST84" s="207"/>
      <c r="ASU84" s="207"/>
      <c r="ASV84" s="207"/>
      <c r="ASW84" s="207"/>
      <c r="ASX84" s="207"/>
      <c r="ASY84" s="207"/>
      <c r="ASZ84" s="207"/>
      <c r="ATA84" s="207"/>
      <c r="ATB84" s="207"/>
      <c r="ATC84" s="207"/>
      <c r="ATD84" s="207"/>
      <c r="ATE84" s="207"/>
      <c r="ATF84" s="207"/>
      <c r="ATG84" s="207"/>
      <c r="ATH84" s="207"/>
      <c r="ATI84" s="207"/>
      <c r="ATJ84" s="207"/>
      <c r="ATK84" s="207"/>
      <c r="ATL84" s="207"/>
      <c r="ATM84" s="207"/>
      <c r="ATN84" s="207"/>
      <c r="ATO84" s="207"/>
      <c r="ATP84" s="207"/>
      <c r="ATQ84" s="207"/>
      <c r="ATR84" s="207"/>
      <c r="ATS84" s="207"/>
      <c r="ATT84" s="207"/>
      <c r="ATU84" s="207"/>
      <c r="ATV84" s="207"/>
      <c r="ATW84" s="207"/>
      <c r="ATX84" s="207"/>
      <c r="ATY84" s="207"/>
      <c r="ATZ84" s="207"/>
      <c r="AUA84" s="207"/>
      <c r="AUB84" s="207"/>
      <c r="AUC84" s="207"/>
      <c r="AUD84" s="207"/>
      <c r="AUE84" s="207"/>
      <c r="AUF84" s="207"/>
      <c r="AUG84" s="207"/>
      <c r="AUH84" s="207"/>
      <c r="AUI84" s="207"/>
      <c r="AUJ84" s="207"/>
      <c r="AUK84" s="207"/>
      <c r="AUL84" s="207"/>
      <c r="AUM84" s="207"/>
      <c r="AUN84" s="207"/>
      <c r="AUO84" s="207"/>
      <c r="AUP84" s="207"/>
      <c r="AUQ84" s="207"/>
      <c r="AUR84" s="207"/>
      <c r="AUS84" s="207"/>
      <c r="AUT84" s="207"/>
      <c r="AUU84" s="207"/>
      <c r="AUV84" s="207"/>
      <c r="AUW84" s="207"/>
      <c r="AUX84" s="207"/>
      <c r="AUY84" s="207"/>
      <c r="AUZ84" s="207"/>
      <c r="AVA84" s="207"/>
      <c r="AVB84" s="207"/>
      <c r="AVC84" s="207"/>
      <c r="AVD84" s="207"/>
      <c r="AVE84" s="207"/>
      <c r="AVF84" s="207"/>
      <c r="AVG84" s="207"/>
      <c r="AVH84" s="207"/>
      <c r="AVI84" s="207"/>
      <c r="AVJ84" s="207"/>
      <c r="AVK84" s="207"/>
      <c r="AVL84" s="207"/>
      <c r="AVM84" s="207"/>
      <c r="AVN84" s="207"/>
      <c r="AVO84" s="207"/>
      <c r="AVP84" s="207"/>
      <c r="AVQ84" s="207"/>
      <c r="AVR84" s="207"/>
      <c r="AVS84" s="207"/>
      <c r="AVT84" s="207"/>
      <c r="AVU84" s="207"/>
      <c r="AVV84" s="207"/>
      <c r="AVW84" s="207"/>
      <c r="AVX84" s="207"/>
      <c r="AVY84" s="207"/>
      <c r="AVZ84" s="207"/>
      <c r="AWA84" s="207"/>
      <c r="AWB84" s="207"/>
      <c r="AWC84" s="207"/>
      <c r="AWD84" s="207"/>
      <c r="AWE84" s="207"/>
      <c r="AWF84" s="207"/>
      <c r="AWG84" s="207"/>
      <c r="AWH84" s="207"/>
      <c r="AWI84" s="207"/>
      <c r="AWJ84" s="207"/>
      <c r="AWK84" s="207"/>
      <c r="AWL84" s="207"/>
      <c r="AWM84" s="207"/>
      <c r="AWN84" s="207"/>
      <c r="AWO84" s="207"/>
      <c r="AWP84" s="207"/>
      <c r="AWQ84" s="207"/>
      <c r="AWR84" s="207"/>
      <c r="AWS84" s="207"/>
      <c r="AWT84" s="207"/>
      <c r="AWU84" s="207"/>
      <c r="AWV84" s="207"/>
      <c r="AWW84" s="207"/>
      <c r="AWX84" s="207"/>
      <c r="AWY84" s="207"/>
      <c r="AWZ84" s="207"/>
      <c r="AXA84" s="207"/>
      <c r="AXB84" s="207"/>
      <c r="AXC84" s="207"/>
      <c r="AXD84" s="207"/>
      <c r="AXE84" s="207"/>
      <c r="AXF84" s="207"/>
      <c r="AXG84" s="207"/>
      <c r="AXH84" s="207"/>
      <c r="AXI84" s="207"/>
      <c r="AXJ84" s="207"/>
      <c r="AXK84" s="207"/>
      <c r="AXL84" s="207"/>
      <c r="AXM84" s="207"/>
      <c r="AXN84" s="207"/>
      <c r="AXO84" s="207"/>
      <c r="AXP84" s="207"/>
      <c r="AXQ84" s="207"/>
      <c r="AXR84" s="207"/>
      <c r="AXS84" s="207"/>
      <c r="AXT84" s="207"/>
      <c r="AXU84" s="207"/>
      <c r="AXV84" s="207"/>
      <c r="AXW84" s="207"/>
      <c r="AXX84" s="207"/>
      <c r="AXY84" s="207"/>
      <c r="AXZ84" s="207"/>
      <c r="AYA84" s="207"/>
      <c r="AYB84" s="207"/>
      <c r="AYC84" s="207"/>
      <c r="AYD84" s="207"/>
      <c r="AYE84" s="207"/>
      <c r="AYF84" s="207"/>
      <c r="AYG84" s="207"/>
      <c r="AYH84" s="207"/>
      <c r="AYI84" s="207"/>
      <c r="AYJ84" s="207"/>
      <c r="AYK84" s="207"/>
      <c r="AYL84" s="207"/>
      <c r="AYM84" s="207"/>
      <c r="AYN84" s="207"/>
      <c r="AYO84" s="207"/>
      <c r="AYP84" s="207"/>
      <c r="AYQ84" s="207"/>
      <c r="AYR84" s="207"/>
      <c r="AYS84" s="207"/>
      <c r="AYT84" s="207"/>
      <c r="AYU84" s="207"/>
      <c r="AYV84" s="207"/>
      <c r="AYW84" s="207"/>
      <c r="AYX84" s="207"/>
      <c r="AYY84" s="207"/>
      <c r="AYZ84" s="207"/>
      <c r="AZA84" s="207"/>
      <c r="AZB84" s="207"/>
      <c r="AZC84" s="207"/>
      <c r="AZD84" s="207"/>
      <c r="AZE84" s="207"/>
      <c r="AZF84" s="207"/>
      <c r="AZG84" s="207"/>
      <c r="AZH84" s="207"/>
      <c r="AZI84" s="207"/>
      <c r="AZJ84" s="207"/>
      <c r="AZK84" s="207"/>
      <c r="AZL84" s="207"/>
      <c r="AZM84" s="207"/>
      <c r="AZN84" s="207"/>
      <c r="AZO84" s="207"/>
      <c r="AZP84" s="207"/>
      <c r="AZQ84" s="207"/>
      <c r="AZR84" s="207"/>
      <c r="AZS84" s="207"/>
      <c r="AZT84" s="207"/>
      <c r="AZU84" s="207"/>
      <c r="AZV84" s="207"/>
      <c r="AZW84" s="207"/>
      <c r="AZX84" s="207"/>
      <c r="AZY84" s="207"/>
      <c r="AZZ84" s="207"/>
      <c r="BAA84" s="207"/>
      <c r="BAB84" s="207"/>
      <c r="BAC84" s="207"/>
      <c r="BAD84" s="207"/>
      <c r="BAE84" s="207"/>
      <c r="BAF84" s="207"/>
      <c r="BAG84" s="207"/>
      <c r="BAH84" s="207"/>
      <c r="BAI84" s="207"/>
      <c r="BAJ84" s="207"/>
      <c r="BAK84" s="207"/>
      <c r="BAL84" s="207"/>
      <c r="BAM84" s="207"/>
      <c r="BAN84" s="207"/>
      <c r="BAO84" s="207"/>
      <c r="BAP84" s="207"/>
      <c r="BAQ84" s="207"/>
      <c r="BAR84" s="207"/>
      <c r="BAS84" s="207"/>
      <c r="BAT84" s="207"/>
      <c r="BAU84" s="207"/>
      <c r="BAV84" s="207"/>
      <c r="BAW84" s="207"/>
      <c r="BAX84" s="207"/>
      <c r="BAY84" s="207"/>
      <c r="BAZ84" s="207"/>
      <c r="BBA84" s="207"/>
      <c r="BBB84" s="207"/>
      <c r="BBC84" s="207"/>
      <c r="BBD84" s="207"/>
      <c r="BBE84" s="207"/>
      <c r="BBF84" s="207"/>
      <c r="BBG84" s="207"/>
      <c r="BBH84" s="207"/>
      <c r="BBI84" s="207"/>
      <c r="BBJ84" s="207"/>
      <c r="BBK84" s="207"/>
      <c r="BBL84" s="207"/>
      <c r="BBM84" s="207"/>
      <c r="BBN84" s="207"/>
      <c r="BBO84" s="207"/>
      <c r="BBP84" s="207"/>
      <c r="BBQ84" s="207"/>
      <c r="BBR84" s="207"/>
      <c r="BBS84" s="207"/>
      <c r="BBT84" s="207"/>
      <c r="BBU84" s="207"/>
      <c r="BBV84" s="207"/>
      <c r="BBW84" s="207"/>
      <c r="BBX84" s="207"/>
      <c r="BBY84" s="207"/>
      <c r="BBZ84" s="207"/>
      <c r="BCA84" s="207"/>
      <c r="BCB84" s="207"/>
      <c r="BCC84" s="207"/>
      <c r="BCD84" s="207"/>
      <c r="BCE84" s="207"/>
      <c r="BCF84" s="207"/>
      <c r="BCG84" s="207"/>
      <c r="BCH84" s="207"/>
      <c r="BCI84" s="207"/>
      <c r="BCJ84" s="207"/>
      <c r="BCK84" s="207"/>
      <c r="BCL84" s="207"/>
      <c r="BCM84" s="207"/>
      <c r="BCN84" s="207"/>
      <c r="BCO84" s="207"/>
      <c r="BCP84" s="207"/>
      <c r="BCQ84" s="207"/>
      <c r="BCR84" s="207"/>
      <c r="BCS84" s="207"/>
      <c r="BCT84" s="207"/>
      <c r="BCU84" s="207"/>
      <c r="BCV84" s="207"/>
      <c r="BCW84" s="207"/>
      <c r="BCX84" s="207"/>
      <c r="BCY84" s="207"/>
      <c r="BCZ84" s="207"/>
      <c r="BDA84" s="207"/>
      <c r="BDB84" s="207"/>
      <c r="BDC84" s="207"/>
      <c r="BDD84" s="207"/>
      <c r="BDE84" s="207"/>
      <c r="BDF84" s="207"/>
      <c r="BDG84" s="207"/>
      <c r="BDH84" s="207"/>
      <c r="BDI84" s="207"/>
      <c r="BDJ84" s="207"/>
      <c r="BDK84" s="207"/>
      <c r="BDL84" s="207"/>
      <c r="BDM84" s="207"/>
      <c r="BDN84" s="207"/>
      <c r="BDO84" s="207"/>
      <c r="BDP84" s="207"/>
      <c r="BDQ84" s="207"/>
      <c r="BDR84" s="207"/>
      <c r="BDS84" s="207"/>
      <c r="BDT84" s="207"/>
      <c r="BDU84" s="207"/>
      <c r="BDV84" s="207"/>
      <c r="BDW84" s="207"/>
      <c r="BDX84" s="207"/>
      <c r="BDY84" s="207"/>
      <c r="BDZ84" s="207"/>
      <c r="BEA84" s="207"/>
      <c r="BEB84" s="207"/>
      <c r="BEC84" s="207"/>
      <c r="BED84" s="207"/>
      <c r="BEE84" s="207"/>
      <c r="BEF84" s="207"/>
      <c r="BEG84" s="207"/>
      <c r="BEH84" s="207"/>
      <c r="BEI84" s="207"/>
      <c r="BEJ84" s="207"/>
      <c r="BEK84" s="207"/>
      <c r="BEL84" s="207"/>
      <c r="BEM84" s="207"/>
      <c r="BEN84" s="207"/>
      <c r="BEO84" s="207"/>
      <c r="BEP84" s="207"/>
      <c r="BEQ84" s="207"/>
      <c r="BER84" s="207"/>
      <c r="BES84" s="207"/>
      <c r="BET84" s="207"/>
      <c r="BEU84" s="207"/>
      <c r="BEV84" s="207"/>
      <c r="BEW84" s="207"/>
      <c r="BEX84" s="207"/>
      <c r="BEY84" s="207"/>
      <c r="BEZ84" s="207"/>
      <c r="BFA84" s="207"/>
      <c r="BFB84" s="207"/>
      <c r="BFC84" s="207"/>
      <c r="BFD84" s="207"/>
      <c r="BFE84" s="207"/>
      <c r="BFF84" s="207"/>
      <c r="BFG84" s="207"/>
      <c r="BFH84" s="207"/>
      <c r="BFI84" s="207"/>
      <c r="BFJ84" s="207"/>
      <c r="BFK84" s="207"/>
      <c r="BFL84" s="207"/>
      <c r="BFM84" s="207"/>
      <c r="BFN84" s="207"/>
      <c r="BFO84" s="207"/>
      <c r="BFP84" s="207"/>
      <c r="BFQ84" s="207"/>
      <c r="BFR84" s="207"/>
      <c r="BFS84" s="207"/>
      <c r="BFT84" s="207"/>
      <c r="BFU84" s="207"/>
      <c r="BFV84" s="207"/>
      <c r="BFW84" s="207"/>
      <c r="BFX84" s="207"/>
      <c r="BFY84" s="207"/>
      <c r="BFZ84" s="207"/>
      <c r="BGA84" s="207"/>
      <c r="BGB84" s="207"/>
      <c r="BGC84" s="207"/>
      <c r="BGD84" s="207"/>
      <c r="BGE84" s="207"/>
      <c r="BGF84" s="207"/>
      <c r="BGG84" s="207"/>
      <c r="BGH84" s="207"/>
      <c r="BGI84" s="207"/>
      <c r="BGJ84" s="207"/>
      <c r="BGK84" s="207"/>
      <c r="BGL84" s="207"/>
      <c r="BGM84" s="207"/>
      <c r="BGN84" s="207"/>
      <c r="BGO84" s="207"/>
      <c r="BGP84" s="207"/>
      <c r="BGQ84" s="207"/>
      <c r="BGR84" s="207"/>
      <c r="BGS84" s="207"/>
      <c r="BGT84" s="207"/>
      <c r="BGU84" s="207"/>
      <c r="BGV84" s="207"/>
      <c r="BGW84" s="207"/>
      <c r="BGX84" s="207"/>
      <c r="BGY84" s="207"/>
      <c r="BGZ84" s="207"/>
      <c r="BHA84" s="207"/>
      <c r="BHB84" s="207"/>
      <c r="BHC84" s="207"/>
      <c r="BHD84" s="207"/>
      <c r="BHE84" s="207"/>
      <c r="BHF84" s="207"/>
      <c r="BHG84" s="207"/>
      <c r="BHH84" s="207"/>
      <c r="BHI84" s="207"/>
      <c r="BHJ84" s="207"/>
      <c r="BHK84" s="207"/>
      <c r="BHL84" s="207"/>
      <c r="BHM84" s="207"/>
      <c r="BHN84" s="207"/>
      <c r="BHO84" s="207"/>
      <c r="BHP84" s="207"/>
      <c r="BHQ84" s="207"/>
      <c r="BHR84" s="207"/>
      <c r="BHS84" s="207"/>
      <c r="BHT84" s="207"/>
      <c r="BHU84" s="207"/>
      <c r="BHV84" s="207"/>
      <c r="BHW84" s="207"/>
      <c r="BHX84" s="207"/>
      <c r="BHY84" s="207"/>
      <c r="BHZ84" s="207"/>
      <c r="BIA84" s="207"/>
      <c r="BIB84" s="207"/>
      <c r="BIC84" s="207"/>
      <c r="BID84" s="207"/>
      <c r="BIE84" s="207"/>
      <c r="BIF84" s="207"/>
      <c r="BIG84" s="207"/>
      <c r="BIH84" s="207"/>
      <c r="BII84" s="207"/>
      <c r="BIJ84" s="207"/>
      <c r="BIK84" s="207"/>
      <c r="BIL84" s="207"/>
      <c r="BIM84" s="207"/>
      <c r="BIN84" s="207"/>
      <c r="BIO84" s="207"/>
      <c r="BIP84" s="207"/>
      <c r="BIQ84" s="207"/>
      <c r="BIR84" s="207"/>
      <c r="BIS84" s="207"/>
      <c r="BIT84" s="207"/>
      <c r="BIU84" s="207"/>
      <c r="BIV84" s="207"/>
      <c r="BIW84" s="207"/>
      <c r="BIX84" s="207"/>
      <c r="BIY84" s="207"/>
      <c r="BIZ84" s="207"/>
      <c r="BJA84" s="207"/>
      <c r="BJB84" s="207"/>
      <c r="BJC84" s="207"/>
      <c r="BJD84" s="207"/>
      <c r="BJE84" s="207"/>
      <c r="BJF84" s="207"/>
      <c r="BJG84" s="207"/>
      <c r="BJH84" s="207"/>
      <c r="BJI84" s="207"/>
      <c r="BJJ84" s="207"/>
      <c r="BJK84" s="207"/>
      <c r="BJL84" s="207"/>
      <c r="BJM84" s="207"/>
      <c r="BJN84" s="207"/>
      <c r="BJO84" s="207"/>
      <c r="BJP84" s="207"/>
      <c r="BJQ84" s="207"/>
      <c r="BJR84" s="207"/>
      <c r="BJS84" s="207"/>
      <c r="BJT84" s="207"/>
      <c r="BJU84" s="207"/>
      <c r="BJV84" s="207"/>
      <c r="BJW84" s="207"/>
      <c r="BJX84" s="207"/>
      <c r="BJY84" s="207"/>
      <c r="BJZ84" s="207"/>
      <c r="BKA84" s="207"/>
      <c r="BKB84" s="207"/>
      <c r="BKC84" s="207"/>
      <c r="BKD84" s="207"/>
      <c r="BKE84" s="207"/>
      <c r="BKF84" s="207"/>
      <c r="BKG84" s="207"/>
      <c r="BKH84" s="207"/>
      <c r="BKI84" s="207"/>
      <c r="BKJ84" s="207"/>
      <c r="BKK84" s="207"/>
      <c r="BKL84" s="207"/>
      <c r="BKM84" s="207"/>
      <c r="BKN84" s="207"/>
      <c r="BKO84" s="207"/>
      <c r="BKP84" s="207"/>
      <c r="BKQ84" s="207"/>
      <c r="BKR84" s="207"/>
      <c r="BKS84" s="207"/>
      <c r="BKT84" s="207"/>
      <c r="BKU84" s="207"/>
      <c r="BKV84" s="207"/>
      <c r="BKW84" s="207"/>
      <c r="BKX84" s="207"/>
      <c r="BKY84" s="207"/>
      <c r="BKZ84" s="207"/>
      <c r="BLA84" s="207"/>
      <c r="BLB84" s="207"/>
      <c r="BLC84" s="207"/>
      <c r="BLD84" s="207"/>
      <c r="BLE84" s="207"/>
      <c r="BLF84" s="207"/>
      <c r="BLG84" s="207"/>
      <c r="BLH84" s="207"/>
      <c r="BLI84" s="207"/>
      <c r="BLJ84" s="207"/>
      <c r="BLK84" s="207"/>
      <c r="BLL84" s="207"/>
      <c r="BLM84" s="207"/>
      <c r="BLN84" s="207"/>
      <c r="BLO84" s="207"/>
      <c r="BLP84" s="207"/>
      <c r="BLQ84" s="207"/>
      <c r="BLR84" s="207"/>
      <c r="BLS84" s="207"/>
      <c r="BLT84" s="207"/>
      <c r="BLU84" s="207"/>
      <c r="BLV84" s="207"/>
      <c r="BLW84" s="207"/>
      <c r="BLX84" s="207"/>
      <c r="BLY84" s="207"/>
      <c r="BLZ84" s="207"/>
      <c r="BMA84" s="207"/>
      <c r="BMB84" s="207"/>
      <c r="BMC84" s="207"/>
      <c r="BMD84" s="207"/>
      <c r="BME84" s="207"/>
      <c r="BMF84" s="207"/>
      <c r="BMG84" s="207"/>
      <c r="BMH84" s="207"/>
      <c r="BMI84" s="207"/>
      <c r="BMJ84" s="207"/>
      <c r="BMK84" s="207"/>
      <c r="BML84" s="207"/>
      <c r="BMM84" s="207"/>
      <c r="BMN84" s="207"/>
      <c r="BMO84" s="207"/>
      <c r="BMP84" s="207"/>
      <c r="BMQ84" s="207"/>
      <c r="BMR84" s="207"/>
      <c r="BMS84" s="207"/>
      <c r="BMT84" s="207"/>
      <c r="BMU84" s="207"/>
      <c r="BMV84" s="207"/>
      <c r="BMW84" s="207"/>
      <c r="BMX84" s="207"/>
      <c r="BMY84" s="207"/>
      <c r="BMZ84" s="207"/>
      <c r="BNA84" s="207"/>
      <c r="BNB84" s="207"/>
      <c r="BNC84" s="207"/>
      <c r="BND84" s="207"/>
      <c r="BNE84" s="207"/>
      <c r="BNF84" s="207"/>
      <c r="BNG84" s="207"/>
      <c r="BNH84" s="207"/>
      <c r="BNI84" s="207"/>
      <c r="BNJ84" s="207"/>
      <c r="BNK84" s="207"/>
      <c r="BNL84" s="207"/>
      <c r="BNM84" s="207"/>
      <c r="BNN84" s="207"/>
      <c r="BNO84" s="207"/>
      <c r="BNP84" s="207"/>
      <c r="BNQ84" s="207"/>
      <c r="BNR84" s="207"/>
      <c r="BNS84" s="207"/>
      <c r="BNT84" s="207"/>
      <c r="BNU84" s="207"/>
      <c r="BNV84" s="207"/>
      <c r="BNW84" s="207"/>
      <c r="BNX84" s="207"/>
      <c r="BNY84" s="207"/>
      <c r="BNZ84" s="207"/>
      <c r="BOA84" s="207"/>
      <c r="BOB84" s="207"/>
      <c r="BOC84" s="207"/>
      <c r="BOD84" s="207"/>
      <c r="BOE84" s="207"/>
      <c r="BOF84" s="207"/>
      <c r="BOG84" s="207"/>
      <c r="BOH84" s="207"/>
      <c r="BOI84" s="207"/>
      <c r="BOJ84" s="207"/>
      <c r="BOK84" s="207"/>
      <c r="BOL84" s="207"/>
      <c r="BOM84" s="207"/>
      <c r="BON84" s="207"/>
      <c r="BOO84" s="207"/>
      <c r="BOP84" s="207"/>
      <c r="BOQ84" s="207"/>
      <c r="BOR84" s="207"/>
      <c r="BOS84" s="207"/>
      <c r="BOT84" s="207"/>
      <c r="BOU84" s="207"/>
      <c r="BOV84" s="207"/>
      <c r="BOW84" s="207"/>
      <c r="BOX84" s="207"/>
      <c r="BOY84" s="207"/>
      <c r="BOZ84" s="207"/>
      <c r="BPA84" s="207"/>
      <c r="BPB84" s="207"/>
      <c r="BPC84" s="207"/>
      <c r="BPD84" s="207"/>
      <c r="BPE84" s="207"/>
      <c r="BPF84" s="207"/>
      <c r="BPG84" s="207"/>
      <c r="BPH84" s="207"/>
      <c r="BPI84" s="207"/>
      <c r="BPJ84" s="207"/>
      <c r="BPK84" s="207"/>
      <c r="BPL84" s="207"/>
      <c r="BPM84" s="207"/>
      <c r="BPN84" s="207"/>
      <c r="BPO84" s="207"/>
      <c r="BPP84" s="207"/>
      <c r="BPQ84" s="207"/>
      <c r="BPR84" s="207"/>
      <c r="BPS84" s="207"/>
      <c r="BPT84" s="207"/>
      <c r="BPU84" s="207"/>
      <c r="BPV84" s="207"/>
      <c r="BPW84" s="207"/>
      <c r="BPX84" s="207"/>
      <c r="BPY84" s="207"/>
      <c r="BPZ84" s="207"/>
      <c r="BQA84" s="207"/>
      <c r="BQB84" s="207"/>
      <c r="BQC84" s="207"/>
      <c r="BQD84" s="207"/>
      <c r="BQE84" s="207"/>
      <c r="BQF84" s="207"/>
      <c r="BQG84" s="207"/>
      <c r="BQH84" s="207"/>
      <c r="BQI84" s="207"/>
      <c r="BQJ84" s="207"/>
      <c r="BQK84" s="207"/>
      <c r="BQL84" s="207"/>
      <c r="BQM84" s="207"/>
      <c r="BQN84" s="207"/>
      <c r="BQO84" s="207"/>
      <c r="BQP84" s="207"/>
      <c r="BQQ84" s="207"/>
      <c r="BQR84" s="207"/>
      <c r="BQS84" s="207"/>
      <c r="BQT84" s="207"/>
      <c r="BQU84" s="207"/>
      <c r="BQV84" s="207"/>
      <c r="BQW84" s="207"/>
      <c r="BQX84" s="207"/>
      <c r="BQY84" s="207"/>
      <c r="BQZ84" s="207"/>
      <c r="BRA84" s="207"/>
      <c r="BRB84" s="207"/>
      <c r="BRC84" s="207"/>
      <c r="BRD84" s="207"/>
      <c r="BRE84" s="207"/>
      <c r="BRF84" s="207"/>
      <c r="BRG84" s="207"/>
      <c r="BRH84" s="207"/>
      <c r="BRI84" s="207"/>
      <c r="BRJ84" s="207"/>
      <c r="BRK84" s="207"/>
      <c r="BRL84" s="207"/>
      <c r="BRM84" s="207"/>
      <c r="BRN84" s="207"/>
      <c r="BRO84" s="207"/>
      <c r="BRP84" s="207"/>
      <c r="BRQ84" s="207"/>
      <c r="BRR84" s="207"/>
      <c r="BRS84" s="207"/>
      <c r="BRT84" s="207"/>
      <c r="BRU84" s="207"/>
      <c r="BRV84" s="207"/>
      <c r="BRW84" s="207"/>
      <c r="BRX84" s="207"/>
      <c r="BRY84" s="207"/>
      <c r="BRZ84" s="207"/>
      <c r="BSA84" s="207"/>
      <c r="BSB84" s="207"/>
      <c r="BSC84" s="207"/>
      <c r="BSD84" s="207"/>
      <c r="BSE84" s="207"/>
      <c r="BSF84" s="207"/>
      <c r="BSG84" s="207"/>
      <c r="BSH84" s="207"/>
      <c r="BSI84" s="207"/>
      <c r="BSJ84" s="207"/>
      <c r="BSK84" s="207"/>
      <c r="BSL84" s="207"/>
      <c r="BSM84" s="207"/>
      <c r="BSN84" s="207"/>
      <c r="BSO84" s="207"/>
      <c r="BSP84" s="207"/>
      <c r="BSQ84" s="207"/>
      <c r="BSR84" s="207"/>
      <c r="BSS84" s="207"/>
      <c r="BST84" s="207"/>
      <c r="BSU84" s="207"/>
      <c r="BSV84" s="207"/>
      <c r="BSW84" s="207"/>
      <c r="BSX84" s="207"/>
      <c r="BSY84" s="207"/>
      <c r="BSZ84" s="207"/>
      <c r="BTA84" s="207"/>
      <c r="BTB84" s="207"/>
      <c r="BTC84" s="207"/>
      <c r="BTD84" s="207"/>
      <c r="BTE84" s="207"/>
      <c r="BTF84" s="207"/>
      <c r="BTG84" s="207"/>
      <c r="BTH84" s="207"/>
      <c r="BTI84" s="207"/>
      <c r="BTJ84" s="207"/>
      <c r="BTK84" s="207"/>
      <c r="BTL84" s="207"/>
      <c r="BTM84" s="207"/>
      <c r="BTN84" s="207"/>
      <c r="BTO84" s="207"/>
      <c r="BTP84" s="207"/>
      <c r="BTQ84" s="207"/>
      <c r="BTR84" s="207"/>
      <c r="BTS84" s="207"/>
      <c r="BTT84" s="207"/>
      <c r="BTU84" s="207"/>
      <c r="BTV84" s="207"/>
      <c r="BTW84" s="207"/>
      <c r="BTX84" s="207"/>
      <c r="BTY84" s="207"/>
      <c r="BTZ84" s="207"/>
      <c r="BUA84" s="207"/>
      <c r="BUB84" s="207"/>
      <c r="BUC84" s="207"/>
      <c r="BUD84" s="207"/>
      <c r="BUE84" s="207"/>
      <c r="BUF84" s="207"/>
      <c r="BUG84" s="207"/>
      <c r="BUH84" s="207"/>
      <c r="BUI84" s="207"/>
      <c r="BUJ84" s="207"/>
      <c r="BUK84" s="207"/>
      <c r="BUL84" s="207"/>
      <c r="BUM84" s="207"/>
      <c r="BUN84" s="207"/>
      <c r="BUO84" s="207"/>
      <c r="BUP84" s="207"/>
      <c r="BUQ84" s="207"/>
      <c r="BUR84" s="207"/>
      <c r="BUS84" s="207"/>
      <c r="BUT84" s="207"/>
      <c r="BUU84" s="207"/>
      <c r="BUV84" s="207"/>
      <c r="BUW84" s="207"/>
      <c r="BUX84" s="207"/>
      <c r="BUY84" s="207"/>
      <c r="BUZ84" s="207"/>
      <c r="BVA84" s="207"/>
      <c r="BVB84" s="207"/>
      <c r="BVC84" s="207"/>
      <c r="BVD84" s="207"/>
      <c r="BVE84" s="207"/>
      <c r="BVF84" s="207"/>
      <c r="BVG84" s="207"/>
      <c r="BVH84" s="207"/>
      <c r="BVI84" s="207"/>
      <c r="BVJ84" s="207"/>
      <c r="BVK84" s="207"/>
      <c r="BVL84" s="207"/>
      <c r="BVM84" s="207"/>
      <c r="BVN84" s="207"/>
      <c r="BVO84" s="207"/>
      <c r="BVP84" s="207"/>
      <c r="BVQ84" s="207"/>
      <c r="BVR84" s="207"/>
      <c r="BVS84" s="207"/>
      <c r="BVT84" s="207"/>
      <c r="BVU84" s="207"/>
      <c r="BVV84" s="207"/>
      <c r="BVW84" s="207"/>
      <c r="BVX84" s="207"/>
      <c r="BVY84" s="207"/>
      <c r="BVZ84" s="207"/>
      <c r="BWA84" s="207"/>
      <c r="BWB84" s="207"/>
      <c r="BWC84" s="207"/>
      <c r="BWD84" s="207"/>
      <c r="BWE84" s="207"/>
      <c r="BWF84" s="207"/>
      <c r="BWG84" s="207"/>
      <c r="BWH84" s="207"/>
      <c r="BWI84" s="207"/>
      <c r="BWJ84" s="207"/>
      <c r="BWK84" s="207"/>
      <c r="BWL84" s="207"/>
      <c r="BWM84" s="207"/>
      <c r="BWN84" s="207"/>
      <c r="BWO84" s="207"/>
      <c r="BWP84" s="207"/>
      <c r="BWQ84" s="207"/>
      <c r="BWR84" s="207"/>
      <c r="BWS84" s="207"/>
      <c r="BWT84" s="207"/>
      <c r="BWU84" s="207"/>
      <c r="BWV84" s="207"/>
      <c r="BWW84" s="207"/>
      <c r="BWX84" s="207"/>
      <c r="BWY84" s="207"/>
      <c r="BWZ84" s="207"/>
      <c r="BXA84" s="207"/>
      <c r="BXB84" s="207"/>
      <c r="BXC84" s="207"/>
      <c r="BXD84" s="207"/>
      <c r="BXE84" s="207"/>
      <c r="BXF84" s="207"/>
      <c r="BXG84" s="207"/>
      <c r="BXH84" s="207"/>
      <c r="BXI84" s="207"/>
      <c r="BXJ84" s="207"/>
      <c r="BXK84" s="207"/>
      <c r="BXL84" s="207"/>
      <c r="BXM84" s="207"/>
      <c r="BXN84" s="207"/>
      <c r="BXO84" s="207"/>
      <c r="BXP84" s="207"/>
      <c r="BXQ84" s="207"/>
      <c r="BXR84" s="207"/>
      <c r="BXS84" s="207"/>
      <c r="BXT84" s="207"/>
      <c r="BXU84" s="207"/>
      <c r="BXV84" s="207"/>
      <c r="BXW84" s="207"/>
      <c r="BXX84" s="207"/>
      <c r="BXY84" s="207"/>
      <c r="BXZ84" s="207"/>
      <c r="BYA84" s="207"/>
      <c r="BYB84" s="207"/>
      <c r="BYC84" s="207"/>
      <c r="BYD84" s="207"/>
      <c r="BYE84" s="207"/>
      <c r="BYF84" s="207"/>
      <c r="BYG84" s="207"/>
      <c r="BYH84" s="207"/>
      <c r="BYI84" s="207"/>
      <c r="BYJ84" s="207"/>
      <c r="BYK84" s="207"/>
      <c r="BYL84" s="207"/>
      <c r="BYM84" s="207"/>
      <c r="BYN84" s="207"/>
      <c r="BYO84" s="207"/>
      <c r="BYP84" s="207"/>
      <c r="BYQ84" s="207"/>
      <c r="BYR84" s="207"/>
      <c r="BYS84" s="207"/>
      <c r="BYT84" s="207"/>
      <c r="BYU84" s="207"/>
      <c r="BYV84" s="207"/>
      <c r="BYW84" s="207"/>
      <c r="BYX84" s="207"/>
      <c r="BYY84" s="207"/>
      <c r="BYZ84" s="207"/>
      <c r="BZA84" s="207"/>
      <c r="BZB84" s="207"/>
      <c r="BZC84" s="207"/>
      <c r="BZD84" s="207"/>
      <c r="BZE84" s="207"/>
      <c r="BZF84" s="207"/>
      <c r="BZG84" s="207"/>
      <c r="BZH84" s="207"/>
      <c r="BZI84" s="207"/>
      <c r="BZJ84" s="207"/>
      <c r="BZK84" s="207"/>
      <c r="BZL84" s="207"/>
      <c r="BZM84" s="207"/>
      <c r="BZN84" s="207"/>
      <c r="BZO84" s="207"/>
      <c r="BZP84" s="207"/>
      <c r="BZQ84" s="207"/>
      <c r="BZR84" s="207"/>
      <c r="BZS84" s="207"/>
      <c r="BZT84" s="207"/>
      <c r="BZU84" s="207"/>
      <c r="BZV84" s="207"/>
      <c r="BZW84" s="207"/>
      <c r="BZX84" s="207"/>
      <c r="BZY84" s="207"/>
      <c r="BZZ84" s="207"/>
      <c r="CAA84" s="207"/>
      <c r="CAB84" s="207"/>
      <c r="CAC84" s="207"/>
      <c r="CAD84" s="207"/>
      <c r="CAE84" s="207"/>
      <c r="CAF84" s="207"/>
      <c r="CAG84" s="207"/>
      <c r="CAH84" s="207"/>
      <c r="CAI84" s="207"/>
      <c r="CAJ84" s="207"/>
      <c r="CAK84" s="207"/>
      <c r="CAL84" s="207"/>
      <c r="CAM84" s="207"/>
      <c r="CAN84" s="207"/>
      <c r="CAO84" s="207"/>
      <c r="CAP84" s="207"/>
      <c r="CAQ84" s="207"/>
      <c r="CAR84" s="207"/>
      <c r="CAS84" s="207"/>
      <c r="CAT84" s="207"/>
      <c r="CAU84" s="207"/>
      <c r="CAV84" s="207"/>
      <c r="CAW84" s="207"/>
      <c r="CAX84" s="207"/>
      <c r="CAY84" s="207"/>
      <c r="CAZ84" s="207"/>
      <c r="CBA84" s="207"/>
      <c r="CBB84" s="207"/>
      <c r="CBC84" s="207"/>
      <c r="CBD84" s="207"/>
      <c r="CBE84" s="207"/>
      <c r="CBF84" s="207"/>
      <c r="CBG84" s="207"/>
      <c r="CBH84" s="207"/>
      <c r="CBI84" s="207"/>
      <c r="CBJ84" s="207"/>
      <c r="CBK84" s="207"/>
      <c r="CBL84" s="207"/>
      <c r="CBM84" s="207"/>
      <c r="CBN84" s="207"/>
      <c r="CBO84" s="207"/>
      <c r="CBP84" s="207"/>
      <c r="CBQ84" s="207"/>
      <c r="CBR84" s="207"/>
      <c r="CBS84" s="207"/>
      <c r="CBT84" s="207"/>
      <c r="CBU84" s="207"/>
      <c r="CBV84" s="207"/>
      <c r="CBW84" s="207"/>
      <c r="CBX84" s="207"/>
      <c r="CBY84" s="207"/>
      <c r="CBZ84" s="207"/>
      <c r="CCA84" s="207"/>
      <c r="CCB84" s="207"/>
      <c r="CCC84" s="207"/>
      <c r="CCD84" s="207"/>
      <c r="CCE84" s="207"/>
      <c r="CCF84" s="207"/>
      <c r="CCG84" s="207"/>
      <c r="CCH84" s="207"/>
      <c r="CCI84" s="207"/>
      <c r="CCJ84" s="207"/>
      <c r="CCK84" s="207"/>
      <c r="CCL84" s="207"/>
      <c r="CCM84" s="207"/>
      <c r="CCN84" s="207"/>
      <c r="CCO84" s="207"/>
      <c r="CCP84" s="207"/>
      <c r="CCQ84" s="207"/>
      <c r="CCR84" s="207"/>
      <c r="CCS84" s="207"/>
      <c r="CCT84" s="207"/>
      <c r="CCU84" s="207"/>
      <c r="CCV84" s="207"/>
      <c r="CCW84" s="207"/>
      <c r="CCX84" s="207"/>
      <c r="CCY84" s="207"/>
      <c r="CCZ84" s="207"/>
      <c r="CDA84" s="207"/>
      <c r="CDB84" s="207"/>
      <c r="CDC84" s="207"/>
      <c r="CDD84" s="207"/>
      <c r="CDE84" s="207"/>
      <c r="CDF84" s="207"/>
      <c r="CDG84" s="207"/>
      <c r="CDH84" s="207"/>
      <c r="CDI84" s="207"/>
      <c r="CDJ84" s="207"/>
      <c r="CDK84" s="207"/>
      <c r="CDL84" s="207"/>
      <c r="CDM84" s="207"/>
      <c r="CDN84" s="207"/>
      <c r="CDO84" s="207"/>
      <c r="CDP84" s="207"/>
      <c r="CDQ84" s="207"/>
      <c r="CDR84" s="207"/>
      <c r="CDS84" s="207"/>
      <c r="CDT84" s="207"/>
      <c r="CDU84" s="207"/>
      <c r="CDV84" s="207"/>
      <c r="CDW84" s="207"/>
      <c r="CDX84" s="207"/>
      <c r="CDY84" s="207"/>
      <c r="CDZ84" s="207"/>
      <c r="CEA84" s="207"/>
      <c r="CEB84" s="207"/>
      <c r="CEC84" s="207"/>
      <c r="CED84" s="207"/>
      <c r="CEE84" s="207"/>
      <c r="CEF84" s="207"/>
      <c r="CEG84" s="207"/>
      <c r="CEH84" s="207"/>
      <c r="CEI84" s="207"/>
      <c r="CEJ84" s="207"/>
      <c r="CEK84" s="207"/>
      <c r="CEL84" s="207"/>
      <c r="CEM84" s="207"/>
      <c r="CEN84" s="207"/>
      <c r="CEO84" s="207"/>
      <c r="CEP84" s="207"/>
      <c r="CEQ84" s="207"/>
      <c r="CER84" s="207"/>
      <c r="CES84" s="207"/>
      <c r="CET84" s="207"/>
      <c r="CEU84" s="207"/>
      <c r="CEV84" s="207"/>
      <c r="CEW84" s="207"/>
      <c r="CEX84" s="207"/>
      <c r="CEY84" s="207"/>
      <c r="CEZ84" s="207"/>
      <c r="CFA84" s="207"/>
      <c r="CFB84" s="207"/>
      <c r="CFC84" s="207"/>
      <c r="CFD84" s="207"/>
      <c r="CFE84" s="207"/>
      <c r="CFF84" s="207"/>
      <c r="CFG84" s="207"/>
      <c r="CFH84" s="207"/>
      <c r="CFI84" s="207"/>
      <c r="CFJ84" s="207"/>
      <c r="CFK84" s="207"/>
      <c r="CFL84" s="207"/>
      <c r="CFM84" s="207"/>
      <c r="CFN84" s="207"/>
      <c r="CFO84" s="207"/>
      <c r="CFP84" s="207"/>
      <c r="CFQ84" s="207"/>
      <c r="CFR84" s="207"/>
      <c r="CFS84" s="207"/>
      <c r="CFT84" s="207"/>
      <c r="CFU84" s="207"/>
      <c r="CFV84" s="207"/>
      <c r="CFW84" s="207"/>
      <c r="CFX84" s="207"/>
      <c r="CFY84" s="207"/>
      <c r="CFZ84" s="207"/>
      <c r="CGA84" s="207"/>
      <c r="CGB84" s="207"/>
      <c r="CGC84" s="207"/>
      <c r="CGD84" s="207"/>
      <c r="CGE84" s="207"/>
      <c r="CGF84" s="207"/>
      <c r="CGG84" s="207"/>
      <c r="CGH84" s="207"/>
      <c r="CGI84" s="207"/>
      <c r="CGJ84" s="207"/>
      <c r="CGK84" s="207"/>
      <c r="CGL84" s="207"/>
      <c r="CGM84" s="207"/>
      <c r="CGN84" s="207"/>
      <c r="CGO84" s="207"/>
      <c r="CGP84" s="207"/>
      <c r="CGQ84" s="207"/>
      <c r="CGR84" s="207"/>
      <c r="CGS84" s="207"/>
      <c r="CGT84" s="207"/>
      <c r="CGU84" s="207"/>
      <c r="CGV84" s="207"/>
      <c r="CGW84" s="207"/>
      <c r="CGX84" s="207"/>
      <c r="CGY84" s="207"/>
      <c r="CGZ84" s="207"/>
      <c r="CHA84" s="207"/>
      <c r="CHB84" s="207"/>
      <c r="CHC84" s="207"/>
      <c r="CHD84" s="207"/>
      <c r="CHE84" s="207"/>
      <c r="CHF84" s="207"/>
      <c r="CHG84" s="207"/>
      <c r="CHH84" s="207"/>
      <c r="CHI84" s="207"/>
      <c r="CHJ84" s="207"/>
      <c r="CHK84" s="207"/>
      <c r="CHL84" s="207"/>
      <c r="CHM84" s="207"/>
      <c r="CHN84" s="207"/>
      <c r="CHO84" s="207"/>
      <c r="CHP84" s="207"/>
      <c r="CHQ84" s="207"/>
      <c r="CHR84" s="207"/>
      <c r="CHS84" s="207"/>
      <c r="CHT84" s="207"/>
      <c r="CHU84" s="207"/>
      <c r="CHV84" s="207"/>
      <c r="CHW84" s="207"/>
      <c r="CHX84" s="207"/>
      <c r="CHY84" s="207"/>
      <c r="CHZ84" s="207"/>
      <c r="CIA84" s="207"/>
      <c r="CIB84" s="207"/>
      <c r="CIC84" s="207"/>
      <c r="CID84" s="207"/>
      <c r="CIE84" s="207"/>
      <c r="CIF84" s="207"/>
      <c r="CIG84" s="207"/>
      <c r="CIH84" s="207"/>
      <c r="CII84" s="207"/>
      <c r="CIJ84" s="207"/>
      <c r="CIK84" s="207"/>
      <c r="CIL84" s="207"/>
      <c r="CIM84" s="207"/>
      <c r="CIN84" s="207"/>
      <c r="CIO84" s="207"/>
      <c r="CIP84" s="207"/>
      <c r="CIQ84" s="207"/>
      <c r="CIR84" s="207"/>
      <c r="CIS84" s="207"/>
      <c r="CIT84" s="207"/>
      <c r="CIU84" s="207"/>
      <c r="CIV84" s="207"/>
      <c r="CIW84" s="207"/>
      <c r="CIX84" s="207"/>
      <c r="CIY84" s="207"/>
      <c r="CIZ84" s="207"/>
      <c r="CJA84" s="207"/>
      <c r="CJB84" s="207"/>
      <c r="CJC84" s="207"/>
      <c r="CJD84" s="207"/>
      <c r="CJE84" s="207"/>
      <c r="CJF84" s="207"/>
      <c r="CJG84" s="207"/>
      <c r="CJH84" s="207"/>
      <c r="CJI84" s="207"/>
      <c r="CJJ84" s="207"/>
      <c r="CJK84" s="207"/>
      <c r="CJL84" s="207"/>
      <c r="CJM84" s="207"/>
      <c r="CJN84" s="207"/>
      <c r="CJO84" s="207"/>
      <c r="CJP84" s="207"/>
      <c r="CJQ84" s="207"/>
      <c r="CJR84" s="207"/>
      <c r="CJS84" s="207"/>
      <c r="CJT84" s="207"/>
      <c r="CJU84" s="207"/>
      <c r="CJV84" s="207"/>
      <c r="CJW84" s="207"/>
      <c r="CJX84" s="207"/>
      <c r="CJY84" s="207"/>
      <c r="CJZ84" s="207"/>
      <c r="CKA84" s="207"/>
      <c r="CKB84" s="207"/>
      <c r="CKC84" s="207"/>
      <c r="CKD84" s="207"/>
      <c r="CKE84" s="207"/>
      <c r="CKF84" s="207"/>
      <c r="CKG84" s="207"/>
      <c r="CKH84" s="207"/>
      <c r="CKI84" s="207"/>
      <c r="CKJ84" s="207"/>
      <c r="CKK84" s="207"/>
      <c r="CKL84" s="207"/>
      <c r="CKM84" s="207"/>
      <c r="CKN84" s="207"/>
      <c r="CKO84" s="207"/>
      <c r="CKP84" s="207"/>
      <c r="CKQ84" s="207"/>
      <c r="CKR84" s="207"/>
      <c r="CKS84" s="207"/>
      <c r="CKT84" s="207"/>
      <c r="CKU84" s="207"/>
      <c r="CKV84" s="207"/>
      <c r="CKW84" s="207"/>
      <c r="CKX84" s="207"/>
      <c r="CKY84" s="207"/>
      <c r="CKZ84" s="207"/>
      <c r="CLA84" s="207"/>
      <c r="CLB84" s="207"/>
      <c r="CLC84" s="207"/>
      <c r="CLD84" s="207"/>
      <c r="CLE84" s="207"/>
      <c r="CLF84" s="207"/>
      <c r="CLG84" s="207"/>
      <c r="CLH84" s="207"/>
      <c r="CLI84" s="207"/>
      <c r="CLJ84" s="207"/>
      <c r="CLK84" s="207"/>
      <c r="CLL84" s="207"/>
      <c r="CLM84" s="207"/>
      <c r="CLN84" s="207"/>
      <c r="CLO84" s="207"/>
      <c r="CLP84" s="207"/>
      <c r="CLQ84" s="207"/>
      <c r="CLR84" s="207"/>
      <c r="CLS84" s="207"/>
      <c r="CLT84" s="207"/>
      <c r="CLU84" s="207"/>
      <c r="CLV84" s="207"/>
      <c r="CLW84" s="207"/>
      <c r="CLX84" s="207"/>
      <c r="CLY84" s="207"/>
      <c r="CLZ84" s="207"/>
      <c r="CMA84" s="207"/>
      <c r="CMB84" s="207"/>
      <c r="CMC84" s="207"/>
      <c r="CMD84" s="207"/>
      <c r="CME84" s="207"/>
      <c r="CMF84" s="207"/>
      <c r="CMG84" s="207"/>
      <c r="CMH84" s="207"/>
      <c r="CMI84" s="207"/>
      <c r="CMJ84" s="207"/>
      <c r="CMK84" s="207"/>
      <c r="CML84" s="207"/>
      <c r="CMM84" s="207"/>
      <c r="CMN84" s="207"/>
      <c r="CMO84" s="207"/>
      <c r="CMP84" s="207"/>
      <c r="CMQ84" s="207"/>
      <c r="CMR84" s="207"/>
      <c r="CMS84" s="207"/>
      <c r="CMT84" s="207"/>
      <c r="CMU84" s="207"/>
      <c r="CMV84" s="207"/>
      <c r="CMW84" s="207"/>
      <c r="CMX84" s="207"/>
      <c r="CMY84" s="207"/>
      <c r="CMZ84" s="207"/>
      <c r="CNA84" s="207"/>
      <c r="CNB84" s="207"/>
      <c r="CNC84" s="207"/>
      <c r="CND84" s="207"/>
      <c r="CNE84" s="207"/>
      <c r="CNF84" s="207"/>
      <c r="CNG84" s="207"/>
      <c r="CNH84" s="207"/>
      <c r="CNI84" s="207"/>
      <c r="CNJ84" s="207"/>
      <c r="CNK84" s="207"/>
      <c r="CNL84" s="207"/>
      <c r="CNM84" s="207"/>
      <c r="CNN84" s="207"/>
      <c r="CNO84" s="207"/>
      <c r="CNP84" s="207"/>
      <c r="CNQ84" s="207"/>
      <c r="CNR84" s="207"/>
      <c r="CNS84" s="207"/>
      <c r="CNT84" s="207"/>
      <c r="CNU84" s="207"/>
      <c r="CNV84" s="207"/>
      <c r="CNW84" s="207"/>
      <c r="CNX84" s="207"/>
      <c r="CNY84" s="207"/>
      <c r="CNZ84" s="207"/>
      <c r="COA84" s="207"/>
      <c r="COB84" s="207"/>
      <c r="COC84" s="207"/>
      <c r="COD84" s="207"/>
      <c r="COE84" s="207"/>
      <c r="COF84" s="207"/>
      <c r="COG84" s="207"/>
      <c r="COH84" s="207"/>
      <c r="COI84" s="207"/>
      <c r="COJ84" s="207"/>
      <c r="COK84" s="207"/>
      <c r="COL84" s="207"/>
      <c r="COM84" s="207"/>
      <c r="CON84" s="207"/>
      <c r="COO84" s="207"/>
      <c r="COP84" s="207"/>
      <c r="COQ84" s="207"/>
      <c r="COR84" s="207"/>
      <c r="COS84" s="207"/>
      <c r="COT84" s="207"/>
      <c r="COU84" s="207"/>
      <c r="COV84" s="207"/>
      <c r="COW84" s="207"/>
      <c r="COX84" s="207"/>
      <c r="COY84" s="207"/>
      <c r="COZ84" s="207"/>
      <c r="CPA84" s="207"/>
      <c r="CPB84" s="207"/>
      <c r="CPC84" s="207"/>
      <c r="CPD84" s="207"/>
      <c r="CPE84" s="207"/>
      <c r="CPF84" s="207"/>
      <c r="CPG84" s="207"/>
      <c r="CPH84" s="207"/>
      <c r="CPI84" s="207"/>
      <c r="CPJ84" s="207"/>
      <c r="CPK84" s="207"/>
      <c r="CPL84" s="207"/>
      <c r="CPM84" s="207"/>
      <c r="CPN84" s="207"/>
      <c r="CPO84" s="207"/>
      <c r="CPP84" s="207"/>
      <c r="CPQ84" s="207"/>
      <c r="CPR84" s="207"/>
      <c r="CPS84" s="207"/>
      <c r="CPT84" s="207"/>
      <c r="CPU84" s="207"/>
      <c r="CPV84" s="207"/>
      <c r="CPW84" s="207"/>
      <c r="CPX84" s="207"/>
      <c r="CPY84" s="207"/>
      <c r="CPZ84" s="207"/>
      <c r="CQA84" s="207"/>
      <c r="CQB84" s="207"/>
      <c r="CQC84" s="207"/>
      <c r="CQD84" s="207"/>
      <c r="CQE84" s="207"/>
      <c r="CQF84" s="207"/>
      <c r="CQG84" s="207"/>
      <c r="CQH84" s="207"/>
      <c r="CQI84" s="207"/>
      <c r="CQJ84" s="207"/>
      <c r="CQK84" s="207"/>
      <c r="CQL84" s="207"/>
      <c r="CQM84" s="207"/>
      <c r="CQN84" s="207"/>
      <c r="CQO84" s="207"/>
      <c r="CQP84" s="207"/>
      <c r="CQQ84" s="207"/>
      <c r="CQR84" s="207"/>
      <c r="CQS84" s="207"/>
      <c r="CQT84" s="207"/>
      <c r="CQU84" s="207"/>
      <c r="CQV84" s="207"/>
      <c r="CQW84" s="207"/>
      <c r="CQX84" s="207"/>
      <c r="CQY84" s="207"/>
      <c r="CQZ84" s="207"/>
      <c r="CRA84" s="207"/>
      <c r="CRB84" s="207"/>
      <c r="CRC84" s="207"/>
      <c r="CRD84" s="207"/>
      <c r="CRE84" s="207"/>
      <c r="CRF84" s="207"/>
      <c r="CRG84" s="207"/>
      <c r="CRH84" s="207"/>
      <c r="CRI84" s="207"/>
      <c r="CRJ84" s="207"/>
      <c r="CRK84" s="207"/>
      <c r="CRL84" s="207"/>
      <c r="CRM84" s="207"/>
      <c r="CRN84" s="207"/>
      <c r="CRO84" s="207"/>
      <c r="CRP84" s="207"/>
      <c r="CRQ84" s="207"/>
      <c r="CRR84" s="207"/>
      <c r="CRS84" s="207"/>
      <c r="CRT84" s="207"/>
      <c r="CRU84" s="207"/>
      <c r="CRV84" s="207"/>
      <c r="CRW84" s="207"/>
      <c r="CRX84" s="207"/>
      <c r="CRY84" s="207"/>
      <c r="CRZ84" s="207"/>
      <c r="CSA84" s="207"/>
      <c r="CSB84" s="207"/>
      <c r="CSC84" s="207"/>
      <c r="CSD84" s="207"/>
      <c r="CSE84" s="207"/>
      <c r="CSF84" s="207"/>
      <c r="CSG84" s="207"/>
      <c r="CSH84" s="207"/>
      <c r="CSI84" s="207"/>
      <c r="CSJ84" s="207"/>
      <c r="CSK84" s="207"/>
      <c r="CSL84" s="207"/>
      <c r="CSM84" s="207"/>
      <c r="CSN84" s="207"/>
      <c r="CSO84" s="207"/>
      <c r="CSP84" s="207"/>
      <c r="CSQ84" s="207"/>
      <c r="CSR84" s="207"/>
      <c r="CSS84" s="207"/>
      <c r="CST84" s="207"/>
      <c r="CSU84" s="207"/>
      <c r="CSV84" s="207"/>
      <c r="CSW84" s="207"/>
      <c r="CSX84" s="207"/>
      <c r="CSY84" s="207"/>
      <c r="CSZ84" s="207"/>
      <c r="CTA84" s="207"/>
      <c r="CTB84" s="207"/>
      <c r="CTC84" s="207"/>
      <c r="CTD84" s="207"/>
      <c r="CTE84" s="207"/>
      <c r="CTF84" s="207"/>
      <c r="CTG84" s="207"/>
      <c r="CTH84" s="207"/>
      <c r="CTI84" s="207"/>
      <c r="CTJ84" s="207"/>
      <c r="CTK84" s="207"/>
      <c r="CTL84" s="207"/>
      <c r="CTM84" s="207"/>
      <c r="CTN84" s="207"/>
      <c r="CTO84" s="207"/>
      <c r="CTP84" s="207"/>
      <c r="CTQ84" s="207"/>
      <c r="CTR84" s="207"/>
      <c r="CTS84" s="207"/>
      <c r="CTT84" s="207"/>
      <c r="CTU84" s="207"/>
      <c r="CTV84" s="207"/>
      <c r="CTW84" s="207"/>
      <c r="CTX84" s="207"/>
      <c r="CTY84" s="207"/>
      <c r="CTZ84" s="207"/>
      <c r="CUA84" s="207"/>
      <c r="CUB84" s="207"/>
      <c r="CUC84" s="207"/>
      <c r="CUD84" s="207"/>
      <c r="CUE84" s="207"/>
      <c r="CUF84" s="207"/>
      <c r="CUG84" s="207"/>
      <c r="CUH84" s="207"/>
      <c r="CUI84" s="207"/>
      <c r="CUJ84" s="207"/>
      <c r="CUK84" s="207"/>
      <c r="CUL84" s="207"/>
      <c r="CUM84" s="207"/>
      <c r="CUN84" s="207"/>
      <c r="CUO84" s="207"/>
      <c r="CUP84" s="207"/>
      <c r="CUQ84" s="207"/>
      <c r="CUR84" s="207"/>
      <c r="CUS84" s="207"/>
      <c r="CUT84" s="207"/>
      <c r="CUU84" s="207"/>
      <c r="CUV84" s="207"/>
      <c r="CUW84" s="207"/>
      <c r="CUX84" s="207"/>
      <c r="CUY84" s="207"/>
      <c r="CUZ84" s="207"/>
      <c r="CVA84" s="207"/>
      <c r="CVB84" s="207"/>
      <c r="CVC84" s="207"/>
      <c r="CVD84" s="207"/>
      <c r="CVE84" s="207"/>
      <c r="CVF84" s="207"/>
      <c r="CVG84" s="207"/>
      <c r="CVH84" s="207"/>
      <c r="CVI84" s="207"/>
      <c r="CVJ84" s="207"/>
      <c r="CVK84" s="207"/>
      <c r="CVL84" s="207"/>
      <c r="CVM84" s="207"/>
      <c r="CVN84" s="207"/>
      <c r="CVO84" s="207"/>
      <c r="CVP84" s="207"/>
      <c r="CVQ84" s="207"/>
      <c r="CVR84" s="207"/>
      <c r="CVS84" s="207"/>
      <c r="CVT84" s="207"/>
      <c r="CVU84" s="207"/>
      <c r="CVV84" s="207"/>
      <c r="CVW84" s="207"/>
      <c r="CVX84" s="207"/>
      <c r="CVY84" s="207"/>
      <c r="CVZ84" s="207"/>
      <c r="CWA84" s="207"/>
      <c r="CWB84" s="207"/>
      <c r="CWC84" s="207"/>
      <c r="CWD84" s="207"/>
      <c r="CWE84" s="207"/>
      <c r="CWF84" s="207"/>
      <c r="CWG84" s="207"/>
      <c r="CWH84" s="207"/>
      <c r="CWI84" s="207"/>
      <c r="CWJ84" s="207"/>
      <c r="CWK84" s="207"/>
      <c r="CWL84" s="207"/>
      <c r="CWM84" s="207"/>
      <c r="CWN84" s="207"/>
      <c r="CWO84" s="207"/>
      <c r="CWP84" s="207"/>
      <c r="CWQ84" s="207"/>
      <c r="CWR84" s="207"/>
      <c r="CWS84" s="207"/>
      <c r="CWT84" s="207"/>
      <c r="CWU84" s="207"/>
      <c r="CWV84" s="207"/>
      <c r="CWW84" s="207"/>
      <c r="CWX84" s="207"/>
      <c r="CWY84" s="207"/>
      <c r="CWZ84" s="207"/>
      <c r="CXA84" s="207"/>
      <c r="CXB84" s="207"/>
      <c r="CXC84" s="207"/>
      <c r="CXD84" s="207"/>
      <c r="CXE84" s="207"/>
      <c r="CXF84" s="207"/>
      <c r="CXG84" s="207"/>
      <c r="CXH84" s="207"/>
      <c r="CXI84" s="207"/>
      <c r="CXJ84" s="207"/>
      <c r="CXK84" s="207"/>
      <c r="CXL84" s="207"/>
      <c r="CXM84" s="207"/>
      <c r="CXN84" s="207"/>
      <c r="CXO84" s="207"/>
      <c r="CXP84" s="207"/>
      <c r="CXQ84" s="207"/>
      <c r="CXR84" s="207"/>
      <c r="CXS84" s="207"/>
      <c r="CXT84" s="207"/>
      <c r="CXU84" s="207"/>
      <c r="CXV84" s="207"/>
      <c r="CXW84" s="207"/>
      <c r="CXX84" s="207"/>
      <c r="CXY84" s="207"/>
      <c r="CXZ84" s="207"/>
      <c r="CYA84" s="207"/>
      <c r="CYB84" s="207"/>
      <c r="CYC84" s="207"/>
      <c r="CYD84" s="207"/>
      <c r="CYE84" s="207"/>
      <c r="CYF84" s="207"/>
      <c r="CYG84" s="207"/>
      <c r="CYH84" s="207"/>
      <c r="CYI84" s="207"/>
      <c r="CYJ84" s="207"/>
      <c r="CYK84" s="207"/>
      <c r="CYL84" s="207"/>
      <c r="CYM84" s="207"/>
      <c r="CYN84" s="207"/>
      <c r="CYO84" s="207"/>
      <c r="CYP84" s="207"/>
      <c r="CYQ84" s="207"/>
      <c r="CYR84" s="207"/>
      <c r="CYS84" s="207"/>
      <c r="CYT84" s="207"/>
      <c r="CYU84" s="207"/>
      <c r="CYV84" s="207"/>
      <c r="CYW84" s="207"/>
      <c r="CYX84" s="207"/>
      <c r="CYY84" s="207"/>
      <c r="CYZ84" s="207"/>
      <c r="CZA84" s="207"/>
      <c r="CZB84" s="207"/>
      <c r="CZC84" s="207"/>
      <c r="CZD84" s="207"/>
      <c r="CZE84" s="207"/>
      <c r="CZF84" s="207"/>
      <c r="CZG84" s="207"/>
      <c r="CZH84" s="207"/>
      <c r="CZI84" s="207"/>
      <c r="CZJ84" s="207"/>
      <c r="CZK84" s="207"/>
      <c r="CZL84" s="207"/>
      <c r="CZM84" s="207"/>
      <c r="CZN84" s="207"/>
      <c r="CZO84" s="207"/>
      <c r="CZP84" s="207"/>
      <c r="CZQ84" s="207"/>
      <c r="CZR84" s="207"/>
      <c r="CZS84" s="207"/>
      <c r="CZT84" s="207"/>
      <c r="CZU84" s="207"/>
      <c r="CZV84" s="207"/>
      <c r="CZW84" s="207"/>
      <c r="CZX84" s="207"/>
      <c r="CZY84" s="207"/>
      <c r="CZZ84" s="207"/>
      <c r="DAA84" s="207"/>
      <c r="DAB84" s="207"/>
      <c r="DAC84" s="207"/>
      <c r="DAD84" s="207"/>
      <c r="DAE84" s="207"/>
      <c r="DAF84" s="207"/>
      <c r="DAG84" s="207"/>
      <c r="DAH84" s="207"/>
      <c r="DAI84" s="207"/>
      <c r="DAJ84" s="207"/>
      <c r="DAK84" s="207"/>
      <c r="DAL84" s="207"/>
      <c r="DAM84" s="207"/>
      <c r="DAN84" s="207"/>
      <c r="DAO84" s="207"/>
      <c r="DAP84" s="207"/>
      <c r="DAQ84" s="207"/>
      <c r="DAR84" s="207"/>
      <c r="DAS84" s="207"/>
      <c r="DAT84" s="207"/>
      <c r="DAU84" s="207"/>
      <c r="DAV84" s="207"/>
      <c r="DAW84" s="207"/>
      <c r="DAX84" s="207"/>
      <c r="DAY84" s="207"/>
      <c r="DAZ84" s="207"/>
      <c r="DBA84" s="207"/>
      <c r="DBB84" s="207"/>
      <c r="DBC84" s="207"/>
      <c r="DBD84" s="207"/>
      <c r="DBE84" s="207"/>
      <c r="DBF84" s="207"/>
      <c r="DBG84" s="207"/>
      <c r="DBH84" s="207"/>
      <c r="DBI84" s="207"/>
      <c r="DBJ84" s="207"/>
      <c r="DBK84" s="207"/>
      <c r="DBL84" s="207"/>
      <c r="DBM84" s="207"/>
      <c r="DBN84" s="207"/>
      <c r="DBO84" s="207"/>
      <c r="DBP84" s="207"/>
      <c r="DBQ84" s="207"/>
      <c r="DBR84" s="207"/>
      <c r="DBS84" s="207"/>
      <c r="DBT84" s="207"/>
      <c r="DBU84" s="207"/>
      <c r="DBV84" s="207"/>
      <c r="DBW84" s="207"/>
      <c r="DBX84" s="207"/>
      <c r="DBY84" s="207"/>
      <c r="DBZ84" s="207"/>
      <c r="DCA84" s="207"/>
      <c r="DCB84" s="207"/>
      <c r="DCC84" s="207"/>
      <c r="DCD84" s="207"/>
      <c r="DCE84" s="207"/>
      <c r="DCF84" s="207"/>
      <c r="DCG84" s="207"/>
      <c r="DCH84" s="207"/>
      <c r="DCI84" s="207"/>
      <c r="DCJ84" s="207"/>
      <c r="DCK84" s="207"/>
      <c r="DCL84" s="207"/>
      <c r="DCM84" s="207"/>
      <c r="DCN84" s="207"/>
      <c r="DCO84" s="207"/>
      <c r="DCP84" s="207"/>
      <c r="DCQ84" s="207"/>
      <c r="DCR84" s="207"/>
      <c r="DCS84" s="207"/>
      <c r="DCT84" s="207"/>
      <c r="DCU84" s="207"/>
      <c r="DCV84" s="207"/>
      <c r="DCW84" s="207"/>
      <c r="DCX84" s="207"/>
      <c r="DCY84" s="207"/>
      <c r="DCZ84" s="207"/>
      <c r="DDA84" s="207"/>
      <c r="DDB84" s="207"/>
      <c r="DDC84" s="207"/>
      <c r="DDD84" s="207"/>
      <c r="DDE84" s="207"/>
      <c r="DDF84" s="207"/>
      <c r="DDG84" s="207"/>
      <c r="DDH84" s="207"/>
      <c r="DDI84" s="207"/>
      <c r="DDJ84" s="207"/>
      <c r="DDK84" s="207"/>
      <c r="DDL84" s="207"/>
      <c r="DDM84" s="207"/>
      <c r="DDN84" s="207"/>
      <c r="DDO84" s="207"/>
      <c r="DDP84" s="207"/>
      <c r="DDQ84" s="207"/>
      <c r="DDR84" s="207"/>
      <c r="DDS84" s="207"/>
      <c r="DDT84" s="207"/>
      <c r="DDU84" s="207"/>
      <c r="DDV84" s="207"/>
      <c r="DDW84" s="207"/>
      <c r="DDX84" s="207"/>
      <c r="DDY84" s="207"/>
      <c r="DDZ84" s="207"/>
      <c r="DEA84" s="207"/>
      <c r="DEB84" s="207"/>
      <c r="DEC84" s="207"/>
      <c r="DED84" s="207"/>
      <c r="DEE84" s="207"/>
      <c r="DEF84" s="207"/>
      <c r="DEG84" s="207"/>
      <c r="DEH84" s="207"/>
      <c r="DEI84" s="207"/>
      <c r="DEJ84" s="207"/>
      <c r="DEK84" s="207"/>
      <c r="DEL84" s="207"/>
      <c r="DEM84" s="207"/>
      <c r="DEN84" s="207"/>
      <c r="DEO84" s="207"/>
      <c r="DEP84" s="207"/>
      <c r="DEQ84" s="207"/>
      <c r="DER84" s="207"/>
      <c r="DES84" s="207"/>
      <c r="DET84" s="207"/>
      <c r="DEU84" s="207"/>
      <c r="DEV84" s="207"/>
      <c r="DEW84" s="207"/>
      <c r="DEX84" s="207"/>
      <c r="DEY84" s="207"/>
      <c r="DEZ84" s="207"/>
      <c r="DFA84" s="207"/>
      <c r="DFB84" s="207"/>
      <c r="DFC84" s="207"/>
      <c r="DFD84" s="207"/>
      <c r="DFE84" s="207"/>
      <c r="DFF84" s="207"/>
      <c r="DFG84" s="207"/>
      <c r="DFH84" s="207"/>
      <c r="DFI84" s="207"/>
      <c r="DFJ84" s="207"/>
      <c r="DFK84" s="207"/>
      <c r="DFL84" s="207"/>
      <c r="DFM84" s="207"/>
      <c r="DFN84" s="207"/>
      <c r="DFO84" s="207"/>
      <c r="DFP84" s="207"/>
      <c r="DFQ84" s="207"/>
      <c r="DFR84" s="207"/>
      <c r="DFS84" s="207"/>
      <c r="DFT84" s="207"/>
      <c r="DFU84" s="207"/>
      <c r="DFV84" s="207"/>
      <c r="DFW84" s="207"/>
      <c r="DFX84" s="207"/>
      <c r="DFY84" s="207"/>
      <c r="DFZ84" s="207"/>
      <c r="DGA84" s="207"/>
      <c r="DGB84" s="207"/>
      <c r="DGC84" s="207"/>
      <c r="DGD84" s="207"/>
      <c r="DGE84" s="207"/>
      <c r="DGF84" s="207"/>
      <c r="DGG84" s="207"/>
      <c r="DGH84" s="207"/>
      <c r="DGI84" s="207"/>
      <c r="DGJ84" s="207"/>
      <c r="DGK84" s="207"/>
      <c r="DGL84" s="207"/>
      <c r="DGM84" s="207"/>
      <c r="DGN84" s="207"/>
      <c r="DGO84" s="207"/>
      <c r="DGP84" s="207"/>
      <c r="DGQ84" s="207"/>
      <c r="DGR84" s="207"/>
      <c r="DGS84" s="207"/>
      <c r="DGT84" s="207"/>
      <c r="DGU84" s="207"/>
      <c r="DGV84" s="207"/>
      <c r="DGW84" s="207"/>
      <c r="DGX84" s="207"/>
      <c r="DGY84" s="207"/>
      <c r="DGZ84" s="207"/>
      <c r="DHA84" s="207"/>
      <c r="DHB84" s="207"/>
      <c r="DHC84" s="207"/>
      <c r="DHD84" s="207"/>
      <c r="DHE84" s="207"/>
      <c r="DHF84" s="207"/>
      <c r="DHG84" s="207"/>
      <c r="DHH84" s="207"/>
      <c r="DHI84" s="207"/>
      <c r="DHJ84" s="207"/>
      <c r="DHK84" s="207"/>
      <c r="DHL84" s="207"/>
      <c r="DHM84" s="207"/>
      <c r="DHN84" s="207"/>
      <c r="DHO84" s="207"/>
      <c r="DHP84" s="207"/>
      <c r="DHQ84" s="207"/>
      <c r="DHR84" s="207"/>
      <c r="DHS84" s="207"/>
      <c r="DHT84" s="207"/>
      <c r="DHU84" s="207"/>
      <c r="DHV84" s="207"/>
      <c r="DHW84" s="207"/>
      <c r="DHX84" s="207"/>
      <c r="DHY84" s="207"/>
      <c r="DHZ84" s="207"/>
      <c r="DIA84" s="207"/>
      <c r="DIB84" s="207"/>
      <c r="DIC84" s="207"/>
      <c r="DID84" s="207"/>
      <c r="DIE84" s="207"/>
      <c r="DIF84" s="207"/>
      <c r="DIG84" s="207"/>
      <c r="DIH84" s="207"/>
      <c r="DII84" s="207"/>
      <c r="DIJ84" s="207"/>
      <c r="DIK84" s="207"/>
      <c r="DIL84" s="207"/>
      <c r="DIM84" s="207"/>
      <c r="DIN84" s="207"/>
      <c r="DIO84" s="207"/>
      <c r="DIP84" s="207"/>
      <c r="DIQ84" s="207"/>
      <c r="DIR84" s="207"/>
      <c r="DIS84" s="207"/>
      <c r="DIT84" s="207"/>
      <c r="DIU84" s="207"/>
      <c r="DIV84" s="207"/>
      <c r="DIW84" s="207"/>
      <c r="DIX84" s="207"/>
      <c r="DIY84" s="207"/>
      <c r="DIZ84" s="207"/>
      <c r="DJA84" s="207"/>
      <c r="DJB84" s="207"/>
      <c r="DJC84" s="207"/>
      <c r="DJD84" s="207"/>
      <c r="DJE84" s="207"/>
      <c r="DJF84" s="207"/>
      <c r="DJG84" s="207"/>
      <c r="DJH84" s="207"/>
      <c r="DJI84" s="207"/>
      <c r="DJJ84" s="207"/>
      <c r="DJK84" s="207"/>
      <c r="DJL84" s="207"/>
      <c r="DJM84" s="207"/>
      <c r="DJN84" s="207"/>
      <c r="DJO84" s="207"/>
      <c r="DJP84" s="207"/>
      <c r="DJQ84" s="207"/>
      <c r="DJR84" s="207"/>
      <c r="DJS84" s="207"/>
      <c r="DJT84" s="207"/>
      <c r="DJU84" s="207"/>
      <c r="DJV84" s="207"/>
      <c r="DJW84" s="207"/>
      <c r="DJX84" s="207"/>
      <c r="DJY84" s="207"/>
      <c r="DJZ84" s="207"/>
      <c r="DKA84" s="207"/>
      <c r="DKB84" s="207"/>
      <c r="DKC84" s="207"/>
      <c r="DKD84" s="207"/>
      <c r="DKE84" s="207"/>
      <c r="DKF84" s="207"/>
      <c r="DKG84" s="207"/>
      <c r="DKH84" s="207"/>
      <c r="DKI84" s="207"/>
      <c r="DKJ84" s="207"/>
      <c r="DKK84" s="207"/>
      <c r="DKL84" s="207"/>
      <c r="DKM84" s="207"/>
      <c r="DKN84" s="207"/>
      <c r="DKO84" s="207"/>
      <c r="DKP84" s="207"/>
      <c r="DKQ84" s="207"/>
      <c r="DKR84" s="207"/>
      <c r="DKS84" s="207"/>
      <c r="DKT84" s="207"/>
      <c r="DKU84" s="207"/>
      <c r="DKV84" s="207"/>
      <c r="DKW84" s="207"/>
      <c r="DKX84" s="207"/>
      <c r="DKY84" s="207"/>
      <c r="DKZ84" s="207"/>
      <c r="DLA84" s="207"/>
      <c r="DLB84" s="207"/>
      <c r="DLC84" s="207"/>
      <c r="DLD84" s="207"/>
      <c r="DLE84" s="207"/>
      <c r="DLF84" s="207"/>
      <c r="DLG84" s="207"/>
      <c r="DLH84" s="207"/>
      <c r="DLI84" s="207"/>
      <c r="DLJ84" s="207"/>
      <c r="DLK84" s="207"/>
      <c r="DLL84" s="207"/>
      <c r="DLM84" s="207"/>
      <c r="DLN84" s="207"/>
      <c r="DLO84" s="207"/>
      <c r="DLP84" s="207"/>
      <c r="DLQ84" s="207"/>
      <c r="DLR84" s="207"/>
      <c r="DLS84" s="207"/>
      <c r="DLT84" s="207"/>
      <c r="DLU84" s="207"/>
      <c r="DLV84" s="207"/>
      <c r="DLW84" s="207"/>
      <c r="DLX84" s="207"/>
      <c r="DLY84" s="207"/>
      <c r="DLZ84" s="207"/>
      <c r="DMA84" s="207"/>
      <c r="DMB84" s="207"/>
      <c r="DMC84" s="207"/>
      <c r="DMD84" s="207"/>
      <c r="DME84" s="207"/>
      <c r="DMF84" s="207"/>
      <c r="DMG84" s="207"/>
      <c r="DMH84" s="207"/>
      <c r="DMI84" s="207"/>
      <c r="DMJ84" s="207"/>
      <c r="DMK84" s="207"/>
      <c r="DML84" s="207"/>
      <c r="DMM84" s="207"/>
      <c r="DMN84" s="207"/>
      <c r="DMO84" s="207"/>
      <c r="DMP84" s="207"/>
      <c r="DMQ84" s="207"/>
      <c r="DMR84" s="207"/>
      <c r="DMS84" s="207"/>
      <c r="DMT84" s="207"/>
      <c r="DMU84" s="207"/>
      <c r="DMV84" s="207"/>
      <c r="DMW84" s="207"/>
      <c r="DMX84" s="207"/>
      <c r="DMY84" s="207"/>
      <c r="DMZ84" s="207"/>
      <c r="DNA84" s="207"/>
      <c r="DNB84" s="207"/>
      <c r="DNC84" s="207"/>
      <c r="DND84" s="207"/>
      <c r="DNE84" s="207"/>
      <c r="DNF84" s="207"/>
      <c r="DNG84" s="207"/>
      <c r="DNH84" s="207"/>
      <c r="DNI84" s="207"/>
      <c r="DNJ84" s="207"/>
      <c r="DNK84" s="207"/>
      <c r="DNL84" s="207"/>
      <c r="DNM84" s="207"/>
      <c r="DNN84" s="207"/>
      <c r="DNO84" s="207"/>
      <c r="DNP84" s="207"/>
      <c r="DNQ84" s="207"/>
      <c r="DNR84" s="207"/>
      <c r="DNS84" s="207"/>
      <c r="DNT84" s="207"/>
      <c r="DNU84" s="207"/>
      <c r="DNV84" s="207"/>
      <c r="DNW84" s="207"/>
      <c r="DNX84" s="207"/>
      <c r="DNY84" s="207"/>
      <c r="DNZ84" s="207"/>
      <c r="DOA84" s="207"/>
      <c r="DOB84" s="207"/>
      <c r="DOC84" s="207"/>
      <c r="DOD84" s="207"/>
      <c r="DOE84" s="207"/>
      <c r="DOF84" s="207"/>
      <c r="DOG84" s="207"/>
      <c r="DOH84" s="207"/>
      <c r="DOI84" s="207"/>
      <c r="DOJ84" s="207"/>
      <c r="DOK84" s="207"/>
      <c r="DOL84" s="207"/>
      <c r="DOM84" s="207"/>
      <c r="DON84" s="207"/>
      <c r="DOO84" s="207"/>
      <c r="DOP84" s="207"/>
      <c r="DOQ84" s="207"/>
      <c r="DOR84" s="207"/>
      <c r="DOS84" s="207"/>
      <c r="DOT84" s="207"/>
      <c r="DOU84" s="207"/>
      <c r="DOV84" s="207"/>
      <c r="DOW84" s="207"/>
      <c r="DOX84" s="207"/>
      <c r="DOY84" s="207"/>
      <c r="DOZ84" s="207"/>
      <c r="DPA84" s="207"/>
      <c r="DPB84" s="207"/>
      <c r="DPC84" s="207"/>
      <c r="DPD84" s="207"/>
      <c r="DPE84" s="207"/>
      <c r="DPF84" s="207"/>
      <c r="DPG84" s="207"/>
      <c r="DPH84" s="207"/>
      <c r="DPI84" s="207"/>
      <c r="DPJ84" s="207"/>
      <c r="DPK84" s="207"/>
      <c r="DPL84" s="207"/>
      <c r="DPM84" s="207"/>
      <c r="DPN84" s="207"/>
      <c r="DPO84" s="207"/>
      <c r="DPP84" s="207"/>
      <c r="DPQ84" s="207"/>
      <c r="DPR84" s="207"/>
      <c r="DPS84" s="207"/>
      <c r="DPT84" s="207"/>
      <c r="DPU84" s="207"/>
      <c r="DPV84" s="207"/>
      <c r="DPW84" s="207"/>
      <c r="DPX84" s="207"/>
      <c r="DPY84" s="207"/>
      <c r="DPZ84" s="207"/>
      <c r="DQA84" s="207"/>
      <c r="DQB84" s="207"/>
      <c r="DQC84" s="207"/>
      <c r="DQD84" s="207"/>
      <c r="DQE84" s="207"/>
      <c r="DQF84" s="207"/>
      <c r="DQG84" s="207"/>
      <c r="DQH84" s="207"/>
      <c r="DQI84" s="207"/>
      <c r="DQJ84" s="207"/>
      <c r="DQK84" s="207"/>
      <c r="DQL84" s="207"/>
      <c r="DQM84" s="207"/>
      <c r="DQN84" s="207"/>
      <c r="DQO84" s="207"/>
      <c r="DQP84" s="207"/>
      <c r="DQQ84" s="207"/>
      <c r="DQR84" s="207"/>
      <c r="DQS84" s="207"/>
      <c r="DQT84" s="207"/>
      <c r="DQU84" s="207"/>
      <c r="DQV84" s="207"/>
      <c r="DQW84" s="207"/>
      <c r="DQX84" s="207"/>
      <c r="DQY84" s="207"/>
      <c r="DQZ84" s="207"/>
      <c r="DRA84" s="207"/>
      <c r="DRB84" s="207"/>
      <c r="DRC84" s="207"/>
      <c r="DRD84" s="207"/>
      <c r="DRE84" s="207"/>
      <c r="DRF84" s="207"/>
      <c r="DRG84" s="207"/>
      <c r="DRH84" s="207"/>
      <c r="DRI84" s="207"/>
      <c r="DRJ84" s="207"/>
      <c r="DRK84" s="207"/>
      <c r="DRL84" s="207"/>
      <c r="DRM84" s="207"/>
      <c r="DRN84" s="207"/>
      <c r="DRO84" s="207"/>
      <c r="DRP84" s="207"/>
      <c r="DRQ84" s="207"/>
      <c r="DRR84" s="207"/>
      <c r="DRS84" s="207"/>
      <c r="DRT84" s="207"/>
      <c r="DRU84" s="207"/>
      <c r="DRV84" s="207"/>
      <c r="DRW84" s="207"/>
      <c r="DRX84" s="207"/>
      <c r="DRY84" s="207"/>
      <c r="DRZ84" s="207"/>
      <c r="DSA84" s="207"/>
      <c r="DSB84" s="207"/>
      <c r="DSC84" s="207"/>
      <c r="DSD84" s="207"/>
      <c r="DSE84" s="207"/>
      <c r="DSF84" s="207"/>
      <c r="DSG84" s="207"/>
      <c r="DSH84" s="207"/>
      <c r="DSI84" s="207"/>
      <c r="DSJ84" s="207"/>
      <c r="DSK84" s="207"/>
      <c r="DSL84" s="207"/>
      <c r="DSM84" s="207"/>
      <c r="DSN84" s="207"/>
      <c r="DSO84" s="207"/>
      <c r="DSP84" s="207"/>
      <c r="DSQ84" s="207"/>
      <c r="DSR84" s="207"/>
      <c r="DSS84" s="207"/>
      <c r="DST84" s="207"/>
      <c r="DSU84" s="207"/>
      <c r="DSV84" s="207"/>
      <c r="DSW84" s="207"/>
      <c r="DSX84" s="207"/>
      <c r="DSY84" s="207"/>
      <c r="DSZ84" s="207"/>
      <c r="DTA84" s="207"/>
      <c r="DTB84" s="207"/>
      <c r="DTC84" s="207"/>
      <c r="DTD84" s="207"/>
      <c r="DTE84" s="207"/>
      <c r="DTF84" s="207"/>
      <c r="DTG84" s="207"/>
      <c r="DTH84" s="207"/>
      <c r="DTI84" s="207"/>
      <c r="DTJ84" s="207"/>
      <c r="DTK84" s="207"/>
      <c r="DTL84" s="207"/>
      <c r="DTM84" s="207"/>
      <c r="DTN84" s="207"/>
      <c r="DTO84" s="207"/>
      <c r="DTP84" s="207"/>
      <c r="DTQ84" s="207"/>
      <c r="DTR84" s="207"/>
      <c r="DTS84" s="207"/>
      <c r="DTT84" s="207"/>
      <c r="DTU84" s="207"/>
      <c r="DTV84" s="207"/>
      <c r="DTW84" s="207"/>
      <c r="DTX84" s="207"/>
      <c r="DTY84" s="207"/>
      <c r="DTZ84" s="207"/>
      <c r="DUA84" s="207"/>
      <c r="DUB84" s="207"/>
      <c r="DUC84" s="207"/>
      <c r="DUD84" s="207"/>
      <c r="DUE84" s="207"/>
      <c r="DUF84" s="207"/>
      <c r="DUG84" s="207"/>
      <c r="DUH84" s="207"/>
      <c r="DUI84" s="207"/>
      <c r="DUJ84" s="207"/>
      <c r="DUK84" s="207"/>
      <c r="DUL84" s="207"/>
      <c r="DUM84" s="207"/>
      <c r="DUN84" s="207"/>
      <c r="DUO84" s="207"/>
      <c r="DUP84" s="207"/>
      <c r="DUQ84" s="207"/>
      <c r="DUR84" s="207"/>
      <c r="DUS84" s="207"/>
      <c r="DUT84" s="207"/>
      <c r="DUU84" s="207"/>
      <c r="DUV84" s="207"/>
      <c r="DUW84" s="207"/>
      <c r="DUX84" s="207"/>
      <c r="DUY84" s="207"/>
      <c r="DUZ84" s="207"/>
      <c r="DVA84" s="207"/>
      <c r="DVB84" s="207"/>
      <c r="DVC84" s="207"/>
      <c r="DVD84" s="207"/>
      <c r="DVE84" s="207"/>
      <c r="DVF84" s="207"/>
      <c r="DVG84" s="207"/>
      <c r="DVH84" s="207"/>
      <c r="DVI84" s="207"/>
      <c r="DVJ84" s="207"/>
      <c r="DVK84" s="207"/>
      <c r="DVL84" s="207"/>
      <c r="DVM84" s="207"/>
      <c r="DVN84" s="207"/>
      <c r="DVO84" s="207"/>
      <c r="DVP84" s="207"/>
      <c r="DVQ84" s="207"/>
      <c r="DVR84" s="207"/>
      <c r="DVS84" s="207"/>
      <c r="DVT84" s="207"/>
      <c r="DVU84" s="207"/>
      <c r="DVV84" s="207"/>
      <c r="DVW84" s="207"/>
      <c r="DVX84" s="207"/>
      <c r="DVY84" s="207"/>
      <c r="DVZ84" s="207"/>
      <c r="DWA84" s="207"/>
      <c r="DWB84" s="207"/>
      <c r="DWC84" s="207"/>
      <c r="DWD84" s="207"/>
      <c r="DWE84" s="207"/>
      <c r="DWF84" s="207"/>
      <c r="DWG84" s="207"/>
      <c r="DWH84" s="207"/>
      <c r="DWI84" s="207"/>
      <c r="DWJ84" s="207"/>
      <c r="DWK84" s="207"/>
      <c r="DWL84" s="207"/>
      <c r="DWM84" s="207"/>
      <c r="DWN84" s="207"/>
      <c r="DWO84" s="207"/>
      <c r="DWP84" s="207"/>
      <c r="DWQ84" s="207"/>
      <c r="DWR84" s="207"/>
      <c r="DWS84" s="207"/>
      <c r="DWT84" s="207"/>
      <c r="DWU84" s="207"/>
      <c r="DWV84" s="207"/>
      <c r="DWW84" s="207"/>
      <c r="DWX84" s="207"/>
      <c r="DWY84" s="207"/>
      <c r="DWZ84" s="207"/>
      <c r="DXA84" s="207"/>
      <c r="DXB84" s="207"/>
      <c r="DXC84" s="207"/>
      <c r="DXD84" s="207"/>
      <c r="DXE84" s="207"/>
      <c r="DXF84" s="207"/>
      <c r="DXG84" s="207"/>
      <c r="DXH84" s="207"/>
      <c r="DXI84" s="207"/>
      <c r="DXJ84" s="207"/>
      <c r="DXK84" s="207"/>
      <c r="DXL84" s="207"/>
      <c r="DXM84" s="207"/>
      <c r="DXN84" s="207"/>
      <c r="DXO84" s="207"/>
      <c r="DXP84" s="207"/>
      <c r="DXQ84" s="207"/>
      <c r="DXR84" s="207"/>
      <c r="DXS84" s="207"/>
      <c r="DXT84" s="207"/>
      <c r="DXU84" s="207"/>
      <c r="DXV84" s="207"/>
      <c r="DXW84" s="207"/>
      <c r="DXX84" s="207"/>
      <c r="DXY84" s="207"/>
      <c r="DXZ84" s="207"/>
      <c r="DYA84" s="207"/>
      <c r="DYB84" s="207"/>
      <c r="DYC84" s="207"/>
      <c r="DYD84" s="207"/>
      <c r="DYE84" s="207"/>
      <c r="DYF84" s="207"/>
      <c r="DYG84" s="207"/>
      <c r="DYH84" s="207"/>
      <c r="DYI84" s="207"/>
      <c r="DYJ84" s="207"/>
      <c r="DYK84" s="207"/>
      <c r="DYL84" s="207"/>
      <c r="DYM84" s="207"/>
      <c r="DYN84" s="207"/>
      <c r="DYO84" s="207"/>
      <c r="DYP84" s="207"/>
      <c r="DYQ84" s="207"/>
      <c r="DYR84" s="207"/>
      <c r="DYS84" s="207"/>
      <c r="DYT84" s="207"/>
      <c r="DYU84" s="207"/>
      <c r="DYV84" s="207"/>
      <c r="DYW84" s="207"/>
      <c r="DYX84" s="207"/>
      <c r="DYY84" s="207"/>
      <c r="DYZ84" s="207"/>
      <c r="DZA84" s="207"/>
      <c r="DZB84" s="207"/>
      <c r="DZC84" s="207"/>
      <c r="DZD84" s="207"/>
      <c r="DZE84" s="207"/>
      <c r="DZF84" s="207"/>
      <c r="DZG84" s="207"/>
      <c r="DZH84" s="207"/>
      <c r="DZI84" s="207"/>
      <c r="DZJ84" s="207"/>
      <c r="DZK84" s="207"/>
      <c r="DZL84" s="207"/>
      <c r="DZM84" s="207"/>
      <c r="DZN84" s="207"/>
      <c r="DZO84" s="207"/>
      <c r="DZP84" s="207"/>
      <c r="DZQ84" s="207"/>
      <c r="DZR84" s="207"/>
      <c r="DZS84" s="207"/>
      <c r="DZT84" s="207"/>
      <c r="DZU84" s="207"/>
      <c r="DZV84" s="207"/>
      <c r="DZW84" s="207"/>
      <c r="DZX84" s="207"/>
      <c r="DZY84" s="207"/>
      <c r="DZZ84" s="207"/>
      <c r="EAA84" s="207"/>
      <c r="EAB84" s="207"/>
      <c r="EAC84" s="207"/>
      <c r="EAD84" s="207"/>
      <c r="EAE84" s="207"/>
      <c r="EAF84" s="207"/>
      <c r="EAG84" s="207"/>
      <c r="EAH84" s="207"/>
      <c r="EAI84" s="207"/>
      <c r="EAJ84" s="207"/>
      <c r="EAK84" s="207"/>
      <c r="EAL84" s="207"/>
      <c r="EAM84" s="207"/>
      <c r="EAN84" s="207"/>
      <c r="EAO84" s="207"/>
      <c r="EAP84" s="207"/>
      <c r="EAQ84" s="207"/>
      <c r="EAR84" s="207"/>
      <c r="EAS84" s="207"/>
      <c r="EAT84" s="207"/>
      <c r="EAU84" s="207"/>
      <c r="EAV84" s="207"/>
      <c r="EAW84" s="207"/>
      <c r="EAX84" s="207"/>
      <c r="EAY84" s="207"/>
      <c r="EAZ84" s="207"/>
      <c r="EBA84" s="207"/>
      <c r="EBB84" s="207"/>
      <c r="EBC84" s="207"/>
      <c r="EBD84" s="207"/>
      <c r="EBE84" s="207"/>
      <c r="EBF84" s="207"/>
      <c r="EBG84" s="207"/>
      <c r="EBH84" s="207"/>
      <c r="EBI84" s="207"/>
      <c r="EBJ84" s="207"/>
      <c r="EBK84" s="207"/>
      <c r="EBL84" s="207"/>
      <c r="EBM84" s="207"/>
      <c r="EBN84" s="207"/>
      <c r="EBO84" s="207"/>
      <c r="EBP84" s="207"/>
      <c r="EBQ84" s="207"/>
      <c r="EBR84" s="207"/>
      <c r="EBS84" s="207"/>
      <c r="EBT84" s="207"/>
      <c r="EBU84" s="207"/>
      <c r="EBV84" s="207"/>
      <c r="EBW84" s="207"/>
      <c r="EBX84" s="207"/>
      <c r="EBY84" s="207"/>
      <c r="EBZ84" s="207"/>
      <c r="ECA84" s="207"/>
      <c r="ECB84" s="207"/>
      <c r="ECC84" s="207"/>
      <c r="ECD84" s="207"/>
      <c r="ECE84" s="207"/>
      <c r="ECF84" s="207"/>
      <c r="ECG84" s="207"/>
      <c r="ECH84" s="207"/>
      <c r="ECI84" s="207"/>
      <c r="ECJ84" s="207"/>
      <c r="ECK84" s="207"/>
      <c r="ECL84" s="207"/>
      <c r="ECM84" s="207"/>
      <c r="ECN84" s="207"/>
      <c r="ECO84" s="207"/>
      <c r="ECP84" s="207"/>
      <c r="ECQ84" s="207"/>
      <c r="ECR84" s="207"/>
      <c r="ECS84" s="207"/>
      <c r="ECT84" s="207"/>
      <c r="ECU84" s="207"/>
      <c r="ECV84" s="207"/>
      <c r="ECW84" s="207"/>
      <c r="ECX84" s="207"/>
      <c r="ECY84" s="207"/>
      <c r="ECZ84" s="207"/>
      <c r="EDA84" s="207"/>
      <c r="EDB84" s="207"/>
      <c r="EDC84" s="207"/>
      <c r="EDD84" s="207"/>
      <c r="EDE84" s="207"/>
      <c r="EDF84" s="207"/>
      <c r="EDG84" s="207"/>
      <c r="EDH84" s="207"/>
      <c r="EDI84" s="207"/>
      <c r="EDJ84" s="207"/>
      <c r="EDK84" s="207"/>
      <c r="EDL84" s="207"/>
      <c r="EDM84" s="207"/>
      <c r="EDN84" s="207"/>
      <c r="EDO84" s="207"/>
      <c r="EDP84" s="207"/>
      <c r="EDQ84" s="207"/>
      <c r="EDR84" s="207"/>
      <c r="EDS84" s="207"/>
      <c r="EDT84" s="207"/>
      <c r="EDU84" s="207"/>
      <c r="EDV84" s="207"/>
      <c r="EDW84" s="207"/>
      <c r="EDX84" s="207"/>
      <c r="EDY84" s="207"/>
      <c r="EDZ84" s="207"/>
      <c r="EEA84" s="207"/>
      <c r="EEB84" s="207"/>
      <c r="EEC84" s="207"/>
      <c r="EED84" s="207"/>
      <c r="EEE84" s="207"/>
      <c r="EEF84" s="207"/>
      <c r="EEG84" s="207"/>
      <c r="EEH84" s="207"/>
      <c r="EEI84" s="207"/>
      <c r="EEJ84" s="207"/>
      <c r="EEK84" s="207"/>
      <c r="EEL84" s="207"/>
      <c r="EEM84" s="207"/>
      <c r="EEN84" s="207"/>
      <c r="EEO84" s="207"/>
      <c r="EEP84" s="207"/>
      <c r="EEQ84" s="207"/>
      <c r="EER84" s="207"/>
      <c r="EES84" s="207"/>
      <c r="EET84" s="207"/>
      <c r="EEU84" s="207"/>
      <c r="EEV84" s="207"/>
      <c r="EEW84" s="207"/>
      <c r="EEX84" s="207"/>
      <c r="EEY84" s="207"/>
      <c r="EEZ84" s="207"/>
      <c r="EFA84" s="207"/>
      <c r="EFB84" s="207"/>
      <c r="EFC84" s="207"/>
      <c r="EFD84" s="207"/>
      <c r="EFE84" s="207"/>
      <c r="EFF84" s="207"/>
      <c r="EFG84" s="207"/>
      <c r="EFH84" s="207"/>
      <c r="EFI84" s="207"/>
      <c r="EFJ84" s="207"/>
      <c r="EFK84" s="207"/>
      <c r="EFL84" s="207"/>
      <c r="EFM84" s="207"/>
      <c r="EFN84" s="207"/>
      <c r="EFO84" s="207"/>
      <c r="EFP84" s="207"/>
      <c r="EFQ84" s="207"/>
      <c r="EFR84" s="207"/>
      <c r="EFS84" s="207"/>
      <c r="EFT84" s="207"/>
      <c r="EFU84" s="207"/>
      <c r="EFV84" s="207"/>
      <c r="EFW84" s="207"/>
      <c r="EFX84" s="207"/>
      <c r="EFY84" s="207"/>
      <c r="EFZ84" s="207"/>
      <c r="EGA84" s="207"/>
      <c r="EGB84" s="207"/>
      <c r="EGC84" s="207"/>
      <c r="EGD84" s="207"/>
      <c r="EGE84" s="207"/>
      <c r="EGF84" s="207"/>
      <c r="EGG84" s="207"/>
      <c r="EGH84" s="207"/>
      <c r="EGI84" s="207"/>
      <c r="EGJ84" s="207"/>
      <c r="EGK84" s="207"/>
      <c r="EGL84" s="207"/>
      <c r="EGM84" s="207"/>
      <c r="EGN84" s="207"/>
      <c r="EGO84" s="207"/>
      <c r="EGP84" s="207"/>
      <c r="EGQ84" s="207"/>
      <c r="EGR84" s="207"/>
      <c r="EGS84" s="207"/>
      <c r="EGT84" s="207"/>
      <c r="EGU84" s="207"/>
      <c r="EGV84" s="207"/>
      <c r="EGW84" s="207"/>
      <c r="EGX84" s="207"/>
      <c r="EGY84" s="207"/>
      <c r="EGZ84" s="207"/>
      <c r="EHA84" s="207"/>
      <c r="EHB84" s="207"/>
      <c r="EHC84" s="207"/>
      <c r="EHD84" s="207"/>
      <c r="EHE84" s="207"/>
      <c r="EHF84" s="207"/>
      <c r="EHG84" s="207"/>
      <c r="EHH84" s="207"/>
      <c r="EHI84" s="207"/>
      <c r="EHJ84" s="207"/>
      <c r="EHK84" s="207"/>
      <c r="EHL84" s="207"/>
      <c r="EHM84" s="207"/>
      <c r="EHN84" s="207"/>
      <c r="EHO84" s="207"/>
      <c r="EHP84" s="207"/>
      <c r="EHQ84" s="207"/>
      <c r="EHR84" s="207"/>
      <c r="EHS84" s="207"/>
      <c r="EHT84" s="207"/>
      <c r="EHU84" s="207"/>
      <c r="EHV84" s="207"/>
      <c r="EHW84" s="207"/>
      <c r="EHX84" s="207"/>
      <c r="EHY84" s="207"/>
      <c r="EHZ84" s="207"/>
      <c r="EIA84" s="207"/>
      <c r="EIB84" s="207"/>
      <c r="EIC84" s="207"/>
      <c r="EID84" s="207"/>
      <c r="EIE84" s="207"/>
      <c r="EIF84" s="207"/>
      <c r="EIG84" s="207"/>
      <c r="EIH84" s="207"/>
      <c r="EII84" s="207"/>
      <c r="EIJ84" s="207"/>
      <c r="EIK84" s="207"/>
      <c r="EIL84" s="207"/>
      <c r="EIM84" s="207"/>
      <c r="EIN84" s="207"/>
      <c r="EIO84" s="207"/>
      <c r="EIP84" s="207"/>
      <c r="EIQ84" s="207"/>
      <c r="EIR84" s="207"/>
      <c r="EIS84" s="207"/>
      <c r="EIT84" s="207"/>
      <c r="EIU84" s="207"/>
      <c r="EIV84" s="207"/>
      <c r="EIW84" s="207"/>
      <c r="EIX84" s="207"/>
      <c r="EIY84" s="207"/>
      <c r="EIZ84" s="207"/>
      <c r="EJA84" s="207"/>
      <c r="EJB84" s="207"/>
      <c r="EJC84" s="207"/>
      <c r="EJD84" s="207"/>
      <c r="EJE84" s="207"/>
      <c r="EJF84" s="207"/>
      <c r="EJG84" s="207"/>
      <c r="EJH84" s="207"/>
      <c r="EJI84" s="207"/>
      <c r="EJJ84" s="207"/>
      <c r="EJK84" s="207"/>
      <c r="EJL84" s="207"/>
      <c r="EJM84" s="207"/>
      <c r="EJN84" s="207"/>
      <c r="EJO84" s="207"/>
      <c r="EJP84" s="207"/>
      <c r="EJQ84" s="207"/>
      <c r="EJR84" s="207"/>
      <c r="EJS84" s="207"/>
      <c r="EJT84" s="207"/>
      <c r="EJU84" s="207"/>
      <c r="EJV84" s="207"/>
      <c r="EJW84" s="207"/>
      <c r="EJX84" s="207"/>
      <c r="EJY84" s="207"/>
      <c r="EJZ84" s="207"/>
      <c r="EKA84" s="207"/>
      <c r="EKB84" s="207"/>
      <c r="EKC84" s="207"/>
      <c r="EKD84" s="207"/>
      <c r="EKE84" s="207"/>
      <c r="EKF84" s="207"/>
      <c r="EKG84" s="207"/>
      <c r="EKH84" s="207"/>
      <c r="EKI84" s="207"/>
      <c r="EKJ84" s="207"/>
      <c r="EKK84" s="207"/>
      <c r="EKL84" s="207"/>
      <c r="EKM84" s="207"/>
      <c r="EKN84" s="207"/>
      <c r="EKO84" s="207"/>
      <c r="EKP84" s="207"/>
      <c r="EKQ84" s="207"/>
      <c r="EKR84" s="207"/>
      <c r="EKS84" s="207"/>
      <c r="EKT84" s="207"/>
      <c r="EKU84" s="207"/>
      <c r="EKV84" s="207"/>
      <c r="EKW84" s="207"/>
      <c r="EKX84" s="207"/>
      <c r="EKY84" s="207"/>
      <c r="EKZ84" s="207"/>
      <c r="ELA84" s="207"/>
      <c r="ELB84" s="207"/>
      <c r="ELC84" s="207"/>
      <c r="ELD84" s="207"/>
      <c r="ELE84" s="207"/>
      <c r="ELF84" s="207"/>
      <c r="ELG84" s="207"/>
      <c r="ELH84" s="207"/>
      <c r="ELI84" s="207"/>
      <c r="ELJ84" s="207"/>
      <c r="ELK84" s="207"/>
      <c r="ELL84" s="207"/>
      <c r="ELM84" s="207"/>
      <c r="ELN84" s="207"/>
      <c r="ELO84" s="207"/>
      <c r="ELP84" s="207"/>
      <c r="ELQ84" s="207"/>
      <c r="ELR84" s="207"/>
      <c r="ELS84" s="207"/>
      <c r="ELT84" s="207"/>
      <c r="ELU84" s="207"/>
      <c r="ELV84" s="207"/>
      <c r="ELW84" s="207"/>
      <c r="ELX84" s="207"/>
      <c r="ELY84" s="207"/>
      <c r="ELZ84" s="207"/>
      <c r="EMA84" s="207"/>
      <c r="EMB84" s="207"/>
      <c r="EMC84" s="207"/>
      <c r="EMD84" s="207"/>
      <c r="EME84" s="207"/>
      <c r="EMF84" s="207"/>
      <c r="EMG84" s="207"/>
      <c r="EMH84" s="207"/>
      <c r="EMI84" s="207"/>
      <c r="EMJ84" s="207"/>
      <c r="EMK84" s="207"/>
      <c r="EML84" s="207"/>
      <c r="EMM84" s="207"/>
      <c r="EMN84" s="207"/>
      <c r="EMO84" s="207"/>
      <c r="EMP84" s="207"/>
      <c r="EMQ84" s="207"/>
      <c r="EMR84" s="207"/>
      <c r="EMS84" s="207"/>
      <c r="EMT84" s="207"/>
      <c r="EMU84" s="207"/>
      <c r="EMV84" s="207"/>
      <c r="EMW84" s="207"/>
      <c r="EMX84" s="207"/>
      <c r="EMY84" s="207"/>
      <c r="EMZ84" s="207"/>
      <c r="ENA84" s="207"/>
      <c r="ENB84" s="207"/>
      <c r="ENC84" s="207"/>
      <c r="END84" s="207"/>
      <c r="ENE84" s="207"/>
      <c r="ENF84" s="207"/>
      <c r="ENG84" s="207"/>
      <c r="ENH84" s="207"/>
      <c r="ENI84" s="207"/>
      <c r="ENJ84" s="207"/>
      <c r="ENK84" s="207"/>
      <c r="ENL84" s="207"/>
      <c r="ENM84" s="207"/>
      <c r="ENN84" s="207"/>
      <c r="ENO84" s="207"/>
      <c r="ENP84" s="207"/>
      <c r="ENQ84" s="207"/>
      <c r="ENR84" s="207"/>
      <c r="ENS84" s="207"/>
      <c r="ENT84" s="207"/>
      <c r="ENU84" s="207"/>
      <c r="ENV84" s="207"/>
      <c r="ENW84" s="207"/>
      <c r="ENX84" s="207"/>
      <c r="ENY84" s="207"/>
      <c r="ENZ84" s="207"/>
      <c r="EOA84" s="207"/>
      <c r="EOB84" s="207"/>
      <c r="EOC84" s="207"/>
      <c r="EOD84" s="207"/>
      <c r="EOE84" s="207"/>
      <c r="EOF84" s="207"/>
      <c r="EOG84" s="207"/>
      <c r="EOH84" s="207"/>
      <c r="EOI84" s="207"/>
      <c r="EOJ84" s="207"/>
      <c r="EOK84" s="207"/>
      <c r="EOL84" s="207"/>
      <c r="EOM84" s="207"/>
      <c r="EON84" s="207"/>
      <c r="EOO84" s="207"/>
      <c r="EOP84" s="207"/>
      <c r="EOQ84" s="207"/>
      <c r="EOR84" s="207"/>
      <c r="EOS84" s="207"/>
      <c r="EOT84" s="207"/>
      <c r="EOU84" s="207"/>
      <c r="EOV84" s="207"/>
      <c r="EOW84" s="207"/>
      <c r="EOX84" s="207"/>
      <c r="EOY84" s="207"/>
      <c r="EOZ84" s="207"/>
      <c r="EPA84" s="207"/>
      <c r="EPB84" s="207"/>
      <c r="EPC84" s="207"/>
      <c r="EPD84" s="207"/>
      <c r="EPE84" s="207"/>
      <c r="EPF84" s="207"/>
      <c r="EPG84" s="207"/>
      <c r="EPH84" s="207"/>
      <c r="EPI84" s="207"/>
      <c r="EPJ84" s="207"/>
      <c r="EPK84" s="207"/>
      <c r="EPL84" s="207"/>
      <c r="EPM84" s="207"/>
      <c r="EPN84" s="207"/>
      <c r="EPO84" s="207"/>
      <c r="EPP84" s="207"/>
      <c r="EPQ84" s="207"/>
      <c r="EPR84" s="207"/>
      <c r="EPS84" s="207"/>
      <c r="EPT84" s="207"/>
      <c r="EPU84" s="207"/>
      <c r="EPV84" s="207"/>
      <c r="EPW84" s="207"/>
      <c r="EPX84" s="207"/>
      <c r="EPY84" s="207"/>
      <c r="EPZ84" s="207"/>
      <c r="EQA84" s="207"/>
      <c r="EQB84" s="207"/>
      <c r="EQC84" s="207"/>
      <c r="EQD84" s="207"/>
      <c r="EQE84" s="207"/>
      <c r="EQF84" s="207"/>
      <c r="EQG84" s="207"/>
      <c r="EQH84" s="207"/>
      <c r="EQI84" s="207"/>
      <c r="EQJ84" s="207"/>
      <c r="EQK84" s="207"/>
      <c r="EQL84" s="207"/>
      <c r="EQM84" s="207"/>
      <c r="EQN84" s="207"/>
      <c r="EQO84" s="207"/>
      <c r="EQP84" s="207"/>
      <c r="EQQ84" s="207"/>
      <c r="EQR84" s="207"/>
      <c r="EQS84" s="207"/>
      <c r="EQT84" s="207"/>
      <c r="EQU84" s="207"/>
      <c r="EQV84" s="207"/>
      <c r="EQW84" s="207"/>
      <c r="EQX84" s="207"/>
      <c r="EQY84" s="207"/>
      <c r="EQZ84" s="207"/>
      <c r="ERA84" s="207"/>
      <c r="ERB84" s="207"/>
      <c r="ERC84" s="207"/>
      <c r="ERD84" s="207"/>
      <c r="ERE84" s="207"/>
      <c r="ERF84" s="207"/>
      <c r="ERG84" s="207"/>
      <c r="ERH84" s="207"/>
      <c r="ERI84" s="207"/>
      <c r="ERJ84" s="207"/>
      <c r="ERK84" s="207"/>
      <c r="ERL84" s="207"/>
      <c r="ERM84" s="207"/>
      <c r="ERN84" s="207"/>
      <c r="ERO84" s="207"/>
      <c r="ERP84" s="207"/>
      <c r="ERQ84" s="207"/>
      <c r="ERR84" s="207"/>
      <c r="ERS84" s="207"/>
      <c r="ERT84" s="207"/>
      <c r="ERU84" s="207"/>
      <c r="ERV84" s="207"/>
      <c r="ERW84" s="207"/>
      <c r="ERX84" s="207"/>
      <c r="ERY84" s="207"/>
      <c r="ERZ84" s="207"/>
      <c r="ESA84" s="207"/>
      <c r="ESB84" s="207"/>
      <c r="ESC84" s="207"/>
      <c r="ESD84" s="207"/>
      <c r="ESE84" s="207"/>
      <c r="ESF84" s="207"/>
      <c r="ESG84" s="207"/>
      <c r="ESH84" s="207"/>
      <c r="ESI84" s="207"/>
      <c r="ESJ84" s="207"/>
      <c r="ESK84" s="207"/>
      <c r="ESL84" s="207"/>
      <c r="ESM84" s="207"/>
      <c r="ESN84" s="207"/>
      <c r="ESO84" s="207"/>
      <c r="ESP84" s="207"/>
      <c r="ESQ84" s="207"/>
      <c r="ESR84" s="207"/>
      <c r="ESS84" s="207"/>
      <c r="EST84" s="207"/>
      <c r="ESU84" s="207"/>
      <c r="ESV84" s="207"/>
      <c r="ESW84" s="207"/>
      <c r="ESX84" s="207"/>
      <c r="ESY84" s="207"/>
      <c r="ESZ84" s="207"/>
      <c r="ETA84" s="207"/>
      <c r="ETB84" s="207"/>
      <c r="ETC84" s="207"/>
      <c r="ETD84" s="207"/>
      <c r="ETE84" s="207"/>
      <c r="ETF84" s="207"/>
      <c r="ETG84" s="207"/>
      <c r="ETH84" s="207"/>
      <c r="ETI84" s="207"/>
      <c r="ETJ84" s="207"/>
      <c r="ETK84" s="207"/>
      <c r="ETL84" s="207"/>
      <c r="ETM84" s="207"/>
      <c r="ETN84" s="207"/>
      <c r="ETO84" s="207"/>
      <c r="ETP84" s="207"/>
      <c r="ETQ84" s="207"/>
      <c r="ETR84" s="207"/>
      <c r="ETS84" s="207"/>
      <c r="ETT84" s="207"/>
      <c r="ETU84" s="207"/>
      <c r="ETV84" s="207"/>
      <c r="ETW84" s="207"/>
      <c r="ETX84" s="207"/>
      <c r="ETY84" s="207"/>
      <c r="ETZ84" s="207"/>
      <c r="EUA84" s="207"/>
      <c r="EUB84" s="207"/>
      <c r="EUC84" s="207"/>
      <c r="EUD84" s="207"/>
      <c r="EUE84" s="207"/>
      <c r="EUF84" s="207"/>
      <c r="EUG84" s="207"/>
      <c r="EUH84" s="207"/>
      <c r="EUI84" s="207"/>
      <c r="EUJ84" s="207"/>
      <c r="EUK84" s="207"/>
      <c r="EUL84" s="207"/>
      <c r="EUM84" s="207"/>
      <c r="EUN84" s="207"/>
      <c r="EUO84" s="207"/>
      <c r="EUP84" s="207"/>
      <c r="EUQ84" s="207"/>
      <c r="EUR84" s="207"/>
      <c r="EUS84" s="207"/>
      <c r="EUT84" s="207"/>
      <c r="EUU84" s="207"/>
      <c r="EUV84" s="207"/>
      <c r="EUW84" s="207"/>
      <c r="EUX84" s="207"/>
      <c r="EUY84" s="207"/>
      <c r="EUZ84" s="207"/>
      <c r="EVA84" s="207"/>
      <c r="EVB84" s="207"/>
      <c r="EVC84" s="207"/>
      <c r="EVD84" s="207"/>
      <c r="EVE84" s="207"/>
      <c r="EVF84" s="207"/>
      <c r="EVG84" s="207"/>
      <c r="EVH84" s="207"/>
      <c r="EVI84" s="207"/>
      <c r="EVJ84" s="207"/>
      <c r="EVK84" s="207"/>
      <c r="EVL84" s="207"/>
      <c r="EVM84" s="207"/>
      <c r="EVN84" s="207"/>
      <c r="EVO84" s="207"/>
      <c r="EVP84" s="207"/>
      <c r="EVQ84" s="207"/>
      <c r="EVR84" s="207"/>
      <c r="EVS84" s="207"/>
      <c r="EVT84" s="207"/>
      <c r="EVU84" s="207"/>
      <c r="EVV84" s="207"/>
      <c r="EVW84" s="207"/>
      <c r="EVX84" s="207"/>
      <c r="EVY84" s="207"/>
      <c r="EVZ84" s="207"/>
      <c r="EWA84" s="207"/>
      <c r="EWB84" s="207"/>
      <c r="EWC84" s="207"/>
      <c r="EWD84" s="207"/>
      <c r="EWE84" s="207"/>
      <c r="EWF84" s="207"/>
      <c r="EWG84" s="207"/>
      <c r="EWH84" s="207"/>
      <c r="EWI84" s="207"/>
      <c r="EWJ84" s="207"/>
      <c r="EWK84" s="207"/>
      <c r="EWL84" s="207"/>
      <c r="EWM84" s="207"/>
      <c r="EWN84" s="207"/>
      <c r="EWO84" s="207"/>
      <c r="EWP84" s="207"/>
      <c r="EWQ84" s="207"/>
      <c r="EWR84" s="207"/>
      <c r="EWS84" s="207"/>
      <c r="EWT84" s="207"/>
      <c r="EWU84" s="207"/>
      <c r="EWV84" s="207"/>
      <c r="EWW84" s="207"/>
      <c r="EWX84" s="207"/>
      <c r="EWY84" s="207"/>
      <c r="EWZ84" s="207"/>
      <c r="EXA84" s="207"/>
      <c r="EXB84" s="207"/>
      <c r="EXC84" s="207"/>
      <c r="EXD84" s="207"/>
      <c r="EXE84" s="207"/>
      <c r="EXF84" s="207"/>
      <c r="EXG84" s="207"/>
      <c r="EXH84" s="207"/>
      <c r="EXI84" s="207"/>
      <c r="EXJ84" s="207"/>
      <c r="EXK84" s="207"/>
      <c r="EXL84" s="207"/>
      <c r="EXM84" s="207"/>
      <c r="EXN84" s="207"/>
      <c r="EXO84" s="207"/>
      <c r="EXP84" s="207"/>
      <c r="EXQ84" s="207"/>
      <c r="EXR84" s="207"/>
      <c r="EXS84" s="207"/>
      <c r="EXT84" s="207"/>
      <c r="EXU84" s="207"/>
      <c r="EXV84" s="207"/>
      <c r="EXW84" s="207"/>
      <c r="EXX84" s="207"/>
      <c r="EXY84" s="207"/>
      <c r="EXZ84" s="207"/>
      <c r="EYA84" s="207"/>
      <c r="EYB84" s="207"/>
      <c r="EYC84" s="207"/>
      <c r="EYD84" s="207"/>
      <c r="EYE84" s="207"/>
      <c r="EYF84" s="207"/>
      <c r="EYG84" s="207"/>
      <c r="EYH84" s="207"/>
      <c r="EYI84" s="207"/>
      <c r="EYJ84" s="207"/>
      <c r="EYK84" s="207"/>
      <c r="EYL84" s="207"/>
      <c r="EYM84" s="207"/>
      <c r="EYN84" s="207"/>
      <c r="EYO84" s="207"/>
      <c r="EYP84" s="207"/>
      <c r="EYQ84" s="207"/>
      <c r="EYR84" s="207"/>
      <c r="EYS84" s="207"/>
      <c r="EYT84" s="207"/>
      <c r="EYU84" s="207"/>
      <c r="EYV84" s="207"/>
      <c r="EYW84" s="207"/>
      <c r="EYX84" s="207"/>
      <c r="EYY84" s="207"/>
      <c r="EYZ84" s="207"/>
      <c r="EZA84" s="207"/>
      <c r="EZB84" s="207"/>
      <c r="EZC84" s="207"/>
      <c r="EZD84" s="207"/>
      <c r="EZE84" s="207"/>
      <c r="EZF84" s="207"/>
      <c r="EZG84" s="207"/>
      <c r="EZH84" s="207"/>
      <c r="EZI84" s="207"/>
      <c r="EZJ84" s="207"/>
      <c r="EZK84" s="207"/>
      <c r="EZL84" s="207"/>
      <c r="EZM84" s="207"/>
      <c r="EZN84" s="207"/>
      <c r="EZO84" s="207"/>
      <c r="EZP84" s="207"/>
      <c r="EZQ84" s="207"/>
      <c r="EZR84" s="207"/>
      <c r="EZS84" s="207"/>
      <c r="EZT84" s="207"/>
      <c r="EZU84" s="207"/>
      <c r="EZV84" s="207"/>
      <c r="EZW84" s="207"/>
      <c r="EZX84" s="207"/>
      <c r="EZY84" s="207"/>
      <c r="EZZ84" s="207"/>
      <c r="FAA84" s="207"/>
      <c r="FAB84" s="207"/>
      <c r="FAC84" s="207"/>
      <c r="FAD84" s="207"/>
      <c r="FAE84" s="207"/>
      <c r="FAF84" s="207"/>
      <c r="FAG84" s="207"/>
      <c r="FAH84" s="207"/>
      <c r="FAI84" s="207"/>
      <c r="FAJ84" s="207"/>
      <c r="FAK84" s="207"/>
      <c r="FAL84" s="207"/>
      <c r="FAM84" s="207"/>
      <c r="FAN84" s="207"/>
      <c r="FAO84" s="207"/>
      <c r="FAP84" s="207"/>
      <c r="FAQ84" s="207"/>
      <c r="FAR84" s="207"/>
      <c r="FAS84" s="207"/>
      <c r="FAT84" s="207"/>
      <c r="FAU84" s="207"/>
      <c r="FAV84" s="207"/>
      <c r="FAW84" s="207"/>
      <c r="FAX84" s="207"/>
      <c r="FAY84" s="207"/>
      <c r="FAZ84" s="207"/>
      <c r="FBA84" s="207"/>
      <c r="FBB84" s="207"/>
      <c r="FBC84" s="207"/>
      <c r="FBD84" s="207"/>
      <c r="FBE84" s="207"/>
      <c r="FBF84" s="207"/>
      <c r="FBG84" s="207"/>
      <c r="FBH84" s="207"/>
      <c r="FBI84" s="207"/>
      <c r="FBJ84" s="207"/>
      <c r="FBK84" s="207"/>
      <c r="FBL84" s="207"/>
      <c r="FBM84" s="207"/>
      <c r="FBN84" s="207"/>
      <c r="FBO84" s="207"/>
      <c r="FBP84" s="207"/>
      <c r="FBQ84" s="207"/>
      <c r="FBR84" s="207"/>
      <c r="FBS84" s="207"/>
      <c r="FBT84" s="207"/>
      <c r="FBU84" s="207"/>
      <c r="FBV84" s="207"/>
      <c r="FBW84" s="207"/>
      <c r="FBX84" s="207"/>
      <c r="FBY84" s="207"/>
      <c r="FBZ84" s="207"/>
      <c r="FCA84" s="207"/>
      <c r="FCB84" s="207"/>
      <c r="FCC84" s="207"/>
      <c r="FCD84" s="207"/>
      <c r="FCE84" s="207"/>
      <c r="FCF84" s="207"/>
      <c r="FCG84" s="207"/>
      <c r="FCH84" s="207"/>
      <c r="FCI84" s="207"/>
      <c r="FCJ84" s="207"/>
      <c r="FCK84" s="207"/>
      <c r="FCL84" s="207"/>
      <c r="FCM84" s="207"/>
      <c r="FCN84" s="207"/>
      <c r="FCO84" s="207"/>
      <c r="FCP84" s="207"/>
      <c r="FCQ84" s="207"/>
      <c r="FCR84" s="207"/>
      <c r="FCS84" s="207"/>
      <c r="FCT84" s="207"/>
      <c r="FCU84" s="207"/>
      <c r="FCV84" s="207"/>
      <c r="FCW84" s="207"/>
      <c r="FCX84" s="207"/>
      <c r="FCY84" s="207"/>
      <c r="FCZ84" s="207"/>
      <c r="FDA84" s="207"/>
      <c r="FDB84" s="207"/>
      <c r="FDC84" s="207"/>
      <c r="FDD84" s="207"/>
      <c r="FDE84" s="207"/>
      <c r="FDF84" s="207"/>
      <c r="FDG84" s="207"/>
      <c r="FDH84" s="207"/>
      <c r="FDI84" s="207"/>
      <c r="FDJ84" s="207"/>
      <c r="FDK84" s="207"/>
      <c r="FDL84" s="207"/>
      <c r="FDM84" s="207"/>
      <c r="FDN84" s="207"/>
      <c r="FDO84" s="207"/>
      <c r="FDP84" s="207"/>
      <c r="FDQ84" s="207"/>
      <c r="FDR84" s="207"/>
      <c r="FDS84" s="207"/>
      <c r="FDT84" s="207"/>
      <c r="FDU84" s="207"/>
      <c r="FDV84" s="207"/>
      <c r="FDW84" s="207"/>
      <c r="FDX84" s="207"/>
      <c r="FDY84" s="207"/>
      <c r="FDZ84" s="207"/>
      <c r="FEA84" s="207"/>
      <c r="FEB84" s="207"/>
      <c r="FEC84" s="207"/>
      <c r="FED84" s="207"/>
      <c r="FEE84" s="207"/>
      <c r="FEF84" s="207"/>
      <c r="FEG84" s="207"/>
      <c r="FEH84" s="207"/>
      <c r="FEI84" s="207"/>
      <c r="FEJ84" s="207"/>
      <c r="FEK84" s="207"/>
      <c r="FEL84" s="207"/>
      <c r="FEM84" s="207"/>
      <c r="FEN84" s="207"/>
      <c r="FEO84" s="207"/>
      <c r="FEP84" s="207"/>
      <c r="FEQ84" s="207"/>
      <c r="FER84" s="207"/>
      <c r="FES84" s="207"/>
      <c r="FET84" s="207"/>
      <c r="FEU84" s="207"/>
      <c r="FEV84" s="207"/>
      <c r="FEW84" s="207"/>
      <c r="FEX84" s="207"/>
      <c r="FEY84" s="207"/>
      <c r="FEZ84" s="207"/>
      <c r="FFA84" s="207"/>
      <c r="FFB84" s="207"/>
      <c r="FFC84" s="207"/>
      <c r="FFD84" s="207"/>
      <c r="FFE84" s="207"/>
      <c r="FFF84" s="207"/>
      <c r="FFG84" s="207"/>
      <c r="FFH84" s="207"/>
      <c r="FFI84" s="207"/>
      <c r="FFJ84" s="207"/>
      <c r="FFK84" s="207"/>
      <c r="FFL84" s="207"/>
      <c r="FFM84" s="207"/>
      <c r="FFN84" s="207"/>
      <c r="FFO84" s="207"/>
      <c r="FFP84" s="207"/>
      <c r="FFQ84" s="207"/>
      <c r="FFR84" s="207"/>
      <c r="FFS84" s="207"/>
      <c r="FFT84" s="207"/>
      <c r="FFU84" s="207"/>
      <c r="FFV84" s="207"/>
      <c r="FFW84" s="207"/>
      <c r="FFX84" s="207"/>
      <c r="FFY84" s="207"/>
      <c r="FFZ84" s="207"/>
      <c r="FGA84" s="207"/>
      <c r="FGB84" s="207"/>
      <c r="FGC84" s="207"/>
      <c r="FGD84" s="207"/>
      <c r="FGE84" s="207"/>
      <c r="FGF84" s="207"/>
      <c r="FGG84" s="207"/>
      <c r="FGH84" s="207"/>
      <c r="FGI84" s="207"/>
      <c r="FGJ84" s="207"/>
      <c r="FGK84" s="207"/>
      <c r="FGL84" s="207"/>
      <c r="FGM84" s="207"/>
      <c r="FGN84" s="207"/>
      <c r="FGO84" s="207"/>
      <c r="FGP84" s="207"/>
      <c r="FGQ84" s="207"/>
      <c r="FGR84" s="207"/>
      <c r="FGS84" s="207"/>
      <c r="FGT84" s="207"/>
      <c r="FGU84" s="207"/>
      <c r="FGV84" s="207"/>
      <c r="FGW84" s="207"/>
      <c r="FGX84" s="207"/>
      <c r="FGY84" s="207"/>
      <c r="FGZ84" s="207"/>
      <c r="FHA84" s="207"/>
      <c r="FHB84" s="207"/>
      <c r="FHC84" s="207"/>
      <c r="FHD84" s="207"/>
      <c r="FHE84" s="207"/>
      <c r="FHF84" s="207"/>
      <c r="FHG84" s="207"/>
      <c r="FHH84" s="207"/>
      <c r="FHI84" s="207"/>
      <c r="FHJ84" s="207"/>
      <c r="FHK84" s="207"/>
      <c r="FHL84" s="207"/>
      <c r="FHM84" s="207"/>
      <c r="FHN84" s="207"/>
      <c r="FHO84" s="207"/>
      <c r="FHP84" s="207"/>
      <c r="FHQ84" s="207"/>
      <c r="FHR84" s="207"/>
      <c r="FHS84" s="207"/>
      <c r="FHT84" s="207"/>
      <c r="FHU84" s="207"/>
      <c r="FHV84" s="207"/>
      <c r="FHW84" s="207"/>
      <c r="FHX84" s="207"/>
      <c r="FHY84" s="207"/>
      <c r="FHZ84" s="207"/>
      <c r="FIA84" s="207"/>
      <c r="FIB84" s="207"/>
      <c r="FIC84" s="207"/>
      <c r="FID84" s="207"/>
      <c r="FIE84" s="207"/>
      <c r="FIF84" s="207"/>
      <c r="FIG84" s="207"/>
      <c r="FIH84" s="207"/>
      <c r="FII84" s="207"/>
      <c r="FIJ84" s="207"/>
      <c r="FIK84" s="207"/>
      <c r="FIL84" s="207"/>
      <c r="FIM84" s="207"/>
      <c r="FIN84" s="207"/>
      <c r="FIO84" s="207"/>
      <c r="FIP84" s="207"/>
      <c r="FIQ84" s="207"/>
      <c r="FIR84" s="207"/>
      <c r="FIS84" s="207"/>
      <c r="FIT84" s="207"/>
      <c r="FIU84" s="207"/>
      <c r="FIV84" s="207"/>
      <c r="FIW84" s="207"/>
      <c r="FIX84" s="207"/>
      <c r="FIY84" s="207"/>
      <c r="FIZ84" s="207"/>
      <c r="FJA84" s="207"/>
      <c r="FJB84" s="207"/>
      <c r="FJC84" s="207"/>
      <c r="FJD84" s="207"/>
      <c r="FJE84" s="207"/>
      <c r="FJF84" s="207"/>
      <c r="FJG84" s="207"/>
      <c r="FJH84" s="207"/>
      <c r="FJI84" s="207"/>
      <c r="FJJ84" s="207"/>
      <c r="FJK84" s="207"/>
      <c r="FJL84" s="207"/>
      <c r="FJM84" s="207"/>
      <c r="FJN84" s="207"/>
      <c r="FJO84" s="207"/>
      <c r="FJP84" s="207"/>
      <c r="FJQ84" s="207"/>
      <c r="FJR84" s="207"/>
      <c r="FJS84" s="207"/>
      <c r="FJT84" s="207"/>
      <c r="FJU84" s="207"/>
      <c r="FJV84" s="207"/>
      <c r="FJW84" s="207"/>
      <c r="FJX84" s="207"/>
      <c r="FJY84" s="207"/>
      <c r="FJZ84" s="207"/>
      <c r="FKA84" s="207"/>
      <c r="FKB84" s="207"/>
      <c r="FKC84" s="207"/>
      <c r="FKD84" s="207"/>
      <c r="FKE84" s="207"/>
      <c r="FKF84" s="207"/>
      <c r="FKG84" s="207"/>
      <c r="FKH84" s="207"/>
      <c r="FKI84" s="207"/>
      <c r="FKJ84" s="207"/>
      <c r="FKK84" s="207"/>
      <c r="FKL84" s="207"/>
      <c r="FKM84" s="207"/>
      <c r="FKN84" s="207"/>
      <c r="FKO84" s="207"/>
      <c r="FKP84" s="207"/>
      <c r="FKQ84" s="207"/>
      <c r="FKR84" s="207"/>
      <c r="FKS84" s="207"/>
      <c r="FKT84" s="207"/>
      <c r="FKU84" s="207"/>
      <c r="FKV84" s="207"/>
      <c r="FKW84" s="207"/>
      <c r="FKX84" s="207"/>
      <c r="FKY84" s="207"/>
      <c r="FKZ84" s="207"/>
      <c r="FLA84" s="207"/>
      <c r="FLB84" s="207"/>
      <c r="FLC84" s="207"/>
      <c r="FLD84" s="207"/>
      <c r="FLE84" s="207"/>
      <c r="FLF84" s="207"/>
      <c r="FLG84" s="207"/>
      <c r="FLH84" s="207"/>
      <c r="FLI84" s="207"/>
      <c r="FLJ84" s="207"/>
      <c r="FLK84" s="207"/>
      <c r="FLL84" s="207"/>
      <c r="FLM84" s="207"/>
      <c r="FLN84" s="207"/>
      <c r="FLO84" s="207"/>
      <c r="FLP84" s="207"/>
      <c r="FLQ84" s="207"/>
      <c r="FLR84" s="207"/>
      <c r="FLS84" s="207"/>
      <c r="FLT84" s="207"/>
      <c r="FLU84" s="207"/>
      <c r="FLV84" s="207"/>
      <c r="FLW84" s="207"/>
      <c r="FLX84" s="207"/>
      <c r="FLY84" s="207"/>
      <c r="FLZ84" s="207"/>
      <c r="FMA84" s="207"/>
      <c r="FMB84" s="207"/>
      <c r="FMC84" s="207"/>
      <c r="FMD84" s="207"/>
      <c r="FME84" s="207"/>
      <c r="FMF84" s="207"/>
      <c r="FMG84" s="207"/>
      <c r="FMH84" s="207"/>
      <c r="FMI84" s="207"/>
      <c r="FMJ84" s="207"/>
      <c r="FMK84" s="207"/>
      <c r="FML84" s="207"/>
      <c r="FMM84" s="207"/>
      <c r="FMN84" s="207"/>
      <c r="FMO84" s="207"/>
      <c r="FMP84" s="207"/>
      <c r="FMQ84" s="207"/>
      <c r="FMR84" s="207"/>
      <c r="FMS84" s="207"/>
      <c r="FMT84" s="207"/>
      <c r="FMU84" s="207"/>
      <c r="FMV84" s="207"/>
      <c r="FMW84" s="207"/>
      <c r="FMX84" s="207"/>
      <c r="FMY84" s="207"/>
      <c r="FMZ84" s="207"/>
      <c r="FNA84" s="207"/>
      <c r="FNB84" s="207"/>
      <c r="FNC84" s="207"/>
      <c r="FND84" s="207"/>
      <c r="FNE84" s="207"/>
      <c r="FNF84" s="207"/>
      <c r="FNG84" s="207"/>
      <c r="FNH84" s="207"/>
      <c r="FNI84" s="207"/>
      <c r="FNJ84" s="207"/>
      <c r="FNK84" s="207"/>
      <c r="FNL84" s="207"/>
      <c r="FNM84" s="207"/>
      <c r="FNN84" s="207"/>
      <c r="FNO84" s="207"/>
      <c r="FNP84" s="207"/>
      <c r="FNQ84" s="207"/>
      <c r="FNR84" s="207"/>
      <c r="FNS84" s="207"/>
      <c r="FNT84" s="207"/>
      <c r="FNU84" s="207"/>
      <c r="FNV84" s="207"/>
      <c r="FNW84" s="207"/>
      <c r="FNX84" s="207"/>
      <c r="FNY84" s="207"/>
      <c r="FNZ84" s="207"/>
      <c r="FOA84" s="207"/>
      <c r="FOB84" s="207"/>
      <c r="FOC84" s="207"/>
      <c r="FOD84" s="207"/>
      <c r="FOE84" s="207"/>
      <c r="FOF84" s="207"/>
      <c r="FOG84" s="207"/>
      <c r="FOH84" s="207"/>
      <c r="FOI84" s="207"/>
      <c r="FOJ84" s="207"/>
      <c r="FOK84" s="207"/>
      <c r="FOL84" s="207"/>
      <c r="FOM84" s="207"/>
      <c r="FON84" s="207"/>
      <c r="FOO84" s="207"/>
      <c r="FOP84" s="207"/>
      <c r="FOQ84" s="207"/>
      <c r="FOR84" s="207"/>
      <c r="FOS84" s="207"/>
      <c r="FOT84" s="207"/>
      <c r="FOU84" s="207"/>
      <c r="FOV84" s="207"/>
      <c r="FOW84" s="207"/>
      <c r="FOX84" s="207"/>
      <c r="FOY84" s="207"/>
      <c r="FOZ84" s="207"/>
      <c r="FPA84" s="207"/>
      <c r="FPB84" s="207"/>
      <c r="FPC84" s="207"/>
      <c r="FPD84" s="207"/>
      <c r="FPE84" s="207"/>
      <c r="FPF84" s="207"/>
      <c r="FPG84" s="207"/>
      <c r="FPH84" s="207"/>
      <c r="FPI84" s="207"/>
      <c r="FPJ84" s="207"/>
      <c r="FPK84" s="207"/>
      <c r="FPL84" s="207"/>
      <c r="FPM84" s="207"/>
      <c r="FPN84" s="207"/>
      <c r="FPO84" s="207"/>
      <c r="FPP84" s="207"/>
      <c r="FPQ84" s="207"/>
      <c r="FPR84" s="207"/>
      <c r="FPS84" s="207"/>
      <c r="FPT84" s="207"/>
      <c r="FPU84" s="207"/>
      <c r="FPV84" s="207"/>
      <c r="FPW84" s="207"/>
      <c r="FPX84" s="207"/>
      <c r="FPY84" s="207"/>
      <c r="FPZ84" s="207"/>
      <c r="FQA84" s="207"/>
      <c r="FQB84" s="207"/>
      <c r="FQC84" s="207"/>
      <c r="FQD84" s="207"/>
      <c r="FQE84" s="207"/>
      <c r="FQF84" s="207"/>
      <c r="FQG84" s="207"/>
      <c r="FQH84" s="207"/>
      <c r="FQI84" s="207"/>
      <c r="FQJ84" s="207"/>
      <c r="FQK84" s="207"/>
      <c r="FQL84" s="207"/>
      <c r="FQM84" s="207"/>
      <c r="FQN84" s="207"/>
      <c r="FQO84" s="207"/>
      <c r="FQP84" s="207"/>
      <c r="FQQ84" s="207"/>
      <c r="FQR84" s="207"/>
      <c r="FQS84" s="207"/>
      <c r="FQT84" s="207"/>
      <c r="FQU84" s="207"/>
      <c r="FQV84" s="207"/>
      <c r="FQW84" s="207"/>
      <c r="FQX84" s="207"/>
      <c r="FQY84" s="207"/>
      <c r="FQZ84" s="207"/>
      <c r="FRA84" s="207"/>
      <c r="FRB84" s="207"/>
      <c r="FRC84" s="207"/>
      <c r="FRD84" s="207"/>
      <c r="FRE84" s="207"/>
      <c r="FRF84" s="207"/>
      <c r="FRG84" s="207"/>
      <c r="FRH84" s="207"/>
      <c r="FRI84" s="207"/>
      <c r="FRJ84" s="207"/>
      <c r="FRK84" s="207"/>
      <c r="FRL84" s="207"/>
      <c r="FRM84" s="207"/>
      <c r="FRN84" s="207"/>
      <c r="FRO84" s="207"/>
      <c r="FRP84" s="207"/>
      <c r="FRQ84" s="207"/>
      <c r="FRR84" s="207"/>
      <c r="FRS84" s="207"/>
      <c r="FRT84" s="207"/>
      <c r="FRU84" s="207"/>
      <c r="FRV84" s="207"/>
      <c r="FRW84" s="207"/>
      <c r="FRX84" s="207"/>
      <c r="FRY84" s="207"/>
      <c r="FRZ84" s="207"/>
      <c r="FSA84" s="207"/>
      <c r="FSB84" s="207"/>
      <c r="FSC84" s="207"/>
      <c r="FSD84" s="207"/>
      <c r="FSE84" s="207"/>
      <c r="FSF84" s="207"/>
      <c r="FSG84" s="207"/>
      <c r="FSH84" s="207"/>
      <c r="FSI84" s="207"/>
      <c r="FSJ84" s="207"/>
      <c r="FSK84" s="207"/>
      <c r="FSL84" s="207"/>
      <c r="FSM84" s="207"/>
      <c r="FSN84" s="207"/>
      <c r="FSO84" s="207"/>
      <c r="FSP84" s="207"/>
      <c r="FSQ84" s="207"/>
      <c r="FSR84" s="207"/>
      <c r="FSS84" s="207"/>
      <c r="FST84" s="207"/>
      <c r="FSU84" s="207"/>
      <c r="FSV84" s="207"/>
      <c r="FSW84" s="207"/>
      <c r="FSX84" s="207"/>
      <c r="FSY84" s="207"/>
      <c r="FSZ84" s="207"/>
      <c r="FTA84" s="207"/>
      <c r="FTB84" s="207"/>
      <c r="FTC84" s="207"/>
      <c r="FTD84" s="207"/>
      <c r="FTE84" s="207"/>
      <c r="FTF84" s="207"/>
      <c r="FTG84" s="207"/>
      <c r="FTH84" s="207"/>
      <c r="FTI84" s="207"/>
      <c r="FTJ84" s="207"/>
      <c r="FTK84" s="207"/>
      <c r="FTL84" s="207"/>
      <c r="FTM84" s="207"/>
      <c r="FTN84" s="207"/>
      <c r="FTO84" s="207"/>
      <c r="FTP84" s="207"/>
      <c r="FTQ84" s="207"/>
      <c r="FTR84" s="207"/>
      <c r="FTS84" s="207"/>
      <c r="FTT84" s="207"/>
      <c r="FTU84" s="207"/>
      <c r="FTV84" s="207"/>
      <c r="FTW84" s="207"/>
      <c r="FTX84" s="207"/>
      <c r="FTY84" s="207"/>
      <c r="FTZ84" s="207"/>
      <c r="FUA84" s="207"/>
      <c r="FUB84" s="207"/>
      <c r="FUC84" s="207"/>
      <c r="FUD84" s="207"/>
      <c r="FUE84" s="207"/>
      <c r="FUF84" s="207"/>
      <c r="FUG84" s="207"/>
      <c r="FUH84" s="207"/>
      <c r="FUI84" s="207"/>
      <c r="FUJ84" s="207"/>
      <c r="FUK84" s="207"/>
      <c r="FUL84" s="207"/>
      <c r="FUM84" s="207"/>
      <c r="FUN84" s="207"/>
      <c r="FUO84" s="207"/>
      <c r="FUP84" s="207"/>
      <c r="FUQ84" s="207"/>
      <c r="FUR84" s="207"/>
      <c r="FUS84" s="207"/>
      <c r="FUT84" s="207"/>
      <c r="FUU84" s="207"/>
      <c r="FUV84" s="207"/>
      <c r="FUW84" s="207"/>
      <c r="FUX84" s="207"/>
      <c r="FUY84" s="207"/>
      <c r="FUZ84" s="207"/>
      <c r="FVA84" s="207"/>
      <c r="FVB84" s="207"/>
      <c r="FVC84" s="207"/>
      <c r="FVD84" s="207"/>
      <c r="FVE84" s="207"/>
      <c r="FVF84" s="207"/>
      <c r="FVG84" s="207"/>
      <c r="FVH84" s="207"/>
      <c r="FVI84" s="207"/>
      <c r="FVJ84" s="207"/>
      <c r="FVK84" s="207"/>
      <c r="FVL84" s="207"/>
      <c r="FVM84" s="207"/>
      <c r="FVN84" s="207"/>
      <c r="FVO84" s="207"/>
      <c r="FVP84" s="207"/>
      <c r="FVQ84" s="207"/>
      <c r="FVR84" s="207"/>
      <c r="FVS84" s="207"/>
      <c r="FVT84" s="207"/>
      <c r="FVU84" s="207"/>
      <c r="FVV84" s="207"/>
      <c r="FVW84" s="207"/>
      <c r="FVX84" s="207"/>
      <c r="FVY84" s="207"/>
      <c r="FVZ84" s="207"/>
      <c r="FWA84" s="207"/>
      <c r="FWB84" s="207"/>
      <c r="FWC84" s="207"/>
      <c r="FWD84" s="207"/>
      <c r="FWE84" s="207"/>
      <c r="FWF84" s="207"/>
      <c r="FWG84" s="207"/>
      <c r="FWH84" s="207"/>
      <c r="FWI84" s="207"/>
      <c r="FWJ84" s="207"/>
      <c r="FWK84" s="207"/>
      <c r="FWL84" s="207"/>
      <c r="FWM84" s="207"/>
      <c r="FWN84" s="207"/>
      <c r="FWO84" s="207"/>
      <c r="FWP84" s="207"/>
      <c r="FWQ84" s="207"/>
      <c r="FWR84" s="207"/>
      <c r="FWS84" s="207"/>
      <c r="FWT84" s="207"/>
      <c r="FWU84" s="207"/>
      <c r="FWV84" s="207"/>
      <c r="FWW84" s="207"/>
      <c r="FWX84" s="207"/>
      <c r="FWY84" s="207"/>
      <c r="FWZ84" s="207"/>
      <c r="FXA84" s="207"/>
      <c r="FXB84" s="207"/>
      <c r="FXC84" s="207"/>
      <c r="FXD84" s="207"/>
      <c r="FXE84" s="207"/>
      <c r="FXF84" s="207"/>
      <c r="FXG84" s="207"/>
      <c r="FXH84" s="207"/>
      <c r="FXI84" s="207"/>
      <c r="FXJ84" s="207"/>
      <c r="FXK84" s="207"/>
      <c r="FXL84" s="207"/>
      <c r="FXM84" s="207"/>
      <c r="FXN84" s="207"/>
      <c r="FXO84" s="207"/>
      <c r="FXP84" s="207"/>
      <c r="FXQ84" s="207"/>
      <c r="FXR84" s="207"/>
      <c r="FXS84" s="207"/>
      <c r="FXT84" s="207"/>
      <c r="FXU84" s="207"/>
      <c r="FXV84" s="207"/>
      <c r="FXW84" s="207"/>
      <c r="FXX84" s="207"/>
      <c r="FXY84" s="207"/>
      <c r="FXZ84" s="207"/>
      <c r="FYA84" s="207"/>
      <c r="FYB84" s="207"/>
      <c r="FYC84" s="207"/>
      <c r="FYD84" s="207"/>
      <c r="FYE84" s="207"/>
      <c r="FYF84" s="207"/>
      <c r="FYG84" s="207"/>
      <c r="FYH84" s="207"/>
      <c r="FYI84" s="207"/>
      <c r="FYJ84" s="207"/>
      <c r="FYK84" s="207"/>
      <c r="FYL84" s="207"/>
      <c r="FYM84" s="207"/>
      <c r="FYN84" s="207"/>
      <c r="FYO84" s="207"/>
      <c r="FYP84" s="207"/>
      <c r="FYQ84" s="207"/>
      <c r="FYR84" s="207"/>
      <c r="FYS84" s="207"/>
      <c r="FYT84" s="207"/>
      <c r="FYU84" s="207"/>
      <c r="FYV84" s="207"/>
      <c r="FYW84" s="207"/>
      <c r="FYX84" s="207"/>
      <c r="FYY84" s="207"/>
      <c r="FYZ84" s="207"/>
      <c r="FZA84" s="207"/>
      <c r="FZB84" s="207"/>
      <c r="FZC84" s="207"/>
      <c r="FZD84" s="207"/>
      <c r="FZE84" s="207"/>
      <c r="FZF84" s="207"/>
      <c r="FZG84" s="207"/>
      <c r="FZH84" s="207"/>
      <c r="FZI84" s="207"/>
      <c r="FZJ84" s="207"/>
      <c r="FZK84" s="207"/>
      <c r="FZL84" s="207"/>
      <c r="FZM84" s="207"/>
      <c r="FZN84" s="207"/>
      <c r="FZO84" s="207"/>
      <c r="FZP84" s="207"/>
      <c r="FZQ84" s="207"/>
      <c r="FZR84" s="207"/>
      <c r="FZS84" s="207"/>
      <c r="FZT84" s="207"/>
      <c r="FZU84" s="207"/>
      <c r="FZV84" s="207"/>
      <c r="FZW84" s="207"/>
      <c r="FZX84" s="207"/>
      <c r="FZY84" s="207"/>
      <c r="FZZ84" s="207"/>
      <c r="GAA84" s="207"/>
      <c r="GAB84" s="207"/>
      <c r="GAC84" s="207"/>
      <c r="GAD84" s="207"/>
      <c r="GAE84" s="207"/>
      <c r="GAF84" s="207"/>
      <c r="GAG84" s="207"/>
      <c r="GAH84" s="207"/>
      <c r="GAI84" s="207"/>
      <c r="GAJ84" s="207"/>
      <c r="GAK84" s="207"/>
      <c r="GAL84" s="207"/>
      <c r="GAM84" s="207"/>
      <c r="GAN84" s="207"/>
      <c r="GAO84" s="207"/>
      <c r="GAP84" s="207"/>
      <c r="GAQ84" s="207"/>
      <c r="GAR84" s="207"/>
      <c r="GAS84" s="207"/>
      <c r="GAT84" s="207"/>
      <c r="GAU84" s="207"/>
      <c r="GAV84" s="207"/>
      <c r="GAW84" s="207"/>
      <c r="GAX84" s="207"/>
      <c r="GAY84" s="207"/>
      <c r="GAZ84" s="207"/>
      <c r="GBA84" s="207"/>
      <c r="GBB84" s="207"/>
      <c r="GBC84" s="207"/>
      <c r="GBD84" s="207"/>
      <c r="GBE84" s="207"/>
      <c r="GBF84" s="207"/>
      <c r="GBG84" s="207"/>
      <c r="GBH84" s="207"/>
      <c r="GBI84" s="207"/>
      <c r="GBJ84" s="207"/>
      <c r="GBK84" s="207"/>
      <c r="GBL84" s="207"/>
      <c r="GBM84" s="207"/>
      <c r="GBN84" s="207"/>
      <c r="GBO84" s="207"/>
      <c r="GBP84" s="207"/>
      <c r="GBQ84" s="207"/>
      <c r="GBR84" s="207"/>
      <c r="GBS84" s="207"/>
      <c r="GBT84" s="207"/>
      <c r="GBU84" s="207"/>
      <c r="GBV84" s="207"/>
      <c r="GBW84" s="207"/>
      <c r="GBX84" s="207"/>
      <c r="GBY84" s="207"/>
      <c r="GBZ84" s="207"/>
      <c r="GCA84" s="207"/>
      <c r="GCB84" s="207"/>
      <c r="GCC84" s="207"/>
      <c r="GCD84" s="207"/>
      <c r="GCE84" s="207"/>
      <c r="GCF84" s="207"/>
      <c r="GCG84" s="207"/>
      <c r="GCH84" s="207"/>
      <c r="GCI84" s="207"/>
      <c r="GCJ84" s="207"/>
      <c r="GCK84" s="207"/>
      <c r="GCL84" s="207"/>
      <c r="GCM84" s="207"/>
      <c r="GCN84" s="207"/>
      <c r="GCO84" s="207"/>
      <c r="GCP84" s="207"/>
      <c r="GCQ84" s="207"/>
      <c r="GCR84" s="207"/>
      <c r="GCS84" s="207"/>
      <c r="GCT84" s="207"/>
      <c r="GCU84" s="207"/>
      <c r="GCV84" s="207"/>
      <c r="GCW84" s="207"/>
      <c r="GCX84" s="207"/>
      <c r="GCY84" s="207"/>
      <c r="GCZ84" s="207"/>
      <c r="GDA84" s="207"/>
      <c r="GDB84" s="207"/>
      <c r="GDC84" s="207"/>
      <c r="GDD84" s="207"/>
      <c r="GDE84" s="207"/>
      <c r="GDF84" s="207"/>
      <c r="GDG84" s="207"/>
      <c r="GDH84" s="207"/>
      <c r="GDI84" s="207"/>
      <c r="GDJ84" s="207"/>
      <c r="GDK84" s="207"/>
      <c r="GDL84" s="207"/>
      <c r="GDM84" s="207"/>
      <c r="GDN84" s="207"/>
      <c r="GDO84" s="207"/>
      <c r="GDP84" s="207"/>
      <c r="GDQ84" s="207"/>
      <c r="GDR84" s="207"/>
      <c r="GDS84" s="207"/>
      <c r="GDT84" s="207"/>
      <c r="GDU84" s="207"/>
      <c r="GDV84" s="207"/>
      <c r="GDW84" s="207"/>
      <c r="GDX84" s="207"/>
      <c r="GDY84" s="207"/>
      <c r="GDZ84" s="207"/>
      <c r="GEA84" s="207"/>
      <c r="GEB84" s="207"/>
      <c r="GEC84" s="207"/>
      <c r="GED84" s="207"/>
      <c r="GEE84" s="207"/>
      <c r="GEF84" s="207"/>
      <c r="GEG84" s="207"/>
      <c r="GEH84" s="207"/>
      <c r="GEI84" s="207"/>
      <c r="GEJ84" s="207"/>
      <c r="GEK84" s="207"/>
      <c r="GEL84" s="207"/>
      <c r="GEM84" s="207"/>
      <c r="GEN84" s="207"/>
      <c r="GEO84" s="207"/>
      <c r="GEP84" s="207"/>
      <c r="GEQ84" s="207"/>
      <c r="GER84" s="207"/>
      <c r="GES84" s="207"/>
      <c r="GET84" s="207"/>
      <c r="GEU84" s="207"/>
      <c r="GEV84" s="207"/>
      <c r="GEW84" s="207"/>
      <c r="GEX84" s="207"/>
      <c r="GEY84" s="207"/>
      <c r="GEZ84" s="207"/>
      <c r="GFA84" s="207"/>
      <c r="GFB84" s="207"/>
      <c r="GFC84" s="207"/>
      <c r="GFD84" s="207"/>
      <c r="GFE84" s="207"/>
      <c r="GFF84" s="207"/>
      <c r="GFG84" s="207"/>
      <c r="GFH84" s="207"/>
      <c r="GFI84" s="207"/>
      <c r="GFJ84" s="207"/>
      <c r="GFK84" s="207"/>
      <c r="GFL84" s="207"/>
      <c r="GFM84" s="207"/>
      <c r="GFN84" s="207"/>
      <c r="GFO84" s="207"/>
      <c r="GFP84" s="207"/>
      <c r="GFQ84" s="207"/>
      <c r="GFR84" s="207"/>
      <c r="GFS84" s="207"/>
      <c r="GFT84" s="207"/>
      <c r="GFU84" s="207"/>
      <c r="GFV84" s="207"/>
      <c r="GFW84" s="207"/>
      <c r="GFX84" s="207"/>
      <c r="GFY84" s="207"/>
      <c r="GFZ84" s="207"/>
      <c r="GGA84" s="207"/>
      <c r="GGB84" s="207"/>
      <c r="GGC84" s="207"/>
      <c r="GGD84" s="207"/>
      <c r="GGE84" s="207"/>
      <c r="GGF84" s="207"/>
      <c r="GGG84" s="207"/>
      <c r="GGH84" s="207"/>
      <c r="GGI84" s="207"/>
      <c r="GGJ84" s="207"/>
      <c r="GGK84" s="207"/>
      <c r="GGL84" s="207"/>
      <c r="GGM84" s="207"/>
      <c r="GGN84" s="207"/>
      <c r="GGO84" s="207"/>
      <c r="GGP84" s="207"/>
      <c r="GGQ84" s="207"/>
      <c r="GGR84" s="207"/>
      <c r="GGS84" s="207"/>
      <c r="GGT84" s="207"/>
      <c r="GGU84" s="207"/>
      <c r="GGV84" s="207"/>
      <c r="GGW84" s="207"/>
      <c r="GGX84" s="207"/>
      <c r="GGY84" s="207"/>
      <c r="GGZ84" s="207"/>
      <c r="GHA84" s="207"/>
      <c r="GHB84" s="207"/>
      <c r="GHC84" s="207"/>
      <c r="GHD84" s="207"/>
      <c r="GHE84" s="207"/>
      <c r="GHF84" s="207"/>
      <c r="GHG84" s="207"/>
      <c r="GHH84" s="207"/>
      <c r="GHI84" s="207"/>
      <c r="GHJ84" s="207"/>
      <c r="GHK84" s="207"/>
      <c r="GHL84" s="207"/>
      <c r="GHM84" s="207"/>
      <c r="GHN84" s="207"/>
      <c r="GHO84" s="207"/>
      <c r="GHP84" s="207"/>
      <c r="GHQ84" s="207"/>
      <c r="GHR84" s="207"/>
      <c r="GHS84" s="207"/>
      <c r="GHT84" s="207"/>
      <c r="GHU84" s="207"/>
      <c r="GHV84" s="207"/>
      <c r="GHW84" s="207"/>
      <c r="GHX84" s="207"/>
      <c r="GHY84" s="207"/>
      <c r="GHZ84" s="207"/>
      <c r="GIA84" s="207"/>
      <c r="GIB84" s="207"/>
      <c r="GIC84" s="207"/>
      <c r="GID84" s="207"/>
      <c r="GIE84" s="207"/>
      <c r="GIF84" s="207"/>
      <c r="GIG84" s="207"/>
      <c r="GIH84" s="207"/>
      <c r="GII84" s="207"/>
      <c r="GIJ84" s="207"/>
      <c r="GIK84" s="207"/>
      <c r="GIL84" s="207"/>
      <c r="GIM84" s="207"/>
      <c r="GIN84" s="207"/>
      <c r="GIO84" s="207"/>
      <c r="GIP84" s="207"/>
      <c r="GIQ84" s="207"/>
      <c r="GIR84" s="207"/>
      <c r="GIS84" s="207"/>
      <c r="GIT84" s="207"/>
      <c r="GIU84" s="207"/>
      <c r="GIV84" s="207"/>
      <c r="GIW84" s="207"/>
      <c r="GIX84" s="207"/>
      <c r="GIY84" s="207"/>
      <c r="GIZ84" s="207"/>
      <c r="GJA84" s="207"/>
      <c r="GJB84" s="207"/>
      <c r="GJC84" s="207"/>
      <c r="GJD84" s="207"/>
      <c r="GJE84" s="207"/>
      <c r="GJF84" s="207"/>
      <c r="GJG84" s="207"/>
      <c r="GJH84" s="207"/>
      <c r="GJI84" s="207"/>
      <c r="GJJ84" s="207"/>
      <c r="GJK84" s="207"/>
      <c r="GJL84" s="207"/>
      <c r="GJM84" s="207"/>
      <c r="GJN84" s="207"/>
      <c r="GJO84" s="207"/>
      <c r="GJP84" s="207"/>
      <c r="GJQ84" s="207"/>
      <c r="GJR84" s="207"/>
      <c r="GJS84" s="207"/>
      <c r="GJT84" s="207"/>
      <c r="GJU84" s="207"/>
      <c r="GJV84" s="207"/>
      <c r="GJW84" s="207"/>
      <c r="GJX84" s="207"/>
      <c r="GJY84" s="207"/>
      <c r="GJZ84" s="207"/>
      <c r="GKA84" s="207"/>
      <c r="GKB84" s="207"/>
      <c r="GKC84" s="207"/>
      <c r="GKD84" s="207"/>
      <c r="GKE84" s="207"/>
      <c r="GKF84" s="207"/>
      <c r="GKG84" s="207"/>
      <c r="GKH84" s="207"/>
      <c r="GKI84" s="207"/>
      <c r="GKJ84" s="207"/>
      <c r="GKK84" s="207"/>
      <c r="GKL84" s="207"/>
      <c r="GKM84" s="207"/>
      <c r="GKN84" s="207"/>
      <c r="GKO84" s="207"/>
      <c r="GKP84" s="207"/>
      <c r="GKQ84" s="207"/>
      <c r="GKR84" s="207"/>
      <c r="GKS84" s="207"/>
      <c r="GKT84" s="207"/>
      <c r="GKU84" s="207"/>
      <c r="GKV84" s="207"/>
      <c r="GKW84" s="207"/>
      <c r="GKX84" s="207"/>
      <c r="GKY84" s="207"/>
      <c r="GKZ84" s="207"/>
      <c r="GLA84" s="207"/>
      <c r="GLB84" s="207"/>
      <c r="GLC84" s="207"/>
      <c r="GLD84" s="207"/>
      <c r="GLE84" s="207"/>
      <c r="GLF84" s="207"/>
      <c r="GLG84" s="207"/>
      <c r="GLH84" s="207"/>
      <c r="GLI84" s="207"/>
      <c r="GLJ84" s="207"/>
      <c r="GLK84" s="207"/>
      <c r="GLL84" s="207"/>
      <c r="GLM84" s="207"/>
      <c r="GLN84" s="207"/>
      <c r="GLO84" s="207"/>
      <c r="GLP84" s="207"/>
      <c r="GLQ84" s="207"/>
      <c r="GLR84" s="207"/>
      <c r="GLS84" s="207"/>
      <c r="GLT84" s="207"/>
      <c r="GLU84" s="207"/>
      <c r="GLV84" s="207"/>
      <c r="GLW84" s="207"/>
      <c r="GLX84" s="207"/>
      <c r="GLY84" s="207"/>
      <c r="GLZ84" s="207"/>
      <c r="GMA84" s="207"/>
      <c r="GMB84" s="207"/>
      <c r="GMC84" s="207"/>
      <c r="GMD84" s="207"/>
      <c r="GME84" s="207"/>
      <c r="GMF84" s="207"/>
      <c r="GMG84" s="207"/>
      <c r="GMH84" s="207"/>
      <c r="GMI84" s="207"/>
      <c r="GMJ84" s="207"/>
      <c r="GMK84" s="207"/>
      <c r="GML84" s="207"/>
      <c r="GMM84" s="207"/>
      <c r="GMN84" s="207"/>
      <c r="GMO84" s="207"/>
      <c r="GMP84" s="207"/>
      <c r="GMQ84" s="207"/>
      <c r="GMR84" s="207"/>
      <c r="GMS84" s="207"/>
      <c r="GMT84" s="207"/>
      <c r="GMU84" s="207"/>
      <c r="GMV84" s="207"/>
      <c r="GMW84" s="207"/>
      <c r="GMX84" s="207"/>
      <c r="GMY84" s="207"/>
      <c r="GMZ84" s="207"/>
      <c r="GNA84" s="207"/>
      <c r="GNB84" s="207"/>
      <c r="GNC84" s="207"/>
      <c r="GND84" s="207"/>
      <c r="GNE84" s="207"/>
      <c r="GNF84" s="207"/>
      <c r="GNG84" s="207"/>
      <c r="GNH84" s="207"/>
      <c r="GNI84" s="207"/>
      <c r="GNJ84" s="207"/>
      <c r="GNK84" s="207"/>
      <c r="GNL84" s="207"/>
      <c r="GNM84" s="207"/>
      <c r="GNN84" s="207"/>
      <c r="GNO84" s="207"/>
      <c r="GNP84" s="207"/>
      <c r="GNQ84" s="207"/>
      <c r="GNR84" s="207"/>
      <c r="GNS84" s="207"/>
      <c r="GNT84" s="207"/>
      <c r="GNU84" s="207"/>
      <c r="GNV84" s="207"/>
      <c r="GNW84" s="207"/>
      <c r="GNX84" s="207"/>
      <c r="GNY84" s="207"/>
      <c r="GNZ84" s="207"/>
      <c r="GOA84" s="207"/>
      <c r="GOB84" s="207"/>
      <c r="GOC84" s="207"/>
      <c r="GOD84" s="207"/>
      <c r="GOE84" s="207"/>
      <c r="GOF84" s="207"/>
      <c r="GOG84" s="207"/>
      <c r="GOH84" s="207"/>
      <c r="GOI84" s="207"/>
      <c r="GOJ84" s="207"/>
      <c r="GOK84" s="207"/>
      <c r="GOL84" s="207"/>
      <c r="GOM84" s="207"/>
      <c r="GON84" s="207"/>
      <c r="GOO84" s="207"/>
      <c r="GOP84" s="207"/>
      <c r="GOQ84" s="207"/>
      <c r="GOR84" s="207"/>
      <c r="GOS84" s="207"/>
      <c r="GOT84" s="207"/>
      <c r="GOU84" s="207"/>
      <c r="GOV84" s="207"/>
      <c r="GOW84" s="207"/>
      <c r="GOX84" s="207"/>
      <c r="GOY84" s="207"/>
      <c r="GOZ84" s="207"/>
      <c r="GPA84" s="207"/>
      <c r="GPB84" s="207"/>
      <c r="GPC84" s="207"/>
      <c r="GPD84" s="207"/>
      <c r="GPE84" s="207"/>
      <c r="GPF84" s="207"/>
      <c r="GPG84" s="207"/>
      <c r="GPH84" s="207"/>
      <c r="GPI84" s="207"/>
      <c r="GPJ84" s="207"/>
      <c r="GPK84" s="207"/>
      <c r="GPL84" s="207"/>
      <c r="GPM84" s="207"/>
      <c r="GPN84" s="207"/>
      <c r="GPO84" s="207"/>
      <c r="GPP84" s="207"/>
      <c r="GPQ84" s="207"/>
      <c r="GPR84" s="207"/>
      <c r="GPS84" s="207"/>
      <c r="GPT84" s="207"/>
      <c r="GPU84" s="207"/>
      <c r="GPV84" s="207"/>
      <c r="GPW84" s="207"/>
      <c r="GPX84" s="207"/>
      <c r="GPY84" s="207"/>
      <c r="GPZ84" s="207"/>
      <c r="GQA84" s="207"/>
      <c r="GQB84" s="207"/>
      <c r="GQC84" s="207"/>
      <c r="GQD84" s="207"/>
      <c r="GQE84" s="207"/>
      <c r="GQF84" s="207"/>
      <c r="GQG84" s="207"/>
      <c r="GQH84" s="207"/>
      <c r="GQI84" s="207"/>
      <c r="GQJ84" s="207"/>
      <c r="GQK84" s="207"/>
      <c r="GQL84" s="207"/>
      <c r="GQM84" s="207"/>
      <c r="GQN84" s="207"/>
      <c r="GQO84" s="207"/>
      <c r="GQP84" s="207"/>
      <c r="GQQ84" s="207"/>
      <c r="GQR84" s="207"/>
      <c r="GQS84" s="207"/>
      <c r="GQT84" s="207"/>
      <c r="GQU84" s="207"/>
      <c r="GQV84" s="207"/>
      <c r="GQW84" s="207"/>
      <c r="GQX84" s="207"/>
      <c r="GQY84" s="207"/>
      <c r="GQZ84" s="207"/>
      <c r="GRA84" s="207"/>
      <c r="GRB84" s="207"/>
      <c r="GRC84" s="207"/>
      <c r="GRD84" s="207"/>
      <c r="GRE84" s="207"/>
      <c r="GRF84" s="207"/>
      <c r="GRG84" s="207"/>
      <c r="GRH84" s="207"/>
      <c r="GRI84" s="207"/>
      <c r="GRJ84" s="207"/>
      <c r="GRK84" s="207"/>
      <c r="GRL84" s="207"/>
      <c r="GRM84" s="207"/>
      <c r="GRN84" s="207"/>
      <c r="GRO84" s="207"/>
      <c r="GRP84" s="207"/>
      <c r="GRQ84" s="207"/>
      <c r="GRR84" s="207"/>
      <c r="GRS84" s="207"/>
      <c r="GRT84" s="207"/>
      <c r="GRU84" s="207"/>
      <c r="GRV84" s="207"/>
      <c r="GRW84" s="207"/>
      <c r="GRX84" s="207"/>
      <c r="GRY84" s="207"/>
      <c r="GRZ84" s="207"/>
      <c r="GSA84" s="207"/>
      <c r="GSB84" s="207"/>
      <c r="GSC84" s="207"/>
      <c r="GSD84" s="207"/>
      <c r="GSE84" s="207"/>
      <c r="GSF84" s="207"/>
      <c r="GSG84" s="207"/>
      <c r="GSH84" s="207"/>
      <c r="GSI84" s="207"/>
      <c r="GSJ84" s="207"/>
      <c r="GSK84" s="207"/>
      <c r="GSL84" s="207"/>
      <c r="GSM84" s="207"/>
      <c r="GSN84" s="207"/>
      <c r="GSO84" s="207"/>
      <c r="GSP84" s="207"/>
      <c r="GSQ84" s="207"/>
      <c r="GSR84" s="207"/>
      <c r="GSS84" s="207"/>
      <c r="GST84" s="207"/>
      <c r="GSU84" s="207"/>
      <c r="GSV84" s="207"/>
      <c r="GSW84" s="207"/>
      <c r="GSX84" s="207"/>
      <c r="GSY84" s="207"/>
      <c r="GSZ84" s="207"/>
      <c r="GTA84" s="207"/>
      <c r="GTB84" s="207"/>
      <c r="GTC84" s="207"/>
      <c r="GTD84" s="207"/>
      <c r="GTE84" s="207"/>
      <c r="GTF84" s="207"/>
      <c r="GTG84" s="207"/>
      <c r="GTH84" s="207"/>
      <c r="GTI84" s="207"/>
      <c r="GTJ84" s="207"/>
      <c r="GTK84" s="207"/>
      <c r="GTL84" s="207"/>
      <c r="GTM84" s="207"/>
      <c r="GTN84" s="207"/>
      <c r="GTO84" s="207"/>
      <c r="GTP84" s="207"/>
      <c r="GTQ84" s="207"/>
      <c r="GTR84" s="207"/>
      <c r="GTS84" s="207"/>
      <c r="GTT84" s="207"/>
      <c r="GTU84" s="207"/>
      <c r="GTV84" s="207"/>
      <c r="GTW84" s="207"/>
      <c r="GTX84" s="207"/>
      <c r="GTY84" s="207"/>
      <c r="GTZ84" s="207"/>
      <c r="GUA84" s="207"/>
      <c r="GUB84" s="207"/>
      <c r="GUC84" s="207"/>
      <c r="GUD84" s="207"/>
      <c r="GUE84" s="207"/>
      <c r="GUF84" s="207"/>
      <c r="GUG84" s="207"/>
      <c r="GUH84" s="207"/>
      <c r="GUI84" s="207"/>
      <c r="GUJ84" s="207"/>
      <c r="GUK84" s="207"/>
      <c r="GUL84" s="207"/>
      <c r="GUM84" s="207"/>
      <c r="GUN84" s="207"/>
      <c r="GUO84" s="207"/>
      <c r="GUP84" s="207"/>
      <c r="GUQ84" s="207"/>
      <c r="GUR84" s="207"/>
      <c r="GUS84" s="207"/>
      <c r="GUT84" s="207"/>
      <c r="GUU84" s="207"/>
      <c r="GUV84" s="207"/>
      <c r="GUW84" s="207"/>
      <c r="GUX84" s="207"/>
      <c r="GUY84" s="207"/>
      <c r="GUZ84" s="207"/>
      <c r="GVA84" s="207"/>
      <c r="GVB84" s="207"/>
      <c r="GVC84" s="207"/>
      <c r="GVD84" s="207"/>
      <c r="GVE84" s="207"/>
      <c r="GVF84" s="207"/>
      <c r="GVG84" s="207"/>
      <c r="GVH84" s="207"/>
      <c r="GVI84" s="207"/>
      <c r="GVJ84" s="207"/>
      <c r="GVK84" s="207"/>
      <c r="GVL84" s="207"/>
      <c r="GVM84" s="207"/>
      <c r="GVN84" s="207"/>
      <c r="GVO84" s="207"/>
      <c r="GVP84" s="207"/>
      <c r="GVQ84" s="207"/>
      <c r="GVR84" s="207"/>
      <c r="GVS84" s="207"/>
      <c r="GVT84" s="207"/>
      <c r="GVU84" s="207"/>
      <c r="GVV84" s="207"/>
      <c r="GVW84" s="207"/>
      <c r="GVX84" s="207"/>
      <c r="GVY84" s="207"/>
      <c r="GVZ84" s="207"/>
      <c r="GWA84" s="207"/>
      <c r="GWB84" s="207"/>
      <c r="GWC84" s="207"/>
      <c r="GWD84" s="207"/>
      <c r="GWE84" s="207"/>
      <c r="GWF84" s="207"/>
      <c r="GWG84" s="207"/>
      <c r="GWH84" s="207"/>
      <c r="GWI84" s="207"/>
      <c r="GWJ84" s="207"/>
      <c r="GWK84" s="207"/>
      <c r="GWL84" s="207"/>
      <c r="GWM84" s="207"/>
      <c r="GWN84" s="207"/>
      <c r="GWO84" s="207"/>
      <c r="GWP84" s="207"/>
      <c r="GWQ84" s="207"/>
      <c r="GWR84" s="207"/>
      <c r="GWS84" s="207"/>
      <c r="GWT84" s="207"/>
      <c r="GWU84" s="207"/>
      <c r="GWV84" s="207"/>
      <c r="GWW84" s="207"/>
      <c r="GWX84" s="207"/>
      <c r="GWY84" s="207"/>
      <c r="GWZ84" s="207"/>
      <c r="GXA84" s="207"/>
      <c r="GXB84" s="207"/>
      <c r="GXC84" s="207"/>
      <c r="GXD84" s="207"/>
      <c r="GXE84" s="207"/>
      <c r="GXF84" s="207"/>
      <c r="GXG84" s="207"/>
      <c r="GXH84" s="207"/>
      <c r="GXI84" s="207"/>
      <c r="GXJ84" s="207"/>
      <c r="GXK84" s="207"/>
      <c r="GXL84" s="207"/>
      <c r="GXM84" s="207"/>
      <c r="GXN84" s="207"/>
      <c r="GXO84" s="207"/>
      <c r="GXP84" s="207"/>
      <c r="GXQ84" s="207"/>
      <c r="GXR84" s="207"/>
      <c r="GXS84" s="207"/>
      <c r="GXT84" s="207"/>
      <c r="GXU84" s="207"/>
      <c r="GXV84" s="207"/>
      <c r="GXW84" s="207"/>
      <c r="GXX84" s="207"/>
      <c r="GXY84" s="207"/>
      <c r="GXZ84" s="207"/>
      <c r="GYA84" s="207"/>
      <c r="GYB84" s="207"/>
      <c r="GYC84" s="207"/>
      <c r="GYD84" s="207"/>
      <c r="GYE84" s="207"/>
      <c r="GYF84" s="207"/>
      <c r="GYG84" s="207"/>
      <c r="GYH84" s="207"/>
      <c r="GYI84" s="207"/>
      <c r="GYJ84" s="207"/>
      <c r="GYK84" s="207"/>
      <c r="GYL84" s="207"/>
      <c r="GYM84" s="207"/>
      <c r="GYN84" s="207"/>
      <c r="GYO84" s="207"/>
      <c r="GYP84" s="207"/>
      <c r="GYQ84" s="207"/>
      <c r="GYR84" s="207"/>
      <c r="GYS84" s="207"/>
      <c r="GYT84" s="207"/>
      <c r="GYU84" s="207"/>
      <c r="GYV84" s="207"/>
      <c r="GYW84" s="207"/>
      <c r="GYX84" s="207"/>
      <c r="GYY84" s="207"/>
      <c r="GYZ84" s="207"/>
      <c r="GZA84" s="207"/>
      <c r="GZB84" s="207"/>
      <c r="GZC84" s="207"/>
      <c r="GZD84" s="207"/>
      <c r="GZE84" s="207"/>
      <c r="GZF84" s="207"/>
      <c r="GZG84" s="207"/>
      <c r="GZH84" s="207"/>
      <c r="GZI84" s="207"/>
      <c r="GZJ84" s="207"/>
      <c r="GZK84" s="207"/>
      <c r="GZL84" s="207"/>
      <c r="GZM84" s="207"/>
      <c r="GZN84" s="207"/>
      <c r="GZO84" s="207"/>
      <c r="GZP84" s="207"/>
      <c r="GZQ84" s="207"/>
      <c r="GZR84" s="207"/>
      <c r="GZS84" s="207"/>
      <c r="GZT84" s="207"/>
      <c r="GZU84" s="207"/>
      <c r="GZV84" s="207"/>
      <c r="GZW84" s="207"/>
      <c r="GZX84" s="207"/>
      <c r="GZY84" s="207"/>
      <c r="GZZ84" s="207"/>
      <c r="HAA84" s="207"/>
      <c r="HAB84" s="207"/>
      <c r="HAC84" s="207"/>
      <c r="HAD84" s="207"/>
      <c r="HAE84" s="207"/>
      <c r="HAF84" s="207"/>
      <c r="HAG84" s="207"/>
      <c r="HAH84" s="207"/>
      <c r="HAI84" s="207"/>
      <c r="HAJ84" s="207"/>
      <c r="HAK84" s="207"/>
      <c r="HAL84" s="207"/>
      <c r="HAM84" s="207"/>
      <c r="HAN84" s="207"/>
      <c r="HAO84" s="207"/>
      <c r="HAP84" s="207"/>
      <c r="HAQ84" s="207"/>
      <c r="HAR84" s="207"/>
      <c r="HAS84" s="207"/>
      <c r="HAT84" s="207"/>
      <c r="HAU84" s="207"/>
      <c r="HAV84" s="207"/>
      <c r="HAW84" s="207"/>
      <c r="HAX84" s="207"/>
      <c r="HAY84" s="207"/>
      <c r="HAZ84" s="207"/>
      <c r="HBA84" s="207"/>
      <c r="HBB84" s="207"/>
      <c r="HBC84" s="207"/>
      <c r="HBD84" s="207"/>
      <c r="HBE84" s="207"/>
      <c r="HBF84" s="207"/>
      <c r="HBG84" s="207"/>
      <c r="HBH84" s="207"/>
      <c r="HBI84" s="207"/>
      <c r="HBJ84" s="207"/>
      <c r="HBK84" s="207"/>
      <c r="HBL84" s="207"/>
      <c r="HBM84" s="207"/>
      <c r="HBN84" s="207"/>
      <c r="HBO84" s="207"/>
      <c r="HBP84" s="207"/>
      <c r="HBQ84" s="207"/>
      <c r="HBR84" s="207"/>
      <c r="HBS84" s="207"/>
      <c r="HBT84" s="207"/>
      <c r="HBU84" s="207"/>
      <c r="HBV84" s="207"/>
      <c r="HBW84" s="207"/>
      <c r="HBX84" s="207"/>
      <c r="HBY84" s="207"/>
      <c r="HBZ84" s="207"/>
      <c r="HCA84" s="207"/>
      <c r="HCB84" s="207"/>
      <c r="HCC84" s="207"/>
      <c r="HCD84" s="207"/>
      <c r="HCE84" s="207"/>
      <c r="HCF84" s="207"/>
      <c r="HCG84" s="207"/>
      <c r="HCH84" s="207"/>
      <c r="HCI84" s="207"/>
      <c r="HCJ84" s="207"/>
      <c r="HCK84" s="207"/>
      <c r="HCL84" s="207"/>
      <c r="HCM84" s="207"/>
      <c r="HCN84" s="207"/>
      <c r="HCO84" s="207"/>
      <c r="HCP84" s="207"/>
      <c r="HCQ84" s="207"/>
      <c r="HCR84" s="207"/>
      <c r="HCS84" s="207"/>
      <c r="HCT84" s="207"/>
      <c r="HCU84" s="207"/>
      <c r="HCV84" s="207"/>
      <c r="HCW84" s="207"/>
      <c r="HCX84" s="207"/>
      <c r="HCY84" s="207"/>
      <c r="HCZ84" s="207"/>
      <c r="HDA84" s="207"/>
      <c r="HDB84" s="207"/>
      <c r="HDC84" s="207"/>
      <c r="HDD84" s="207"/>
      <c r="HDE84" s="207"/>
      <c r="HDF84" s="207"/>
      <c r="HDG84" s="207"/>
      <c r="HDH84" s="207"/>
      <c r="HDI84" s="207"/>
      <c r="HDJ84" s="207"/>
      <c r="HDK84" s="207"/>
      <c r="HDL84" s="207"/>
      <c r="HDM84" s="207"/>
      <c r="HDN84" s="207"/>
      <c r="HDO84" s="207"/>
      <c r="HDP84" s="207"/>
      <c r="HDQ84" s="207"/>
      <c r="HDR84" s="207"/>
      <c r="HDS84" s="207"/>
      <c r="HDT84" s="207"/>
      <c r="HDU84" s="207"/>
      <c r="HDV84" s="207"/>
      <c r="HDW84" s="207"/>
      <c r="HDX84" s="207"/>
      <c r="HDY84" s="207"/>
      <c r="HDZ84" s="207"/>
      <c r="HEA84" s="207"/>
      <c r="HEB84" s="207"/>
      <c r="HEC84" s="207"/>
      <c r="HED84" s="207"/>
      <c r="HEE84" s="207"/>
      <c r="HEF84" s="207"/>
      <c r="HEG84" s="207"/>
      <c r="HEH84" s="207"/>
      <c r="HEI84" s="207"/>
      <c r="HEJ84" s="207"/>
      <c r="HEK84" s="207"/>
      <c r="HEL84" s="207"/>
      <c r="HEM84" s="207"/>
      <c r="HEN84" s="207"/>
      <c r="HEO84" s="207"/>
      <c r="HEP84" s="207"/>
      <c r="HEQ84" s="207"/>
      <c r="HER84" s="207"/>
      <c r="HES84" s="207"/>
      <c r="HET84" s="207"/>
      <c r="HEU84" s="207"/>
      <c r="HEV84" s="207"/>
      <c r="HEW84" s="207"/>
      <c r="HEX84" s="207"/>
      <c r="HEY84" s="207"/>
      <c r="HEZ84" s="207"/>
      <c r="HFA84" s="207"/>
      <c r="HFB84" s="207"/>
      <c r="HFC84" s="207"/>
      <c r="HFD84" s="207"/>
      <c r="HFE84" s="207"/>
      <c r="HFF84" s="207"/>
      <c r="HFG84" s="207"/>
      <c r="HFH84" s="207"/>
      <c r="HFI84" s="207"/>
      <c r="HFJ84" s="207"/>
      <c r="HFK84" s="207"/>
      <c r="HFL84" s="207"/>
      <c r="HFM84" s="207"/>
      <c r="HFN84" s="207"/>
      <c r="HFO84" s="207"/>
      <c r="HFP84" s="207"/>
      <c r="HFQ84" s="207"/>
      <c r="HFR84" s="207"/>
      <c r="HFS84" s="207"/>
      <c r="HFT84" s="207"/>
      <c r="HFU84" s="207"/>
      <c r="HFV84" s="207"/>
      <c r="HFW84" s="207"/>
      <c r="HFX84" s="207"/>
      <c r="HFY84" s="207"/>
      <c r="HFZ84" s="207"/>
      <c r="HGA84" s="207"/>
      <c r="HGB84" s="207"/>
      <c r="HGC84" s="207"/>
      <c r="HGD84" s="207"/>
      <c r="HGE84" s="207"/>
      <c r="HGF84" s="207"/>
      <c r="HGG84" s="207"/>
      <c r="HGH84" s="207"/>
      <c r="HGI84" s="207"/>
      <c r="HGJ84" s="207"/>
      <c r="HGK84" s="207"/>
      <c r="HGL84" s="207"/>
      <c r="HGM84" s="207"/>
      <c r="HGN84" s="207"/>
      <c r="HGO84" s="207"/>
      <c r="HGP84" s="207"/>
      <c r="HGQ84" s="207"/>
      <c r="HGR84" s="207"/>
      <c r="HGS84" s="207"/>
      <c r="HGT84" s="207"/>
      <c r="HGU84" s="207"/>
      <c r="HGV84" s="207"/>
      <c r="HGW84" s="207"/>
      <c r="HGX84" s="207"/>
      <c r="HGY84" s="207"/>
      <c r="HGZ84" s="207"/>
      <c r="HHA84" s="207"/>
      <c r="HHB84" s="207"/>
      <c r="HHC84" s="207"/>
      <c r="HHD84" s="207"/>
      <c r="HHE84" s="207"/>
      <c r="HHF84" s="207"/>
      <c r="HHG84" s="207"/>
      <c r="HHH84" s="207"/>
      <c r="HHI84" s="207"/>
      <c r="HHJ84" s="207"/>
      <c r="HHK84" s="207"/>
      <c r="HHL84" s="207"/>
      <c r="HHM84" s="207"/>
      <c r="HHN84" s="207"/>
      <c r="HHO84" s="207"/>
      <c r="HHP84" s="207"/>
      <c r="HHQ84" s="207"/>
      <c r="HHR84" s="207"/>
      <c r="HHS84" s="207"/>
      <c r="HHT84" s="207"/>
      <c r="HHU84" s="207"/>
      <c r="HHV84" s="207"/>
      <c r="HHW84" s="207"/>
      <c r="HHX84" s="207"/>
      <c r="HHY84" s="207"/>
      <c r="HHZ84" s="207"/>
      <c r="HIA84" s="207"/>
      <c r="HIB84" s="207"/>
      <c r="HIC84" s="207"/>
      <c r="HID84" s="207"/>
      <c r="HIE84" s="207"/>
      <c r="HIF84" s="207"/>
      <c r="HIG84" s="207"/>
      <c r="HIH84" s="207"/>
      <c r="HII84" s="207"/>
      <c r="HIJ84" s="207"/>
      <c r="HIK84" s="207"/>
      <c r="HIL84" s="207"/>
      <c r="HIM84" s="207"/>
      <c r="HIN84" s="207"/>
      <c r="HIO84" s="207"/>
      <c r="HIP84" s="207"/>
      <c r="HIQ84" s="207"/>
      <c r="HIR84" s="207"/>
      <c r="HIS84" s="207"/>
      <c r="HIT84" s="207"/>
      <c r="HIU84" s="207"/>
      <c r="HIV84" s="207"/>
      <c r="HIW84" s="207"/>
      <c r="HIX84" s="207"/>
      <c r="HIY84" s="207"/>
      <c r="HIZ84" s="207"/>
      <c r="HJA84" s="207"/>
      <c r="HJB84" s="207"/>
      <c r="HJC84" s="207"/>
      <c r="HJD84" s="207"/>
      <c r="HJE84" s="207"/>
      <c r="HJF84" s="207"/>
      <c r="HJG84" s="207"/>
      <c r="HJH84" s="207"/>
      <c r="HJI84" s="207"/>
      <c r="HJJ84" s="207"/>
      <c r="HJK84" s="207"/>
      <c r="HJL84" s="207"/>
      <c r="HJM84" s="207"/>
      <c r="HJN84" s="207"/>
      <c r="HJO84" s="207"/>
      <c r="HJP84" s="207"/>
      <c r="HJQ84" s="207"/>
      <c r="HJR84" s="207"/>
      <c r="HJS84" s="207"/>
      <c r="HJT84" s="207"/>
      <c r="HJU84" s="207"/>
      <c r="HJV84" s="207"/>
      <c r="HJW84" s="207"/>
      <c r="HJX84" s="207"/>
      <c r="HJY84" s="207"/>
      <c r="HJZ84" s="207"/>
      <c r="HKA84" s="207"/>
      <c r="HKB84" s="207"/>
      <c r="HKC84" s="207"/>
      <c r="HKD84" s="207"/>
      <c r="HKE84" s="207"/>
      <c r="HKF84" s="207"/>
      <c r="HKG84" s="207"/>
      <c r="HKH84" s="207"/>
      <c r="HKI84" s="207"/>
      <c r="HKJ84" s="207"/>
      <c r="HKK84" s="207"/>
      <c r="HKL84" s="207"/>
      <c r="HKM84" s="207"/>
      <c r="HKN84" s="207"/>
      <c r="HKO84" s="207"/>
      <c r="HKP84" s="207"/>
      <c r="HKQ84" s="207"/>
      <c r="HKR84" s="207"/>
      <c r="HKS84" s="207"/>
      <c r="HKT84" s="207"/>
      <c r="HKU84" s="207"/>
      <c r="HKV84" s="207"/>
      <c r="HKW84" s="207"/>
      <c r="HKX84" s="207"/>
      <c r="HKY84" s="207"/>
      <c r="HKZ84" s="207"/>
      <c r="HLA84" s="207"/>
      <c r="HLB84" s="207"/>
      <c r="HLC84" s="207"/>
      <c r="HLD84" s="207"/>
      <c r="HLE84" s="207"/>
      <c r="HLF84" s="207"/>
      <c r="HLG84" s="207"/>
      <c r="HLH84" s="207"/>
      <c r="HLI84" s="207"/>
      <c r="HLJ84" s="207"/>
      <c r="HLK84" s="207"/>
      <c r="HLL84" s="207"/>
      <c r="HLM84" s="207"/>
      <c r="HLN84" s="207"/>
      <c r="HLO84" s="207"/>
      <c r="HLP84" s="207"/>
      <c r="HLQ84" s="207"/>
      <c r="HLR84" s="207"/>
      <c r="HLS84" s="207"/>
      <c r="HLT84" s="207"/>
      <c r="HLU84" s="207"/>
      <c r="HLV84" s="207"/>
      <c r="HLW84" s="207"/>
      <c r="HLX84" s="207"/>
      <c r="HLY84" s="207"/>
      <c r="HLZ84" s="207"/>
      <c r="HMA84" s="207"/>
      <c r="HMB84" s="207"/>
      <c r="HMC84" s="207"/>
      <c r="HMD84" s="207"/>
      <c r="HME84" s="207"/>
      <c r="HMF84" s="207"/>
      <c r="HMG84" s="207"/>
      <c r="HMH84" s="207"/>
      <c r="HMI84" s="207"/>
      <c r="HMJ84" s="207"/>
      <c r="HMK84" s="207"/>
      <c r="HML84" s="207"/>
      <c r="HMM84" s="207"/>
      <c r="HMN84" s="207"/>
      <c r="HMO84" s="207"/>
      <c r="HMP84" s="207"/>
      <c r="HMQ84" s="207"/>
      <c r="HMR84" s="207"/>
      <c r="HMS84" s="207"/>
      <c r="HMT84" s="207"/>
      <c r="HMU84" s="207"/>
      <c r="HMV84" s="207"/>
      <c r="HMW84" s="207"/>
      <c r="HMX84" s="207"/>
      <c r="HMY84" s="207"/>
      <c r="HMZ84" s="207"/>
      <c r="HNA84" s="207"/>
      <c r="HNB84" s="207"/>
      <c r="HNC84" s="207"/>
      <c r="HND84" s="207"/>
      <c r="HNE84" s="207"/>
      <c r="HNF84" s="207"/>
      <c r="HNG84" s="207"/>
      <c r="HNH84" s="207"/>
      <c r="HNI84" s="207"/>
      <c r="HNJ84" s="207"/>
      <c r="HNK84" s="207"/>
      <c r="HNL84" s="207"/>
      <c r="HNM84" s="207"/>
      <c r="HNN84" s="207"/>
      <c r="HNO84" s="207"/>
      <c r="HNP84" s="207"/>
      <c r="HNQ84" s="207"/>
      <c r="HNR84" s="207"/>
      <c r="HNS84" s="207"/>
      <c r="HNT84" s="207"/>
      <c r="HNU84" s="207"/>
      <c r="HNV84" s="207"/>
      <c r="HNW84" s="207"/>
      <c r="HNX84" s="207"/>
      <c r="HNY84" s="207"/>
      <c r="HNZ84" s="207"/>
      <c r="HOA84" s="207"/>
      <c r="HOB84" s="207"/>
      <c r="HOC84" s="207"/>
      <c r="HOD84" s="207"/>
      <c r="HOE84" s="207"/>
      <c r="HOF84" s="207"/>
      <c r="HOG84" s="207"/>
      <c r="HOH84" s="207"/>
      <c r="HOI84" s="207"/>
      <c r="HOJ84" s="207"/>
      <c r="HOK84" s="207"/>
      <c r="HOL84" s="207"/>
      <c r="HOM84" s="207"/>
      <c r="HON84" s="207"/>
      <c r="HOO84" s="207"/>
      <c r="HOP84" s="207"/>
      <c r="HOQ84" s="207"/>
      <c r="HOR84" s="207"/>
      <c r="HOS84" s="207"/>
      <c r="HOT84" s="207"/>
      <c r="HOU84" s="207"/>
      <c r="HOV84" s="207"/>
      <c r="HOW84" s="207"/>
      <c r="HOX84" s="207"/>
      <c r="HOY84" s="207"/>
      <c r="HOZ84" s="207"/>
      <c r="HPA84" s="207"/>
      <c r="HPB84" s="207"/>
      <c r="HPC84" s="207"/>
      <c r="HPD84" s="207"/>
      <c r="HPE84" s="207"/>
      <c r="HPF84" s="207"/>
      <c r="HPG84" s="207"/>
      <c r="HPH84" s="207"/>
      <c r="HPI84" s="207"/>
      <c r="HPJ84" s="207"/>
      <c r="HPK84" s="207"/>
      <c r="HPL84" s="207"/>
      <c r="HPM84" s="207"/>
      <c r="HPN84" s="207"/>
      <c r="HPO84" s="207"/>
      <c r="HPP84" s="207"/>
      <c r="HPQ84" s="207"/>
      <c r="HPR84" s="207"/>
      <c r="HPS84" s="207"/>
      <c r="HPT84" s="207"/>
      <c r="HPU84" s="207"/>
      <c r="HPV84" s="207"/>
      <c r="HPW84" s="207"/>
      <c r="HPX84" s="207"/>
      <c r="HPY84" s="207"/>
      <c r="HPZ84" s="207"/>
      <c r="HQA84" s="207"/>
      <c r="HQB84" s="207"/>
      <c r="HQC84" s="207"/>
      <c r="HQD84" s="207"/>
      <c r="HQE84" s="207"/>
      <c r="HQF84" s="207"/>
      <c r="HQG84" s="207"/>
      <c r="HQH84" s="207"/>
      <c r="HQI84" s="207"/>
      <c r="HQJ84" s="207"/>
      <c r="HQK84" s="207"/>
      <c r="HQL84" s="207"/>
      <c r="HQM84" s="207"/>
      <c r="HQN84" s="207"/>
      <c r="HQO84" s="207"/>
      <c r="HQP84" s="207"/>
      <c r="HQQ84" s="207"/>
      <c r="HQR84" s="207"/>
      <c r="HQS84" s="207"/>
      <c r="HQT84" s="207"/>
      <c r="HQU84" s="207"/>
      <c r="HQV84" s="207"/>
      <c r="HQW84" s="207"/>
      <c r="HQX84" s="207"/>
      <c r="HQY84" s="207"/>
      <c r="HQZ84" s="207"/>
      <c r="HRA84" s="207"/>
      <c r="HRB84" s="207"/>
      <c r="HRC84" s="207"/>
      <c r="HRD84" s="207"/>
      <c r="HRE84" s="207"/>
      <c r="HRF84" s="207"/>
      <c r="HRG84" s="207"/>
      <c r="HRH84" s="207"/>
      <c r="HRI84" s="207"/>
      <c r="HRJ84" s="207"/>
      <c r="HRK84" s="207"/>
      <c r="HRL84" s="207"/>
      <c r="HRM84" s="207"/>
      <c r="HRN84" s="207"/>
      <c r="HRO84" s="207"/>
      <c r="HRP84" s="207"/>
      <c r="HRQ84" s="207"/>
      <c r="HRR84" s="207"/>
      <c r="HRS84" s="207"/>
      <c r="HRT84" s="207"/>
      <c r="HRU84" s="207"/>
      <c r="HRV84" s="207"/>
      <c r="HRW84" s="207"/>
      <c r="HRX84" s="207"/>
      <c r="HRY84" s="207"/>
      <c r="HRZ84" s="207"/>
      <c r="HSA84" s="207"/>
      <c r="HSB84" s="207"/>
      <c r="HSC84" s="207"/>
      <c r="HSD84" s="207"/>
      <c r="HSE84" s="207"/>
      <c r="HSF84" s="207"/>
      <c r="HSG84" s="207"/>
      <c r="HSH84" s="207"/>
      <c r="HSI84" s="207"/>
      <c r="HSJ84" s="207"/>
      <c r="HSK84" s="207"/>
      <c r="HSL84" s="207"/>
      <c r="HSM84" s="207"/>
      <c r="HSN84" s="207"/>
      <c r="HSO84" s="207"/>
      <c r="HSP84" s="207"/>
      <c r="HSQ84" s="207"/>
      <c r="HSR84" s="207"/>
      <c r="HSS84" s="207"/>
      <c r="HST84" s="207"/>
      <c r="HSU84" s="207"/>
      <c r="HSV84" s="207"/>
      <c r="HSW84" s="207"/>
      <c r="HSX84" s="207"/>
      <c r="HSY84" s="207"/>
      <c r="HSZ84" s="207"/>
      <c r="HTA84" s="207"/>
      <c r="HTB84" s="207"/>
      <c r="HTC84" s="207"/>
      <c r="HTD84" s="207"/>
      <c r="HTE84" s="207"/>
      <c r="HTF84" s="207"/>
      <c r="HTG84" s="207"/>
      <c r="HTH84" s="207"/>
      <c r="HTI84" s="207"/>
      <c r="HTJ84" s="207"/>
      <c r="HTK84" s="207"/>
      <c r="HTL84" s="207"/>
      <c r="HTM84" s="207"/>
      <c r="HTN84" s="207"/>
      <c r="HTO84" s="207"/>
      <c r="HTP84" s="207"/>
      <c r="HTQ84" s="207"/>
      <c r="HTR84" s="207"/>
      <c r="HTS84" s="207"/>
      <c r="HTT84" s="207"/>
      <c r="HTU84" s="207"/>
      <c r="HTV84" s="207"/>
      <c r="HTW84" s="207"/>
      <c r="HTX84" s="207"/>
      <c r="HTY84" s="207"/>
      <c r="HTZ84" s="207"/>
      <c r="HUA84" s="207"/>
      <c r="HUB84" s="207"/>
      <c r="HUC84" s="207"/>
      <c r="HUD84" s="207"/>
      <c r="HUE84" s="207"/>
      <c r="HUF84" s="207"/>
      <c r="HUG84" s="207"/>
      <c r="HUH84" s="207"/>
      <c r="HUI84" s="207"/>
      <c r="HUJ84" s="207"/>
      <c r="HUK84" s="207"/>
      <c r="HUL84" s="207"/>
      <c r="HUM84" s="207"/>
      <c r="HUN84" s="207"/>
      <c r="HUO84" s="207"/>
      <c r="HUP84" s="207"/>
      <c r="HUQ84" s="207"/>
      <c r="HUR84" s="207"/>
      <c r="HUS84" s="207"/>
      <c r="HUT84" s="207"/>
      <c r="HUU84" s="207"/>
      <c r="HUV84" s="207"/>
      <c r="HUW84" s="207"/>
      <c r="HUX84" s="207"/>
      <c r="HUY84" s="207"/>
      <c r="HUZ84" s="207"/>
      <c r="HVA84" s="207"/>
      <c r="HVB84" s="207"/>
      <c r="HVC84" s="207"/>
      <c r="HVD84" s="207"/>
      <c r="HVE84" s="207"/>
      <c r="HVF84" s="207"/>
      <c r="HVG84" s="207"/>
      <c r="HVH84" s="207"/>
      <c r="HVI84" s="207"/>
      <c r="HVJ84" s="207"/>
      <c r="HVK84" s="207"/>
      <c r="HVL84" s="207"/>
      <c r="HVM84" s="207"/>
      <c r="HVN84" s="207"/>
      <c r="HVO84" s="207"/>
      <c r="HVP84" s="207"/>
      <c r="HVQ84" s="207"/>
      <c r="HVR84" s="207"/>
      <c r="HVS84" s="207"/>
      <c r="HVT84" s="207"/>
      <c r="HVU84" s="207"/>
      <c r="HVV84" s="207"/>
      <c r="HVW84" s="207"/>
      <c r="HVX84" s="207"/>
      <c r="HVY84" s="207"/>
      <c r="HVZ84" s="207"/>
      <c r="HWA84" s="207"/>
      <c r="HWB84" s="207"/>
      <c r="HWC84" s="207"/>
      <c r="HWD84" s="207"/>
      <c r="HWE84" s="207"/>
      <c r="HWF84" s="207"/>
      <c r="HWG84" s="207"/>
      <c r="HWH84" s="207"/>
      <c r="HWI84" s="207"/>
      <c r="HWJ84" s="207"/>
      <c r="HWK84" s="207"/>
      <c r="HWL84" s="207"/>
      <c r="HWM84" s="207"/>
      <c r="HWN84" s="207"/>
      <c r="HWO84" s="207"/>
      <c r="HWP84" s="207"/>
      <c r="HWQ84" s="207"/>
      <c r="HWR84" s="207"/>
      <c r="HWS84" s="207"/>
      <c r="HWT84" s="207"/>
      <c r="HWU84" s="207"/>
      <c r="HWV84" s="207"/>
      <c r="HWW84" s="207"/>
      <c r="HWX84" s="207"/>
      <c r="HWY84" s="207"/>
      <c r="HWZ84" s="207"/>
      <c r="HXA84" s="207"/>
      <c r="HXB84" s="207"/>
      <c r="HXC84" s="207"/>
      <c r="HXD84" s="207"/>
      <c r="HXE84" s="207"/>
      <c r="HXF84" s="207"/>
      <c r="HXG84" s="207"/>
      <c r="HXH84" s="207"/>
      <c r="HXI84" s="207"/>
      <c r="HXJ84" s="207"/>
      <c r="HXK84" s="207"/>
      <c r="HXL84" s="207"/>
      <c r="HXM84" s="207"/>
      <c r="HXN84" s="207"/>
      <c r="HXO84" s="207"/>
      <c r="HXP84" s="207"/>
      <c r="HXQ84" s="207"/>
      <c r="HXR84" s="207"/>
      <c r="HXS84" s="207"/>
      <c r="HXT84" s="207"/>
      <c r="HXU84" s="207"/>
      <c r="HXV84" s="207"/>
      <c r="HXW84" s="207"/>
      <c r="HXX84" s="207"/>
      <c r="HXY84" s="207"/>
      <c r="HXZ84" s="207"/>
      <c r="HYA84" s="207"/>
      <c r="HYB84" s="207"/>
      <c r="HYC84" s="207"/>
      <c r="HYD84" s="207"/>
      <c r="HYE84" s="207"/>
      <c r="HYF84" s="207"/>
      <c r="HYG84" s="207"/>
      <c r="HYH84" s="207"/>
      <c r="HYI84" s="207"/>
      <c r="HYJ84" s="207"/>
      <c r="HYK84" s="207"/>
      <c r="HYL84" s="207"/>
      <c r="HYM84" s="207"/>
      <c r="HYN84" s="207"/>
      <c r="HYO84" s="207"/>
      <c r="HYP84" s="207"/>
      <c r="HYQ84" s="207"/>
      <c r="HYR84" s="207"/>
      <c r="HYS84" s="207"/>
      <c r="HYT84" s="207"/>
      <c r="HYU84" s="207"/>
      <c r="HYV84" s="207"/>
      <c r="HYW84" s="207"/>
      <c r="HYX84" s="207"/>
      <c r="HYY84" s="207"/>
      <c r="HYZ84" s="207"/>
      <c r="HZA84" s="207"/>
      <c r="HZB84" s="207"/>
      <c r="HZC84" s="207"/>
      <c r="HZD84" s="207"/>
      <c r="HZE84" s="207"/>
      <c r="HZF84" s="207"/>
      <c r="HZG84" s="207"/>
      <c r="HZH84" s="207"/>
      <c r="HZI84" s="207"/>
      <c r="HZJ84" s="207"/>
      <c r="HZK84" s="207"/>
      <c r="HZL84" s="207"/>
      <c r="HZM84" s="207"/>
      <c r="HZN84" s="207"/>
      <c r="HZO84" s="207"/>
      <c r="HZP84" s="207"/>
      <c r="HZQ84" s="207"/>
      <c r="HZR84" s="207"/>
      <c r="HZS84" s="207"/>
      <c r="HZT84" s="207"/>
      <c r="HZU84" s="207"/>
      <c r="HZV84" s="207"/>
      <c r="HZW84" s="207"/>
      <c r="HZX84" s="207"/>
      <c r="HZY84" s="207"/>
      <c r="HZZ84" s="207"/>
      <c r="IAA84" s="207"/>
      <c r="IAB84" s="207"/>
      <c r="IAC84" s="207"/>
      <c r="IAD84" s="207"/>
      <c r="IAE84" s="207"/>
      <c r="IAF84" s="207"/>
      <c r="IAG84" s="207"/>
      <c r="IAH84" s="207"/>
      <c r="IAI84" s="207"/>
      <c r="IAJ84" s="207"/>
      <c r="IAK84" s="207"/>
      <c r="IAL84" s="207"/>
      <c r="IAM84" s="207"/>
      <c r="IAN84" s="207"/>
      <c r="IAO84" s="207"/>
      <c r="IAP84" s="207"/>
      <c r="IAQ84" s="207"/>
      <c r="IAR84" s="207"/>
      <c r="IAS84" s="207"/>
      <c r="IAT84" s="207"/>
      <c r="IAU84" s="207"/>
      <c r="IAV84" s="207"/>
      <c r="IAW84" s="207"/>
      <c r="IAX84" s="207"/>
      <c r="IAY84" s="207"/>
      <c r="IAZ84" s="207"/>
      <c r="IBA84" s="207"/>
      <c r="IBB84" s="207"/>
      <c r="IBC84" s="207"/>
      <c r="IBD84" s="207"/>
      <c r="IBE84" s="207"/>
      <c r="IBF84" s="207"/>
      <c r="IBG84" s="207"/>
      <c r="IBH84" s="207"/>
      <c r="IBI84" s="207"/>
      <c r="IBJ84" s="207"/>
      <c r="IBK84" s="207"/>
      <c r="IBL84" s="207"/>
      <c r="IBM84" s="207"/>
      <c r="IBN84" s="207"/>
      <c r="IBO84" s="207"/>
      <c r="IBP84" s="207"/>
      <c r="IBQ84" s="207"/>
      <c r="IBR84" s="207"/>
      <c r="IBS84" s="207"/>
      <c r="IBT84" s="207"/>
      <c r="IBU84" s="207"/>
      <c r="IBV84" s="207"/>
      <c r="IBW84" s="207"/>
      <c r="IBX84" s="207"/>
      <c r="IBY84" s="207"/>
      <c r="IBZ84" s="207"/>
      <c r="ICA84" s="207"/>
      <c r="ICB84" s="207"/>
      <c r="ICC84" s="207"/>
      <c r="ICD84" s="207"/>
      <c r="ICE84" s="207"/>
      <c r="ICF84" s="207"/>
      <c r="ICG84" s="207"/>
      <c r="ICH84" s="207"/>
      <c r="ICI84" s="207"/>
      <c r="ICJ84" s="207"/>
      <c r="ICK84" s="207"/>
      <c r="ICL84" s="207"/>
      <c r="ICM84" s="207"/>
      <c r="ICN84" s="207"/>
      <c r="ICO84" s="207"/>
      <c r="ICP84" s="207"/>
      <c r="ICQ84" s="207"/>
      <c r="ICR84" s="207"/>
      <c r="ICS84" s="207"/>
      <c r="ICT84" s="207"/>
      <c r="ICU84" s="207"/>
      <c r="ICV84" s="207"/>
      <c r="ICW84" s="207"/>
      <c r="ICX84" s="207"/>
      <c r="ICY84" s="207"/>
      <c r="ICZ84" s="207"/>
      <c r="IDA84" s="207"/>
      <c r="IDB84" s="207"/>
      <c r="IDC84" s="207"/>
      <c r="IDD84" s="207"/>
      <c r="IDE84" s="207"/>
      <c r="IDF84" s="207"/>
      <c r="IDG84" s="207"/>
      <c r="IDH84" s="207"/>
      <c r="IDI84" s="207"/>
      <c r="IDJ84" s="207"/>
      <c r="IDK84" s="207"/>
      <c r="IDL84" s="207"/>
      <c r="IDM84" s="207"/>
      <c r="IDN84" s="207"/>
      <c r="IDO84" s="207"/>
      <c r="IDP84" s="207"/>
      <c r="IDQ84" s="207"/>
      <c r="IDR84" s="207"/>
      <c r="IDS84" s="207"/>
      <c r="IDT84" s="207"/>
      <c r="IDU84" s="207"/>
      <c r="IDV84" s="207"/>
      <c r="IDW84" s="207"/>
      <c r="IDX84" s="207"/>
      <c r="IDY84" s="207"/>
      <c r="IDZ84" s="207"/>
      <c r="IEA84" s="207"/>
      <c r="IEB84" s="207"/>
      <c r="IEC84" s="207"/>
      <c r="IED84" s="207"/>
      <c r="IEE84" s="207"/>
      <c r="IEF84" s="207"/>
      <c r="IEG84" s="207"/>
      <c r="IEH84" s="207"/>
      <c r="IEI84" s="207"/>
      <c r="IEJ84" s="207"/>
      <c r="IEK84" s="207"/>
      <c r="IEL84" s="207"/>
      <c r="IEM84" s="207"/>
      <c r="IEN84" s="207"/>
      <c r="IEO84" s="207"/>
      <c r="IEP84" s="207"/>
      <c r="IEQ84" s="207"/>
      <c r="IER84" s="207"/>
      <c r="IES84" s="207"/>
      <c r="IET84" s="207"/>
      <c r="IEU84" s="207"/>
      <c r="IEV84" s="207"/>
      <c r="IEW84" s="207"/>
      <c r="IEX84" s="207"/>
      <c r="IEY84" s="207"/>
      <c r="IEZ84" s="207"/>
      <c r="IFA84" s="207"/>
      <c r="IFB84" s="207"/>
      <c r="IFC84" s="207"/>
      <c r="IFD84" s="207"/>
      <c r="IFE84" s="207"/>
      <c r="IFF84" s="207"/>
      <c r="IFG84" s="207"/>
      <c r="IFH84" s="207"/>
      <c r="IFI84" s="207"/>
      <c r="IFJ84" s="207"/>
      <c r="IFK84" s="207"/>
      <c r="IFL84" s="207"/>
      <c r="IFM84" s="207"/>
      <c r="IFN84" s="207"/>
      <c r="IFO84" s="207"/>
      <c r="IFP84" s="207"/>
      <c r="IFQ84" s="207"/>
      <c r="IFR84" s="207"/>
      <c r="IFS84" s="207"/>
      <c r="IFT84" s="207"/>
      <c r="IFU84" s="207"/>
      <c r="IFV84" s="207"/>
      <c r="IFW84" s="207"/>
      <c r="IFX84" s="207"/>
      <c r="IFY84" s="207"/>
      <c r="IFZ84" s="207"/>
      <c r="IGA84" s="207"/>
      <c r="IGB84" s="207"/>
      <c r="IGC84" s="207"/>
      <c r="IGD84" s="207"/>
      <c r="IGE84" s="207"/>
      <c r="IGF84" s="207"/>
      <c r="IGG84" s="207"/>
      <c r="IGH84" s="207"/>
      <c r="IGI84" s="207"/>
      <c r="IGJ84" s="207"/>
      <c r="IGK84" s="207"/>
      <c r="IGL84" s="207"/>
      <c r="IGM84" s="207"/>
      <c r="IGN84" s="207"/>
      <c r="IGO84" s="207"/>
      <c r="IGP84" s="207"/>
      <c r="IGQ84" s="207"/>
      <c r="IGR84" s="207"/>
      <c r="IGS84" s="207"/>
      <c r="IGT84" s="207"/>
      <c r="IGU84" s="207"/>
      <c r="IGV84" s="207"/>
      <c r="IGW84" s="207"/>
      <c r="IGX84" s="207"/>
      <c r="IGY84" s="207"/>
      <c r="IGZ84" s="207"/>
      <c r="IHA84" s="207"/>
      <c r="IHB84" s="207"/>
      <c r="IHC84" s="207"/>
      <c r="IHD84" s="207"/>
      <c r="IHE84" s="207"/>
      <c r="IHF84" s="207"/>
      <c r="IHG84" s="207"/>
      <c r="IHH84" s="207"/>
      <c r="IHI84" s="207"/>
      <c r="IHJ84" s="207"/>
      <c r="IHK84" s="207"/>
      <c r="IHL84" s="207"/>
      <c r="IHM84" s="207"/>
      <c r="IHN84" s="207"/>
      <c r="IHO84" s="207"/>
      <c r="IHP84" s="207"/>
      <c r="IHQ84" s="207"/>
      <c r="IHR84" s="207"/>
      <c r="IHS84" s="207"/>
      <c r="IHT84" s="207"/>
      <c r="IHU84" s="207"/>
      <c r="IHV84" s="207"/>
      <c r="IHW84" s="207"/>
      <c r="IHX84" s="207"/>
      <c r="IHY84" s="207"/>
      <c r="IHZ84" s="207"/>
      <c r="IIA84" s="207"/>
      <c r="IIB84" s="207"/>
      <c r="IIC84" s="207"/>
      <c r="IID84" s="207"/>
      <c r="IIE84" s="207"/>
      <c r="IIF84" s="207"/>
      <c r="IIG84" s="207"/>
      <c r="IIH84" s="207"/>
      <c r="III84" s="207"/>
      <c r="IIJ84" s="207"/>
      <c r="IIK84" s="207"/>
      <c r="IIL84" s="207"/>
      <c r="IIM84" s="207"/>
      <c r="IIN84" s="207"/>
      <c r="IIO84" s="207"/>
      <c r="IIP84" s="207"/>
      <c r="IIQ84" s="207"/>
      <c r="IIR84" s="207"/>
      <c r="IIS84" s="207"/>
      <c r="IIT84" s="207"/>
      <c r="IIU84" s="207"/>
      <c r="IIV84" s="207"/>
      <c r="IIW84" s="207"/>
      <c r="IIX84" s="207"/>
      <c r="IIY84" s="207"/>
      <c r="IIZ84" s="207"/>
      <c r="IJA84" s="207"/>
      <c r="IJB84" s="207"/>
      <c r="IJC84" s="207"/>
      <c r="IJD84" s="207"/>
      <c r="IJE84" s="207"/>
      <c r="IJF84" s="207"/>
      <c r="IJG84" s="207"/>
      <c r="IJH84" s="207"/>
      <c r="IJI84" s="207"/>
      <c r="IJJ84" s="207"/>
      <c r="IJK84" s="207"/>
      <c r="IJL84" s="207"/>
      <c r="IJM84" s="207"/>
      <c r="IJN84" s="207"/>
      <c r="IJO84" s="207"/>
      <c r="IJP84" s="207"/>
      <c r="IJQ84" s="207"/>
      <c r="IJR84" s="207"/>
      <c r="IJS84" s="207"/>
      <c r="IJT84" s="207"/>
      <c r="IJU84" s="207"/>
      <c r="IJV84" s="207"/>
      <c r="IJW84" s="207"/>
      <c r="IJX84" s="207"/>
      <c r="IJY84" s="207"/>
      <c r="IJZ84" s="207"/>
      <c r="IKA84" s="207"/>
      <c r="IKB84" s="207"/>
      <c r="IKC84" s="207"/>
      <c r="IKD84" s="207"/>
      <c r="IKE84" s="207"/>
      <c r="IKF84" s="207"/>
      <c r="IKG84" s="207"/>
      <c r="IKH84" s="207"/>
      <c r="IKI84" s="207"/>
      <c r="IKJ84" s="207"/>
      <c r="IKK84" s="207"/>
      <c r="IKL84" s="207"/>
      <c r="IKM84" s="207"/>
      <c r="IKN84" s="207"/>
      <c r="IKO84" s="207"/>
      <c r="IKP84" s="207"/>
      <c r="IKQ84" s="207"/>
      <c r="IKR84" s="207"/>
      <c r="IKS84" s="207"/>
      <c r="IKT84" s="207"/>
      <c r="IKU84" s="207"/>
      <c r="IKV84" s="207"/>
      <c r="IKW84" s="207"/>
      <c r="IKX84" s="207"/>
      <c r="IKY84" s="207"/>
      <c r="IKZ84" s="207"/>
      <c r="ILA84" s="207"/>
      <c r="ILB84" s="207"/>
      <c r="ILC84" s="207"/>
      <c r="ILD84" s="207"/>
      <c r="ILE84" s="207"/>
      <c r="ILF84" s="207"/>
      <c r="ILG84" s="207"/>
      <c r="ILH84" s="207"/>
      <c r="ILI84" s="207"/>
      <c r="ILJ84" s="207"/>
      <c r="ILK84" s="207"/>
      <c r="ILL84" s="207"/>
      <c r="ILM84" s="207"/>
      <c r="ILN84" s="207"/>
      <c r="ILO84" s="207"/>
      <c r="ILP84" s="207"/>
      <c r="ILQ84" s="207"/>
      <c r="ILR84" s="207"/>
      <c r="ILS84" s="207"/>
      <c r="ILT84" s="207"/>
      <c r="ILU84" s="207"/>
      <c r="ILV84" s="207"/>
      <c r="ILW84" s="207"/>
      <c r="ILX84" s="207"/>
      <c r="ILY84" s="207"/>
      <c r="ILZ84" s="207"/>
      <c r="IMA84" s="207"/>
      <c r="IMB84" s="207"/>
      <c r="IMC84" s="207"/>
      <c r="IMD84" s="207"/>
      <c r="IME84" s="207"/>
      <c r="IMF84" s="207"/>
      <c r="IMG84" s="207"/>
      <c r="IMH84" s="207"/>
      <c r="IMI84" s="207"/>
      <c r="IMJ84" s="207"/>
      <c r="IMK84" s="207"/>
      <c r="IML84" s="207"/>
      <c r="IMM84" s="207"/>
      <c r="IMN84" s="207"/>
      <c r="IMO84" s="207"/>
      <c r="IMP84" s="207"/>
      <c r="IMQ84" s="207"/>
      <c r="IMR84" s="207"/>
      <c r="IMS84" s="207"/>
      <c r="IMT84" s="207"/>
      <c r="IMU84" s="207"/>
      <c r="IMV84" s="207"/>
      <c r="IMW84" s="207"/>
      <c r="IMX84" s="207"/>
      <c r="IMY84" s="207"/>
      <c r="IMZ84" s="207"/>
      <c r="INA84" s="207"/>
      <c r="INB84" s="207"/>
      <c r="INC84" s="207"/>
      <c r="IND84" s="207"/>
      <c r="INE84" s="207"/>
      <c r="INF84" s="207"/>
      <c r="ING84" s="207"/>
      <c r="INH84" s="207"/>
      <c r="INI84" s="207"/>
      <c r="INJ84" s="207"/>
      <c r="INK84" s="207"/>
      <c r="INL84" s="207"/>
      <c r="INM84" s="207"/>
      <c r="INN84" s="207"/>
      <c r="INO84" s="207"/>
      <c r="INP84" s="207"/>
      <c r="INQ84" s="207"/>
      <c r="INR84" s="207"/>
      <c r="INS84" s="207"/>
      <c r="INT84" s="207"/>
      <c r="INU84" s="207"/>
      <c r="INV84" s="207"/>
      <c r="INW84" s="207"/>
      <c r="INX84" s="207"/>
      <c r="INY84" s="207"/>
      <c r="INZ84" s="207"/>
      <c r="IOA84" s="207"/>
      <c r="IOB84" s="207"/>
      <c r="IOC84" s="207"/>
      <c r="IOD84" s="207"/>
      <c r="IOE84" s="207"/>
      <c r="IOF84" s="207"/>
      <c r="IOG84" s="207"/>
      <c r="IOH84" s="207"/>
      <c r="IOI84" s="207"/>
      <c r="IOJ84" s="207"/>
      <c r="IOK84" s="207"/>
      <c r="IOL84" s="207"/>
      <c r="IOM84" s="207"/>
      <c r="ION84" s="207"/>
      <c r="IOO84" s="207"/>
      <c r="IOP84" s="207"/>
      <c r="IOQ84" s="207"/>
      <c r="IOR84" s="207"/>
      <c r="IOS84" s="207"/>
      <c r="IOT84" s="207"/>
      <c r="IOU84" s="207"/>
      <c r="IOV84" s="207"/>
      <c r="IOW84" s="207"/>
      <c r="IOX84" s="207"/>
      <c r="IOY84" s="207"/>
      <c r="IOZ84" s="207"/>
      <c r="IPA84" s="207"/>
      <c r="IPB84" s="207"/>
      <c r="IPC84" s="207"/>
      <c r="IPD84" s="207"/>
      <c r="IPE84" s="207"/>
      <c r="IPF84" s="207"/>
      <c r="IPG84" s="207"/>
      <c r="IPH84" s="207"/>
      <c r="IPI84" s="207"/>
      <c r="IPJ84" s="207"/>
      <c r="IPK84" s="207"/>
      <c r="IPL84" s="207"/>
      <c r="IPM84" s="207"/>
      <c r="IPN84" s="207"/>
      <c r="IPO84" s="207"/>
      <c r="IPP84" s="207"/>
      <c r="IPQ84" s="207"/>
      <c r="IPR84" s="207"/>
      <c r="IPS84" s="207"/>
      <c r="IPT84" s="207"/>
      <c r="IPU84" s="207"/>
      <c r="IPV84" s="207"/>
      <c r="IPW84" s="207"/>
      <c r="IPX84" s="207"/>
      <c r="IPY84" s="207"/>
      <c r="IPZ84" s="207"/>
      <c r="IQA84" s="207"/>
      <c r="IQB84" s="207"/>
      <c r="IQC84" s="207"/>
      <c r="IQD84" s="207"/>
      <c r="IQE84" s="207"/>
      <c r="IQF84" s="207"/>
      <c r="IQG84" s="207"/>
      <c r="IQH84" s="207"/>
      <c r="IQI84" s="207"/>
      <c r="IQJ84" s="207"/>
      <c r="IQK84" s="207"/>
      <c r="IQL84" s="207"/>
      <c r="IQM84" s="207"/>
      <c r="IQN84" s="207"/>
      <c r="IQO84" s="207"/>
      <c r="IQP84" s="207"/>
      <c r="IQQ84" s="207"/>
      <c r="IQR84" s="207"/>
      <c r="IQS84" s="207"/>
      <c r="IQT84" s="207"/>
      <c r="IQU84" s="207"/>
      <c r="IQV84" s="207"/>
      <c r="IQW84" s="207"/>
      <c r="IQX84" s="207"/>
      <c r="IQY84" s="207"/>
      <c r="IQZ84" s="207"/>
      <c r="IRA84" s="207"/>
      <c r="IRB84" s="207"/>
      <c r="IRC84" s="207"/>
      <c r="IRD84" s="207"/>
      <c r="IRE84" s="207"/>
      <c r="IRF84" s="207"/>
      <c r="IRG84" s="207"/>
      <c r="IRH84" s="207"/>
      <c r="IRI84" s="207"/>
      <c r="IRJ84" s="207"/>
      <c r="IRK84" s="207"/>
      <c r="IRL84" s="207"/>
      <c r="IRM84" s="207"/>
      <c r="IRN84" s="207"/>
      <c r="IRO84" s="207"/>
      <c r="IRP84" s="207"/>
      <c r="IRQ84" s="207"/>
      <c r="IRR84" s="207"/>
      <c r="IRS84" s="207"/>
      <c r="IRT84" s="207"/>
      <c r="IRU84" s="207"/>
      <c r="IRV84" s="207"/>
      <c r="IRW84" s="207"/>
      <c r="IRX84" s="207"/>
      <c r="IRY84" s="207"/>
      <c r="IRZ84" s="207"/>
      <c r="ISA84" s="207"/>
      <c r="ISB84" s="207"/>
      <c r="ISC84" s="207"/>
      <c r="ISD84" s="207"/>
      <c r="ISE84" s="207"/>
      <c r="ISF84" s="207"/>
      <c r="ISG84" s="207"/>
      <c r="ISH84" s="207"/>
      <c r="ISI84" s="207"/>
      <c r="ISJ84" s="207"/>
      <c r="ISK84" s="207"/>
      <c r="ISL84" s="207"/>
      <c r="ISM84" s="207"/>
      <c r="ISN84" s="207"/>
      <c r="ISO84" s="207"/>
      <c r="ISP84" s="207"/>
      <c r="ISQ84" s="207"/>
      <c r="ISR84" s="207"/>
      <c r="ISS84" s="207"/>
      <c r="IST84" s="207"/>
      <c r="ISU84" s="207"/>
      <c r="ISV84" s="207"/>
      <c r="ISW84" s="207"/>
      <c r="ISX84" s="207"/>
      <c r="ISY84" s="207"/>
      <c r="ISZ84" s="207"/>
      <c r="ITA84" s="207"/>
      <c r="ITB84" s="207"/>
      <c r="ITC84" s="207"/>
      <c r="ITD84" s="207"/>
      <c r="ITE84" s="207"/>
      <c r="ITF84" s="207"/>
      <c r="ITG84" s="207"/>
      <c r="ITH84" s="207"/>
      <c r="ITI84" s="207"/>
      <c r="ITJ84" s="207"/>
      <c r="ITK84" s="207"/>
      <c r="ITL84" s="207"/>
      <c r="ITM84" s="207"/>
      <c r="ITN84" s="207"/>
      <c r="ITO84" s="207"/>
      <c r="ITP84" s="207"/>
      <c r="ITQ84" s="207"/>
      <c r="ITR84" s="207"/>
      <c r="ITS84" s="207"/>
      <c r="ITT84" s="207"/>
      <c r="ITU84" s="207"/>
      <c r="ITV84" s="207"/>
      <c r="ITW84" s="207"/>
      <c r="ITX84" s="207"/>
      <c r="ITY84" s="207"/>
      <c r="ITZ84" s="207"/>
      <c r="IUA84" s="207"/>
      <c r="IUB84" s="207"/>
      <c r="IUC84" s="207"/>
      <c r="IUD84" s="207"/>
      <c r="IUE84" s="207"/>
      <c r="IUF84" s="207"/>
      <c r="IUG84" s="207"/>
      <c r="IUH84" s="207"/>
      <c r="IUI84" s="207"/>
      <c r="IUJ84" s="207"/>
      <c r="IUK84" s="207"/>
      <c r="IUL84" s="207"/>
      <c r="IUM84" s="207"/>
      <c r="IUN84" s="207"/>
      <c r="IUO84" s="207"/>
      <c r="IUP84" s="207"/>
      <c r="IUQ84" s="207"/>
      <c r="IUR84" s="207"/>
      <c r="IUS84" s="207"/>
      <c r="IUT84" s="207"/>
      <c r="IUU84" s="207"/>
      <c r="IUV84" s="207"/>
      <c r="IUW84" s="207"/>
      <c r="IUX84" s="207"/>
      <c r="IUY84" s="207"/>
      <c r="IUZ84" s="207"/>
      <c r="IVA84" s="207"/>
      <c r="IVB84" s="207"/>
      <c r="IVC84" s="207"/>
      <c r="IVD84" s="207"/>
      <c r="IVE84" s="207"/>
      <c r="IVF84" s="207"/>
      <c r="IVG84" s="207"/>
      <c r="IVH84" s="207"/>
      <c r="IVI84" s="207"/>
      <c r="IVJ84" s="207"/>
      <c r="IVK84" s="207"/>
      <c r="IVL84" s="207"/>
      <c r="IVM84" s="207"/>
      <c r="IVN84" s="207"/>
      <c r="IVO84" s="207"/>
      <c r="IVP84" s="207"/>
      <c r="IVQ84" s="207"/>
      <c r="IVR84" s="207"/>
      <c r="IVS84" s="207"/>
      <c r="IVT84" s="207"/>
      <c r="IVU84" s="207"/>
      <c r="IVV84" s="207"/>
      <c r="IVW84" s="207"/>
      <c r="IVX84" s="207"/>
      <c r="IVY84" s="207"/>
      <c r="IVZ84" s="207"/>
      <c r="IWA84" s="207"/>
      <c r="IWB84" s="207"/>
      <c r="IWC84" s="207"/>
      <c r="IWD84" s="207"/>
      <c r="IWE84" s="207"/>
      <c r="IWF84" s="207"/>
      <c r="IWG84" s="207"/>
      <c r="IWH84" s="207"/>
      <c r="IWI84" s="207"/>
      <c r="IWJ84" s="207"/>
      <c r="IWK84" s="207"/>
      <c r="IWL84" s="207"/>
      <c r="IWM84" s="207"/>
      <c r="IWN84" s="207"/>
      <c r="IWO84" s="207"/>
      <c r="IWP84" s="207"/>
      <c r="IWQ84" s="207"/>
      <c r="IWR84" s="207"/>
      <c r="IWS84" s="207"/>
      <c r="IWT84" s="207"/>
      <c r="IWU84" s="207"/>
      <c r="IWV84" s="207"/>
      <c r="IWW84" s="207"/>
      <c r="IWX84" s="207"/>
      <c r="IWY84" s="207"/>
      <c r="IWZ84" s="207"/>
      <c r="IXA84" s="207"/>
      <c r="IXB84" s="207"/>
      <c r="IXC84" s="207"/>
      <c r="IXD84" s="207"/>
      <c r="IXE84" s="207"/>
      <c r="IXF84" s="207"/>
      <c r="IXG84" s="207"/>
      <c r="IXH84" s="207"/>
      <c r="IXI84" s="207"/>
      <c r="IXJ84" s="207"/>
      <c r="IXK84" s="207"/>
      <c r="IXL84" s="207"/>
      <c r="IXM84" s="207"/>
      <c r="IXN84" s="207"/>
      <c r="IXO84" s="207"/>
      <c r="IXP84" s="207"/>
      <c r="IXQ84" s="207"/>
      <c r="IXR84" s="207"/>
      <c r="IXS84" s="207"/>
      <c r="IXT84" s="207"/>
      <c r="IXU84" s="207"/>
      <c r="IXV84" s="207"/>
      <c r="IXW84" s="207"/>
      <c r="IXX84" s="207"/>
      <c r="IXY84" s="207"/>
      <c r="IXZ84" s="207"/>
      <c r="IYA84" s="207"/>
      <c r="IYB84" s="207"/>
      <c r="IYC84" s="207"/>
      <c r="IYD84" s="207"/>
      <c r="IYE84" s="207"/>
      <c r="IYF84" s="207"/>
      <c r="IYG84" s="207"/>
      <c r="IYH84" s="207"/>
      <c r="IYI84" s="207"/>
      <c r="IYJ84" s="207"/>
      <c r="IYK84" s="207"/>
      <c r="IYL84" s="207"/>
      <c r="IYM84" s="207"/>
      <c r="IYN84" s="207"/>
      <c r="IYO84" s="207"/>
      <c r="IYP84" s="207"/>
      <c r="IYQ84" s="207"/>
      <c r="IYR84" s="207"/>
      <c r="IYS84" s="207"/>
      <c r="IYT84" s="207"/>
      <c r="IYU84" s="207"/>
      <c r="IYV84" s="207"/>
      <c r="IYW84" s="207"/>
      <c r="IYX84" s="207"/>
      <c r="IYY84" s="207"/>
      <c r="IYZ84" s="207"/>
      <c r="IZA84" s="207"/>
      <c r="IZB84" s="207"/>
      <c r="IZC84" s="207"/>
      <c r="IZD84" s="207"/>
      <c r="IZE84" s="207"/>
      <c r="IZF84" s="207"/>
      <c r="IZG84" s="207"/>
      <c r="IZH84" s="207"/>
      <c r="IZI84" s="207"/>
      <c r="IZJ84" s="207"/>
      <c r="IZK84" s="207"/>
      <c r="IZL84" s="207"/>
      <c r="IZM84" s="207"/>
      <c r="IZN84" s="207"/>
      <c r="IZO84" s="207"/>
      <c r="IZP84" s="207"/>
      <c r="IZQ84" s="207"/>
      <c r="IZR84" s="207"/>
      <c r="IZS84" s="207"/>
      <c r="IZT84" s="207"/>
      <c r="IZU84" s="207"/>
      <c r="IZV84" s="207"/>
      <c r="IZW84" s="207"/>
      <c r="IZX84" s="207"/>
      <c r="IZY84" s="207"/>
      <c r="IZZ84" s="207"/>
      <c r="JAA84" s="207"/>
      <c r="JAB84" s="207"/>
      <c r="JAC84" s="207"/>
      <c r="JAD84" s="207"/>
      <c r="JAE84" s="207"/>
      <c r="JAF84" s="207"/>
      <c r="JAG84" s="207"/>
      <c r="JAH84" s="207"/>
      <c r="JAI84" s="207"/>
      <c r="JAJ84" s="207"/>
      <c r="JAK84" s="207"/>
      <c r="JAL84" s="207"/>
      <c r="JAM84" s="207"/>
      <c r="JAN84" s="207"/>
      <c r="JAO84" s="207"/>
      <c r="JAP84" s="207"/>
      <c r="JAQ84" s="207"/>
      <c r="JAR84" s="207"/>
      <c r="JAS84" s="207"/>
      <c r="JAT84" s="207"/>
      <c r="JAU84" s="207"/>
      <c r="JAV84" s="207"/>
      <c r="JAW84" s="207"/>
      <c r="JAX84" s="207"/>
      <c r="JAY84" s="207"/>
      <c r="JAZ84" s="207"/>
      <c r="JBA84" s="207"/>
      <c r="JBB84" s="207"/>
      <c r="JBC84" s="207"/>
      <c r="JBD84" s="207"/>
      <c r="JBE84" s="207"/>
      <c r="JBF84" s="207"/>
      <c r="JBG84" s="207"/>
      <c r="JBH84" s="207"/>
      <c r="JBI84" s="207"/>
      <c r="JBJ84" s="207"/>
      <c r="JBK84" s="207"/>
      <c r="JBL84" s="207"/>
      <c r="JBM84" s="207"/>
      <c r="JBN84" s="207"/>
      <c r="JBO84" s="207"/>
      <c r="JBP84" s="207"/>
      <c r="JBQ84" s="207"/>
      <c r="JBR84" s="207"/>
      <c r="JBS84" s="207"/>
      <c r="JBT84" s="207"/>
      <c r="JBU84" s="207"/>
      <c r="JBV84" s="207"/>
      <c r="JBW84" s="207"/>
      <c r="JBX84" s="207"/>
      <c r="JBY84" s="207"/>
      <c r="JBZ84" s="207"/>
      <c r="JCA84" s="207"/>
      <c r="JCB84" s="207"/>
      <c r="JCC84" s="207"/>
      <c r="JCD84" s="207"/>
      <c r="JCE84" s="207"/>
      <c r="JCF84" s="207"/>
      <c r="JCG84" s="207"/>
      <c r="JCH84" s="207"/>
      <c r="JCI84" s="207"/>
      <c r="JCJ84" s="207"/>
      <c r="JCK84" s="207"/>
      <c r="JCL84" s="207"/>
      <c r="JCM84" s="207"/>
      <c r="JCN84" s="207"/>
      <c r="JCO84" s="207"/>
      <c r="JCP84" s="207"/>
      <c r="JCQ84" s="207"/>
      <c r="JCR84" s="207"/>
      <c r="JCS84" s="207"/>
      <c r="JCT84" s="207"/>
      <c r="JCU84" s="207"/>
      <c r="JCV84" s="207"/>
      <c r="JCW84" s="207"/>
      <c r="JCX84" s="207"/>
      <c r="JCY84" s="207"/>
      <c r="JCZ84" s="207"/>
      <c r="JDA84" s="207"/>
      <c r="JDB84" s="207"/>
      <c r="JDC84" s="207"/>
      <c r="JDD84" s="207"/>
      <c r="JDE84" s="207"/>
      <c r="JDF84" s="207"/>
      <c r="JDG84" s="207"/>
      <c r="JDH84" s="207"/>
      <c r="JDI84" s="207"/>
      <c r="JDJ84" s="207"/>
      <c r="JDK84" s="207"/>
      <c r="JDL84" s="207"/>
      <c r="JDM84" s="207"/>
      <c r="JDN84" s="207"/>
      <c r="JDO84" s="207"/>
      <c r="JDP84" s="207"/>
      <c r="JDQ84" s="207"/>
      <c r="JDR84" s="207"/>
      <c r="JDS84" s="207"/>
      <c r="JDT84" s="207"/>
      <c r="JDU84" s="207"/>
      <c r="JDV84" s="207"/>
      <c r="JDW84" s="207"/>
      <c r="JDX84" s="207"/>
      <c r="JDY84" s="207"/>
      <c r="JDZ84" s="207"/>
      <c r="JEA84" s="207"/>
      <c r="JEB84" s="207"/>
      <c r="JEC84" s="207"/>
      <c r="JED84" s="207"/>
      <c r="JEE84" s="207"/>
      <c r="JEF84" s="207"/>
      <c r="JEG84" s="207"/>
      <c r="JEH84" s="207"/>
      <c r="JEI84" s="207"/>
      <c r="JEJ84" s="207"/>
      <c r="JEK84" s="207"/>
      <c r="JEL84" s="207"/>
      <c r="JEM84" s="207"/>
      <c r="JEN84" s="207"/>
      <c r="JEO84" s="207"/>
      <c r="JEP84" s="207"/>
      <c r="JEQ84" s="207"/>
      <c r="JER84" s="207"/>
      <c r="JES84" s="207"/>
      <c r="JET84" s="207"/>
      <c r="JEU84" s="207"/>
      <c r="JEV84" s="207"/>
      <c r="JEW84" s="207"/>
      <c r="JEX84" s="207"/>
      <c r="JEY84" s="207"/>
      <c r="JEZ84" s="207"/>
      <c r="JFA84" s="207"/>
      <c r="JFB84" s="207"/>
      <c r="JFC84" s="207"/>
      <c r="JFD84" s="207"/>
      <c r="JFE84" s="207"/>
      <c r="JFF84" s="207"/>
      <c r="JFG84" s="207"/>
      <c r="JFH84" s="207"/>
      <c r="JFI84" s="207"/>
      <c r="JFJ84" s="207"/>
      <c r="JFK84" s="207"/>
      <c r="JFL84" s="207"/>
      <c r="JFM84" s="207"/>
      <c r="JFN84" s="207"/>
      <c r="JFO84" s="207"/>
      <c r="JFP84" s="207"/>
      <c r="JFQ84" s="207"/>
      <c r="JFR84" s="207"/>
      <c r="JFS84" s="207"/>
      <c r="JFT84" s="207"/>
      <c r="JFU84" s="207"/>
      <c r="JFV84" s="207"/>
      <c r="JFW84" s="207"/>
      <c r="JFX84" s="207"/>
      <c r="JFY84" s="207"/>
      <c r="JFZ84" s="207"/>
      <c r="JGA84" s="207"/>
      <c r="JGB84" s="207"/>
      <c r="JGC84" s="207"/>
      <c r="JGD84" s="207"/>
      <c r="JGE84" s="207"/>
      <c r="JGF84" s="207"/>
      <c r="JGG84" s="207"/>
      <c r="JGH84" s="207"/>
      <c r="JGI84" s="207"/>
      <c r="JGJ84" s="207"/>
      <c r="JGK84" s="207"/>
      <c r="JGL84" s="207"/>
      <c r="JGM84" s="207"/>
      <c r="JGN84" s="207"/>
      <c r="JGO84" s="207"/>
      <c r="JGP84" s="207"/>
      <c r="JGQ84" s="207"/>
      <c r="JGR84" s="207"/>
      <c r="JGS84" s="207"/>
      <c r="JGT84" s="207"/>
      <c r="JGU84" s="207"/>
      <c r="JGV84" s="207"/>
      <c r="JGW84" s="207"/>
      <c r="JGX84" s="207"/>
      <c r="JGY84" s="207"/>
      <c r="JGZ84" s="207"/>
      <c r="JHA84" s="207"/>
      <c r="JHB84" s="207"/>
      <c r="JHC84" s="207"/>
      <c r="JHD84" s="207"/>
      <c r="JHE84" s="207"/>
      <c r="JHF84" s="207"/>
      <c r="JHG84" s="207"/>
      <c r="JHH84" s="207"/>
      <c r="JHI84" s="207"/>
      <c r="JHJ84" s="207"/>
      <c r="JHK84" s="207"/>
      <c r="JHL84" s="207"/>
      <c r="JHM84" s="207"/>
      <c r="JHN84" s="207"/>
      <c r="JHO84" s="207"/>
      <c r="JHP84" s="207"/>
      <c r="JHQ84" s="207"/>
      <c r="JHR84" s="207"/>
      <c r="JHS84" s="207"/>
      <c r="JHT84" s="207"/>
      <c r="JHU84" s="207"/>
      <c r="JHV84" s="207"/>
      <c r="JHW84" s="207"/>
      <c r="JHX84" s="207"/>
      <c r="JHY84" s="207"/>
      <c r="JHZ84" s="207"/>
      <c r="JIA84" s="207"/>
      <c r="JIB84" s="207"/>
      <c r="JIC84" s="207"/>
      <c r="JID84" s="207"/>
      <c r="JIE84" s="207"/>
      <c r="JIF84" s="207"/>
      <c r="JIG84" s="207"/>
      <c r="JIH84" s="207"/>
      <c r="JII84" s="207"/>
      <c r="JIJ84" s="207"/>
      <c r="JIK84" s="207"/>
      <c r="JIL84" s="207"/>
      <c r="JIM84" s="207"/>
      <c r="JIN84" s="207"/>
      <c r="JIO84" s="207"/>
      <c r="JIP84" s="207"/>
      <c r="JIQ84" s="207"/>
      <c r="JIR84" s="207"/>
      <c r="JIS84" s="207"/>
      <c r="JIT84" s="207"/>
      <c r="JIU84" s="207"/>
      <c r="JIV84" s="207"/>
      <c r="JIW84" s="207"/>
      <c r="JIX84" s="207"/>
      <c r="JIY84" s="207"/>
      <c r="JIZ84" s="207"/>
      <c r="JJA84" s="207"/>
      <c r="JJB84" s="207"/>
      <c r="JJC84" s="207"/>
      <c r="JJD84" s="207"/>
      <c r="JJE84" s="207"/>
      <c r="JJF84" s="207"/>
      <c r="JJG84" s="207"/>
      <c r="JJH84" s="207"/>
      <c r="JJI84" s="207"/>
      <c r="JJJ84" s="207"/>
      <c r="JJK84" s="207"/>
      <c r="JJL84" s="207"/>
      <c r="JJM84" s="207"/>
      <c r="JJN84" s="207"/>
      <c r="JJO84" s="207"/>
      <c r="JJP84" s="207"/>
      <c r="JJQ84" s="207"/>
      <c r="JJR84" s="207"/>
      <c r="JJS84" s="207"/>
      <c r="JJT84" s="207"/>
      <c r="JJU84" s="207"/>
      <c r="JJV84" s="207"/>
      <c r="JJW84" s="207"/>
      <c r="JJX84" s="207"/>
      <c r="JJY84" s="207"/>
      <c r="JJZ84" s="207"/>
      <c r="JKA84" s="207"/>
      <c r="JKB84" s="207"/>
      <c r="JKC84" s="207"/>
      <c r="JKD84" s="207"/>
      <c r="JKE84" s="207"/>
      <c r="JKF84" s="207"/>
      <c r="JKG84" s="207"/>
      <c r="JKH84" s="207"/>
      <c r="JKI84" s="207"/>
      <c r="JKJ84" s="207"/>
      <c r="JKK84" s="207"/>
      <c r="JKL84" s="207"/>
      <c r="JKM84" s="207"/>
      <c r="JKN84" s="207"/>
      <c r="JKO84" s="207"/>
      <c r="JKP84" s="207"/>
      <c r="JKQ84" s="207"/>
      <c r="JKR84" s="207"/>
      <c r="JKS84" s="207"/>
      <c r="JKT84" s="207"/>
      <c r="JKU84" s="207"/>
      <c r="JKV84" s="207"/>
      <c r="JKW84" s="207"/>
      <c r="JKX84" s="207"/>
      <c r="JKY84" s="207"/>
      <c r="JKZ84" s="207"/>
      <c r="JLA84" s="207"/>
      <c r="JLB84" s="207"/>
      <c r="JLC84" s="207"/>
      <c r="JLD84" s="207"/>
      <c r="JLE84" s="207"/>
      <c r="JLF84" s="207"/>
      <c r="JLG84" s="207"/>
      <c r="JLH84" s="207"/>
      <c r="JLI84" s="207"/>
      <c r="JLJ84" s="207"/>
      <c r="JLK84" s="207"/>
      <c r="JLL84" s="207"/>
      <c r="JLM84" s="207"/>
      <c r="JLN84" s="207"/>
      <c r="JLO84" s="207"/>
      <c r="JLP84" s="207"/>
      <c r="JLQ84" s="207"/>
      <c r="JLR84" s="207"/>
      <c r="JLS84" s="207"/>
      <c r="JLT84" s="207"/>
      <c r="JLU84" s="207"/>
      <c r="JLV84" s="207"/>
      <c r="JLW84" s="207"/>
      <c r="JLX84" s="207"/>
      <c r="JLY84" s="207"/>
      <c r="JLZ84" s="207"/>
      <c r="JMA84" s="207"/>
      <c r="JMB84" s="207"/>
      <c r="JMC84" s="207"/>
      <c r="JMD84" s="207"/>
      <c r="JME84" s="207"/>
      <c r="JMF84" s="207"/>
      <c r="JMG84" s="207"/>
      <c r="JMH84" s="207"/>
      <c r="JMI84" s="207"/>
      <c r="JMJ84" s="207"/>
      <c r="JMK84" s="207"/>
      <c r="JML84" s="207"/>
      <c r="JMM84" s="207"/>
      <c r="JMN84" s="207"/>
      <c r="JMO84" s="207"/>
      <c r="JMP84" s="207"/>
      <c r="JMQ84" s="207"/>
      <c r="JMR84" s="207"/>
      <c r="JMS84" s="207"/>
      <c r="JMT84" s="207"/>
      <c r="JMU84" s="207"/>
      <c r="JMV84" s="207"/>
      <c r="JMW84" s="207"/>
      <c r="JMX84" s="207"/>
      <c r="JMY84" s="207"/>
      <c r="JMZ84" s="207"/>
      <c r="JNA84" s="207"/>
      <c r="JNB84" s="207"/>
      <c r="JNC84" s="207"/>
      <c r="JND84" s="207"/>
      <c r="JNE84" s="207"/>
      <c r="JNF84" s="207"/>
      <c r="JNG84" s="207"/>
      <c r="JNH84" s="207"/>
      <c r="JNI84" s="207"/>
      <c r="JNJ84" s="207"/>
      <c r="JNK84" s="207"/>
      <c r="JNL84" s="207"/>
      <c r="JNM84" s="207"/>
      <c r="JNN84" s="207"/>
      <c r="JNO84" s="207"/>
      <c r="JNP84" s="207"/>
      <c r="JNQ84" s="207"/>
      <c r="JNR84" s="207"/>
      <c r="JNS84" s="207"/>
      <c r="JNT84" s="207"/>
      <c r="JNU84" s="207"/>
      <c r="JNV84" s="207"/>
      <c r="JNW84" s="207"/>
      <c r="JNX84" s="207"/>
      <c r="JNY84" s="207"/>
      <c r="JNZ84" s="207"/>
      <c r="JOA84" s="207"/>
      <c r="JOB84" s="207"/>
      <c r="JOC84" s="207"/>
      <c r="JOD84" s="207"/>
      <c r="JOE84" s="207"/>
      <c r="JOF84" s="207"/>
      <c r="JOG84" s="207"/>
      <c r="JOH84" s="207"/>
      <c r="JOI84" s="207"/>
      <c r="JOJ84" s="207"/>
      <c r="JOK84" s="207"/>
      <c r="JOL84" s="207"/>
      <c r="JOM84" s="207"/>
      <c r="JON84" s="207"/>
      <c r="JOO84" s="207"/>
      <c r="JOP84" s="207"/>
      <c r="JOQ84" s="207"/>
      <c r="JOR84" s="207"/>
      <c r="JOS84" s="207"/>
      <c r="JOT84" s="207"/>
      <c r="JOU84" s="207"/>
      <c r="JOV84" s="207"/>
      <c r="JOW84" s="207"/>
      <c r="JOX84" s="207"/>
      <c r="JOY84" s="207"/>
      <c r="JOZ84" s="207"/>
      <c r="JPA84" s="207"/>
      <c r="JPB84" s="207"/>
      <c r="JPC84" s="207"/>
      <c r="JPD84" s="207"/>
      <c r="JPE84" s="207"/>
      <c r="JPF84" s="207"/>
      <c r="JPG84" s="207"/>
      <c r="JPH84" s="207"/>
      <c r="JPI84" s="207"/>
      <c r="JPJ84" s="207"/>
      <c r="JPK84" s="207"/>
      <c r="JPL84" s="207"/>
      <c r="JPM84" s="207"/>
      <c r="JPN84" s="207"/>
      <c r="JPO84" s="207"/>
      <c r="JPP84" s="207"/>
      <c r="JPQ84" s="207"/>
      <c r="JPR84" s="207"/>
      <c r="JPS84" s="207"/>
      <c r="JPT84" s="207"/>
      <c r="JPU84" s="207"/>
      <c r="JPV84" s="207"/>
      <c r="JPW84" s="207"/>
      <c r="JPX84" s="207"/>
      <c r="JPY84" s="207"/>
      <c r="JPZ84" s="207"/>
      <c r="JQA84" s="207"/>
      <c r="JQB84" s="207"/>
      <c r="JQC84" s="207"/>
      <c r="JQD84" s="207"/>
      <c r="JQE84" s="207"/>
      <c r="JQF84" s="207"/>
      <c r="JQG84" s="207"/>
      <c r="JQH84" s="207"/>
      <c r="JQI84" s="207"/>
      <c r="JQJ84" s="207"/>
      <c r="JQK84" s="207"/>
      <c r="JQL84" s="207"/>
      <c r="JQM84" s="207"/>
      <c r="JQN84" s="207"/>
      <c r="JQO84" s="207"/>
      <c r="JQP84" s="207"/>
      <c r="JQQ84" s="207"/>
      <c r="JQR84" s="207"/>
      <c r="JQS84" s="207"/>
      <c r="JQT84" s="207"/>
      <c r="JQU84" s="207"/>
      <c r="JQV84" s="207"/>
      <c r="JQW84" s="207"/>
      <c r="JQX84" s="207"/>
      <c r="JQY84" s="207"/>
      <c r="JQZ84" s="207"/>
      <c r="JRA84" s="207"/>
      <c r="JRB84" s="207"/>
      <c r="JRC84" s="207"/>
      <c r="JRD84" s="207"/>
      <c r="JRE84" s="207"/>
      <c r="JRF84" s="207"/>
      <c r="JRG84" s="207"/>
      <c r="JRH84" s="207"/>
      <c r="JRI84" s="207"/>
      <c r="JRJ84" s="207"/>
      <c r="JRK84" s="207"/>
      <c r="JRL84" s="207"/>
      <c r="JRM84" s="207"/>
      <c r="JRN84" s="207"/>
      <c r="JRO84" s="207"/>
      <c r="JRP84" s="207"/>
      <c r="JRQ84" s="207"/>
      <c r="JRR84" s="207"/>
      <c r="JRS84" s="207"/>
      <c r="JRT84" s="207"/>
      <c r="JRU84" s="207"/>
      <c r="JRV84" s="207"/>
      <c r="JRW84" s="207"/>
      <c r="JRX84" s="207"/>
      <c r="JRY84" s="207"/>
      <c r="JRZ84" s="207"/>
      <c r="JSA84" s="207"/>
      <c r="JSB84" s="207"/>
      <c r="JSC84" s="207"/>
      <c r="JSD84" s="207"/>
      <c r="JSE84" s="207"/>
      <c r="JSF84" s="207"/>
      <c r="JSG84" s="207"/>
      <c r="JSH84" s="207"/>
      <c r="JSI84" s="207"/>
      <c r="JSJ84" s="207"/>
      <c r="JSK84" s="207"/>
      <c r="JSL84" s="207"/>
      <c r="JSM84" s="207"/>
      <c r="JSN84" s="207"/>
      <c r="JSO84" s="207"/>
      <c r="JSP84" s="207"/>
      <c r="JSQ84" s="207"/>
      <c r="JSR84" s="207"/>
      <c r="JSS84" s="207"/>
      <c r="JST84" s="207"/>
      <c r="JSU84" s="207"/>
      <c r="JSV84" s="207"/>
      <c r="JSW84" s="207"/>
      <c r="JSX84" s="207"/>
      <c r="JSY84" s="207"/>
      <c r="JSZ84" s="207"/>
      <c r="JTA84" s="207"/>
      <c r="JTB84" s="207"/>
      <c r="JTC84" s="207"/>
      <c r="JTD84" s="207"/>
      <c r="JTE84" s="207"/>
      <c r="JTF84" s="207"/>
      <c r="JTG84" s="207"/>
      <c r="JTH84" s="207"/>
      <c r="JTI84" s="207"/>
      <c r="JTJ84" s="207"/>
      <c r="JTK84" s="207"/>
      <c r="JTL84" s="207"/>
      <c r="JTM84" s="207"/>
      <c r="JTN84" s="207"/>
      <c r="JTO84" s="207"/>
      <c r="JTP84" s="207"/>
      <c r="JTQ84" s="207"/>
      <c r="JTR84" s="207"/>
      <c r="JTS84" s="207"/>
      <c r="JTT84" s="207"/>
      <c r="JTU84" s="207"/>
      <c r="JTV84" s="207"/>
      <c r="JTW84" s="207"/>
      <c r="JTX84" s="207"/>
      <c r="JTY84" s="207"/>
      <c r="JTZ84" s="207"/>
      <c r="JUA84" s="207"/>
      <c r="JUB84" s="207"/>
      <c r="JUC84" s="207"/>
      <c r="JUD84" s="207"/>
      <c r="JUE84" s="207"/>
      <c r="JUF84" s="207"/>
      <c r="JUG84" s="207"/>
      <c r="JUH84" s="207"/>
      <c r="JUI84" s="207"/>
      <c r="JUJ84" s="207"/>
      <c r="JUK84" s="207"/>
      <c r="JUL84" s="207"/>
      <c r="JUM84" s="207"/>
      <c r="JUN84" s="207"/>
      <c r="JUO84" s="207"/>
      <c r="JUP84" s="207"/>
      <c r="JUQ84" s="207"/>
      <c r="JUR84" s="207"/>
      <c r="JUS84" s="207"/>
      <c r="JUT84" s="207"/>
      <c r="JUU84" s="207"/>
      <c r="JUV84" s="207"/>
      <c r="JUW84" s="207"/>
      <c r="JUX84" s="207"/>
      <c r="JUY84" s="207"/>
      <c r="JUZ84" s="207"/>
      <c r="JVA84" s="207"/>
      <c r="JVB84" s="207"/>
      <c r="JVC84" s="207"/>
      <c r="JVD84" s="207"/>
      <c r="JVE84" s="207"/>
      <c r="JVF84" s="207"/>
      <c r="JVG84" s="207"/>
      <c r="JVH84" s="207"/>
      <c r="JVI84" s="207"/>
      <c r="JVJ84" s="207"/>
      <c r="JVK84" s="207"/>
      <c r="JVL84" s="207"/>
      <c r="JVM84" s="207"/>
      <c r="JVN84" s="207"/>
      <c r="JVO84" s="207"/>
      <c r="JVP84" s="207"/>
      <c r="JVQ84" s="207"/>
      <c r="JVR84" s="207"/>
      <c r="JVS84" s="207"/>
      <c r="JVT84" s="207"/>
      <c r="JVU84" s="207"/>
      <c r="JVV84" s="207"/>
      <c r="JVW84" s="207"/>
      <c r="JVX84" s="207"/>
      <c r="JVY84" s="207"/>
      <c r="JVZ84" s="207"/>
      <c r="JWA84" s="207"/>
      <c r="JWB84" s="207"/>
      <c r="JWC84" s="207"/>
      <c r="JWD84" s="207"/>
      <c r="JWE84" s="207"/>
      <c r="JWF84" s="207"/>
      <c r="JWG84" s="207"/>
      <c r="JWH84" s="207"/>
      <c r="JWI84" s="207"/>
      <c r="JWJ84" s="207"/>
      <c r="JWK84" s="207"/>
      <c r="JWL84" s="207"/>
      <c r="JWM84" s="207"/>
      <c r="JWN84" s="207"/>
      <c r="JWO84" s="207"/>
      <c r="JWP84" s="207"/>
      <c r="JWQ84" s="207"/>
      <c r="JWR84" s="207"/>
      <c r="JWS84" s="207"/>
      <c r="JWT84" s="207"/>
      <c r="JWU84" s="207"/>
      <c r="JWV84" s="207"/>
      <c r="JWW84" s="207"/>
      <c r="JWX84" s="207"/>
      <c r="JWY84" s="207"/>
      <c r="JWZ84" s="207"/>
      <c r="JXA84" s="207"/>
      <c r="JXB84" s="207"/>
      <c r="JXC84" s="207"/>
      <c r="JXD84" s="207"/>
      <c r="JXE84" s="207"/>
      <c r="JXF84" s="207"/>
      <c r="JXG84" s="207"/>
      <c r="JXH84" s="207"/>
      <c r="JXI84" s="207"/>
      <c r="JXJ84" s="207"/>
      <c r="JXK84" s="207"/>
      <c r="JXL84" s="207"/>
      <c r="JXM84" s="207"/>
      <c r="JXN84" s="207"/>
      <c r="JXO84" s="207"/>
      <c r="JXP84" s="207"/>
      <c r="JXQ84" s="207"/>
      <c r="JXR84" s="207"/>
      <c r="JXS84" s="207"/>
      <c r="JXT84" s="207"/>
      <c r="JXU84" s="207"/>
      <c r="JXV84" s="207"/>
      <c r="JXW84" s="207"/>
      <c r="JXX84" s="207"/>
      <c r="JXY84" s="207"/>
      <c r="JXZ84" s="207"/>
      <c r="JYA84" s="207"/>
      <c r="JYB84" s="207"/>
      <c r="JYC84" s="207"/>
      <c r="JYD84" s="207"/>
      <c r="JYE84" s="207"/>
      <c r="JYF84" s="207"/>
      <c r="JYG84" s="207"/>
      <c r="JYH84" s="207"/>
      <c r="JYI84" s="207"/>
      <c r="JYJ84" s="207"/>
      <c r="JYK84" s="207"/>
      <c r="JYL84" s="207"/>
      <c r="JYM84" s="207"/>
      <c r="JYN84" s="207"/>
      <c r="JYO84" s="207"/>
      <c r="JYP84" s="207"/>
      <c r="JYQ84" s="207"/>
      <c r="JYR84" s="207"/>
      <c r="JYS84" s="207"/>
      <c r="JYT84" s="207"/>
      <c r="JYU84" s="207"/>
      <c r="JYV84" s="207"/>
      <c r="JYW84" s="207"/>
      <c r="JYX84" s="207"/>
      <c r="JYY84" s="207"/>
      <c r="JYZ84" s="207"/>
      <c r="JZA84" s="207"/>
      <c r="JZB84" s="207"/>
      <c r="JZC84" s="207"/>
      <c r="JZD84" s="207"/>
      <c r="JZE84" s="207"/>
      <c r="JZF84" s="207"/>
      <c r="JZG84" s="207"/>
      <c r="JZH84" s="207"/>
      <c r="JZI84" s="207"/>
      <c r="JZJ84" s="207"/>
      <c r="JZK84" s="207"/>
      <c r="JZL84" s="207"/>
      <c r="JZM84" s="207"/>
      <c r="JZN84" s="207"/>
      <c r="JZO84" s="207"/>
      <c r="JZP84" s="207"/>
      <c r="JZQ84" s="207"/>
      <c r="JZR84" s="207"/>
      <c r="JZS84" s="207"/>
      <c r="JZT84" s="207"/>
      <c r="JZU84" s="207"/>
      <c r="JZV84" s="207"/>
      <c r="JZW84" s="207"/>
      <c r="JZX84" s="207"/>
      <c r="JZY84" s="207"/>
      <c r="JZZ84" s="207"/>
      <c r="KAA84" s="207"/>
      <c r="KAB84" s="207"/>
      <c r="KAC84" s="207"/>
      <c r="KAD84" s="207"/>
      <c r="KAE84" s="207"/>
      <c r="KAF84" s="207"/>
      <c r="KAG84" s="207"/>
      <c r="KAH84" s="207"/>
      <c r="KAI84" s="207"/>
      <c r="KAJ84" s="207"/>
      <c r="KAK84" s="207"/>
      <c r="KAL84" s="207"/>
      <c r="KAM84" s="207"/>
      <c r="KAN84" s="207"/>
      <c r="KAO84" s="207"/>
      <c r="KAP84" s="207"/>
      <c r="KAQ84" s="207"/>
      <c r="KAR84" s="207"/>
      <c r="KAS84" s="207"/>
      <c r="KAT84" s="207"/>
      <c r="KAU84" s="207"/>
      <c r="KAV84" s="207"/>
      <c r="KAW84" s="207"/>
      <c r="KAX84" s="207"/>
      <c r="KAY84" s="207"/>
      <c r="KAZ84" s="207"/>
      <c r="KBA84" s="207"/>
      <c r="KBB84" s="207"/>
      <c r="KBC84" s="207"/>
      <c r="KBD84" s="207"/>
      <c r="KBE84" s="207"/>
      <c r="KBF84" s="207"/>
      <c r="KBG84" s="207"/>
      <c r="KBH84" s="207"/>
      <c r="KBI84" s="207"/>
      <c r="KBJ84" s="207"/>
      <c r="KBK84" s="207"/>
      <c r="KBL84" s="207"/>
      <c r="KBM84" s="207"/>
      <c r="KBN84" s="207"/>
      <c r="KBO84" s="207"/>
      <c r="KBP84" s="207"/>
      <c r="KBQ84" s="207"/>
      <c r="KBR84" s="207"/>
      <c r="KBS84" s="207"/>
      <c r="KBT84" s="207"/>
      <c r="KBU84" s="207"/>
      <c r="KBV84" s="207"/>
      <c r="KBW84" s="207"/>
      <c r="KBX84" s="207"/>
      <c r="KBY84" s="207"/>
      <c r="KBZ84" s="207"/>
      <c r="KCA84" s="207"/>
      <c r="KCB84" s="207"/>
      <c r="KCC84" s="207"/>
      <c r="KCD84" s="207"/>
      <c r="KCE84" s="207"/>
      <c r="KCF84" s="207"/>
      <c r="KCG84" s="207"/>
      <c r="KCH84" s="207"/>
      <c r="KCI84" s="207"/>
      <c r="KCJ84" s="207"/>
      <c r="KCK84" s="207"/>
      <c r="KCL84" s="207"/>
      <c r="KCM84" s="207"/>
      <c r="KCN84" s="207"/>
      <c r="KCO84" s="207"/>
      <c r="KCP84" s="207"/>
      <c r="KCQ84" s="207"/>
      <c r="KCR84" s="207"/>
      <c r="KCS84" s="207"/>
      <c r="KCT84" s="207"/>
      <c r="KCU84" s="207"/>
      <c r="KCV84" s="207"/>
      <c r="KCW84" s="207"/>
      <c r="KCX84" s="207"/>
      <c r="KCY84" s="207"/>
      <c r="KCZ84" s="207"/>
      <c r="KDA84" s="207"/>
      <c r="KDB84" s="207"/>
      <c r="KDC84" s="207"/>
      <c r="KDD84" s="207"/>
      <c r="KDE84" s="207"/>
      <c r="KDF84" s="207"/>
      <c r="KDG84" s="207"/>
      <c r="KDH84" s="207"/>
      <c r="KDI84" s="207"/>
      <c r="KDJ84" s="207"/>
      <c r="KDK84" s="207"/>
      <c r="KDL84" s="207"/>
      <c r="KDM84" s="207"/>
      <c r="KDN84" s="207"/>
      <c r="KDO84" s="207"/>
      <c r="KDP84" s="207"/>
      <c r="KDQ84" s="207"/>
      <c r="KDR84" s="207"/>
      <c r="KDS84" s="207"/>
      <c r="KDT84" s="207"/>
      <c r="KDU84" s="207"/>
      <c r="KDV84" s="207"/>
      <c r="KDW84" s="207"/>
      <c r="KDX84" s="207"/>
      <c r="KDY84" s="207"/>
      <c r="KDZ84" s="207"/>
      <c r="KEA84" s="207"/>
      <c r="KEB84" s="207"/>
      <c r="KEC84" s="207"/>
      <c r="KED84" s="207"/>
      <c r="KEE84" s="207"/>
      <c r="KEF84" s="207"/>
      <c r="KEG84" s="207"/>
      <c r="KEH84" s="207"/>
      <c r="KEI84" s="207"/>
      <c r="KEJ84" s="207"/>
      <c r="KEK84" s="207"/>
      <c r="KEL84" s="207"/>
      <c r="KEM84" s="207"/>
      <c r="KEN84" s="207"/>
      <c r="KEO84" s="207"/>
      <c r="KEP84" s="207"/>
      <c r="KEQ84" s="207"/>
      <c r="KER84" s="207"/>
      <c r="KES84" s="207"/>
      <c r="KET84" s="207"/>
      <c r="KEU84" s="207"/>
      <c r="KEV84" s="207"/>
      <c r="KEW84" s="207"/>
      <c r="KEX84" s="207"/>
      <c r="KEY84" s="207"/>
      <c r="KEZ84" s="207"/>
      <c r="KFA84" s="207"/>
      <c r="KFB84" s="207"/>
      <c r="KFC84" s="207"/>
      <c r="KFD84" s="207"/>
      <c r="KFE84" s="207"/>
      <c r="KFF84" s="207"/>
      <c r="KFG84" s="207"/>
      <c r="KFH84" s="207"/>
      <c r="KFI84" s="207"/>
      <c r="KFJ84" s="207"/>
      <c r="KFK84" s="207"/>
      <c r="KFL84" s="207"/>
      <c r="KFM84" s="207"/>
      <c r="KFN84" s="207"/>
      <c r="KFO84" s="207"/>
      <c r="KFP84" s="207"/>
      <c r="KFQ84" s="207"/>
      <c r="KFR84" s="207"/>
      <c r="KFS84" s="207"/>
      <c r="KFT84" s="207"/>
      <c r="KFU84" s="207"/>
      <c r="KFV84" s="207"/>
      <c r="KFW84" s="207"/>
      <c r="KFX84" s="207"/>
      <c r="KFY84" s="207"/>
      <c r="KFZ84" s="207"/>
      <c r="KGA84" s="207"/>
      <c r="KGB84" s="207"/>
      <c r="KGC84" s="207"/>
      <c r="KGD84" s="207"/>
      <c r="KGE84" s="207"/>
      <c r="KGF84" s="207"/>
      <c r="KGG84" s="207"/>
      <c r="KGH84" s="207"/>
      <c r="KGI84" s="207"/>
      <c r="KGJ84" s="207"/>
      <c r="KGK84" s="207"/>
      <c r="KGL84" s="207"/>
      <c r="KGM84" s="207"/>
      <c r="KGN84" s="207"/>
      <c r="KGO84" s="207"/>
      <c r="KGP84" s="207"/>
      <c r="KGQ84" s="207"/>
      <c r="KGR84" s="207"/>
      <c r="KGS84" s="207"/>
      <c r="KGT84" s="207"/>
      <c r="KGU84" s="207"/>
      <c r="KGV84" s="207"/>
      <c r="KGW84" s="207"/>
      <c r="KGX84" s="207"/>
      <c r="KGY84" s="207"/>
      <c r="KGZ84" s="207"/>
      <c r="KHA84" s="207"/>
      <c r="KHB84" s="207"/>
      <c r="KHC84" s="207"/>
      <c r="KHD84" s="207"/>
      <c r="KHE84" s="207"/>
      <c r="KHF84" s="207"/>
      <c r="KHG84" s="207"/>
      <c r="KHH84" s="207"/>
      <c r="KHI84" s="207"/>
      <c r="KHJ84" s="207"/>
      <c r="KHK84" s="207"/>
      <c r="KHL84" s="207"/>
      <c r="KHM84" s="207"/>
      <c r="KHN84" s="207"/>
      <c r="KHO84" s="207"/>
      <c r="KHP84" s="207"/>
      <c r="KHQ84" s="207"/>
      <c r="KHR84" s="207"/>
      <c r="KHS84" s="207"/>
      <c r="KHT84" s="207"/>
      <c r="KHU84" s="207"/>
      <c r="KHV84" s="207"/>
      <c r="KHW84" s="207"/>
      <c r="KHX84" s="207"/>
      <c r="KHY84" s="207"/>
      <c r="KHZ84" s="207"/>
      <c r="KIA84" s="207"/>
      <c r="KIB84" s="207"/>
      <c r="KIC84" s="207"/>
      <c r="KID84" s="207"/>
      <c r="KIE84" s="207"/>
      <c r="KIF84" s="207"/>
      <c r="KIG84" s="207"/>
      <c r="KIH84" s="207"/>
      <c r="KII84" s="207"/>
      <c r="KIJ84" s="207"/>
      <c r="KIK84" s="207"/>
      <c r="KIL84" s="207"/>
      <c r="KIM84" s="207"/>
      <c r="KIN84" s="207"/>
      <c r="KIO84" s="207"/>
      <c r="KIP84" s="207"/>
      <c r="KIQ84" s="207"/>
      <c r="KIR84" s="207"/>
      <c r="KIS84" s="207"/>
      <c r="KIT84" s="207"/>
      <c r="KIU84" s="207"/>
      <c r="KIV84" s="207"/>
      <c r="KIW84" s="207"/>
      <c r="KIX84" s="207"/>
      <c r="KIY84" s="207"/>
      <c r="KIZ84" s="207"/>
      <c r="KJA84" s="207"/>
      <c r="KJB84" s="207"/>
      <c r="KJC84" s="207"/>
      <c r="KJD84" s="207"/>
      <c r="KJE84" s="207"/>
      <c r="KJF84" s="207"/>
      <c r="KJG84" s="207"/>
      <c r="KJH84" s="207"/>
      <c r="KJI84" s="207"/>
      <c r="KJJ84" s="207"/>
      <c r="KJK84" s="207"/>
      <c r="KJL84" s="207"/>
      <c r="KJM84" s="207"/>
      <c r="KJN84" s="207"/>
      <c r="KJO84" s="207"/>
      <c r="KJP84" s="207"/>
      <c r="KJQ84" s="207"/>
      <c r="KJR84" s="207"/>
      <c r="KJS84" s="207"/>
      <c r="KJT84" s="207"/>
      <c r="KJU84" s="207"/>
      <c r="KJV84" s="207"/>
      <c r="KJW84" s="207"/>
      <c r="KJX84" s="207"/>
      <c r="KJY84" s="207"/>
      <c r="KJZ84" s="207"/>
      <c r="KKA84" s="207"/>
      <c r="KKB84" s="207"/>
      <c r="KKC84" s="207"/>
      <c r="KKD84" s="207"/>
      <c r="KKE84" s="207"/>
      <c r="KKF84" s="207"/>
      <c r="KKG84" s="207"/>
      <c r="KKH84" s="207"/>
      <c r="KKI84" s="207"/>
      <c r="KKJ84" s="207"/>
      <c r="KKK84" s="207"/>
      <c r="KKL84" s="207"/>
      <c r="KKM84" s="207"/>
      <c r="KKN84" s="207"/>
      <c r="KKO84" s="207"/>
      <c r="KKP84" s="207"/>
      <c r="KKQ84" s="207"/>
      <c r="KKR84" s="207"/>
      <c r="KKS84" s="207"/>
      <c r="KKT84" s="207"/>
      <c r="KKU84" s="207"/>
      <c r="KKV84" s="207"/>
      <c r="KKW84" s="207"/>
      <c r="KKX84" s="207"/>
      <c r="KKY84" s="207"/>
      <c r="KKZ84" s="207"/>
      <c r="KLA84" s="207"/>
      <c r="KLB84" s="207"/>
      <c r="KLC84" s="207"/>
      <c r="KLD84" s="207"/>
      <c r="KLE84" s="207"/>
      <c r="KLF84" s="207"/>
      <c r="KLG84" s="207"/>
      <c r="KLH84" s="207"/>
      <c r="KLI84" s="207"/>
      <c r="KLJ84" s="207"/>
      <c r="KLK84" s="207"/>
      <c r="KLL84" s="207"/>
      <c r="KLM84" s="207"/>
      <c r="KLN84" s="207"/>
      <c r="KLO84" s="207"/>
      <c r="KLP84" s="207"/>
      <c r="KLQ84" s="207"/>
      <c r="KLR84" s="207"/>
      <c r="KLS84" s="207"/>
      <c r="KLT84" s="207"/>
      <c r="KLU84" s="207"/>
      <c r="KLV84" s="207"/>
      <c r="KLW84" s="207"/>
      <c r="KLX84" s="207"/>
      <c r="KLY84" s="207"/>
      <c r="KLZ84" s="207"/>
      <c r="KMA84" s="207"/>
      <c r="KMB84" s="207"/>
      <c r="KMC84" s="207"/>
      <c r="KMD84" s="207"/>
      <c r="KME84" s="207"/>
      <c r="KMF84" s="207"/>
      <c r="KMG84" s="207"/>
      <c r="KMH84" s="207"/>
      <c r="KMI84" s="207"/>
      <c r="KMJ84" s="207"/>
      <c r="KMK84" s="207"/>
      <c r="KML84" s="207"/>
      <c r="KMM84" s="207"/>
      <c r="KMN84" s="207"/>
      <c r="KMO84" s="207"/>
      <c r="KMP84" s="207"/>
      <c r="KMQ84" s="207"/>
      <c r="KMR84" s="207"/>
      <c r="KMS84" s="207"/>
      <c r="KMT84" s="207"/>
      <c r="KMU84" s="207"/>
      <c r="KMV84" s="207"/>
      <c r="KMW84" s="207"/>
      <c r="KMX84" s="207"/>
      <c r="KMY84" s="207"/>
      <c r="KMZ84" s="207"/>
      <c r="KNA84" s="207"/>
      <c r="KNB84" s="207"/>
      <c r="KNC84" s="207"/>
      <c r="KND84" s="207"/>
      <c r="KNE84" s="207"/>
      <c r="KNF84" s="207"/>
      <c r="KNG84" s="207"/>
      <c r="KNH84" s="207"/>
      <c r="KNI84" s="207"/>
      <c r="KNJ84" s="207"/>
      <c r="KNK84" s="207"/>
      <c r="KNL84" s="207"/>
      <c r="KNM84" s="207"/>
      <c r="KNN84" s="207"/>
      <c r="KNO84" s="207"/>
      <c r="KNP84" s="207"/>
      <c r="KNQ84" s="207"/>
      <c r="KNR84" s="207"/>
      <c r="KNS84" s="207"/>
      <c r="KNT84" s="207"/>
      <c r="KNU84" s="207"/>
      <c r="KNV84" s="207"/>
      <c r="KNW84" s="207"/>
      <c r="KNX84" s="207"/>
      <c r="KNY84" s="207"/>
      <c r="KNZ84" s="207"/>
      <c r="KOA84" s="207"/>
      <c r="KOB84" s="207"/>
      <c r="KOC84" s="207"/>
      <c r="KOD84" s="207"/>
      <c r="KOE84" s="207"/>
      <c r="KOF84" s="207"/>
      <c r="KOG84" s="207"/>
      <c r="KOH84" s="207"/>
      <c r="KOI84" s="207"/>
      <c r="KOJ84" s="207"/>
      <c r="KOK84" s="207"/>
      <c r="KOL84" s="207"/>
      <c r="KOM84" s="207"/>
      <c r="KON84" s="207"/>
      <c r="KOO84" s="207"/>
      <c r="KOP84" s="207"/>
      <c r="KOQ84" s="207"/>
      <c r="KOR84" s="207"/>
      <c r="KOS84" s="207"/>
      <c r="KOT84" s="207"/>
      <c r="KOU84" s="207"/>
      <c r="KOV84" s="207"/>
      <c r="KOW84" s="207"/>
      <c r="KOX84" s="207"/>
      <c r="KOY84" s="207"/>
      <c r="KOZ84" s="207"/>
      <c r="KPA84" s="207"/>
      <c r="KPB84" s="207"/>
      <c r="KPC84" s="207"/>
      <c r="KPD84" s="207"/>
      <c r="KPE84" s="207"/>
      <c r="KPF84" s="207"/>
      <c r="KPG84" s="207"/>
      <c r="KPH84" s="207"/>
      <c r="KPI84" s="207"/>
      <c r="KPJ84" s="207"/>
      <c r="KPK84" s="207"/>
      <c r="KPL84" s="207"/>
      <c r="KPM84" s="207"/>
      <c r="KPN84" s="207"/>
      <c r="KPO84" s="207"/>
      <c r="KPP84" s="207"/>
      <c r="KPQ84" s="207"/>
      <c r="KPR84" s="207"/>
      <c r="KPS84" s="207"/>
      <c r="KPT84" s="207"/>
      <c r="KPU84" s="207"/>
      <c r="KPV84" s="207"/>
      <c r="KPW84" s="207"/>
      <c r="KPX84" s="207"/>
      <c r="KPY84" s="207"/>
      <c r="KPZ84" s="207"/>
      <c r="KQA84" s="207"/>
      <c r="KQB84" s="207"/>
      <c r="KQC84" s="207"/>
      <c r="KQD84" s="207"/>
      <c r="KQE84" s="207"/>
      <c r="KQF84" s="207"/>
      <c r="KQG84" s="207"/>
      <c r="KQH84" s="207"/>
      <c r="KQI84" s="207"/>
      <c r="KQJ84" s="207"/>
      <c r="KQK84" s="207"/>
      <c r="KQL84" s="207"/>
      <c r="KQM84" s="207"/>
      <c r="KQN84" s="207"/>
      <c r="KQO84" s="207"/>
      <c r="KQP84" s="207"/>
      <c r="KQQ84" s="207"/>
      <c r="KQR84" s="207"/>
      <c r="KQS84" s="207"/>
      <c r="KQT84" s="207"/>
      <c r="KQU84" s="207"/>
      <c r="KQV84" s="207"/>
      <c r="KQW84" s="207"/>
      <c r="KQX84" s="207"/>
      <c r="KQY84" s="207"/>
      <c r="KQZ84" s="207"/>
      <c r="KRA84" s="207"/>
      <c r="KRB84" s="207"/>
      <c r="KRC84" s="207"/>
      <c r="KRD84" s="207"/>
      <c r="KRE84" s="207"/>
      <c r="KRF84" s="207"/>
      <c r="KRG84" s="207"/>
      <c r="KRH84" s="207"/>
      <c r="KRI84" s="207"/>
      <c r="KRJ84" s="207"/>
      <c r="KRK84" s="207"/>
      <c r="KRL84" s="207"/>
      <c r="KRM84" s="207"/>
      <c r="KRN84" s="207"/>
      <c r="KRO84" s="207"/>
      <c r="KRP84" s="207"/>
      <c r="KRQ84" s="207"/>
      <c r="KRR84" s="207"/>
      <c r="KRS84" s="207"/>
      <c r="KRT84" s="207"/>
      <c r="KRU84" s="207"/>
      <c r="KRV84" s="207"/>
      <c r="KRW84" s="207"/>
      <c r="KRX84" s="207"/>
      <c r="KRY84" s="207"/>
      <c r="KRZ84" s="207"/>
      <c r="KSA84" s="207"/>
      <c r="KSB84" s="207"/>
      <c r="KSC84" s="207"/>
      <c r="KSD84" s="207"/>
      <c r="KSE84" s="207"/>
      <c r="KSF84" s="207"/>
      <c r="KSG84" s="207"/>
      <c r="KSH84" s="207"/>
      <c r="KSI84" s="207"/>
      <c r="KSJ84" s="207"/>
      <c r="KSK84" s="207"/>
      <c r="KSL84" s="207"/>
      <c r="KSM84" s="207"/>
      <c r="KSN84" s="207"/>
      <c r="KSO84" s="207"/>
      <c r="KSP84" s="207"/>
      <c r="KSQ84" s="207"/>
      <c r="KSR84" s="207"/>
      <c r="KSS84" s="207"/>
      <c r="KST84" s="207"/>
      <c r="KSU84" s="207"/>
      <c r="KSV84" s="207"/>
      <c r="KSW84" s="207"/>
      <c r="KSX84" s="207"/>
      <c r="KSY84" s="207"/>
      <c r="KSZ84" s="207"/>
      <c r="KTA84" s="207"/>
      <c r="KTB84" s="207"/>
      <c r="KTC84" s="207"/>
      <c r="KTD84" s="207"/>
      <c r="KTE84" s="207"/>
      <c r="KTF84" s="207"/>
      <c r="KTG84" s="207"/>
      <c r="KTH84" s="207"/>
      <c r="KTI84" s="207"/>
      <c r="KTJ84" s="207"/>
      <c r="KTK84" s="207"/>
      <c r="KTL84" s="207"/>
      <c r="KTM84" s="207"/>
      <c r="KTN84" s="207"/>
      <c r="KTO84" s="207"/>
      <c r="KTP84" s="207"/>
      <c r="KTQ84" s="207"/>
      <c r="KTR84" s="207"/>
      <c r="KTS84" s="207"/>
      <c r="KTT84" s="207"/>
      <c r="KTU84" s="207"/>
      <c r="KTV84" s="207"/>
      <c r="KTW84" s="207"/>
      <c r="KTX84" s="207"/>
      <c r="KTY84" s="207"/>
      <c r="KTZ84" s="207"/>
      <c r="KUA84" s="207"/>
      <c r="KUB84" s="207"/>
      <c r="KUC84" s="207"/>
      <c r="KUD84" s="207"/>
      <c r="KUE84" s="207"/>
      <c r="KUF84" s="207"/>
      <c r="KUG84" s="207"/>
      <c r="KUH84" s="207"/>
      <c r="KUI84" s="207"/>
      <c r="KUJ84" s="207"/>
      <c r="KUK84" s="207"/>
      <c r="KUL84" s="207"/>
      <c r="KUM84" s="207"/>
      <c r="KUN84" s="207"/>
      <c r="KUO84" s="207"/>
      <c r="KUP84" s="207"/>
      <c r="KUQ84" s="207"/>
      <c r="KUR84" s="207"/>
      <c r="KUS84" s="207"/>
      <c r="KUT84" s="207"/>
      <c r="KUU84" s="207"/>
      <c r="KUV84" s="207"/>
      <c r="KUW84" s="207"/>
      <c r="KUX84" s="207"/>
      <c r="KUY84" s="207"/>
      <c r="KUZ84" s="207"/>
      <c r="KVA84" s="207"/>
      <c r="KVB84" s="207"/>
      <c r="KVC84" s="207"/>
      <c r="KVD84" s="207"/>
      <c r="KVE84" s="207"/>
      <c r="KVF84" s="207"/>
      <c r="KVG84" s="207"/>
      <c r="KVH84" s="207"/>
      <c r="KVI84" s="207"/>
      <c r="KVJ84" s="207"/>
      <c r="KVK84" s="207"/>
      <c r="KVL84" s="207"/>
      <c r="KVM84" s="207"/>
      <c r="KVN84" s="207"/>
      <c r="KVO84" s="207"/>
      <c r="KVP84" s="207"/>
      <c r="KVQ84" s="207"/>
      <c r="KVR84" s="207"/>
      <c r="KVS84" s="207"/>
      <c r="KVT84" s="207"/>
      <c r="KVU84" s="207"/>
      <c r="KVV84" s="207"/>
      <c r="KVW84" s="207"/>
      <c r="KVX84" s="207"/>
      <c r="KVY84" s="207"/>
      <c r="KVZ84" s="207"/>
      <c r="KWA84" s="207"/>
      <c r="KWB84" s="207"/>
      <c r="KWC84" s="207"/>
      <c r="KWD84" s="207"/>
      <c r="KWE84" s="207"/>
      <c r="KWF84" s="207"/>
      <c r="KWG84" s="207"/>
      <c r="KWH84" s="207"/>
      <c r="KWI84" s="207"/>
      <c r="KWJ84" s="207"/>
      <c r="KWK84" s="207"/>
      <c r="KWL84" s="207"/>
      <c r="KWM84" s="207"/>
      <c r="KWN84" s="207"/>
      <c r="KWO84" s="207"/>
      <c r="KWP84" s="207"/>
      <c r="KWQ84" s="207"/>
      <c r="KWR84" s="207"/>
      <c r="KWS84" s="207"/>
      <c r="KWT84" s="207"/>
      <c r="KWU84" s="207"/>
      <c r="KWV84" s="207"/>
      <c r="KWW84" s="207"/>
      <c r="KWX84" s="207"/>
      <c r="KWY84" s="207"/>
      <c r="KWZ84" s="207"/>
      <c r="KXA84" s="207"/>
      <c r="KXB84" s="207"/>
      <c r="KXC84" s="207"/>
      <c r="KXD84" s="207"/>
      <c r="KXE84" s="207"/>
      <c r="KXF84" s="207"/>
      <c r="KXG84" s="207"/>
      <c r="KXH84" s="207"/>
      <c r="KXI84" s="207"/>
      <c r="KXJ84" s="207"/>
      <c r="KXK84" s="207"/>
      <c r="KXL84" s="207"/>
      <c r="KXM84" s="207"/>
      <c r="KXN84" s="207"/>
      <c r="KXO84" s="207"/>
      <c r="KXP84" s="207"/>
      <c r="KXQ84" s="207"/>
      <c r="KXR84" s="207"/>
      <c r="KXS84" s="207"/>
      <c r="KXT84" s="207"/>
      <c r="KXU84" s="207"/>
      <c r="KXV84" s="207"/>
      <c r="KXW84" s="207"/>
      <c r="KXX84" s="207"/>
      <c r="KXY84" s="207"/>
      <c r="KXZ84" s="207"/>
      <c r="KYA84" s="207"/>
      <c r="KYB84" s="207"/>
      <c r="KYC84" s="207"/>
      <c r="KYD84" s="207"/>
      <c r="KYE84" s="207"/>
      <c r="KYF84" s="207"/>
      <c r="KYG84" s="207"/>
      <c r="KYH84" s="207"/>
      <c r="KYI84" s="207"/>
      <c r="KYJ84" s="207"/>
      <c r="KYK84" s="207"/>
      <c r="KYL84" s="207"/>
      <c r="KYM84" s="207"/>
      <c r="KYN84" s="207"/>
      <c r="KYO84" s="207"/>
      <c r="KYP84" s="207"/>
      <c r="KYQ84" s="207"/>
      <c r="KYR84" s="207"/>
      <c r="KYS84" s="207"/>
      <c r="KYT84" s="207"/>
      <c r="KYU84" s="207"/>
      <c r="KYV84" s="207"/>
      <c r="KYW84" s="207"/>
      <c r="KYX84" s="207"/>
      <c r="KYY84" s="207"/>
      <c r="KYZ84" s="207"/>
      <c r="KZA84" s="207"/>
      <c r="KZB84" s="207"/>
      <c r="KZC84" s="207"/>
      <c r="KZD84" s="207"/>
      <c r="KZE84" s="207"/>
      <c r="KZF84" s="207"/>
      <c r="KZG84" s="207"/>
      <c r="KZH84" s="207"/>
      <c r="KZI84" s="207"/>
      <c r="KZJ84" s="207"/>
      <c r="KZK84" s="207"/>
      <c r="KZL84" s="207"/>
      <c r="KZM84" s="207"/>
      <c r="KZN84" s="207"/>
      <c r="KZO84" s="207"/>
      <c r="KZP84" s="207"/>
      <c r="KZQ84" s="207"/>
      <c r="KZR84" s="207"/>
      <c r="KZS84" s="207"/>
      <c r="KZT84" s="207"/>
      <c r="KZU84" s="207"/>
      <c r="KZV84" s="207"/>
      <c r="KZW84" s="207"/>
      <c r="KZX84" s="207"/>
      <c r="KZY84" s="207"/>
      <c r="KZZ84" s="207"/>
      <c r="LAA84" s="207"/>
      <c r="LAB84" s="207"/>
      <c r="LAC84" s="207"/>
      <c r="LAD84" s="207"/>
      <c r="LAE84" s="207"/>
      <c r="LAF84" s="207"/>
      <c r="LAG84" s="207"/>
      <c r="LAH84" s="207"/>
      <c r="LAI84" s="207"/>
      <c r="LAJ84" s="207"/>
      <c r="LAK84" s="207"/>
      <c r="LAL84" s="207"/>
      <c r="LAM84" s="207"/>
      <c r="LAN84" s="207"/>
      <c r="LAO84" s="207"/>
      <c r="LAP84" s="207"/>
      <c r="LAQ84" s="207"/>
      <c r="LAR84" s="207"/>
      <c r="LAS84" s="207"/>
      <c r="LAT84" s="207"/>
      <c r="LAU84" s="207"/>
      <c r="LAV84" s="207"/>
      <c r="LAW84" s="207"/>
      <c r="LAX84" s="207"/>
      <c r="LAY84" s="207"/>
      <c r="LAZ84" s="207"/>
      <c r="LBA84" s="207"/>
      <c r="LBB84" s="207"/>
      <c r="LBC84" s="207"/>
      <c r="LBD84" s="207"/>
      <c r="LBE84" s="207"/>
      <c r="LBF84" s="207"/>
      <c r="LBG84" s="207"/>
      <c r="LBH84" s="207"/>
      <c r="LBI84" s="207"/>
      <c r="LBJ84" s="207"/>
      <c r="LBK84" s="207"/>
      <c r="LBL84" s="207"/>
      <c r="LBM84" s="207"/>
      <c r="LBN84" s="207"/>
      <c r="LBO84" s="207"/>
      <c r="LBP84" s="207"/>
      <c r="LBQ84" s="207"/>
      <c r="LBR84" s="207"/>
      <c r="LBS84" s="207"/>
      <c r="LBT84" s="207"/>
      <c r="LBU84" s="207"/>
      <c r="LBV84" s="207"/>
      <c r="LBW84" s="207"/>
      <c r="LBX84" s="207"/>
      <c r="LBY84" s="207"/>
      <c r="LBZ84" s="207"/>
      <c r="LCA84" s="207"/>
      <c r="LCB84" s="207"/>
      <c r="LCC84" s="207"/>
      <c r="LCD84" s="207"/>
      <c r="LCE84" s="207"/>
      <c r="LCF84" s="207"/>
      <c r="LCG84" s="207"/>
      <c r="LCH84" s="207"/>
      <c r="LCI84" s="207"/>
      <c r="LCJ84" s="207"/>
      <c r="LCK84" s="207"/>
      <c r="LCL84" s="207"/>
      <c r="LCM84" s="207"/>
      <c r="LCN84" s="207"/>
      <c r="LCO84" s="207"/>
      <c r="LCP84" s="207"/>
      <c r="LCQ84" s="207"/>
      <c r="LCR84" s="207"/>
      <c r="LCS84" s="207"/>
      <c r="LCT84" s="207"/>
      <c r="LCU84" s="207"/>
      <c r="LCV84" s="207"/>
      <c r="LCW84" s="207"/>
      <c r="LCX84" s="207"/>
      <c r="LCY84" s="207"/>
      <c r="LCZ84" s="207"/>
      <c r="LDA84" s="207"/>
      <c r="LDB84" s="207"/>
      <c r="LDC84" s="207"/>
      <c r="LDD84" s="207"/>
      <c r="LDE84" s="207"/>
      <c r="LDF84" s="207"/>
      <c r="LDG84" s="207"/>
      <c r="LDH84" s="207"/>
      <c r="LDI84" s="207"/>
      <c r="LDJ84" s="207"/>
      <c r="LDK84" s="207"/>
      <c r="LDL84" s="207"/>
      <c r="LDM84" s="207"/>
      <c r="LDN84" s="207"/>
      <c r="LDO84" s="207"/>
      <c r="LDP84" s="207"/>
      <c r="LDQ84" s="207"/>
      <c r="LDR84" s="207"/>
      <c r="LDS84" s="207"/>
      <c r="LDT84" s="207"/>
      <c r="LDU84" s="207"/>
      <c r="LDV84" s="207"/>
      <c r="LDW84" s="207"/>
      <c r="LDX84" s="207"/>
      <c r="LDY84" s="207"/>
      <c r="LDZ84" s="207"/>
      <c r="LEA84" s="207"/>
      <c r="LEB84" s="207"/>
      <c r="LEC84" s="207"/>
      <c r="LED84" s="207"/>
      <c r="LEE84" s="207"/>
      <c r="LEF84" s="207"/>
      <c r="LEG84" s="207"/>
      <c r="LEH84" s="207"/>
      <c r="LEI84" s="207"/>
      <c r="LEJ84" s="207"/>
      <c r="LEK84" s="207"/>
      <c r="LEL84" s="207"/>
      <c r="LEM84" s="207"/>
      <c r="LEN84" s="207"/>
      <c r="LEO84" s="207"/>
      <c r="LEP84" s="207"/>
      <c r="LEQ84" s="207"/>
      <c r="LER84" s="207"/>
      <c r="LES84" s="207"/>
      <c r="LET84" s="207"/>
      <c r="LEU84" s="207"/>
      <c r="LEV84" s="207"/>
      <c r="LEW84" s="207"/>
      <c r="LEX84" s="207"/>
      <c r="LEY84" s="207"/>
      <c r="LEZ84" s="207"/>
      <c r="LFA84" s="207"/>
      <c r="LFB84" s="207"/>
      <c r="LFC84" s="207"/>
      <c r="LFD84" s="207"/>
      <c r="LFE84" s="207"/>
      <c r="LFF84" s="207"/>
      <c r="LFG84" s="207"/>
      <c r="LFH84" s="207"/>
      <c r="LFI84" s="207"/>
      <c r="LFJ84" s="207"/>
      <c r="LFK84" s="207"/>
      <c r="LFL84" s="207"/>
      <c r="LFM84" s="207"/>
      <c r="LFN84" s="207"/>
      <c r="LFO84" s="207"/>
      <c r="LFP84" s="207"/>
      <c r="LFQ84" s="207"/>
      <c r="LFR84" s="207"/>
      <c r="LFS84" s="207"/>
      <c r="LFT84" s="207"/>
      <c r="LFU84" s="207"/>
      <c r="LFV84" s="207"/>
      <c r="LFW84" s="207"/>
      <c r="LFX84" s="207"/>
      <c r="LFY84" s="207"/>
      <c r="LFZ84" s="207"/>
      <c r="LGA84" s="207"/>
      <c r="LGB84" s="207"/>
      <c r="LGC84" s="207"/>
      <c r="LGD84" s="207"/>
      <c r="LGE84" s="207"/>
      <c r="LGF84" s="207"/>
      <c r="LGG84" s="207"/>
      <c r="LGH84" s="207"/>
      <c r="LGI84" s="207"/>
      <c r="LGJ84" s="207"/>
      <c r="LGK84" s="207"/>
      <c r="LGL84" s="207"/>
      <c r="LGM84" s="207"/>
      <c r="LGN84" s="207"/>
      <c r="LGO84" s="207"/>
      <c r="LGP84" s="207"/>
      <c r="LGQ84" s="207"/>
      <c r="LGR84" s="207"/>
      <c r="LGS84" s="207"/>
      <c r="LGT84" s="207"/>
      <c r="LGU84" s="207"/>
      <c r="LGV84" s="207"/>
      <c r="LGW84" s="207"/>
      <c r="LGX84" s="207"/>
      <c r="LGY84" s="207"/>
      <c r="LGZ84" s="207"/>
      <c r="LHA84" s="207"/>
      <c r="LHB84" s="207"/>
      <c r="LHC84" s="207"/>
      <c r="LHD84" s="207"/>
      <c r="LHE84" s="207"/>
      <c r="LHF84" s="207"/>
      <c r="LHG84" s="207"/>
      <c r="LHH84" s="207"/>
      <c r="LHI84" s="207"/>
      <c r="LHJ84" s="207"/>
      <c r="LHK84" s="207"/>
      <c r="LHL84" s="207"/>
      <c r="LHM84" s="207"/>
      <c r="LHN84" s="207"/>
      <c r="LHO84" s="207"/>
      <c r="LHP84" s="207"/>
      <c r="LHQ84" s="207"/>
      <c r="LHR84" s="207"/>
      <c r="LHS84" s="207"/>
      <c r="LHT84" s="207"/>
      <c r="LHU84" s="207"/>
      <c r="LHV84" s="207"/>
      <c r="LHW84" s="207"/>
      <c r="LHX84" s="207"/>
      <c r="LHY84" s="207"/>
      <c r="LHZ84" s="207"/>
      <c r="LIA84" s="207"/>
      <c r="LIB84" s="207"/>
      <c r="LIC84" s="207"/>
      <c r="LID84" s="207"/>
      <c r="LIE84" s="207"/>
      <c r="LIF84" s="207"/>
      <c r="LIG84" s="207"/>
      <c r="LIH84" s="207"/>
      <c r="LII84" s="207"/>
      <c r="LIJ84" s="207"/>
      <c r="LIK84" s="207"/>
      <c r="LIL84" s="207"/>
      <c r="LIM84" s="207"/>
      <c r="LIN84" s="207"/>
      <c r="LIO84" s="207"/>
      <c r="LIP84" s="207"/>
      <c r="LIQ84" s="207"/>
      <c r="LIR84" s="207"/>
      <c r="LIS84" s="207"/>
      <c r="LIT84" s="207"/>
      <c r="LIU84" s="207"/>
      <c r="LIV84" s="207"/>
      <c r="LIW84" s="207"/>
      <c r="LIX84" s="207"/>
      <c r="LIY84" s="207"/>
      <c r="LIZ84" s="207"/>
      <c r="LJA84" s="207"/>
      <c r="LJB84" s="207"/>
      <c r="LJC84" s="207"/>
      <c r="LJD84" s="207"/>
      <c r="LJE84" s="207"/>
      <c r="LJF84" s="207"/>
      <c r="LJG84" s="207"/>
      <c r="LJH84" s="207"/>
      <c r="LJI84" s="207"/>
      <c r="LJJ84" s="207"/>
      <c r="LJK84" s="207"/>
      <c r="LJL84" s="207"/>
      <c r="LJM84" s="207"/>
      <c r="LJN84" s="207"/>
      <c r="LJO84" s="207"/>
      <c r="LJP84" s="207"/>
      <c r="LJQ84" s="207"/>
      <c r="LJR84" s="207"/>
      <c r="LJS84" s="207"/>
      <c r="LJT84" s="207"/>
      <c r="LJU84" s="207"/>
      <c r="LJV84" s="207"/>
      <c r="LJW84" s="207"/>
      <c r="LJX84" s="207"/>
      <c r="LJY84" s="207"/>
      <c r="LJZ84" s="207"/>
      <c r="LKA84" s="207"/>
      <c r="LKB84" s="207"/>
      <c r="LKC84" s="207"/>
      <c r="LKD84" s="207"/>
      <c r="LKE84" s="207"/>
      <c r="LKF84" s="207"/>
      <c r="LKG84" s="207"/>
      <c r="LKH84" s="207"/>
      <c r="LKI84" s="207"/>
      <c r="LKJ84" s="207"/>
      <c r="LKK84" s="207"/>
      <c r="LKL84" s="207"/>
      <c r="LKM84" s="207"/>
      <c r="LKN84" s="207"/>
      <c r="LKO84" s="207"/>
      <c r="LKP84" s="207"/>
      <c r="LKQ84" s="207"/>
      <c r="LKR84" s="207"/>
      <c r="LKS84" s="207"/>
      <c r="LKT84" s="207"/>
      <c r="LKU84" s="207"/>
      <c r="LKV84" s="207"/>
      <c r="LKW84" s="207"/>
      <c r="LKX84" s="207"/>
      <c r="LKY84" s="207"/>
      <c r="LKZ84" s="207"/>
      <c r="LLA84" s="207"/>
      <c r="LLB84" s="207"/>
      <c r="LLC84" s="207"/>
      <c r="LLD84" s="207"/>
      <c r="LLE84" s="207"/>
      <c r="LLF84" s="207"/>
      <c r="LLG84" s="207"/>
      <c r="LLH84" s="207"/>
      <c r="LLI84" s="207"/>
      <c r="LLJ84" s="207"/>
      <c r="LLK84" s="207"/>
      <c r="LLL84" s="207"/>
      <c r="LLM84" s="207"/>
      <c r="LLN84" s="207"/>
      <c r="LLO84" s="207"/>
      <c r="LLP84" s="207"/>
      <c r="LLQ84" s="207"/>
      <c r="LLR84" s="207"/>
      <c r="LLS84" s="207"/>
      <c r="LLT84" s="207"/>
      <c r="LLU84" s="207"/>
      <c r="LLV84" s="207"/>
      <c r="LLW84" s="207"/>
      <c r="LLX84" s="207"/>
      <c r="LLY84" s="207"/>
      <c r="LLZ84" s="207"/>
      <c r="LMA84" s="207"/>
      <c r="LMB84" s="207"/>
      <c r="LMC84" s="207"/>
      <c r="LMD84" s="207"/>
      <c r="LME84" s="207"/>
      <c r="LMF84" s="207"/>
      <c r="LMG84" s="207"/>
      <c r="LMH84" s="207"/>
      <c r="LMI84" s="207"/>
      <c r="LMJ84" s="207"/>
      <c r="LMK84" s="207"/>
      <c r="LML84" s="207"/>
      <c r="LMM84" s="207"/>
      <c r="LMN84" s="207"/>
      <c r="LMO84" s="207"/>
      <c r="LMP84" s="207"/>
      <c r="LMQ84" s="207"/>
      <c r="LMR84" s="207"/>
      <c r="LMS84" s="207"/>
      <c r="LMT84" s="207"/>
      <c r="LMU84" s="207"/>
      <c r="LMV84" s="207"/>
      <c r="LMW84" s="207"/>
      <c r="LMX84" s="207"/>
      <c r="LMY84" s="207"/>
      <c r="LMZ84" s="207"/>
      <c r="LNA84" s="207"/>
      <c r="LNB84" s="207"/>
      <c r="LNC84" s="207"/>
      <c r="LND84" s="207"/>
      <c r="LNE84" s="207"/>
      <c r="LNF84" s="207"/>
      <c r="LNG84" s="207"/>
      <c r="LNH84" s="207"/>
      <c r="LNI84" s="207"/>
      <c r="LNJ84" s="207"/>
      <c r="LNK84" s="207"/>
      <c r="LNL84" s="207"/>
      <c r="LNM84" s="207"/>
      <c r="LNN84" s="207"/>
      <c r="LNO84" s="207"/>
      <c r="LNP84" s="207"/>
      <c r="LNQ84" s="207"/>
      <c r="LNR84" s="207"/>
      <c r="LNS84" s="207"/>
      <c r="LNT84" s="207"/>
      <c r="LNU84" s="207"/>
      <c r="LNV84" s="207"/>
      <c r="LNW84" s="207"/>
      <c r="LNX84" s="207"/>
      <c r="LNY84" s="207"/>
      <c r="LNZ84" s="207"/>
      <c r="LOA84" s="207"/>
      <c r="LOB84" s="207"/>
      <c r="LOC84" s="207"/>
      <c r="LOD84" s="207"/>
      <c r="LOE84" s="207"/>
      <c r="LOF84" s="207"/>
      <c r="LOG84" s="207"/>
      <c r="LOH84" s="207"/>
      <c r="LOI84" s="207"/>
      <c r="LOJ84" s="207"/>
      <c r="LOK84" s="207"/>
      <c r="LOL84" s="207"/>
      <c r="LOM84" s="207"/>
      <c r="LON84" s="207"/>
      <c r="LOO84" s="207"/>
      <c r="LOP84" s="207"/>
      <c r="LOQ84" s="207"/>
      <c r="LOR84" s="207"/>
      <c r="LOS84" s="207"/>
      <c r="LOT84" s="207"/>
      <c r="LOU84" s="207"/>
      <c r="LOV84" s="207"/>
      <c r="LOW84" s="207"/>
      <c r="LOX84" s="207"/>
      <c r="LOY84" s="207"/>
      <c r="LOZ84" s="207"/>
      <c r="LPA84" s="207"/>
      <c r="LPB84" s="207"/>
      <c r="LPC84" s="207"/>
      <c r="LPD84" s="207"/>
      <c r="LPE84" s="207"/>
      <c r="LPF84" s="207"/>
      <c r="LPG84" s="207"/>
      <c r="LPH84" s="207"/>
      <c r="LPI84" s="207"/>
      <c r="LPJ84" s="207"/>
      <c r="LPK84" s="207"/>
      <c r="LPL84" s="207"/>
      <c r="LPM84" s="207"/>
      <c r="LPN84" s="207"/>
      <c r="LPO84" s="207"/>
      <c r="LPP84" s="207"/>
      <c r="LPQ84" s="207"/>
      <c r="LPR84" s="207"/>
      <c r="LPS84" s="207"/>
      <c r="LPT84" s="207"/>
      <c r="LPU84" s="207"/>
      <c r="LPV84" s="207"/>
      <c r="LPW84" s="207"/>
      <c r="LPX84" s="207"/>
      <c r="LPY84" s="207"/>
      <c r="LPZ84" s="207"/>
      <c r="LQA84" s="207"/>
      <c r="LQB84" s="207"/>
      <c r="LQC84" s="207"/>
      <c r="LQD84" s="207"/>
      <c r="LQE84" s="207"/>
      <c r="LQF84" s="207"/>
      <c r="LQG84" s="207"/>
      <c r="LQH84" s="207"/>
      <c r="LQI84" s="207"/>
      <c r="LQJ84" s="207"/>
      <c r="LQK84" s="207"/>
      <c r="LQL84" s="207"/>
      <c r="LQM84" s="207"/>
      <c r="LQN84" s="207"/>
      <c r="LQO84" s="207"/>
      <c r="LQP84" s="207"/>
      <c r="LQQ84" s="207"/>
      <c r="LQR84" s="207"/>
      <c r="LQS84" s="207"/>
      <c r="LQT84" s="207"/>
      <c r="LQU84" s="207"/>
      <c r="LQV84" s="207"/>
      <c r="LQW84" s="207"/>
      <c r="LQX84" s="207"/>
      <c r="LQY84" s="207"/>
      <c r="LQZ84" s="207"/>
      <c r="LRA84" s="207"/>
      <c r="LRB84" s="207"/>
      <c r="LRC84" s="207"/>
      <c r="LRD84" s="207"/>
      <c r="LRE84" s="207"/>
      <c r="LRF84" s="207"/>
      <c r="LRG84" s="207"/>
      <c r="LRH84" s="207"/>
      <c r="LRI84" s="207"/>
      <c r="LRJ84" s="207"/>
      <c r="LRK84" s="207"/>
      <c r="LRL84" s="207"/>
      <c r="LRM84" s="207"/>
      <c r="LRN84" s="207"/>
      <c r="LRO84" s="207"/>
      <c r="LRP84" s="207"/>
      <c r="LRQ84" s="207"/>
      <c r="LRR84" s="207"/>
      <c r="LRS84" s="207"/>
      <c r="LRT84" s="207"/>
      <c r="LRU84" s="207"/>
      <c r="LRV84" s="207"/>
      <c r="LRW84" s="207"/>
      <c r="LRX84" s="207"/>
      <c r="LRY84" s="207"/>
      <c r="LRZ84" s="207"/>
      <c r="LSA84" s="207"/>
      <c r="LSB84" s="207"/>
      <c r="LSC84" s="207"/>
      <c r="LSD84" s="207"/>
      <c r="LSE84" s="207"/>
      <c r="LSF84" s="207"/>
      <c r="LSG84" s="207"/>
      <c r="LSH84" s="207"/>
      <c r="LSI84" s="207"/>
      <c r="LSJ84" s="207"/>
      <c r="LSK84" s="207"/>
      <c r="LSL84" s="207"/>
      <c r="LSM84" s="207"/>
      <c r="LSN84" s="207"/>
      <c r="LSO84" s="207"/>
      <c r="LSP84" s="207"/>
      <c r="LSQ84" s="207"/>
      <c r="LSR84" s="207"/>
      <c r="LSS84" s="207"/>
      <c r="LST84" s="207"/>
      <c r="LSU84" s="207"/>
      <c r="LSV84" s="207"/>
      <c r="LSW84" s="207"/>
      <c r="LSX84" s="207"/>
      <c r="LSY84" s="207"/>
      <c r="LSZ84" s="207"/>
      <c r="LTA84" s="207"/>
      <c r="LTB84" s="207"/>
      <c r="LTC84" s="207"/>
      <c r="LTD84" s="207"/>
      <c r="LTE84" s="207"/>
      <c r="LTF84" s="207"/>
      <c r="LTG84" s="207"/>
      <c r="LTH84" s="207"/>
      <c r="LTI84" s="207"/>
      <c r="LTJ84" s="207"/>
      <c r="LTK84" s="207"/>
      <c r="LTL84" s="207"/>
      <c r="LTM84" s="207"/>
      <c r="LTN84" s="207"/>
      <c r="LTO84" s="207"/>
      <c r="LTP84" s="207"/>
      <c r="LTQ84" s="207"/>
      <c r="LTR84" s="207"/>
      <c r="LTS84" s="207"/>
      <c r="LTT84" s="207"/>
      <c r="LTU84" s="207"/>
      <c r="LTV84" s="207"/>
      <c r="LTW84" s="207"/>
      <c r="LTX84" s="207"/>
      <c r="LTY84" s="207"/>
      <c r="LTZ84" s="207"/>
      <c r="LUA84" s="207"/>
      <c r="LUB84" s="207"/>
      <c r="LUC84" s="207"/>
      <c r="LUD84" s="207"/>
      <c r="LUE84" s="207"/>
      <c r="LUF84" s="207"/>
      <c r="LUG84" s="207"/>
      <c r="LUH84" s="207"/>
      <c r="LUI84" s="207"/>
      <c r="LUJ84" s="207"/>
      <c r="LUK84" s="207"/>
      <c r="LUL84" s="207"/>
      <c r="LUM84" s="207"/>
      <c r="LUN84" s="207"/>
      <c r="LUO84" s="207"/>
      <c r="LUP84" s="207"/>
      <c r="LUQ84" s="207"/>
      <c r="LUR84" s="207"/>
      <c r="LUS84" s="207"/>
      <c r="LUT84" s="207"/>
      <c r="LUU84" s="207"/>
      <c r="LUV84" s="207"/>
      <c r="LUW84" s="207"/>
      <c r="LUX84" s="207"/>
      <c r="LUY84" s="207"/>
      <c r="LUZ84" s="207"/>
      <c r="LVA84" s="207"/>
      <c r="LVB84" s="207"/>
      <c r="LVC84" s="207"/>
      <c r="LVD84" s="207"/>
      <c r="LVE84" s="207"/>
      <c r="LVF84" s="207"/>
      <c r="LVG84" s="207"/>
      <c r="LVH84" s="207"/>
      <c r="LVI84" s="207"/>
      <c r="LVJ84" s="207"/>
      <c r="LVK84" s="207"/>
      <c r="LVL84" s="207"/>
      <c r="LVM84" s="207"/>
      <c r="LVN84" s="207"/>
      <c r="LVO84" s="207"/>
      <c r="LVP84" s="207"/>
      <c r="LVQ84" s="207"/>
      <c r="LVR84" s="207"/>
      <c r="LVS84" s="207"/>
      <c r="LVT84" s="207"/>
      <c r="LVU84" s="207"/>
      <c r="LVV84" s="207"/>
      <c r="LVW84" s="207"/>
      <c r="LVX84" s="207"/>
      <c r="LVY84" s="207"/>
      <c r="LVZ84" s="207"/>
      <c r="LWA84" s="207"/>
      <c r="LWB84" s="207"/>
      <c r="LWC84" s="207"/>
      <c r="LWD84" s="207"/>
      <c r="LWE84" s="207"/>
      <c r="LWF84" s="207"/>
      <c r="LWG84" s="207"/>
      <c r="LWH84" s="207"/>
      <c r="LWI84" s="207"/>
      <c r="LWJ84" s="207"/>
      <c r="LWK84" s="207"/>
      <c r="LWL84" s="207"/>
      <c r="LWM84" s="207"/>
      <c r="LWN84" s="207"/>
      <c r="LWO84" s="207"/>
      <c r="LWP84" s="207"/>
      <c r="LWQ84" s="207"/>
      <c r="LWR84" s="207"/>
      <c r="LWS84" s="207"/>
      <c r="LWT84" s="207"/>
      <c r="LWU84" s="207"/>
      <c r="LWV84" s="207"/>
      <c r="LWW84" s="207"/>
      <c r="LWX84" s="207"/>
      <c r="LWY84" s="207"/>
      <c r="LWZ84" s="207"/>
      <c r="LXA84" s="207"/>
      <c r="LXB84" s="207"/>
      <c r="LXC84" s="207"/>
      <c r="LXD84" s="207"/>
      <c r="LXE84" s="207"/>
      <c r="LXF84" s="207"/>
      <c r="LXG84" s="207"/>
      <c r="LXH84" s="207"/>
      <c r="LXI84" s="207"/>
      <c r="LXJ84" s="207"/>
      <c r="LXK84" s="207"/>
      <c r="LXL84" s="207"/>
      <c r="LXM84" s="207"/>
      <c r="LXN84" s="207"/>
      <c r="LXO84" s="207"/>
      <c r="LXP84" s="207"/>
      <c r="LXQ84" s="207"/>
      <c r="LXR84" s="207"/>
      <c r="LXS84" s="207"/>
      <c r="LXT84" s="207"/>
      <c r="LXU84" s="207"/>
      <c r="LXV84" s="207"/>
      <c r="LXW84" s="207"/>
      <c r="LXX84" s="207"/>
      <c r="LXY84" s="207"/>
      <c r="LXZ84" s="207"/>
      <c r="LYA84" s="207"/>
      <c r="LYB84" s="207"/>
      <c r="LYC84" s="207"/>
      <c r="LYD84" s="207"/>
      <c r="LYE84" s="207"/>
      <c r="LYF84" s="207"/>
      <c r="LYG84" s="207"/>
      <c r="LYH84" s="207"/>
      <c r="LYI84" s="207"/>
      <c r="LYJ84" s="207"/>
      <c r="LYK84" s="207"/>
      <c r="LYL84" s="207"/>
      <c r="LYM84" s="207"/>
      <c r="LYN84" s="207"/>
      <c r="LYO84" s="207"/>
      <c r="LYP84" s="207"/>
      <c r="LYQ84" s="207"/>
      <c r="LYR84" s="207"/>
      <c r="LYS84" s="207"/>
      <c r="LYT84" s="207"/>
      <c r="LYU84" s="207"/>
      <c r="LYV84" s="207"/>
      <c r="LYW84" s="207"/>
      <c r="LYX84" s="207"/>
      <c r="LYY84" s="207"/>
      <c r="LYZ84" s="207"/>
      <c r="LZA84" s="207"/>
      <c r="LZB84" s="207"/>
      <c r="LZC84" s="207"/>
      <c r="LZD84" s="207"/>
      <c r="LZE84" s="207"/>
      <c r="LZF84" s="207"/>
      <c r="LZG84" s="207"/>
      <c r="LZH84" s="207"/>
      <c r="LZI84" s="207"/>
      <c r="LZJ84" s="207"/>
      <c r="LZK84" s="207"/>
      <c r="LZL84" s="207"/>
      <c r="LZM84" s="207"/>
      <c r="LZN84" s="207"/>
      <c r="LZO84" s="207"/>
      <c r="LZP84" s="207"/>
      <c r="LZQ84" s="207"/>
      <c r="LZR84" s="207"/>
      <c r="LZS84" s="207"/>
      <c r="LZT84" s="207"/>
      <c r="LZU84" s="207"/>
      <c r="LZV84" s="207"/>
      <c r="LZW84" s="207"/>
      <c r="LZX84" s="207"/>
      <c r="LZY84" s="207"/>
      <c r="LZZ84" s="207"/>
      <c r="MAA84" s="207"/>
      <c r="MAB84" s="207"/>
      <c r="MAC84" s="207"/>
      <c r="MAD84" s="207"/>
      <c r="MAE84" s="207"/>
      <c r="MAF84" s="207"/>
      <c r="MAG84" s="207"/>
      <c r="MAH84" s="207"/>
      <c r="MAI84" s="207"/>
      <c r="MAJ84" s="207"/>
      <c r="MAK84" s="207"/>
      <c r="MAL84" s="207"/>
      <c r="MAM84" s="207"/>
      <c r="MAN84" s="207"/>
      <c r="MAO84" s="207"/>
      <c r="MAP84" s="207"/>
      <c r="MAQ84" s="207"/>
      <c r="MAR84" s="207"/>
      <c r="MAS84" s="207"/>
      <c r="MAT84" s="207"/>
      <c r="MAU84" s="207"/>
      <c r="MAV84" s="207"/>
      <c r="MAW84" s="207"/>
      <c r="MAX84" s="207"/>
      <c r="MAY84" s="207"/>
      <c r="MAZ84" s="207"/>
      <c r="MBA84" s="207"/>
      <c r="MBB84" s="207"/>
      <c r="MBC84" s="207"/>
      <c r="MBD84" s="207"/>
      <c r="MBE84" s="207"/>
      <c r="MBF84" s="207"/>
      <c r="MBG84" s="207"/>
      <c r="MBH84" s="207"/>
      <c r="MBI84" s="207"/>
      <c r="MBJ84" s="207"/>
      <c r="MBK84" s="207"/>
      <c r="MBL84" s="207"/>
      <c r="MBM84" s="207"/>
      <c r="MBN84" s="207"/>
      <c r="MBO84" s="207"/>
      <c r="MBP84" s="207"/>
      <c r="MBQ84" s="207"/>
      <c r="MBR84" s="207"/>
      <c r="MBS84" s="207"/>
      <c r="MBT84" s="207"/>
      <c r="MBU84" s="207"/>
      <c r="MBV84" s="207"/>
      <c r="MBW84" s="207"/>
      <c r="MBX84" s="207"/>
      <c r="MBY84" s="207"/>
      <c r="MBZ84" s="207"/>
      <c r="MCA84" s="207"/>
      <c r="MCB84" s="207"/>
      <c r="MCC84" s="207"/>
      <c r="MCD84" s="207"/>
      <c r="MCE84" s="207"/>
      <c r="MCF84" s="207"/>
      <c r="MCG84" s="207"/>
      <c r="MCH84" s="207"/>
      <c r="MCI84" s="207"/>
      <c r="MCJ84" s="207"/>
      <c r="MCK84" s="207"/>
      <c r="MCL84" s="207"/>
      <c r="MCM84" s="207"/>
      <c r="MCN84" s="207"/>
      <c r="MCO84" s="207"/>
      <c r="MCP84" s="207"/>
      <c r="MCQ84" s="207"/>
      <c r="MCR84" s="207"/>
      <c r="MCS84" s="207"/>
      <c r="MCT84" s="207"/>
      <c r="MCU84" s="207"/>
      <c r="MCV84" s="207"/>
      <c r="MCW84" s="207"/>
      <c r="MCX84" s="207"/>
      <c r="MCY84" s="207"/>
      <c r="MCZ84" s="207"/>
      <c r="MDA84" s="207"/>
      <c r="MDB84" s="207"/>
      <c r="MDC84" s="207"/>
      <c r="MDD84" s="207"/>
      <c r="MDE84" s="207"/>
      <c r="MDF84" s="207"/>
      <c r="MDG84" s="207"/>
      <c r="MDH84" s="207"/>
      <c r="MDI84" s="207"/>
      <c r="MDJ84" s="207"/>
      <c r="MDK84" s="207"/>
      <c r="MDL84" s="207"/>
      <c r="MDM84" s="207"/>
      <c r="MDN84" s="207"/>
      <c r="MDO84" s="207"/>
      <c r="MDP84" s="207"/>
      <c r="MDQ84" s="207"/>
      <c r="MDR84" s="207"/>
      <c r="MDS84" s="207"/>
      <c r="MDT84" s="207"/>
      <c r="MDU84" s="207"/>
      <c r="MDV84" s="207"/>
      <c r="MDW84" s="207"/>
      <c r="MDX84" s="207"/>
      <c r="MDY84" s="207"/>
      <c r="MDZ84" s="207"/>
      <c r="MEA84" s="207"/>
      <c r="MEB84" s="207"/>
      <c r="MEC84" s="207"/>
      <c r="MED84" s="207"/>
      <c r="MEE84" s="207"/>
      <c r="MEF84" s="207"/>
      <c r="MEG84" s="207"/>
      <c r="MEH84" s="207"/>
      <c r="MEI84" s="207"/>
      <c r="MEJ84" s="207"/>
      <c r="MEK84" s="207"/>
      <c r="MEL84" s="207"/>
      <c r="MEM84" s="207"/>
      <c r="MEN84" s="207"/>
      <c r="MEO84" s="207"/>
      <c r="MEP84" s="207"/>
      <c r="MEQ84" s="207"/>
      <c r="MER84" s="207"/>
      <c r="MES84" s="207"/>
      <c r="MET84" s="207"/>
      <c r="MEU84" s="207"/>
      <c r="MEV84" s="207"/>
      <c r="MEW84" s="207"/>
      <c r="MEX84" s="207"/>
      <c r="MEY84" s="207"/>
      <c r="MEZ84" s="207"/>
      <c r="MFA84" s="207"/>
      <c r="MFB84" s="207"/>
      <c r="MFC84" s="207"/>
      <c r="MFD84" s="207"/>
      <c r="MFE84" s="207"/>
      <c r="MFF84" s="207"/>
      <c r="MFG84" s="207"/>
      <c r="MFH84" s="207"/>
      <c r="MFI84" s="207"/>
      <c r="MFJ84" s="207"/>
      <c r="MFK84" s="207"/>
      <c r="MFL84" s="207"/>
      <c r="MFM84" s="207"/>
      <c r="MFN84" s="207"/>
      <c r="MFO84" s="207"/>
      <c r="MFP84" s="207"/>
      <c r="MFQ84" s="207"/>
      <c r="MFR84" s="207"/>
      <c r="MFS84" s="207"/>
      <c r="MFT84" s="207"/>
      <c r="MFU84" s="207"/>
      <c r="MFV84" s="207"/>
      <c r="MFW84" s="207"/>
      <c r="MFX84" s="207"/>
      <c r="MFY84" s="207"/>
      <c r="MFZ84" s="207"/>
      <c r="MGA84" s="207"/>
      <c r="MGB84" s="207"/>
      <c r="MGC84" s="207"/>
      <c r="MGD84" s="207"/>
      <c r="MGE84" s="207"/>
      <c r="MGF84" s="207"/>
      <c r="MGG84" s="207"/>
      <c r="MGH84" s="207"/>
      <c r="MGI84" s="207"/>
      <c r="MGJ84" s="207"/>
      <c r="MGK84" s="207"/>
      <c r="MGL84" s="207"/>
      <c r="MGM84" s="207"/>
      <c r="MGN84" s="207"/>
      <c r="MGO84" s="207"/>
      <c r="MGP84" s="207"/>
      <c r="MGQ84" s="207"/>
      <c r="MGR84" s="207"/>
      <c r="MGS84" s="207"/>
      <c r="MGT84" s="207"/>
      <c r="MGU84" s="207"/>
      <c r="MGV84" s="207"/>
      <c r="MGW84" s="207"/>
      <c r="MGX84" s="207"/>
      <c r="MGY84" s="207"/>
      <c r="MGZ84" s="207"/>
      <c r="MHA84" s="207"/>
      <c r="MHB84" s="207"/>
      <c r="MHC84" s="207"/>
      <c r="MHD84" s="207"/>
      <c r="MHE84" s="207"/>
      <c r="MHF84" s="207"/>
      <c r="MHG84" s="207"/>
      <c r="MHH84" s="207"/>
      <c r="MHI84" s="207"/>
      <c r="MHJ84" s="207"/>
      <c r="MHK84" s="207"/>
      <c r="MHL84" s="207"/>
      <c r="MHM84" s="207"/>
      <c r="MHN84" s="207"/>
      <c r="MHO84" s="207"/>
      <c r="MHP84" s="207"/>
      <c r="MHQ84" s="207"/>
      <c r="MHR84" s="207"/>
      <c r="MHS84" s="207"/>
      <c r="MHT84" s="207"/>
      <c r="MHU84" s="207"/>
      <c r="MHV84" s="207"/>
      <c r="MHW84" s="207"/>
      <c r="MHX84" s="207"/>
      <c r="MHY84" s="207"/>
      <c r="MHZ84" s="207"/>
      <c r="MIA84" s="207"/>
      <c r="MIB84" s="207"/>
      <c r="MIC84" s="207"/>
      <c r="MID84" s="207"/>
      <c r="MIE84" s="207"/>
      <c r="MIF84" s="207"/>
      <c r="MIG84" s="207"/>
      <c r="MIH84" s="207"/>
      <c r="MII84" s="207"/>
      <c r="MIJ84" s="207"/>
      <c r="MIK84" s="207"/>
      <c r="MIL84" s="207"/>
      <c r="MIM84" s="207"/>
      <c r="MIN84" s="207"/>
      <c r="MIO84" s="207"/>
      <c r="MIP84" s="207"/>
      <c r="MIQ84" s="207"/>
      <c r="MIR84" s="207"/>
      <c r="MIS84" s="207"/>
      <c r="MIT84" s="207"/>
      <c r="MIU84" s="207"/>
      <c r="MIV84" s="207"/>
      <c r="MIW84" s="207"/>
      <c r="MIX84" s="207"/>
      <c r="MIY84" s="207"/>
      <c r="MIZ84" s="207"/>
      <c r="MJA84" s="207"/>
      <c r="MJB84" s="207"/>
      <c r="MJC84" s="207"/>
      <c r="MJD84" s="207"/>
      <c r="MJE84" s="207"/>
      <c r="MJF84" s="207"/>
      <c r="MJG84" s="207"/>
      <c r="MJH84" s="207"/>
      <c r="MJI84" s="207"/>
      <c r="MJJ84" s="207"/>
      <c r="MJK84" s="207"/>
      <c r="MJL84" s="207"/>
      <c r="MJM84" s="207"/>
      <c r="MJN84" s="207"/>
      <c r="MJO84" s="207"/>
      <c r="MJP84" s="207"/>
      <c r="MJQ84" s="207"/>
      <c r="MJR84" s="207"/>
      <c r="MJS84" s="207"/>
      <c r="MJT84" s="207"/>
      <c r="MJU84" s="207"/>
      <c r="MJV84" s="207"/>
      <c r="MJW84" s="207"/>
      <c r="MJX84" s="207"/>
      <c r="MJY84" s="207"/>
      <c r="MJZ84" s="207"/>
      <c r="MKA84" s="207"/>
      <c r="MKB84" s="207"/>
      <c r="MKC84" s="207"/>
      <c r="MKD84" s="207"/>
      <c r="MKE84" s="207"/>
      <c r="MKF84" s="207"/>
      <c r="MKG84" s="207"/>
      <c r="MKH84" s="207"/>
      <c r="MKI84" s="207"/>
      <c r="MKJ84" s="207"/>
      <c r="MKK84" s="207"/>
      <c r="MKL84" s="207"/>
      <c r="MKM84" s="207"/>
      <c r="MKN84" s="207"/>
      <c r="MKO84" s="207"/>
      <c r="MKP84" s="207"/>
      <c r="MKQ84" s="207"/>
      <c r="MKR84" s="207"/>
      <c r="MKS84" s="207"/>
      <c r="MKT84" s="207"/>
      <c r="MKU84" s="207"/>
      <c r="MKV84" s="207"/>
      <c r="MKW84" s="207"/>
      <c r="MKX84" s="207"/>
      <c r="MKY84" s="207"/>
      <c r="MKZ84" s="207"/>
      <c r="MLA84" s="207"/>
      <c r="MLB84" s="207"/>
      <c r="MLC84" s="207"/>
      <c r="MLD84" s="207"/>
      <c r="MLE84" s="207"/>
      <c r="MLF84" s="207"/>
      <c r="MLG84" s="207"/>
      <c r="MLH84" s="207"/>
      <c r="MLI84" s="207"/>
      <c r="MLJ84" s="207"/>
      <c r="MLK84" s="207"/>
      <c r="MLL84" s="207"/>
      <c r="MLM84" s="207"/>
      <c r="MLN84" s="207"/>
      <c r="MLO84" s="207"/>
      <c r="MLP84" s="207"/>
      <c r="MLQ84" s="207"/>
      <c r="MLR84" s="207"/>
      <c r="MLS84" s="207"/>
      <c r="MLT84" s="207"/>
      <c r="MLU84" s="207"/>
      <c r="MLV84" s="207"/>
      <c r="MLW84" s="207"/>
      <c r="MLX84" s="207"/>
      <c r="MLY84" s="207"/>
      <c r="MLZ84" s="207"/>
      <c r="MMA84" s="207"/>
      <c r="MMB84" s="207"/>
      <c r="MMC84" s="207"/>
      <c r="MMD84" s="207"/>
      <c r="MME84" s="207"/>
      <c r="MMF84" s="207"/>
      <c r="MMG84" s="207"/>
      <c r="MMH84" s="207"/>
      <c r="MMI84" s="207"/>
      <c r="MMJ84" s="207"/>
      <c r="MMK84" s="207"/>
      <c r="MML84" s="207"/>
      <c r="MMM84" s="207"/>
      <c r="MMN84" s="207"/>
      <c r="MMO84" s="207"/>
      <c r="MMP84" s="207"/>
      <c r="MMQ84" s="207"/>
      <c r="MMR84" s="207"/>
      <c r="MMS84" s="207"/>
      <c r="MMT84" s="207"/>
      <c r="MMU84" s="207"/>
      <c r="MMV84" s="207"/>
      <c r="MMW84" s="207"/>
      <c r="MMX84" s="207"/>
      <c r="MMY84" s="207"/>
      <c r="MMZ84" s="207"/>
      <c r="MNA84" s="207"/>
      <c r="MNB84" s="207"/>
      <c r="MNC84" s="207"/>
      <c r="MND84" s="207"/>
      <c r="MNE84" s="207"/>
      <c r="MNF84" s="207"/>
      <c r="MNG84" s="207"/>
      <c r="MNH84" s="207"/>
      <c r="MNI84" s="207"/>
      <c r="MNJ84" s="207"/>
      <c r="MNK84" s="207"/>
      <c r="MNL84" s="207"/>
      <c r="MNM84" s="207"/>
      <c r="MNN84" s="207"/>
      <c r="MNO84" s="207"/>
      <c r="MNP84" s="207"/>
      <c r="MNQ84" s="207"/>
      <c r="MNR84" s="207"/>
      <c r="MNS84" s="207"/>
      <c r="MNT84" s="207"/>
      <c r="MNU84" s="207"/>
      <c r="MNV84" s="207"/>
      <c r="MNW84" s="207"/>
      <c r="MNX84" s="207"/>
      <c r="MNY84" s="207"/>
      <c r="MNZ84" s="207"/>
      <c r="MOA84" s="207"/>
      <c r="MOB84" s="207"/>
      <c r="MOC84" s="207"/>
      <c r="MOD84" s="207"/>
      <c r="MOE84" s="207"/>
      <c r="MOF84" s="207"/>
      <c r="MOG84" s="207"/>
      <c r="MOH84" s="207"/>
      <c r="MOI84" s="207"/>
      <c r="MOJ84" s="207"/>
      <c r="MOK84" s="207"/>
      <c r="MOL84" s="207"/>
      <c r="MOM84" s="207"/>
      <c r="MON84" s="207"/>
      <c r="MOO84" s="207"/>
      <c r="MOP84" s="207"/>
      <c r="MOQ84" s="207"/>
      <c r="MOR84" s="207"/>
      <c r="MOS84" s="207"/>
      <c r="MOT84" s="207"/>
      <c r="MOU84" s="207"/>
      <c r="MOV84" s="207"/>
      <c r="MOW84" s="207"/>
      <c r="MOX84" s="207"/>
      <c r="MOY84" s="207"/>
      <c r="MOZ84" s="207"/>
      <c r="MPA84" s="207"/>
      <c r="MPB84" s="207"/>
      <c r="MPC84" s="207"/>
      <c r="MPD84" s="207"/>
      <c r="MPE84" s="207"/>
      <c r="MPF84" s="207"/>
      <c r="MPG84" s="207"/>
      <c r="MPH84" s="207"/>
      <c r="MPI84" s="207"/>
      <c r="MPJ84" s="207"/>
      <c r="MPK84" s="207"/>
      <c r="MPL84" s="207"/>
      <c r="MPM84" s="207"/>
      <c r="MPN84" s="207"/>
      <c r="MPO84" s="207"/>
      <c r="MPP84" s="207"/>
      <c r="MPQ84" s="207"/>
      <c r="MPR84" s="207"/>
      <c r="MPS84" s="207"/>
      <c r="MPT84" s="207"/>
      <c r="MPU84" s="207"/>
      <c r="MPV84" s="207"/>
      <c r="MPW84" s="207"/>
      <c r="MPX84" s="207"/>
      <c r="MPY84" s="207"/>
      <c r="MPZ84" s="207"/>
      <c r="MQA84" s="207"/>
      <c r="MQB84" s="207"/>
      <c r="MQC84" s="207"/>
      <c r="MQD84" s="207"/>
      <c r="MQE84" s="207"/>
      <c r="MQF84" s="207"/>
      <c r="MQG84" s="207"/>
      <c r="MQH84" s="207"/>
      <c r="MQI84" s="207"/>
      <c r="MQJ84" s="207"/>
      <c r="MQK84" s="207"/>
      <c r="MQL84" s="207"/>
      <c r="MQM84" s="207"/>
      <c r="MQN84" s="207"/>
      <c r="MQO84" s="207"/>
      <c r="MQP84" s="207"/>
      <c r="MQQ84" s="207"/>
      <c r="MQR84" s="207"/>
      <c r="MQS84" s="207"/>
      <c r="MQT84" s="207"/>
      <c r="MQU84" s="207"/>
      <c r="MQV84" s="207"/>
      <c r="MQW84" s="207"/>
      <c r="MQX84" s="207"/>
      <c r="MQY84" s="207"/>
      <c r="MQZ84" s="207"/>
      <c r="MRA84" s="207"/>
      <c r="MRB84" s="207"/>
      <c r="MRC84" s="207"/>
      <c r="MRD84" s="207"/>
      <c r="MRE84" s="207"/>
      <c r="MRF84" s="207"/>
      <c r="MRG84" s="207"/>
      <c r="MRH84" s="207"/>
      <c r="MRI84" s="207"/>
      <c r="MRJ84" s="207"/>
      <c r="MRK84" s="207"/>
      <c r="MRL84" s="207"/>
      <c r="MRM84" s="207"/>
      <c r="MRN84" s="207"/>
      <c r="MRO84" s="207"/>
      <c r="MRP84" s="207"/>
      <c r="MRQ84" s="207"/>
      <c r="MRR84" s="207"/>
      <c r="MRS84" s="207"/>
      <c r="MRT84" s="207"/>
      <c r="MRU84" s="207"/>
      <c r="MRV84" s="207"/>
      <c r="MRW84" s="207"/>
      <c r="MRX84" s="207"/>
      <c r="MRY84" s="207"/>
      <c r="MRZ84" s="207"/>
      <c r="MSA84" s="207"/>
      <c r="MSB84" s="207"/>
      <c r="MSC84" s="207"/>
      <c r="MSD84" s="207"/>
      <c r="MSE84" s="207"/>
      <c r="MSF84" s="207"/>
      <c r="MSG84" s="207"/>
      <c r="MSH84" s="207"/>
      <c r="MSI84" s="207"/>
      <c r="MSJ84" s="207"/>
      <c r="MSK84" s="207"/>
      <c r="MSL84" s="207"/>
      <c r="MSM84" s="207"/>
      <c r="MSN84" s="207"/>
      <c r="MSO84" s="207"/>
      <c r="MSP84" s="207"/>
      <c r="MSQ84" s="207"/>
      <c r="MSR84" s="207"/>
      <c r="MSS84" s="207"/>
      <c r="MST84" s="207"/>
      <c r="MSU84" s="207"/>
      <c r="MSV84" s="207"/>
      <c r="MSW84" s="207"/>
      <c r="MSX84" s="207"/>
      <c r="MSY84" s="207"/>
      <c r="MSZ84" s="207"/>
      <c r="MTA84" s="207"/>
      <c r="MTB84" s="207"/>
      <c r="MTC84" s="207"/>
      <c r="MTD84" s="207"/>
      <c r="MTE84" s="207"/>
      <c r="MTF84" s="207"/>
      <c r="MTG84" s="207"/>
      <c r="MTH84" s="207"/>
      <c r="MTI84" s="207"/>
      <c r="MTJ84" s="207"/>
      <c r="MTK84" s="207"/>
      <c r="MTL84" s="207"/>
      <c r="MTM84" s="207"/>
      <c r="MTN84" s="207"/>
      <c r="MTO84" s="207"/>
      <c r="MTP84" s="207"/>
      <c r="MTQ84" s="207"/>
      <c r="MTR84" s="207"/>
      <c r="MTS84" s="207"/>
      <c r="MTT84" s="207"/>
      <c r="MTU84" s="207"/>
      <c r="MTV84" s="207"/>
      <c r="MTW84" s="207"/>
      <c r="MTX84" s="207"/>
      <c r="MTY84" s="207"/>
      <c r="MTZ84" s="207"/>
      <c r="MUA84" s="207"/>
      <c r="MUB84" s="207"/>
      <c r="MUC84" s="207"/>
      <c r="MUD84" s="207"/>
      <c r="MUE84" s="207"/>
      <c r="MUF84" s="207"/>
      <c r="MUG84" s="207"/>
      <c r="MUH84" s="207"/>
      <c r="MUI84" s="207"/>
      <c r="MUJ84" s="207"/>
      <c r="MUK84" s="207"/>
      <c r="MUL84" s="207"/>
      <c r="MUM84" s="207"/>
      <c r="MUN84" s="207"/>
      <c r="MUO84" s="207"/>
      <c r="MUP84" s="207"/>
      <c r="MUQ84" s="207"/>
      <c r="MUR84" s="207"/>
      <c r="MUS84" s="207"/>
      <c r="MUT84" s="207"/>
      <c r="MUU84" s="207"/>
      <c r="MUV84" s="207"/>
      <c r="MUW84" s="207"/>
      <c r="MUX84" s="207"/>
      <c r="MUY84" s="207"/>
      <c r="MUZ84" s="207"/>
      <c r="MVA84" s="207"/>
      <c r="MVB84" s="207"/>
      <c r="MVC84" s="207"/>
      <c r="MVD84" s="207"/>
      <c r="MVE84" s="207"/>
      <c r="MVF84" s="207"/>
      <c r="MVG84" s="207"/>
      <c r="MVH84" s="207"/>
      <c r="MVI84" s="207"/>
      <c r="MVJ84" s="207"/>
      <c r="MVK84" s="207"/>
      <c r="MVL84" s="207"/>
      <c r="MVM84" s="207"/>
      <c r="MVN84" s="207"/>
      <c r="MVO84" s="207"/>
      <c r="MVP84" s="207"/>
      <c r="MVQ84" s="207"/>
      <c r="MVR84" s="207"/>
      <c r="MVS84" s="207"/>
      <c r="MVT84" s="207"/>
      <c r="MVU84" s="207"/>
      <c r="MVV84" s="207"/>
      <c r="MVW84" s="207"/>
      <c r="MVX84" s="207"/>
      <c r="MVY84" s="207"/>
      <c r="MVZ84" s="207"/>
      <c r="MWA84" s="207"/>
      <c r="MWB84" s="207"/>
      <c r="MWC84" s="207"/>
      <c r="MWD84" s="207"/>
      <c r="MWE84" s="207"/>
      <c r="MWF84" s="207"/>
      <c r="MWG84" s="207"/>
      <c r="MWH84" s="207"/>
      <c r="MWI84" s="207"/>
      <c r="MWJ84" s="207"/>
      <c r="MWK84" s="207"/>
      <c r="MWL84" s="207"/>
      <c r="MWM84" s="207"/>
      <c r="MWN84" s="207"/>
      <c r="MWO84" s="207"/>
      <c r="MWP84" s="207"/>
      <c r="MWQ84" s="207"/>
      <c r="MWR84" s="207"/>
      <c r="MWS84" s="207"/>
      <c r="MWT84" s="207"/>
      <c r="MWU84" s="207"/>
      <c r="MWV84" s="207"/>
      <c r="MWW84" s="207"/>
      <c r="MWX84" s="207"/>
      <c r="MWY84" s="207"/>
      <c r="MWZ84" s="207"/>
      <c r="MXA84" s="207"/>
      <c r="MXB84" s="207"/>
      <c r="MXC84" s="207"/>
      <c r="MXD84" s="207"/>
      <c r="MXE84" s="207"/>
      <c r="MXF84" s="207"/>
      <c r="MXG84" s="207"/>
      <c r="MXH84" s="207"/>
      <c r="MXI84" s="207"/>
      <c r="MXJ84" s="207"/>
      <c r="MXK84" s="207"/>
      <c r="MXL84" s="207"/>
      <c r="MXM84" s="207"/>
      <c r="MXN84" s="207"/>
      <c r="MXO84" s="207"/>
      <c r="MXP84" s="207"/>
      <c r="MXQ84" s="207"/>
      <c r="MXR84" s="207"/>
      <c r="MXS84" s="207"/>
      <c r="MXT84" s="207"/>
      <c r="MXU84" s="207"/>
      <c r="MXV84" s="207"/>
      <c r="MXW84" s="207"/>
      <c r="MXX84" s="207"/>
      <c r="MXY84" s="207"/>
      <c r="MXZ84" s="207"/>
      <c r="MYA84" s="207"/>
      <c r="MYB84" s="207"/>
      <c r="MYC84" s="207"/>
      <c r="MYD84" s="207"/>
      <c r="MYE84" s="207"/>
      <c r="MYF84" s="207"/>
      <c r="MYG84" s="207"/>
      <c r="MYH84" s="207"/>
      <c r="MYI84" s="207"/>
      <c r="MYJ84" s="207"/>
      <c r="MYK84" s="207"/>
      <c r="MYL84" s="207"/>
      <c r="MYM84" s="207"/>
      <c r="MYN84" s="207"/>
      <c r="MYO84" s="207"/>
      <c r="MYP84" s="207"/>
      <c r="MYQ84" s="207"/>
      <c r="MYR84" s="207"/>
      <c r="MYS84" s="207"/>
      <c r="MYT84" s="207"/>
      <c r="MYU84" s="207"/>
      <c r="MYV84" s="207"/>
      <c r="MYW84" s="207"/>
      <c r="MYX84" s="207"/>
      <c r="MYY84" s="207"/>
      <c r="MYZ84" s="207"/>
      <c r="MZA84" s="207"/>
      <c r="MZB84" s="207"/>
      <c r="MZC84" s="207"/>
      <c r="MZD84" s="207"/>
      <c r="MZE84" s="207"/>
      <c r="MZF84" s="207"/>
      <c r="MZG84" s="207"/>
      <c r="MZH84" s="207"/>
      <c r="MZI84" s="207"/>
      <c r="MZJ84" s="207"/>
      <c r="MZK84" s="207"/>
      <c r="MZL84" s="207"/>
      <c r="MZM84" s="207"/>
      <c r="MZN84" s="207"/>
      <c r="MZO84" s="207"/>
      <c r="MZP84" s="207"/>
      <c r="MZQ84" s="207"/>
      <c r="MZR84" s="207"/>
      <c r="MZS84" s="207"/>
      <c r="MZT84" s="207"/>
      <c r="MZU84" s="207"/>
      <c r="MZV84" s="207"/>
      <c r="MZW84" s="207"/>
      <c r="MZX84" s="207"/>
      <c r="MZY84" s="207"/>
      <c r="MZZ84" s="207"/>
      <c r="NAA84" s="207"/>
      <c r="NAB84" s="207"/>
      <c r="NAC84" s="207"/>
      <c r="NAD84" s="207"/>
      <c r="NAE84" s="207"/>
      <c r="NAF84" s="207"/>
      <c r="NAG84" s="207"/>
      <c r="NAH84" s="207"/>
      <c r="NAI84" s="207"/>
      <c r="NAJ84" s="207"/>
      <c r="NAK84" s="207"/>
      <c r="NAL84" s="207"/>
      <c r="NAM84" s="207"/>
      <c r="NAN84" s="207"/>
      <c r="NAO84" s="207"/>
      <c r="NAP84" s="207"/>
      <c r="NAQ84" s="207"/>
      <c r="NAR84" s="207"/>
      <c r="NAS84" s="207"/>
      <c r="NAT84" s="207"/>
      <c r="NAU84" s="207"/>
      <c r="NAV84" s="207"/>
      <c r="NAW84" s="207"/>
      <c r="NAX84" s="207"/>
      <c r="NAY84" s="207"/>
      <c r="NAZ84" s="207"/>
      <c r="NBA84" s="207"/>
      <c r="NBB84" s="207"/>
      <c r="NBC84" s="207"/>
      <c r="NBD84" s="207"/>
      <c r="NBE84" s="207"/>
      <c r="NBF84" s="207"/>
      <c r="NBG84" s="207"/>
      <c r="NBH84" s="207"/>
      <c r="NBI84" s="207"/>
      <c r="NBJ84" s="207"/>
      <c r="NBK84" s="207"/>
      <c r="NBL84" s="207"/>
      <c r="NBM84" s="207"/>
      <c r="NBN84" s="207"/>
      <c r="NBO84" s="207"/>
      <c r="NBP84" s="207"/>
      <c r="NBQ84" s="207"/>
      <c r="NBR84" s="207"/>
      <c r="NBS84" s="207"/>
      <c r="NBT84" s="207"/>
      <c r="NBU84" s="207"/>
      <c r="NBV84" s="207"/>
      <c r="NBW84" s="207"/>
      <c r="NBX84" s="207"/>
      <c r="NBY84" s="207"/>
      <c r="NBZ84" s="207"/>
      <c r="NCA84" s="207"/>
      <c r="NCB84" s="207"/>
      <c r="NCC84" s="207"/>
      <c r="NCD84" s="207"/>
      <c r="NCE84" s="207"/>
      <c r="NCF84" s="207"/>
      <c r="NCG84" s="207"/>
      <c r="NCH84" s="207"/>
      <c r="NCI84" s="207"/>
      <c r="NCJ84" s="207"/>
      <c r="NCK84" s="207"/>
      <c r="NCL84" s="207"/>
      <c r="NCM84" s="207"/>
      <c r="NCN84" s="207"/>
      <c r="NCO84" s="207"/>
      <c r="NCP84" s="207"/>
      <c r="NCQ84" s="207"/>
      <c r="NCR84" s="207"/>
      <c r="NCS84" s="207"/>
      <c r="NCT84" s="207"/>
      <c r="NCU84" s="207"/>
      <c r="NCV84" s="207"/>
      <c r="NCW84" s="207"/>
      <c r="NCX84" s="207"/>
      <c r="NCY84" s="207"/>
      <c r="NCZ84" s="207"/>
      <c r="NDA84" s="207"/>
      <c r="NDB84" s="207"/>
      <c r="NDC84" s="207"/>
      <c r="NDD84" s="207"/>
      <c r="NDE84" s="207"/>
      <c r="NDF84" s="207"/>
      <c r="NDG84" s="207"/>
      <c r="NDH84" s="207"/>
      <c r="NDI84" s="207"/>
      <c r="NDJ84" s="207"/>
      <c r="NDK84" s="207"/>
      <c r="NDL84" s="207"/>
      <c r="NDM84" s="207"/>
      <c r="NDN84" s="207"/>
      <c r="NDO84" s="207"/>
      <c r="NDP84" s="207"/>
      <c r="NDQ84" s="207"/>
      <c r="NDR84" s="207"/>
      <c r="NDS84" s="207"/>
      <c r="NDT84" s="207"/>
      <c r="NDU84" s="207"/>
      <c r="NDV84" s="207"/>
      <c r="NDW84" s="207"/>
      <c r="NDX84" s="207"/>
      <c r="NDY84" s="207"/>
      <c r="NDZ84" s="207"/>
      <c r="NEA84" s="207"/>
      <c r="NEB84" s="207"/>
      <c r="NEC84" s="207"/>
      <c r="NED84" s="207"/>
      <c r="NEE84" s="207"/>
      <c r="NEF84" s="207"/>
      <c r="NEG84" s="207"/>
      <c r="NEH84" s="207"/>
      <c r="NEI84" s="207"/>
      <c r="NEJ84" s="207"/>
      <c r="NEK84" s="207"/>
      <c r="NEL84" s="207"/>
      <c r="NEM84" s="207"/>
      <c r="NEN84" s="207"/>
      <c r="NEO84" s="207"/>
      <c r="NEP84" s="207"/>
      <c r="NEQ84" s="207"/>
      <c r="NER84" s="207"/>
      <c r="NES84" s="207"/>
      <c r="NET84" s="207"/>
      <c r="NEU84" s="207"/>
      <c r="NEV84" s="207"/>
      <c r="NEW84" s="207"/>
      <c r="NEX84" s="207"/>
      <c r="NEY84" s="207"/>
      <c r="NEZ84" s="207"/>
      <c r="NFA84" s="207"/>
      <c r="NFB84" s="207"/>
      <c r="NFC84" s="207"/>
      <c r="NFD84" s="207"/>
      <c r="NFE84" s="207"/>
      <c r="NFF84" s="207"/>
      <c r="NFG84" s="207"/>
      <c r="NFH84" s="207"/>
      <c r="NFI84" s="207"/>
      <c r="NFJ84" s="207"/>
      <c r="NFK84" s="207"/>
      <c r="NFL84" s="207"/>
      <c r="NFM84" s="207"/>
      <c r="NFN84" s="207"/>
      <c r="NFO84" s="207"/>
      <c r="NFP84" s="207"/>
      <c r="NFQ84" s="207"/>
      <c r="NFR84" s="207"/>
      <c r="NFS84" s="207"/>
      <c r="NFT84" s="207"/>
      <c r="NFU84" s="207"/>
      <c r="NFV84" s="207"/>
      <c r="NFW84" s="207"/>
      <c r="NFX84" s="207"/>
      <c r="NFY84" s="207"/>
      <c r="NFZ84" s="207"/>
      <c r="NGA84" s="207"/>
      <c r="NGB84" s="207"/>
      <c r="NGC84" s="207"/>
      <c r="NGD84" s="207"/>
      <c r="NGE84" s="207"/>
      <c r="NGF84" s="207"/>
      <c r="NGG84" s="207"/>
      <c r="NGH84" s="207"/>
      <c r="NGI84" s="207"/>
      <c r="NGJ84" s="207"/>
      <c r="NGK84" s="207"/>
      <c r="NGL84" s="207"/>
      <c r="NGM84" s="207"/>
      <c r="NGN84" s="207"/>
      <c r="NGO84" s="207"/>
      <c r="NGP84" s="207"/>
      <c r="NGQ84" s="207"/>
      <c r="NGR84" s="207"/>
      <c r="NGS84" s="207"/>
      <c r="NGT84" s="207"/>
      <c r="NGU84" s="207"/>
      <c r="NGV84" s="207"/>
      <c r="NGW84" s="207"/>
      <c r="NGX84" s="207"/>
      <c r="NGY84" s="207"/>
      <c r="NGZ84" s="207"/>
      <c r="NHA84" s="207"/>
      <c r="NHB84" s="207"/>
      <c r="NHC84" s="207"/>
      <c r="NHD84" s="207"/>
      <c r="NHE84" s="207"/>
      <c r="NHF84" s="207"/>
      <c r="NHG84" s="207"/>
      <c r="NHH84" s="207"/>
      <c r="NHI84" s="207"/>
      <c r="NHJ84" s="207"/>
      <c r="NHK84" s="207"/>
      <c r="NHL84" s="207"/>
      <c r="NHM84" s="207"/>
      <c r="NHN84" s="207"/>
      <c r="NHO84" s="207"/>
      <c r="NHP84" s="207"/>
      <c r="NHQ84" s="207"/>
      <c r="NHR84" s="207"/>
      <c r="NHS84" s="207"/>
      <c r="NHT84" s="207"/>
      <c r="NHU84" s="207"/>
      <c r="NHV84" s="207"/>
      <c r="NHW84" s="207"/>
      <c r="NHX84" s="207"/>
      <c r="NHY84" s="207"/>
      <c r="NHZ84" s="207"/>
      <c r="NIA84" s="207"/>
      <c r="NIB84" s="207"/>
      <c r="NIC84" s="207"/>
      <c r="NID84" s="207"/>
      <c r="NIE84" s="207"/>
      <c r="NIF84" s="207"/>
      <c r="NIG84" s="207"/>
      <c r="NIH84" s="207"/>
      <c r="NII84" s="207"/>
      <c r="NIJ84" s="207"/>
      <c r="NIK84" s="207"/>
      <c r="NIL84" s="207"/>
      <c r="NIM84" s="207"/>
      <c r="NIN84" s="207"/>
      <c r="NIO84" s="207"/>
      <c r="NIP84" s="207"/>
      <c r="NIQ84" s="207"/>
      <c r="NIR84" s="207"/>
      <c r="NIS84" s="207"/>
      <c r="NIT84" s="207"/>
      <c r="NIU84" s="207"/>
      <c r="NIV84" s="207"/>
      <c r="NIW84" s="207"/>
      <c r="NIX84" s="207"/>
      <c r="NIY84" s="207"/>
      <c r="NIZ84" s="207"/>
      <c r="NJA84" s="207"/>
      <c r="NJB84" s="207"/>
      <c r="NJC84" s="207"/>
      <c r="NJD84" s="207"/>
      <c r="NJE84" s="207"/>
      <c r="NJF84" s="207"/>
      <c r="NJG84" s="207"/>
      <c r="NJH84" s="207"/>
      <c r="NJI84" s="207"/>
      <c r="NJJ84" s="207"/>
      <c r="NJK84" s="207"/>
      <c r="NJL84" s="207"/>
      <c r="NJM84" s="207"/>
      <c r="NJN84" s="207"/>
      <c r="NJO84" s="207"/>
      <c r="NJP84" s="207"/>
      <c r="NJQ84" s="207"/>
      <c r="NJR84" s="207"/>
      <c r="NJS84" s="207"/>
      <c r="NJT84" s="207"/>
      <c r="NJU84" s="207"/>
      <c r="NJV84" s="207"/>
      <c r="NJW84" s="207"/>
      <c r="NJX84" s="207"/>
      <c r="NJY84" s="207"/>
      <c r="NJZ84" s="207"/>
      <c r="NKA84" s="207"/>
      <c r="NKB84" s="207"/>
      <c r="NKC84" s="207"/>
      <c r="NKD84" s="207"/>
      <c r="NKE84" s="207"/>
      <c r="NKF84" s="207"/>
      <c r="NKG84" s="207"/>
      <c r="NKH84" s="207"/>
      <c r="NKI84" s="207"/>
      <c r="NKJ84" s="207"/>
      <c r="NKK84" s="207"/>
      <c r="NKL84" s="207"/>
      <c r="NKM84" s="207"/>
      <c r="NKN84" s="207"/>
      <c r="NKO84" s="207"/>
      <c r="NKP84" s="207"/>
      <c r="NKQ84" s="207"/>
      <c r="NKR84" s="207"/>
      <c r="NKS84" s="207"/>
      <c r="NKT84" s="207"/>
      <c r="NKU84" s="207"/>
      <c r="NKV84" s="207"/>
      <c r="NKW84" s="207"/>
      <c r="NKX84" s="207"/>
      <c r="NKY84" s="207"/>
      <c r="NKZ84" s="207"/>
      <c r="NLA84" s="207"/>
      <c r="NLB84" s="207"/>
      <c r="NLC84" s="207"/>
      <c r="NLD84" s="207"/>
      <c r="NLE84" s="207"/>
      <c r="NLF84" s="207"/>
      <c r="NLG84" s="207"/>
      <c r="NLH84" s="207"/>
      <c r="NLI84" s="207"/>
      <c r="NLJ84" s="207"/>
      <c r="NLK84" s="207"/>
      <c r="NLL84" s="207"/>
      <c r="NLM84" s="207"/>
      <c r="NLN84" s="207"/>
      <c r="NLO84" s="207"/>
      <c r="NLP84" s="207"/>
      <c r="NLQ84" s="207"/>
      <c r="NLR84" s="207"/>
      <c r="NLS84" s="207"/>
      <c r="NLT84" s="207"/>
      <c r="NLU84" s="207"/>
      <c r="NLV84" s="207"/>
      <c r="NLW84" s="207"/>
      <c r="NLX84" s="207"/>
      <c r="NLY84" s="207"/>
      <c r="NLZ84" s="207"/>
      <c r="NMA84" s="207"/>
      <c r="NMB84" s="207"/>
      <c r="NMC84" s="207"/>
      <c r="NMD84" s="207"/>
      <c r="NME84" s="207"/>
      <c r="NMF84" s="207"/>
      <c r="NMG84" s="207"/>
      <c r="NMH84" s="207"/>
      <c r="NMI84" s="207"/>
      <c r="NMJ84" s="207"/>
      <c r="NMK84" s="207"/>
      <c r="NML84" s="207"/>
      <c r="NMM84" s="207"/>
      <c r="NMN84" s="207"/>
      <c r="NMO84" s="207"/>
      <c r="NMP84" s="207"/>
      <c r="NMQ84" s="207"/>
      <c r="NMR84" s="207"/>
      <c r="NMS84" s="207"/>
      <c r="NMT84" s="207"/>
      <c r="NMU84" s="207"/>
      <c r="NMV84" s="207"/>
      <c r="NMW84" s="207"/>
      <c r="NMX84" s="207"/>
      <c r="NMY84" s="207"/>
      <c r="NMZ84" s="207"/>
      <c r="NNA84" s="207"/>
      <c r="NNB84" s="207"/>
      <c r="NNC84" s="207"/>
      <c r="NND84" s="207"/>
      <c r="NNE84" s="207"/>
      <c r="NNF84" s="207"/>
      <c r="NNG84" s="207"/>
      <c r="NNH84" s="207"/>
      <c r="NNI84" s="207"/>
      <c r="NNJ84" s="207"/>
      <c r="NNK84" s="207"/>
      <c r="NNL84" s="207"/>
      <c r="NNM84" s="207"/>
      <c r="NNN84" s="207"/>
      <c r="NNO84" s="207"/>
      <c r="NNP84" s="207"/>
      <c r="NNQ84" s="207"/>
      <c r="NNR84" s="207"/>
      <c r="NNS84" s="207"/>
      <c r="NNT84" s="207"/>
      <c r="NNU84" s="207"/>
      <c r="NNV84" s="207"/>
      <c r="NNW84" s="207"/>
      <c r="NNX84" s="207"/>
      <c r="NNY84" s="207"/>
      <c r="NNZ84" s="207"/>
      <c r="NOA84" s="207"/>
      <c r="NOB84" s="207"/>
      <c r="NOC84" s="207"/>
      <c r="NOD84" s="207"/>
      <c r="NOE84" s="207"/>
      <c r="NOF84" s="207"/>
      <c r="NOG84" s="207"/>
      <c r="NOH84" s="207"/>
      <c r="NOI84" s="207"/>
      <c r="NOJ84" s="207"/>
      <c r="NOK84" s="207"/>
      <c r="NOL84" s="207"/>
      <c r="NOM84" s="207"/>
      <c r="NON84" s="207"/>
      <c r="NOO84" s="207"/>
      <c r="NOP84" s="207"/>
      <c r="NOQ84" s="207"/>
      <c r="NOR84" s="207"/>
      <c r="NOS84" s="207"/>
      <c r="NOT84" s="207"/>
      <c r="NOU84" s="207"/>
      <c r="NOV84" s="207"/>
      <c r="NOW84" s="207"/>
      <c r="NOX84" s="207"/>
      <c r="NOY84" s="207"/>
      <c r="NOZ84" s="207"/>
      <c r="NPA84" s="207"/>
      <c r="NPB84" s="207"/>
      <c r="NPC84" s="207"/>
      <c r="NPD84" s="207"/>
      <c r="NPE84" s="207"/>
      <c r="NPF84" s="207"/>
      <c r="NPG84" s="207"/>
      <c r="NPH84" s="207"/>
      <c r="NPI84" s="207"/>
      <c r="NPJ84" s="207"/>
      <c r="NPK84" s="207"/>
      <c r="NPL84" s="207"/>
      <c r="NPM84" s="207"/>
      <c r="NPN84" s="207"/>
      <c r="NPO84" s="207"/>
      <c r="NPP84" s="207"/>
      <c r="NPQ84" s="207"/>
      <c r="NPR84" s="207"/>
      <c r="NPS84" s="207"/>
      <c r="NPT84" s="207"/>
      <c r="NPU84" s="207"/>
      <c r="NPV84" s="207"/>
      <c r="NPW84" s="207"/>
      <c r="NPX84" s="207"/>
      <c r="NPY84" s="207"/>
      <c r="NPZ84" s="207"/>
      <c r="NQA84" s="207"/>
      <c r="NQB84" s="207"/>
      <c r="NQC84" s="207"/>
      <c r="NQD84" s="207"/>
      <c r="NQE84" s="207"/>
      <c r="NQF84" s="207"/>
      <c r="NQG84" s="207"/>
      <c r="NQH84" s="207"/>
      <c r="NQI84" s="207"/>
      <c r="NQJ84" s="207"/>
      <c r="NQK84" s="207"/>
      <c r="NQL84" s="207"/>
      <c r="NQM84" s="207"/>
      <c r="NQN84" s="207"/>
      <c r="NQO84" s="207"/>
      <c r="NQP84" s="207"/>
      <c r="NQQ84" s="207"/>
      <c r="NQR84" s="207"/>
      <c r="NQS84" s="207"/>
      <c r="NQT84" s="207"/>
      <c r="NQU84" s="207"/>
      <c r="NQV84" s="207"/>
      <c r="NQW84" s="207"/>
      <c r="NQX84" s="207"/>
      <c r="NQY84" s="207"/>
      <c r="NQZ84" s="207"/>
      <c r="NRA84" s="207"/>
      <c r="NRB84" s="207"/>
      <c r="NRC84" s="207"/>
      <c r="NRD84" s="207"/>
      <c r="NRE84" s="207"/>
      <c r="NRF84" s="207"/>
      <c r="NRG84" s="207"/>
      <c r="NRH84" s="207"/>
      <c r="NRI84" s="207"/>
      <c r="NRJ84" s="207"/>
      <c r="NRK84" s="207"/>
      <c r="NRL84" s="207"/>
      <c r="NRM84" s="207"/>
      <c r="NRN84" s="207"/>
      <c r="NRO84" s="207"/>
      <c r="NRP84" s="207"/>
      <c r="NRQ84" s="207"/>
      <c r="NRR84" s="207"/>
      <c r="NRS84" s="207"/>
      <c r="NRT84" s="207"/>
      <c r="NRU84" s="207"/>
      <c r="NRV84" s="207"/>
      <c r="NRW84" s="207"/>
      <c r="NRX84" s="207"/>
      <c r="NRY84" s="207"/>
      <c r="NRZ84" s="207"/>
      <c r="NSA84" s="207"/>
      <c r="NSB84" s="207"/>
      <c r="NSC84" s="207"/>
      <c r="NSD84" s="207"/>
      <c r="NSE84" s="207"/>
      <c r="NSF84" s="207"/>
      <c r="NSG84" s="207"/>
      <c r="NSH84" s="207"/>
      <c r="NSI84" s="207"/>
      <c r="NSJ84" s="207"/>
      <c r="NSK84" s="207"/>
      <c r="NSL84" s="207"/>
      <c r="NSM84" s="207"/>
      <c r="NSN84" s="207"/>
      <c r="NSO84" s="207"/>
      <c r="NSP84" s="207"/>
      <c r="NSQ84" s="207"/>
      <c r="NSR84" s="207"/>
      <c r="NSS84" s="207"/>
      <c r="NST84" s="207"/>
      <c r="NSU84" s="207"/>
      <c r="NSV84" s="207"/>
      <c r="NSW84" s="207"/>
      <c r="NSX84" s="207"/>
      <c r="NSY84" s="207"/>
      <c r="NSZ84" s="207"/>
      <c r="NTA84" s="207"/>
      <c r="NTB84" s="207"/>
      <c r="NTC84" s="207"/>
      <c r="NTD84" s="207"/>
      <c r="NTE84" s="207"/>
      <c r="NTF84" s="207"/>
      <c r="NTG84" s="207"/>
      <c r="NTH84" s="207"/>
      <c r="NTI84" s="207"/>
      <c r="NTJ84" s="207"/>
      <c r="NTK84" s="207"/>
      <c r="NTL84" s="207"/>
      <c r="NTM84" s="207"/>
      <c r="NTN84" s="207"/>
      <c r="NTO84" s="207"/>
      <c r="NTP84" s="207"/>
      <c r="NTQ84" s="207"/>
      <c r="NTR84" s="207"/>
      <c r="NTS84" s="207"/>
      <c r="NTT84" s="207"/>
      <c r="NTU84" s="207"/>
      <c r="NTV84" s="207"/>
      <c r="NTW84" s="207"/>
      <c r="NTX84" s="207"/>
      <c r="NTY84" s="207"/>
      <c r="NTZ84" s="207"/>
      <c r="NUA84" s="207"/>
      <c r="NUB84" s="207"/>
      <c r="NUC84" s="207"/>
      <c r="NUD84" s="207"/>
      <c r="NUE84" s="207"/>
      <c r="NUF84" s="207"/>
      <c r="NUG84" s="207"/>
      <c r="NUH84" s="207"/>
      <c r="NUI84" s="207"/>
      <c r="NUJ84" s="207"/>
      <c r="NUK84" s="207"/>
      <c r="NUL84" s="207"/>
      <c r="NUM84" s="207"/>
      <c r="NUN84" s="207"/>
      <c r="NUO84" s="207"/>
      <c r="NUP84" s="207"/>
      <c r="NUQ84" s="207"/>
      <c r="NUR84" s="207"/>
      <c r="NUS84" s="207"/>
      <c r="NUT84" s="207"/>
      <c r="NUU84" s="207"/>
      <c r="NUV84" s="207"/>
      <c r="NUW84" s="207"/>
      <c r="NUX84" s="207"/>
      <c r="NUY84" s="207"/>
      <c r="NUZ84" s="207"/>
      <c r="NVA84" s="207"/>
      <c r="NVB84" s="207"/>
      <c r="NVC84" s="207"/>
      <c r="NVD84" s="207"/>
      <c r="NVE84" s="207"/>
      <c r="NVF84" s="207"/>
      <c r="NVG84" s="207"/>
      <c r="NVH84" s="207"/>
      <c r="NVI84" s="207"/>
      <c r="NVJ84" s="207"/>
      <c r="NVK84" s="207"/>
      <c r="NVL84" s="207"/>
      <c r="NVM84" s="207"/>
      <c r="NVN84" s="207"/>
      <c r="NVO84" s="207"/>
      <c r="NVP84" s="207"/>
      <c r="NVQ84" s="207"/>
      <c r="NVR84" s="207"/>
      <c r="NVS84" s="207"/>
      <c r="NVT84" s="207"/>
      <c r="NVU84" s="207"/>
      <c r="NVV84" s="207"/>
      <c r="NVW84" s="207"/>
      <c r="NVX84" s="207"/>
      <c r="NVY84" s="207"/>
      <c r="NVZ84" s="207"/>
      <c r="NWA84" s="207"/>
      <c r="NWB84" s="207"/>
      <c r="NWC84" s="207"/>
      <c r="NWD84" s="207"/>
      <c r="NWE84" s="207"/>
      <c r="NWF84" s="207"/>
      <c r="NWG84" s="207"/>
      <c r="NWH84" s="207"/>
      <c r="NWI84" s="207"/>
      <c r="NWJ84" s="207"/>
      <c r="NWK84" s="207"/>
      <c r="NWL84" s="207"/>
      <c r="NWM84" s="207"/>
      <c r="NWN84" s="207"/>
      <c r="NWO84" s="207"/>
      <c r="NWP84" s="207"/>
      <c r="NWQ84" s="207"/>
      <c r="NWR84" s="207"/>
      <c r="NWS84" s="207"/>
      <c r="NWT84" s="207"/>
      <c r="NWU84" s="207"/>
      <c r="NWV84" s="207"/>
      <c r="NWW84" s="207"/>
      <c r="NWX84" s="207"/>
      <c r="NWY84" s="207"/>
      <c r="NWZ84" s="207"/>
      <c r="NXA84" s="207"/>
      <c r="NXB84" s="207"/>
      <c r="NXC84" s="207"/>
      <c r="NXD84" s="207"/>
      <c r="NXE84" s="207"/>
      <c r="NXF84" s="207"/>
      <c r="NXG84" s="207"/>
      <c r="NXH84" s="207"/>
      <c r="NXI84" s="207"/>
      <c r="NXJ84" s="207"/>
      <c r="NXK84" s="207"/>
      <c r="NXL84" s="207"/>
      <c r="NXM84" s="207"/>
      <c r="NXN84" s="207"/>
      <c r="NXO84" s="207"/>
      <c r="NXP84" s="207"/>
      <c r="NXQ84" s="207"/>
      <c r="NXR84" s="207"/>
      <c r="NXS84" s="207"/>
      <c r="NXT84" s="207"/>
      <c r="NXU84" s="207"/>
      <c r="NXV84" s="207"/>
      <c r="NXW84" s="207"/>
      <c r="NXX84" s="207"/>
      <c r="NXY84" s="207"/>
      <c r="NXZ84" s="207"/>
      <c r="NYA84" s="207"/>
      <c r="NYB84" s="207"/>
      <c r="NYC84" s="207"/>
      <c r="NYD84" s="207"/>
      <c r="NYE84" s="207"/>
      <c r="NYF84" s="207"/>
      <c r="NYG84" s="207"/>
      <c r="NYH84" s="207"/>
      <c r="NYI84" s="207"/>
      <c r="NYJ84" s="207"/>
      <c r="NYK84" s="207"/>
      <c r="NYL84" s="207"/>
      <c r="NYM84" s="207"/>
      <c r="NYN84" s="207"/>
      <c r="NYO84" s="207"/>
      <c r="NYP84" s="207"/>
      <c r="NYQ84" s="207"/>
      <c r="NYR84" s="207"/>
      <c r="NYS84" s="207"/>
      <c r="NYT84" s="207"/>
      <c r="NYU84" s="207"/>
      <c r="NYV84" s="207"/>
      <c r="NYW84" s="207"/>
      <c r="NYX84" s="207"/>
      <c r="NYY84" s="207"/>
      <c r="NYZ84" s="207"/>
      <c r="NZA84" s="207"/>
      <c r="NZB84" s="207"/>
      <c r="NZC84" s="207"/>
      <c r="NZD84" s="207"/>
      <c r="NZE84" s="207"/>
      <c r="NZF84" s="207"/>
      <c r="NZG84" s="207"/>
      <c r="NZH84" s="207"/>
      <c r="NZI84" s="207"/>
      <c r="NZJ84" s="207"/>
      <c r="NZK84" s="207"/>
      <c r="NZL84" s="207"/>
      <c r="NZM84" s="207"/>
      <c r="NZN84" s="207"/>
      <c r="NZO84" s="207"/>
      <c r="NZP84" s="207"/>
      <c r="NZQ84" s="207"/>
      <c r="NZR84" s="207"/>
      <c r="NZS84" s="207"/>
      <c r="NZT84" s="207"/>
      <c r="NZU84" s="207"/>
      <c r="NZV84" s="207"/>
      <c r="NZW84" s="207"/>
      <c r="NZX84" s="207"/>
      <c r="NZY84" s="207"/>
      <c r="NZZ84" s="207"/>
      <c r="OAA84" s="207"/>
      <c r="OAB84" s="207"/>
      <c r="OAC84" s="207"/>
      <c r="OAD84" s="207"/>
      <c r="OAE84" s="207"/>
      <c r="OAF84" s="207"/>
      <c r="OAG84" s="207"/>
      <c r="OAH84" s="207"/>
      <c r="OAI84" s="207"/>
      <c r="OAJ84" s="207"/>
      <c r="OAK84" s="207"/>
      <c r="OAL84" s="207"/>
      <c r="OAM84" s="207"/>
      <c r="OAN84" s="207"/>
      <c r="OAO84" s="207"/>
      <c r="OAP84" s="207"/>
      <c r="OAQ84" s="207"/>
      <c r="OAR84" s="207"/>
      <c r="OAS84" s="207"/>
      <c r="OAT84" s="207"/>
      <c r="OAU84" s="207"/>
      <c r="OAV84" s="207"/>
      <c r="OAW84" s="207"/>
      <c r="OAX84" s="207"/>
      <c r="OAY84" s="207"/>
      <c r="OAZ84" s="207"/>
      <c r="OBA84" s="207"/>
      <c r="OBB84" s="207"/>
      <c r="OBC84" s="207"/>
      <c r="OBD84" s="207"/>
      <c r="OBE84" s="207"/>
      <c r="OBF84" s="207"/>
      <c r="OBG84" s="207"/>
      <c r="OBH84" s="207"/>
      <c r="OBI84" s="207"/>
      <c r="OBJ84" s="207"/>
      <c r="OBK84" s="207"/>
      <c r="OBL84" s="207"/>
      <c r="OBM84" s="207"/>
      <c r="OBN84" s="207"/>
      <c r="OBO84" s="207"/>
      <c r="OBP84" s="207"/>
      <c r="OBQ84" s="207"/>
      <c r="OBR84" s="207"/>
      <c r="OBS84" s="207"/>
      <c r="OBT84" s="207"/>
      <c r="OBU84" s="207"/>
      <c r="OBV84" s="207"/>
      <c r="OBW84" s="207"/>
      <c r="OBX84" s="207"/>
      <c r="OBY84" s="207"/>
      <c r="OBZ84" s="207"/>
      <c r="OCA84" s="207"/>
      <c r="OCB84" s="207"/>
      <c r="OCC84" s="207"/>
      <c r="OCD84" s="207"/>
      <c r="OCE84" s="207"/>
      <c r="OCF84" s="207"/>
      <c r="OCG84" s="207"/>
      <c r="OCH84" s="207"/>
      <c r="OCI84" s="207"/>
      <c r="OCJ84" s="207"/>
      <c r="OCK84" s="207"/>
      <c r="OCL84" s="207"/>
      <c r="OCM84" s="207"/>
      <c r="OCN84" s="207"/>
      <c r="OCO84" s="207"/>
      <c r="OCP84" s="207"/>
      <c r="OCQ84" s="207"/>
      <c r="OCR84" s="207"/>
      <c r="OCS84" s="207"/>
      <c r="OCT84" s="207"/>
      <c r="OCU84" s="207"/>
      <c r="OCV84" s="207"/>
      <c r="OCW84" s="207"/>
      <c r="OCX84" s="207"/>
      <c r="OCY84" s="207"/>
      <c r="OCZ84" s="207"/>
      <c r="ODA84" s="207"/>
      <c r="ODB84" s="207"/>
      <c r="ODC84" s="207"/>
      <c r="ODD84" s="207"/>
      <c r="ODE84" s="207"/>
      <c r="ODF84" s="207"/>
      <c r="ODG84" s="207"/>
      <c r="ODH84" s="207"/>
      <c r="ODI84" s="207"/>
      <c r="ODJ84" s="207"/>
      <c r="ODK84" s="207"/>
      <c r="ODL84" s="207"/>
      <c r="ODM84" s="207"/>
      <c r="ODN84" s="207"/>
      <c r="ODO84" s="207"/>
      <c r="ODP84" s="207"/>
      <c r="ODQ84" s="207"/>
      <c r="ODR84" s="207"/>
      <c r="ODS84" s="207"/>
      <c r="ODT84" s="207"/>
      <c r="ODU84" s="207"/>
      <c r="ODV84" s="207"/>
      <c r="ODW84" s="207"/>
      <c r="ODX84" s="207"/>
      <c r="ODY84" s="207"/>
      <c r="ODZ84" s="207"/>
      <c r="OEA84" s="207"/>
      <c r="OEB84" s="207"/>
      <c r="OEC84" s="207"/>
      <c r="OED84" s="207"/>
      <c r="OEE84" s="207"/>
      <c r="OEF84" s="207"/>
      <c r="OEG84" s="207"/>
      <c r="OEH84" s="207"/>
      <c r="OEI84" s="207"/>
      <c r="OEJ84" s="207"/>
      <c r="OEK84" s="207"/>
      <c r="OEL84" s="207"/>
      <c r="OEM84" s="207"/>
      <c r="OEN84" s="207"/>
      <c r="OEO84" s="207"/>
      <c r="OEP84" s="207"/>
      <c r="OEQ84" s="207"/>
      <c r="OER84" s="207"/>
      <c r="OES84" s="207"/>
      <c r="OET84" s="207"/>
      <c r="OEU84" s="207"/>
      <c r="OEV84" s="207"/>
      <c r="OEW84" s="207"/>
      <c r="OEX84" s="207"/>
      <c r="OEY84" s="207"/>
      <c r="OEZ84" s="207"/>
      <c r="OFA84" s="207"/>
      <c r="OFB84" s="207"/>
      <c r="OFC84" s="207"/>
      <c r="OFD84" s="207"/>
      <c r="OFE84" s="207"/>
      <c r="OFF84" s="207"/>
      <c r="OFG84" s="207"/>
      <c r="OFH84" s="207"/>
      <c r="OFI84" s="207"/>
      <c r="OFJ84" s="207"/>
      <c r="OFK84" s="207"/>
      <c r="OFL84" s="207"/>
      <c r="OFM84" s="207"/>
      <c r="OFN84" s="207"/>
      <c r="OFO84" s="207"/>
      <c r="OFP84" s="207"/>
      <c r="OFQ84" s="207"/>
      <c r="OFR84" s="207"/>
      <c r="OFS84" s="207"/>
      <c r="OFT84" s="207"/>
      <c r="OFU84" s="207"/>
      <c r="OFV84" s="207"/>
      <c r="OFW84" s="207"/>
      <c r="OFX84" s="207"/>
      <c r="OFY84" s="207"/>
      <c r="OFZ84" s="207"/>
      <c r="OGA84" s="207"/>
      <c r="OGB84" s="207"/>
      <c r="OGC84" s="207"/>
      <c r="OGD84" s="207"/>
      <c r="OGE84" s="207"/>
      <c r="OGF84" s="207"/>
      <c r="OGG84" s="207"/>
      <c r="OGH84" s="207"/>
      <c r="OGI84" s="207"/>
      <c r="OGJ84" s="207"/>
      <c r="OGK84" s="207"/>
      <c r="OGL84" s="207"/>
      <c r="OGM84" s="207"/>
      <c r="OGN84" s="207"/>
      <c r="OGO84" s="207"/>
      <c r="OGP84" s="207"/>
      <c r="OGQ84" s="207"/>
      <c r="OGR84" s="207"/>
      <c r="OGS84" s="207"/>
      <c r="OGT84" s="207"/>
      <c r="OGU84" s="207"/>
      <c r="OGV84" s="207"/>
      <c r="OGW84" s="207"/>
      <c r="OGX84" s="207"/>
      <c r="OGY84" s="207"/>
      <c r="OGZ84" s="207"/>
      <c r="OHA84" s="207"/>
      <c r="OHB84" s="207"/>
      <c r="OHC84" s="207"/>
      <c r="OHD84" s="207"/>
      <c r="OHE84" s="207"/>
      <c r="OHF84" s="207"/>
      <c r="OHG84" s="207"/>
      <c r="OHH84" s="207"/>
      <c r="OHI84" s="207"/>
      <c r="OHJ84" s="207"/>
      <c r="OHK84" s="207"/>
      <c r="OHL84" s="207"/>
      <c r="OHM84" s="207"/>
      <c r="OHN84" s="207"/>
      <c r="OHO84" s="207"/>
      <c r="OHP84" s="207"/>
      <c r="OHQ84" s="207"/>
      <c r="OHR84" s="207"/>
      <c r="OHS84" s="207"/>
      <c r="OHT84" s="207"/>
      <c r="OHU84" s="207"/>
      <c r="OHV84" s="207"/>
      <c r="OHW84" s="207"/>
      <c r="OHX84" s="207"/>
      <c r="OHY84" s="207"/>
      <c r="OHZ84" s="207"/>
      <c r="OIA84" s="207"/>
      <c r="OIB84" s="207"/>
      <c r="OIC84" s="207"/>
      <c r="OID84" s="207"/>
      <c r="OIE84" s="207"/>
      <c r="OIF84" s="207"/>
      <c r="OIG84" s="207"/>
      <c r="OIH84" s="207"/>
      <c r="OII84" s="207"/>
      <c r="OIJ84" s="207"/>
      <c r="OIK84" s="207"/>
      <c r="OIL84" s="207"/>
      <c r="OIM84" s="207"/>
      <c r="OIN84" s="207"/>
      <c r="OIO84" s="207"/>
      <c r="OIP84" s="207"/>
      <c r="OIQ84" s="207"/>
      <c r="OIR84" s="207"/>
      <c r="OIS84" s="207"/>
      <c r="OIT84" s="207"/>
      <c r="OIU84" s="207"/>
      <c r="OIV84" s="207"/>
      <c r="OIW84" s="207"/>
      <c r="OIX84" s="207"/>
      <c r="OIY84" s="207"/>
      <c r="OIZ84" s="207"/>
      <c r="OJA84" s="207"/>
      <c r="OJB84" s="207"/>
      <c r="OJC84" s="207"/>
      <c r="OJD84" s="207"/>
      <c r="OJE84" s="207"/>
      <c r="OJF84" s="207"/>
      <c r="OJG84" s="207"/>
      <c r="OJH84" s="207"/>
      <c r="OJI84" s="207"/>
      <c r="OJJ84" s="207"/>
      <c r="OJK84" s="207"/>
      <c r="OJL84" s="207"/>
      <c r="OJM84" s="207"/>
      <c r="OJN84" s="207"/>
      <c r="OJO84" s="207"/>
      <c r="OJP84" s="207"/>
      <c r="OJQ84" s="207"/>
      <c r="OJR84" s="207"/>
      <c r="OJS84" s="207"/>
      <c r="OJT84" s="207"/>
      <c r="OJU84" s="207"/>
      <c r="OJV84" s="207"/>
      <c r="OJW84" s="207"/>
      <c r="OJX84" s="207"/>
      <c r="OJY84" s="207"/>
      <c r="OJZ84" s="207"/>
      <c r="OKA84" s="207"/>
      <c r="OKB84" s="207"/>
      <c r="OKC84" s="207"/>
      <c r="OKD84" s="207"/>
      <c r="OKE84" s="207"/>
      <c r="OKF84" s="207"/>
      <c r="OKG84" s="207"/>
      <c r="OKH84" s="207"/>
      <c r="OKI84" s="207"/>
      <c r="OKJ84" s="207"/>
      <c r="OKK84" s="207"/>
      <c r="OKL84" s="207"/>
      <c r="OKM84" s="207"/>
      <c r="OKN84" s="207"/>
      <c r="OKO84" s="207"/>
      <c r="OKP84" s="207"/>
      <c r="OKQ84" s="207"/>
      <c r="OKR84" s="207"/>
      <c r="OKS84" s="207"/>
      <c r="OKT84" s="207"/>
      <c r="OKU84" s="207"/>
      <c r="OKV84" s="207"/>
      <c r="OKW84" s="207"/>
      <c r="OKX84" s="207"/>
      <c r="OKY84" s="207"/>
      <c r="OKZ84" s="207"/>
      <c r="OLA84" s="207"/>
      <c r="OLB84" s="207"/>
      <c r="OLC84" s="207"/>
      <c r="OLD84" s="207"/>
      <c r="OLE84" s="207"/>
      <c r="OLF84" s="207"/>
      <c r="OLG84" s="207"/>
      <c r="OLH84" s="207"/>
      <c r="OLI84" s="207"/>
      <c r="OLJ84" s="207"/>
      <c r="OLK84" s="207"/>
      <c r="OLL84" s="207"/>
      <c r="OLM84" s="207"/>
      <c r="OLN84" s="207"/>
      <c r="OLO84" s="207"/>
      <c r="OLP84" s="207"/>
      <c r="OLQ84" s="207"/>
      <c r="OLR84" s="207"/>
      <c r="OLS84" s="207"/>
      <c r="OLT84" s="207"/>
      <c r="OLU84" s="207"/>
      <c r="OLV84" s="207"/>
      <c r="OLW84" s="207"/>
      <c r="OLX84" s="207"/>
      <c r="OLY84" s="207"/>
      <c r="OLZ84" s="207"/>
      <c r="OMA84" s="207"/>
      <c r="OMB84" s="207"/>
      <c r="OMC84" s="207"/>
      <c r="OMD84" s="207"/>
      <c r="OME84" s="207"/>
      <c r="OMF84" s="207"/>
      <c r="OMG84" s="207"/>
      <c r="OMH84" s="207"/>
      <c r="OMI84" s="207"/>
      <c r="OMJ84" s="207"/>
      <c r="OMK84" s="207"/>
      <c r="OML84" s="207"/>
      <c r="OMM84" s="207"/>
      <c r="OMN84" s="207"/>
      <c r="OMO84" s="207"/>
      <c r="OMP84" s="207"/>
      <c r="OMQ84" s="207"/>
      <c r="OMR84" s="207"/>
      <c r="OMS84" s="207"/>
      <c r="OMT84" s="207"/>
      <c r="OMU84" s="207"/>
      <c r="OMV84" s="207"/>
      <c r="OMW84" s="207"/>
      <c r="OMX84" s="207"/>
      <c r="OMY84" s="207"/>
      <c r="OMZ84" s="207"/>
      <c r="ONA84" s="207"/>
      <c r="ONB84" s="207"/>
      <c r="ONC84" s="207"/>
      <c r="OND84" s="207"/>
      <c r="ONE84" s="207"/>
      <c r="ONF84" s="207"/>
      <c r="ONG84" s="207"/>
      <c r="ONH84" s="207"/>
      <c r="ONI84" s="207"/>
      <c r="ONJ84" s="207"/>
      <c r="ONK84" s="207"/>
      <c r="ONL84" s="207"/>
      <c r="ONM84" s="207"/>
      <c r="ONN84" s="207"/>
      <c r="ONO84" s="207"/>
      <c r="ONP84" s="207"/>
      <c r="ONQ84" s="207"/>
      <c r="ONR84" s="207"/>
      <c r="ONS84" s="207"/>
      <c r="ONT84" s="207"/>
      <c r="ONU84" s="207"/>
      <c r="ONV84" s="207"/>
      <c r="ONW84" s="207"/>
      <c r="ONX84" s="207"/>
      <c r="ONY84" s="207"/>
      <c r="ONZ84" s="207"/>
      <c r="OOA84" s="207"/>
      <c r="OOB84" s="207"/>
      <c r="OOC84" s="207"/>
      <c r="OOD84" s="207"/>
      <c r="OOE84" s="207"/>
      <c r="OOF84" s="207"/>
      <c r="OOG84" s="207"/>
      <c r="OOH84" s="207"/>
      <c r="OOI84" s="207"/>
      <c r="OOJ84" s="207"/>
      <c r="OOK84" s="207"/>
      <c r="OOL84" s="207"/>
      <c r="OOM84" s="207"/>
      <c r="OON84" s="207"/>
      <c r="OOO84" s="207"/>
      <c r="OOP84" s="207"/>
      <c r="OOQ84" s="207"/>
      <c r="OOR84" s="207"/>
      <c r="OOS84" s="207"/>
      <c r="OOT84" s="207"/>
      <c r="OOU84" s="207"/>
      <c r="OOV84" s="207"/>
      <c r="OOW84" s="207"/>
      <c r="OOX84" s="207"/>
      <c r="OOY84" s="207"/>
      <c r="OOZ84" s="207"/>
      <c r="OPA84" s="207"/>
      <c r="OPB84" s="207"/>
      <c r="OPC84" s="207"/>
      <c r="OPD84" s="207"/>
      <c r="OPE84" s="207"/>
      <c r="OPF84" s="207"/>
      <c r="OPG84" s="207"/>
      <c r="OPH84" s="207"/>
      <c r="OPI84" s="207"/>
      <c r="OPJ84" s="207"/>
      <c r="OPK84" s="207"/>
      <c r="OPL84" s="207"/>
      <c r="OPM84" s="207"/>
      <c r="OPN84" s="207"/>
      <c r="OPO84" s="207"/>
      <c r="OPP84" s="207"/>
      <c r="OPQ84" s="207"/>
      <c r="OPR84" s="207"/>
      <c r="OPS84" s="207"/>
      <c r="OPT84" s="207"/>
      <c r="OPU84" s="207"/>
      <c r="OPV84" s="207"/>
      <c r="OPW84" s="207"/>
      <c r="OPX84" s="207"/>
      <c r="OPY84" s="207"/>
      <c r="OPZ84" s="207"/>
      <c r="OQA84" s="207"/>
      <c r="OQB84" s="207"/>
      <c r="OQC84" s="207"/>
      <c r="OQD84" s="207"/>
      <c r="OQE84" s="207"/>
      <c r="OQF84" s="207"/>
      <c r="OQG84" s="207"/>
      <c r="OQH84" s="207"/>
      <c r="OQI84" s="207"/>
      <c r="OQJ84" s="207"/>
      <c r="OQK84" s="207"/>
      <c r="OQL84" s="207"/>
      <c r="OQM84" s="207"/>
      <c r="OQN84" s="207"/>
      <c r="OQO84" s="207"/>
      <c r="OQP84" s="207"/>
      <c r="OQQ84" s="207"/>
      <c r="OQR84" s="207"/>
      <c r="OQS84" s="207"/>
      <c r="OQT84" s="207"/>
      <c r="OQU84" s="207"/>
      <c r="OQV84" s="207"/>
      <c r="OQW84" s="207"/>
      <c r="OQX84" s="207"/>
      <c r="OQY84" s="207"/>
      <c r="OQZ84" s="207"/>
      <c r="ORA84" s="207"/>
      <c r="ORB84" s="207"/>
      <c r="ORC84" s="207"/>
      <c r="ORD84" s="207"/>
      <c r="ORE84" s="207"/>
      <c r="ORF84" s="207"/>
      <c r="ORG84" s="207"/>
      <c r="ORH84" s="207"/>
      <c r="ORI84" s="207"/>
      <c r="ORJ84" s="207"/>
      <c r="ORK84" s="207"/>
      <c r="ORL84" s="207"/>
      <c r="ORM84" s="207"/>
      <c r="ORN84" s="207"/>
      <c r="ORO84" s="207"/>
      <c r="ORP84" s="207"/>
      <c r="ORQ84" s="207"/>
      <c r="ORR84" s="207"/>
      <c r="ORS84" s="207"/>
      <c r="ORT84" s="207"/>
      <c r="ORU84" s="207"/>
      <c r="ORV84" s="207"/>
      <c r="ORW84" s="207"/>
      <c r="ORX84" s="207"/>
      <c r="ORY84" s="207"/>
      <c r="ORZ84" s="207"/>
      <c r="OSA84" s="207"/>
      <c r="OSB84" s="207"/>
      <c r="OSC84" s="207"/>
      <c r="OSD84" s="207"/>
      <c r="OSE84" s="207"/>
      <c r="OSF84" s="207"/>
      <c r="OSG84" s="207"/>
      <c r="OSH84" s="207"/>
      <c r="OSI84" s="207"/>
      <c r="OSJ84" s="207"/>
      <c r="OSK84" s="207"/>
      <c r="OSL84" s="207"/>
      <c r="OSM84" s="207"/>
      <c r="OSN84" s="207"/>
      <c r="OSO84" s="207"/>
      <c r="OSP84" s="207"/>
      <c r="OSQ84" s="207"/>
      <c r="OSR84" s="207"/>
      <c r="OSS84" s="207"/>
      <c r="OST84" s="207"/>
      <c r="OSU84" s="207"/>
      <c r="OSV84" s="207"/>
      <c r="OSW84" s="207"/>
      <c r="OSX84" s="207"/>
      <c r="OSY84" s="207"/>
      <c r="OSZ84" s="207"/>
      <c r="OTA84" s="207"/>
      <c r="OTB84" s="207"/>
      <c r="OTC84" s="207"/>
      <c r="OTD84" s="207"/>
      <c r="OTE84" s="207"/>
      <c r="OTF84" s="207"/>
      <c r="OTG84" s="207"/>
      <c r="OTH84" s="207"/>
      <c r="OTI84" s="207"/>
      <c r="OTJ84" s="207"/>
      <c r="OTK84" s="207"/>
      <c r="OTL84" s="207"/>
      <c r="OTM84" s="207"/>
      <c r="OTN84" s="207"/>
      <c r="OTO84" s="207"/>
      <c r="OTP84" s="207"/>
      <c r="OTQ84" s="207"/>
      <c r="OTR84" s="207"/>
      <c r="OTS84" s="207"/>
      <c r="OTT84" s="207"/>
      <c r="OTU84" s="207"/>
      <c r="OTV84" s="207"/>
      <c r="OTW84" s="207"/>
      <c r="OTX84" s="207"/>
      <c r="OTY84" s="207"/>
      <c r="OTZ84" s="207"/>
      <c r="OUA84" s="207"/>
      <c r="OUB84" s="207"/>
      <c r="OUC84" s="207"/>
      <c r="OUD84" s="207"/>
      <c r="OUE84" s="207"/>
      <c r="OUF84" s="207"/>
      <c r="OUG84" s="207"/>
      <c r="OUH84" s="207"/>
      <c r="OUI84" s="207"/>
      <c r="OUJ84" s="207"/>
      <c r="OUK84" s="207"/>
      <c r="OUL84" s="207"/>
      <c r="OUM84" s="207"/>
      <c r="OUN84" s="207"/>
      <c r="OUO84" s="207"/>
      <c r="OUP84" s="207"/>
      <c r="OUQ84" s="207"/>
      <c r="OUR84" s="207"/>
      <c r="OUS84" s="207"/>
      <c r="OUT84" s="207"/>
      <c r="OUU84" s="207"/>
      <c r="OUV84" s="207"/>
      <c r="OUW84" s="207"/>
      <c r="OUX84" s="207"/>
      <c r="OUY84" s="207"/>
      <c r="OUZ84" s="207"/>
      <c r="OVA84" s="207"/>
      <c r="OVB84" s="207"/>
      <c r="OVC84" s="207"/>
      <c r="OVD84" s="207"/>
      <c r="OVE84" s="207"/>
      <c r="OVF84" s="207"/>
      <c r="OVG84" s="207"/>
      <c r="OVH84" s="207"/>
      <c r="OVI84" s="207"/>
      <c r="OVJ84" s="207"/>
      <c r="OVK84" s="207"/>
      <c r="OVL84" s="207"/>
      <c r="OVM84" s="207"/>
      <c r="OVN84" s="207"/>
      <c r="OVO84" s="207"/>
      <c r="OVP84" s="207"/>
      <c r="OVQ84" s="207"/>
      <c r="OVR84" s="207"/>
      <c r="OVS84" s="207"/>
      <c r="OVT84" s="207"/>
      <c r="OVU84" s="207"/>
      <c r="OVV84" s="207"/>
      <c r="OVW84" s="207"/>
      <c r="OVX84" s="207"/>
      <c r="OVY84" s="207"/>
      <c r="OVZ84" s="207"/>
      <c r="OWA84" s="207"/>
      <c r="OWB84" s="207"/>
      <c r="OWC84" s="207"/>
      <c r="OWD84" s="207"/>
      <c r="OWE84" s="207"/>
      <c r="OWF84" s="207"/>
      <c r="OWG84" s="207"/>
      <c r="OWH84" s="207"/>
      <c r="OWI84" s="207"/>
      <c r="OWJ84" s="207"/>
      <c r="OWK84" s="207"/>
      <c r="OWL84" s="207"/>
      <c r="OWM84" s="207"/>
      <c r="OWN84" s="207"/>
      <c r="OWO84" s="207"/>
      <c r="OWP84" s="207"/>
      <c r="OWQ84" s="207"/>
      <c r="OWR84" s="207"/>
      <c r="OWS84" s="207"/>
      <c r="OWT84" s="207"/>
      <c r="OWU84" s="207"/>
      <c r="OWV84" s="207"/>
      <c r="OWW84" s="207"/>
      <c r="OWX84" s="207"/>
      <c r="OWY84" s="207"/>
      <c r="OWZ84" s="207"/>
      <c r="OXA84" s="207"/>
      <c r="OXB84" s="207"/>
      <c r="OXC84" s="207"/>
      <c r="OXD84" s="207"/>
      <c r="OXE84" s="207"/>
      <c r="OXF84" s="207"/>
      <c r="OXG84" s="207"/>
      <c r="OXH84" s="207"/>
      <c r="OXI84" s="207"/>
      <c r="OXJ84" s="207"/>
      <c r="OXK84" s="207"/>
      <c r="OXL84" s="207"/>
      <c r="OXM84" s="207"/>
      <c r="OXN84" s="207"/>
      <c r="OXO84" s="207"/>
      <c r="OXP84" s="207"/>
      <c r="OXQ84" s="207"/>
      <c r="OXR84" s="207"/>
      <c r="OXS84" s="207"/>
      <c r="OXT84" s="207"/>
      <c r="OXU84" s="207"/>
      <c r="OXV84" s="207"/>
      <c r="OXW84" s="207"/>
      <c r="OXX84" s="207"/>
      <c r="OXY84" s="207"/>
      <c r="OXZ84" s="207"/>
      <c r="OYA84" s="207"/>
      <c r="OYB84" s="207"/>
      <c r="OYC84" s="207"/>
      <c r="OYD84" s="207"/>
      <c r="OYE84" s="207"/>
      <c r="OYF84" s="207"/>
      <c r="OYG84" s="207"/>
      <c r="OYH84" s="207"/>
      <c r="OYI84" s="207"/>
      <c r="OYJ84" s="207"/>
      <c r="OYK84" s="207"/>
      <c r="OYL84" s="207"/>
      <c r="OYM84" s="207"/>
      <c r="OYN84" s="207"/>
      <c r="OYO84" s="207"/>
      <c r="OYP84" s="207"/>
      <c r="OYQ84" s="207"/>
      <c r="OYR84" s="207"/>
      <c r="OYS84" s="207"/>
      <c r="OYT84" s="207"/>
      <c r="OYU84" s="207"/>
      <c r="OYV84" s="207"/>
      <c r="OYW84" s="207"/>
      <c r="OYX84" s="207"/>
      <c r="OYY84" s="207"/>
      <c r="OYZ84" s="207"/>
      <c r="OZA84" s="207"/>
      <c r="OZB84" s="207"/>
      <c r="OZC84" s="207"/>
      <c r="OZD84" s="207"/>
      <c r="OZE84" s="207"/>
      <c r="OZF84" s="207"/>
      <c r="OZG84" s="207"/>
      <c r="OZH84" s="207"/>
      <c r="OZI84" s="207"/>
      <c r="OZJ84" s="207"/>
      <c r="OZK84" s="207"/>
      <c r="OZL84" s="207"/>
      <c r="OZM84" s="207"/>
      <c r="OZN84" s="207"/>
      <c r="OZO84" s="207"/>
      <c r="OZP84" s="207"/>
      <c r="OZQ84" s="207"/>
      <c r="OZR84" s="207"/>
      <c r="OZS84" s="207"/>
      <c r="OZT84" s="207"/>
      <c r="OZU84" s="207"/>
      <c r="OZV84" s="207"/>
      <c r="OZW84" s="207"/>
      <c r="OZX84" s="207"/>
      <c r="OZY84" s="207"/>
      <c r="OZZ84" s="207"/>
      <c r="PAA84" s="207"/>
      <c r="PAB84" s="207"/>
      <c r="PAC84" s="207"/>
      <c r="PAD84" s="207"/>
      <c r="PAE84" s="207"/>
      <c r="PAF84" s="207"/>
      <c r="PAG84" s="207"/>
      <c r="PAH84" s="207"/>
      <c r="PAI84" s="207"/>
      <c r="PAJ84" s="207"/>
      <c r="PAK84" s="207"/>
      <c r="PAL84" s="207"/>
      <c r="PAM84" s="207"/>
      <c r="PAN84" s="207"/>
      <c r="PAO84" s="207"/>
      <c r="PAP84" s="207"/>
      <c r="PAQ84" s="207"/>
      <c r="PAR84" s="207"/>
      <c r="PAS84" s="207"/>
      <c r="PAT84" s="207"/>
      <c r="PAU84" s="207"/>
      <c r="PAV84" s="207"/>
      <c r="PAW84" s="207"/>
      <c r="PAX84" s="207"/>
      <c r="PAY84" s="207"/>
      <c r="PAZ84" s="207"/>
      <c r="PBA84" s="207"/>
      <c r="PBB84" s="207"/>
      <c r="PBC84" s="207"/>
      <c r="PBD84" s="207"/>
      <c r="PBE84" s="207"/>
      <c r="PBF84" s="207"/>
      <c r="PBG84" s="207"/>
      <c r="PBH84" s="207"/>
      <c r="PBI84" s="207"/>
      <c r="PBJ84" s="207"/>
      <c r="PBK84" s="207"/>
      <c r="PBL84" s="207"/>
      <c r="PBM84" s="207"/>
      <c r="PBN84" s="207"/>
      <c r="PBO84" s="207"/>
      <c r="PBP84" s="207"/>
      <c r="PBQ84" s="207"/>
      <c r="PBR84" s="207"/>
      <c r="PBS84" s="207"/>
      <c r="PBT84" s="207"/>
      <c r="PBU84" s="207"/>
      <c r="PBV84" s="207"/>
      <c r="PBW84" s="207"/>
      <c r="PBX84" s="207"/>
      <c r="PBY84" s="207"/>
      <c r="PBZ84" s="207"/>
      <c r="PCA84" s="207"/>
      <c r="PCB84" s="207"/>
      <c r="PCC84" s="207"/>
      <c r="PCD84" s="207"/>
      <c r="PCE84" s="207"/>
      <c r="PCF84" s="207"/>
      <c r="PCG84" s="207"/>
      <c r="PCH84" s="207"/>
      <c r="PCI84" s="207"/>
      <c r="PCJ84" s="207"/>
      <c r="PCK84" s="207"/>
      <c r="PCL84" s="207"/>
      <c r="PCM84" s="207"/>
      <c r="PCN84" s="207"/>
      <c r="PCO84" s="207"/>
      <c r="PCP84" s="207"/>
      <c r="PCQ84" s="207"/>
      <c r="PCR84" s="207"/>
      <c r="PCS84" s="207"/>
      <c r="PCT84" s="207"/>
      <c r="PCU84" s="207"/>
      <c r="PCV84" s="207"/>
      <c r="PCW84" s="207"/>
      <c r="PCX84" s="207"/>
      <c r="PCY84" s="207"/>
      <c r="PCZ84" s="207"/>
      <c r="PDA84" s="207"/>
      <c r="PDB84" s="207"/>
      <c r="PDC84" s="207"/>
      <c r="PDD84" s="207"/>
      <c r="PDE84" s="207"/>
      <c r="PDF84" s="207"/>
      <c r="PDG84" s="207"/>
      <c r="PDH84" s="207"/>
      <c r="PDI84" s="207"/>
      <c r="PDJ84" s="207"/>
      <c r="PDK84" s="207"/>
      <c r="PDL84" s="207"/>
      <c r="PDM84" s="207"/>
      <c r="PDN84" s="207"/>
      <c r="PDO84" s="207"/>
      <c r="PDP84" s="207"/>
      <c r="PDQ84" s="207"/>
      <c r="PDR84" s="207"/>
      <c r="PDS84" s="207"/>
      <c r="PDT84" s="207"/>
      <c r="PDU84" s="207"/>
      <c r="PDV84" s="207"/>
      <c r="PDW84" s="207"/>
      <c r="PDX84" s="207"/>
      <c r="PDY84" s="207"/>
      <c r="PDZ84" s="207"/>
      <c r="PEA84" s="207"/>
      <c r="PEB84" s="207"/>
      <c r="PEC84" s="207"/>
      <c r="PED84" s="207"/>
      <c r="PEE84" s="207"/>
      <c r="PEF84" s="207"/>
      <c r="PEG84" s="207"/>
      <c r="PEH84" s="207"/>
      <c r="PEI84" s="207"/>
      <c r="PEJ84" s="207"/>
      <c r="PEK84" s="207"/>
      <c r="PEL84" s="207"/>
      <c r="PEM84" s="207"/>
      <c r="PEN84" s="207"/>
      <c r="PEO84" s="207"/>
      <c r="PEP84" s="207"/>
      <c r="PEQ84" s="207"/>
      <c r="PER84" s="207"/>
      <c r="PES84" s="207"/>
      <c r="PET84" s="207"/>
      <c r="PEU84" s="207"/>
      <c r="PEV84" s="207"/>
      <c r="PEW84" s="207"/>
      <c r="PEX84" s="207"/>
      <c r="PEY84" s="207"/>
      <c r="PEZ84" s="207"/>
      <c r="PFA84" s="207"/>
      <c r="PFB84" s="207"/>
      <c r="PFC84" s="207"/>
      <c r="PFD84" s="207"/>
      <c r="PFE84" s="207"/>
      <c r="PFF84" s="207"/>
      <c r="PFG84" s="207"/>
      <c r="PFH84" s="207"/>
      <c r="PFI84" s="207"/>
      <c r="PFJ84" s="207"/>
      <c r="PFK84" s="207"/>
      <c r="PFL84" s="207"/>
      <c r="PFM84" s="207"/>
      <c r="PFN84" s="207"/>
      <c r="PFO84" s="207"/>
      <c r="PFP84" s="207"/>
      <c r="PFQ84" s="207"/>
      <c r="PFR84" s="207"/>
      <c r="PFS84" s="207"/>
      <c r="PFT84" s="207"/>
      <c r="PFU84" s="207"/>
      <c r="PFV84" s="207"/>
      <c r="PFW84" s="207"/>
      <c r="PFX84" s="207"/>
      <c r="PFY84" s="207"/>
      <c r="PFZ84" s="207"/>
      <c r="PGA84" s="207"/>
      <c r="PGB84" s="207"/>
      <c r="PGC84" s="207"/>
      <c r="PGD84" s="207"/>
      <c r="PGE84" s="207"/>
      <c r="PGF84" s="207"/>
      <c r="PGG84" s="207"/>
      <c r="PGH84" s="207"/>
      <c r="PGI84" s="207"/>
      <c r="PGJ84" s="207"/>
      <c r="PGK84" s="207"/>
      <c r="PGL84" s="207"/>
      <c r="PGM84" s="207"/>
      <c r="PGN84" s="207"/>
      <c r="PGO84" s="207"/>
      <c r="PGP84" s="207"/>
      <c r="PGQ84" s="207"/>
      <c r="PGR84" s="207"/>
      <c r="PGS84" s="207"/>
      <c r="PGT84" s="207"/>
      <c r="PGU84" s="207"/>
      <c r="PGV84" s="207"/>
      <c r="PGW84" s="207"/>
      <c r="PGX84" s="207"/>
      <c r="PGY84" s="207"/>
      <c r="PGZ84" s="207"/>
      <c r="PHA84" s="207"/>
      <c r="PHB84" s="207"/>
      <c r="PHC84" s="207"/>
      <c r="PHD84" s="207"/>
      <c r="PHE84" s="207"/>
      <c r="PHF84" s="207"/>
      <c r="PHG84" s="207"/>
      <c r="PHH84" s="207"/>
      <c r="PHI84" s="207"/>
      <c r="PHJ84" s="207"/>
      <c r="PHK84" s="207"/>
      <c r="PHL84" s="207"/>
      <c r="PHM84" s="207"/>
      <c r="PHN84" s="207"/>
      <c r="PHO84" s="207"/>
      <c r="PHP84" s="207"/>
      <c r="PHQ84" s="207"/>
      <c r="PHR84" s="207"/>
      <c r="PHS84" s="207"/>
      <c r="PHT84" s="207"/>
      <c r="PHU84" s="207"/>
      <c r="PHV84" s="207"/>
      <c r="PHW84" s="207"/>
      <c r="PHX84" s="207"/>
      <c r="PHY84" s="207"/>
      <c r="PHZ84" s="207"/>
      <c r="PIA84" s="207"/>
      <c r="PIB84" s="207"/>
      <c r="PIC84" s="207"/>
      <c r="PID84" s="207"/>
      <c r="PIE84" s="207"/>
      <c r="PIF84" s="207"/>
      <c r="PIG84" s="207"/>
      <c r="PIH84" s="207"/>
      <c r="PII84" s="207"/>
      <c r="PIJ84" s="207"/>
      <c r="PIK84" s="207"/>
      <c r="PIL84" s="207"/>
      <c r="PIM84" s="207"/>
      <c r="PIN84" s="207"/>
      <c r="PIO84" s="207"/>
      <c r="PIP84" s="207"/>
      <c r="PIQ84" s="207"/>
      <c r="PIR84" s="207"/>
      <c r="PIS84" s="207"/>
      <c r="PIT84" s="207"/>
      <c r="PIU84" s="207"/>
      <c r="PIV84" s="207"/>
      <c r="PIW84" s="207"/>
      <c r="PIX84" s="207"/>
      <c r="PIY84" s="207"/>
      <c r="PIZ84" s="207"/>
      <c r="PJA84" s="207"/>
      <c r="PJB84" s="207"/>
      <c r="PJC84" s="207"/>
      <c r="PJD84" s="207"/>
      <c r="PJE84" s="207"/>
      <c r="PJF84" s="207"/>
      <c r="PJG84" s="207"/>
      <c r="PJH84" s="207"/>
      <c r="PJI84" s="207"/>
      <c r="PJJ84" s="207"/>
      <c r="PJK84" s="207"/>
      <c r="PJL84" s="207"/>
      <c r="PJM84" s="207"/>
      <c r="PJN84" s="207"/>
      <c r="PJO84" s="207"/>
      <c r="PJP84" s="207"/>
      <c r="PJQ84" s="207"/>
      <c r="PJR84" s="207"/>
      <c r="PJS84" s="207"/>
      <c r="PJT84" s="207"/>
      <c r="PJU84" s="207"/>
      <c r="PJV84" s="207"/>
      <c r="PJW84" s="207"/>
      <c r="PJX84" s="207"/>
      <c r="PJY84" s="207"/>
      <c r="PJZ84" s="207"/>
      <c r="PKA84" s="207"/>
      <c r="PKB84" s="207"/>
      <c r="PKC84" s="207"/>
      <c r="PKD84" s="207"/>
      <c r="PKE84" s="207"/>
      <c r="PKF84" s="207"/>
      <c r="PKG84" s="207"/>
      <c r="PKH84" s="207"/>
      <c r="PKI84" s="207"/>
      <c r="PKJ84" s="207"/>
      <c r="PKK84" s="207"/>
      <c r="PKL84" s="207"/>
      <c r="PKM84" s="207"/>
      <c r="PKN84" s="207"/>
      <c r="PKO84" s="207"/>
      <c r="PKP84" s="207"/>
      <c r="PKQ84" s="207"/>
      <c r="PKR84" s="207"/>
      <c r="PKS84" s="207"/>
      <c r="PKT84" s="207"/>
      <c r="PKU84" s="207"/>
      <c r="PKV84" s="207"/>
      <c r="PKW84" s="207"/>
      <c r="PKX84" s="207"/>
      <c r="PKY84" s="207"/>
      <c r="PKZ84" s="207"/>
      <c r="PLA84" s="207"/>
      <c r="PLB84" s="207"/>
      <c r="PLC84" s="207"/>
      <c r="PLD84" s="207"/>
      <c r="PLE84" s="207"/>
      <c r="PLF84" s="207"/>
      <c r="PLG84" s="207"/>
      <c r="PLH84" s="207"/>
      <c r="PLI84" s="207"/>
      <c r="PLJ84" s="207"/>
      <c r="PLK84" s="207"/>
      <c r="PLL84" s="207"/>
      <c r="PLM84" s="207"/>
      <c r="PLN84" s="207"/>
      <c r="PLO84" s="207"/>
      <c r="PLP84" s="207"/>
      <c r="PLQ84" s="207"/>
      <c r="PLR84" s="207"/>
      <c r="PLS84" s="207"/>
      <c r="PLT84" s="207"/>
      <c r="PLU84" s="207"/>
      <c r="PLV84" s="207"/>
      <c r="PLW84" s="207"/>
      <c r="PLX84" s="207"/>
      <c r="PLY84" s="207"/>
      <c r="PLZ84" s="207"/>
      <c r="PMA84" s="207"/>
      <c r="PMB84" s="207"/>
      <c r="PMC84" s="207"/>
      <c r="PMD84" s="207"/>
      <c r="PME84" s="207"/>
      <c r="PMF84" s="207"/>
      <c r="PMG84" s="207"/>
      <c r="PMH84" s="207"/>
      <c r="PMI84" s="207"/>
      <c r="PMJ84" s="207"/>
      <c r="PMK84" s="207"/>
      <c r="PML84" s="207"/>
      <c r="PMM84" s="207"/>
      <c r="PMN84" s="207"/>
      <c r="PMO84" s="207"/>
      <c r="PMP84" s="207"/>
      <c r="PMQ84" s="207"/>
      <c r="PMR84" s="207"/>
      <c r="PMS84" s="207"/>
      <c r="PMT84" s="207"/>
      <c r="PMU84" s="207"/>
      <c r="PMV84" s="207"/>
      <c r="PMW84" s="207"/>
      <c r="PMX84" s="207"/>
      <c r="PMY84" s="207"/>
      <c r="PMZ84" s="207"/>
      <c r="PNA84" s="207"/>
      <c r="PNB84" s="207"/>
      <c r="PNC84" s="207"/>
      <c r="PND84" s="207"/>
      <c r="PNE84" s="207"/>
      <c r="PNF84" s="207"/>
      <c r="PNG84" s="207"/>
      <c r="PNH84" s="207"/>
      <c r="PNI84" s="207"/>
      <c r="PNJ84" s="207"/>
      <c r="PNK84" s="207"/>
      <c r="PNL84" s="207"/>
      <c r="PNM84" s="207"/>
      <c r="PNN84" s="207"/>
      <c r="PNO84" s="207"/>
      <c r="PNP84" s="207"/>
      <c r="PNQ84" s="207"/>
      <c r="PNR84" s="207"/>
      <c r="PNS84" s="207"/>
      <c r="PNT84" s="207"/>
      <c r="PNU84" s="207"/>
      <c r="PNV84" s="207"/>
      <c r="PNW84" s="207"/>
      <c r="PNX84" s="207"/>
      <c r="PNY84" s="207"/>
      <c r="PNZ84" s="207"/>
      <c r="POA84" s="207"/>
      <c r="POB84" s="207"/>
      <c r="POC84" s="207"/>
      <c r="POD84" s="207"/>
      <c r="POE84" s="207"/>
      <c r="POF84" s="207"/>
      <c r="POG84" s="207"/>
      <c r="POH84" s="207"/>
      <c r="POI84" s="207"/>
      <c r="POJ84" s="207"/>
      <c r="POK84" s="207"/>
      <c r="POL84" s="207"/>
      <c r="POM84" s="207"/>
      <c r="PON84" s="207"/>
      <c r="POO84" s="207"/>
      <c r="POP84" s="207"/>
      <c r="POQ84" s="207"/>
      <c r="POR84" s="207"/>
      <c r="POS84" s="207"/>
      <c r="POT84" s="207"/>
      <c r="POU84" s="207"/>
      <c r="POV84" s="207"/>
      <c r="POW84" s="207"/>
      <c r="POX84" s="207"/>
      <c r="POY84" s="207"/>
      <c r="POZ84" s="207"/>
      <c r="PPA84" s="207"/>
      <c r="PPB84" s="207"/>
      <c r="PPC84" s="207"/>
      <c r="PPD84" s="207"/>
      <c r="PPE84" s="207"/>
      <c r="PPF84" s="207"/>
      <c r="PPG84" s="207"/>
      <c r="PPH84" s="207"/>
      <c r="PPI84" s="207"/>
      <c r="PPJ84" s="207"/>
      <c r="PPK84" s="207"/>
      <c r="PPL84" s="207"/>
      <c r="PPM84" s="207"/>
      <c r="PPN84" s="207"/>
      <c r="PPO84" s="207"/>
      <c r="PPP84" s="207"/>
      <c r="PPQ84" s="207"/>
      <c r="PPR84" s="207"/>
      <c r="PPS84" s="207"/>
      <c r="PPT84" s="207"/>
      <c r="PPU84" s="207"/>
      <c r="PPV84" s="207"/>
      <c r="PPW84" s="207"/>
      <c r="PPX84" s="207"/>
      <c r="PPY84" s="207"/>
      <c r="PPZ84" s="207"/>
      <c r="PQA84" s="207"/>
      <c r="PQB84" s="207"/>
      <c r="PQC84" s="207"/>
      <c r="PQD84" s="207"/>
      <c r="PQE84" s="207"/>
      <c r="PQF84" s="207"/>
      <c r="PQG84" s="207"/>
      <c r="PQH84" s="207"/>
      <c r="PQI84" s="207"/>
      <c r="PQJ84" s="207"/>
      <c r="PQK84" s="207"/>
      <c r="PQL84" s="207"/>
      <c r="PQM84" s="207"/>
      <c r="PQN84" s="207"/>
      <c r="PQO84" s="207"/>
      <c r="PQP84" s="207"/>
      <c r="PQQ84" s="207"/>
      <c r="PQR84" s="207"/>
      <c r="PQS84" s="207"/>
      <c r="PQT84" s="207"/>
      <c r="PQU84" s="207"/>
      <c r="PQV84" s="207"/>
      <c r="PQW84" s="207"/>
      <c r="PQX84" s="207"/>
      <c r="PQY84" s="207"/>
      <c r="PQZ84" s="207"/>
      <c r="PRA84" s="207"/>
      <c r="PRB84" s="207"/>
      <c r="PRC84" s="207"/>
      <c r="PRD84" s="207"/>
      <c r="PRE84" s="207"/>
      <c r="PRF84" s="207"/>
      <c r="PRG84" s="207"/>
      <c r="PRH84" s="207"/>
      <c r="PRI84" s="207"/>
      <c r="PRJ84" s="207"/>
      <c r="PRK84" s="207"/>
      <c r="PRL84" s="207"/>
      <c r="PRM84" s="207"/>
      <c r="PRN84" s="207"/>
      <c r="PRO84" s="207"/>
      <c r="PRP84" s="207"/>
      <c r="PRQ84" s="207"/>
      <c r="PRR84" s="207"/>
      <c r="PRS84" s="207"/>
      <c r="PRT84" s="207"/>
      <c r="PRU84" s="207"/>
      <c r="PRV84" s="207"/>
      <c r="PRW84" s="207"/>
      <c r="PRX84" s="207"/>
      <c r="PRY84" s="207"/>
      <c r="PRZ84" s="207"/>
      <c r="PSA84" s="207"/>
      <c r="PSB84" s="207"/>
      <c r="PSC84" s="207"/>
      <c r="PSD84" s="207"/>
      <c r="PSE84" s="207"/>
      <c r="PSF84" s="207"/>
      <c r="PSG84" s="207"/>
      <c r="PSH84" s="207"/>
      <c r="PSI84" s="207"/>
      <c r="PSJ84" s="207"/>
      <c r="PSK84" s="207"/>
      <c r="PSL84" s="207"/>
      <c r="PSM84" s="207"/>
      <c r="PSN84" s="207"/>
      <c r="PSO84" s="207"/>
      <c r="PSP84" s="207"/>
      <c r="PSQ84" s="207"/>
      <c r="PSR84" s="207"/>
      <c r="PSS84" s="207"/>
      <c r="PST84" s="207"/>
      <c r="PSU84" s="207"/>
      <c r="PSV84" s="207"/>
      <c r="PSW84" s="207"/>
      <c r="PSX84" s="207"/>
      <c r="PSY84" s="207"/>
      <c r="PSZ84" s="207"/>
      <c r="PTA84" s="207"/>
      <c r="PTB84" s="207"/>
      <c r="PTC84" s="207"/>
      <c r="PTD84" s="207"/>
      <c r="PTE84" s="207"/>
      <c r="PTF84" s="207"/>
      <c r="PTG84" s="207"/>
      <c r="PTH84" s="207"/>
      <c r="PTI84" s="207"/>
      <c r="PTJ84" s="207"/>
      <c r="PTK84" s="207"/>
      <c r="PTL84" s="207"/>
      <c r="PTM84" s="207"/>
      <c r="PTN84" s="207"/>
      <c r="PTO84" s="207"/>
      <c r="PTP84" s="207"/>
      <c r="PTQ84" s="207"/>
      <c r="PTR84" s="207"/>
      <c r="PTS84" s="207"/>
      <c r="PTT84" s="207"/>
      <c r="PTU84" s="207"/>
      <c r="PTV84" s="207"/>
      <c r="PTW84" s="207"/>
      <c r="PTX84" s="207"/>
      <c r="PTY84" s="207"/>
      <c r="PTZ84" s="207"/>
      <c r="PUA84" s="207"/>
      <c r="PUB84" s="207"/>
      <c r="PUC84" s="207"/>
      <c r="PUD84" s="207"/>
      <c r="PUE84" s="207"/>
      <c r="PUF84" s="207"/>
      <c r="PUG84" s="207"/>
      <c r="PUH84" s="207"/>
      <c r="PUI84" s="207"/>
      <c r="PUJ84" s="207"/>
      <c r="PUK84" s="207"/>
      <c r="PUL84" s="207"/>
      <c r="PUM84" s="207"/>
      <c r="PUN84" s="207"/>
      <c r="PUO84" s="207"/>
      <c r="PUP84" s="207"/>
      <c r="PUQ84" s="207"/>
      <c r="PUR84" s="207"/>
      <c r="PUS84" s="207"/>
      <c r="PUT84" s="207"/>
      <c r="PUU84" s="207"/>
      <c r="PUV84" s="207"/>
      <c r="PUW84" s="207"/>
      <c r="PUX84" s="207"/>
      <c r="PUY84" s="207"/>
      <c r="PUZ84" s="207"/>
      <c r="PVA84" s="207"/>
      <c r="PVB84" s="207"/>
      <c r="PVC84" s="207"/>
      <c r="PVD84" s="207"/>
      <c r="PVE84" s="207"/>
      <c r="PVF84" s="207"/>
      <c r="PVG84" s="207"/>
      <c r="PVH84" s="207"/>
      <c r="PVI84" s="207"/>
      <c r="PVJ84" s="207"/>
      <c r="PVK84" s="207"/>
      <c r="PVL84" s="207"/>
      <c r="PVM84" s="207"/>
      <c r="PVN84" s="207"/>
      <c r="PVO84" s="207"/>
      <c r="PVP84" s="207"/>
      <c r="PVQ84" s="207"/>
      <c r="PVR84" s="207"/>
      <c r="PVS84" s="207"/>
      <c r="PVT84" s="207"/>
      <c r="PVU84" s="207"/>
      <c r="PVV84" s="207"/>
      <c r="PVW84" s="207"/>
      <c r="PVX84" s="207"/>
      <c r="PVY84" s="207"/>
      <c r="PVZ84" s="207"/>
      <c r="PWA84" s="207"/>
      <c r="PWB84" s="207"/>
      <c r="PWC84" s="207"/>
      <c r="PWD84" s="207"/>
      <c r="PWE84" s="207"/>
      <c r="PWF84" s="207"/>
      <c r="PWG84" s="207"/>
      <c r="PWH84" s="207"/>
      <c r="PWI84" s="207"/>
      <c r="PWJ84" s="207"/>
      <c r="PWK84" s="207"/>
      <c r="PWL84" s="207"/>
      <c r="PWM84" s="207"/>
      <c r="PWN84" s="207"/>
      <c r="PWO84" s="207"/>
      <c r="PWP84" s="207"/>
      <c r="PWQ84" s="207"/>
      <c r="PWR84" s="207"/>
      <c r="PWS84" s="207"/>
      <c r="PWT84" s="207"/>
      <c r="PWU84" s="207"/>
      <c r="PWV84" s="207"/>
      <c r="PWW84" s="207"/>
      <c r="PWX84" s="207"/>
      <c r="PWY84" s="207"/>
      <c r="PWZ84" s="207"/>
      <c r="PXA84" s="207"/>
      <c r="PXB84" s="207"/>
      <c r="PXC84" s="207"/>
      <c r="PXD84" s="207"/>
      <c r="PXE84" s="207"/>
      <c r="PXF84" s="207"/>
      <c r="PXG84" s="207"/>
      <c r="PXH84" s="207"/>
      <c r="PXI84" s="207"/>
      <c r="PXJ84" s="207"/>
      <c r="PXK84" s="207"/>
      <c r="PXL84" s="207"/>
      <c r="PXM84" s="207"/>
      <c r="PXN84" s="207"/>
      <c r="PXO84" s="207"/>
      <c r="PXP84" s="207"/>
      <c r="PXQ84" s="207"/>
      <c r="PXR84" s="207"/>
      <c r="PXS84" s="207"/>
      <c r="PXT84" s="207"/>
      <c r="PXU84" s="207"/>
      <c r="PXV84" s="207"/>
      <c r="PXW84" s="207"/>
      <c r="PXX84" s="207"/>
      <c r="PXY84" s="207"/>
      <c r="PXZ84" s="207"/>
      <c r="PYA84" s="207"/>
      <c r="PYB84" s="207"/>
      <c r="PYC84" s="207"/>
      <c r="PYD84" s="207"/>
      <c r="PYE84" s="207"/>
      <c r="PYF84" s="207"/>
      <c r="PYG84" s="207"/>
      <c r="PYH84" s="207"/>
      <c r="PYI84" s="207"/>
      <c r="PYJ84" s="207"/>
      <c r="PYK84" s="207"/>
      <c r="PYL84" s="207"/>
      <c r="PYM84" s="207"/>
      <c r="PYN84" s="207"/>
      <c r="PYO84" s="207"/>
      <c r="PYP84" s="207"/>
      <c r="PYQ84" s="207"/>
      <c r="PYR84" s="207"/>
      <c r="PYS84" s="207"/>
      <c r="PYT84" s="207"/>
      <c r="PYU84" s="207"/>
      <c r="PYV84" s="207"/>
      <c r="PYW84" s="207"/>
      <c r="PYX84" s="207"/>
      <c r="PYY84" s="207"/>
      <c r="PYZ84" s="207"/>
      <c r="PZA84" s="207"/>
      <c r="PZB84" s="207"/>
      <c r="PZC84" s="207"/>
      <c r="PZD84" s="207"/>
      <c r="PZE84" s="207"/>
      <c r="PZF84" s="207"/>
      <c r="PZG84" s="207"/>
      <c r="PZH84" s="207"/>
      <c r="PZI84" s="207"/>
      <c r="PZJ84" s="207"/>
      <c r="PZK84" s="207"/>
      <c r="PZL84" s="207"/>
      <c r="PZM84" s="207"/>
      <c r="PZN84" s="207"/>
      <c r="PZO84" s="207"/>
      <c r="PZP84" s="207"/>
      <c r="PZQ84" s="207"/>
      <c r="PZR84" s="207"/>
      <c r="PZS84" s="207"/>
      <c r="PZT84" s="207"/>
      <c r="PZU84" s="207"/>
      <c r="PZV84" s="207"/>
      <c r="PZW84" s="207"/>
      <c r="PZX84" s="207"/>
      <c r="PZY84" s="207"/>
      <c r="PZZ84" s="207"/>
      <c r="QAA84" s="207"/>
      <c r="QAB84" s="207"/>
      <c r="QAC84" s="207"/>
      <c r="QAD84" s="207"/>
      <c r="QAE84" s="207"/>
      <c r="QAF84" s="207"/>
      <c r="QAG84" s="207"/>
      <c r="QAH84" s="207"/>
      <c r="QAI84" s="207"/>
      <c r="QAJ84" s="207"/>
      <c r="QAK84" s="207"/>
      <c r="QAL84" s="207"/>
      <c r="QAM84" s="207"/>
      <c r="QAN84" s="207"/>
      <c r="QAO84" s="207"/>
      <c r="QAP84" s="207"/>
      <c r="QAQ84" s="207"/>
      <c r="QAR84" s="207"/>
      <c r="QAS84" s="207"/>
      <c r="QAT84" s="207"/>
      <c r="QAU84" s="207"/>
      <c r="QAV84" s="207"/>
      <c r="QAW84" s="207"/>
      <c r="QAX84" s="207"/>
      <c r="QAY84" s="207"/>
      <c r="QAZ84" s="207"/>
      <c r="QBA84" s="207"/>
      <c r="QBB84" s="207"/>
      <c r="QBC84" s="207"/>
      <c r="QBD84" s="207"/>
      <c r="QBE84" s="207"/>
      <c r="QBF84" s="207"/>
      <c r="QBG84" s="207"/>
      <c r="QBH84" s="207"/>
      <c r="QBI84" s="207"/>
      <c r="QBJ84" s="207"/>
      <c r="QBK84" s="207"/>
      <c r="QBL84" s="207"/>
      <c r="QBM84" s="207"/>
      <c r="QBN84" s="207"/>
      <c r="QBO84" s="207"/>
      <c r="QBP84" s="207"/>
      <c r="QBQ84" s="207"/>
      <c r="QBR84" s="207"/>
      <c r="QBS84" s="207"/>
      <c r="QBT84" s="207"/>
      <c r="QBU84" s="207"/>
      <c r="QBV84" s="207"/>
      <c r="QBW84" s="207"/>
      <c r="QBX84" s="207"/>
      <c r="QBY84" s="207"/>
      <c r="QBZ84" s="207"/>
      <c r="QCA84" s="207"/>
      <c r="QCB84" s="207"/>
      <c r="QCC84" s="207"/>
      <c r="QCD84" s="207"/>
      <c r="QCE84" s="207"/>
      <c r="QCF84" s="207"/>
      <c r="QCG84" s="207"/>
      <c r="QCH84" s="207"/>
      <c r="QCI84" s="207"/>
      <c r="QCJ84" s="207"/>
      <c r="QCK84" s="207"/>
      <c r="QCL84" s="207"/>
      <c r="QCM84" s="207"/>
      <c r="QCN84" s="207"/>
      <c r="QCO84" s="207"/>
      <c r="QCP84" s="207"/>
      <c r="QCQ84" s="207"/>
      <c r="QCR84" s="207"/>
      <c r="QCS84" s="207"/>
      <c r="QCT84" s="207"/>
      <c r="QCU84" s="207"/>
      <c r="QCV84" s="207"/>
      <c r="QCW84" s="207"/>
      <c r="QCX84" s="207"/>
      <c r="QCY84" s="207"/>
      <c r="QCZ84" s="207"/>
      <c r="QDA84" s="207"/>
      <c r="QDB84" s="207"/>
      <c r="QDC84" s="207"/>
      <c r="QDD84" s="207"/>
      <c r="QDE84" s="207"/>
      <c r="QDF84" s="207"/>
      <c r="QDG84" s="207"/>
      <c r="QDH84" s="207"/>
      <c r="QDI84" s="207"/>
      <c r="QDJ84" s="207"/>
      <c r="QDK84" s="207"/>
      <c r="QDL84" s="207"/>
      <c r="QDM84" s="207"/>
      <c r="QDN84" s="207"/>
      <c r="QDO84" s="207"/>
      <c r="QDP84" s="207"/>
      <c r="QDQ84" s="207"/>
      <c r="QDR84" s="207"/>
      <c r="QDS84" s="207"/>
      <c r="QDT84" s="207"/>
      <c r="QDU84" s="207"/>
      <c r="QDV84" s="207"/>
      <c r="QDW84" s="207"/>
      <c r="QDX84" s="207"/>
      <c r="QDY84" s="207"/>
      <c r="QDZ84" s="207"/>
      <c r="QEA84" s="207"/>
      <c r="QEB84" s="207"/>
      <c r="QEC84" s="207"/>
      <c r="QED84" s="207"/>
      <c r="QEE84" s="207"/>
      <c r="QEF84" s="207"/>
      <c r="QEG84" s="207"/>
      <c r="QEH84" s="207"/>
      <c r="QEI84" s="207"/>
      <c r="QEJ84" s="207"/>
      <c r="QEK84" s="207"/>
      <c r="QEL84" s="207"/>
      <c r="QEM84" s="207"/>
      <c r="QEN84" s="207"/>
      <c r="QEO84" s="207"/>
      <c r="QEP84" s="207"/>
      <c r="QEQ84" s="207"/>
      <c r="QER84" s="207"/>
      <c r="QES84" s="207"/>
      <c r="QET84" s="207"/>
      <c r="QEU84" s="207"/>
      <c r="QEV84" s="207"/>
      <c r="QEW84" s="207"/>
      <c r="QEX84" s="207"/>
      <c r="QEY84" s="207"/>
      <c r="QEZ84" s="207"/>
      <c r="QFA84" s="207"/>
      <c r="QFB84" s="207"/>
      <c r="QFC84" s="207"/>
      <c r="QFD84" s="207"/>
      <c r="QFE84" s="207"/>
      <c r="QFF84" s="207"/>
      <c r="QFG84" s="207"/>
      <c r="QFH84" s="207"/>
      <c r="QFI84" s="207"/>
      <c r="QFJ84" s="207"/>
      <c r="QFK84" s="207"/>
      <c r="QFL84" s="207"/>
      <c r="QFM84" s="207"/>
      <c r="QFN84" s="207"/>
      <c r="QFO84" s="207"/>
      <c r="QFP84" s="207"/>
      <c r="QFQ84" s="207"/>
      <c r="QFR84" s="207"/>
      <c r="QFS84" s="207"/>
      <c r="QFT84" s="207"/>
      <c r="QFU84" s="207"/>
      <c r="QFV84" s="207"/>
      <c r="QFW84" s="207"/>
      <c r="QFX84" s="207"/>
      <c r="QFY84" s="207"/>
      <c r="QFZ84" s="207"/>
      <c r="QGA84" s="207"/>
      <c r="QGB84" s="207"/>
      <c r="QGC84" s="207"/>
      <c r="QGD84" s="207"/>
      <c r="QGE84" s="207"/>
      <c r="QGF84" s="207"/>
      <c r="QGG84" s="207"/>
      <c r="QGH84" s="207"/>
      <c r="QGI84" s="207"/>
      <c r="QGJ84" s="207"/>
      <c r="QGK84" s="207"/>
      <c r="QGL84" s="207"/>
      <c r="QGM84" s="207"/>
      <c r="QGN84" s="207"/>
      <c r="QGO84" s="207"/>
      <c r="QGP84" s="207"/>
      <c r="QGQ84" s="207"/>
      <c r="QGR84" s="207"/>
      <c r="QGS84" s="207"/>
      <c r="QGT84" s="207"/>
      <c r="QGU84" s="207"/>
      <c r="QGV84" s="207"/>
      <c r="QGW84" s="207"/>
      <c r="QGX84" s="207"/>
      <c r="QGY84" s="207"/>
      <c r="QGZ84" s="207"/>
      <c r="QHA84" s="207"/>
      <c r="QHB84" s="207"/>
      <c r="QHC84" s="207"/>
      <c r="QHD84" s="207"/>
      <c r="QHE84" s="207"/>
      <c r="QHF84" s="207"/>
      <c r="QHG84" s="207"/>
      <c r="QHH84" s="207"/>
      <c r="QHI84" s="207"/>
      <c r="QHJ84" s="207"/>
      <c r="QHK84" s="207"/>
      <c r="QHL84" s="207"/>
      <c r="QHM84" s="207"/>
      <c r="QHN84" s="207"/>
      <c r="QHO84" s="207"/>
      <c r="QHP84" s="207"/>
      <c r="QHQ84" s="207"/>
      <c r="QHR84" s="207"/>
      <c r="QHS84" s="207"/>
      <c r="QHT84" s="207"/>
      <c r="QHU84" s="207"/>
      <c r="QHV84" s="207"/>
      <c r="QHW84" s="207"/>
      <c r="QHX84" s="207"/>
      <c r="QHY84" s="207"/>
      <c r="QHZ84" s="207"/>
      <c r="QIA84" s="207"/>
      <c r="QIB84" s="207"/>
      <c r="QIC84" s="207"/>
      <c r="QID84" s="207"/>
      <c r="QIE84" s="207"/>
      <c r="QIF84" s="207"/>
      <c r="QIG84" s="207"/>
      <c r="QIH84" s="207"/>
      <c r="QII84" s="207"/>
      <c r="QIJ84" s="207"/>
      <c r="QIK84" s="207"/>
      <c r="QIL84" s="207"/>
      <c r="QIM84" s="207"/>
      <c r="QIN84" s="207"/>
      <c r="QIO84" s="207"/>
      <c r="QIP84" s="207"/>
      <c r="QIQ84" s="207"/>
      <c r="QIR84" s="207"/>
      <c r="QIS84" s="207"/>
      <c r="QIT84" s="207"/>
      <c r="QIU84" s="207"/>
      <c r="QIV84" s="207"/>
      <c r="QIW84" s="207"/>
      <c r="QIX84" s="207"/>
      <c r="QIY84" s="207"/>
      <c r="QIZ84" s="207"/>
      <c r="QJA84" s="207"/>
      <c r="QJB84" s="207"/>
      <c r="QJC84" s="207"/>
      <c r="QJD84" s="207"/>
      <c r="QJE84" s="207"/>
      <c r="QJF84" s="207"/>
      <c r="QJG84" s="207"/>
      <c r="QJH84" s="207"/>
      <c r="QJI84" s="207"/>
      <c r="QJJ84" s="207"/>
      <c r="QJK84" s="207"/>
      <c r="QJL84" s="207"/>
      <c r="QJM84" s="207"/>
      <c r="QJN84" s="207"/>
      <c r="QJO84" s="207"/>
      <c r="QJP84" s="207"/>
      <c r="QJQ84" s="207"/>
      <c r="QJR84" s="207"/>
      <c r="QJS84" s="207"/>
      <c r="QJT84" s="207"/>
      <c r="QJU84" s="207"/>
      <c r="QJV84" s="207"/>
      <c r="QJW84" s="207"/>
      <c r="QJX84" s="207"/>
      <c r="QJY84" s="207"/>
      <c r="QJZ84" s="207"/>
      <c r="QKA84" s="207"/>
      <c r="QKB84" s="207"/>
      <c r="QKC84" s="207"/>
      <c r="QKD84" s="207"/>
      <c r="QKE84" s="207"/>
      <c r="QKF84" s="207"/>
      <c r="QKG84" s="207"/>
      <c r="QKH84" s="207"/>
      <c r="QKI84" s="207"/>
      <c r="QKJ84" s="207"/>
      <c r="QKK84" s="207"/>
      <c r="QKL84" s="207"/>
      <c r="QKM84" s="207"/>
      <c r="QKN84" s="207"/>
      <c r="QKO84" s="207"/>
      <c r="QKP84" s="207"/>
      <c r="QKQ84" s="207"/>
      <c r="QKR84" s="207"/>
      <c r="QKS84" s="207"/>
      <c r="QKT84" s="207"/>
      <c r="QKU84" s="207"/>
      <c r="QKV84" s="207"/>
      <c r="QKW84" s="207"/>
      <c r="QKX84" s="207"/>
      <c r="QKY84" s="207"/>
      <c r="QKZ84" s="207"/>
      <c r="QLA84" s="207"/>
      <c r="QLB84" s="207"/>
      <c r="QLC84" s="207"/>
      <c r="QLD84" s="207"/>
      <c r="QLE84" s="207"/>
      <c r="QLF84" s="207"/>
      <c r="QLG84" s="207"/>
      <c r="QLH84" s="207"/>
      <c r="QLI84" s="207"/>
      <c r="QLJ84" s="207"/>
      <c r="QLK84" s="207"/>
      <c r="QLL84" s="207"/>
      <c r="QLM84" s="207"/>
      <c r="QLN84" s="207"/>
      <c r="QLO84" s="207"/>
      <c r="QLP84" s="207"/>
      <c r="QLQ84" s="207"/>
      <c r="QLR84" s="207"/>
      <c r="QLS84" s="207"/>
      <c r="QLT84" s="207"/>
      <c r="QLU84" s="207"/>
      <c r="QLV84" s="207"/>
      <c r="QLW84" s="207"/>
      <c r="QLX84" s="207"/>
      <c r="QLY84" s="207"/>
      <c r="QLZ84" s="207"/>
      <c r="QMA84" s="207"/>
      <c r="QMB84" s="207"/>
      <c r="QMC84" s="207"/>
      <c r="QMD84" s="207"/>
      <c r="QME84" s="207"/>
      <c r="QMF84" s="207"/>
      <c r="QMG84" s="207"/>
      <c r="QMH84" s="207"/>
      <c r="QMI84" s="207"/>
      <c r="QMJ84" s="207"/>
      <c r="QMK84" s="207"/>
      <c r="QML84" s="207"/>
      <c r="QMM84" s="207"/>
      <c r="QMN84" s="207"/>
      <c r="QMO84" s="207"/>
      <c r="QMP84" s="207"/>
      <c r="QMQ84" s="207"/>
      <c r="QMR84" s="207"/>
      <c r="QMS84" s="207"/>
      <c r="QMT84" s="207"/>
      <c r="QMU84" s="207"/>
      <c r="QMV84" s="207"/>
      <c r="QMW84" s="207"/>
      <c r="QMX84" s="207"/>
      <c r="QMY84" s="207"/>
      <c r="QMZ84" s="207"/>
      <c r="QNA84" s="207"/>
      <c r="QNB84" s="207"/>
      <c r="QNC84" s="207"/>
      <c r="QND84" s="207"/>
      <c r="QNE84" s="207"/>
      <c r="QNF84" s="207"/>
      <c r="QNG84" s="207"/>
      <c r="QNH84" s="207"/>
      <c r="QNI84" s="207"/>
      <c r="QNJ84" s="207"/>
      <c r="QNK84" s="207"/>
      <c r="QNL84" s="207"/>
      <c r="QNM84" s="207"/>
      <c r="QNN84" s="207"/>
      <c r="QNO84" s="207"/>
      <c r="QNP84" s="207"/>
      <c r="QNQ84" s="207"/>
      <c r="QNR84" s="207"/>
      <c r="QNS84" s="207"/>
      <c r="QNT84" s="207"/>
      <c r="QNU84" s="207"/>
      <c r="QNV84" s="207"/>
      <c r="QNW84" s="207"/>
      <c r="QNX84" s="207"/>
      <c r="QNY84" s="207"/>
      <c r="QNZ84" s="207"/>
      <c r="QOA84" s="207"/>
      <c r="QOB84" s="207"/>
      <c r="QOC84" s="207"/>
      <c r="QOD84" s="207"/>
      <c r="QOE84" s="207"/>
      <c r="QOF84" s="207"/>
      <c r="QOG84" s="207"/>
      <c r="QOH84" s="207"/>
      <c r="QOI84" s="207"/>
      <c r="QOJ84" s="207"/>
      <c r="QOK84" s="207"/>
      <c r="QOL84" s="207"/>
      <c r="QOM84" s="207"/>
      <c r="QON84" s="207"/>
      <c r="QOO84" s="207"/>
      <c r="QOP84" s="207"/>
      <c r="QOQ84" s="207"/>
      <c r="QOR84" s="207"/>
      <c r="QOS84" s="207"/>
      <c r="QOT84" s="207"/>
      <c r="QOU84" s="207"/>
      <c r="QOV84" s="207"/>
      <c r="QOW84" s="207"/>
      <c r="QOX84" s="207"/>
      <c r="QOY84" s="207"/>
      <c r="QOZ84" s="207"/>
      <c r="QPA84" s="207"/>
      <c r="QPB84" s="207"/>
      <c r="QPC84" s="207"/>
      <c r="QPD84" s="207"/>
      <c r="QPE84" s="207"/>
      <c r="QPF84" s="207"/>
      <c r="QPG84" s="207"/>
      <c r="QPH84" s="207"/>
      <c r="QPI84" s="207"/>
      <c r="QPJ84" s="207"/>
      <c r="QPK84" s="207"/>
      <c r="QPL84" s="207"/>
      <c r="QPM84" s="207"/>
      <c r="QPN84" s="207"/>
      <c r="QPO84" s="207"/>
      <c r="QPP84" s="207"/>
      <c r="QPQ84" s="207"/>
      <c r="QPR84" s="207"/>
      <c r="QPS84" s="207"/>
      <c r="QPT84" s="207"/>
      <c r="QPU84" s="207"/>
      <c r="QPV84" s="207"/>
      <c r="QPW84" s="207"/>
      <c r="QPX84" s="207"/>
      <c r="QPY84" s="207"/>
      <c r="QPZ84" s="207"/>
      <c r="QQA84" s="207"/>
      <c r="QQB84" s="207"/>
      <c r="QQC84" s="207"/>
      <c r="QQD84" s="207"/>
      <c r="QQE84" s="207"/>
      <c r="QQF84" s="207"/>
      <c r="QQG84" s="207"/>
      <c r="QQH84" s="207"/>
      <c r="QQI84" s="207"/>
      <c r="QQJ84" s="207"/>
      <c r="QQK84" s="207"/>
      <c r="QQL84" s="207"/>
      <c r="QQM84" s="207"/>
      <c r="QQN84" s="207"/>
      <c r="QQO84" s="207"/>
      <c r="QQP84" s="207"/>
      <c r="QQQ84" s="207"/>
      <c r="QQR84" s="207"/>
      <c r="QQS84" s="207"/>
      <c r="QQT84" s="207"/>
      <c r="QQU84" s="207"/>
      <c r="QQV84" s="207"/>
      <c r="QQW84" s="207"/>
      <c r="QQX84" s="207"/>
      <c r="QQY84" s="207"/>
      <c r="QQZ84" s="207"/>
      <c r="QRA84" s="207"/>
      <c r="QRB84" s="207"/>
      <c r="QRC84" s="207"/>
      <c r="QRD84" s="207"/>
      <c r="QRE84" s="207"/>
      <c r="QRF84" s="207"/>
      <c r="QRG84" s="207"/>
      <c r="QRH84" s="207"/>
      <c r="QRI84" s="207"/>
      <c r="QRJ84" s="207"/>
      <c r="QRK84" s="207"/>
      <c r="QRL84" s="207"/>
      <c r="QRM84" s="207"/>
      <c r="QRN84" s="207"/>
      <c r="QRO84" s="207"/>
      <c r="QRP84" s="207"/>
      <c r="QRQ84" s="207"/>
      <c r="QRR84" s="207"/>
      <c r="QRS84" s="207"/>
      <c r="QRT84" s="207"/>
      <c r="QRU84" s="207"/>
      <c r="QRV84" s="207"/>
      <c r="QRW84" s="207"/>
      <c r="QRX84" s="207"/>
      <c r="QRY84" s="207"/>
      <c r="QRZ84" s="207"/>
      <c r="QSA84" s="207"/>
      <c r="QSB84" s="207"/>
      <c r="QSC84" s="207"/>
      <c r="QSD84" s="207"/>
      <c r="QSE84" s="207"/>
      <c r="QSF84" s="207"/>
      <c r="QSG84" s="207"/>
      <c r="QSH84" s="207"/>
      <c r="QSI84" s="207"/>
      <c r="QSJ84" s="207"/>
      <c r="QSK84" s="207"/>
      <c r="QSL84" s="207"/>
      <c r="QSM84" s="207"/>
      <c r="QSN84" s="207"/>
      <c r="QSO84" s="207"/>
      <c r="QSP84" s="207"/>
      <c r="QSQ84" s="207"/>
      <c r="QSR84" s="207"/>
      <c r="QSS84" s="207"/>
      <c r="QST84" s="207"/>
      <c r="QSU84" s="207"/>
      <c r="QSV84" s="207"/>
      <c r="QSW84" s="207"/>
      <c r="QSX84" s="207"/>
      <c r="QSY84" s="207"/>
      <c r="QSZ84" s="207"/>
      <c r="QTA84" s="207"/>
      <c r="QTB84" s="207"/>
      <c r="QTC84" s="207"/>
      <c r="QTD84" s="207"/>
      <c r="QTE84" s="207"/>
      <c r="QTF84" s="207"/>
      <c r="QTG84" s="207"/>
      <c r="QTH84" s="207"/>
      <c r="QTI84" s="207"/>
      <c r="QTJ84" s="207"/>
      <c r="QTK84" s="207"/>
      <c r="QTL84" s="207"/>
      <c r="QTM84" s="207"/>
      <c r="QTN84" s="207"/>
      <c r="QTO84" s="207"/>
      <c r="QTP84" s="207"/>
      <c r="QTQ84" s="207"/>
      <c r="QTR84" s="207"/>
      <c r="QTS84" s="207"/>
      <c r="QTT84" s="207"/>
      <c r="QTU84" s="207"/>
      <c r="QTV84" s="207"/>
      <c r="QTW84" s="207"/>
      <c r="QTX84" s="207"/>
      <c r="QTY84" s="207"/>
      <c r="QTZ84" s="207"/>
      <c r="QUA84" s="207"/>
      <c r="QUB84" s="207"/>
      <c r="QUC84" s="207"/>
      <c r="QUD84" s="207"/>
      <c r="QUE84" s="207"/>
      <c r="QUF84" s="207"/>
      <c r="QUG84" s="207"/>
      <c r="QUH84" s="207"/>
      <c r="QUI84" s="207"/>
      <c r="QUJ84" s="207"/>
      <c r="QUK84" s="207"/>
      <c r="QUL84" s="207"/>
      <c r="QUM84" s="207"/>
      <c r="QUN84" s="207"/>
      <c r="QUO84" s="207"/>
      <c r="QUP84" s="207"/>
      <c r="QUQ84" s="207"/>
      <c r="QUR84" s="207"/>
      <c r="QUS84" s="207"/>
      <c r="QUT84" s="207"/>
      <c r="QUU84" s="207"/>
      <c r="QUV84" s="207"/>
      <c r="QUW84" s="207"/>
      <c r="QUX84" s="207"/>
      <c r="QUY84" s="207"/>
      <c r="QUZ84" s="207"/>
      <c r="QVA84" s="207"/>
      <c r="QVB84" s="207"/>
      <c r="QVC84" s="207"/>
      <c r="QVD84" s="207"/>
      <c r="QVE84" s="207"/>
      <c r="QVF84" s="207"/>
      <c r="QVG84" s="207"/>
      <c r="QVH84" s="207"/>
      <c r="QVI84" s="207"/>
      <c r="QVJ84" s="207"/>
      <c r="QVK84" s="207"/>
      <c r="QVL84" s="207"/>
      <c r="QVM84" s="207"/>
      <c r="QVN84" s="207"/>
      <c r="QVO84" s="207"/>
      <c r="QVP84" s="207"/>
      <c r="QVQ84" s="207"/>
      <c r="QVR84" s="207"/>
      <c r="QVS84" s="207"/>
      <c r="QVT84" s="207"/>
      <c r="QVU84" s="207"/>
      <c r="QVV84" s="207"/>
      <c r="QVW84" s="207"/>
      <c r="QVX84" s="207"/>
      <c r="QVY84" s="207"/>
      <c r="QVZ84" s="207"/>
      <c r="QWA84" s="207"/>
      <c r="QWB84" s="207"/>
      <c r="QWC84" s="207"/>
      <c r="QWD84" s="207"/>
      <c r="QWE84" s="207"/>
      <c r="QWF84" s="207"/>
      <c r="QWG84" s="207"/>
      <c r="QWH84" s="207"/>
      <c r="QWI84" s="207"/>
      <c r="QWJ84" s="207"/>
      <c r="QWK84" s="207"/>
      <c r="QWL84" s="207"/>
      <c r="QWM84" s="207"/>
      <c r="QWN84" s="207"/>
      <c r="QWO84" s="207"/>
      <c r="QWP84" s="207"/>
      <c r="QWQ84" s="207"/>
      <c r="QWR84" s="207"/>
      <c r="QWS84" s="207"/>
      <c r="QWT84" s="207"/>
      <c r="QWU84" s="207"/>
      <c r="QWV84" s="207"/>
      <c r="QWW84" s="207"/>
      <c r="QWX84" s="207"/>
      <c r="QWY84" s="207"/>
      <c r="QWZ84" s="207"/>
      <c r="QXA84" s="207"/>
      <c r="QXB84" s="207"/>
      <c r="QXC84" s="207"/>
      <c r="QXD84" s="207"/>
      <c r="QXE84" s="207"/>
      <c r="QXF84" s="207"/>
      <c r="QXG84" s="207"/>
      <c r="QXH84" s="207"/>
      <c r="QXI84" s="207"/>
      <c r="QXJ84" s="207"/>
      <c r="QXK84" s="207"/>
      <c r="QXL84" s="207"/>
      <c r="QXM84" s="207"/>
      <c r="QXN84" s="207"/>
      <c r="QXO84" s="207"/>
      <c r="QXP84" s="207"/>
      <c r="QXQ84" s="207"/>
      <c r="QXR84" s="207"/>
      <c r="QXS84" s="207"/>
      <c r="QXT84" s="207"/>
      <c r="QXU84" s="207"/>
      <c r="QXV84" s="207"/>
      <c r="QXW84" s="207"/>
      <c r="QXX84" s="207"/>
      <c r="QXY84" s="207"/>
      <c r="QXZ84" s="207"/>
      <c r="QYA84" s="207"/>
      <c r="QYB84" s="207"/>
      <c r="QYC84" s="207"/>
      <c r="QYD84" s="207"/>
      <c r="QYE84" s="207"/>
      <c r="QYF84" s="207"/>
      <c r="QYG84" s="207"/>
      <c r="QYH84" s="207"/>
      <c r="QYI84" s="207"/>
      <c r="QYJ84" s="207"/>
      <c r="QYK84" s="207"/>
      <c r="QYL84" s="207"/>
      <c r="QYM84" s="207"/>
      <c r="QYN84" s="207"/>
      <c r="QYO84" s="207"/>
      <c r="QYP84" s="207"/>
      <c r="QYQ84" s="207"/>
      <c r="QYR84" s="207"/>
      <c r="QYS84" s="207"/>
      <c r="QYT84" s="207"/>
      <c r="QYU84" s="207"/>
      <c r="QYV84" s="207"/>
      <c r="QYW84" s="207"/>
      <c r="QYX84" s="207"/>
      <c r="QYY84" s="207"/>
      <c r="QYZ84" s="207"/>
      <c r="QZA84" s="207"/>
      <c r="QZB84" s="207"/>
      <c r="QZC84" s="207"/>
      <c r="QZD84" s="207"/>
      <c r="QZE84" s="207"/>
      <c r="QZF84" s="207"/>
      <c r="QZG84" s="207"/>
      <c r="QZH84" s="207"/>
      <c r="QZI84" s="207"/>
      <c r="QZJ84" s="207"/>
      <c r="QZK84" s="207"/>
      <c r="QZL84" s="207"/>
      <c r="QZM84" s="207"/>
      <c r="QZN84" s="207"/>
      <c r="QZO84" s="207"/>
      <c r="QZP84" s="207"/>
      <c r="QZQ84" s="207"/>
      <c r="QZR84" s="207"/>
      <c r="QZS84" s="207"/>
      <c r="QZT84" s="207"/>
      <c r="QZU84" s="207"/>
      <c r="QZV84" s="207"/>
      <c r="QZW84" s="207"/>
      <c r="QZX84" s="207"/>
      <c r="QZY84" s="207"/>
      <c r="QZZ84" s="207"/>
      <c r="RAA84" s="207"/>
      <c r="RAB84" s="207"/>
      <c r="RAC84" s="207"/>
      <c r="RAD84" s="207"/>
      <c r="RAE84" s="207"/>
      <c r="RAF84" s="207"/>
      <c r="RAG84" s="207"/>
      <c r="RAH84" s="207"/>
      <c r="RAI84" s="207"/>
      <c r="RAJ84" s="207"/>
      <c r="RAK84" s="207"/>
      <c r="RAL84" s="207"/>
      <c r="RAM84" s="207"/>
      <c r="RAN84" s="207"/>
      <c r="RAO84" s="207"/>
      <c r="RAP84" s="207"/>
      <c r="RAQ84" s="207"/>
      <c r="RAR84" s="207"/>
      <c r="RAS84" s="207"/>
      <c r="RAT84" s="207"/>
      <c r="RAU84" s="207"/>
      <c r="RAV84" s="207"/>
      <c r="RAW84" s="207"/>
      <c r="RAX84" s="207"/>
      <c r="RAY84" s="207"/>
      <c r="RAZ84" s="207"/>
      <c r="RBA84" s="207"/>
      <c r="RBB84" s="207"/>
      <c r="RBC84" s="207"/>
      <c r="RBD84" s="207"/>
      <c r="RBE84" s="207"/>
      <c r="RBF84" s="207"/>
      <c r="RBG84" s="207"/>
      <c r="RBH84" s="207"/>
      <c r="RBI84" s="207"/>
      <c r="RBJ84" s="207"/>
      <c r="RBK84" s="207"/>
      <c r="RBL84" s="207"/>
      <c r="RBM84" s="207"/>
      <c r="RBN84" s="207"/>
      <c r="RBO84" s="207"/>
      <c r="RBP84" s="207"/>
      <c r="RBQ84" s="207"/>
      <c r="RBR84" s="207"/>
      <c r="RBS84" s="207"/>
      <c r="RBT84" s="207"/>
      <c r="RBU84" s="207"/>
      <c r="RBV84" s="207"/>
      <c r="RBW84" s="207"/>
      <c r="RBX84" s="207"/>
      <c r="RBY84" s="207"/>
      <c r="RBZ84" s="207"/>
      <c r="RCA84" s="207"/>
      <c r="RCB84" s="207"/>
      <c r="RCC84" s="207"/>
      <c r="RCD84" s="207"/>
      <c r="RCE84" s="207"/>
      <c r="RCF84" s="207"/>
      <c r="RCG84" s="207"/>
      <c r="RCH84" s="207"/>
      <c r="RCI84" s="207"/>
      <c r="RCJ84" s="207"/>
      <c r="RCK84" s="207"/>
      <c r="RCL84" s="207"/>
      <c r="RCM84" s="207"/>
      <c r="RCN84" s="207"/>
      <c r="RCO84" s="207"/>
      <c r="RCP84" s="207"/>
      <c r="RCQ84" s="207"/>
      <c r="RCR84" s="207"/>
      <c r="RCS84" s="207"/>
      <c r="RCT84" s="207"/>
      <c r="RCU84" s="207"/>
      <c r="RCV84" s="207"/>
      <c r="RCW84" s="207"/>
      <c r="RCX84" s="207"/>
      <c r="RCY84" s="207"/>
      <c r="RCZ84" s="207"/>
      <c r="RDA84" s="207"/>
      <c r="RDB84" s="207"/>
      <c r="RDC84" s="207"/>
      <c r="RDD84" s="207"/>
      <c r="RDE84" s="207"/>
      <c r="RDF84" s="207"/>
      <c r="RDG84" s="207"/>
      <c r="RDH84" s="207"/>
      <c r="RDI84" s="207"/>
      <c r="RDJ84" s="207"/>
      <c r="RDK84" s="207"/>
      <c r="RDL84" s="207"/>
      <c r="RDM84" s="207"/>
      <c r="RDN84" s="207"/>
      <c r="RDO84" s="207"/>
      <c r="RDP84" s="207"/>
      <c r="RDQ84" s="207"/>
      <c r="RDR84" s="207"/>
      <c r="RDS84" s="207"/>
      <c r="RDT84" s="207"/>
      <c r="RDU84" s="207"/>
      <c r="RDV84" s="207"/>
      <c r="RDW84" s="207"/>
      <c r="RDX84" s="207"/>
      <c r="RDY84" s="207"/>
      <c r="RDZ84" s="207"/>
      <c r="REA84" s="207"/>
      <c r="REB84" s="207"/>
      <c r="REC84" s="207"/>
      <c r="RED84" s="207"/>
      <c r="REE84" s="207"/>
      <c r="REF84" s="207"/>
      <c r="REG84" s="207"/>
      <c r="REH84" s="207"/>
      <c r="REI84" s="207"/>
      <c r="REJ84" s="207"/>
      <c r="REK84" s="207"/>
      <c r="REL84" s="207"/>
      <c r="REM84" s="207"/>
      <c r="REN84" s="207"/>
      <c r="REO84" s="207"/>
      <c r="REP84" s="207"/>
      <c r="REQ84" s="207"/>
      <c r="RER84" s="207"/>
      <c r="RES84" s="207"/>
      <c r="RET84" s="207"/>
      <c r="REU84" s="207"/>
      <c r="REV84" s="207"/>
      <c r="REW84" s="207"/>
      <c r="REX84" s="207"/>
      <c r="REY84" s="207"/>
      <c r="REZ84" s="207"/>
      <c r="RFA84" s="207"/>
      <c r="RFB84" s="207"/>
      <c r="RFC84" s="207"/>
      <c r="RFD84" s="207"/>
      <c r="RFE84" s="207"/>
      <c r="RFF84" s="207"/>
      <c r="RFG84" s="207"/>
      <c r="RFH84" s="207"/>
      <c r="RFI84" s="207"/>
      <c r="RFJ84" s="207"/>
      <c r="RFK84" s="207"/>
      <c r="RFL84" s="207"/>
      <c r="RFM84" s="207"/>
      <c r="RFN84" s="207"/>
      <c r="RFO84" s="207"/>
      <c r="RFP84" s="207"/>
      <c r="RFQ84" s="207"/>
      <c r="RFR84" s="207"/>
      <c r="RFS84" s="207"/>
      <c r="RFT84" s="207"/>
      <c r="RFU84" s="207"/>
      <c r="RFV84" s="207"/>
      <c r="RFW84" s="207"/>
      <c r="RFX84" s="207"/>
      <c r="RFY84" s="207"/>
      <c r="RFZ84" s="207"/>
      <c r="RGA84" s="207"/>
      <c r="RGB84" s="207"/>
      <c r="RGC84" s="207"/>
      <c r="RGD84" s="207"/>
      <c r="RGE84" s="207"/>
      <c r="RGF84" s="207"/>
      <c r="RGG84" s="207"/>
      <c r="RGH84" s="207"/>
      <c r="RGI84" s="207"/>
      <c r="RGJ84" s="207"/>
      <c r="RGK84" s="207"/>
      <c r="RGL84" s="207"/>
      <c r="RGM84" s="207"/>
      <c r="RGN84" s="207"/>
      <c r="RGO84" s="207"/>
      <c r="RGP84" s="207"/>
      <c r="RGQ84" s="207"/>
      <c r="RGR84" s="207"/>
      <c r="RGS84" s="207"/>
      <c r="RGT84" s="207"/>
      <c r="RGU84" s="207"/>
      <c r="RGV84" s="207"/>
      <c r="RGW84" s="207"/>
      <c r="RGX84" s="207"/>
      <c r="RGY84" s="207"/>
      <c r="RGZ84" s="207"/>
      <c r="RHA84" s="207"/>
      <c r="RHB84" s="207"/>
      <c r="RHC84" s="207"/>
      <c r="RHD84" s="207"/>
      <c r="RHE84" s="207"/>
      <c r="RHF84" s="207"/>
      <c r="RHG84" s="207"/>
      <c r="RHH84" s="207"/>
      <c r="RHI84" s="207"/>
      <c r="RHJ84" s="207"/>
      <c r="RHK84" s="207"/>
      <c r="RHL84" s="207"/>
      <c r="RHM84" s="207"/>
      <c r="RHN84" s="207"/>
      <c r="RHO84" s="207"/>
      <c r="RHP84" s="207"/>
      <c r="RHQ84" s="207"/>
      <c r="RHR84" s="207"/>
      <c r="RHS84" s="207"/>
      <c r="RHT84" s="207"/>
      <c r="RHU84" s="207"/>
      <c r="RHV84" s="207"/>
      <c r="RHW84" s="207"/>
      <c r="RHX84" s="207"/>
      <c r="RHY84" s="207"/>
      <c r="RHZ84" s="207"/>
      <c r="RIA84" s="207"/>
      <c r="RIB84" s="207"/>
      <c r="RIC84" s="207"/>
      <c r="RID84" s="207"/>
      <c r="RIE84" s="207"/>
      <c r="RIF84" s="207"/>
      <c r="RIG84" s="207"/>
      <c r="RIH84" s="207"/>
      <c r="RII84" s="207"/>
      <c r="RIJ84" s="207"/>
      <c r="RIK84" s="207"/>
      <c r="RIL84" s="207"/>
      <c r="RIM84" s="207"/>
      <c r="RIN84" s="207"/>
      <c r="RIO84" s="207"/>
      <c r="RIP84" s="207"/>
      <c r="RIQ84" s="207"/>
      <c r="RIR84" s="207"/>
      <c r="RIS84" s="207"/>
      <c r="RIT84" s="207"/>
      <c r="RIU84" s="207"/>
      <c r="RIV84" s="207"/>
      <c r="RIW84" s="207"/>
      <c r="RIX84" s="207"/>
      <c r="RIY84" s="207"/>
      <c r="RIZ84" s="207"/>
      <c r="RJA84" s="207"/>
      <c r="RJB84" s="207"/>
      <c r="RJC84" s="207"/>
      <c r="RJD84" s="207"/>
      <c r="RJE84" s="207"/>
      <c r="RJF84" s="207"/>
      <c r="RJG84" s="207"/>
      <c r="RJH84" s="207"/>
      <c r="RJI84" s="207"/>
      <c r="RJJ84" s="207"/>
      <c r="RJK84" s="207"/>
      <c r="RJL84" s="207"/>
      <c r="RJM84" s="207"/>
      <c r="RJN84" s="207"/>
      <c r="RJO84" s="207"/>
      <c r="RJP84" s="207"/>
      <c r="RJQ84" s="207"/>
      <c r="RJR84" s="207"/>
      <c r="RJS84" s="207"/>
      <c r="RJT84" s="207"/>
      <c r="RJU84" s="207"/>
      <c r="RJV84" s="207"/>
      <c r="RJW84" s="207"/>
      <c r="RJX84" s="207"/>
      <c r="RJY84" s="207"/>
      <c r="RJZ84" s="207"/>
      <c r="RKA84" s="207"/>
      <c r="RKB84" s="207"/>
      <c r="RKC84" s="207"/>
      <c r="RKD84" s="207"/>
      <c r="RKE84" s="207"/>
      <c r="RKF84" s="207"/>
      <c r="RKG84" s="207"/>
      <c r="RKH84" s="207"/>
      <c r="RKI84" s="207"/>
      <c r="RKJ84" s="207"/>
      <c r="RKK84" s="207"/>
      <c r="RKL84" s="207"/>
      <c r="RKM84" s="207"/>
      <c r="RKN84" s="207"/>
      <c r="RKO84" s="207"/>
      <c r="RKP84" s="207"/>
      <c r="RKQ84" s="207"/>
      <c r="RKR84" s="207"/>
      <c r="RKS84" s="207"/>
      <c r="RKT84" s="207"/>
      <c r="RKU84" s="207"/>
      <c r="RKV84" s="207"/>
      <c r="RKW84" s="207"/>
      <c r="RKX84" s="207"/>
      <c r="RKY84" s="207"/>
      <c r="RKZ84" s="207"/>
      <c r="RLA84" s="207"/>
      <c r="RLB84" s="207"/>
      <c r="RLC84" s="207"/>
      <c r="RLD84" s="207"/>
      <c r="RLE84" s="207"/>
      <c r="RLF84" s="207"/>
      <c r="RLG84" s="207"/>
      <c r="RLH84" s="207"/>
      <c r="RLI84" s="207"/>
      <c r="RLJ84" s="207"/>
      <c r="RLK84" s="207"/>
      <c r="RLL84" s="207"/>
      <c r="RLM84" s="207"/>
      <c r="RLN84" s="207"/>
      <c r="RLO84" s="207"/>
      <c r="RLP84" s="207"/>
      <c r="RLQ84" s="207"/>
      <c r="RLR84" s="207"/>
      <c r="RLS84" s="207"/>
      <c r="RLT84" s="207"/>
      <c r="RLU84" s="207"/>
      <c r="RLV84" s="207"/>
      <c r="RLW84" s="207"/>
      <c r="RLX84" s="207"/>
      <c r="RLY84" s="207"/>
      <c r="RLZ84" s="207"/>
      <c r="RMA84" s="207"/>
      <c r="RMB84" s="207"/>
      <c r="RMC84" s="207"/>
      <c r="RMD84" s="207"/>
      <c r="RME84" s="207"/>
      <c r="RMF84" s="207"/>
      <c r="RMG84" s="207"/>
      <c r="RMH84" s="207"/>
      <c r="RMI84" s="207"/>
      <c r="RMJ84" s="207"/>
      <c r="RMK84" s="207"/>
      <c r="RML84" s="207"/>
      <c r="RMM84" s="207"/>
      <c r="RMN84" s="207"/>
      <c r="RMO84" s="207"/>
      <c r="RMP84" s="207"/>
      <c r="RMQ84" s="207"/>
      <c r="RMR84" s="207"/>
      <c r="RMS84" s="207"/>
      <c r="RMT84" s="207"/>
      <c r="RMU84" s="207"/>
      <c r="RMV84" s="207"/>
      <c r="RMW84" s="207"/>
      <c r="RMX84" s="207"/>
      <c r="RMY84" s="207"/>
      <c r="RMZ84" s="207"/>
      <c r="RNA84" s="207"/>
      <c r="RNB84" s="207"/>
      <c r="RNC84" s="207"/>
      <c r="RND84" s="207"/>
      <c r="RNE84" s="207"/>
      <c r="RNF84" s="207"/>
      <c r="RNG84" s="207"/>
      <c r="RNH84" s="207"/>
      <c r="RNI84" s="207"/>
      <c r="RNJ84" s="207"/>
      <c r="RNK84" s="207"/>
      <c r="RNL84" s="207"/>
      <c r="RNM84" s="207"/>
      <c r="RNN84" s="207"/>
      <c r="RNO84" s="207"/>
      <c r="RNP84" s="207"/>
      <c r="RNQ84" s="207"/>
      <c r="RNR84" s="207"/>
      <c r="RNS84" s="207"/>
      <c r="RNT84" s="207"/>
      <c r="RNU84" s="207"/>
      <c r="RNV84" s="207"/>
      <c r="RNW84" s="207"/>
      <c r="RNX84" s="207"/>
      <c r="RNY84" s="207"/>
      <c r="RNZ84" s="207"/>
      <c r="ROA84" s="207"/>
      <c r="ROB84" s="207"/>
      <c r="ROC84" s="207"/>
      <c r="ROD84" s="207"/>
      <c r="ROE84" s="207"/>
      <c r="ROF84" s="207"/>
      <c r="ROG84" s="207"/>
      <c r="ROH84" s="207"/>
      <c r="ROI84" s="207"/>
      <c r="ROJ84" s="207"/>
      <c r="ROK84" s="207"/>
      <c r="ROL84" s="207"/>
      <c r="ROM84" s="207"/>
      <c r="RON84" s="207"/>
      <c r="ROO84" s="207"/>
      <c r="ROP84" s="207"/>
      <c r="ROQ84" s="207"/>
      <c r="ROR84" s="207"/>
      <c r="ROS84" s="207"/>
      <c r="ROT84" s="207"/>
      <c r="ROU84" s="207"/>
      <c r="ROV84" s="207"/>
      <c r="ROW84" s="207"/>
      <c r="ROX84" s="207"/>
      <c r="ROY84" s="207"/>
      <c r="ROZ84" s="207"/>
      <c r="RPA84" s="207"/>
      <c r="RPB84" s="207"/>
      <c r="RPC84" s="207"/>
      <c r="RPD84" s="207"/>
      <c r="RPE84" s="207"/>
      <c r="RPF84" s="207"/>
      <c r="RPG84" s="207"/>
      <c r="RPH84" s="207"/>
      <c r="RPI84" s="207"/>
      <c r="RPJ84" s="207"/>
      <c r="RPK84" s="207"/>
      <c r="RPL84" s="207"/>
      <c r="RPM84" s="207"/>
      <c r="RPN84" s="207"/>
      <c r="RPO84" s="207"/>
      <c r="RPP84" s="207"/>
      <c r="RPQ84" s="207"/>
      <c r="RPR84" s="207"/>
      <c r="RPS84" s="207"/>
      <c r="RPT84" s="207"/>
      <c r="RPU84" s="207"/>
      <c r="RPV84" s="207"/>
      <c r="RPW84" s="207"/>
      <c r="RPX84" s="207"/>
      <c r="RPY84" s="207"/>
      <c r="RPZ84" s="207"/>
      <c r="RQA84" s="207"/>
      <c r="RQB84" s="207"/>
      <c r="RQC84" s="207"/>
      <c r="RQD84" s="207"/>
      <c r="RQE84" s="207"/>
      <c r="RQF84" s="207"/>
      <c r="RQG84" s="207"/>
      <c r="RQH84" s="207"/>
      <c r="RQI84" s="207"/>
      <c r="RQJ84" s="207"/>
      <c r="RQK84" s="207"/>
      <c r="RQL84" s="207"/>
      <c r="RQM84" s="207"/>
      <c r="RQN84" s="207"/>
      <c r="RQO84" s="207"/>
      <c r="RQP84" s="207"/>
      <c r="RQQ84" s="207"/>
      <c r="RQR84" s="207"/>
      <c r="RQS84" s="207"/>
      <c r="RQT84" s="207"/>
      <c r="RQU84" s="207"/>
      <c r="RQV84" s="207"/>
      <c r="RQW84" s="207"/>
      <c r="RQX84" s="207"/>
      <c r="RQY84" s="207"/>
      <c r="RQZ84" s="207"/>
      <c r="RRA84" s="207"/>
      <c r="RRB84" s="207"/>
      <c r="RRC84" s="207"/>
      <c r="RRD84" s="207"/>
      <c r="RRE84" s="207"/>
      <c r="RRF84" s="207"/>
      <c r="RRG84" s="207"/>
      <c r="RRH84" s="207"/>
      <c r="RRI84" s="207"/>
      <c r="RRJ84" s="207"/>
      <c r="RRK84" s="207"/>
      <c r="RRL84" s="207"/>
      <c r="RRM84" s="207"/>
      <c r="RRN84" s="207"/>
      <c r="RRO84" s="207"/>
      <c r="RRP84" s="207"/>
      <c r="RRQ84" s="207"/>
      <c r="RRR84" s="207"/>
      <c r="RRS84" s="207"/>
      <c r="RRT84" s="207"/>
      <c r="RRU84" s="207"/>
      <c r="RRV84" s="207"/>
      <c r="RRW84" s="207"/>
      <c r="RRX84" s="207"/>
      <c r="RRY84" s="207"/>
      <c r="RRZ84" s="207"/>
      <c r="RSA84" s="207"/>
      <c r="RSB84" s="207"/>
      <c r="RSC84" s="207"/>
      <c r="RSD84" s="207"/>
      <c r="RSE84" s="207"/>
      <c r="RSF84" s="207"/>
      <c r="RSG84" s="207"/>
      <c r="RSH84" s="207"/>
      <c r="RSI84" s="207"/>
      <c r="RSJ84" s="207"/>
      <c r="RSK84" s="207"/>
      <c r="RSL84" s="207"/>
      <c r="RSM84" s="207"/>
      <c r="RSN84" s="207"/>
      <c r="RSO84" s="207"/>
      <c r="RSP84" s="207"/>
      <c r="RSQ84" s="207"/>
      <c r="RSR84" s="207"/>
      <c r="RSS84" s="207"/>
      <c r="RST84" s="207"/>
      <c r="RSU84" s="207"/>
      <c r="RSV84" s="207"/>
      <c r="RSW84" s="207"/>
      <c r="RSX84" s="207"/>
      <c r="RSY84" s="207"/>
      <c r="RSZ84" s="207"/>
      <c r="RTA84" s="207"/>
      <c r="RTB84" s="207"/>
      <c r="RTC84" s="207"/>
      <c r="RTD84" s="207"/>
      <c r="RTE84" s="207"/>
      <c r="RTF84" s="207"/>
      <c r="RTG84" s="207"/>
      <c r="RTH84" s="207"/>
      <c r="RTI84" s="207"/>
      <c r="RTJ84" s="207"/>
      <c r="RTK84" s="207"/>
      <c r="RTL84" s="207"/>
      <c r="RTM84" s="207"/>
      <c r="RTN84" s="207"/>
      <c r="RTO84" s="207"/>
      <c r="RTP84" s="207"/>
      <c r="RTQ84" s="207"/>
      <c r="RTR84" s="207"/>
      <c r="RTS84" s="207"/>
      <c r="RTT84" s="207"/>
      <c r="RTU84" s="207"/>
      <c r="RTV84" s="207"/>
      <c r="RTW84" s="207"/>
      <c r="RTX84" s="207"/>
      <c r="RTY84" s="207"/>
      <c r="RTZ84" s="207"/>
      <c r="RUA84" s="207"/>
      <c r="RUB84" s="207"/>
      <c r="RUC84" s="207"/>
      <c r="RUD84" s="207"/>
      <c r="RUE84" s="207"/>
      <c r="RUF84" s="207"/>
      <c r="RUG84" s="207"/>
      <c r="RUH84" s="207"/>
      <c r="RUI84" s="207"/>
      <c r="RUJ84" s="207"/>
      <c r="RUK84" s="207"/>
      <c r="RUL84" s="207"/>
      <c r="RUM84" s="207"/>
      <c r="RUN84" s="207"/>
      <c r="RUO84" s="207"/>
      <c r="RUP84" s="207"/>
      <c r="RUQ84" s="207"/>
      <c r="RUR84" s="207"/>
      <c r="RUS84" s="207"/>
      <c r="RUT84" s="207"/>
      <c r="RUU84" s="207"/>
      <c r="RUV84" s="207"/>
      <c r="RUW84" s="207"/>
      <c r="RUX84" s="207"/>
      <c r="RUY84" s="207"/>
      <c r="RUZ84" s="207"/>
      <c r="RVA84" s="207"/>
      <c r="RVB84" s="207"/>
      <c r="RVC84" s="207"/>
      <c r="RVD84" s="207"/>
      <c r="RVE84" s="207"/>
      <c r="RVF84" s="207"/>
      <c r="RVG84" s="207"/>
      <c r="RVH84" s="207"/>
      <c r="RVI84" s="207"/>
      <c r="RVJ84" s="207"/>
      <c r="RVK84" s="207"/>
      <c r="RVL84" s="207"/>
      <c r="RVM84" s="207"/>
      <c r="RVN84" s="207"/>
      <c r="RVO84" s="207"/>
      <c r="RVP84" s="207"/>
      <c r="RVQ84" s="207"/>
      <c r="RVR84" s="207"/>
      <c r="RVS84" s="207"/>
      <c r="RVT84" s="207"/>
      <c r="RVU84" s="207"/>
      <c r="RVV84" s="207"/>
      <c r="RVW84" s="207"/>
      <c r="RVX84" s="207"/>
      <c r="RVY84" s="207"/>
      <c r="RVZ84" s="207"/>
      <c r="RWA84" s="207"/>
      <c r="RWB84" s="207"/>
      <c r="RWC84" s="207"/>
      <c r="RWD84" s="207"/>
      <c r="RWE84" s="207"/>
      <c r="RWF84" s="207"/>
      <c r="RWG84" s="207"/>
      <c r="RWH84" s="207"/>
      <c r="RWI84" s="207"/>
      <c r="RWJ84" s="207"/>
      <c r="RWK84" s="207"/>
      <c r="RWL84" s="207"/>
      <c r="RWM84" s="207"/>
      <c r="RWN84" s="207"/>
      <c r="RWO84" s="207"/>
      <c r="RWP84" s="207"/>
      <c r="RWQ84" s="207"/>
      <c r="RWR84" s="207"/>
      <c r="RWS84" s="207"/>
      <c r="RWT84" s="207"/>
      <c r="RWU84" s="207"/>
      <c r="RWV84" s="207"/>
      <c r="RWW84" s="207"/>
      <c r="RWX84" s="207"/>
      <c r="RWY84" s="207"/>
      <c r="RWZ84" s="207"/>
      <c r="RXA84" s="207"/>
      <c r="RXB84" s="207"/>
      <c r="RXC84" s="207"/>
      <c r="RXD84" s="207"/>
      <c r="RXE84" s="207"/>
      <c r="RXF84" s="207"/>
      <c r="RXG84" s="207"/>
      <c r="RXH84" s="207"/>
      <c r="RXI84" s="207"/>
      <c r="RXJ84" s="207"/>
      <c r="RXK84" s="207"/>
      <c r="RXL84" s="207"/>
      <c r="RXM84" s="207"/>
      <c r="RXN84" s="207"/>
      <c r="RXO84" s="207"/>
      <c r="RXP84" s="207"/>
      <c r="RXQ84" s="207"/>
      <c r="RXR84" s="207"/>
      <c r="RXS84" s="207"/>
      <c r="RXT84" s="207"/>
      <c r="RXU84" s="207"/>
      <c r="RXV84" s="207"/>
      <c r="RXW84" s="207"/>
      <c r="RXX84" s="207"/>
      <c r="RXY84" s="207"/>
      <c r="RXZ84" s="207"/>
      <c r="RYA84" s="207"/>
      <c r="RYB84" s="207"/>
      <c r="RYC84" s="207"/>
      <c r="RYD84" s="207"/>
      <c r="RYE84" s="207"/>
      <c r="RYF84" s="207"/>
      <c r="RYG84" s="207"/>
      <c r="RYH84" s="207"/>
      <c r="RYI84" s="207"/>
      <c r="RYJ84" s="207"/>
      <c r="RYK84" s="207"/>
      <c r="RYL84" s="207"/>
      <c r="RYM84" s="207"/>
      <c r="RYN84" s="207"/>
      <c r="RYO84" s="207"/>
      <c r="RYP84" s="207"/>
      <c r="RYQ84" s="207"/>
      <c r="RYR84" s="207"/>
      <c r="RYS84" s="207"/>
      <c r="RYT84" s="207"/>
      <c r="RYU84" s="207"/>
      <c r="RYV84" s="207"/>
      <c r="RYW84" s="207"/>
      <c r="RYX84" s="207"/>
      <c r="RYY84" s="207"/>
      <c r="RYZ84" s="207"/>
      <c r="RZA84" s="207"/>
      <c r="RZB84" s="207"/>
      <c r="RZC84" s="207"/>
      <c r="RZD84" s="207"/>
      <c r="RZE84" s="207"/>
      <c r="RZF84" s="207"/>
      <c r="RZG84" s="207"/>
      <c r="RZH84" s="207"/>
      <c r="RZI84" s="207"/>
      <c r="RZJ84" s="207"/>
      <c r="RZK84" s="207"/>
      <c r="RZL84" s="207"/>
      <c r="RZM84" s="207"/>
      <c r="RZN84" s="207"/>
      <c r="RZO84" s="207"/>
      <c r="RZP84" s="207"/>
      <c r="RZQ84" s="207"/>
      <c r="RZR84" s="207"/>
      <c r="RZS84" s="207"/>
      <c r="RZT84" s="207"/>
      <c r="RZU84" s="207"/>
      <c r="RZV84" s="207"/>
      <c r="RZW84" s="207"/>
      <c r="RZX84" s="207"/>
      <c r="RZY84" s="207"/>
      <c r="RZZ84" s="207"/>
      <c r="SAA84" s="207"/>
      <c r="SAB84" s="207"/>
      <c r="SAC84" s="207"/>
      <c r="SAD84" s="207"/>
      <c r="SAE84" s="207"/>
      <c r="SAF84" s="207"/>
      <c r="SAG84" s="207"/>
      <c r="SAH84" s="207"/>
      <c r="SAI84" s="207"/>
      <c r="SAJ84" s="207"/>
      <c r="SAK84" s="207"/>
      <c r="SAL84" s="207"/>
      <c r="SAM84" s="207"/>
      <c r="SAN84" s="207"/>
      <c r="SAO84" s="207"/>
      <c r="SAP84" s="207"/>
      <c r="SAQ84" s="207"/>
      <c r="SAR84" s="207"/>
      <c r="SAS84" s="207"/>
      <c r="SAT84" s="207"/>
      <c r="SAU84" s="207"/>
      <c r="SAV84" s="207"/>
      <c r="SAW84" s="207"/>
      <c r="SAX84" s="207"/>
      <c r="SAY84" s="207"/>
      <c r="SAZ84" s="207"/>
      <c r="SBA84" s="207"/>
      <c r="SBB84" s="207"/>
      <c r="SBC84" s="207"/>
      <c r="SBD84" s="207"/>
      <c r="SBE84" s="207"/>
      <c r="SBF84" s="207"/>
      <c r="SBG84" s="207"/>
      <c r="SBH84" s="207"/>
      <c r="SBI84" s="207"/>
      <c r="SBJ84" s="207"/>
      <c r="SBK84" s="207"/>
      <c r="SBL84" s="207"/>
      <c r="SBM84" s="207"/>
      <c r="SBN84" s="207"/>
      <c r="SBO84" s="207"/>
      <c r="SBP84" s="207"/>
      <c r="SBQ84" s="207"/>
      <c r="SBR84" s="207"/>
      <c r="SBS84" s="207"/>
      <c r="SBT84" s="207"/>
      <c r="SBU84" s="207"/>
      <c r="SBV84" s="207"/>
      <c r="SBW84" s="207"/>
      <c r="SBX84" s="207"/>
      <c r="SBY84" s="207"/>
      <c r="SBZ84" s="207"/>
      <c r="SCA84" s="207"/>
      <c r="SCB84" s="207"/>
      <c r="SCC84" s="207"/>
      <c r="SCD84" s="207"/>
      <c r="SCE84" s="207"/>
      <c r="SCF84" s="207"/>
      <c r="SCG84" s="207"/>
      <c r="SCH84" s="207"/>
      <c r="SCI84" s="207"/>
      <c r="SCJ84" s="207"/>
      <c r="SCK84" s="207"/>
      <c r="SCL84" s="207"/>
      <c r="SCM84" s="207"/>
      <c r="SCN84" s="207"/>
      <c r="SCO84" s="207"/>
      <c r="SCP84" s="207"/>
      <c r="SCQ84" s="207"/>
      <c r="SCR84" s="207"/>
      <c r="SCS84" s="207"/>
      <c r="SCT84" s="207"/>
      <c r="SCU84" s="207"/>
      <c r="SCV84" s="207"/>
      <c r="SCW84" s="207"/>
      <c r="SCX84" s="207"/>
      <c r="SCY84" s="207"/>
      <c r="SCZ84" s="207"/>
      <c r="SDA84" s="207"/>
      <c r="SDB84" s="207"/>
      <c r="SDC84" s="207"/>
      <c r="SDD84" s="207"/>
      <c r="SDE84" s="207"/>
      <c r="SDF84" s="207"/>
      <c r="SDG84" s="207"/>
      <c r="SDH84" s="207"/>
      <c r="SDI84" s="207"/>
      <c r="SDJ84" s="207"/>
      <c r="SDK84" s="207"/>
      <c r="SDL84" s="207"/>
      <c r="SDM84" s="207"/>
      <c r="SDN84" s="207"/>
      <c r="SDO84" s="207"/>
      <c r="SDP84" s="207"/>
      <c r="SDQ84" s="207"/>
      <c r="SDR84" s="207"/>
      <c r="SDS84" s="207"/>
      <c r="SDT84" s="207"/>
      <c r="SDU84" s="207"/>
      <c r="SDV84" s="207"/>
      <c r="SDW84" s="207"/>
      <c r="SDX84" s="207"/>
      <c r="SDY84" s="207"/>
      <c r="SDZ84" s="207"/>
      <c r="SEA84" s="207"/>
      <c r="SEB84" s="207"/>
      <c r="SEC84" s="207"/>
      <c r="SED84" s="207"/>
      <c r="SEE84" s="207"/>
      <c r="SEF84" s="207"/>
      <c r="SEG84" s="207"/>
      <c r="SEH84" s="207"/>
      <c r="SEI84" s="207"/>
      <c r="SEJ84" s="207"/>
      <c r="SEK84" s="207"/>
      <c r="SEL84" s="207"/>
      <c r="SEM84" s="207"/>
      <c r="SEN84" s="207"/>
      <c r="SEO84" s="207"/>
      <c r="SEP84" s="207"/>
      <c r="SEQ84" s="207"/>
      <c r="SER84" s="207"/>
      <c r="SES84" s="207"/>
      <c r="SET84" s="207"/>
      <c r="SEU84" s="207"/>
      <c r="SEV84" s="207"/>
      <c r="SEW84" s="207"/>
      <c r="SEX84" s="207"/>
      <c r="SEY84" s="207"/>
      <c r="SEZ84" s="207"/>
      <c r="SFA84" s="207"/>
      <c r="SFB84" s="207"/>
      <c r="SFC84" s="207"/>
      <c r="SFD84" s="207"/>
      <c r="SFE84" s="207"/>
      <c r="SFF84" s="207"/>
      <c r="SFG84" s="207"/>
      <c r="SFH84" s="207"/>
      <c r="SFI84" s="207"/>
      <c r="SFJ84" s="207"/>
      <c r="SFK84" s="207"/>
      <c r="SFL84" s="207"/>
      <c r="SFM84" s="207"/>
      <c r="SFN84" s="207"/>
      <c r="SFO84" s="207"/>
      <c r="SFP84" s="207"/>
      <c r="SFQ84" s="207"/>
      <c r="SFR84" s="207"/>
      <c r="SFS84" s="207"/>
      <c r="SFT84" s="207"/>
      <c r="SFU84" s="207"/>
      <c r="SFV84" s="207"/>
      <c r="SFW84" s="207"/>
      <c r="SFX84" s="207"/>
      <c r="SFY84" s="207"/>
      <c r="SFZ84" s="207"/>
      <c r="SGA84" s="207"/>
      <c r="SGB84" s="207"/>
      <c r="SGC84" s="207"/>
      <c r="SGD84" s="207"/>
      <c r="SGE84" s="207"/>
      <c r="SGF84" s="207"/>
      <c r="SGG84" s="207"/>
      <c r="SGH84" s="207"/>
      <c r="SGI84" s="207"/>
      <c r="SGJ84" s="207"/>
      <c r="SGK84" s="207"/>
      <c r="SGL84" s="207"/>
      <c r="SGM84" s="207"/>
      <c r="SGN84" s="207"/>
      <c r="SGO84" s="207"/>
      <c r="SGP84" s="207"/>
      <c r="SGQ84" s="207"/>
      <c r="SGR84" s="207"/>
      <c r="SGS84" s="207"/>
      <c r="SGT84" s="207"/>
      <c r="SGU84" s="207"/>
      <c r="SGV84" s="207"/>
      <c r="SGW84" s="207"/>
      <c r="SGX84" s="207"/>
      <c r="SGY84" s="207"/>
      <c r="SGZ84" s="207"/>
      <c r="SHA84" s="207"/>
      <c r="SHB84" s="207"/>
      <c r="SHC84" s="207"/>
      <c r="SHD84" s="207"/>
      <c r="SHE84" s="207"/>
      <c r="SHF84" s="207"/>
      <c r="SHG84" s="207"/>
      <c r="SHH84" s="207"/>
      <c r="SHI84" s="207"/>
      <c r="SHJ84" s="207"/>
      <c r="SHK84" s="207"/>
      <c r="SHL84" s="207"/>
      <c r="SHM84" s="207"/>
      <c r="SHN84" s="207"/>
      <c r="SHO84" s="207"/>
      <c r="SHP84" s="207"/>
      <c r="SHQ84" s="207"/>
      <c r="SHR84" s="207"/>
      <c r="SHS84" s="207"/>
      <c r="SHT84" s="207"/>
      <c r="SHU84" s="207"/>
      <c r="SHV84" s="207"/>
      <c r="SHW84" s="207"/>
      <c r="SHX84" s="207"/>
      <c r="SHY84" s="207"/>
      <c r="SHZ84" s="207"/>
      <c r="SIA84" s="207"/>
      <c r="SIB84" s="207"/>
      <c r="SIC84" s="207"/>
      <c r="SID84" s="207"/>
      <c r="SIE84" s="207"/>
      <c r="SIF84" s="207"/>
      <c r="SIG84" s="207"/>
      <c r="SIH84" s="207"/>
      <c r="SII84" s="207"/>
      <c r="SIJ84" s="207"/>
      <c r="SIK84" s="207"/>
      <c r="SIL84" s="207"/>
      <c r="SIM84" s="207"/>
      <c r="SIN84" s="207"/>
      <c r="SIO84" s="207"/>
      <c r="SIP84" s="207"/>
      <c r="SIQ84" s="207"/>
      <c r="SIR84" s="207"/>
      <c r="SIS84" s="207"/>
      <c r="SIT84" s="207"/>
      <c r="SIU84" s="207"/>
      <c r="SIV84" s="207"/>
      <c r="SIW84" s="207"/>
      <c r="SIX84" s="207"/>
      <c r="SIY84" s="207"/>
      <c r="SIZ84" s="207"/>
      <c r="SJA84" s="207"/>
      <c r="SJB84" s="207"/>
      <c r="SJC84" s="207"/>
      <c r="SJD84" s="207"/>
      <c r="SJE84" s="207"/>
      <c r="SJF84" s="207"/>
      <c r="SJG84" s="207"/>
      <c r="SJH84" s="207"/>
      <c r="SJI84" s="207"/>
      <c r="SJJ84" s="207"/>
      <c r="SJK84" s="207"/>
      <c r="SJL84" s="207"/>
      <c r="SJM84" s="207"/>
      <c r="SJN84" s="207"/>
      <c r="SJO84" s="207"/>
      <c r="SJP84" s="207"/>
      <c r="SJQ84" s="207"/>
      <c r="SJR84" s="207"/>
      <c r="SJS84" s="207"/>
      <c r="SJT84" s="207"/>
      <c r="SJU84" s="207"/>
      <c r="SJV84" s="207"/>
      <c r="SJW84" s="207"/>
      <c r="SJX84" s="207"/>
      <c r="SJY84" s="207"/>
      <c r="SJZ84" s="207"/>
      <c r="SKA84" s="207"/>
      <c r="SKB84" s="207"/>
      <c r="SKC84" s="207"/>
      <c r="SKD84" s="207"/>
      <c r="SKE84" s="207"/>
      <c r="SKF84" s="207"/>
      <c r="SKG84" s="207"/>
      <c r="SKH84" s="207"/>
      <c r="SKI84" s="207"/>
      <c r="SKJ84" s="207"/>
      <c r="SKK84" s="207"/>
      <c r="SKL84" s="207"/>
      <c r="SKM84" s="207"/>
      <c r="SKN84" s="207"/>
      <c r="SKO84" s="207"/>
      <c r="SKP84" s="207"/>
      <c r="SKQ84" s="207"/>
      <c r="SKR84" s="207"/>
      <c r="SKS84" s="207"/>
      <c r="SKT84" s="207"/>
      <c r="SKU84" s="207"/>
      <c r="SKV84" s="207"/>
      <c r="SKW84" s="207"/>
      <c r="SKX84" s="207"/>
      <c r="SKY84" s="207"/>
      <c r="SKZ84" s="207"/>
      <c r="SLA84" s="207"/>
      <c r="SLB84" s="207"/>
      <c r="SLC84" s="207"/>
      <c r="SLD84" s="207"/>
      <c r="SLE84" s="207"/>
      <c r="SLF84" s="207"/>
      <c r="SLG84" s="207"/>
      <c r="SLH84" s="207"/>
      <c r="SLI84" s="207"/>
      <c r="SLJ84" s="207"/>
      <c r="SLK84" s="207"/>
      <c r="SLL84" s="207"/>
      <c r="SLM84" s="207"/>
      <c r="SLN84" s="207"/>
      <c r="SLO84" s="207"/>
      <c r="SLP84" s="207"/>
      <c r="SLQ84" s="207"/>
      <c r="SLR84" s="207"/>
      <c r="SLS84" s="207"/>
      <c r="SLT84" s="207"/>
      <c r="SLU84" s="207"/>
      <c r="SLV84" s="207"/>
      <c r="SLW84" s="207"/>
      <c r="SLX84" s="207"/>
      <c r="SLY84" s="207"/>
      <c r="SLZ84" s="207"/>
      <c r="SMA84" s="207"/>
      <c r="SMB84" s="207"/>
      <c r="SMC84" s="207"/>
      <c r="SMD84" s="207"/>
      <c r="SME84" s="207"/>
      <c r="SMF84" s="207"/>
      <c r="SMG84" s="207"/>
      <c r="SMH84" s="207"/>
      <c r="SMI84" s="207"/>
      <c r="SMJ84" s="207"/>
      <c r="SMK84" s="207"/>
      <c r="SML84" s="207"/>
      <c r="SMM84" s="207"/>
      <c r="SMN84" s="207"/>
      <c r="SMO84" s="207"/>
      <c r="SMP84" s="207"/>
      <c r="SMQ84" s="207"/>
      <c r="SMR84" s="207"/>
      <c r="SMS84" s="207"/>
      <c r="SMT84" s="207"/>
      <c r="SMU84" s="207"/>
      <c r="SMV84" s="207"/>
      <c r="SMW84" s="207"/>
      <c r="SMX84" s="207"/>
      <c r="SMY84" s="207"/>
      <c r="SMZ84" s="207"/>
      <c r="SNA84" s="207"/>
      <c r="SNB84" s="207"/>
      <c r="SNC84" s="207"/>
      <c r="SND84" s="207"/>
      <c r="SNE84" s="207"/>
      <c r="SNF84" s="207"/>
      <c r="SNG84" s="207"/>
      <c r="SNH84" s="207"/>
      <c r="SNI84" s="207"/>
      <c r="SNJ84" s="207"/>
      <c r="SNK84" s="207"/>
      <c r="SNL84" s="207"/>
      <c r="SNM84" s="207"/>
      <c r="SNN84" s="207"/>
      <c r="SNO84" s="207"/>
      <c r="SNP84" s="207"/>
      <c r="SNQ84" s="207"/>
      <c r="SNR84" s="207"/>
      <c r="SNS84" s="207"/>
      <c r="SNT84" s="207"/>
      <c r="SNU84" s="207"/>
      <c r="SNV84" s="207"/>
      <c r="SNW84" s="207"/>
      <c r="SNX84" s="207"/>
      <c r="SNY84" s="207"/>
      <c r="SNZ84" s="207"/>
      <c r="SOA84" s="207"/>
      <c r="SOB84" s="207"/>
      <c r="SOC84" s="207"/>
      <c r="SOD84" s="207"/>
      <c r="SOE84" s="207"/>
      <c r="SOF84" s="207"/>
      <c r="SOG84" s="207"/>
      <c r="SOH84" s="207"/>
      <c r="SOI84" s="207"/>
      <c r="SOJ84" s="207"/>
      <c r="SOK84" s="207"/>
      <c r="SOL84" s="207"/>
      <c r="SOM84" s="207"/>
      <c r="SON84" s="207"/>
      <c r="SOO84" s="207"/>
      <c r="SOP84" s="207"/>
      <c r="SOQ84" s="207"/>
      <c r="SOR84" s="207"/>
      <c r="SOS84" s="207"/>
      <c r="SOT84" s="207"/>
      <c r="SOU84" s="207"/>
      <c r="SOV84" s="207"/>
      <c r="SOW84" s="207"/>
      <c r="SOX84" s="207"/>
      <c r="SOY84" s="207"/>
      <c r="SOZ84" s="207"/>
      <c r="SPA84" s="207"/>
      <c r="SPB84" s="207"/>
      <c r="SPC84" s="207"/>
      <c r="SPD84" s="207"/>
      <c r="SPE84" s="207"/>
      <c r="SPF84" s="207"/>
      <c r="SPG84" s="207"/>
      <c r="SPH84" s="207"/>
      <c r="SPI84" s="207"/>
      <c r="SPJ84" s="207"/>
      <c r="SPK84" s="207"/>
      <c r="SPL84" s="207"/>
      <c r="SPM84" s="207"/>
      <c r="SPN84" s="207"/>
      <c r="SPO84" s="207"/>
      <c r="SPP84" s="207"/>
      <c r="SPQ84" s="207"/>
      <c r="SPR84" s="207"/>
      <c r="SPS84" s="207"/>
      <c r="SPT84" s="207"/>
      <c r="SPU84" s="207"/>
      <c r="SPV84" s="207"/>
      <c r="SPW84" s="207"/>
      <c r="SPX84" s="207"/>
      <c r="SPY84" s="207"/>
      <c r="SPZ84" s="207"/>
      <c r="SQA84" s="207"/>
      <c r="SQB84" s="207"/>
      <c r="SQC84" s="207"/>
      <c r="SQD84" s="207"/>
      <c r="SQE84" s="207"/>
      <c r="SQF84" s="207"/>
      <c r="SQG84" s="207"/>
      <c r="SQH84" s="207"/>
      <c r="SQI84" s="207"/>
      <c r="SQJ84" s="207"/>
      <c r="SQK84" s="207"/>
      <c r="SQL84" s="207"/>
      <c r="SQM84" s="207"/>
      <c r="SQN84" s="207"/>
      <c r="SQO84" s="207"/>
      <c r="SQP84" s="207"/>
      <c r="SQQ84" s="207"/>
      <c r="SQR84" s="207"/>
      <c r="SQS84" s="207"/>
      <c r="SQT84" s="207"/>
      <c r="SQU84" s="207"/>
      <c r="SQV84" s="207"/>
      <c r="SQW84" s="207"/>
      <c r="SQX84" s="207"/>
      <c r="SQY84" s="207"/>
      <c r="SQZ84" s="207"/>
      <c r="SRA84" s="207"/>
      <c r="SRB84" s="207"/>
      <c r="SRC84" s="207"/>
      <c r="SRD84" s="207"/>
      <c r="SRE84" s="207"/>
      <c r="SRF84" s="207"/>
      <c r="SRG84" s="207"/>
      <c r="SRH84" s="207"/>
      <c r="SRI84" s="207"/>
      <c r="SRJ84" s="207"/>
      <c r="SRK84" s="207"/>
      <c r="SRL84" s="207"/>
      <c r="SRM84" s="207"/>
      <c r="SRN84" s="207"/>
      <c r="SRO84" s="207"/>
      <c r="SRP84" s="207"/>
      <c r="SRQ84" s="207"/>
      <c r="SRR84" s="207"/>
      <c r="SRS84" s="207"/>
      <c r="SRT84" s="207"/>
      <c r="SRU84" s="207"/>
      <c r="SRV84" s="207"/>
      <c r="SRW84" s="207"/>
      <c r="SRX84" s="207"/>
      <c r="SRY84" s="207"/>
      <c r="SRZ84" s="207"/>
      <c r="SSA84" s="207"/>
      <c r="SSB84" s="207"/>
      <c r="SSC84" s="207"/>
      <c r="SSD84" s="207"/>
      <c r="SSE84" s="207"/>
      <c r="SSF84" s="207"/>
      <c r="SSG84" s="207"/>
      <c r="SSH84" s="207"/>
      <c r="SSI84" s="207"/>
      <c r="SSJ84" s="207"/>
      <c r="SSK84" s="207"/>
      <c r="SSL84" s="207"/>
      <c r="SSM84" s="207"/>
      <c r="SSN84" s="207"/>
      <c r="SSO84" s="207"/>
      <c r="SSP84" s="207"/>
      <c r="SSQ84" s="207"/>
      <c r="SSR84" s="207"/>
      <c r="SSS84" s="207"/>
      <c r="SST84" s="207"/>
      <c r="SSU84" s="207"/>
      <c r="SSV84" s="207"/>
      <c r="SSW84" s="207"/>
      <c r="SSX84" s="207"/>
      <c r="SSY84" s="207"/>
      <c r="SSZ84" s="207"/>
      <c r="STA84" s="207"/>
      <c r="STB84" s="207"/>
      <c r="STC84" s="207"/>
      <c r="STD84" s="207"/>
      <c r="STE84" s="207"/>
      <c r="STF84" s="207"/>
      <c r="STG84" s="207"/>
      <c r="STH84" s="207"/>
      <c r="STI84" s="207"/>
      <c r="STJ84" s="207"/>
      <c r="STK84" s="207"/>
      <c r="STL84" s="207"/>
      <c r="STM84" s="207"/>
      <c r="STN84" s="207"/>
      <c r="STO84" s="207"/>
      <c r="STP84" s="207"/>
      <c r="STQ84" s="207"/>
      <c r="STR84" s="207"/>
      <c r="STS84" s="207"/>
      <c r="STT84" s="207"/>
      <c r="STU84" s="207"/>
      <c r="STV84" s="207"/>
      <c r="STW84" s="207"/>
      <c r="STX84" s="207"/>
      <c r="STY84" s="207"/>
      <c r="STZ84" s="207"/>
      <c r="SUA84" s="207"/>
      <c r="SUB84" s="207"/>
      <c r="SUC84" s="207"/>
      <c r="SUD84" s="207"/>
      <c r="SUE84" s="207"/>
      <c r="SUF84" s="207"/>
      <c r="SUG84" s="207"/>
      <c r="SUH84" s="207"/>
      <c r="SUI84" s="207"/>
      <c r="SUJ84" s="207"/>
      <c r="SUK84" s="207"/>
      <c r="SUL84" s="207"/>
      <c r="SUM84" s="207"/>
      <c r="SUN84" s="207"/>
      <c r="SUO84" s="207"/>
      <c r="SUP84" s="207"/>
      <c r="SUQ84" s="207"/>
      <c r="SUR84" s="207"/>
      <c r="SUS84" s="207"/>
      <c r="SUT84" s="207"/>
      <c r="SUU84" s="207"/>
      <c r="SUV84" s="207"/>
      <c r="SUW84" s="207"/>
      <c r="SUX84" s="207"/>
      <c r="SUY84" s="207"/>
      <c r="SUZ84" s="207"/>
      <c r="SVA84" s="207"/>
      <c r="SVB84" s="207"/>
      <c r="SVC84" s="207"/>
      <c r="SVD84" s="207"/>
      <c r="SVE84" s="207"/>
      <c r="SVF84" s="207"/>
      <c r="SVG84" s="207"/>
      <c r="SVH84" s="207"/>
      <c r="SVI84" s="207"/>
      <c r="SVJ84" s="207"/>
      <c r="SVK84" s="207"/>
      <c r="SVL84" s="207"/>
      <c r="SVM84" s="207"/>
      <c r="SVN84" s="207"/>
      <c r="SVO84" s="207"/>
      <c r="SVP84" s="207"/>
      <c r="SVQ84" s="207"/>
      <c r="SVR84" s="207"/>
      <c r="SVS84" s="207"/>
      <c r="SVT84" s="207"/>
      <c r="SVU84" s="207"/>
      <c r="SVV84" s="207"/>
      <c r="SVW84" s="207"/>
      <c r="SVX84" s="207"/>
      <c r="SVY84" s="207"/>
      <c r="SVZ84" s="207"/>
      <c r="SWA84" s="207"/>
      <c r="SWB84" s="207"/>
      <c r="SWC84" s="207"/>
      <c r="SWD84" s="207"/>
      <c r="SWE84" s="207"/>
      <c r="SWF84" s="207"/>
      <c r="SWG84" s="207"/>
      <c r="SWH84" s="207"/>
      <c r="SWI84" s="207"/>
      <c r="SWJ84" s="207"/>
      <c r="SWK84" s="207"/>
      <c r="SWL84" s="207"/>
      <c r="SWM84" s="207"/>
      <c r="SWN84" s="207"/>
      <c r="SWO84" s="207"/>
      <c r="SWP84" s="207"/>
      <c r="SWQ84" s="207"/>
      <c r="SWR84" s="207"/>
      <c r="SWS84" s="207"/>
      <c r="SWT84" s="207"/>
      <c r="SWU84" s="207"/>
      <c r="SWV84" s="207"/>
      <c r="SWW84" s="207"/>
      <c r="SWX84" s="207"/>
      <c r="SWY84" s="207"/>
      <c r="SWZ84" s="207"/>
      <c r="SXA84" s="207"/>
      <c r="SXB84" s="207"/>
      <c r="SXC84" s="207"/>
      <c r="SXD84" s="207"/>
      <c r="SXE84" s="207"/>
      <c r="SXF84" s="207"/>
      <c r="SXG84" s="207"/>
      <c r="SXH84" s="207"/>
      <c r="SXI84" s="207"/>
      <c r="SXJ84" s="207"/>
      <c r="SXK84" s="207"/>
      <c r="SXL84" s="207"/>
      <c r="SXM84" s="207"/>
      <c r="SXN84" s="207"/>
      <c r="SXO84" s="207"/>
      <c r="SXP84" s="207"/>
      <c r="SXQ84" s="207"/>
      <c r="SXR84" s="207"/>
      <c r="SXS84" s="207"/>
      <c r="SXT84" s="207"/>
      <c r="SXU84" s="207"/>
      <c r="SXV84" s="207"/>
      <c r="SXW84" s="207"/>
      <c r="SXX84" s="207"/>
      <c r="SXY84" s="207"/>
      <c r="SXZ84" s="207"/>
      <c r="SYA84" s="207"/>
      <c r="SYB84" s="207"/>
      <c r="SYC84" s="207"/>
      <c r="SYD84" s="207"/>
      <c r="SYE84" s="207"/>
      <c r="SYF84" s="207"/>
      <c r="SYG84" s="207"/>
      <c r="SYH84" s="207"/>
      <c r="SYI84" s="207"/>
      <c r="SYJ84" s="207"/>
      <c r="SYK84" s="207"/>
      <c r="SYL84" s="207"/>
      <c r="SYM84" s="207"/>
      <c r="SYN84" s="207"/>
      <c r="SYO84" s="207"/>
      <c r="SYP84" s="207"/>
      <c r="SYQ84" s="207"/>
      <c r="SYR84" s="207"/>
      <c r="SYS84" s="207"/>
      <c r="SYT84" s="207"/>
      <c r="SYU84" s="207"/>
      <c r="SYV84" s="207"/>
      <c r="SYW84" s="207"/>
      <c r="SYX84" s="207"/>
      <c r="SYY84" s="207"/>
      <c r="SYZ84" s="207"/>
      <c r="SZA84" s="207"/>
      <c r="SZB84" s="207"/>
      <c r="SZC84" s="207"/>
      <c r="SZD84" s="207"/>
      <c r="SZE84" s="207"/>
      <c r="SZF84" s="207"/>
      <c r="SZG84" s="207"/>
      <c r="SZH84" s="207"/>
      <c r="SZI84" s="207"/>
      <c r="SZJ84" s="207"/>
      <c r="SZK84" s="207"/>
      <c r="SZL84" s="207"/>
      <c r="SZM84" s="207"/>
      <c r="SZN84" s="207"/>
      <c r="SZO84" s="207"/>
      <c r="SZP84" s="207"/>
      <c r="SZQ84" s="207"/>
      <c r="SZR84" s="207"/>
      <c r="SZS84" s="207"/>
      <c r="SZT84" s="207"/>
      <c r="SZU84" s="207"/>
      <c r="SZV84" s="207"/>
      <c r="SZW84" s="207"/>
      <c r="SZX84" s="207"/>
      <c r="SZY84" s="207"/>
      <c r="SZZ84" s="207"/>
      <c r="TAA84" s="207"/>
      <c r="TAB84" s="207"/>
      <c r="TAC84" s="207"/>
      <c r="TAD84" s="207"/>
      <c r="TAE84" s="207"/>
      <c r="TAF84" s="207"/>
      <c r="TAG84" s="207"/>
      <c r="TAH84" s="207"/>
      <c r="TAI84" s="207"/>
      <c r="TAJ84" s="207"/>
      <c r="TAK84" s="207"/>
      <c r="TAL84" s="207"/>
      <c r="TAM84" s="207"/>
      <c r="TAN84" s="207"/>
      <c r="TAO84" s="207"/>
      <c r="TAP84" s="207"/>
      <c r="TAQ84" s="207"/>
      <c r="TAR84" s="207"/>
      <c r="TAS84" s="207"/>
      <c r="TAT84" s="207"/>
      <c r="TAU84" s="207"/>
      <c r="TAV84" s="207"/>
      <c r="TAW84" s="207"/>
      <c r="TAX84" s="207"/>
      <c r="TAY84" s="207"/>
      <c r="TAZ84" s="207"/>
      <c r="TBA84" s="207"/>
      <c r="TBB84" s="207"/>
      <c r="TBC84" s="207"/>
      <c r="TBD84" s="207"/>
      <c r="TBE84" s="207"/>
      <c r="TBF84" s="207"/>
      <c r="TBG84" s="207"/>
      <c r="TBH84" s="207"/>
      <c r="TBI84" s="207"/>
      <c r="TBJ84" s="207"/>
      <c r="TBK84" s="207"/>
      <c r="TBL84" s="207"/>
      <c r="TBM84" s="207"/>
      <c r="TBN84" s="207"/>
      <c r="TBO84" s="207"/>
      <c r="TBP84" s="207"/>
      <c r="TBQ84" s="207"/>
      <c r="TBR84" s="207"/>
      <c r="TBS84" s="207"/>
      <c r="TBT84" s="207"/>
      <c r="TBU84" s="207"/>
      <c r="TBV84" s="207"/>
      <c r="TBW84" s="207"/>
      <c r="TBX84" s="207"/>
      <c r="TBY84" s="207"/>
      <c r="TBZ84" s="207"/>
      <c r="TCA84" s="207"/>
      <c r="TCB84" s="207"/>
      <c r="TCC84" s="207"/>
      <c r="TCD84" s="207"/>
      <c r="TCE84" s="207"/>
      <c r="TCF84" s="207"/>
      <c r="TCG84" s="207"/>
      <c r="TCH84" s="207"/>
      <c r="TCI84" s="207"/>
      <c r="TCJ84" s="207"/>
      <c r="TCK84" s="207"/>
      <c r="TCL84" s="207"/>
      <c r="TCM84" s="207"/>
      <c r="TCN84" s="207"/>
      <c r="TCO84" s="207"/>
      <c r="TCP84" s="207"/>
      <c r="TCQ84" s="207"/>
      <c r="TCR84" s="207"/>
      <c r="TCS84" s="207"/>
      <c r="TCT84" s="207"/>
      <c r="TCU84" s="207"/>
      <c r="TCV84" s="207"/>
      <c r="TCW84" s="207"/>
      <c r="TCX84" s="207"/>
      <c r="TCY84" s="207"/>
      <c r="TCZ84" s="207"/>
      <c r="TDA84" s="207"/>
      <c r="TDB84" s="207"/>
      <c r="TDC84" s="207"/>
      <c r="TDD84" s="207"/>
      <c r="TDE84" s="207"/>
      <c r="TDF84" s="207"/>
      <c r="TDG84" s="207"/>
      <c r="TDH84" s="207"/>
      <c r="TDI84" s="207"/>
      <c r="TDJ84" s="207"/>
      <c r="TDK84" s="207"/>
      <c r="TDL84" s="207"/>
      <c r="TDM84" s="207"/>
      <c r="TDN84" s="207"/>
      <c r="TDO84" s="207"/>
      <c r="TDP84" s="207"/>
      <c r="TDQ84" s="207"/>
      <c r="TDR84" s="207"/>
      <c r="TDS84" s="207"/>
      <c r="TDT84" s="207"/>
      <c r="TDU84" s="207"/>
      <c r="TDV84" s="207"/>
      <c r="TDW84" s="207"/>
      <c r="TDX84" s="207"/>
      <c r="TDY84" s="207"/>
      <c r="TDZ84" s="207"/>
      <c r="TEA84" s="207"/>
      <c r="TEB84" s="207"/>
      <c r="TEC84" s="207"/>
      <c r="TED84" s="207"/>
      <c r="TEE84" s="207"/>
      <c r="TEF84" s="207"/>
      <c r="TEG84" s="207"/>
      <c r="TEH84" s="207"/>
      <c r="TEI84" s="207"/>
      <c r="TEJ84" s="207"/>
      <c r="TEK84" s="207"/>
      <c r="TEL84" s="207"/>
      <c r="TEM84" s="207"/>
      <c r="TEN84" s="207"/>
      <c r="TEO84" s="207"/>
      <c r="TEP84" s="207"/>
      <c r="TEQ84" s="207"/>
      <c r="TER84" s="207"/>
      <c r="TES84" s="207"/>
      <c r="TET84" s="207"/>
      <c r="TEU84" s="207"/>
      <c r="TEV84" s="207"/>
      <c r="TEW84" s="207"/>
      <c r="TEX84" s="207"/>
      <c r="TEY84" s="207"/>
      <c r="TEZ84" s="207"/>
      <c r="TFA84" s="207"/>
      <c r="TFB84" s="207"/>
      <c r="TFC84" s="207"/>
      <c r="TFD84" s="207"/>
      <c r="TFE84" s="207"/>
      <c r="TFF84" s="207"/>
      <c r="TFG84" s="207"/>
      <c r="TFH84" s="207"/>
      <c r="TFI84" s="207"/>
      <c r="TFJ84" s="207"/>
      <c r="TFK84" s="207"/>
      <c r="TFL84" s="207"/>
      <c r="TFM84" s="207"/>
      <c r="TFN84" s="207"/>
      <c r="TFO84" s="207"/>
      <c r="TFP84" s="207"/>
      <c r="TFQ84" s="207"/>
      <c r="TFR84" s="207"/>
      <c r="TFS84" s="207"/>
      <c r="TFT84" s="207"/>
      <c r="TFU84" s="207"/>
      <c r="TFV84" s="207"/>
      <c r="TFW84" s="207"/>
      <c r="TFX84" s="207"/>
      <c r="TFY84" s="207"/>
      <c r="TFZ84" s="207"/>
      <c r="TGA84" s="207"/>
      <c r="TGB84" s="207"/>
      <c r="TGC84" s="207"/>
      <c r="TGD84" s="207"/>
      <c r="TGE84" s="207"/>
      <c r="TGF84" s="207"/>
      <c r="TGG84" s="207"/>
      <c r="TGH84" s="207"/>
      <c r="TGI84" s="207"/>
      <c r="TGJ84" s="207"/>
      <c r="TGK84" s="207"/>
      <c r="TGL84" s="207"/>
      <c r="TGM84" s="207"/>
      <c r="TGN84" s="207"/>
      <c r="TGO84" s="207"/>
      <c r="TGP84" s="207"/>
      <c r="TGQ84" s="207"/>
      <c r="TGR84" s="207"/>
      <c r="TGS84" s="207"/>
      <c r="TGT84" s="207"/>
      <c r="TGU84" s="207"/>
      <c r="TGV84" s="207"/>
      <c r="TGW84" s="207"/>
      <c r="TGX84" s="207"/>
      <c r="TGY84" s="207"/>
      <c r="TGZ84" s="207"/>
      <c r="THA84" s="207"/>
      <c r="THB84" s="207"/>
      <c r="THC84" s="207"/>
      <c r="THD84" s="207"/>
      <c r="THE84" s="207"/>
      <c r="THF84" s="207"/>
      <c r="THG84" s="207"/>
      <c r="THH84" s="207"/>
      <c r="THI84" s="207"/>
      <c r="THJ84" s="207"/>
      <c r="THK84" s="207"/>
      <c r="THL84" s="207"/>
      <c r="THM84" s="207"/>
      <c r="THN84" s="207"/>
      <c r="THO84" s="207"/>
      <c r="THP84" s="207"/>
      <c r="THQ84" s="207"/>
      <c r="THR84" s="207"/>
      <c r="THS84" s="207"/>
      <c r="THT84" s="207"/>
      <c r="THU84" s="207"/>
      <c r="THV84" s="207"/>
      <c r="THW84" s="207"/>
      <c r="THX84" s="207"/>
      <c r="THY84" s="207"/>
      <c r="THZ84" s="207"/>
      <c r="TIA84" s="207"/>
      <c r="TIB84" s="207"/>
      <c r="TIC84" s="207"/>
      <c r="TID84" s="207"/>
      <c r="TIE84" s="207"/>
      <c r="TIF84" s="207"/>
      <c r="TIG84" s="207"/>
      <c r="TIH84" s="207"/>
      <c r="TII84" s="207"/>
      <c r="TIJ84" s="207"/>
      <c r="TIK84" s="207"/>
      <c r="TIL84" s="207"/>
      <c r="TIM84" s="207"/>
      <c r="TIN84" s="207"/>
      <c r="TIO84" s="207"/>
      <c r="TIP84" s="207"/>
      <c r="TIQ84" s="207"/>
      <c r="TIR84" s="207"/>
      <c r="TIS84" s="207"/>
      <c r="TIT84" s="207"/>
      <c r="TIU84" s="207"/>
      <c r="TIV84" s="207"/>
      <c r="TIW84" s="207"/>
      <c r="TIX84" s="207"/>
      <c r="TIY84" s="207"/>
      <c r="TIZ84" s="207"/>
      <c r="TJA84" s="207"/>
      <c r="TJB84" s="207"/>
      <c r="TJC84" s="207"/>
      <c r="TJD84" s="207"/>
      <c r="TJE84" s="207"/>
      <c r="TJF84" s="207"/>
      <c r="TJG84" s="207"/>
      <c r="TJH84" s="207"/>
      <c r="TJI84" s="207"/>
      <c r="TJJ84" s="207"/>
      <c r="TJK84" s="207"/>
      <c r="TJL84" s="207"/>
      <c r="TJM84" s="207"/>
      <c r="TJN84" s="207"/>
      <c r="TJO84" s="207"/>
      <c r="TJP84" s="207"/>
      <c r="TJQ84" s="207"/>
      <c r="TJR84" s="207"/>
      <c r="TJS84" s="207"/>
      <c r="TJT84" s="207"/>
      <c r="TJU84" s="207"/>
      <c r="TJV84" s="207"/>
      <c r="TJW84" s="207"/>
      <c r="TJX84" s="207"/>
      <c r="TJY84" s="207"/>
      <c r="TJZ84" s="207"/>
      <c r="TKA84" s="207"/>
      <c r="TKB84" s="207"/>
      <c r="TKC84" s="207"/>
      <c r="TKD84" s="207"/>
      <c r="TKE84" s="207"/>
      <c r="TKF84" s="207"/>
      <c r="TKG84" s="207"/>
      <c r="TKH84" s="207"/>
      <c r="TKI84" s="207"/>
      <c r="TKJ84" s="207"/>
      <c r="TKK84" s="207"/>
      <c r="TKL84" s="207"/>
      <c r="TKM84" s="207"/>
      <c r="TKN84" s="207"/>
      <c r="TKO84" s="207"/>
      <c r="TKP84" s="207"/>
      <c r="TKQ84" s="207"/>
      <c r="TKR84" s="207"/>
      <c r="TKS84" s="207"/>
      <c r="TKT84" s="207"/>
      <c r="TKU84" s="207"/>
      <c r="TKV84" s="207"/>
      <c r="TKW84" s="207"/>
      <c r="TKX84" s="207"/>
      <c r="TKY84" s="207"/>
      <c r="TKZ84" s="207"/>
      <c r="TLA84" s="207"/>
      <c r="TLB84" s="207"/>
      <c r="TLC84" s="207"/>
      <c r="TLD84" s="207"/>
      <c r="TLE84" s="207"/>
      <c r="TLF84" s="207"/>
      <c r="TLG84" s="207"/>
      <c r="TLH84" s="207"/>
      <c r="TLI84" s="207"/>
      <c r="TLJ84" s="207"/>
      <c r="TLK84" s="207"/>
      <c r="TLL84" s="207"/>
      <c r="TLM84" s="207"/>
      <c r="TLN84" s="207"/>
      <c r="TLO84" s="207"/>
      <c r="TLP84" s="207"/>
      <c r="TLQ84" s="207"/>
      <c r="TLR84" s="207"/>
      <c r="TLS84" s="207"/>
      <c r="TLT84" s="207"/>
      <c r="TLU84" s="207"/>
      <c r="TLV84" s="207"/>
      <c r="TLW84" s="207"/>
      <c r="TLX84" s="207"/>
      <c r="TLY84" s="207"/>
      <c r="TLZ84" s="207"/>
      <c r="TMA84" s="207"/>
      <c r="TMB84" s="207"/>
      <c r="TMC84" s="207"/>
      <c r="TMD84" s="207"/>
      <c r="TME84" s="207"/>
      <c r="TMF84" s="207"/>
      <c r="TMG84" s="207"/>
      <c r="TMH84" s="207"/>
      <c r="TMI84" s="207"/>
      <c r="TMJ84" s="207"/>
      <c r="TMK84" s="207"/>
      <c r="TML84" s="207"/>
      <c r="TMM84" s="207"/>
      <c r="TMN84" s="207"/>
      <c r="TMO84" s="207"/>
      <c r="TMP84" s="207"/>
      <c r="TMQ84" s="207"/>
      <c r="TMR84" s="207"/>
      <c r="TMS84" s="207"/>
      <c r="TMT84" s="207"/>
      <c r="TMU84" s="207"/>
      <c r="TMV84" s="207"/>
      <c r="TMW84" s="207"/>
      <c r="TMX84" s="207"/>
      <c r="TMY84" s="207"/>
      <c r="TMZ84" s="207"/>
      <c r="TNA84" s="207"/>
      <c r="TNB84" s="207"/>
      <c r="TNC84" s="207"/>
      <c r="TND84" s="207"/>
      <c r="TNE84" s="207"/>
      <c r="TNF84" s="207"/>
      <c r="TNG84" s="207"/>
      <c r="TNH84" s="207"/>
      <c r="TNI84" s="207"/>
      <c r="TNJ84" s="207"/>
      <c r="TNK84" s="207"/>
      <c r="TNL84" s="207"/>
      <c r="TNM84" s="207"/>
      <c r="TNN84" s="207"/>
      <c r="TNO84" s="207"/>
      <c r="TNP84" s="207"/>
      <c r="TNQ84" s="207"/>
      <c r="TNR84" s="207"/>
      <c r="TNS84" s="207"/>
      <c r="TNT84" s="207"/>
      <c r="TNU84" s="207"/>
      <c r="TNV84" s="207"/>
      <c r="TNW84" s="207"/>
      <c r="TNX84" s="207"/>
      <c r="TNY84" s="207"/>
      <c r="TNZ84" s="207"/>
      <c r="TOA84" s="207"/>
      <c r="TOB84" s="207"/>
      <c r="TOC84" s="207"/>
      <c r="TOD84" s="207"/>
      <c r="TOE84" s="207"/>
      <c r="TOF84" s="207"/>
      <c r="TOG84" s="207"/>
      <c r="TOH84" s="207"/>
      <c r="TOI84" s="207"/>
      <c r="TOJ84" s="207"/>
      <c r="TOK84" s="207"/>
      <c r="TOL84" s="207"/>
      <c r="TOM84" s="207"/>
      <c r="TON84" s="207"/>
      <c r="TOO84" s="207"/>
      <c r="TOP84" s="207"/>
      <c r="TOQ84" s="207"/>
      <c r="TOR84" s="207"/>
      <c r="TOS84" s="207"/>
      <c r="TOT84" s="207"/>
      <c r="TOU84" s="207"/>
      <c r="TOV84" s="207"/>
      <c r="TOW84" s="207"/>
      <c r="TOX84" s="207"/>
      <c r="TOY84" s="207"/>
      <c r="TOZ84" s="207"/>
      <c r="TPA84" s="207"/>
      <c r="TPB84" s="207"/>
      <c r="TPC84" s="207"/>
      <c r="TPD84" s="207"/>
      <c r="TPE84" s="207"/>
      <c r="TPF84" s="207"/>
      <c r="TPG84" s="207"/>
      <c r="TPH84" s="207"/>
      <c r="TPI84" s="207"/>
      <c r="TPJ84" s="207"/>
      <c r="TPK84" s="207"/>
      <c r="TPL84" s="207"/>
      <c r="TPM84" s="207"/>
      <c r="TPN84" s="207"/>
      <c r="TPO84" s="207"/>
      <c r="TPP84" s="207"/>
      <c r="TPQ84" s="207"/>
      <c r="TPR84" s="207"/>
      <c r="TPS84" s="207"/>
      <c r="TPT84" s="207"/>
      <c r="TPU84" s="207"/>
      <c r="TPV84" s="207"/>
      <c r="TPW84" s="207"/>
      <c r="TPX84" s="207"/>
      <c r="TPY84" s="207"/>
      <c r="TPZ84" s="207"/>
      <c r="TQA84" s="207"/>
      <c r="TQB84" s="207"/>
      <c r="TQC84" s="207"/>
      <c r="TQD84" s="207"/>
      <c r="TQE84" s="207"/>
      <c r="TQF84" s="207"/>
      <c r="TQG84" s="207"/>
      <c r="TQH84" s="207"/>
      <c r="TQI84" s="207"/>
      <c r="TQJ84" s="207"/>
      <c r="TQK84" s="207"/>
      <c r="TQL84" s="207"/>
      <c r="TQM84" s="207"/>
      <c r="TQN84" s="207"/>
      <c r="TQO84" s="207"/>
      <c r="TQP84" s="207"/>
      <c r="TQQ84" s="207"/>
      <c r="TQR84" s="207"/>
      <c r="TQS84" s="207"/>
      <c r="TQT84" s="207"/>
      <c r="TQU84" s="207"/>
      <c r="TQV84" s="207"/>
      <c r="TQW84" s="207"/>
      <c r="TQX84" s="207"/>
      <c r="TQY84" s="207"/>
      <c r="TQZ84" s="207"/>
      <c r="TRA84" s="207"/>
      <c r="TRB84" s="207"/>
      <c r="TRC84" s="207"/>
      <c r="TRD84" s="207"/>
      <c r="TRE84" s="207"/>
      <c r="TRF84" s="207"/>
      <c r="TRG84" s="207"/>
      <c r="TRH84" s="207"/>
      <c r="TRI84" s="207"/>
      <c r="TRJ84" s="207"/>
      <c r="TRK84" s="207"/>
      <c r="TRL84" s="207"/>
      <c r="TRM84" s="207"/>
      <c r="TRN84" s="207"/>
      <c r="TRO84" s="207"/>
      <c r="TRP84" s="207"/>
      <c r="TRQ84" s="207"/>
      <c r="TRR84" s="207"/>
      <c r="TRS84" s="207"/>
      <c r="TRT84" s="207"/>
      <c r="TRU84" s="207"/>
      <c r="TRV84" s="207"/>
      <c r="TRW84" s="207"/>
      <c r="TRX84" s="207"/>
      <c r="TRY84" s="207"/>
      <c r="TRZ84" s="207"/>
      <c r="TSA84" s="207"/>
      <c r="TSB84" s="207"/>
      <c r="TSC84" s="207"/>
      <c r="TSD84" s="207"/>
      <c r="TSE84" s="207"/>
      <c r="TSF84" s="207"/>
      <c r="TSG84" s="207"/>
      <c r="TSH84" s="207"/>
      <c r="TSI84" s="207"/>
      <c r="TSJ84" s="207"/>
      <c r="TSK84" s="207"/>
      <c r="TSL84" s="207"/>
      <c r="TSM84" s="207"/>
      <c r="TSN84" s="207"/>
      <c r="TSO84" s="207"/>
      <c r="TSP84" s="207"/>
      <c r="TSQ84" s="207"/>
      <c r="TSR84" s="207"/>
      <c r="TSS84" s="207"/>
      <c r="TST84" s="207"/>
      <c r="TSU84" s="207"/>
      <c r="TSV84" s="207"/>
      <c r="TSW84" s="207"/>
      <c r="TSX84" s="207"/>
      <c r="TSY84" s="207"/>
      <c r="TSZ84" s="207"/>
      <c r="TTA84" s="207"/>
      <c r="TTB84" s="207"/>
      <c r="TTC84" s="207"/>
      <c r="TTD84" s="207"/>
      <c r="TTE84" s="207"/>
      <c r="TTF84" s="207"/>
      <c r="TTG84" s="207"/>
      <c r="TTH84" s="207"/>
      <c r="TTI84" s="207"/>
      <c r="TTJ84" s="207"/>
      <c r="TTK84" s="207"/>
      <c r="TTL84" s="207"/>
      <c r="TTM84" s="207"/>
      <c r="TTN84" s="207"/>
      <c r="TTO84" s="207"/>
      <c r="TTP84" s="207"/>
      <c r="TTQ84" s="207"/>
      <c r="TTR84" s="207"/>
      <c r="TTS84" s="207"/>
      <c r="TTT84" s="207"/>
      <c r="TTU84" s="207"/>
      <c r="TTV84" s="207"/>
      <c r="TTW84" s="207"/>
      <c r="TTX84" s="207"/>
      <c r="TTY84" s="207"/>
      <c r="TTZ84" s="207"/>
      <c r="TUA84" s="207"/>
      <c r="TUB84" s="207"/>
      <c r="TUC84" s="207"/>
      <c r="TUD84" s="207"/>
      <c r="TUE84" s="207"/>
      <c r="TUF84" s="207"/>
      <c r="TUG84" s="207"/>
      <c r="TUH84" s="207"/>
      <c r="TUI84" s="207"/>
      <c r="TUJ84" s="207"/>
      <c r="TUK84" s="207"/>
      <c r="TUL84" s="207"/>
      <c r="TUM84" s="207"/>
      <c r="TUN84" s="207"/>
      <c r="TUO84" s="207"/>
      <c r="TUP84" s="207"/>
      <c r="TUQ84" s="207"/>
      <c r="TUR84" s="207"/>
      <c r="TUS84" s="207"/>
      <c r="TUT84" s="207"/>
      <c r="TUU84" s="207"/>
      <c r="TUV84" s="207"/>
      <c r="TUW84" s="207"/>
      <c r="TUX84" s="207"/>
      <c r="TUY84" s="207"/>
      <c r="TUZ84" s="207"/>
      <c r="TVA84" s="207"/>
      <c r="TVB84" s="207"/>
      <c r="TVC84" s="207"/>
      <c r="TVD84" s="207"/>
      <c r="TVE84" s="207"/>
      <c r="TVF84" s="207"/>
      <c r="TVG84" s="207"/>
      <c r="TVH84" s="207"/>
      <c r="TVI84" s="207"/>
      <c r="TVJ84" s="207"/>
      <c r="TVK84" s="207"/>
      <c r="TVL84" s="207"/>
      <c r="TVM84" s="207"/>
      <c r="TVN84" s="207"/>
      <c r="TVO84" s="207"/>
      <c r="TVP84" s="207"/>
      <c r="TVQ84" s="207"/>
      <c r="TVR84" s="207"/>
      <c r="TVS84" s="207"/>
      <c r="TVT84" s="207"/>
      <c r="TVU84" s="207"/>
      <c r="TVV84" s="207"/>
      <c r="TVW84" s="207"/>
      <c r="TVX84" s="207"/>
      <c r="TVY84" s="207"/>
      <c r="TVZ84" s="207"/>
      <c r="TWA84" s="207"/>
      <c r="TWB84" s="207"/>
      <c r="TWC84" s="207"/>
      <c r="TWD84" s="207"/>
      <c r="TWE84" s="207"/>
      <c r="TWF84" s="207"/>
      <c r="TWG84" s="207"/>
      <c r="TWH84" s="207"/>
      <c r="TWI84" s="207"/>
      <c r="TWJ84" s="207"/>
      <c r="TWK84" s="207"/>
      <c r="TWL84" s="207"/>
      <c r="TWM84" s="207"/>
      <c r="TWN84" s="207"/>
      <c r="TWO84" s="207"/>
      <c r="TWP84" s="207"/>
      <c r="TWQ84" s="207"/>
      <c r="TWR84" s="207"/>
      <c r="TWS84" s="207"/>
      <c r="TWT84" s="207"/>
      <c r="TWU84" s="207"/>
      <c r="TWV84" s="207"/>
      <c r="TWW84" s="207"/>
      <c r="TWX84" s="207"/>
      <c r="TWY84" s="207"/>
      <c r="TWZ84" s="207"/>
      <c r="TXA84" s="207"/>
      <c r="TXB84" s="207"/>
      <c r="TXC84" s="207"/>
      <c r="TXD84" s="207"/>
      <c r="TXE84" s="207"/>
      <c r="TXF84" s="207"/>
      <c r="TXG84" s="207"/>
      <c r="TXH84" s="207"/>
      <c r="TXI84" s="207"/>
      <c r="TXJ84" s="207"/>
      <c r="TXK84" s="207"/>
      <c r="TXL84" s="207"/>
      <c r="TXM84" s="207"/>
      <c r="TXN84" s="207"/>
      <c r="TXO84" s="207"/>
      <c r="TXP84" s="207"/>
      <c r="TXQ84" s="207"/>
      <c r="TXR84" s="207"/>
      <c r="TXS84" s="207"/>
      <c r="TXT84" s="207"/>
      <c r="TXU84" s="207"/>
      <c r="TXV84" s="207"/>
      <c r="TXW84" s="207"/>
      <c r="TXX84" s="207"/>
      <c r="TXY84" s="207"/>
      <c r="TXZ84" s="207"/>
      <c r="TYA84" s="207"/>
      <c r="TYB84" s="207"/>
      <c r="TYC84" s="207"/>
      <c r="TYD84" s="207"/>
      <c r="TYE84" s="207"/>
      <c r="TYF84" s="207"/>
      <c r="TYG84" s="207"/>
      <c r="TYH84" s="207"/>
      <c r="TYI84" s="207"/>
      <c r="TYJ84" s="207"/>
      <c r="TYK84" s="207"/>
      <c r="TYL84" s="207"/>
      <c r="TYM84" s="207"/>
      <c r="TYN84" s="207"/>
      <c r="TYO84" s="207"/>
      <c r="TYP84" s="207"/>
      <c r="TYQ84" s="207"/>
      <c r="TYR84" s="207"/>
      <c r="TYS84" s="207"/>
      <c r="TYT84" s="207"/>
      <c r="TYU84" s="207"/>
      <c r="TYV84" s="207"/>
      <c r="TYW84" s="207"/>
      <c r="TYX84" s="207"/>
      <c r="TYY84" s="207"/>
      <c r="TYZ84" s="207"/>
      <c r="TZA84" s="207"/>
      <c r="TZB84" s="207"/>
      <c r="TZC84" s="207"/>
      <c r="TZD84" s="207"/>
      <c r="TZE84" s="207"/>
      <c r="TZF84" s="207"/>
      <c r="TZG84" s="207"/>
      <c r="TZH84" s="207"/>
      <c r="TZI84" s="207"/>
      <c r="TZJ84" s="207"/>
      <c r="TZK84" s="207"/>
      <c r="TZL84" s="207"/>
      <c r="TZM84" s="207"/>
      <c r="TZN84" s="207"/>
      <c r="TZO84" s="207"/>
      <c r="TZP84" s="207"/>
      <c r="TZQ84" s="207"/>
      <c r="TZR84" s="207"/>
      <c r="TZS84" s="207"/>
      <c r="TZT84" s="207"/>
      <c r="TZU84" s="207"/>
      <c r="TZV84" s="207"/>
      <c r="TZW84" s="207"/>
      <c r="TZX84" s="207"/>
      <c r="TZY84" s="207"/>
      <c r="TZZ84" s="207"/>
      <c r="UAA84" s="207"/>
      <c r="UAB84" s="207"/>
      <c r="UAC84" s="207"/>
      <c r="UAD84" s="207"/>
      <c r="UAE84" s="207"/>
      <c r="UAF84" s="207"/>
      <c r="UAG84" s="207"/>
      <c r="UAH84" s="207"/>
      <c r="UAI84" s="207"/>
      <c r="UAJ84" s="207"/>
      <c r="UAK84" s="207"/>
      <c r="UAL84" s="207"/>
      <c r="UAM84" s="207"/>
      <c r="UAN84" s="207"/>
      <c r="UAO84" s="207"/>
      <c r="UAP84" s="207"/>
      <c r="UAQ84" s="207"/>
      <c r="UAR84" s="207"/>
      <c r="UAS84" s="207"/>
      <c r="UAT84" s="207"/>
      <c r="UAU84" s="207"/>
      <c r="UAV84" s="207"/>
      <c r="UAW84" s="207"/>
      <c r="UAX84" s="207"/>
      <c r="UAY84" s="207"/>
      <c r="UAZ84" s="207"/>
      <c r="UBA84" s="207"/>
      <c r="UBB84" s="207"/>
      <c r="UBC84" s="207"/>
      <c r="UBD84" s="207"/>
      <c r="UBE84" s="207"/>
      <c r="UBF84" s="207"/>
      <c r="UBG84" s="207"/>
      <c r="UBH84" s="207"/>
      <c r="UBI84" s="207"/>
      <c r="UBJ84" s="207"/>
      <c r="UBK84" s="207"/>
      <c r="UBL84" s="207"/>
      <c r="UBM84" s="207"/>
      <c r="UBN84" s="207"/>
      <c r="UBO84" s="207"/>
      <c r="UBP84" s="207"/>
      <c r="UBQ84" s="207"/>
      <c r="UBR84" s="207"/>
      <c r="UBS84" s="207"/>
      <c r="UBT84" s="207"/>
      <c r="UBU84" s="207"/>
      <c r="UBV84" s="207"/>
      <c r="UBW84" s="207"/>
      <c r="UBX84" s="207"/>
      <c r="UBY84" s="207"/>
      <c r="UBZ84" s="207"/>
      <c r="UCA84" s="207"/>
      <c r="UCB84" s="207"/>
      <c r="UCC84" s="207"/>
      <c r="UCD84" s="207"/>
      <c r="UCE84" s="207"/>
      <c r="UCF84" s="207"/>
      <c r="UCG84" s="207"/>
      <c r="UCH84" s="207"/>
      <c r="UCI84" s="207"/>
      <c r="UCJ84" s="207"/>
      <c r="UCK84" s="207"/>
      <c r="UCL84" s="207"/>
      <c r="UCM84" s="207"/>
      <c r="UCN84" s="207"/>
      <c r="UCO84" s="207"/>
      <c r="UCP84" s="207"/>
      <c r="UCQ84" s="207"/>
      <c r="UCR84" s="207"/>
      <c r="UCS84" s="207"/>
      <c r="UCT84" s="207"/>
      <c r="UCU84" s="207"/>
      <c r="UCV84" s="207"/>
      <c r="UCW84" s="207"/>
      <c r="UCX84" s="207"/>
      <c r="UCY84" s="207"/>
      <c r="UCZ84" s="207"/>
      <c r="UDA84" s="207"/>
      <c r="UDB84" s="207"/>
      <c r="UDC84" s="207"/>
      <c r="UDD84" s="207"/>
      <c r="UDE84" s="207"/>
      <c r="UDF84" s="207"/>
      <c r="UDG84" s="207"/>
      <c r="UDH84" s="207"/>
      <c r="UDI84" s="207"/>
      <c r="UDJ84" s="207"/>
      <c r="UDK84" s="207"/>
      <c r="UDL84" s="207"/>
      <c r="UDM84" s="207"/>
      <c r="UDN84" s="207"/>
      <c r="UDO84" s="207"/>
      <c r="UDP84" s="207"/>
      <c r="UDQ84" s="207"/>
      <c r="UDR84" s="207"/>
      <c r="UDS84" s="207"/>
      <c r="UDT84" s="207"/>
      <c r="UDU84" s="207"/>
      <c r="UDV84" s="207"/>
      <c r="UDW84" s="207"/>
      <c r="UDX84" s="207"/>
      <c r="UDY84" s="207"/>
      <c r="UDZ84" s="207"/>
      <c r="UEA84" s="207"/>
      <c r="UEB84" s="207"/>
      <c r="UEC84" s="207"/>
      <c r="UED84" s="207"/>
      <c r="UEE84" s="207"/>
      <c r="UEF84" s="207"/>
      <c r="UEG84" s="207"/>
      <c r="UEH84" s="207"/>
      <c r="UEI84" s="207"/>
      <c r="UEJ84" s="207"/>
      <c r="UEK84" s="207"/>
      <c r="UEL84" s="207"/>
      <c r="UEM84" s="207"/>
      <c r="UEN84" s="207"/>
      <c r="UEO84" s="207"/>
      <c r="UEP84" s="207"/>
      <c r="UEQ84" s="207"/>
      <c r="UER84" s="207"/>
      <c r="UES84" s="207"/>
      <c r="UET84" s="207"/>
      <c r="UEU84" s="207"/>
      <c r="UEV84" s="207"/>
      <c r="UEW84" s="207"/>
      <c r="UEX84" s="207"/>
      <c r="UEY84" s="207"/>
      <c r="UEZ84" s="207"/>
      <c r="UFA84" s="207"/>
      <c r="UFB84" s="207"/>
      <c r="UFC84" s="207"/>
      <c r="UFD84" s="207"/>
      <c r="UFE84" s="207"/>
      <c r="UFF84" s="207"/>
      <c r="UFG84" s="207"/>
      <c r="UFH84" s="207"/>
      <c r="UFI84" s="207"/>
      <c r="UFJ84" s="207"/>
      <c r="UFK84" s="207"/>
      <c r="UFL84" s="207"/>
      <c r="UFM84" s="207"/>
      <c r="UFN84" s="207"/>
      <c r="UFO84" s="207"/>
      <c r="UFP84" s="207"/>
      <c r="UFQ84" s="207"/>
      <c r="UFR84" s="207"/>
      <c r="UFS84" s="207"/>
      <c r="UFT84" s="207"/>
      <c r="UFU84" s="207"/>
      <c r="UFV84" s="207"/>
      <c r="UFW84" s="207"/>
      <c r="UFX84" s="207"/>
      <c r="UFY84" s="207"/>
      <c r="UFZ84" s="207"/>
      <c r="UGA84" s="207"/>
      <c r="UGB84" s="207"/>
      <c r="UGC84" s="207"/>
      <c r="UGD84" s="207"/>
      <c r="UGE84" s="207"/>
      <c r="UGF84" s="207"/>
      <c r="UGG84" s="207"/>
      <c r="UGH84" s="207"/>
      <c r="UGI84" s="207"/>
      <c r="UGJ84" s="207"/>
      <c r="UGK84" s="207"/>
      <c r="UGL84" s="207"/>
      <c r="UGM84" s="207"/>
      <c r="UGN84" s="207"/>
      <c r="UGO84" s="207"/>
      <c r="UGP84" s="207"/>
      <c r="UGQ84" s="207"/>
      <c r="UGR84" s="207"/>
      <c r="UGS84" s="207"/>
      <c r="UGT84" s="207"/>
      <c r="UGU84" s="207"/>
      <c r="UGV84" s="207"/>
      <c r="UGW84" s="207"/>
      <c r="UGX84" s="207"/>
      <c r="UGY84" s="207"/>
      <c r="UGZ84" s="207"/>
      <c r="UHA84" s="207"/>
      <c r="UHB84" s="207"/>
      <c r="UHC84" s="207"/>
      <c r="UHD84" s="207"/>
      <c r="UHE84" s="207"/>
      <c r="UHF84" s="207"/>
      <c r="UHG84" s="207"/>
      <c r="UHH84" s="207"/>
      <c r="UHI84" s="207"/>
      <c r="UHJ84" s="207"/>
      <c r="UHK84" s="207"/>
      <c r="UHL84" s="207"/>
      <c r="UHM84" s="207"/>
      <c r="UHN84" s="207"/>
      <c r="UHO84" s="207"/>
      <c r="UHP84" s="207"/>
      <c r="UHQ84" s="207"/>
      <c r="UHR84" s="207"/>
      <c r="UHS84" s="207"/>
      <c r="UHT84" s="207"/>
      <c r="UHU84" s="207"/>
      <c r="UHV84" s="207"/>
      <c r="UHW84" s="207"/>
      <c r="UHX84" s="207"/>
      <c r="UHY84" s="207"/>
      <c r="UHZ84" s="207"/>
      <c r="UIA84" s="207"/>
      <c r="UIB84" s="207"/>
      <c r="UIC84" s="207"/>
      <c r="UID84" s="207"/>
      <c r="UIE84" s="207"/>
      <c r="UIF84" s="207"/>
      <c r="UIG84" s="207"/>
      <c r="UIH84" s="207"/>
      <c r="UII84" s="207"/>
      <c r="UIJ84" s="207"/>
      <c r="UIK84" s="207"/>
      <c r="UIL84" s="207"/>
      <c r="UIM84" s="207"/>
      <c r="UIN84" s="207"/>
      <c r="UIO84" s="207"/>
      <c r="UIP84" s="207"/>
      <c r="UIQ84" s="207"/>
      <c r="UIR84" s="207"/>
      <c r="UIS84" s="207"/>
      <c r="UIT84" s="207"/>
      <c r="UIU84" s="207"/>
      <c r="UIV84" s="207"/>
      <c r="UIW84" s="207"/>
      <c r="UIX84" s="207"/>
      <c r="UIY84" s="207"/>
      <c r="UIZ84" s="207"/>
      <c r="UJA84" s="207"/>
      <c r="UJB84" s="207"/>
      <c r="UJC84" s="207"/>
      <c r="UJD84" s="207"/>
      <c r="UJE84" s="207"/>
      <c r="UJF84" s="207"/>
      <c r="UJG84" s="207"/>
      <c r="UJH84" s="207"/>
      <c r="UJI84" s="207"/>
      <c r="UJJ84" s="207"/>
      <c r="UJK84" s="207"/>
      <c r="UJL84" s="207"/>
      <c r="UJM84" s="207"/>
      <c r="UJN84" s="207"/>
      <c r="UJO84" s="207"/>
      <c r="UJP84" s="207"/>
      <c r="UJQ84" s="207"/>
      <c r="UJR84" s="207"/>
      <c r="UJS84" s="207"/>
      <c r="UJT84" s="207"/>
      <c r="UJU84" s="207"/>
      <c r="UJV84" s="207"/>
      <c r="UJW84" s="207"/>
      <c r="UJX84" s="207"/>
      <c r="UJY84" s="207"/>
      <c r="UJZ84" s="207"/>
      <c r="UKA84" s="207"/>
      <c r="UKB84" s="207"/>
      <c r="UKC84" s="207"/>
      <c r="UKD84" s="207"/>
      <c r="UKE84" s="207"/>
      <c r="UKF84" s="207"/>
      <c r="UKG84" s="207"/>
      <c r="UKH84" s="207"/>
      <c r="UKI84" s="207"/>
      <c r="UKJ84" s="207"/>
      <c r="UKK84" s="207"/>
      <c r="UKL84" s="207"/>
      <c r="UKM84" s="207"/>
      <c r="UKN84" s="207"/>
      <c r="UKO84" s="207"/>
      <c r="UKP84" s="207"/>
      <c r="UKQ84" s="207"/>
      <c r="UKR84" s="207"/>
      <c r="UKS84" s="207"/>
      <c r="UKT84" s="207"/>
      <c r="UKU84" s="207"/>
      <c r="UKV84" s="207"/>
      <c r="UKW84" s="207"/>
      <c r="UKX84" s="207"/>
      <c r="UKY84" s="207"/>
      <c r="UKZ84" s="207"/>
      <c r="ULA84" s="207"/>
      <c r="ULB84" s="207"/>
      <c r="ULC84" s="207"/>
      <c r="ULD84" s="207"/>
      <c r="ULE84" s="207"/>
      <c r="ULF84" s="207"/>
      <c r="ULG84" s="207"/>
      <c r="ULH84" s="207"/>
      <c r="ULI84" s="207"/>
      <c r="ULJ84" s="207"/>
      <c r="ULK84" s="207"/>
      <c r="ULL84" s="207"/>
      <c r="ULM84" s="207"/>
      <c r="ULN84" s="207"/>
      <c r="ULO84" s="207"/>
      <c r="ULP84" s="207"/>
      <c r="ULQ84" s="207"/>
      <c r="ULR84" s="207"/>
      <c r="ULS84" s="207"/>
      <c r="ULT84" s="207"/>
      <c r="ULU84" s="207"/>
      <c r="ULV84" s="207"/>
      <c r="ULW84" s="207"/>
      <c r="ULX84" s="207"/>
      <c r="ULY84" s="207"/>
      <c r="ULZ84" s="207"/>
      <c r="UMA84" s="207"/>
      <c r="UMB84" s="207"/>
      <c r="UMC84" s="207"/>
      <c r="UMD84" s="207"/>
      <c r="UME84" s="207"/>
      <c r="UMF84" s="207"/>
      <c r="UMG84" s="207"/>
      <c r="UMH84" s="207"/>
      <c r="UMI84" s="207"/>
      <c r="UMJ84" s="207"/>
      <c r="UMK84" s="207"/>
      <c r="UML84" s="207"/>
      <c r="UMM84" s="207"/>
      <c r="UMN84" s="207"/>
      <c r="UMO84" s="207"/>
      <c r="UMP84" s="207"/>
      <c r="UMQ84" s="207"/>
      <c r="UMR84" s="207"/>
      <c r="UMS84" s="207"/>
      <c r="UMT84" s="207"/>
      <c r="UMU84" s="207"/>
      <c r="UMV84" s="207"/>
      <c r="UMW84" s="207"/>
      <c r="UMX84" s="207"/>
      <c r="UMY84" s="207"/>
      <c r="UMZ84" s="207"/>
      <c r="UNA84" s="207"/>
      <c r="UNB84" s="207"/>
      <c r="UNC84" s="207"/>
      <c r="UND84" s="207"/>
      <c r="UNE84" s="207"/>
      <c r="UNF84" s="207"/>
      <c r="UNG84" s="207"/>
      <c r="UNH84" s="207"/>
      <c r="UNI84" s="207"/>
      <c r="UNJ84" s="207"/>
      <c r="UNK84" s="207"/>
      <c r="UNL84" s="207"/>
      <c r="UNM84" s="207"/>
      <c r="UNN84" s="207"/>
      <c r="UNO84" s="207"/>
      <c r="UNP84" s="207"/>
      <c r="UNQ84" s="207"/>
      <c r="UNR84" s="207"/>
      <c r="UNS84" s="207"/>
      <c r="UNT84" s="207"/>
      <c r="UNU84" s="207"/>
      <c r="UNV84" s="207"/>
      <c r="UNW84" s="207"/>
      <c r="UNX84" s="207"/>
      <c r="UNY84" s="207"/>
      <c r="UNZ84" s="207"/>
      <c r="UOA84" s="207"/>
      <c r="UOB84" s="207"/>
      <c r="UOC84" s="207"/>
      <c r="UOD84" s="207"/>
      <c r="UOE84" s="207"/>
      <c r="UOF84" s="207"/>
      <c r="UOG84" s="207"/>
      <c r="UOH84" s="207"/>
      <c r="UOI84" s="207"/>
      <c r="UOJ84" s="207"/>
      <c r="UOK84" s="207"/>
      <c r="UOL84" s="207"/>
      <c r="UOM84" s="207"/>
      <c r="UON84" s="207"/>
      <c r="UOO84" s="207"/>
      <c r="UOP84" s="207"/>
      <c r="UOQ84" s="207"/>
      <c r="UOR84" s="207"/>
      <c r="UOS84" s="207"/>
      <c r="UOT84" s="207"/>
      <c r="UOU84" s="207"/>
      <c r="UOV84" s="207"/>
      <c r="UOW84" s="207"/>
      <c r="UOX84" s="207"/>
      <c r="UOY84" s="207"/>
      <c r="UOZ84" s="207"/>
      <c r="UPA84" s="207"/>
      <c r="UPB84" s="207"/>
      <c r="UPC84" s="207"/>
      <c r="UPD84" s="207"/>
      <c r="UPE84" s="207"/>
      <c r="UPF84" s="207"/>
      <c r="UPG84" s="207"/>
      <c r="UPH84" s="207"/>
      <c r="UPI84" s="207"/>
      <c r="UPJ84" s="207"/>
      <c r="UPK84" s="207"/>
      <c r="UPL84" s="207"/>
      <c r="UPM84" s="207"/>
      <c r="UPN84" s="207"/>
      <c r="UPO84" s="207"/>
      <c r="UPP84" s="207"/>
      <c r="UPQ84" s="207"/>
      <c r="UPR84" s="207"/>
      <c r="UPS84" s="207"/>
      <c r="UPT84" s="207"/>
      <c r="UPU84" s="207"/>
      <c r="UPV84" s="207"/>
      <c r="UPW84" s="207"/>
      <c r="UPX84" s="207"/>
      <c r="UPY84" s="207"/>
      <c r="UPZ84" s="207"/>
      <c r="UQA84" s="207"/>
      <c r="UQB84" s="207"/>
      <c r="UQC84" s="207"/>
      <c r="UQD84" s="207"/>
      <c r="UQE84" s="207"/>
      <c r="UQF84" s="207"/>
      <c r="UQG84" s="207"/>
      <c r="UQH84" s="207"/>
      <c r="UQI84" s="207"/>
      <c r="UQJ84" s="207"/>
      <c r="UQK84" s="207"/>
      <c r="UQL84" s="207"/>
      <c r="UQM84" s="207"/>
      <c r="UQN84" s="207"/>
      <c r="UQO84" s="207"/>
      <c r="UQP84" s="207"/>
      <c r="UQQ84" s="207"/>
      <c r="UQR84" s="207"/>
      <c r="UQS84" s="207"/>
      <c r="UQT84" s="207"/>
      <c r="UQU84" s="207"/>
      <c r="UQV84" s="207"/>
      <c r="UQW84" s="207"/>
      <c r="UQX84" s="207"/>
      <c r="UQY84" s="207"/>
      <c r="UQZ84" s="207"/>
      <c r="URA84" s="207"/>
      <c r="URB84" s="207"/>
      <c r="URC84" s="207"/>
      <c r="URD84" s="207"/>
      <c r="URE84" s="207"/>
      <c r="URF84" s="207"/>
      <c r="URG84" s="207"/>
      <c r="URH84" s="207"/>
      <c r="URI84" s="207"/>
      <c r="URJ84" s="207"/>
      <c r="URK84" s="207"/>
      <c r="URL84" s="207"/>
      <c r="URM84" s="207"/>
      <c r="URN84" s="207"/>
      <c r="URO84" s="207"/>
      <c r="URP84" s="207"/>
      <c r="URQ84" s="207"/>
      <c r="URR84" s="207"/>
      <c r="URS84" s="207"/>
      <c r="URT84" s="207"/>
      <c r="URU84" s="207"/>
      <c r="URV84" s="207"/>
      <c r="URW84" s="207"/>
      <c r="URX84" s="207"/>
      <c r="URY84" s="207"/>
      <c r="URZ84" s="207"/>
      <c r="USA84" s="207"/>
      <c r="USB84" s="207"/>
      <c r="USC84" s="207"/>
      <c r="USD84" s="207"/>
      <c r="USE84" s="207"/>
      <c r="USF84" s="207"/>
      <c r="USG84" s="207"/>
      <c r="USH84" s="207"/>
      <c r="USI84" s="207"/>
      <c r="USJ84" s="207"/>
      <c r="USK84" s="207"/>
      <c r="USL84" s="207"/>
      <c r="USM84" s="207"/>
      <c r="USN84" s="207"/>
      <c r="USO84" s="207"/>
      <c r="USP84" s="207"/>
      <c r="USQ84" s="207"/>
      <c r="USR84" s="207"/>
      <c r="USS84" s="207"/>
      <c r="UST84" s="207"/>
      <c r="USU84" s="207"/>
      <c r="USV84" s="207"/>
      <c r="USW84" s="207"/>
      <c r="USX84" s="207"/>
      <c r="USY84" s="207"/>
      <c r="USZ84" s="207"/>
      <c r="UTA84" s="207"/>
      <c r="UTB84" s="207"/>
      <c r="UTC84" s="207"/>
      <c r="UTD84" s="207"/>
      <c r="UTE84" s="207"/>
      <c r="UTF84" s="207"/>
      <c r="UTG84" s="207"/>
      <c r="UTH84" s="207"/>
      <c r="UTI84" s="207"/>
      <c r="UTJ84" s="207"/>
      <c r="UTK84" s="207"/>
      <c r="UTL84" s="207"/>
      <c r="UTM84" s="207"/>
      <c r="UTN84" s="207"/>
      <c r="UTO84" s="207"/>
      <c r="UTP84" s="207"/>
      <c r="UTQ84" s="207"/>
      <c r="UTR84" s="207"/>
      <c r="UTS84" s="207"/>
      <c r="UTT84" s="207"/>
      <c r="UTU84" s="207"/>
      <c r="UTV84" s="207"/>
      <c r="UTW84" s="207"/>
      <c r="UTX84" s="207"/>
      <c r="UTY84" s="207"/>
      <c r="UTZ84" s="207"/>
      <c r="UUA84" s="207"/>
      <c r="UUB84" s="207"/>
      <c r="UUC84" s="207"/>
      <c r="UUD84" s="207"/>
      <c r="UUE84" s="207"/>
      <c r="UUF84" s="207"/>
      <c r="UUG84" s="207"/>
      <c r="UUH84" s="207"/>
      <c r="UUI84" s="207"/>
      <c r="UUJ84" s="207"/>
      <c r="UUK84" s="207"/>
      <c r="UUL84" s="207"/>
      <c r="UUM84" s="207"/>
      <c r="UUN84" s="207"/>
      <c r="UUO84" s="207"/>
      <c r="UUP84" s="207"/>
      <c r="UUQ84" s="207"/>
      <c r="UUR84" s="207"/>
      <c r="UUS84" s="207"/>
      <c r="UUT84" s="207"/>
      <c r="UUU84" s="207"/>
      <c r="UUV84" s="207"/>
      <c r="UUW84" s="207"/>
      <c r="UUX84" s="207"/>
      <c r="UUY84" s="207"/>
      <c r="UUZ84" s="207"/>
      <c r="UVA84" s="207"/>
      <c r="UVB84" s="207"/>
      <c r="UVC84" s="207"/>
      <c r="UVD84" s="207"/>
      <c r="UVE84" s="207"/>
      <c r="UVF84" s="207"/>
      <c r="UVG84" s="207"/>
      <c r="UVH84" s="207"/>
      <c r="UVI84" s="207"/>
      <c r="UVJ84" s="207"/>
      <c r="UVK84" s="207"/>
      <c r="UVL84" s="207"/>
      <c r="UVM84" s="207"/>
      <c r="UVN84" s="207"/>
      <c r="UVO84" s="207"/>
      <c r="UVP84" s="207"/>
      <c r="UVQ84" s="207"/>
      <c r="UVR84" s="207"/>
      <c r="UVS84" s="207"/>
      <c r="UVT84" s="207"/>
      <c r="UVU84" s="207"/>
      <c r="UVV84" s="207"/>
      <c r="UVW84" s="207"/>
      <c r="UVX84" s="207"/>
      <c r="UVY84" s="207"/>
      <c r="UVZ84" s="207"/>
      <c r="UWA84" s="207"/>
      <c r="UWB84" s="207"/>
      <c r="UWC84" s="207"/>
      <c r="UWD84" s="207"/>
      <c r="UWE84" s="207"/>
      <c r="UWF84" s="207"/>
      <c r="UWG84" s="207"/>
      <c r="UWH84" s="207"/>
      <c r="UWI84" s="207"/>
      <c r="UWJ84" s="207"/>
      <c r="UWK84" s="207"/>
      <c r="UWL84" s="207"/>
      <c r="UWM84" s="207"/>
      <c r="UWN84" s="207"/>
      <c r="UWO84" s="207"/>
      <c r="UWP84" s="207"/>
      <c r="UWQ84" s="207"/>
      <c r="UWR84" s="207"/>
      <c r="UWS84" s="207"/>
      <c r="UWT84" s="207"/>
      <c r="UWU84" s="207"/>
      <c r="UWV84" s="207"/>
      <c r="UWW84" s="207"/>
      <c r="UWX84" s="207"/>
      <c r="UWY84" s="207"/>
      <c r="UWZ84" s="207"/>
      <c r="UXA84" s="207"/>
      <c r="UXB84" s="207"/>
      <c r="UXC84" s="207"/>
      <c r="UXD84" s="207"/>
      <c r="UXE84" s="207"/>
      <c r="UXF84" s="207"/>
      <c r="UXG84" s="207"/>
      <c r="UXH84" s="207"/>
      <c r="UXI84" s="207"/>
      <c r="UXJ84" s="207"/>
      <c r="UXK84" s="207"/>
      <c r="UXL84" s="207"/>
      <c r="UXM84" s="207"/>
      <c r="UXN84" s="207"/>
      <c r="UXO84" s="207"/>
      <c r="UXP84" s="207"/>
      <c r="UXQ84" s="207"/>
      <c r="UXR84" s="207"/>
      <c r="UXS84" s="207"/>
      <c r="UXT84" s="207"/>
      <c r="UXU84" s="207"/>
      <c r="UXV84" s="207"/>
      <c r="UXW84" s="207"/>
      <c r="UXX84" s="207"/>
      <c r="UXY84" s="207"/>
      <c r="UXZ84" s="207"/>
      <c r="UYA84" s="207"/>
      <c r="UYB84" s="207"/>
      <c r="UYC84" s="207"/>
      <c r="UYD84" s="207"/>
      <c r="UYE84" s="207"/>
      <c r="UYF84" s="207"/>
      <c r="UYG84" s="207"/>
      <c r="UYH84" s="207"/>
      <c r="UYI84" s="207"/>
      <c r="UYJ84" s="207"/>
      <c r="UYK84" s="207"/>
      <c r="UYL84" s="207"/>
      <c r="UYM84" s="207"/>
      <c r="UYN84" s="207"/>
      <c r="UYO84" s="207"/>
      <c r="UYP84" s="207"/>
      <c r="UYQ84" s="207"/>
      <c r="UYR84" s="207"/>
      <c r="UYS84" s="207"/>
      <c r="UYT84" s="207"/>
      <c r="UYU84" s="207"/>
      <c r="UYV84" s="207"/>
      <c r="UYW84" s="207"/>
      <c r="UYX84" s="207"/>
      <c r="UYY84" s="207"/>
      <c r="UYZ84" s="207"/>
      <c r="UZA84" s="207"/>
      <c r="UZB84" s="207"/>
      <c r="UZC84" s="207"/>
      <c r="UZD84" s="207"/>
      <c r="UZE84" s="207"/>
      <c r="UZF84" s="207"/>
      <c r="UZG84" s="207"/>
      <c r="UZH84" s="207"/>
      <c r="UZI84" s="207"/>
      <c r="UZJ84" s="207"/>
      <c r="UZK84" s="207"/>
      <c r="UZL84" s="207"/>
      <c r="UZM84" s="207"/>
      <c r="UZN84" s="207"/>
      <c r="UZO84" s="207"/>
      <c r="UZP84" s="207"/>
      <c r="UZQ84" s="207"/>
      <c r="UZR84" s="207"/>
      <c r="UZS84" s="207"/>
      <c r="UZT84" s="207"/>
      <c r="UZU84" s="207"/>
      <c r="UZV84" s="207"/>
      <c r="UZW84" s="207"/>
      <c r="UZX84" s="207"/>
      <c r="UZY84" s="207"/>
      <c r="UZZ84" s="207"/>
      <c r="VAA84" s="207"/>
      <c r="VAB84" s="207"/>
      <c r="VAC84" s="207"/>
      <c r="VAD84" s="207"/>
      <c r="VAE84" s="207"/>
      <c r="VAF84" s="207"/>
      <c r="VAG84" s="207"/>
      <c r="VAH84" s="207"/>
      <c r="VAI84" s="207"/>
      <c r="VAJ84" s="207"/>
      <c r="VAK84" s="207"/>
      <c r="VAL84" s="207"/>
      <c r="VAM84" s="207"/>
      <c r="VAN84" s="207"/>
      <c r="VAO84" s="207"/>
      <c r="VAP84" s="207"/>
      <c r="VAQ84" s="207"/>
      <c r="VAR84" s="207"/>
      <c r="VAS84" s="207"/>
      <c r="VAT84" s="207"/>
      <c r="VAU84" s="207"/>
      <c r="VAV84" s="207"/>
      <c r="VAW84" s="207"/>
      <c r="VAX84" s="207"/>
      <c r="VAY84" s="207"/>
      <c r="VAZ84" s="207"/>
      <c r="VBA84" s="207"/>
      <c r="VBB84" s="207"/>
      <c r="VBC84" s="207"/>
      <c r="VBD84" s="207"/>
      <c r="VBE84" s="207"/>
      <c r="VBF84" s="207"/>
      <c r="VBG84" s="207"/>
      <c r="VBH84" s="207"/>
      <c r="VBI84" s="207"/>
      <c r="VBJ84" s="207"/>
      <c r="VBK84" s="207"/>
      <c r="VBL84" s="207"/>
      <c r="VBM84" s="207"/>
      <c r="VBN84" s="207"/>
      <c r="VBO84" s="207"/>
      <c r="VBP84" s="207"/>
      <c r="VBQ84" s="207"/>
      <c r="VBR84" s="207"/>
      <c r="VBS84" s="207"/>
      <c r="VBT84" s="207"/>
      <c r="VBU84" s="207"/>
      <c r="VBV84" s="207"/>
      <c r="VBW84" s="207"/>
      <c r="VBX84" s="207"/>
      <c r="VBY84" s="207"/>
      <c r="VBZ84" s="207"/>
      <c r="VCA84" s="207"/>
      <c r="VCB84" s="207"/>
      <c r="VCC84" s="207"/>
      <c r="VCD84" s="207"/>
      <c r="VCE84" s="207"/>
      <c r="VCF84" s="207"/>
      <c r="VCG84" s="207"/>
      <c r="VCH84" s="207"/>
      <c r="VCI84" s="207"/>
      <c r="VCJ84" s="207"/>
      <c r="VCK84" s="207"/>
      <c r="VCL84" s="207"/>
      <c r="VCM84" s="207"/>
      <c r="VCN84" s="207"/>
      <c r="VCO84" s="207"/>
      <c r="VCP84" s="207"/>
      <c r="VCQ84" s="207"/>
      <c r="VCR84" s="207"/>
      <c r="VCS84" s="207"/>
      <c r="VCT84" s="207"/>
      <c r="VCU84" s="207"/>
      <c r="VCV84" s="207"/>
      <c r="VCW84" s="207"/>
      <c r="VCX84" s="207"/>
      <c r="VCY84" s="207"/>
      <c r="VCZ84" s="207"/>
      <c r="VDA84" s="207"/>
      <c r="VDB84" s="207"/>
      <c r="VDC84" s="207"/>
      <c r="VDD84" s="207"/>
      <c r="VDE84" s="207"/>
      <c r="VDF84" s="207"/>
      <c r="VDG84" s="207"/>
      <c r="VDH84" s="207"/>
      <c r="VDI84" s="207"/>
      <c r="VDJ84" s="207"/>
      <c r="VDK84" s="207"/>
      <c r="VDL84" s="207"/>
      <c r="VDM84" s="207"/>
      <c r="VDN84" s="207"/>
      <c r="VDO84" s="207"/>
      <c r="VDP84" s="207"/>
      <c r="VDQ84" s="207"/>
      <c r="VDR84" s="207"/>
      <c r="VDS84" s="207"/>
      <c r="VDT84" s="207"/>
      <c r="VDU84" s="207"/>
      <c r="VDV84" s="207"/>
      <c r="VDW84" s="207"/>
      <c r="VDX84" s="207"/>
      <c r="VDY84" s="207"/>
      <c r="VDZ84" s="207"/>
      <c r="VEA84" s="207"/>
      <c r="VEB84" s="207"/>
      <c r="VEC84" s="207"/>
      <c r="VED84" s="207"/>
      <c r="VEE84" s="207"/>
      <c r="VEF84" s="207"/>
      <c r="VEG84" s="207"/>
      <c r="VEH84" s="207"/>
      <c r="VEI84" s="207"/>
      <c r="VEJ84" s="207"/>
      <c r="VEK84" s="207"/>
      <c r="VEL84" s="207"/>
      <c r="VEM84" s="207"/>
      <c r="VEN84" s="207"/>
      <c r="VEO84" s="207"/>
      <c r="VEP84" s="207"/>
      <c r="VEQ84" s="207"/>
      <c r="VER84" s="207"/>
      <c r="VES84" s="207"/>
      <c r="VET84" s="207"/>
      <c r="VEU84" s="207"/>
      <c r="VEV84" s="207"/>
      <c r="VEW84" s="207"/>
      <c r="VEX84" s="207"/>
      <c r="VEY84" s="207"/>
      <c r="VEZ84" s="207"/>
      <c r="VFA84" s="207"/>
      <c r="VFB84" s="207"/>
      <c r="VFC84" s="207"/>
      <c r="VFD84" s="207"/>
      <c r="VFE84" s="207"/>
      <c r="VFF84" s="207"/>
      <c r="VFG84" s="207"/>
      <c r="VFH84" s="207"/>
      <c r="VFI84" s="207"/>
      <c r="VFJ84" s="207"/>
      <c r="VFK84" s="207"/>
      <c r="VFL84" s="207"/>
      <c r="VFM84" s="207"/>
      <c r="VFN84" s="207"/>
      <c r="VFO84" s="207"/>
      <c r="VFP84" s="207"/>
      <c r="VFQ84" s="207"/>
      <c r="VFR84" s="207"/>
      <c r="VFS84" s="207"/>
      <c r="VFT84" s="207"/>
      <c r="VFU84" s="207"/>
      <c r="VFV84" s="207"/>
      <c r="VFW84" s="207"/>
      <c r="VFX84" s="207"/>
      <c r="VFY84" s="207"/>
      <c r="VFZ84" s="207"/>
      <c r="VGA84" s="207"/>
      <c r="VGB84" s="207"/>
      <c r="VGC84" s="207"/>
      <c r="VGD84" s="207"/>
      <c r="VGE84" s="207"/>
      <c r="VGF84" s="207"/>
      <c r="VGG84" s="207"/>
      <c r="VGH84" s="207"/>
      <c r="VGI84" s="207"/>
      <c r="VGJ84" s="207"/>
      <c r="VGK84" s="207"/>
      <c r="VGL84" s="207"/>
      <c r="VGM84" s="207"/>
      <c r="VGN84" s="207"/>
      <c r="VGO84" s="207"/>
      <c r="VGP84" s="207"/>
      <c r="VGQ84" s="207"/>
      <c r="VGR84" s="207"/>
      <c r="VGS84" s="207"/>
      <c r="VGT84" s="207"/>
      <c r="VGU84" s="207"/>
      <c r="VGV84" s="207"/>
      <c r="VGW84" s="207"/>
      <c r="VGX84" s="207"/>
      <c r="VGY84" s="207"/>
      <c r="VGZ84" s="207"/>
      <c r="VHA84" s="207"/>
      <c r="VHB84" s="207"/>
      <c r="VHC84" s="207"/>
      <c r="VHD84" s="207"/>
      <c r="VHE84" s="207"/>
      <c r="VHF84" s="207"/>
      <c r="VHG84" s="207"/>
      <c r="VHH84" s="207"/>
      <c r="VHI84" s="207"/>
      <c r="VHJ84" s="207"/>
      <c r="VHK84" s="207"/>
      <c r="VHL84" s="207"/>
      <c r="VHM84" s="207"/>
      <c r="VHN84" s="207"/>
      <c r="VHO84" s="207"/>
      <c r="VHP84" s="207"/>
      <c r="VHQ84" s="207"/>
      <c r="VHR84" s="207"/>
      <c r="VHS84" s="207"/>
      <c r="VHT84" s="207"/>
      <c r="VHU84" s="207"/>
      <c r="VHV84" s="207"/>
      <c r="VHW84" s="207"/>
      <c r="VHX84" s="207"/>
      <c r="VHY84" s="207"/>
      <c r="VHZ84" s="207"/>
      <c r="VIA84" s="207"/>
      <c r="VIB84" s="207"/>
      <c r="VIC84" s="207"/>
      <c r="VID84" s="207"/>
      <c r="VIE84" s="207"/>
      <c r="VIF84" s="207"/>
      <c r="VIG84" s="207"/>
      <c r="VIH84" s="207"/>
      <c r="VII84" s="207"/>
      <c r="VIJ84" s="207"/>
      <c r="VIK84" s="207"/>
      <c r="VIL84" s="207"/>
      <c r="VIM84" s="207"/>
      <c r="VIN84" s="207"/>
      <c r="VIO84" s="207"/>
      <c r="VIP84" s="207"/>
      <c r="VIQ84" s="207"/>
      <c r="VIR84" s="207"/>
      <c r="VIS84" s="207"/>
      <c r="VIT84" s="207"/>
      <c r="VIU84" s="207"/>
      <c r="VIV84" s="207"/>
      <c r="VIW84" s="207"/>
      <c r="VIX84" s="207"/>
      <c r="VIY84" s="207"/>
      <c r="VIZ84" s="207"/>
      <c r="VJA84" s="207"/>
      <c r="VJB84" s="207"/>
      <c r="VJC84" s="207"/>
      <c r="VJD84" s="207"/>
      <c r="VJE84" s="207"/>
      <c r="VJF84" s="207"/>
      <c r="VJG84" s="207"/>
      <c r="VJH84" s="207"/>
      <c r="VJI84" s="207"/>
      <c r="VJJ84" s="207"/>
      <c r="VJK84" s="207"/>
      <c r="VJL84" s="207"/>
      <c r="VJM84" s="207"/>
      <c r="VJN84" s="207"/>
      <c r="VJO84" s="207"/>
      <c r="VJP84" s="207"/>
      <c r="VJQ84" s="207"/>
      <c r="VJR84" s="207"/>
      <c r="VJS84" s="207"/>
      <c r="VJT84" s="207"/>
      <c r="VJU84" s="207"/>
      <c r="VJV84" s="207"/>
      <c r="VJW84" s="207"/>
      <c r="VJX84" s="207"/>
      <c r="VJY84" s="207"/>
      <c r="VJZ84" s="207"/>
      <c r="VKA84" s="207"/>
      <c r="VKB84" s="207"/>
      <c r="VKC84" s="207"/>
      <c r="VKD84" s="207"/>
      <c r="VKE84" s="207"/>
      <c r="VKF84" s="207"/>
      <c r="VKG84" s="207"/>
      <c r="VKH84" s="207"/>
      <c r="VKI84" s="207"/>
      <c r="VKJ84" s="207"/>
      <c r="VKK84" s="207"/>
      <c r="VKL84" s="207"/>
      <c r="VKM84" s="207"/>
      <c r="VKN84" s="207"/>
      <c r="VKO84" s="207"/>
      <c r="VKP84" s="207"/>
      <c r="VKQ84" s="207"/>
      <c r="VKR84" s="207"/>
      <c r="VKS84" s="207"/>
      <c r="VKT84" s="207"/>
      <c r="VKU84" s="207"/>
      <c r="VKV84" s="207"/>
      <c r="VKW84" s="207"/>
      <c r="VKX84" s="207"/>
      <c r="VKY84" s="207"/>
      <c r="VKZ84" s="207"/>
      <c r="VLA84" s="207"/>
      <c r="VLB84" s="207"/>
      <c r="VLC84" s="207"/>
      <c r="VLD84" s="207"/>
      <c r="VLE84" s="207"/>
      <c r="VLF84" s="207"/>
      <c r="VLG84" s="207"/>
      <c r="VLH84" s="207"/>
      <c r="VLI84" s="207"/>
      <c r="VLJ84" s="207"/>
      <c r="VLK84" s="207"/>
      <c r="VLL84" s="207"/>
      <c r="VLM84" s="207"/>
      <c r="VLN84" s="207"/>
      <c r="VLO84" s="207"/>
      <c r="VLP84" s="207"/>
      <c r="VLQ84" s="207"/>
      <c r="VLR84" s="207"/>
      <c r="VLS84" s="207"/>
      <c r="VLT84" s="207"/>
      <c r="VLU84" s="207"/>
      <c r="VLV84" s="207"/>
      <c r="VLW84" s="207"/>
      <c r="VLX84" s="207"/>
      <c r="VLY84" s="207"/>
      <c r="VLZ84" s="207"/>
      <c r="VMA84" s="207"/>
      <c r="VMB84" s="207"/>
      <c r="VMC84" s="207"/>
      <c r="VMD84" s="207"/>
      <c r="VME84" s="207"/>
      <c r="VMF84" s="207"/>
      <c r="VMG84" s="207"/>
      <c r="VMH84" s="207"/>
      <c r="VMI84" s="207"/>
      <c r="VMJ84" s="207"/>
      <c r="VMK84" s="207"/>
      <c r="VML84" s="207"/>
      <c r="VMM84" s="207"/>
      <c r="VMN84" s="207"/>
      <c r="VMO84" s="207"/>
      <c r="VMP84" s="207"/>
      <c r="VMQ84" s="207"/>
      <c r="VMR84" s="207"/>
      <c r="VMS84" s="207"/>
      <c r="VMT84" s="207"/>
      <c r="VMU84" s="207"/>
      <c r="VMV84" s="207"/>
      <c r="VMW84" s="207"/>
      <c r="VMX84" s="207"/>
      <c r="VMY84" s="207"/>
      <c r="VMZ84" s="207"/>
      <c r="VNA84" s="207"/>
      <c r="VNB84" s="207"/>
      <c r="VNC84" s="207"/>
      <c r="VND84" s="207"/>
      <c r="VNE84" s="207"/>
      <c r="VNF84" s="207"/>
      <c r="VNG84" s="207"/>
      <c r="VNH84" s="207"/>
      <c r="VNI84" s="207"/>
      <c r="VNJ84" s="207"/>
      <c r="VNK84" s="207"/>
      <c r="VNL84" s="207"/>
      <c r="VNM84" s="207"/>
      <c r="VNN84" s="207"/>
      <c r="VNO84" s="207"/>
      <c r="VNP84" s="207"/>
      <c r="VNQ84" s="207"/>
      <c r="VNR84" s="207"/>
      <c r="VNS84" s="207"/>
      <c r="VNT84" s="207"/>
      <c r="VNU84" s="207"/>
      <c r="VNV84" s="207"/>
      <c r="VNW84" s="207"/>
      <c r="VNX84" s="207"/>
      <c r="VNY84" s="207"/>
      <c r="VNZ84" s="207"/>
      <c r="VOA84" s="207"/>
      <c r="VOB84" s="207"/>
      <c r="VOC84" s="207"/>
      <c r="VOD84" s="207"/>
      <c r="VOE84" s="207"/>
      <c r="VOF84" s="207"/>
      <c r="VOG84" s="207"/>
      <c r="VOH84" s="207"/>
      <c r="VOI84" s="207"/>
      <c r="VOJ84" s="207"/>
      <c r="VOK84" s="207"/>
      <c r="VOL84" s="207"/>
      <c r="VOM84" s="207"/>
      <c r="VON84" s="207"/>
      <c r="VOO84" s="207"/>
      <c r="VOP84" s="207"/>
      <c r="VOQ84" s="207"/>
      <c r="VOR84" s="207"/>
      <c r="VOS84" s="207"/>
      <c r="VOT84" s="207"/>
      <c r="VOU84" s="207"/>
      <c r="VOV84" s="207"/>
      <c r="VOW84" s="207"/>
      <c r="VOX84" s="207"/>
      <c r="VOY84" s="207"/>
      <c r="VOZ84" s="207"/>
      <c r="VPA84" s="207"/>
      <c r="VPB84" s="207"/>
      <c r="VPC84" s="207"/>
      <c r="VPD84" s="207"/>
      <c r="VPE84" s="207"/>
      <c r="VPF84" s="207"/>
      <c r="VPG84" s="207"/>
      <c r="VPH84" s="207"/>
      <c r="VPI84" s="207"/>
      <c r="VPJ84" s="207"/>
      <c r="VPK84" s="207"/>
      <c r="VPL84" s="207"/>
      <c r="VPM84" s="207"/>
      <c r="VPN84" s="207"/>
      <c r="VPO84" s="207"/>
      <c r="VPP84" s="207"/>
      <c r="VPQ84" s="207"/>
      <c r="VPR84" s="207"/>
      <c r="VPS84" s="207"/>
      <c r="VPT84" s="207"/>
      <c r="VPU84" s="207"/>
      <c r="VPV84" s="207"/>
      <c r="VPW84" s="207"/>
      <c r="VPX84" s="207"/>
      <c r="VPY84" s="207"/>
      <c r="VPZ84" s="207"/>
      <c r="VQA84" s="207"/>
      <c r="VQB84" s="207"/>
      <c r="VQC84" s="207"/>
      <c r="VQD84" s="207"/>
      <c r="VQE84" s="207"/>
      <c r="VQF84" s="207"/>
      <c r="VQG84" s="207"/>
      <c r="VQH84" s="207"/>
      <c r="VQI84" s="207"/>
      <c r="VQJ84" s="207"/>
      <c r="VQK84" s="207"/>
      <c r="VQL84" s="207"/>
      <c r="VQM84" s="207"/>
      <c r="VQN84" s="207"/>
      <c r="VQO84" s="207"/>
      <c r="VQP84" s="207"/>
      <c r="VQQ84" s="207"/>
      <c r="VQR84" s="207"/>
      <c r="VQS84" s="207"/>
      <c r="VQT84" s="207"/>
      <c r="VQU84" s="207"/>
      <c r="VQV84" s="207"/>
      <c r="VQW84" s="207"/>
      <c r="VQX84" s="207"/>
      <c r="VQY84" s="207"/>
      <c r="VQZ84" s="207"/>
      <c r="VRA84" s="207"/>
      <c r="VRB84" s="207"/>
      <c r="VRC84" s="207"/>
      <c r="VRD84" s="207"/>
      <c r="VRE84" s="207"/>
      <c r="VRF84" s="207"/>
      <c r="VRG84" s="207"/>
      <c r="VRH84" s="207"/>
      <c r="VRI84" s="207"/>
      <c r="VRJ84" s="207"/>
      <c r="VRK84" s="207"/>
      <c r="VRL84" s="207"/>
      <c r="VRM84" s="207"/>
      <c r="VRN84" s="207"/>
      <c r="VRO84" s="207"/>
      <c r="VRP84" s="207"/>
      <c r="VRQ84" s="207"/>
      <c r="VRR84" s="207"/>
      <c r="VRS84" s="207"/>
      <c r="VRT84" s="207"/>
      <c r="VRU84" s="207"/>
      <c r="VRV84" s="207"/>
      <c r="VRW84" s="207"/>
      <c r="VRX84" s="207"/>
      <c r="VRY84" s="207"/>
      <c r="VRZ84" s="207"/>
      <c r="VSA84" s="207"/>
      <c r="VSB84" s="207"/>
      <c r="VSC84" s="207"/>
      <c r="VSD84" s="207"/>
      <c r="VSE84" s="207"/>
      <c r="VSF84" s="207"/>
      <c r="VSG84" s="207"/>
      <c r="VSH84" s="207"/>
      <c r="VSI84" s="207"/>
      <c r="VSJ84" s="207"/>
      <c r="VSK84" s="207"/>
      <c r="VSL84" s="207"/>
      <c r="VSM84" s="207"/>
      <c r="VSN84" s="207"/>
      <c r="VSO84" s="207"/>
      <c r="VSP84" s="207"/>
      <c r="VSQ84" s="207"/>
      <c r="VSR84" s="207"/>
      <c r="VSS84" s="207"/>
      <c r="VST84" s="207"/>
      <c r="VSU84" s="207"/>
      <c r="VSV84" s="207"/>
      <c r="VSW84" s="207"/>
      <c r="VSX84" s="207"/>
      <c r="VSY84" s="207"/>
      <c r="VSZ84" s="207"/>
      <c r="VTA84" s="207"/>
      <c r="VTB84" s="207"/>
      <c r="VTC84" s="207"/>
      <c r="VTD84" s="207"/>
      <c r="VTE84" s="207"/>
      <c r="VTF84" s="207"/>
      <c r="VTG84" s="207"/>
      <c r="VTH84" s="207"/>
      <c r="VTI84" s="207"/>
      <c r="VTJ84" s="207"/>
      <c r="VTK84" s="207"/>
      <c r="VTL84" s="207"/>
      <c r="VTM84" s="207"/>
      <c r="VTN84" s="207"/>
      <c r="VTO84" s="207"/>
      <c r="VTP84" s="207"/>
      <c r="VTQ84" s="207"/>
      <c r="VTR84" s="207"/>
      <c r="VTS84" s="207"/>
      <c r="VTT84" s="207"/>
      <c r="VTU84" s="207"/>
      <c r="VTV84" s="207"/>
      <c r="VTW84" s="207"/>
      <c r="VTX84" s="207"/>
      <c r="VTY84" s="207"/>
      <c r="VTZ84" s="207"/>
      <c r="VUA84" s="207"/>
      <c r="VUB84" s="207"/>
      <c r="VUC84" s="207"/>
      <c r="VUD84" s="207"/>
      <c r="VUE84" s="207"/>
      <c r="VUF84" s="207"/>
      <c r="VUG84" s="207"/>
      <c r="VUH84" s="207"/>
      <c r="VUI84" s="207"/>
      <c r="VUJ84" s="207"/>
      <c r="VUK84" s="207"/>
      <c r="VUL84" s="207"/>
      <c r="VUM84" s="207"/>
      <c r="VUN84" s="207"/>
      <c r="VUO84" s="207"/>
      <c r="VUP84" s="207"/>
      <c r="VUQ84" s="207"/>
      <c r="VUR84" s="207"/>
      <c r="VUS84" s="207"/>
      <c r="VUT84" s="207"/>
      <c r="VUU84" s="207"/>
      <c r="VUV84" s="207"/>
      <c r="VUW84" s="207"/>
      <c r="VUX84" s="207"/>
      <c r="VUY84" s="207"/>
      <c r="VUZ84" s="207"/>
      <c r="VVA84" s="207"/>
      <c r="VVB84" s="207"/>
      <c r="VVC84" s="207"/>
      <c r="VVD84" s="207"/>
      <c r="VVE84" s="207"/>
      <c r="VVF84" s="207"/>
      <c r="VVG84" s="207"/>
      <c r="VVH84" s="207"/>
      <c r="VVI84" s="207"/>
      <c r="VVJ84" s="207"/>
      <c r="VVK84" s="207"/>
      <c r="VVL84" s="207"/>
      <c r="VVM84" s="207"/>
      <c r="VVN84" s="207"/>
      <c r="VVO84" s="207"/>
      <c r="VVP84" s="207"/>
      <c r="VVQ84" s="207"/>
      <c r="VVR84" s="207"/>
      <c r="VVS84" s="207"/>
      <c r="VVT84" s="207"/>
      <c r="VVU84" s="207"/>
      <c r="VVV84" s="207"/>
      <c r="VVW84" s="207"/>
      <c r="VVX84" s="207"/>
      <c r="VVY84" s="207"/>
      <c r="VVZ84" s="207"/>
      <c r="VWA84" s="207"/>
      <c r="VWB84" s="207"/>
      <c r="VWC84" s="207"/>
      <c r="VWD84" s="207"/>
      <c r="VWE84" s="207"/>
      <c r="VWF84" s="207"/>
      <c r="VWG84" s="207"/>
      <c r="VWH84" s="207"/>
      <c r="VWI84" s="207"/>
      <c r="VWJ84" s="207"/>
      <c r="VWK84" s="207"/>
      <c r="VWL84" s="207"/>
      <c r="VWM84" s="207"/>
      <c r="VWN84" s="207"/>
      <c r="VWO84" s="207"/>
      <c r="VWP84" s="207"/>
      <c r="VWQ84" s="207"/>
      <c r="VWR84" s="207"/>
      <c r="VWS84" s="207"/>
      <c r="VWT84" s="207"/>
      <c r="VWU84" s="207"/>
      <c r="VWV84" s="207"/>
      <c r="VWW84" s="207"/>
      <c r="VWX84" s="207"/>
      <c r="VWY84" s="207"/>
      <c r="VWZ84" s="207"/>
      <c r="VXA84" s="207"/>
      <c r="VXB84" s="207"/>
      <c r="VXC84" s="207"/>
      <c r="VXD84" s="207"/>
      <c r="VXE84" s="207"/>
      <c r="VXF84" s="207"/>
      <c r="VXG84" s="207"/>
      <c r="VXH84" s="207"/>
      <c r="VXI84" s="207"/>
      <c r="VXJ84" s="207"/>
      <c r="VXK84" s="207"/>
      <c r="VXL84" s="207"/>
      <c r="VXM84" s="207"/>
      <c r="VXN84" s="207"/>
      <c r="VXO84" s="207"/>
      <c r="VXP84" s="207"/>
      <c r="VXQ84" s="207"/>
      <c r="VXR84" s="207"/>
      <c r="VXS84" s="207"/>
      <c r="VXT84" s="207"/>
      <c r="VXU84" s="207"/>
      <c r="VXV84" s="207"/>
      <c r="VXW84" s="207"/>
      <c r="VXX84" s="207"/>
      <c r="VXY84" s="207"/>
      <c r="VXZ84" s="207"/>
      <c r="VYA84" s="207"/>
      <c r="VYB84" s="207"/>
      <c r="VYC84" s="207"/>
      <c r="VYD84" s="207"/>
      <c r="VYE84" s="207"/>
      <c r="VYF84" s="207"/>
      <c r="VYG84" s="207"/>
      <c r="VYH84" s="207"/>
      <c r="VYI84" s="207"/>
      <c r="VYJ84" s="207"/>
      <c r="VYK84" s="207"/>
      <c r="VYL84" s="207"/>
      <c r="VYM84" s="207"/>
      <c r="VYN84" s="207"/>
      <c r="VYO84" s="207"/>
      <c r="VYP84" s="207"/>
      <c r="VYQ84" s="207"/>
      <c r="VYR84" s="207"/>
      <c r="VYS84" s="207"/>
      <c r="VYT84" s="207"/>
      <c r="VYU84" s="207"/>
      <c r="VYV84" s="207"/>
      <c r="VYW84" s="207"/>
      <c r="VYX84" s="207"/>
      <c r="VYY84" s="207"/>
      <c r="VYZ84" s="207"/>
      <c r="VZA84" s="207"/>
      <c r="VZB84" s="207"/>
      <c r="VZC84" s="207"/>
      <c r="VZD84" s="207"/>
      <c r="VZE84" s="207"/>
      <c r="VZF84" s="207"/>
      <c r="VZG84" s="207"/>
      <c r="VZH84" s="207"/>
      <c r="VZI84" s="207"/>
      <c r="VZJ84" s="207"/>
      <c r="VZK84" s="207"/>
      <c r="VZL84" s="207"/>
      <c r="VZM84" s="207"/>
      <c r="VZN84" s="207"/>
      <c r="VZO84" s="207"/>
      <c r="VZP84" s="207"/>
      <c r="VZQ84" s="207"/>
      <c r="VZR84" s="207"/>
      <c r="VZS84" s="207"/>
      <c r="VZT84" s="207"/>
      <c r="VZU84" s="207"/>
      <c r="VZV84" s="207"/>
      <c r="VZW84" s="207"/>
      <c r="VZX84" s="207"/>
      <c r="VZY84" s="207"/>
      <c r="VZZ84" s="207"/>
      <c r="WAA84" s="207"/>
      <c r="WAB84" s="207"/>
      <c r="WAC84" s="207"/>
      <c r="WAD84" s="207"/>
      <c r="WAE84" s="207"/>
      <c r="WAF84" s="207"/>
      <c r="WAG84" s="207"/>
      <c r="WAH84" s="207"/>
      <c r="WAI84" s="207"/>
      <c r="WAJ84" s="207"/>
      <c r="WAK84" s="207"/>
      <c r="WAL84" s="207"/>
      <c r="WAM84" s="207"/>
      <c r="WAN84" s="207"/>
      <c r="WAO84" s="207"/>
      <c r="WAP84" s="207"/>
      <c r="WAQ84" s="207"/>
      <c r="WAR84" s="207"/>
      <c r="WAS84" s="207"/>
      <c r="WAT84" s="207"/>
      <c r="WAU84" s="207"/>
      <c r="WAV84" s="207"/>
      <c r="WAW84" s="207"/>
      <c r="WAX84" s="207"/>
      <c r="WAY84" s="207"/>
      <c r="WAZ84" s="207"/>
      <c r="WBA84" s="207"/>
      <c r="WBB84" s="207"/>
      <c r="WBC84" s="207"/>
      <c r="WBD84" s="207"/>
      <c r="WBE84" s="207"/>
      <c r="WBF84" s="207"/>
      <c r="WBG84" s="207"/>
      <c r="WBH84" s="207"/>
      <c r="WBI84" s="207"/>
      <c r="WBJ84" s="207"/>
      <c r="WBK84" s="207"/>
      <c r="WBL84" s="207"/>
      <c r="WBM84" s="207"/>
      <c r="WBN84" s="207"/>
      <c r="WBO84" s="207"/>
      <c r="WBP84" s="207"/>
      <c r="WBQ84" s="207"/>
      <c r="WBR84" s="207"/>
      <c r="WBS84" s="207"/>
      <c r="WBT84" s="207"/>
      <c r="WBU84" s="207"/>
      <c r="WBV84" s="207"/>
      <c r="WBW84" s="207"/>
      <c r="WBX84" s="207"/>
      <c r="WBY84" s="207"/>
      <c r="WBZ84" s="207"/>
      <c r="WCA84" s="207"/>
      <c r="WCB84" s="207"/>
      <c r="WCC84" s="207"/>
      <c r="WCD84" s="207"/>
      <c r="WCE84" s="207"/>
      <c r="WCF84" s="207"/>
      <c r="WCG84" s="207"/>
      <c r="WCH84" s="207"/>
      <c r="WCI84" s="207"/>
      <c r="WCJ84" s="207"/>
      <c r="WCK84" s="207"/>
      <c r="WCL84" s="207"/>
      <c r="WCM84" s="207"/>
      <c r="WCN84" s="207"/>
      <c r="WCO84" s="207"/>
      <c r="WCP84" s="207"/>
      <c r="WCQ84" s="207"/>
      <c r="WCR84" s="207"/>
      <c r="WCS84" s="207"/>
      <c r="WCT84" s="207"/>
      <c r="WCU84" s="207"/>
      <c r="WCV84" s="207"/>
      <c r="WCW84" s="207"/>
      <c r="WCX84" s="207"/>
      <c r="WCY84" s="207"/>
      <c r="WCZ84" s="207"/>
      <c r="WDA84" s="207"/>
      <c r="WDB84" s="207"/>
      <c r="WDC84" s="207"/>
      <c r="WDD84" s="207"/>
      <c r="WDE84" s="207"/>
      <c r="WDF84" s="207"/>
      <c r="WDG84" s="207"/>
      <c r="WDH84" s="207"/>
      <c r="WDI84" s="207"/>
      <c r="WDJ84" s="207"/>
      <c r="WDK84" s="207"/>
      <c r="WDL84" s="207"/>
      <c r="WDM84" s="207"/>
      <c r="WDN84" s="207"/>
      <c r="WDO84" s="207"/>
      <c r="WDP84" s="207"/>
      <c r="WDQ84" s="207"/>
      <c r="WDR84" s="207"/>
      <c r="WDS84" s="207"/>
      <c r="WDT84" s="207"/>
      <c r="WDU84" s="207"/>
      <c r="WDV84" s="207"/>
      <c r="WDW84" s="207"/>
      <c r="WDX84" s="207"/>
      <c r="WDY84" s="207"/>
      <c r="WDZ84" s="207"/>
      <c r="WEA84" s="207"/>
      <c r="WEB84" s="207"/>
      <c r="WEC84" s="207"/>
      <c r="WED84" s="207"/>
      <c r="WEE84" s="207"/>
      <c r="WEF84" s="207"/>
      <c r="WEG84" s="207"/>
      <c r="WEH84" s="207"/>
      <c r="WEI84" s="207"/>
      <c r="WEJ84" s="207"/>
      <c r="WEK84" s="207"/>
      <c r="WEL84" s="207"/>
      <c r="WEM84" s="207"/>
      <c r="WEN84" s="207"/>
      <c r="WEO84" s="207"/>
      <c r="WEP84" s="207"/>
      <c r="WEQ84" s="207"/>
      <c r="WER84" s="207"/>
      <c r="WES84" s="207"/>
      <c r="WET84" s="207"/>
      <c r="WEU84" s="207"/>
      <c r="WEV84" s="207"/>
      <c r="WEW84" s="207"/>
      <c r="WEX84" s="207"/>
      <c r="WEY84" s="207"/>
      <c r="WEZ84" s="207"/>
      <c r="WFA84" s="207"/>
      <c r="WFB84" s="207"/>
      <c r="WFC84" s="207"/>
      <c r="WFD84" s="207"/>
      <c r="WFE84" s="207"/>
      <c r="WFF84" s="207"/>
      <c r="WFG84" s="207"/>
      <c r="WFH84" s="207"/>
      <c r="WFI84" s="207"/>
      <c r="WFJ84" s="207"/>
      <c r="WFK84" s="207"/>
      <c r="WFL84" s="207"/>
      <c r="WFM84" s="207"/>
      <c r="WFN84" s="207"/>
      <c r="WFO84" s="207"/>
      <c r="WFP84" s="207"/>
      <c r="WFQ84" s="207"/>
      <c r="WFR84" s="207"/>
      <c r="WFS84" s="207"/>
      <c r="WFT84" s="207"/>
      <c r="WFU84" s="207"/>
      <c r="WFV84" s="207"/>
      <c r="WFW84" s="207"/>
      <c r="WFX84" s="207"/>
      <c r="WFY84" s="207"/>
      <c r="WFZ84" s="207"/>
      <c r="WGA84" s="207"/>
      <c r="WGB84" s="207"/>
      <c r="WGC84" s="207"/>
      <c r="WGD84" s="207"/>
      <c r="WGE84" s="207"/>
      <c r="WGF84" s="207"/>
      <c r="WGG84" s="207"/>
      <c r="WGH84" s="207"/>
      <c r="WGI84" s="207"/>
      <c r="WGJ84" s="207"/>
      <c r="WGK84" s="207"/>
      <c r="WGL84" s="207"/>
      <c r="WGM84" s="207"/>
      <c r="WGN84" s="207"/>
      <c r="WGO84" s="207"/>
      <c r="WGP84" s="207"/>
      <c r="WGQ84" s="207"/>
      <c r="WGR84" s="207"/>
      <c r="WGS84" s="207"/>
      <c r="WGT84" s="207"/>
      <c r="WGU84" s="207"/>
      <c r="WGV84" s="207"/>
      <c r="WGW84" s="207"/>
      <c r="WGX84" s="207"/>
      <c r="WGY84" s="207"/>
      <c r="WGZ84" s="207"/>
      <c r="WHA84" s="207"/>
      <c r="WHB84" s="207"/>
      <c r="WHC84" s="207"/>
      <c r="WHD84" s="207"/>
      <c r="WHE84" s="207"/>
      <c r="WHF84" s="207"/>
      <c r="WHG84" s="207"/>
      <c r="WHH84" s="207"/>
      <c r="WHI84" s="207"/>
      <c r="WHJ84" s="207"/>
      <c r="WHK84" s="207"/>
      <c r="WHL84" s="207"/>
      <c r="WHM84" s="207"/>
      <c r="WHN84" s="207"/>
      <c r="WHO84" s="207"/>
      <c r="WHP84" s="207"/>
      <c r="WHQ84" s="207"/>
      <c r="WHR84" s="207"/>
      <c r="WHS84" s="207"/>
      <c r="WHT84" s="207"/>
      <c r="WHU84" s="207"/>
      <c r="WHV84" s="207"/>
      <c r="WHW84" s="207"/>
      <c r="WHX84" s="207"/>
      <c r="WHY84" s="207"/>
      <c r="WHZ84" s="207"/>
      <c r="WIA84" s="207"/>
      <c r="WIB84" s="207"/>
      <c r="WIC84" s="207"/>
      <c r="WID84" s="207"/>
      <c r="WIE84" s="207"/>
      <c r="WIF84" s="207"/>
      <c r="WIG84" s="207"/>
      <c r="WIH84" s="207"/>
      <c r="WII84" s="207"/>
      <c r="WIJ84" s="207"/>
      <c r="WIK84" s="207"/>
      <c r="WIL84" s="207"/>
      <c r="WIM84" s="207"/>
      <c r="WIN84" s="207"/>
      <c r="WIO84" s="207"/>
      <c r="WIP84" s="207"/>
      <c r="WIQ84" s="207"/>
      <c r="WIR84" s="207"/>
      <c r="WIS84" s="207"/>
      <c r="WIT84" s="207"/>
      <c r="WIU84" s="207"/>
      <c r="WIV84" s="207"/>
      <c r="WIW84" s="207"/>
      <c r="WIX84" s="207"/>
      <c r="WIY84" s="207"/>
      <c r="WIZ84" s="207"/>
      <c r="WJA84" s="207"/>
      <c r="WJB84" s="207"/>
      <c r="WJC84" s="207"/>
      <c r="WJD84" s="207"/>
      <c r="WJE84" s="207"/>
      <c r="WJF84" s="207"/>
      <c r="WJG84" s="207"/>
      <c r="WJH84" s="207"/>
      <c r="WJI84" s="207"/>
      <c r="WJJ84" s="207"/>
      <c r="WJK84" s="207"/>
      <c r="WJL84" s="207"/>
      <c r="WJM84" s="207"/>
      <c r="WJN84" s="207"/>
      <c r="WJO84" s="207"/>
      <c r="WJP84" s="207"/>
      <c r="WJQ84" s="207"/>
      <c r="WJR84" s="207"/>
      <c r="WJS84" s="207"/>
      <c r="WJT84" s="207"/>
      <c r="WJU84" s="207"/>
      <c r="WJV84" s="207"/>
      <c r="WJW84" s="207"/>
      <c r="WJX84" s="207"/>
      <c r="WJY84" s="207"/>
      <c r="WJZ84" s="207"/>
      <c r="WKA84" s="207"/>
      <c r="WKB84" s="207"/>
      <c r="WKC84" s="207"/>
      <c r="WKD84" s="207"/>
      <c r="WKE84" s="207"/>
      <c r="WKF84" s="207"/>
      <c r="WKG84" s="207"/>
      <c r="WKH84" s="207"/>
      <c r="WKI84" s="207"/>
      <c r="WKJ84" s="207"/>
      <c r="WKK84" s="207"/>
      <c r="WKL84" s="207"/>
      <c r="WKM84" s="207"/>
      <c r="WKN84" s="207"/>
      <c r="WKO84" s="207"/>
      <c r="WKP84" s="207"/>
      <c r="WKQ84" s="207"/>
      <c r="WKR84" s="207"/>
      <c r="WKS84" s="207"/>
      <c r="WKT84" s="207"/>
      <c r="WKU84" s="207"/>
      <c r="WKV84" s="207"/>
      <c r="WKW84" s="207"/>
      <c r="WKX84" s="207"/>
      <c r="WKY84" s="207"/>
      <c r="WKZ84" s="207"/>
      <c r="WLA84" s="207"/>
      <c r="WLB84" s="207"/>
      <c r="WLC84" s="207"/>
      <c r="WLD84" s="207"/>
      <c r="WLE84" s="207"/>
      <c r="WLF84" s="207"/>
      <c r="WLG84" s="207"/>
      <c r="WLH84" s="207"/>
      <c r="WLI84" s="207"/>
      <c r="WLJ84" s="207"/>
      <c r="WLK84" s="207"/>
      <c r="WLL84" s="207"/>
      <c r="WLM84" s="207"/>
      <c r="WLN84" s="207"/>
      <c r="WLO84" s="207"/>
      <c r="WLP84" s="207"/>
      <c r="WLQ84" s="207"/>
      <c r="WLR84" s="207"/>
      <c r="WLS84" s="207"/>
      <c r="WLT84" s="207"/>
      <c r="WLU84" s="207"/>
      <c r="WLV84" s="207"/>
      <c r="WLW84" s="207"/>
      <c r="WLX84" s="207"/>
      <c r="WLY84" s="207"/>
      <c r="WLZ84" s="207"/>
      <c r="WMA84" s="207"/>
      <c r="WMB84" s="207"/>
      <c r="WMC84" s="207"/>
      <c r="WMD84" s="207"/>
      <c r="WME84" s="207"/>
      <c r="WMF84" s="207"/>
      <c r="WMG84" s="207"/>
      <c r="WMH84" s="207"/>
      <c r="WMI84" s="207"/>
      <c r="WMJ84" s="207"/>
      <c r="WMK84" s="207"/>
      <c r="WML84" s="207"/>
      <c r="WMM84" s="207"/>
      <c r="WMN84" s="207"/>
      <c r="WMO84" s="207"/>
      <c r="WMP84" s="207"/>
      <c r="WMQ84" s="207"/>
      <c r="WMR84" s="207"/>
      <c r="WMS84" s="207"/>
      <c r="WMT84" s="207"/>
      <c r="WMU84" s="207"/>
      <c r="WMV84" s="207"/>
      <c r="WMW84" s="207"/>
      <c r="WMX84" s="207"/>
      <c r="WMY84" s="207"/>
      <c r="WMZ84" s="207"/>
      <c r="WNA84" s="207"/>
      <c r="WNB84" s="207"/>
      <c r="WNC84" s="207"/>
      <c r="WND84" s="207"/>
      <c r="WNE84" s="207"/>
      <c r="WNF84" s="207"/>
      <c r="WNG84" s="207"/>
      <c r="WNH84" s="207"/>
      <c r="WNI84" s="207"/>
      <c r="WNJ84" s="207"/>
      <c r="WNK84" s="207"/>
      <c r="WNL84" s="207"/>
      <c r="WNM84" s="207"/>
      <c r="WNN84" s="207"/>
      <c r="WNO84" s="207"/>
      <c r="WNP84" s="207"/>
      <c r="WNQ84" s="207"/>
      <c r="WNR84" s="207"/>
      <c r="WNS84" s="207"/>
      <c r="WNT84" s="207"/>
      <c r="WNU84" s="207"/>
      <c r="WNV84" s="207"/>
      <c r="WNW84" s="207"/>
      <c r="WNX84" s="207"/>
      <c r="WNY84" s="207"/>
      <c r="WNZ84" s="207"/>
      <c r="WOA84" s="207"/>
      <c r="WOB84" s="207"/>
      <c r="WOC84" s="207"/>
      <c r="WOD84" s="207"/>
      <c r="WOE84" s="207"/>
      <c r="WOF84" s="207"/>
      <c r="WOG84" s="207"/>
      <c r="WOH84" s="207"/>
      <c r="WOI84" s="207"/>
      <c r="WOJ84" s="207"/>
      <c r="WOK84" s="207"/>
      <c r="WOL84" s="207"/>
      <c r="WOM84" s="207"/>
      <c r="WON84" s="207"/>
      <c r="WOO84" s="207"/>
      <c r="WOP84" s="207"/>
      <c r="WOQ84" s="207"/>
      <c r="WOR84" s="207"/>
      <c r="WOS84" s="207"/>
      <c r="WOT84" s="207"/>
      <c r="WOU84" s="207"/>
      <c r="WOV84" s="207"/>
      <c r="WOW84" s="207"/>
      <c r="WOX84" s="207"/>
      <c r="WOY84" s="207"/>
      <c r="WOZ84" s="207"/>
      <c r="WPA84" s="207"/>
      <c r="WPB84" s="207"/>
      <c r="WPC84" s="207"/>
      <c r="WPD84" s="207"/>
      <c r="WPE84" s="207"/>
      <c r="WPF84" s="207"/>
      <c r="WPG84" s="207"/>
      <c r="WPH84" s="207"/>
      <c r="WPI84" s="207"/>
      <c r="WPJ84" s="207"/>
      <c r="WPK84" s="207"/>
      <c r="WPL84" s="207"/>
      <c r="WPM84" s="207"/>
      <c r="WPN84" s="207"/>
      <c r="WPO84" s="207"/>
      <c r="WPP84" s="207"/>
      <c r="WPQ84" s="207"/>
      <c r="WPR84" s="207"/>
      <c r="WPS84" s="207"/>
      <c r="WPT84" s="207"/>
      <c r="WPU84" s="207"/>
      <c r="WPV84" s="207"/>
      <c r="WPW84" s="207"/>
      <c r="WPX84" s="207"/>
      <c r="WPY84" s="207"/>
      <c r="WPZ84" s="207"/>
      <c r="WQA84" s="207"/>
      <c r="WQB84" s="207"/>
      <c r="WQC84" s="207"/>
      <c r="WQD84" s="207"/>
      <c r="WQE84" s="207"/>
      <c r="WQF84" s="207"/>
      <c r="WQG84" s="207"/>
      <c r="WQH84" s="207"/>
      <c r="WQI84" s="207"/>
      <c r="WQJ84" s="207"/>
      <c r="WQK84" s="207"/>
      <c r="WQL84" s="207"/>
      <c r="WQM84" s="207"/>
      <c r="WQN84" s="207"/>
      <c r="WQO84" s="207"/>
      <c r="WQP84" s="207"/>
      <c r="WQQ84" s="207"/>
      <c r="WQR84" s="207"/>
      <c r="WQS84" s="207"/>
      <c r="WQT84" s="207"/>
      <c r="WQU84" s="207"/>
      <c r="WQV84" s="207"/>
      <c r="WQW84" s="207"/>
      <c r="WQX84" s="207"/>
      <c r="WQY84" s="207"/>
      <c r="WQZ84" s="207"/>
      <c r="WRA84" s="207"/>
      <c r="WRB84" s="207"/>
      <c r="WRC84" s="207"/>
      <c r="WRD84" s="207"/>
      <c r="WRE84" s="207"/>
      <c r="WRF84" s="207"/>
      <c r="WRG84" s="207"/>
      <c r="WRH84" s="207"/>
      <c r="WRI84" s="207"/>
      <c r="WRJ84" s="207"/>
      <c r="WRK84" s="207"/>
      <c r="WRL84" s="207"/>
      <c r="WRM84" s="207"/>
      <c r="WRN84" s="207"/>
      <c r="WRO84" s="207"/>
      <c r="WRP84" s="207"/>
      <c r="WRQ84" s="207"/>
      <c r="WRR84" s="207"/>
      <c r="WRS84" s="207"/>
      <c r="WRT84" s="207"/>
      <c r="WRU84" s="207"/>
      <c r="WRV84" s="207"/>
      <c r="WRW84" s="207"/>
      <c r="WRX84" s="207"/>
      <c r="WRY84" s="207"/>
      <c r="WRZ84" s="207"/>
      <c r="WSA84" s="207"/>
      <c r="WSB84" s="207"/>
      <c r="WSC84" s="207"/>
      <c r="WSD84" s="207"/>
      <c r="WSE84" s="207"/>
      <c r="WSF84" s="207"/>
      <c r="WSG84" s="207"/>
      <c r="WSH84" s="207"/>
      <c r="WSI84" s="207"/>
      <c r="WSJ84" s="207"/>
      <c r="WSK84" s="207"/>
      <c r="WSL84" s="207"/>
      <c r="WSM84" s="207"/>
      <c r="WSN84" s="207"/>
      <c r="WSO84" s="207"/>
      <c r="WSP84" s="207"/>
      <c r="WSQ84" s="207"/>
      <c r="WSR84" s="207"/>
      <c r="WSS84" s="207"/>
      <c r="WST84" s="207"/>
      <c r="WSU84" s="207"/>
      <c r="WSV84" s="207"/>
      <c r="WSW84" s="207"/>
      <c r="WSX84" s="207"/>
      <c r="WSY84" s="207"/>
      <c r="WSZ84" s="207"/>
      <c r="WTA84" s="207"/>
      <c r="WTB84" s="207"/>
      <c r="WTC84" s="207"/>
      <c r="WTD84" s="207"/>
      <c r="WTE84" s="207"/>
      <c r="WTF84" s="207"/>
      <c r="WTG84" s="207"/>
      <c r="WTH84" s="207"/>
      <c r="WTI84" s="207"/>
      <c r="WTJ84" s="207"/>
      <c r="WTK84" s="207"/>
      <c r="WTL84" s="207"/>
      <c r="WTM84" s="207"/>
      <c r="WTN84" s="207"/>
      <c r="WTO84" s="207"/>
      <c r="WTP84" s="207"/>
      <c r="WTQ84" s="207"/>
      <c r="WTR84" s="207"/>
      <c r="WTS84" s="207"/>
      <c r="WTT84" s="207"/>
      <c r="WTU84" s="207"/>
      <c r="WTV84" s="207"/>
      <c r="WTW84" s="207"/>
      <c r="WTX84" s="207"/>
      <c r="WTY84" s="207"/>
      <c r="WTZ84" s="207"/>
      <c r="WUA84" s="207"/>
      <c r="WUB84" s="207"/>
      <c r="WUC84" s="207"/>
      <c r="WUD84" s="207"/>
      <c r="WUE84" s="207"/>
      <c r="WUF84" s="207"/>
      <c r="WUG84" s="207"/>
      <c r="WUH84" s="207"/>
      <c r="WUI84" s="207"/>
      <c r="WUJ84" s="207"/>
      <c r="WUK84" s="207"/>
      <c r="WUL84" s="207"/>
      <c r="WUM84" s="207"/>
      <c r="WUN84" s="207"/>
      <c r="WUO84" s="207"/>
      <c r="WUP84" s="207"/>
      <c r="WUQ84" s="207"/>
      <c r="WUR84" s="207"/>
      <c r="WUS84" s="207"/>
      <c r="WUT84" s="207"/>
      <c r="WUU84" s="207"/>
      <c r="WUV84" s="207"/>
      <c r="WUW84" s="207"/>
      <c r="WUX84" s="207"/>
      <c r="WUY84" s="207"/>
      <c r="WUZ84" s="207"/>
      <c r="WVA84" s="207"/>
      <c r="WVB84" s="207"/>
      <c r="WVC84" s="207"/>
      <c r="WVD84" s="207"/>
      <c r="WVE84" s="207"/>
      <c r="WVF84" s="207"/>
      <c r="WVG84" s="207"/>
      <c r="WVH84" s="207"/>
      <c r="WVI84" s="207"/>
      <c r="WVJ84" s="207"/>
      <c r="WVK84" s="207"/>
      <c r="WVL84" s="207"/>
      <c r="WVM84" s="207"/>
      <c r="WVN84" s="207"/>
      <c r="WVO84" s="207"/>
      <c r="WVP84" s="207"/>
      <c r="WVQ84" s="207"/>
      <c r="WVR84" s="207"/>
      <c r="WVS84" s="207"/>
      <c r="WVT84" s="207"/>
      <c r="WVU84" s="207"/>
      <c r="WVV84" s="207"/>
      <c r="WVW84" s="207"/>
      <c r="WVX84" s="207"/>
      <c r="WVY84" s="207"/>
      <c r="WVZ84" s="207"/>
      <c r="WWA84" s="207"/>
      <c r="WWB84" s="207"/>
      <c r="WWC84" s="207"/>
      <c r="WWD84" s="207"/>
      <c r="WWE84" s="207"/>
      <c r="WWF84" s="207"/>
      <c r="WWG84" s="207"/>
      <c r="WWH84" s="207"/>
      <c r="WWI84" s="207"/>
      <c r="WWJ84" s="207"/>
      <c r="WWK84" s="207"/>
      <c r="WWL84" s="207"/>
      <c r="WWM84" s="207"/>
      <c r="WWN84" s="207"/>
      <c r="WWO84" s="207"/>
      <c r="WWP84" s="207"/>
      <c r="WWQ84" s="207"/>
      <c r="WWR84" s="207"/>
      <c r="WWS84" s="207"/>
      <c r="WWT84" s="207"/>
      <c r="WWU84" s="207"/>
      <c r="WWV84" s="207"/>
      <c r="WWW84" s="207"/>
      <c r="WWX84" s="207"/>
      <c r="WWY84" s="207"/>
      <c r="WWZ84" s="207"/>
      <c r="WXA84" s="207"/>
      <c r="WXB84" s="207"/>
      <c r="WXC84" s="207"/>
      <c r="WXD84" s="207"/>
      <c r="WXE84" s="207"/>
      <c r="WXF84" s="207"/>
      <c r="WXG84" s="207"/>
      <c r="WXH84" s="207"/>
      <c r="WXI84" s="207"/>
      <c r="WXJ84" s="207"/>
      <c r="WXK84" s="207"/>
      <c r="WXL84" s="207"/>
      <c r="WXM84" s="207"/>
      <c r="WXN84" s="207"/>
      <c r="WXO84" s="207"/>
      <c r="WXP84" s="207"/>
      <c r="WXQ84" s="207"/>
      <c r="WXR84" s="207"/>
      <c r="WXS84" s="207"/>
      <c r="WXT84" s="207"/>
      <c r="WXU84" s="207"/>
      <c r="WXV84" s="207"/>
      <c r="WXW84" s="207"/>
      <c r="WXX84" s="207"/>
      <c r="WXY84" s="207"/>
      <c r="WXZ84" s="207"/>
      <c r="WYA84" s="207"/>
      <c r="WYB84" s="207"/>
      <c r="WYC84" s="207"/>
      <c r="WYD84" s="207"/>
      <c r="WYE84" s="207"/>
      <c r="WYF84" s="207"/>
      <c r="WYG84" s="207"/>
      <c r="WYH84" s="207"/>
      <c r="WYI84" s="207"/>
      <c r="WYJ84" s="207"/>
      <c r="WYK84" s="207"/>
      <c r="WYL84" s="207"/>
      <c r="WYM84" s="207"/>
      <c r="WYN84" s="207"/>
      <c r="WYO84" s="207"/>
      <c r="WYP84" s="207"/>
      <c r="WYQ84" s="207"/>
      <c r="WYR84" s="207"/>
      <c r="WYS84" s="207"/>
      <c r="WYT84" s="207"/>
      <c r="WYU84" s="207"/>
      <c r="WYV84" s="207"/>
      <c r="WYW84" s="207"/>
      <c r="WYX84" s="207"/>
      <c r="WYY84" s="207"/>
      <c r="WYZ84" s="207"/>
      <c r="WZA84" s="207"/>
      <c r="WZB84" s="207"/>
      <c r="WZC84" s="207"/>
      <c r="WZD84" s="207"/>
      <c r="WZE84" s="207"/>
      <c r="WZF84" s="207"/>
      <c r="WZG84" s="207"/>
      <c r="WZH84" s="207"/>
      <c r="WZI84" s="207"/>
      <c r="WZJ84" s="207"/>
      <c r="WZK84" s="207"/>
      <c r="WZL84" s="207"/>
      <c r="WZM84" s="207"/>
      <c r="WZN84" s="207"/>
      <c r="WZO84" s="207"/>
      <c r="WZP84" s="207"/>
      <c r="WZQ84" s="207"/>
      <c r="WZR84" s="207"/>
      <c r="WZS84" s="207"/>
      <c r="WZT84" s="207"/>
      <c r="WZU84" s="207"/>
      <c r="WZV84" s="207"/>
      <c r="WZW84" s="207"/>
      <c r="WZX84" s="207"/>
      <c r="WZY84" s="207"/>
      <c r="WZZ84" s="207"/>
      <c r="XAA84" s="207"/>
      <c r="XAB84" s="207"/>
      <c r="XAC84" s="207"/>
      <c r="XAD84" s="207"/>
      <c r="XAE84" s="207"/>
      <c r="XAF84" s="207"/>
      <c r="XAG84" s="207"/>
      <c r="XAH84" s="207"/>
      <c r="XAI84" s="207"/>
      <c r="XAJ84" s="207"/>
      <c r="XAK84" s="207"/>
      <c r="XAL84" s="207"/>
      <c r="XAM84" s="207"/>
      <c r="XAN84" s="207"/>
      <c r="XAO84" s="207"/>
      <c r="XAP84" s="207"/>
      <c r="XAQ84" s="207"/>
      <c r="XAR84" s="207"/>
      <c r="XAS84" s="207"/>
      <c r="XAT84" s="207"/>
      <c r="XAU84" s="207"/>
      <c r="XAV84" s="207"/>
      <c r="XAW84" s="207"/>
      <c r="XAX84" s="207"/>
      <c r="XAY84" s="207"/>
      <c r="XAZ84" s="207"/>
      <c r="XBA84" s="207"/>
      <c r="XBB84" s="207"/>
      <c r="XBC84" s="207"/>
      <c r="XBD84" s="207"/>
      <c r="XBE84" s="207"/>
      <c r="XBF84" s="207"/>
      <c r="XBG84" s="207"/>
      <c r="XBH84" s="207"/>
      <c r="XBI84" s="207"/>
      <c r="XBJ84" s="207"/>
      <c r="XBK84" s="207"/>
      <c r="XBL84" s="207"/>
      <c r="XBM84" s="207"/>
      <c r="XBN84" s="207"/>
      <c r="XBO84" s="207"/>
      <c r="XBP84" s="207"/>
      <c r="XBQ84" s="207"/>
      <c r="XBR84" s="207"/>
      <c r="XBS84" s="207"/>
      <c r="XBT84" s="207"/>
      <c r="XBU84" s="207"/>
      <c r="XBV84" s="207"/>
      <c r="XBW84" s="207"/>
      <c r="XBX84" s="207"/>
      <c r="XBY84" s="207"/>
      <c r="XBZ84" s="207"/>
      <c r="XCA84" s="207"/>
      <c r="XCB84" s="207"/>
      <c r="XCC84" s="207"/>
      <c r="XCD84" s="207"/>
      <c r="XCE84" s="207"/>
      <c r="XCF84" s="207"/>
      <c r="XCG84" s="207"/>
      <c r="XCH84" s="207"/>
      <c r="XCI84" s="207"/>
      <c r="XCJ84" s="207"/>
      <c r="XCK84" s="207"/>
      <c r="XCL84" s="207"/>
      <c r="XCM84" s="207"/>
      <c r="XCN84" s="207"/>
      <c r="XCO84" s="207"/>
      <c r="XCP84" s="207"/>
      <c r="XCQ84" s="207"/>
      <c r="XCR84" s="207"/>
      <c r="XCS84" s="207"/>
      <c r="XCT84" s="207"/>
      <c r="XCU84" s="207"/>
      <c r="XCV84" s="207"/>
      <c r="XCW84" s="207"/>
      <c r="XCX84" s="207"/>
      <c r="XCY84" s="207"/>
      <c r="XCZ84" s="207"/>
      <c r="XDA84" s="207"/>
      <c r="XDB84" s="207"/>
      <c r="XDC84" s="207"/>
      <c r="XDD84" s="207"/>
      <c r="XDE84" s="207"/>
      <c r="XDF84" s="207"/>
      <c r="XDG84" s="207"/>
      <c r="XDH84" s="207"/>
      <c r="XDI84" s="207"/>
      <c r="XDJ84" s="207"/>
      <c r="XDK84" s="207"/>
      <c r="XDL84" s="207"/>
      <c r="XDM84" s="207"/>
      <c r="XDN84" s="207"/>
      <c r="XDO84" s="207"/>
      <c r="XDP84" s="207"/>
      <c r="XDQ84" s="207"/>
      <c r="XDR84" s="207"/>
      <c r="XDS84" s="207"/>
      <c r="XDT84" s="207"/>
      <c r="XDU84" s="207"/>
      <c r="XDV84" s="207"/>
      <c r="XDW84" s="207"/>
      <c r="XDX84" s="207"/>
      <c r="XDY84" s="207"/>
      <c r="XDZ84" s="207"/>
      <c r="XEA84" s="207"/>
      <c r="XEB84" s="207"/>
      <c r="XEC84" s="207"/>
      <c r="XED84" s="207"/>
      <c r="XEE84" s="207"/>
      <c r="XEF84" s="207"/>
      <c r="XEG84" s="207"/>
      <c r="XEH84" s="207"/>
      <c r="XEI84" s="207"/>
      <c r="XEJ84" s="207"/>
      <c r="XEK84" s="207"/>
      <c r="XEL84" s="207"/>
      <c r="XEM84" s="207"/>
      <c r="XEN84" s="208"/>
      <c r="XEO84" s="208"/>
      <c r="XEP84" s="208"/>
      <c r="XEQ84" s="208"/>
      <c r="XER84" s="208"/>
      <c r="XES84" s="208"/>
      <c r="XET84" s="208"/>
      <c r="XEU84" s="208"/>
      <c r="XEV84" s="208"/>
      <c r="XEW84" s="208"/>
      <c r="XEX84" s="208"/>
      <c r="XEY84" s="208"/>
      <c r="XEZ84" s="208"/>
      <c r="XFA84" s="208"/>
      <c r="XFB84" s="208"/>
      <c r="XFC84" s="208"/>
    </row>
    <row r="85" s="12" customFormat="1" ht="30" customHeight="1" spans="1:41">
      <c r="A85" s="199" t="s">
        <v>54</v>
      </c>
      <c r="B85" s="200" t="s">
        <v>117</v>
      </c>
      <c r="C85" s="200"/>
      <c r="D85" s="200"/>
      <c r="E85" s="201"/>
      <c r="F85" s="201"/>
      <c r="G85" s="201"/>
      <c r="H85" s="201"/>
      <c r="I85" s="204">
        <f t="shared" ref="I85:AL85" si="26">SUM(I86:I89)</f>
        <v>4</v>
      </c>
      <c r="J85" s="204">
        <f t="shared" si="26"/>
        <v>239</v>
      </c>
      <c r="K85" s="204">
        <f t="shared" si="26"/>
        <v>0</v>
      </c>
      <c r="L85" s="204">
        <f t="shared" si="26"/>
        <v>0</v>
      </c>
      <c r="M85" s="204">
        <f t="shared" si="26"/>
        <v>4</v>
      </c>
      <c r="N85" s="204">
        <f t="shared" si="26"/>
        <v>0</v>
      </c>
      <c r="O85" s="204">
        <f t="shared" si="26"/>
        <v>0</v>
      </c>
      <c r="P85" s="204">
        <f t="shared" si="26"/>
        <v>0</v>
      </c>
      <c r="Q85" s="204">
        <f t="shared" si="26"/>
        <v>0</v>
      </c>
      <c r="R85" s="204">
        <f t="shared" si="26"/>
        <v>0</v>
      </c>
      <c r="S85" s="204">
        <f t="shared" si="26"/>
        <v>3649</v>
      </c>
      <c r="T85" s="204">
        <f t="shared" si="26"/>
        <v>15076</v>
      </c>
      <c r="U85" s="204">
        <f t="shared" si="26"/>
        <v>0</v>
      </c>
      <c r="V85" s="204">
        <f t="shared" si="26"/>
        <v>0</v>
      </c>
      <c r="W85" s="204">
        <f t="shared" si="26"/>
        <v>0</v>
      </c>
      <c r="X85" s="204">
        <f t="shared" si="26"/>
        <v>0</v>
      </c>
      <c r="Y85" s="204">
        <f t="shared" si="26"/>
        <v>0</v>
      </c>
      <c r="Z85" s="204">
        <f t="shared" si="26"/>
        <v>5420</v>
      </c>
      <c r="AA85" s="204">
        <f t="shared" si="26"/>
        <v>3420</v>
      </c>
      <c r="AB85" s="204">
        <f t="shared" si="26"/>
        <v>3420</v>
      </c>
      <c r="AC85" s="204">
        <f t="shared" si="26"/>
        <v>0</v>
      </c>
      <c r="AD85" s="204">
        <f t="shared" si="26"/>
        <v>0</v>
      </c>
      <c r="AE85" s="204">
        <f t="shared" si="26"/>
        <v>0</v>
      </c>
      <c r="AF85" s="204">
        <f t="shared" si="26"/>
        <v>0</v>
      </c>
      <c r="AG85" s="204">
        <f t="shared" si="26"/>
        <v>0</v>
      </c>
      <c r="AH85" s="204">
        <f t="shared" si="26"/>
        <v>2000</v>
      </c>
      <c r="AI85" s="204">
        <f t="shared" si="26"/>
        <v>0</v>
      </c>
      <c r="AJ85" s="204">
        <f t="shared" si="26"/>
        <v>0</v>
      </c>
      <c r="AK85" s="204">
        <f t="shared" si="26"/>
        <v>0</v>
      </c>
      <c r="AL85" s="204">
        <f t="shared" si="26"/>
        <v>0</v>
      </c>
      <c r="AM85" s="206"/>
      <c r="AN85" s="206"/>
      <c r="AO85" s="206"/>
    </row>
    <row r="86" s="7" customFormat="1" ht="348" customHeight="1" spans="1:42">
      <c r="A86" s="22">
        <v>15</v>
      </c>
      <c r="B86" s="22" t="s">
        <v>1164</v>
      </c>
      <c r="C86" s="22">
        <v>2024</v>
      </c>
      <c r="D86" s="34" t="s">
        <v>220</v>
      </c>
      <c r="E86" s="22" t="s">
        <v>178</v>
      </c>
      <c r="F86" s="24" t="s">
        <v>990</v>
      </c>
      <c r="G86" s="22" t="s">
        <v>221</v>
      </c>
      <c r="H86" s="34" t="s">
        <v>1415</v>
      </c>
      <c r="I86" s="22">
        <v>1</v>
      </c>
      <c r="J86" s="22">
        <v>38</v>
      </c>
      <c r="K86" s="22"/>
      <c r="L86" s="22"/>
      <c r="M86" s="22">
        <v>1</v>
      </c>
      <c r="N86" s="22"/>
      <c r="O86" s="22"/>
      <c r="P86" s="22"/>
      <c r="Q86" s="22"/>
      <c r="R86" s="22"/>
      <c r="S86" s="22">
        <v>2245</v>
      </c>
      <c r="T86" s="22">
        <v>10000</v>
      </c>
      <c r="U86" s="36" t="s">
        <v>1369</v>
      </c>
      <c r="V86" s="22" t="s">
        <v>715</v>
      </c>
      <c r="W86" s="22" t="s">
        <v>207</v>
      </c>
      <c r="X86" s="22" t="s">
        <v>715</v>
      </c>
      <c r="Y86" s="22" t="s">
        <v>1286</v>
      </c>
      <c r="Z86" s="22">
        <v>3000</v>
      </c>
      <c r="AA86" s="22">
        <v>1000</v>
      </c>
      <c r="AB86" s="60">
        <v>1000</v>
      </c>
      <c r="AC86" s="60"/>
      <c r="AD86" s="60"/>
      <c r="AE86" s="60"/>
      <c r="AF86" s="22"/>
      <c r="AG86" s="22"/>
      <c r="AH86" s="22">
        <v>2000</v>
      </c>
      <c r="AI86" s="22"/>
      <c r="AJ86" s="22"/>
      <c r="AK86" s="22"/>
      <c r="AL86" s="22"/>
      <c r="AM86" s="33" t="s">
        <v>1165</v>
      </c>
      <c r="AN86" s="33" t="s">
        <v>1166</v>
      </c>
      <c r="AO86" s="60" t="s">
        <v>1386</v>
      </c>
      <c r="AP86" s="75" t="s">
        <v>1386</v>
      </c>
    </row>
    <row r="87" s="9" customFormat="1" ht="409" customHeight="1" spans="1:42">
      <c r="A87" s="22">
        <v>16</v>
      </c>
      <c r="B87" s="22" t="s">
        <v>1170</v>
      </c>
      <c r="C87" s="22">
        <v>2024</v>
      </c>
      <c r="D87" s="37" t="s">
        <v>327</v>
      </c>
      <c r="E87" s="36" t="s">
        <v>178</v>
      </c>
      <c r="F87" s="36" t="s">
        <v>984</v>
      </c>
      <c r="G87" s="36" t="s">
        <v>209</v>
      </c>
      <c r="H87" s="37" t="s">
        <v>1081</v>
      </c>
      <c r="I87" s="36">
        <v>1</v>
      </c>
      <c r="J87" s="36">
        <v>10</v>
      </c>
      <c r="K87" s="36"/>
      <c r="L87" s="36"/>
      <c r="M87" s="36">
        <v>1</v>
      </c>
      <c r="N87" s="36"/>
      <c r="O87" s="36"/>
      <c r="P87" s="36"/>
      <c r="Q87" s="36"/>
      <c r="R87" s="36"/>
      <c r="S87" s="36">
        <v>560</v>
      </c>
      <c r="T87" s="36">
        <v>1650</v>
      </c>
      <c r="U87" s="36" t="s">
        <v>305</v>
      </c>
      <c r="V87" s="36" t="s">
        <v>1171</v>
      </c>
      <c r="W87" s="36" t="s">
        <v>207</v>
      </c>
      <c r="X87" s="36" t="s">
        <v>715</v>
      </c>
      <c r="Y87" s="36" t="s">
        <v>1286</v>
      </c>
      <c r="Z87" s="36">
        <v>800</v>
      </c>
      <c r="AA87" s="36">
        <v>800</v>
      </c>
      <c r="AB87" s="36">
        <v>800</v>
      </c>
      <c r="AC87" s="36"/>
      <c r="AD87" s="36"/>
      <c r="AE87" s="36"/>
      <c r="AF87" s="36"/>
      <c r="AG87" s="36"/>
      <c r="AH87" s="36"/>
      <c r="AI87" s="36"/>
      <c r="AJ87" s="36"/>
      <c r="AK87" s="36"/>
      <c r="AL87" s="36"/>
      <c r="AM87" s="37" t="s">
        <v>1172</v>
      </c>
      <c r="AN87" s="37" t="s">
        <v>1173</v>
      </c>
      <c r="AO87" s="77" t="s">
        <v>1386</v>
      </c>
      <c r="AP87" s="75" t="s">
        <v>1386</v>
      </c>
    </row>
    <row r="88" s="12" customFormat="1" ht="409" customHeight="1" spans="1:42">
      <c r="A88" s="22">
        <v>17</v>
      </c>
      <c r="B88" s="22" t="s">
        <v>1201</v>
      </c>
      <c r="C88" s="22">
        <v>2024</v>
      </c>
      <c r="D88" s="33" t="s">
        <v>1341</v>
      </c>
      <c r="E88" s="22" t="s">
        <v>178</v>
      </c>
      <c r="F88" s="24" t="s">
        <v>1013</v>
      </c>
      <c r="G88" s="22" t="s">
        <v>1342</v>
      </c>
      <c r="H88" s="33" t="s">
        <v>1416</v>
      </c>
      <c r="I88" s="22">
        <v>1</v>
      </c>
      <c r="J88" s="39">
        <v>180</v>
      </c>
      <c r="K88" s="39"/>
      <c r="L88" s="39"/>
      <c r="M88" s="39">
        <v>1</v>
      </c>
      <c r="N88" s="39"/>
      <c r="O88" s="39"/>
      <c r="P88" s="39"/>
      <c r="Q88" s="39"/>
      <c r="R88" s="39"/>
      <c r="S88" s="39">
        <v>794</v>
      </c>
      <c r="T88" s="39">
        <v>3208</v>
      </c>
      <c r="U88" s="22" t="s">
        <v>207</v>
      </c>
      <c r="V88" s="22" t="s">
        <v>715</v>
      </c>
      <c r="W88" s="22" t="s">
        <v>207</v>
      </c>
      <c r="X88" s="22" t="s">
        <v>715</v>
      </c>
      <c r="Y88" s="22" t="s">
        <v>1286</v>
      </c>
      <c r="Z88" s="39">
        <v>1250</v>
      </c>
      <c r="AA88" s="39">
        <v>1250</v>
      </c>
      <c r="AB88" s="39">
        <v>1250</v>
      </c>
      <c r="AC88" s="39"/>
      <c r="AD88" s="39"/>
      <c r="AE88" s="39"/>
      <c r="AF88" s="39"/>
      <c r="AG88" s="39"/>
      <c r="AH88" s="39"/>
      <c r="AI88" s="39"/>
      <c r="AJ88" s="39"/>
      <c r="AK88" s="39"/>
      <c r="AL88" s="39"/>
      <c r="AM88" s="71" t="s">
        <v>1202</v>
      </c>
      <c r="AN88" s="71" t="s">
        <v>1203</v>
      </c>
      <c r="AO88" s="78" t="s">
        <v>1386</v>
      </c>
      <c r="AP88" s="75" t="s">
        <v>1386</v>
      </c>
    </row>
    <row r="89" s="8" customFormat="1" ht="201" customHeight="1" spans="1:42">
      <c r="A89" s="22">
        <v>18</v>
      </c>
      <c r="B89" s="22" t="s">
        <v>1213</v>
      </c>
      <c r="C89" s="24">
        <v>2024</v>
      </c>
      <c r="D89" s="40" t="s">
        <v>592</v>
      </c>
      <c r="E89" s="24" t="s">
        <v>178</v>
      </c>
      <c r="F89" s="24" t="s">
        <v>1022</v>
      </c>
      <c r="G89" s="24" t="s">
        <v>593</v>
      </c>
      <c r="H89" s="40" t="s">
        <v>594</v>
      </c>
      <c r="I89" s="52">
        <v>1</v>
      </c>
      <c r="J89" s="24">
        <v>11</v>
      </c>
      <c r="K89" s="52"/>
      <c r="L89" s="52"/>
      <c r="M89" s="24">
        <v>1</v>
      </c>
      <c r="N89" s="52"/>
      <c r="O89" s="52"/>
      <c r="P89" s="52"/>
      <c r="Q89" s="52"/>
      <c r="R89" s="52"/>
      <c r="S89" s="24">
        <v>50</v>
      </c>
      <c r="T89" s="52">
        <v>218</v>
      </c>
      <c r="U89" s="24" t="s">
        <v>985</v>
      </c>
      <c r="V89" s="24" t="s">
        <v>944</v>
      </c>
      <c r="W89" s="24" t="s">
        <v>207</v>
      </c>
      <c r="X89" s="24" t="s">
        <v>715</v>
      </c>
      <c r="Y89" s="22" t="s">
        <v>1286</v>
      </c>
      <c r="Z89" s="24">
        <v>370</v>
      </c>
      <c r="AA89" s="24">
        <v>370</v>
      </c>
      <c r="AB89" s="24">
        <v>370</v>
      </c>
      <c r="AC89" s="24"/>
      <c r="AD89" s="24"/>
      <c r="AE89" s="24"/>
      <c r="AF89" s="24"/>
      <c r="AG89" s="24"/>
      <c r="AH89" s="24"/>
      <c r="AI89" s="24"/>
      <c r="AJ89" s="24"/>
      <c r="AK89" s="22"/>
      <c r="AL89" s="22"/>
      <c r="AM89" s="33" t="s">
        <v>1214</v>
      </c>
      <c r="AN89" s="33" t="s">
        <v>1215</v>
      </c>
      <c r="AO89" s="60" t="s">
        <v>1392</v>
      </c>
      <c r="AP89" s="75" t="s">
        <v>1392</v>
      </c>
    </row>
    <row r="90" s="12" customFormat="1" ht="70" customHeight="1" spans="1:41">
      <c r="A90" s="182" t="s">
        <v>54</v>
      </c>
      <c r="B90" s="187" t="s">
        <v>118</v>
      </c>
      <c r="C90" s="187"/>
      <c r="D90" s="187"/>
      <c r="E90" s="184"/>
      <c r="F90" s="184"/>
      <c r="G90" s="184"/>
      <c r="H90" s="184"/>
      <c r="I90" s="190"/>
      <c r="J90" s="190"/>
      <c r="K90" s="190"/>
      <c r="L90" s="190"/>
      <c r="M90" s="190"/>
      <c r="N90" s="190"/>
      <c r="O90" s="190"/>
      <c r="P90" s="190"/>
      <c r="Q90" s="190"/>
      <c r="R90" s="190"/>
      <c r="S90" s="190"/>
      <c r="T90" s="190"/>
      <c r="U90" s="190"/>
      <c r="V90" s="190"/>
      <c r="W90" s="190"/>
      <c r="X90" s="190"/>
      <c r="Y90" s="190"/>
      <c r="Z90" s="190"/>
      <c r="AA90" s="190"/>
      <c r="AB90" s="190"/>
      <c r="AC90" s="190"/>
      <c r="AD90" s="190"/>
      <c r="AE90" s="190"/>
      <c r="AF90" s="190"/>
      <c r="AG90" s="190"/>
      <c r="AH90" s="190"/>
      <c r="AI90" s="190"/>
      <c r="AJ90" s="190"/>
      <c r="AK90" s="190"/>
      <c r="AL90" s="190"/>
      <c r="AM90" s="195"/>
      <c r="AN90" s="195"/>
      <c r="AO90" s="195"/>
    </row>
    <row r="91" s="12" customFormat="1" ht="77" customHeight="1" spans="1:41">
      <c r="A91" s="182" t="s">
        <v>54</v>
      </c>
      <c r="B91" s="187" t="s">
        <v>119</v>
      </c>
      <c r="C91" s="187"/>
      <c r="D91" s="187"/>
      <c r="E91" s="184"/>
      <c r="F91" s="184"/>
      <c r="G91" s="184"/>
      <c r="H91" s="184"/>
      <c r="I91" s="190"/>
      <c r="J91" s="190"/>
      <c r="K91" s="190"/>
      <c r="L91" s="190"/>
      <c r="M91" s="190"/>
      <c r="N91" s="190"/>
      <c r="O91" s="190"/>
      <c r="P91" s="190"/>
      <c r="Q91" s="190"/>
      <c r="R91" s="190"/>
      <c r="S91" s="190"/>
      <c r="T91" s="190"/>
      <c r="U91" s="190"/>
      <c r="V91" s="190"/>
      <c r="W91" s="190"/>
      <c r="X91" s="190"/>
      <c r="Y91" s="190"/>
      <c r="Z91" s="190"/>
      <c r="AA91" s="190"/>
      <c r="AB91" s="190"/>
      <c r="AC91" s="190"/>
      <c r="AD91" s="190"/>
      <c r="AE91" s="190"/>
      <c r="AF91" s="190"/>
      <c r="AG91" s="190"/>
      <c r="AH91" s="190"/>
      <c r="AI91" s="190"/>
      <c r="AJ91" s="190"/>
      <c r="AK91" s="190"/>
      <c r="AL91" s="190"/>
      <c r="AM91" s="195"/>
      <c r="AN91" s="195"/>
      <c r="AO91" s="195"/>
    </row>
    <row r="92" s="12" customFormat="1" ht="77" customHeight="1" spans="1:41">
      <c r="A92" s="182" t="s">
        <v>54</v>
      </c>
      <c r="B92" s="187" t="s">
        <v>120</v>
      </c>
      <c r="C92" s="187"/>
      <c r="D92" s="187"/>
      <c r="E92" s="184"/>
      <c r="F92" s="184"/>
      <c r="G92" s="184"/>
      <c r="H92" s="184"/>
      <c r="I92" s="190"/>
      <c r="J92" s="190"/>
      <c r="K92" s="190"/>
      <c r="L92" s="190"/>
      <c r="M92" s="190"/>
      <c r="N92" s="190"/>
      <c r="O92" s="190"/>
      <c r="P92" s="190"/>
      <c r="Q92" s="190"/>
      <c r="R92" s="190"/>
      <c r="S92" s="190"/>
      <c r="T92" s="190"/>
      <c r="U92" s="190"/>
      <c r="V92" s="190"/>
      <c r="W92" s="190"/>
      <c r="X92" s="190"/>
      <c r="Y92" s="190"/>
      <c r="Z92" s="190"/>
      <c r="AA92" s="190"/>
      <c r="AB92" s="190"/>
      <c r="AC92" s="190"/>
      <c r="AD92" s="190"/>
      <c r="AE92" s="190"/>
      <c r="AF92" s="190"/>
      <c r="AG92" s="190"/>
      <c r="AH92" s="190"/>
      <c r="AI92" s="190"/>
      <c r="AJ92" s="190"/>
      <c r="AK92" s="190"/>
      <c r="AL92" s="190"/>
      <c r="AM92" s="195"/>
      <c r="AN92" s="195"/>
      <c r="AO92" s="195"/>
    </row>
    <row r="93" s="12" customFormat="1" ht="50" customHeight="1" spans="1:41">
      <c r="A93" s="182" t="s">
        <v>54</v>
      </c>
      <c r="B93" s="187" t="s">
        <v>121</v>
      </c>
      <c r="C93" s="187"/>
      <c r="D93" s="187"/>
      <c r="E93" s="184"/>
      <c r="F93" s="184"/>
      <c r="G93" s="184"/>
      <c r="H93" s="184"/>
      <c r="I93" s="190"/>
      <c r="J93" s="190"/>
      <c r="K93" s="190"/>
      <c r="L93" s="190"/>
      <c r="M93" s="190"/>
      <c r="N93" s="190"/>
      <c r="O93" s="190"/>
      <c r="P93" s="190"/>
      <c r="Q93" s="190"/>
      <c r="R93" s="190"/>
      <c r="S93" s="190"/>
      <c r="T93" s="190"/>
      <c r="U93" s="190"/>
      <c r="V93" s="190"/>
      <c r="W93" s="190"/>
      <c r="X93" s="190"/>
      <c r="Y93" s="190"/>
      <c r="Z93" s="190"/>
      <c r="AA93" s="190"/>
      <c r="AB93" s="190"/>
      <c r="AC93" s="190"/>
      <c r="AD93" s="190"/>
      <c r="AE93" s="190"/>
      <c r="AF93" s="190"/>
      <c r="AG93" s="190"/>
      <c r="AH93" s="190"/>
      <c r="AI93" s="190"/>
      <c r="AJ93" s="190"/>
      <c r="AK93" s="190"/>
      <c r="AL93" s="190"/>
      <c r="AM93" s="195"/>
      <c r="AN93" s="195"/>
      <c r="AO93" s="195"/>
    </row>
    <row r="94" s="12" customFormat="1" ht="30" customHeight="1" spans="1:41">
      <c r="A94" s="182" t="s">
        <v>54</v>
      </c>
      <c r="B94" s="187" t="s">
        <v>96</v>
      </c>
      <c r="C94" s="187"/>
      <c r="D94" s="187"/>
      <c r="E94" s="184"/>
      <c r="F94" s="184"/>
      <c r="G94" s="184"/>
      <c r="H94" s="184"/>
      <c r="I94" s="190"/>
      <c r="J94" s="190"/>
      <c r="K94" s="190"/>
      <c r="L94" s="190"/>
      <c r="M94" s="190"/>
      <c r="N94" s="190"/>
      <c r="O94" s="190"/>
      <c r="P94" s="190"/>
      <c r="Q94" s="190"/>
      <c r="R94" s="190"/>
      <c r="S94" s="190"/>
      <c r="T94" s="190"/>
      <c r="U94" s="190"/>
      <c r="V94" s="190"/>
      <c r="W94" s="190"/>
      <c r="X94" s="190"/>
      <c r="Y94" s="190"/>
      <c r="Z94" s="190"/>
      <c r="AA94" s="190"/>
      <c r="AB94" s="190"/>
      <c r="AC94" s="190"/>
      <c r="AD94" s="190"/>
      <c r="AE94" s="190"/>
      <c r="AF94" s="190"/>
      <c r="AG94" s="190"/>
      <c r="AH94" s="190"/>
      <c r="AI94" s="190"/>
      <c r="AJ94" s="190"/>
      <c r="AK94" s="190"/>
      <c r="AL94" s="190"/>
      <c r="AM94" s="195"/>
      <c r="AN94" s="195"/>
      <c r="AO94" s="195"/>
    </row>
    <row r="95" s="12" customFormat="1" ht="30" customHeight="1" spans="1:41">
      <c r="A95" s="202" t="s">
        <v>52</v>
      </c>
      <c r="B95" s="187" t="s">
        <v>122</v>
      </c>
      <c r="C95" s="187"/>
      <c r="D95" s="187"/>
      <c r="E95" s="184"/>
      <c r="F95" s="184"/>
      <c r="G95" s="184"/>
      <c r="H95" s="184"/>
      <c r="I95" s="190">
        <f t="shared" ref="I95:AL95" si="27">I96+I97+I101+I103</f>
        <v>4</v>
      </c>
      <c r="J95" s="190">
        <f t="shared" si="27"/>
        <v>6.9544</v>
      </c>
      <c r="K95" s="190">
        <f t="shared" si="27"/>
        <v>0</v>
      </c>
      <c r="L95" s="190">
        <f t="shared" si="27"/>
        <v>0</v>
      </c>
      <c r="M95" s="190">
        <f t="shared" si="27"/>
        <v>4</v>
      </c>
      <c r="N95" s="190">
        <f t="shared" si="27"/>
        <v>0</v>
      </c>
      <c r="O95" s="190">
        <f t="shared" si="27"/>
        <v>0</v>
      </c>
      <c r="P95" s="190">
        <f t="shared" si="27"/>
        <v>0</v>
      </c>
      <c r="Q95" s="190">
        <f t="shared" si="27"/>
        <v>0</v>
      </c>
      <c r="R95" s="190">
        <f t="shared" si="27"/>
        <v>0</v>
      </c>
      <c r="S95" s="190">
        <f t="shared" si="27"/>
        <v>2868</v>
      </c>
      <c r="T95" s="190">
        <f t="shared" si="27"/>
        <v>8779</v>
      </c>
      <c r="U95" s="190">
        <f t="shared" si="27"/>
        <v>0</v>
      </c>
      <c r="V95" s="190">
        <f t="shared" si="27"/>
        <v>0</v>
      </c>
      <c r="W95" s="190">
        <f t="shared" si="27"/>
        <v>0</v>
      </c>
      <c r="X95" s="190">
        <f t="shared" si="27"/>
        <v>0</v>
      </c>
      <c r="Y95" s="190">
        <f t="shared" si="27"/>
        <v>0</v>
      </c>
      <c r="Z95" s="190">
        <f t="shared" si="27"/>
        <v>3780</v>
      </c>
      <c r="AA95" s="190">
        <f t="shared" si="27"/>
        <v>3780</v>
      </c>
      <c r="AB95" s="190">
        <f t="shared" si="27"/>
        <v>3780</v>
      </c>
      <c r="AC95" s="190">
        <f t="shared" si="27"/>
        <v>0</v>
      </c>
      <c r="AD95" s="190">
        <f t="shared" si="27"/>
        <v>0</v>
      </c>
      <c r="AE95" s="190">
        <f t="shared" si="27"/>
        <v>0</v>
      </c>
      <c r="AF95" s="190">
        <f t="shared" si="27"/>
        <v>0</v>
      </c>
      <c r="AG95" s="190">
        <f t="shared" si="27"/>
        <v>0</v>
      </c>
      <c r="AH95" s="190">
        <f t="shared" si="27"/>
        <v>0</v>
      </c>
      <c r="AI95" s="190">
        <f t="shared" si="27"/>
        <v>0</v>
      </c>
      <c r="AJ95" s="190">
        <f t="shared" si="27"/>
        <v>0</v>
      </c>
      <c r="AK95" s="190">
        <f t="shared" si="27"/>
        <v>0</v>
      </c>
      <c r="AL95" s="190">
        <f t="shared" si="27"/>
        <v>0</v>
      </c>
      <c r="AM95" s="195"/>
      <c r="AN95" s="195"/>
      <c r="AO95" s="195"/>
    </row>
    <row r="96" s="12" customFormat="1" ht="30" customHeight="1" spans="1:41">
      <c r="A96" s="182" t="s">
        <v>54</v>
      </c>
      <c r="B96" s="187" t="s">
        <v>123</v>
      </c>
      <c r="C96" s="187"/>
      <c r="D96" s="187"/>
      <c r="E96" s="184"/>
      <c r="F96" s="184"/>
      <c r="G96" s="184"/>
      <c r="H96" s="184"/>
      <c r="I96" s="190"/>
      <c r="J96" s="190"/>
      <c r="K96" s="190"/>
      <c r="L96" s="190"/>
      <c r="M96" s="190"/>
      <c r="N96" s="190"/>
      <c r="O96" s="190"/>
      <c r="P96" s="190"/>
      <c r="Q96" s="190"/>
      <c r="R96" s="190"/>
      <c r="S96" s="190"/>
      <c r="T96" s="190"/>
      <c r="U96" s="190"/>
      <c r="V96" s="190"/>
      <c r="W96" s="190"/>
      <c r="X96" s="190"/>
      <c r="Y96" s="190"/>
      <c r="Z96" s="190"/>
      <c r="AA96" s="190"/>
      <c r="AB96" s="190"/>
      <c r="AC96" s="190"/>
      <c r="AD96" s="190"/>
      <c r="AE96" s="190"/>
      <c r="AF96" s="190"/>
      <c r="AG96" s="190"/>
      <c r="AH96" s="190"/>
      <c r="AI96" s="190"/>
      <c r="AJ96" s="190"/>
      <c r="AK96" s="190"/>
      <c r="AL96" s="190"/>
      <c r="AM96" s="195"/>
      <c r="AN96" s="195"/>
      <c r="AO96" s="195"/>
    </row>
    <row r="97" s="12" customFormat="1" ht="30" customHeight="1" spans="1:41">
      <c r="A97" s="182" t="s">
        <v>54</v>
      </c>
      <c r="B97" s="187" t="s">
        <v>124</v>
      </c>
      <c r="C97" s="187"/>
      <c r="D97" s="187"/>
      <c r="E97" s="184"/>
      <c r="F97" s="184"/>
      <c r="G97" s="184"/>
      <c r="H97" s="184"/>
      <c r="I97" s="190">
        <f t="shared" ref="I97:AL97" si="28">SUM(I98:I100)</f>
        <v>3</v>
      </c>
      <c r="J97" s="190">
        <f t="shared" si="28"/>
        <v>5.9544</v>
      </c>
      <c r="K97" s="190">
        <f t="shared" si="28"/>
        <v>0</v>
      </c>
      <c r="L97" s="190">
        <f t="shared" si="28"/>
        <v>0</v>
      </c>
      <c r="M97" s="190">
        <f t="shared" si="28"/>
        <v>3</v>
      </c>
      <c r="N97" s="190">
        <f t="shared" si="28"/>
        <v>0</v>
      </c>
      <c r="O97" s="190">
        <f t="shared" si="28"/>
        <v>0</v>
      </c>
      <c r="P97" s="190">
        <f t="shared" si="28"/>
        <v>0</v>
      </c>
      <c r="Q97" s="190">
        <f t="shared" si="28"/>
        <v>0</v>
      </c>
      <c r="R97" s="190">
        <f t="shared" si="28"/>
        <v>0</v>
      </c>
      <c r="S97" s="190">
        <f t="shared" si="28"/>
        <v>2406</v>
      </c>
      <c r="T97" s="190">
        <f t="shared" si="28"/>
        <v>6911</v>
      </c>
      <c r="U97" s="190">
        <f t="shared" si="28"/>
        <v>0</v>
      </c>
      <c r="V97" s="190">
        <f t="shared" si="28"/>
        <v>0</v>
      </c>
      <c r="W97" s="190">
        <f t="shared" si="28"/>
        <v>0</v>
      </c>
      <c r="X97" s="190">
        <f t="shared" si="28"/>
        <v>0</v>
      </c>
      <c r="Y97" s="190">
        <f t="shared" si="28"/>
        <v>0</v>
      </c>
      <c r="Z97" s="190">
        <f t="shared" si="28"/>
        <v>3700</v>
      </c>
      <c r="AA97" s="190">
        <f t="shared" si="28"/>
        <v>3700</v>
      </c>
      <c r="AB97" s="190">
        <f t="shared" si="28"/>
        <v>3700</v>
      </c>
      <c r="AC97" s="190">
        <f t="shared" si="28"/>
        <v>0</v>
      </c>
      <c r="AD97" s="190">
        <f t="shared" si="28"/>
        <v>0</v>
      </c>
      <c r="AE97" s="190">
        <f t="shared" si="28"/>
        <v>0</v>
      </c>
      <c r="AF97" s="190">
        <f t="shared" si="28"/>
        <v>0</v>
      </c>
      <c r="AG97" s="190">
        <f t="shared" si="28"/>
        <v>0</v>
      </c>
      <c r="AH97" s="190">
        <f t="shared" si="28"/>
        <v>0</v>
      </c>
      <c r="AI97" s="190">
        <f t="shared" si="28"/>
        <v>0</v>
      </c>
      <c r="AJ97" s="190">
        <f t="shared" si="28"/>
        <v>0</v>
      </c>
      <c r="AK97" s="190">
        <f t="shared" si="28"/>
        <v>0</v>
      </c>
      <c r="AL97" s="190">
        <f t="shared" si="28"/>
        <v>0</v>
      </c>
      <c r="AM97" s="195"/>
      <c r="AN97" s="195"/>
      <c r="AO97" s="195"/>
    </row>
    <row r="98" s="7" customFormat="1" ht="409" customHeight="1" spans="1:42">
      <c r="A98" s="22">
        <v>19</v>
      </c>
      <c r="B98" s="22" t="s">
        <v>1152</v>
      </c>
      <c r="C98" s="22">
        <v>2024</v>
      </c>
      <c r="D98" s="35" t="s">
        <v>193</v>
      </c>
      <c r="E98" s="24" t="s">
        <v>178</v>
      </c>
      <c r="F98" s="24" t="s">
        <v>984</v>
      </c>
      <c r="G98" s="24" t="s">
        <v>194</v>
      </c>
      <c r="H98" s="35" t="s">
        <v>1417</v>
      </c>
      <c r="I98" s="22">
        <v>1</v>
      </c>
      <c r="J98" s="39">
        <v>3.0643</v>
      </c>
      <c r="K98" s="22"/>
      <c r="L98" s="22"/>
      <c r="M98" s="22">
        <v>1</v>
      </c>
      <c r="N98" s="22"/>
      <c r="O98" s="22"/>
      <c r="P98" s="22"/>
      <c r="Q98" s="22"/>
      <c r="R98" s="22"/>
      <c r="S98" s="22">
        <v>1741</v>
      </c>
      <c r="T98" s="22">
        <v>4337</v>
      </c>
      <c r="U98" s="49" t="s">
        <v>183</v>
      </c>
      <c r="V98" s="22" t="s">
        <v>1144</v>
      </c>
      <c r="W98" s="49" t="s">
        <v>183</v>
      </c>
      <c r="X98" s="22" t="s">
        <v>1144</v>
      </c>
      <c r="Y98" s="22" t="s">
        <v>1286</v>
      </c>
      <c r="Z98" s="62">
        <v>1900</v>
      </c>
      <c r="AA98" s="22">
        <v>1900</v>
      </c>
      <c r="AB98" s="60">
        <v>1900</v>
      </c>
      <c r="AC98" s="60"/>
      <c r="AD98" s="60"/>
      <c r="AE98" s="60"/>
      <c r="AF98" s="22"/>
      <c r="AG98" s="22"/>
      <c r="AH98" s="22"/>
      <c r="AI98" s="22"/>
      <c r="AJ98" s="22"/>
      <c r="AK98" s="22"/>
      <c r="AL98" s="22"/>
      <c r="AM98" s="33" t="s">
        <v>1418</v>
      </c>
      <c r="AN98" s="33" t="s">
        <v>1154</v>
      </c>
      <c r="AO98" s="60" t="s">
        <v>1392</v>
      </c>
      <c r="AP98" s="75" t="s">
        <v>1392</v>
      </c>
    </row>
    <row r="99" s="12" customFormat="1" ht="271" customHeight="1" spans="1:42">
      <c r="A99" s="22">
        <v>20</v>
      </c>
      <c r="B99" s="22" t="s">
        <v>1167</v>
      </c>
      <c r="C99" s="22">
        <v>2024</v>
      </c>
      <c r="D99" s="33" t="s">
        <v>1077</v>
      </c>
      <c r="E99" s="22" t="s">
        <v>178</v>
      </c>
      <c r="F99" s="24" t="s">
        <v>1013</v>
      </c>
      <c r="G99" s="22" t="s">
        <v>590</v>
      </c>
      <c r="H99" s="33" t="s">
        <v>1419</v>
      </c>
      <c r="I99" s="22">
        <v>1</v>
      </c>
      <c r="J99" s="22">
        <v>1.4557</v>
      </c>
      <c r="K99" s="39"/>
      <c r="L99" s="39"/>
      <c r="M99" s="39">
        <v>1</v>
      </c>
      <c r="N99" s="39"/>
      <c r="O99" s="39"/>
      <c r="P99" s="39"/>
      <c r="Q99" s="39"/>
      <c r="R99" s="39"/>
      <c r="S99" s="39">
        <v>298</v>
      </c>
      <c r="T99" s="39">
        <v>1188</v>
      </c>
      <c r="U99" s="22" t="s">
        <v>985</v>
      </c>
      <c r="V99" s="24" t="s">
        <v>944</v>
      </c>
      <c r="W99" s="22" t="s">
        <v>183</v>
      </c>
      <c r="X99" s="22" t="s">
        <v>811</v>
      </c>
      <c r="Y99" s="22" t="s">
        <v>1286</v>
      </c>
      <c r="Z99" s="39">
        <v>950</v>
      </c>
      <c r="AA99" s="39">
        <v>950</v>
      </c>
      <c r="AB99" s="39">
        <v>950</v>
      </c>
      <c r="AC99" s="39"/>
      <c r="AD99" s="39"/>
      <c r="AE99" s="39"/>
      <c r="AF99" s="39"/>
      <c r="AG99" s="39"/>
      <c r="AH99" s="39"/>
      <c r="AI99" s="39"/>
      <c r="AJ99" s="39"/>
      <c r="AK99" s="39"/>
      <c r="AL99" s="39"/>
      <c r="AM99" s="71" t="s">
        <v>1168</v>
      </c>
      <c r="AN99" s="71" t="s">
        <v>1169</v>
      </c>
      <c r="AO99" s="78" t="s">
        <v>1392</v>
      </c>
      <c r="AP99" s="75" t="s">
        <v>1392</v>
      </c>
    </row>
    <row r="100" s="12" customFormat="1" ht="279" customHeight="1" spans="1:42">
      <c r="A100" s="22">
        <v>21</v>
      </c>
      <c r="B100" s="22" t="s">
        <v>1198</v>
      </c>
      <c r="C100" s="22">
        <v>2024</v>
      </c>
      <c r="D100" s="33" t="s">
        <v>282</v>
      </c>
      <c r="E100" s="22" t="s">
        <v>178</v>
      </c>
      <c r="F100" s="24" t="s">
        <v>1013</v>
      </c>
      <c r="G100" s="22" t="s">
        <v>252</v>
      </c>
      <c r="H100" s="33" t="s">
        <v>1420</v>
      </c>
      <c r="I100" s="22">
        <v>1</v>
      </c>
      <c r="J100" s="39">
        <v>1.4344</v>
      </c>
      <c r="K100" s="39"/>
      <c r="L100" s="39"/>
      <c r="M100" s="39">
        <v>1</v>
      </c>
      <c r="N100" s="39"/>
      <c r="O100" s="39"/>
      <c r="P100" s="39"/>
      <c r="Q100" s="39"/>
      <c r="R100" s="39"/>
      <c r="S100" s="39">
        <v>367</v>
      </c>
      <c r="T100" s="39">
        <v>1386</v>
      </c>
      <c r="U100" s="22" t="s">
        <v>227</v>
      </c>
      <c r="V100" s="22" t="s">
        <v>656</v>
      </c>
      <c r="W100" s="22" t="s">
        <v>183</v>
      </c>
      <c r="X100" s="22" t="s">
        <v>811</v>
      </c>
      <c r="Y100" s="22" t="s">
        <v>1286</v>
      </c>
      <c r="Z100" s="39">
        <v>850</v>
      </c>
      <c r="AA100" s="39">
        <v>850</v>
      </c>
      <c r="AB100" s="39">
        <v>850</v>
      </c>
      <c r="AC100" s="39"/>
      <c r="AD100" s="39"/>
      <c r="AE100" s="39"/>
      <c r="AF100" s="39"/>
      <c r="AG100" s="39"/>
      <c r="AH100" s="39"/>
      <c r="AI100" s="39"/>
      <c r="AJ100" s="39"/>
      <c r="AK100" s="39"/>
      <c r="AL100" s="39"/>
      <c r="AM100" s="71" t="s">
        <v>1439</v>
      </c>
      <c r="AN100" s="71" t="s">
        <v>1200</v>
      </c>
      <c r="AO100" s="78" t="s">
        <v>1392</v>
      </c>
      <c r="AP100" s="75" t="s">
        <v>1392</v>
      </c>
    </row>
    <row r="101" s="12" customFormat="1" ht="30" customHeight="1" spans="1:41">
      <c r="A101" s="182" t="s">
        <v>54</v>
      </c>
      <c r="B101" s="187" t="s">
        <v>125</v>
      </c>
      <c r="C101" s="187"/>
      <c r="D101" s="187"/>
      <c r="E101" s="184"/>
      <c r="F101" s="184"/>
      <c r="G101" s="184"/>
      <c r="H101" s="184"/>
      <c r="I101" s="190">
        <f t="shared" ref="I101:AL101" si="29">SUM(I102)</f>
        <v>1</v>
      </c>
      <c r="J101" s="190">
        <f t="shared" si="29"/>
        <v>1</v>
      </c>
      <c r="K101" s="190">
        <f t="shared" si="29"/>
        <v>0</v>
      </c>
      <c r="L101" s="190">
        <f t="shared" si="29"/>
        <v>0</v>
      </c>
      <c r="M101" s="190">
        <f t="shared" si="29"/>
        <v>1</v>
      </c>
      <c r="N101" s="190">
        <f t="shared" si="29"/>
        <v>0</v>
      </c>
      <c r="O101" s="190">
        <f t="shared" si="29"/>
        <v>0</v>
      </c>
      <c r="P101" s="190">
        <f t="shared" si="29"/>
        <v>0</v>
      </c>
      <c r="Q101" s="190">
        <f t="shared" si="29"/>
        <v>0</v>
      </c>
      <c r="R101" s="190">
        <f t="shared" si="29"/>
        <v>0</v>
      </c>
      <c r="S101" s="190">
        <f t="shared" si="29"/>
        <v>462</v>
      </c>
      <c r="T101" s="190">
        <f t="shared" si="29"/>
        <v>1868</v>
      </c>
      <c r="U101" s="190">
        <f t="shared" si="29"/>
        <v>0</v>
      </c>
      <c r="V101" s="190">
        <f t="shared" si="29"/>
        <v>0</v>
      </c>
      <c r="W101" s="190">
        <f t="shared" si="29"/>
        <v>0</v>
      </c>
      <c r="X101" s="190">
        <f t="shared" si="29"/>
        <v>0</v>
      </c>
      <c r="Y101" s="190">
        <f t="shared" si="29"/>
        <v>0</v>
      </c>
      <c r="Z101" s="190">
        <f t="shared" si="29"/>
        <v>80</v>
      </c>
      <c r="AA101" s="190">
        <f t="shared" si="29"/>
        <v>80</v>
      </c>
      <c r="AB101" s="190">
        <f t="shared" si="29"/>
        <v>80</v>
      </c>
      <c r="AC101" s="190">
        <f t="shared" si="29"/>
        <v>0</v>
      </c>
      <c r="AD101" s="190">
        <f t="shared" si="29"/>
        <v>0</v>
      </c>
      <c r="AE101" s="190">
        <f t="shared" si="29"/>
        <v>0</v>
      </c>
      <c r="AF101" s="190">
        <f t="shared" si="29"/>
        <v>0</v>
      </c>
      <c r="AG101" s="190">
        <f t="shared" si="29"/>
        <v>0</v>
      </c>
      <c r="AH101" s="190">
        <f t="shared" si="29"/>
        <v>0</v>
      </c>
      <c r="AI101" s="190">
        <f t="shared" si="29"/>
        <v>0</v>
      </c>
      <c r="AJ101" s="190">
        <f t="shared" si="29"/>
        <v>0</v>
      </c>
      <c r="AK101" s="190">
        <f t="shared" si="29"/>
        <v>0</v>
      </c>
      <c r="AL101" s="190">
        <f t="shared" si="29"/>
        <v>0</v>
      </c>
      <c r="AM101" s="195"/>
      <c r="AN101" s="195"/>
      <c r="AO101" s="195"/>
    </row>
    <row r="102" s="12" customFormat="1" ht="305" customHeight="1" spans="1:42">
      <c r="A102" s="22">
        <v>22</v>
      </c>
      <c r="B102" s="22" t="s">
        <v>1223</v>
      </c>
      <c r="C102" s="22">
        <v>2024</v>
      </c>
      <c r="D102" s="33" t="s">
        <v>285</v>
      </c>
      <c r="E102" s="22" t="s">
        <v>178</v>
      </c>
      <c r="F102" s="24" t="s">
        <v>1013</v>
      </c>
      <c r="G102" s="22" t="s">
        <v>252</v>
      </c>
      <c r="H102" s="33" t="s">
        <v>1116</v>
      </c>
      <c r="I102" s="22">
        <v>1</v>
      </c>
      <c r="J102" s="39">
        <v>1</v>
      </c>
      <c r="K102" s="39"/>
      <c r="L102" s="39"/>
      <c r="M102" s="39">
        <v>1</v>
      </c>
      <c r="N102" s="39"/>
      <c r="O102" s="39"/>
      <c r="P102" s="39"/>
      <c r="Q102" s="39"/>
      <c r="R102" s="39"/>
      <c r="S102" s="39">
        <v>462</v>
      </c>
      <c r="T102" s="39">
        <v>1868</v>
      </c>
      <c r="U102" s="22" t="s">
        <v>227</v>
      </c>
      <c r="V102" s="22" t="s">
        <v>656</v>
      </c>
      <c r="W102" s="22" t="s">
        <v>183</v>
      </c>
      <c r="X102" s="22" t="s">
        <v>811</v>
      </c>
      <c r="Y102" s="22" t="s">
        <v>1286</v>
      </c>
      <c r="Z102" s="39">
        <v>80</v>
      </c>
      <c r="AA102" s="39">
        <v>80</v>
      </c>
      <c r="AB102" s="39">
        <v>80</v>
      </c>
      <c r="AC102" s="39"/>
      <c r="AD102" s="39"/>
      <c r="AE102" s="39"/>
      <c r="AF102" s="39"/>
      <c r="AG102" s="39"/>
      <c r="AH102" s="39"/>
      <c r="AI102" s="39"/>
      <c r="AJ102" s="39"/>
      <c r="AK102" s="39"/>
      <c r="AL102" s="39"/>
      <c r="AM102" s="71" t="s">
        <v>1224</v>
      </c>
      <c r="AN102" s="71" t="s">
        <v>1225</v>
      </c>
      <c r="AO102" s="78" t="s">
        <v>1392</v>
      </c>
      <c r="AP102" s="75" t="s">
        <v>1392</v>
      </c>
    </row>
    <row r="103" s="12" customFormat="1" ht="30" customHeight="1" spans="1:41">
      <c r="A103" s="182" t="s">
        <v>54</v>
      </c>
      <c r="B103" s="187" t="s">
        <v>126</v>
      </c>
      <c r="C103" s="187"/>
      <c r="D103" s="187"/>
      <c r="E103" s="184"/>
      <c r="F103" s="184"/>
      <c r="G103" s="184"/>
      <c r="H103" s="184"/>
      <c r="I103" s="190"/>
      <c r="J103" s="190"/>
      <c r="K103" s="190"/>
      <c r="L103" s="190"/>
      <c r="M103" s="190"/>
      <c r="N103" s="190"/>
      <c r="O103" s="190"/>
      <c r="P103" s="190"/>
      <c r="Q103" s="190"/>
      <c r="R103" s="190"/>
      <c r="S103" s="190"/>
      <c r="T103" s="190"/>
      <c r="U103" s="190"/>
      <c r="V103" s="190"/>
      <c r="W103" s="190"/>
      <c r="X103" s="190"/>
      <c r="Y103" s="190"/>
      <c r="Z103" s="190"/>
      <c r="AA103" s="190"/>
      <c r="AB103" s="190"/>
      <c r="AC103" s="190"/>
      <c r="AD103" s="190"/>
      <c r="AE103" s="190"/>
      <c r="AF103" s="190"/>
      <c r="AG103" s="190"/>
      <c r="AH103" s="190"/>
      <c r="AI103" s="190"/>
      <c r="AJ103" s="190"/>
      <c r="AK103" s="190"/>
      <c r="AL103" s="190"/>
      <c r="AM103" s="195"/>
      <c r="AN103" s="195"/>
      <c r="AO103" s="195"/>
    </row>
    <row r="104" s="12" customFormat="1" ht="30" customHeight="1" spans="1:41">
      <c r="A104" s="202" t="s">
        <v>52</v>
      </c>
      <c r="B104" s="187" t="s">
        <v>127</v>
      </c>
      <c r="C104" s="187"/>
      <c r="D104" s="187"/>
      <c r="E104" s="184"/>
      <c r="F104" s="184"/>
      <c r="G104" s="184"/>
      <c r="H104" s="184"/>
      <c r="I104" s="190">
        <f t="shared" ref="I104:AL104" si="30">I105+I106+I107+I108+I109+I110</f>
        <v>0</v>
      </c>
      <c r="J104" s="190">
        <f t="shared" si="30"/>
        <v>0</v>
      </c>
      <c r="K104" s="190">
        <f t="shared" si="30"/>
        <v>0</v>
      </c>
      <c r="L104" s="190">
        <f t="shared" si="30"/>
        <v>0</v>
      </c>
      <c r="M104" s="190">
        <f t="shared" si="30"/>
        <v>0</v>
      </c>
      <c r="N104" s="190">
        <f t="shared" si="30"/>
        <v>0</v>
      </c>
      <c r="O104" s="190">
        <f t="shared" si="30"/>
        <v>0</v>
      </c>
      <c r="P104" s="190">
        <f t="shared" si="30"/>
        <v>0</v>
      </c>
      <c r="Q104" s="190">
        <f t="shared" si="30"/>
        <v>0</v>
      </c>
      <c r="R104" s="190">
        <f t="shared" si="30"/>
        <v>0</v>
      </c>
      <c r="S104" s="190">
        <f t="shared" si="30"/>
        <v>0</v>
      </c>
      <c r="T104" s="190">
        <f t="shared" si="30"/>
        <v>0</v>
      </c>
      <c r="U104" s="190">
        <f t="shared" si="30"/>
        <v>0</v>
      </c>
      <c r="V104" s="190">
        <f t="shared" si="30"/>
        <v>0</v>
      </c>
      <c r="W104" s="190">
        <f t="shared" si="30"/>
        <v>0</v>
      </c>
      <c r="X104" s="190">
        <f t="shared" si="30"/>
        <v>0</v>
      </c>
      <c r="Y104" s="190">
        <f t="shared" si="30"/>
        <v>0</v>
      </c>
      <c r="Z104" s="190">
        <f t="shared" si="30"/>
        <v>0</v>
      </c>
      <c r="AA104" s="190">
        <f t="shared" si="30"/>
        <v>0</v>
      </c>
      <c r="AB104" s="190">
        <f t="shared" si="30"/>
        <v>0</v>
      </c>
      <c r="AC104" s="190">
        <f t="shared" si="30"/>
        <v>0</v>
      </c>
      <c r="AD104" s="190">
        <f t="shared" si="30"/>
        <v>0</v>
      </c>
      <c r="AE104" s="190">
        <f t="shared" si="30"/>
        <v>0</v>
      </c>
      <c r="AF104" s="190">
        <f t="shared" si="30"/>
        <v>0</v>
      </c>
      <c r="AG104" s="190">
        <f t="shared" si="30"/>
        <v>0</v>
      </c>
      <c r="AH104" s="190">
        <f t="shared" si="30"/>
        <v>0</v>
      </c>
      <c r="AI104" s="190">
        <f t="shared" si="30"/>
        <v>0</v>
      </c>
      <c r="AJ104" s="190">
        <f t="shared" si="30"/>
        <v>0</v>
      </c>
      <c r="AK104" s="190">
        <f t="shared" si="30"/>
        <v>0</v>
      </c>
      <c r="AL104" s="190">
        <f t="shared" si="30"/>
        <v>0</v>
      </c>
      <c r="AM104" s="195"/>
      <c r="AN104" s="195"/>
      <c r="AO104" s="195"/>
    </row>
    <row r="105" s="12" customFormat="1" ht="30" customHeight="1" spans="1:41">
      <c r="A105" s="182" t="s">
        <v>54</v>
      </c>
      <c r="B105" s="187" t="s">
        <v>128</v>
      </c>
      <c r="C105" s="187"/>
      <c r="D105" s="187"/>
      <c r="E105" s="184"/>
      <c r="F105" s="184"/>
      <c r="G105" s="184"/>
      <c r="H105" s="184"/>
      <c r="I105" s="190"/>
      <c r="J105" s="190"/>
      <c r="K105" s="190"/>
      <c r="L105" s="190"/>
      <c r="M105" s="190"/>
      <c r="N105" s="190"/>
      <c r="O105" s="190"/>
      <c r="P105" s="190"/>
      <c r="Q105" s="190"/>
      <c r="R105" s="190"/>
      <c r="S105" s="190"/>
      <c r="T105" s="190"/>
      <c r="U105" s="190"/>
      <c r="V105" s="190"/>
      <c r="W105" s="190"/>
      <c r="X105" s="190"/>
      <c r="Y105" s="190"/>
      <c r="Z105" s="190"/>
      <c r="AA105" s="190"/>
      <c r="AB105" s="190"/>
      <c r="AC105" s="190"/>
      <c r="AD105" s="190"/>
      <c r="AE105" s="190"/>
      <c r="AF105" s="190"/>
      <c r="AG105" s="190"/>
      <c r="AH105" s="190"/>
      <c r="AI105" s="190"/>
      <c r="AJ105" s="190"/>
      <c r="AK105" s="190"/>
      <c r="AL105" s="190"/>
      <c r="AM105" s="195"/>
      <c r="AN105" s="195"/>
      <c r="AO105" s="195"/>
    </row>
    <row r="106" s="12" customFormat="1" ht="58" customHeight="1" spans="1:41">
      <c r="A106" s="182" t="s">
        <v>54</v>
      </c>
      <c r="B106" s="187" t="s">
        <v>129</v>
      </c>
      <c r="C106" s="187"/>
      <c r="D106" s="187"/>
      <c r="E106" s="184"/>
      <c r="F106" s="184"/>
      <c r="G106" s="184"/>
      <c r="H106" s="184"/>
      <c r="I106" s="190"/>
      <c r="J106" s="190"/>
      <c r="K106" s="190"/>
      <c r="L106" s="190"/>
      <c r="M106" s="190"/>
      <c r="N106" s="190"/>
      <c r="O106" s="190"/>
      <c r="P106" s="190"/>
      <c r="Q106" s="190"/>
      <c r="R106" s="190"/>
      <c r="S106" s="190"/>
      <c r="T106" s="190"/>
      <c r="U106" s="190"/>
      <c r="V106" s="190"/>
      <c r="W106" s="190"/>
      <c r="X106" s="190"/>
      <c r="Y106" s="190"/>
      <c r="Z106" s="190"/>
      <c r="AA106" s="190"/>
      <c r="AB106" s="190"/>
      <c r="AC106" s="190"/>
      <c r="AD106" s="190"/>
      <c r="AE106" s="190"/>
      <c r="AF106" s="190"/>
      <c r="AG106" s="190"/>
      <c r="AH106" s="190"/>
      <c r="AI106" s="190"/>
      <c r="AJ106" s="190"/>
      <c r="AK106" s="190"/>
      <c r="AL106" s="190"/>
      <c r="AM106" s="195"/>
      <c r="AN106" s="195"/>
      <c r="AO106" s="195"/>
    </row>
    <row r="107" s="12" customFormat="1" ht="68" customHeight="1" spans="1:41">
      <c r="A107" s="182" t="s">
        <v>54</v>
      </c>
      <c r="B107" s="187" t="s">
        <v>130</v>
      </c>
      <c r="C107" s="187"/>
      <c r="D107" s="187"/>
      <c r="E107" s="184"/>
      <c r="F107" s="184"/>
      <c r="G107" s="184"/>
      <c r="H107" s="184"/>
      <c r="I107" s="190"/>
      <c r="J107" s="190"/>
      <c r="K107" s="190"/>
      <c r="L107" s="190"/>
      <c r="M107" s="190"/>
      <c r="N107" s="190"/>
      <c r="O107" s="190"/>
      <c r="P107" s="190"/>
      <c r="Q107" s="190"/>
      <c r="R107" s="190"/>
      <c r="S107" s="190"/>
      <c r="T107" s="190"/>
      <c r="U107" s="190"/>
      <c r="V107" s="190"/>
      <c r="W107" s="190"/>
      <c r="X107" s="190"/>
      <c r="Y107" s="190"/>
      <c r="Z107" s="190"/>
      <c r="AA107" s="190"/>
      <c r="AB107" s="190"/>
      <c r="AC107" s="190"/>
      <c r="AD107" s="190"/>
      <c r="AE107" s="190"/>
      <c r="AF107" s="190"/>
      <c r="AG107" s="190"/>
      <c r="AH107" s="190"/>
      <c r="AI107" s="190"/>
      <c r="AJ107" s="190"/>
      <c r="AK107" s="190"/>
      <c r="AL107" s="190"/>
      <c r="AM107" s="195"/>
      <c r="AN107" s="195"/>
      <c r="AO107" s="195"/>
    </row>
    <row r="108" s="12" customFormat="1" ht="30" customHeight="1" spans="1:41">
      <c r="A108" s="182" t="s">
        <v>54</v>
      </c>
      <c r="B108" s="187" t="s">
        <v>131</v>
      </c>
      <c r="C108" s="187"/>
      <c r="D108" s="187"/>
      <c r="E108" s="184"/>
      <c r="F108" s="184"/>
      <c r="G108" s="184"/>
      <c r="H108" s="184"/>
      <c r="I108" s="190"/>
      <c r="J108" s="190"/>
      <c r="K108" s="190"/>
      <c r="L108" s="190"/>
      <c r="M108" s="190"/>
      <c r="N108" s="190"/>
      <c r="O108" s="190"/>
      <c r="P108" s="190"/>
      <c r="Q108" s="190"/>
      <c r="R108" s="190"/>
      <c r="S108" s="190"/>
      <c r="T108" s="190"/>
      <c r="U108" s="190"/>
      <c r="V108" s="190"/>
      <c r="W108" s="190"/>
      <c r="X108" s="190"/>
      <c r="Y108" s="190"/>
      <c r="Z108" s="190"/>
      <c r="AA108" s="190"/>
      <c r="AB108" s="190"/>
      <c r="AC108" s="190"/>
      <c r="AD108" s="190"/>
      <c r="AE108" s="190"/>
      <c r="AF108" s="190"/>
      <c r="AG108" s="190"/>
      <c r="AH108" s="190"/>
      <c r="AI108" s="190"/>
      <c r="AJ108" s="190"/>
      <c r="AK108" s="190"/>
      <c r="AL108" s="190"/>
      <c r="AM108" s="195"/>
      <c r="AN108" s="195"/>
      <c r="AO108" s="195"/>
    </row>
    <row r="109" s="12" customFormat="1" ht="30" customHeight="1" spans="1:41">
      <c r="A109" s="182" t="s">
        <v>54</v>
      </c>
      <c r="B109" s="187" t="s">
        <v>132</v>
      </c>
      <c r="C109" s="187"/>
      <c r="D109" s="187"/>
      <c r="E109" s="184"/>
      <c r="F109" s="184"/>
      <c r="G109" s="184"/>
      <c r="H109" s="184"/>
      <c r="I109" s="190"/>
      <c r="J109" s="190"/>
      <c r="K109" s="190"/>
      <c r="L109" s="190"/>
      <c r="M109" s="190"/>
      <c r="N109" s="190"/>
      <c r="O109" s="190"/>
      <c r="P109" s="190"/>
      <c r="Q109" s="190"/>
      <c r="R109" s="190"/>
      <c r="S109" s="190"/>
      <c r="T109" s="190"/>
      <c r="U109" s="190"/>
      <c r="V109" s="190"/>
      <c r="W109" s="190"/>
      <c r="X109" s="190"/>
      <c r="Y109" s="190"/>
      <c r="Z109" s="190"/>
      <c r="AA109" s="190"/>
      <c r="AB109" s="190"/>
      <c r="AC109" s="190"/>
      <c r="AD109" s="190"/>
      <c r="AE109" s="190"/>
      <c r="AF109" s="190"/>
      <c r="AG109" s="190"/>
      <c r="AH109" s="190"/>
      <c r="AI109" s="190"/>
      <c r="AJ109" s="190"/>
      <c r="AK109" s="190"/>
      <c r="AL109" s="190"/>
      <c r="AM109" s="195"/>
      <c r="AN109" s="195"/>
      <c r="AO109" s="195"/>
    </row>
    <row r="110" s="12" customFormat="1" ht="30" customHeight="1" spans="1:41">
      <c r="A110" s="182" t="s">
        <v>54</v>
      </c>
      <c r="B110" s="187" t="s">
        <v>133</v>
      </c>
      <c r="C110" s="187"/>
      <c r="D110" s="187"/>
      <c r="E110" s="184"/>
      <c r="F110" s="184"/>
      <c r="G110" s="184"/>
      <c r="H110" s="184"/>
      <c r="I110" s="190"/>
      <c r="J110" s="190"/>
      <c r="K110" s="190"/>
      <c r="L110" s="190"/>
      <c r="M110" s="190"/>
      <c r="N110" s="190"/>
      <c r="O110" s="190"/>
      <c r="P110" s="190"/>
      <c r="Q110" s="190"/>
      <c r="R110" s="190"/>
      <c r="S110" s="190"/>
      <c r="T110" s="190"/>
      <c r="U110" s="190"/>
      <c r="V110" s="190"/>
      <c r="W110" s="190"/>
      <c r="X110" s="190"/>
      <c r="Y110" s="190"/>
      <c r="Z110" s="190"/>
      <c r="AA110" s="190"/>
      <c r="AB110" s="190"/>
      <c r="AC110" s="190"/>
      <c r="AD110" s="190"/>
      <c r="AE110" s="190"/>
      <c r="AF110" s="190"/>
      <c r="AG110" s="190"/>
      <c r="AH110" s="190"/>
      <c r="AI110" s="190"/>
      <c r="AJ110" s="190"/>
      <c r="AK110" s="190"/>
      <c r="AL110" s="190"/>
      <c r="AM110" s="195"/>
      <c r="AN110" s="195"/>
      <c r="AO110" s="195"/>
    </row>
    <row r="111" s="12" customFormat="1" ht="30" customHeight="1" spans="1:41">
      <c r="A111" s="179" t="s">
        <v>50</v>
      </c>
      <c r="B111" s="187" t="s">
        <v>134</v>
      </c>
      <c r="C111" s="187"/>
      <c r="D111" s="187"/>
      <c r="E111" s="184"/>
      <c r="F111" s="184"/>
      <c r="G111" s="184"/>
      <c r="H111" s="184"/>
      <c r="I111" s="191">
        <f t="shared" ref="I111:AL111" si="31">I112</f>
        <v>0</v>
      </c>
      <c r="J111" s="191">
        <f t="shared" si="31"/>
        <v>0</v>
      </c>
      <c r="K111" s="191">
        <f t="shared" si="31"/>
        <v>0</v>
      </c>
      <c r="L111" s="191">
        <f t="shared" si="31"/>
        <v>0</v>
      </c>
      <c r="M111" s="191">
        <f t="shared" si="31"/>
        <v>0</v>
      </c>
      <c r="N111" s="191">
        <f t="shared" si="31"/>
        <v>0</v>
      </c>
      <c r="O111" s="191">
        <f t="shared" si="31"/>
        <v>0</v>
      </c>
      <c r="P111" s="191">
        <f t="shared" si="31"/>
        <v>0</v>
      </c>
      <c r="Q111" s="191">
        <f t="shared" si="31"/>
        <v>0</v>
      </c>
      <c r="R111" s="191">
        <f t="shared" si="31"/>
        <v>0</v>
      </c>
      <c r="S111" s="191">
        <f t="shared" si="31"/>
        <v>0</v>
      </c>
      <c r="T111" s="191">
        <f t="shared" si="31"/>
        <v>0</v>
      </c>
      <c r="U111" s="191">
        <f t="shared" si="31"/>
        <v>0</v>
      </c>
      <c r="V111" s="191">
        <f t="shared" si="31"/>
        <v>0</v>
      </c>
      <c r="W111" s="191">
        <f t="shared" si="31"/>
        <v>0</v>
      </c>
      <c r="X111" s="191">
        <f t="shared" si="31"/>
        <v>0</v>
      </c>
      <c r="Y111" s="191">
        <f t="shared" si="31"/>
        <v>0</v>
      </c>
      <c r="Z111" s="191">
        <f t="shared" si="31"/>
        <v>0</v>
      </c>
      <c r="AA111" s="191">
        <f t="shared" si="31"/>
        <v>0</v>
      </c>
      <c r="AB111" s="191">
        <f t="shared" si="31"/>
        <v>0</v>
      </c>
      <c r="AC111" s="191">
        <f t="shared" si="31"/>
        <v>0</v>
      </c>
      <c r="AD111" s="191">
        <f t="shared" si="31"/>
        <v>0</v>
      </c>
      <c r="AE111" s="191">
        <f t="shared" si="31"/>
        <v>0</v>
      </c>
      <c r="AF111" s="191">
        <f t="shared" si="31"/>
        <v>0</v>
      </c>
      <c r="AG111" s="191">
        <f t="shared" si="31"/>
        <v>0</v>
      </c>
      <c r="AH111" s="191">
        <f t="shared" si="31"/>
        <v>0</v>
      </c>
      <c r="AI111" s="191">
        <f t="shared" si="31"/>
        <v>0</v>
      </c>
      <c r="AJ111" s="191">
        <f t="shared" si="31"/>
        <v>0</v>
      </c>
      <c r="AK111" s="191">
        <f t="shared" si="31"/>
        <v>0</v>
      </c>
      <c r="AL111" s="191">
        <f t="shared" si="31"/>
        <v>0</v>
      </c>
      <c r="AM111" s="195"/>
      <c r="AN111" s="195"/>
      <c r="AO111" s="195"/>
    </row>
    <row r="112" s="12" customFormat="1" ht="30" customHeight="1" spans="1:41">
      <c r="A112" s="179" t="s">
        <v>52</v>
      </c>
      <c r="B112" s="187" t="s">
        <v>134</v>
      </c>
      <c r="C112" s="187"/>
      <c r="D112" s="187"/>
      <c r="E112" s="184"/>
      <c r="F112" s="184"/>
      <c r="G112" s="184"/>
      <c r="H112" s="184"/>
      <c r="I112" s="190">
        <f t="shared" ref="I112:AL112" si="32">I113+I114+I115</f>
        <v>0</v>
      </c>
      <c r="J112" s="190">
        <f t="shared" si="32"/>
        <v>0</v>
      </c>
      <c r="K112" s="190">
        <f t="shared" si="32"/>
        <v>0</v>
      </c>
      <c r="L112" s="190">
        <f t="shared" si="32"/>
        <v>0</v>
      </c>
      <c r="M112" s="190">
        <f t="shared" si="32"/>
        <v>0</v>
      </c>
      <c r="N112" s="190">
        <f t="shared" si="32"/>
        <v>0</v>
      </c>
      <c r="O112" s="190">
        <f t="shared" si="32"/>
        <v>0</v>
      </c>
      <c r="P112" s="190">
        <f t="shared" si="32"/>
        <v>0</v>
      </c>
      <c r="Q112" s="190">
        <f t="shared" si="32"/>
        <v>0</v>
      </c>
      <c r="R112" s="190">
        <f t="shared" si="32"/>
        <v>0</v>
      </c>
      <c r="S112" s="190">
        <f t="shared" si="32"/>
        <v>0</v>
      </c>
      <c r="T112" s="190">
        <f t="shared" si="32"/>
        <v>0</v>
      </c>
      <c r="U112" s="190">
        <f t="shared" si="32"/>
        <v>0</v>
      </c>
      <c r="V112" s="190">
        <f t="shared" si="32"/>
        <v>0</v>
      </c>
      <c r="W112" s="190">
        <f t="shared" si="32"/>
        <v>0</v>
      </c>
      <c r="X112" s="190">
        <f t="shared" si="32"/>
        <v>0</v>
      </c>
      <c r="Y112" s="190">
        <f t="shared" si="32"/>
        <v>0</v>
      </c>
      <c r="Z112" s="190">
        <f t="shared" si="32"/>
        <v>0</v>
      </c>
      <c r="AA112" s="190">
        <f t="shared" si="32"/>
        <v>0</v>
      </c>
      <c r="AB112" s="190">
        <f t="shared" si="32"/>
        <v>0</v>
      </c>
      <c r="AC112" s="190">
        <f t="shared" si="32"/>
        <v>0</v>
      </c>
      <c r="AD112" s="190">
        <f t="shared" si="32"/>
        <v>0</v>
      </c>
      <c r="AE112" s="190">
        <f t="shared" si="32"/>
        <v>0</v>
      </c>
      <c r="AF112" s="190">
        <f t="shared" si="32"/>
        <v>0</v>
      </c>
      <c r="AG112" s="190">
        <f t="shared" si="32"/>
        <v>0</v>
      </c>
      <c r="AH112" s="190">
        <f t="shared" si="32"/>
        <v>0</v>
      </c>
      <c r="AI112" s="190">
        <f t="shared" si="32"/>
        <v>0</v>
      </c>
      <c r="AJ112" s="190">
        <f t="shared" si="32"/>
        <v>0</v>
      </c>
      <c r="AK112" s="190">
        <f t="shared" si="32"/>
        <v>0</v>
      </c>
      <c r="AL112" s="190">
        <f t="shared" si="32"/>
        <v>0</v>
      </c>
      <c r="AM112" s="195"/>
      <c r="AN112" s="195"/>
      <c r="AO112" s="195"/>
    </row>
    <row r="113" s="12" customFormat="1" ht="30" customHeight="1" spans="1:41">
      <c r="A113" s="182" t="s">
        <v>54</v>
      </c>
      <c r="B113" s="187" t="s">
        <v>135</v>
      </c>
      <c r="C113" s="187"/>
      <c r="D113" s="187"/>
      <c r="E113" s="184"/>
      <c r="F113" s="184"/>
      <c r="G113" s="184"/>
      <c r="H113" s="184"/>
      <c r="I113" s="190"/>
      <c r="J113" s="190"/>
      <c r="K113" s="190"/>
      <c r="L113" s="190"/>
      <c r="M113" s="190"/>
      <c r="N113" s="190"/>
      <c r="O113" s="190"/>
      <c r="P113" s="190"/>
      <c r="Q113" s="190"/>
      <c r="R113" s="190"/>
      <c r="S113" s="190"/>
      <c r="T113" s="190"/>
      <c r="U113" s="190"/>
      <c r="V113" s="190"/>
      <c r="W113" s="190"/>
      <c r="X113" s="190"/>
      <c r="Y113" s="190"/>
      <c r="Z113" s="190"/>
      <c r="AA113" s="190"/>
      <c r="AB113" s="190"/>
      <c r="AC113" s="190"/>
      <c r="AD113" s="190"/>
      <c r="AE113" s="190"/>
      <c r="AF113" s="190"/>
      <c r="AG113" s="190"/>
      <c r="AH113" s="190"/>
      <c r="AI113" s="190"/>
      <c r="AJ113" s="190"/>
      <c r="AK113" s="190"/>
      <c r="AL113" s="190"/>
      <c r="AM113" s="195"/>
      <c r="AN113" s="195"/>
      <c r="AO113" s="195"/>
    </row>
    <row r="114" s="12" customFormat="1" ht="30" customHeight="1" spans="1:41">
      <c r="A114" s="182" t="s">
        <v>54</v>
      </c>
      <c r="B114" s="187" t="s">
        <v>136</v>
      </c>
      <c r="C114" s="187"/>
      <c r="D114" s="187"/>
      <c r="E114" s="184"/>
      <c r="F114" s="184"/>
      <c r="G114" s="184"/>
      <c r="H114" s="184"/>
      <c r="I114" s="190"/>
      <c r="J114" s="190"/>
      <c r="K114" s="190"/>
      <c r="L114" s="190"/>
      <c r="M114" s="190"/>
      <c r="N114" s="190"/>
      <c r="O114" s="190"/>
      <c r="P114" s="190"/>
      <c r="Q114" s="190"/>
      <c r="R114" s="190"/>
      <c r="S114" s="190"/>
      <c r="T114" s="190"/>
      <c r="U114" s="190"/>
      <c r="V114" s="190"/>
      <c r="W114" s="190"/>
      <c r="X114" s="190"/>
      <c r="Y114" s="190"/>
      <c r="Z114" s="190"/>
      <c r="AA114" s="190"/>
      <c r="AB114" s="190"/>
      <c r="AC114" s="190"/>
      <c r="AD114" s="190"/>
      <c r="AE114" s="190"/>
      <c r="AF114" s="190"/>
      <c r="AG114" s="190"/>
      <c r="AH114" s="190"/>
      <c r="AI114" s="190"/>
      <c r="AJ114" s="190"/>
      <c r="AK114" s="190"/>
      <c r="AL114" s="190"/>
      <c r="AM114" s="195"/>
      <c r="AN114" s="195"/>
      <c r="AO114" s="195"/>
    </row>
    <row r="115" s="12" customFormat="1" ht="30" customHeight="1" spans="1:41">
      <c r="A115" s="182" t="s">
        <v>54</v>
      </c>
      <c r="B115" s="187" t="s">
        <v>137</v>
      </c>
      <c r="C115" s="187"/>
      <c r="D115" s="187"/>
      <c r="E115" s="184"/>
      <c r="F115" s="184"/>
      <c r="G115" s="184"/>
      <c r="H115" s="184"/>
      <c r="I115" s="190"/>
      <c r="J115" s="190"/>
      <c r="K115" s="190"/>
      <c r="L115" s="190"/>
      <c r="M115" s="190"/>
      <c r="N115" s="190"/>
      <c r="O115" s="190"/>
      <c r="P115" s="190"/>
      <c r="Q115" s="190"/>
      <c r="R115" s="190"/>
      <c r="S115" s="190"/>
      <c r="T115" s="190"/>
      <c r="U115" s="190"/>
      <c r="V115" s="190"/>
      <c r="W115" s="190"/>
      <c r="X115" s="190"/>
      <c r="Y115" s="190"/>
      <c r="Z115" s="190"/>
      <c r="AA115" s="190"/>
      <c r="AB115" s="190"/>
      <c r="AC115" s="190"/>
      <c r="AD115" s="190"/>
      <c r="AE115" s="190"/>
      <c r="AF115" s="190"/>
      <c r="AG115" s="190"/>
      <c r="AH115" s="190"/>
      <c r="AI115" s="190"/>
      <c r="AJ115" s="190"/>
      <c r="AK115" s="190"/>
      <c r="AL115" s="190"/>
      <c r="AM115" s="195"/>
      <c r="AN115" s="195"/>
      <c r="AO115" s="195"/>
    </row>
    <row r="116" s="12" customFormat="1" ht="30" customHeight="1" spans="1:41">
      <c r="A116" s="179" t="s">
        <v>50</v>
      </c>
      <c r="B116" s="187" t="s">
        <v>138</v>
      </c>
      <c r="C116" s="187"/>
      <c r="D116" s="187"/>
      <c r="E116" s="184"/>
      <c r="F116" s="184"/>
      <c r="G116" s="184"/>
      <c r="H116" s="184"/>
      <c r="I116" s="191">
        <f t="shared" ref="I116:AL116" si="33">I117+I119+I124+I131</f>
        <v>1</v>
      </c>
      <c r="J116" s="191">
        <f t="shared" si="33"/>
        <v>800</v>
      </c>
      <c r="K116" s="191">
        <f t="shared" si="33"/>
        <v>0</v>
      </c>
      <c r="L116" s="191">
        <f t="shared" si="33"/>
        <v>0</v>
      </c>
      <c r="M116" s="191">
        <f t="shared" si="33"/>
        <v>0</v>
      </c>
      <c r="N116" s="191">
        <f t="shared" si="33"/>
        <v>0</v>
      </c>
      <c r="O116" s="191">
        <f t="shared" si="33"/>
        <v>1</v>
      </c>
      <c r="P116" s="191">
        <f t="shared" si="33"/>
        <v>0</v>
      </c>
      <c r="Q116" s="191">
        <f t="shared" si="33"/>
        <v>0</v>
      </c>
      <c r="R116" s="191">
        <f t="shared" si="33"/>
        <v>0</v>
      </c>
      <c r="S116" s="191">
        <f t="shared" si="33"/>
        <v>800</v>
      </c>
      <c r="T116" s="191">
        <f t="shared" si="33"/>
        <v>800</v>
      </c>
      <c r="U116" s="191">
        <f t="shared" si="33"/>
        <v>0</v>
      </c>
      <c r="V116" s="191">
        <f t="shared" si="33"/>
        <v>0</v>
      </c>
      <c r="W116" s="191">
        <f t="shared" si="33"/>
        <v>0</v>
      </c>
      <c r="X116" s="191">
        <f t="shared" si="33"/>
        <v>0</v>
      </c>
      <c r="Y116" s="191">
        <f t="shared" si="33"/>
        <v>0</v>
      </c>
      <c r="Z116" s="191">
        <f t="shared" si="33"/>
        <v>240</v>
      </c>
      <c r="AA116" s="191">
        <f t="shared" si="33"/>
        <v>240</v>
      </c>
      <c r="AB116" s="191">
        <f t="shared" si="33"/>
        <v>240</v>
      </c>
      <c r="AC116" s="191">
        <f t="shared" si="33"/>
        <v>0</v>
      </c>
      <c r="AD116" s="191">
        <f t="shared" si="33"/>
        <v>0</v>
      </c>
      <c r="AE116" s="191">
        <f t="shared" si="33"/>
        <v>0</v>
      </c>
      <c r="AF116" s="191">
        <f t="shared" si="33"/>
        <v>0</v>
      </c>
      <c r="AG116" s="191">
        <f t="shared" si="33"/>
        <v>0</v>
      </c>
      <c r="AH116" s="191">
        <f t="shared" si="33"/>
        <v>0</v>
      </c>
      <c r="AI116" s="191">
        <f t="shared" si="33"/>
        <v>0</v>
      </c>
      <c r="AJ116" s="191">
        <f t="shared" si="33"/>
        <v>0</v>
      </c>
      <c r="AK116" s="191">
        <f t="shared" si="33"/>
        <v>0</v>
      </c>
      <c r="AL116" s="191">
        <f t="shared" si="33"/>
        <v>0</v>
      </c>
      <c r="AM116" s="195"/>
      <c r="AN116" s="195"/>
      <c r="AO116" s="195"/>
    </row>
    <row r="117" s="12" customFormat="1" ht="30" customHeight="1" spans="1:41">
      <c r="A117" s="202" t="s">
        <v>52</v>
      </c>
      <c r="B117" s="187" t="s">
        <v>139</v>
      </c>
      <c r="C117" s="187"/>
      <c r="D117" s="187"/>
      <c r="E117" s="184"/>
      <c r="F117" s="184"/>
      <c r="G117" s="184"/>
      <c r="H117" s="184"/>
      <c r="I117" s="190">
        <f t="shared" ref="I117:AL117" si="34">I118</f>
        <v>0</v>
      </c>
      <c r="J117" s="190">
        <f t="shared" si="34"/>
        <v>0</v>
      </c>
      <c r="K117" s="190">
        <f t="shared" si="34"/>
        <v>0</v>
      </c>
      <c r="L117" s="190">
        <f t="shared" si="34"/>
        <v>0</v>
      </c>
      <c r="M117" s="190">
        <f t="shared" si="34"/>
        <v>0</v>
      </c>
      <c r="N117" s="190">
        <f t="shared" si="34"/>
        <v>0</v>
      </c>
      <c r="O117" s="190">
        <f t="shared" si="34"/>
        <v>0</v>
      </c>
      <c r="P117" s="190">
        <f t="shared" si="34"/>
        <v>0</v>
      </c>
      <c r="Q117" s="190">
        <f t="shared" si="34"/>
        <v>0</v>
      </c>
      <c r="R117" s="190">
        <f t="shared" si="34"/>
        <v>0</v>
      </c>
      <c r="S117" s="190">
        <f t="shared" si="34"/>
        <v>0</v>
      </c>
      <c r="T117" s="190">
        <f t="shared" si="34"/>
        <v>0</v>
      </c>
      <c r="U117" s="190">
        <f t="shared" si="34"/>
        <v>0</v>
      </c>
      <c r="V117" s="190">
        <f t="shared" si="34"/>
        <v>0</v>
      </c>
      <c r="W117" s="190">
        <f t="shared" si="34"/>
        <v>0</v>
      </c>
      <c r="X117" s="190">
        <f t="shared" si="34"/>
        <v>0</v>
      </c>
      <c r="Y117" s="190">
        <f t="shared" si="34"/>
        <v>0</v>
      </c>
      <c r="Z117" s="190">
        <f t="shared" si="34"/>
        <v>0</v>
      </c>
      <c r="AA117" s="190">
        <f t="shared" si="34"/>
        <v>0</v>
      </c>
      <c r="AB117" s="190">
        <f t="shared" si="34"/>
        <v>0</v>
      </c>
      <c r="AC117" s="190">
        <f t="shared" si="34"/>
        <v>0</v>
      </c>
      <c r="AD117" s="190">
        <f t="shared" si="34"/>
        <v>0</v>
      </c>
      <c r="AE117" s="190">
        <f t="shared" si="34"/>
        <v>0</v>
      </c>
      <c r="AF117" s="190">
        <f t="shared" si="34"/>
        <v>0</v>
      </c>
      <c r="AG117" s="190">
        <f t="shared" si="34"/>
        <v>0</v>
      </c>
      <c r="AH117" s="190">
        <f t="shared" si="34"/>
        <v>0</v>
      </c>
      <c r="AI117" s="190">
        <f t="shared" si="34"/>
        <v>0</v>
      </c>
      <c r="AJ117" s="190">
        <f t="shared" si="34"/>
        <v>0</v>
      </c>
      <c r="AK117" s="190">
        <f t="shared" si="34"/>
        <v>0</v>
      </c>
      <c r="AL117" s="190">
        <f t="shared" si="34"/>
        <v>0</v>
      </c>
      <c r="AM117" s="195"/>
      <c r="AN117" s="195"/>
      <c r="AO117" s="195"/>
    </row>
    <row r="118" s="12" customFormat="1" ht="30" customHeight="1" spans="1:41">
      <c r="A118" s="182" t="s">
        <v>54</v>
      </c>
      <c r="B118" s="187" t="s">
        <v>140</v>
      </c>
      <c r="C118" s="187"/>
      <c r="D118" s="187"/>
      <c r="E118" s="184"/>
      <c r="F118" s="184"/>
      <c r="G118" s="184"/>
      <c r="H118" s="184"/>
      <c r="I118" s="190"/>
      <c r="J118" s="190"/>
      <c r="K118" s="190"/>
      <c r="L118" s="190"/>
      <c r="M118" s="190"/>
      <c r="N118" s="190"/>
      <c r="O118" s="190"/>
      <c r="P118" s="190"/>
      <c r="Q118" s="190"/>
      <c r="R118" s="190"/>
      <c r="S118" s="190"/>
      <c r="T118" s="190"/>
      <c r="U118" s="190"/>
      <c r="V118" s="190"/>
      <c r="W118" s="190"/>
      <c r="X118" s="190"/>
      <c r="Y118" s="190"/>
      <c r="Z118" s="190"/>
      <c r="AA118" s="190"/>
      <c r="AB118" s="190"/>
      <c r="AC118" s="190"/>
      <c r="AD118" s="190"/>
      <c r="AE118" s="190"/>
      <c r="AF118" s="190"/>
      <c r="AG118" s="190"/>
      <c r="AH118" s="190"/>
      <c r="AI118" s="190"/>
      <c r="AJ118" s="190"/>
      <c r="AK118" s="190"/>
      <c r="AL118" s="190"/>
      <c r="AM118" s="195"/>
      <c r="AN118" s="195"/>
      <c r="AO118" s="195"/>
    </row>
    <row r="119" s="12" customFormat="1" ht="30" customHeight="1" spans="1:41">
      <c r="A119" s="202" t="s">
        <v>52</v>
      </c>
      <c r="B119" s="187" t="s">
        <v>141</v>
      </c>
      <c r="C119" s="187"/>
      <c r="D119" s="187"/>
      <c r="E119" s="184"/>
      <c r="F119" s="184"/>
      <c r="G119" s="184"/>
      <c r="H119" s="184"/>
      <c r="I119" s="190">
        <f t="shared" ref="I119:AL119" si="35">I120+I122+I123</f>
        <v>1</v>
      </c>
      <c r="J119" s="190">
        <f t="shared" si="35"/>
        <v>800</v>
      </c>
      <c r="K119" s="190">
        <f t="shared" si="35"/>
        <v>0</v>
      </c>
      <c r="L119" s="190">
        <f t="shared" si="35"/>
        <v>0</v>
      </c>
      <c r="M119" s="190">
        <f t="shared" si="35"/>
        <v>0</v>
      </c>
      <c r="N119" s="190">
        <f t="shared" si="35"/>
        <v>0</v>
      </c>
      <c r="O119" s="190">
        <f t="shared" si="35"/>
        <v>1</v>
      </c>
      <c r="P119" s="190">
        <f t="shared" si="35"/>
        <v>0</v>
      </c>
      <c r="Q119" s="190">
        <f t="shared" si="35"/>
        <v>0</v>
      </c>
      <c r="R119" s="190">
        <f t="shared" si="35"/>
        <v>0</v>
      </c>
      <c r="S119" s="190">
        <f t="shared" si="35"/>
        <v>800</v>
      </c>
      <c r="T119" s="190">
        <f t="shared" si="35"/>
        <v>800</v>
      </c>
      <c r="U119" s="190">
        <f t="shared" si="35"/>
        <v>0</v>
      </c>
      <c r="V119" s="190">
        <f t="shared" si="35"/>
        <v>0</v>
      </c>
      <c r="W119" s="190">
        <f t="shared" si="35"/>
        <v>0</v>
      </c>
      <c r="X119" s="190">
        <f t="shared" si="35"/>
        <v>0</v>
      </c>
      <c r="Y119" s="190">
        <f t="shared" si="35"/>
        <v>0</v>
      </c>
      <c r="Z119" s="190">
        <f t="shared" si="35"/>
        <v>240</v>
      </c>
      <c r="AA119" s="190">
        <f t="shared" si="35"/>
        <v>240</v>
      </c>
      <c r="AB119" s="190">
        <f t="shared" si="35"/>
        <v>240</v>
      </c>
      <c r="AC119" s="190">
        <f t="shared" si="35"/>
        <v>0</v>
      </c>
      <c r="AD119" s="190">
        <f t="shared" si="35"/>
        <v>0</v>
      </c>
      <c r="AE119" s="190">
        <f t="shared" si="35"/>
        <v>0</v>
      </c>
      <c r="AF119" s="190">
        <f t="shared" si="35"/>
        <v>0</v>
      </c>
      <c r="AG119" s="190">
        <f t="shared" si="35"/>
        <v>0</v>
      </c>
      <c r="AH119" s="190">
        <f t="shared" si="35"/>
        <v>0</v>
      </c>
      <c r="AI119" s="190">
        <f t="shared" si="35"/>
        <v>0</v>
      </c>
      <c r="AJ119" s="190">
        <f t="shared" si="35"/>
        <v>0</v>
      </c>
      <c r="AK119" s="190">
        <f t="shared" si="35"/>
        <v>0</v>
      </c>
      <c r="AL119" s="190">
        <f t="shared" si="35"/>
        <v>0</v>
      </c>
      <c r="AM119" s="195"/>
      <c r="AN119" s="195"/>
      <c r="AO119" s="195"/>
    </row>
    <row r="120" s="12" customFormat="1" ht="30" customHeight="1" spans="1:41">
      <c r="A120" s="182" t="s">
        <v>54</v>
      </c>
      <c r="B120" s="187" t="s">
        <v>142</v>
      </c>
      <c r="C120" s="187"/>
      <c r="D120" s="187"/>
      <c r="E120" s="184"/>
      <c r="F120" s="184"/>
      <c r="G120" s="184"/>
      <c r="H120" s="184"/>
      <c r="I120" s="190">
        <f t="shared" ref="I120:AL120" si="36">SUM(I121)</f>
        <v>1</v>
      </c>
      <c r="J120" s="190">
        <f t="shared" si="36"/>
        <v>800</v>
      </c>
      <c r="K120" s="190">
        <f t="shared" si="36"/>
        <v>0</v>
      </c>
      <c r="L120" s="190">
        <f t="shared" si="36"/>
        <v>0</v>
      </c>
      <c r="M120" s="190">
        <f t="shared" si="36"/>
        <v>0</v>
      </c>
      <c r="N120" s="190">
        <f t="shared" si="36"/>
        <v>0</v>
      </c>
      <c r="O120" s="190">
        <f t="shared" si="36"/>
        <v>1</v>
      </c>
      <c r="P120" s="190">
        <f t="shared" si="36"/>
        <v>0</v>
      </c>
      <c r="Q120" s="190">
        <f t="shared" si="36"/>
        <v>0</v>
      </c>
      <c r="R120" s="190">
        <f t="shared" si="36"/>
        <v>0</v>
      </c>
      <c r="S120" s="190">
        <f t="shared" si="36"/>
        <v>800</v>
      </c>
      <c r="T120" s="190">
        <f t="shared" si="36"/>
        <v>800</v>
      </c>
      <c r="U120" s="190">
        <f t="shared" si="36"/>
        <v>0</v>
      </c>
      <c r="V120" s="190">
        <f t="shared" si="36"/>
        <v>0</v>
      </c>
      <c r="W120" s="190">
        <f t="shared" si="36"/>
        <v>0</v>
      </c>
      <c r="X120" s="190">
        <f t="shared" si="36"/>
        <v>0</v>
      </c>
      <c r="Y120" s="190">
        <f t="shared" si="36"/>
        <v>0</v>
      </c>
      <c r="Z120" s="190">
        <f t="shared" si="36"/>
        <v>240</v>
      </c>
      <c r="AA120" s="190">
        <f t="shared" si="36"/>
        <v>240</v>
      </c>
      <c r="AB120" s="190">
        <f t="shared" si="36"/>
        <v>240</v>
      </c>
      <c r="AC120" s="190">
        <f t="shared" si="36"/>
        <v>0</v>
      </c>
      <c r="AD120" s="190">
        <f t="shared" si="36"/>
        <v>0</v>
      </c>
      <c r="AE120" s="190">
        <f t="shared" si="36"/>
        <v>0</v>
      </c>
      <c r="AF120" s="190">
        <f t="shared" si="36"/>
        <v>0</v>
      </c>
      <c r="AG120" s="190">
        <f t="shared" si="36"/>
        <v>0</v>
      </c>
      <c r="AH120" s="190">
        <f t="shared" si="36"/>
        <v>0</v>
      </c>
      <c r="AI120" s="190">
        <f t="shared" si="36"/>
        <v>0</v>
      </c>
      <c r="AJ120" s="190">
        <f t="shared" si="36"/>
        <v>0</v>
      </c>
      <c r="AK120" s="190">
        <f t="shared" si="36"/>
        <v>0</v>
      </c>
      <c r="AL120" s="190">
        <f t="shared" si="36"/>
        <v>0</v>
      </c>
      <c r="AM120" s="195"/>
      <c r="AN120" s="195"/>
      <c r="AO120" s="195"/>
    </row>
    <row r="121" s="7" customFormat="1" ht="198" customHeight="1" spans="1:42">
      <c r="A121" s="22">
        <v>23</v>
      </c>
      <c r="B121" s="22" t="s">
        <v>1174</v>
      </c>
      <c r="C121" s="22">
        <v>2024</v>
      </c>
      <c r="D121" s="33" t="s">
        <v>993</v>
      </c>
      <c r="E121" s="22" t="s">
        <v>178</v>
      </c>
      <c r="F121" s="22" t="s">
        <v>1175</v>
      </c>
      <c r="G121" s="22" t="s">
        <v>995</v>
      </c>
      <c r="H121" s="33" t="s">
        <v>1103</v>
      </c>
      <c r="I121" s="22">
        <v>1</v>
      </c>
      <c r="J121" s="22">
        <v>800</v>
      </c>
      <c r="K121" s="22"/>
      <c r="L121" s="22"/>
      <c r="M121" s="22"/>
      <c r="N121" s="22"/>
      <c r="O121" s="22">
        <v>1</v>
      </c>
      <c r="P121" s="22"/>
      <c r="Q121" s="22"/>
      <c r="R121" s="22"/>
      <c r="S121" s="22">
        <v>800</v>
      </c>
      <c r="T121" s="22">
        <v>800</v>
      </c>
      <c r="U121" s="36" t="s">
        <v>997</v>
      </c>
      <c r="V121" s="22" t="s">
        <v>1176</v>
      </c>
      <c r="W121" s="22" t="s">
        <v>997</v>
      </c>
      <c r="X121" s="22" t="s">
        <v>1176</v>
      </c>
      <c r="Y121" s="22" t="s">
        <v>1177</v>
      </c>
      <c r="Z121" s="22">
        <v>240</v>
      </c>
      <c r="AA121" s="22">
        <v>240</v>
      </c>
      <c r="AB121" s="60">
        <v>240</v>
      </c>
      <c r="AC121" s="60"/>
      <c r="AD121" s="60"/>
      <c r="AE121" s="60"/>
      <c r="AF121" s="22"/>
      <c r="AG121" s="22"/>
      <c r="AH121" s="22"/>
      <c r="AI121" s="22"/>
      <c r="AJ121" s="22"/>
      <c r="AK121" s="22"/>
      <c r="AL121" s="22"/>
      <c r="AM121" s="33" t="s">
        <v>1178</v>
      </c>
      <c r="AN121" s="33" t="s">
        <v>1179</v>
      </c>
      <c r="AO121" s="60" t="s">
        <v>1386</v>
      </c>
      <c r="AP121" s="75" t="s">
        <v>1386</v>
      </c>
    </row>
    <row r="122" s="12" customFormat="1" ht="30" customHeight="1" spans="1:41">
      <c r="A122" s="182" t="s">
        <v>54</v>
      </c>
      <c r="B122" s="187" t="s">
        <v>143</v>
      </c>
      <c r="C122" s="187"/>
      <c r="D122" s="187"/>
      <c r="E122" s="184"/>
      <c r="F122" s="184"/>
      <c r="G122" s="184"/>
      <c r="H122" s="184"/>
      <c r="I122" s="190"/>
      <c r="J122" s="190"/>
      <c r="K122" s="190"/>
      <c r="L122" s="190"/>
      <c r="M122" s="190"/>
      <c r="N122" s="190"/>
      <c r="O122" s="190"/>
      <c r="P122" s="190"/>
      <c r="Q122" s="190"/>
      <c r="R122" s="190"/>
      <c r="S122" s="190"/>
      <c r="T122" s="190"/>
      <c r="U122" s="190"/>
      <c r="V122" s="190"/>
      <c r="W122" s="190"/>
      <c r="X122" s="190"/>
      <c r="Y122" s="190"/>
      <c r="Z122" s="190"/>
      <c r="AA122" s="190"/>
      <c r="AB122" s="190"/>
      <c r="AC122" s="190"/>
      <c r="AD122" s="190"/>
      <c r="AE122" s="190"/>
      <c r="AF122" s="190"/>
      <c r="AG122" s="190"/>
      <c r="AH122" s="190"/>
      <c r="AI122" s="190"/>
      <c r="AJ122" s="190"/>
      <c r="AK122" s="190"/>
      <c r="AL122" s="190"/>
      <c r="AM122" s="195"/>
      <c r="AN122" s="195"/>
      <c r="AO122" s="195"/>
    </row>
    <row r="123" s="12" customFormat="1" ht="30" customHeight="1" spans="1:41">
      <c r="A123" s="182" t="s">
        <v>54</v>
      </c>
      <c r="B123" s="187" t="s">
        <v>144</v>
      </c>
      <c r="C123" s="187"/>
      <c r="D123" s="187"/>
      <c r="E123" s="184"/>
      <c r="F123" s="184"/>
      <c r="G123" s="184"/>
      <c r="H123" s="184"/>
      <c r="I123" s="190"/>
      <c r="J123" s="190"/>
      <c r="K123" s="190"/>
      <c r="L123" s="190"/>
      <c r="M123" s="190"/>
      <c r="N123" s="190"/>
      <c r="O123" s="190"/>
      <c r="P123" s="190"/>
      <c r="Q123" s="190"/>
      <c r="R123" s="190"/>
      <c r="S123" s="190"/>
      <c r="T123" s="190"/>
      <c r="U123" s="190"/>
      <c r="V123" s="190"/>
      <c r="W123" s="190"/>
      <c r="X123" s="190"/>
      <c r="Y123" s="190"/>
      <c r="Z123" s="190"/>
      <c r="AA123" s="190"/>
      <c r="AB123" s="190"/>
      <c r="AC123" s="190"/>
      <c r="AD123" s="190"/>
      <c r="AE123" s="190"/>
      <c r="AF123" s="190"/>
      <c r="AG123" s="190"/>
      <c r="AH123" s="190"/>
      <c r="AI123" s="190"/>
      <c r="AJ123" s="190"/>
      <c r="AK123" s="190"/>
      <c r="AL123" s="190"/>
      <c r="AM123" s="195"/>
      <c r="AN123" s="195"/>
      <c r="AO123" s="195"/>
    </row>
    <row r="124" s="12" customFormat="1" ht="30" customHeight="1" spans="1:41">
      <c r="A124" s="202" t="s">
        <v>52</v>
      </c>
      <c r="B124" s="187" t="s">
        <v>145</v>
      </c>
      <c r="C124" s="187"/>
      <c r="D124" s="187"/>
      <c r="E124" s="184"/>
      <c r="F124" s="184"/>
      <c r="G124" s="184"/>
      <c r="H124" s="184"/>
      <c r="I124" s="190">
        <f t="shared" ref="I124:AL124" si="37">I125+I126+I127+I128+I129+I130</f>
        <v>0</v>
      </c>
      <c r="J124" s="190">
        <f t="shared" si="37"/>
        <v>0</v>
      </c>
      <c r="K124" s="190">
        <f t="shared" si="37"/>
        <v>0</v>
      </c>
      <c r="L124" s="190">
        <f t="shared" si="37"/>
        <v>0</v>
      </c>
      <c r="M124" s="190">
        <f t="shared" si="37"/>
        <v>0</v>
      </c>
      <c r="N124" s="190">
        <f t="shared" si="37"/>
        <v>0</v>
      </c>
      <c r="O124" s="190">
        <f t="shared" si="37"/>
        <v>0</v>
      </c>
      <c r="P124" s="190">
        <f t="shared" si="37"/>
        <v>0</v>
      </c>
      <c r="Q124" s="190">
        <f t="shared" si="37"/>
        <v>0</v>
      </c>
      <c r="R124" s="190">
        <f t="shared" si="37"/>
        <v>0</v>
      </c>
      <c r="S124" s="190">
        <f t="shared" si="37"/>
        <v>0</v>
      </c>
      <c r="T124" s="190">
        <f t="shared" si="37"/>
        <v>0</v>
      </c>
      <c r="U124" s="190">
        <f t="shared" si="37"/>
        <v>0</v>
      </c>
      <c r="V124" s="190">
        <f t="shared" si="37"/>
        <v>0</v>
      </c>
      <c r="W124" s="190">
        <f t="shared" si="37"/>
        <v>0</v>
      </c>
      <c r="X124" s="190">
        <f t="shared" si="37"/>
        <v>0</v>
      </c>
      <c r="Y124" s="190">
        <f t="shared" si="37"/>
        <v>0</v>
      </c>
      <c r="Z124" s="190">
        <f t="shared" si="37"/>
        <v>0</v>
      </c>
      <c r="AA124" s="190">
        <f t="shared" si="37"/>
        <v>0</v>
      </c>
      <c r="AB124" s="190">
        <f t="shared" si="37"/>
        <v>0</v>
      </c>
      <c r="AC124" s="190">
        <f t="shared" si="37"/>
        <v>0</v>
      </c>
      <c r="AD124" s="190">
        <f t="shared" si="37"/>
        <v>0</v>
      </c>
      <c r="AE124" s="190">
        <f t="shared" si="37"/>
        <v>0</v>
      </c>
      <c r="AF124" s="190">
        <f t="shared" si="37"/>
        <v>0</v>
      </c>
      <c r="AG124" s="190">
        <f t="shared" si="37"/>
        <v>0</v>
      </c>
      <c r="AH124" s="190">
        <f t="shared" si="37"/>
        <v>0</v>
      </c>
      <c r="AI124" s="190">
        <f t="shared" si="37"/>
        <v>0</v>
      </c>
      <c r="AJ124" s="190">
        <f t="shared" si="37"/>
        <v>0</v>
      </c>
      <c r="AK124" s="190">
        <f t="shared" si="37"/>
        <v>0</v>
      </c>
      <c r="AL124" s="190">
        <f t="shared" si="37"/>
        <v>0</v>
      </c>
      <c r="AM124" s="195"/>
      <c r="AN124" s="195"/>
      <c r="AO124" s="195"/>
    </row>
    <row r="125" s="12" customFormat="1" ht="30" customHeight="1" spans="1:41">
      <c r="A125" s="182" t="s">
        <v>54</v>
      </c>
      <c r="B125" s="187" t="s">
        <v>146</v>
      </c>
      <c r="C125" s="187"/>
      <c r="D125" s="187"/>
      <c r="E125" s="184"/>
      <c r="F125" s="184"/>
      <c r="G125" s="184"/>
      <c r="H125" s="184"/>
      <c r="I125" s="190"/>
      <c r="J125" s="190"/>
      <c r="K125" s="190"/>
      <c r="L125" s="190"/>
      <c r="M125" s="190"/>
      <c r="N125" s="190"/>
      <c r="O125" s="190"/>
      <c r="P125" s="190"/>
      <c r="Q125" s="190"/>
      <c r="R125" s="190"/>
      <c r="S125" s="190"/>
      <c r="T125" s="190"/>
      <c r="U125" s="190"/>
      <c r="V125" s="190"/>
      <c r="W125" s="190"/>
      <c r="X125" s="190"/>
      <c r="Y125" s="190"/>
      <c r="Z125" s="190"/>
      <c r="AA125" s="190"/>
      <c r="AB125" s="190"/>
      <c r="AC125" s="190"/>
      <c r="AD125" s="190"/>
      <c r="AE125" s="190"/>
      <c r="AF125" s="190"/>
      <c r="AG125" s="190"/>
      <c r="AH125" s="190"/>
      <c r="AI125" s="190"/>
      <c r="AJ125" s="190"/>
      <c r="AK125" s="190"/>
      <c r="AL125" s="190"/>
      <c r="AM125" s="195"/>
      <c r="AN125" s="195"/>
      <c r="AO125" s="195"/>
    </row>
    <row r="126" s="12" customFormat="1" ht="30" customHeight="1" spans="1:41">
      <c r="A126" s="182" t="s">
        <v>54</v>
      </c>
      <c r="B126" s="187" t="s">
        <v>147</v>
      </c>
      <c r="C126" s="187"/>
      <c r="D126" s="187"/>
      <c r="E126" s="184"/>
      <c r="F126" s="184"/>
      <c r="G126" s="184"/>
      <c r="H126" s="184"/>
      <c r="I126" s="190"/>
      <c r="J126" s="190"/>
      <c r="K126" s="190"/>
      <c r="L126" s="190"/>
      <c r="M126" s="190"/>
      <c r="N126" s="190"/>
      <c r="O126" s="190"/>
      <c r="P126" s="190"/>
      <c r="Q126" s="190"/>
      <c r="R126" s="190"/>
      <c r="S126" s="190"/>
      <c r="T126" s="190"/>
      <c r="U126" s="190"/>
      <c r="V126" s="190"/>
      <c r="W126" s="190"/>
      <c r="X126" s="190"/>
      <c r="Y126" s="190"/>
      <c r="Z126" s="190"/>
      <c r="AA126" s="190"/>
      <c r="AB126" s="190"/>
      <c r="AC126" s="190"/>
      <c r="AD126" s="190"/>
      <c r="AE126" s="190"/>
      <c r="AF126" s="190"/>
      <c r="AG126" s="190"/>
      <c r="AH126" s="190"/>
      <c r="AI126" s="190"/>
      <c r="AJ126" s="190"/>
      <c r="AK126" s="190"/>
      <c r="AL126" s="190"/>
      <c r="AM126" s="195"/>
      <c r="AN126" s="195"/>
      <c r="AO126" s="195"/>
    </row>
    <row r="127" s="12" customFormat="1" ht="30" customHeight="1" spans="1:41">
      <c r="A127" s="182" t="s">
        <v>54</v>
      </c>
      <c r="B127" s="187" t="s">
        <v>148</v>
      </c>
      <c r="C127" s="187"/>
      <c r="D127" s="187"/>
      <c r="E127" s="184"/>
      <c r="F127" s="184"/>
      <c r="G127" s="184"/>
      <c r="H127" s="184"/>
      <c r="I127" s="190"/>
      <c r="J127" s="190"/>
      <c r="K127" s="190"/>
      <c r="L127" s="190"/>
      <c r="M127" s="190"/>
      <c r="N127" s="190"/>
      <c r="O127" s="190"/>
      <c r="P127" s="190"/>
      <c r="Q127" s="190"/>
      <c r="R127" s="190"/>
      <c r="S127" s="190"/>
      <c r="T127" s="190"/>
      <c r="U127" s="190"/>
      <c r="V127" s="190"/>
      <c r="W127" s="190"/>
      <c r="X127" s="190"/>
      <c r="Y127" s="190"/>
      <c r="Z127" s="190"/>
      <c r="AA127" s="190"/>
      <c r="AB127" s="190"/>
      <c r="AC127" s="190"/>
      <c r="AD127" s="190"/>
      <c r="AE127" s="190"/>
      <c r="AF127" s="190"/>
      <c r="AG127" s="190"/>
      <c r="AH127" s="190"/>
      <c r="AI127" s="190"/>
      <c r="AJ127" s="190"/>
      <c r="AK127" s="190"/>
      <c r="AL127" s="190"/>
      <c r="AM127" s="195"/>
      <c r="AN127" s="195"/>
      <c r="AO127" s="195"/>
    </row>
    <row r="128" s="12" customFormat="1" ht="30" customHeight="1" spans="1:41">
      <c r="A128" s="182" t="s">
        <v>54</v>
      </c>
      <c r="B128" s="187" t="s">
        <v>149</v>
      </c>
      <c r="C128" s="187"/>
      <c r="D128" s="187"/>
      <c r="E128" s="184"/>
      <c r="F128" s="184"/>
      <c r="G128" s="184"/>
      <c r="H128" s="184"/>
      <c r="I128" s="190"/>
      <c r="J128" s="190"/>
      <c r="K128" s="190"/>
      <c r="L128" s="190"/>
      <c r="M128" s="190"/>
      <c r="N128" s="190"/>
      <c r="O128" s="190"/>
      <c r="P128" s="190"/>
      <c r="Q128" s="190"/>
      <c r="R128" s="190"/>
      <c r="S128" s="190"/>
      <c r="T128" s="190"/>
      <c r="U128" s="190"/>
      <c r="V128" s="190"/>
      <c r="W128" s="190"/>
      <c r="X128" s="190"/>
      <c r="Y128" s="190"/>
      <c r="Z128" s="190"/>
      <c r="AA128" s="190"/>
      <c r="AB128" s="190"/>
      <c r="AC128" s="190"/>
      <c r="AD128" s="190"/>
      <c r="AE128" s="190"/>
      <c r="AF128" s="190"/>
      <c r="AG128" s="190"/>
      <c r="AH128" s="190"/>
      <c r="AI128" s="190"/>
      <c r="AJ128" s="190"/>
      <c r="AK128" s="190"/>
      <c r="AL128" s="190"/>
      <c r="AM128" s="195"/>
      <c r="AN128" s="195"/>
      <c r="AO128" s="195"/>
    </row>
    <row r="129" s="12" customFormat="1" ht="30" customHeight="1" spans="1:41">
      <c r="A129" s="182" t="s">
        <v>54</v>
      </c>
      <c r="B129" s="187" t="s">
        <v>150</v>
      </c>
      <c r="C129" s="187"/>
      <c r="D129" s="187"/>
      <c r="E129" s="184"/>
      <c r="F129" s="184"/>
      <c r="G129" s="184"/>
      <c r="H129" s="184"/>
      <c r="I129" s="190"/>
      <c r="J129" s="190"/>
      <c r="K129" s="190"/>
      <c r="L129" s="190"/>
      <c r="M129" s="190"/>
      <c r="N129" s="190"/>
      <c r="O129" s="190"/>
      <c r="P129" s="190"/>
      <c r="Q129" s="190"/>
      <c r="R129" s="190"/>
      <c r="S129" s="190"/>
      <c r="T129" s="190"/>
      <c r="U129" s="190"/>
      <c r="V129" s="190"/>
      <c r="W129" s="190"/>
      <c r="X129" s="190"/>
      <c r="Y129" s="190"/>
      <c r="Z129" s="190"/>
      <c r="AA129" s="190"/>
      <c r="AB129" s="190"/>
      <c r="AC129" s="190"/>
      <c r="AD129" s="190"/>
      <c r="AE129" s="190"/>
      <c r="AF129" s="190"/>
      <c r="AG129" s="190"/>
      <c r="AH129" s="190"/>
      <c r="AI129" s="190"/>
      <c r="AJ129" s="190"/>
      <c r="AK129" s="190"/>
      <c r="AL129" s="190"/>
      <c r="AM129" s="195"/>
      <c r="AN129" s="195"/>
      <c r="AO129" s="195"/>
    </row>
    <row r="130" s="12" customFormat="1" ht="30" customHeight="1" spans="1:41">
      <c r="A130" s="182" t="s">
        <v>54</v>
      </c>
      <c r="B130" s="187" t="s">
        <v>151</v>
      </c>
      <c r="C130" s="187"/>
      <c r="D130" s="187"/>
      <c r="E130" s="184"/>
      <c r="F130" s="184"/>
      <c r="G130" s="184"/>
      <c r="H130" s="184"/>
      <c r="I130" s="190"/>
      <c r="J130" s="190"/>
      <c r="K130" s="190"/>
      <c r="L130" s="190"/>
      <c r="M130" s="190"/>
      <c r="N130" s="190"/>
      <c r="O130" s="190"/>
      <c r="P130" s="190"/>
      <c r="Q130" s="190"/>
      <c r="R130" s="190"/>
      <c r="S130" s="190"/>
      <c r="T130" s="190"/>
      <c r="U130" s="190"/>
      <c r="V130" s="190"/>
      <c r="W130" s="190"/>
      <c r="X130" s="190"/>
      <c r="Y130" s="190"/>
      <c r="Z130" s="190"/>
      <c r="AA130" s="190"/>
      <c r="AB130" s="190"/>
      <c r="AC130" s="190"/>
      <c r="AD130" s="190"/>
      <c r="AE130" s="190"/>
      <c r="AF130" s="190"/>
      <c r="AG130" s="190"/>
      <c r="AH130" s="190"/>
      <c r="AI130" s="190"/>
      <c r="AJ130" s="190"/>
      <c r="AK130" s="190"/>
      <c r="AL130" s="190"/>
      <c r="AM130" s="195"/>
      <c r="AN130" s="195"/>
      <c r="AO130" s="195"/>
    </row>
    <row r="131" s="12" customFormat="1" ht="30" customHeight="1" spans="1:41">
      <c r="A131" s="202" t="s">
        <v>52</v>
      </c>
      <c r="B131" s="187" t="s">
        <v>152</v>
      </c>
      <c r="C131" s="187"/>
      <c r="D131" s="187"/>
      <c r="E131" s="184"/>
      <c r="F131" s="184"/>
      <c r="G131" s="184"/>
      <c r="H131" s="184"/>
      <c r="I131" s="190">
        <f t="shared" ref="I131:AL131" si="38">I132+I133+I134+I135+I136</f>
        <v>0</v>
      </c>
      <c r="J131" s="190">
        <f t="shared" si="38"/>
        <v>0</v>
      </c>
      <c r="K131" s="190">
        <f t="shared" si="38"/>
        <v>0</v>
      </c>
      <c r="L131" s="190">
        <f t="shared" si="38"/>
        <v>0</v>
      </c>
      <c r="M131" s="190">
        <f t="shared" si="38"/>
        <v>0</v>
      </c>
      <c r="N131" s="190">
        <f t="shared" si="38"/>
        <v>0</v>
      </c>
      <c r="O131" s="190">
        <f t="shared" si="38"/>
        <v>0</v>
      </c>
      <c r="P131" s="190">
        <f t="shared" si="38"/>
        <v>0</v>
      </c>
      <c r="Q131" s="190">
        <f t="shared" si="38"/>
        <v>0</v>
      </c>
      <c r="R131" s="190">
        <f t="shared" si="38"/>
        <v>0</v>
      </c>
      <c r="S131" s="190">
        <f t="shared" si="38"/>
        <v>0</v>
      </c>
      <c r="T131" s="190">
        <f t="shared" si="38"/>
        <v>0</v>
      </c>
      <c r="U131" s="190">
        <f t="shared" si="38"/>
        <v>0</v>
      </c>
      <c r="V131" s="190">
        <f t="shared" si="38"/>
        <v>0</v>
      </c>
      <c r="W131" s="190">
        <f t="shared" si="38"/>
        <v>0</v>
      </c>
      <c r="X131" s="190">
        <f t="shared" si="38"/>
        <v>0</v>
      </c>
      <c r="Y131" s="190">
        <f t="shared" si="38"/>
        <v>0</v>
      </c>
      <c r="Z131" s="190">
        <f t="shared" si="38"/>
        <v>0</v>
      </c>
      <c r="AA131" s="190">
        <f t="shared" si="38"/>
        <v>0</v>
      </c>
      <c r="AB131" s="190">
        <f t="shared" si="38"/>
        <v>0</v>
      </c>
      <c r="AC131" s="190">
        <f t="shared" si="38"/>
        <v>0</v>
      </c>
      <c r="AD131" s="190">
        <f t="shared" si="38"/>
        <v>0</v>
      </c>
      <c r="AE131" s="190">
        <f t="shared" si="38"/>
        <v>0</v>
      </c>
      <c r="AF131" s="190">
        <f t="shared" si="38"/>
        <v>0</v>
      </c>
      <c r="AG131" s="190">
        <f t="shared" si="38"/>
        <v>0</v>
      </c>
      <c r="AH131" s="190">
        <f t="shared" si="38"/>
        <v>0</v>
      </c>
      <c r="AI131" s="190">
        <f t="shared" si="38"/>
        <v>0</v>
      </c>
      <c r="AJ131" s="190">
        <f t="shared" si="38"/>
        <v>0</v>
      </c>
      <c r="AK131" s="190">
        <f t="shared" si="38"/>
        <v>0</v>
      </c>
      <c r="AL131" s="190">
        <f t="shared" si="38"/>
        <v>0</v>
      </c>
      <c r="AM131" s="195"/>
      <c r="AN131" s="195"/>
      <c r="AO131" s="195"/>
    </row>
    <row r="132" s="12" customFormat="1" ht="30" customHeight="1" spans="1:41">
      <c r="A132" s="182" t="s">
        <v>54</v>
      </c>
      <c r="B132" s="187" t="s">
        <v>153</v>
      </c>
      <c r="C132" s="187"/>
      <c r="D132" s="187"/>
      <c r="E132" s="184"/>
      <c r="F132" s="184"/>
      <c r="G132" s="184"/>
      <c r="H132" s="184"/>
      <c r="I132" s="190"/>
      <c r="J132" s="190"/>
      <c r="K132" s="190"/>
      <c r="L132" s="190"/>
      <c r="M132" s="190"/>
      <c r="N132" s="190"/>
      <c r="O132" s="190"/>
      <c r="P132" s="190"/>
      <c r="Q132" s="190"/>
      <c r="R132" s="190"/>
      <c r="S132" s="190"/>
      <c r="T132" s="190"/>
      <c r="U132" s="190"/>
      <c r="V132" s="190"/>
      <c r="W132" s="190"/>
      <c r="X132" s="190"/>
      <c r="Y132" s="190"/>
      <c r="Z132" s="190"/>
      <c r="AA132" s="190"/>
      <c r="AB132" s="190"/>
      <c r="AC132" s="190"/>
      <c r="AD132" s="190"/>
      <c r="AE132" s="190"/>
      <c r="AF132" s="190"/>
      <c r="AG132" s="190"/>
      <c r="AH132" s="190"/>
      <c r="AI132" s="190"/>
      <c r="AJ132" s="190"/>
      <c r="AK132" s="190"/>
      <c r="AL132" s="190"/>
      <c r="AM132" s="195"/>
      <c r="AN132" s="195"/>
      <c r="AO132" s="195"/>
    </row>
    <row r="133" s="12" customFormat="1" ht="30" customHeight="1" spans="1:41">
      <c r="A133" s="182" t="s">
        <v>54</v>
      </c>
      <c r="B133" s="187" t="s">
        <v>154</v>
      </c>
      <c r="C133" s="187"/>
      <c r="D133" s="187"/>
      <c r="E133" s="184"/>
      <c r="F133" s="184"/>
      <c r="G133" s="184"/>
      <c r="H133" s="184"/>
      <c r="I133" s="190"/>
      <c r="J133" s="190"/>
      <c r="K133" s="190"/>
      <c r="L133" s="190"/>
      <c r="M133" s="190"/>
      <c r="N133" s="190"/>
      <c r="O133" s="190"/>
      <c r="P133" s="190"/>
      <c r="Q133" s="190"/>
      <c r="R133" s="190"/>
      <c r="S133" s="190"/>
      <c r="T133" s="190"/>
      <c r="U133" s="190"/>
      <c r="V133" s="190"/>
      <c r="W133" s="190"/>
      <c r="X133" s="190"/>
      <c r="Y133" s="190"/>
      <c r="Z133" s="190"/>
      <c r="AA133" s="190"/>
      <c r="AB133" s="190"/>
      <c r="AC133" s="190"/>
      <c r="AD133" s="190"/>
      <c r="AE133" s="190"/>
      <c r="AF133" s="190"/>
      <c r="AG133" s="190"/>
      <c r="AH133" s="190"/>
      <c r="AI133" s="190"/>
      <c r="AJ133" s="190"/>
      <c r="AK133" s="190"/>
      <c r="AL133" s="190"/>
      <c r="AM133" s="195"/>
      <c r="AN133" s="195"/>
      <c r="AO133" s="195"/>
    </row>
    <row r="134" s="12" customFormat="1" ht="30" customHeight="1" spans="1:41">
      <c r="A134" s="182" t="s">
        <v>54</v>
      </c>
      <c r="B134" s="187" t="s">
        <v>155</v>
      </c>
      <c r="C134" s="187"/>
      <c r="D134" s="187"/>
      <c r="E134" s="184"/>
      <c r="F134" s="184"/>
      <c r="G134" s="184"/>
      <c r="H134" s="184"/>
      <c r="I134" s="190"/>
      <c r="J134" s="190"/>
      <c r="K134" s="190"/>
      <c r="L134" s="190"/>
      <c r="M134" s="190"/>
      <c r="N134" s="190"/>
      <c r="O134" s="190"/>
      <c r="P134" s="190"/>
      <c r="Q134" s="190"/>
      <c r="R134" s="190"/>
      <c r="S134" s="190"/>
      <c r="T134" s="190"/>
      <c r="U134" s="190"/>
      <c r="V134" s="190"/>
      <c r="W134" s="190"/>
      <c r="X134" s="190"/>
      <c r="Y134" s="190"/>
      <c r="Z134" s="190"/>
      <c r="AA134" s="190"/>
      <c r="AB134" s="190"/>
      <c r="AC134" s="190"/>
      <c r="AD134" s="190"/>
      <c r="AE134" s="190"/>
      <c r="AF134" s="190"/>
      <c r="AG134" s="190"/>
      <c r="AH134" s="190"/>
      <c r="AI134" s="190"/>
      <c r="AJ134" s="190"/>
      <c r="AK134" s="190"/>
      <c r="AL134" s="190"/>
      <c r="AM134" s="195"/>
      <c r="AN134" s="195"/>
      <c r="AO134" s="195"/>
    </row>
    <row r="135" s="12" customFormat="1" ht="30" customHeight="1" spans="1:41">
      <c r="A135" s="182" t="s">
        <v>54</v>
      </c>
      <c r="B135" s="187" t="s">
        <v>156</v>
      </c>
      <c r="C135" s="187"/>
      <c r="D135" s="187"/>
      <c r="E135" s="184"/>
      <c r="F135" s="184"/>
      <c r="G135" s="184"/>
      <c r="H135" s="184"/>
      <c r="I135" s="190"/>
      <c r="J135" s="190"/>
      <c r="K135" s="190"/>
      <c r="L135" s="190"/>
      <c r="M135" s="190"/>
      <c r="N135" s="190"/>
      <c r="O135" s="190"/>
      <c r="P135" s="190"/>
      <c r="Q135" s="190"/>
      <c r="R135" s="190"/>
      <c r="S135" s="190"/>
      <c r="T135" s="190"/>
      <c r="U135" s="190"/>
      <c r="V135" s="190"/>
      <c r="W135" s="190"/>
      <c r="X135" s="190"/>
      <c r="Y135" s="190"/>
      <c r="Z135" s="190"/>
      <c r="AA135" s="190"/>
      <c r="AB135" s="190"/>
      <c r="AC135" s="190"/>
      <c r="AD135" s="190"/>
      <c r="AE135" s="190"/>
      <c r="AF135" s="190"/>
      <c r="AG135" s="190"/>
      <c r="AH135" s="190"/>
      <c r="AI135" s="190"/>
      <c r="AJ135" s="190"/>
      <c r="AK135" s="190"/>
      <c r="AL135" s="190"/>
      <c r="AM135" s="195"/>
      <c r="AN135" s="195"/>
      <c r="AO135" s="195"/>
    </row>
    <row r="136" s="12" customFormat="1" ht="30" customHeight="1" spans="1:41">
      <c r="A136" s="182" t="s">
        <v>54</v>
      </c>
      <c r="B136" s="187" t="s">
        <v>157</v>
      </c>
      <c r="C136" s="187"/>
      <c r="D136" s="187"/>
      <c r="E136" s="184"/>
      <c r="F136" s="184"/>
      <c r="G136" s="184"/>
      <c r="H136" s="184"/>
      <c r="I136" s="190"/>
      <c r="J136" s="190"/>
      <c r="K136" s="190"/>
      <c r="L136" s="190"/>
      <c r="M136" s="190"/>
      <c r="N136" s="190"/>
      <c r="O136" s="190"/>
      <c r="P136" s="190"/>
      <c r="Q136" s="190"/>
      <c r="R136" s="190"/>
      <c r="S136" s="190"/>
      <c r="T136" s="190"/>
      <c r="U136" s="190"/>
      <c r="V136" s="190"/>
      <c r="W136" s="190"/>
      <c r="X136" s="190"/>
      <c r="Y136" s="190"/>
      <c r="Z136" s="190"/>
      <c r="AA136" s="190"/>
      <c r="AB136" s="190"/>
      <c r="AC136" s="190"/>
      <c r="AD136" s="190"/>
      <c r="AE136" s="190"/>
      <c r="AF136" s="190"/>
      <c r="AG136" s="190"/>
      <c r="AH136" s="190"/>
      <c r="AI136" s="190"/>
      <c r="AJ136" s="190"/>
      <c r="AK136" s="190"/>
      <c r="AL136" s="190"/>
      <c r="AM136" s="195"/>
      <c r="AN136" s="195"/>
      <c r="AO136" s="195"/>
    </row>
    <row r="137" s="12" customFormat="1" ht="30" customHeight="1" spans="1:41">
      <c r="A137" s="179" t="s">
        <v>50</v>
      </c>
      <c r="B137" s="187" t="s">
        <v>158</v>
      </c>
      <c r="C137" s="187"/>
      <c r="D137" s="187"/>
      <c r="E137" s="184"/>
      <c r="F137" s="184"/>
      <c r="G137" s="184"/>
      <c r="H137" s="184"/>
      <c r="I137" s="191">
        <f t="shared" ref="I137:AL137" si="39">I138+I141</f>
        <v>0</v>
      </c>
      <c r="J137" s="191">
        <f t="shared" si="39"/>
        <v>0</v>
      </c>
      <c r="K137" s="191">
        <f t="shared" si="39"/>
        <v>0</v>
      </c>
      <c r="L137" s="191">
        <f t="shared" si="39"/>
        <v>0</v>
      </c>
      <c r="M137" s="191">
        <f t="shared" si="39"/>
        <v>0</v>
      </c>
      <c r="N137" s="191">
        <f t="shared" si="39"/>
        <v>0</v>
      </c>
      <c r="O137" s="191">
        <f t="shared" si="39"/>
        <v>0</v>
      </c>
      <c r="P137" s="191">
        <f t="shared" si="39"/>
        <v>0</v>
      </c>
      <c r="Q137" s="191">
        <f t="shared" si="39"/>
        <v>0</v>
      </c>
      <c r="R137" s="191">
        <f t="shared" si="39"/>
        <v>0</v>
      </c>
      <c r="S137" s="191">
        <f t="shared" si="39"/>
        <v>0</v>
      </c>
      <c r="T137" s="191">
        <f t="shared" si="39"/>
        <v>0</v>
      </c>
      <c r="U137" s="191">
        <f t="shared" si="39"/>
        <v>0</v>
      </c>
      <c r="V137" s="191">
        <f t="shared" si="39"/>
        <v>0</v>
      </c>
      <c r="W137" s="191">
        <f t="shared" si="39"/>
        <v>0</v>
      </c>
      <c r="X137" s="191">
        <f t="shared" si="39"/>
        <v>0</v>
      </c>
      <c r="Y137" s="191">
        <f t="shared" si="39"/>
        <v>0</v>
      </c>
      <c r="Z137" s="191">
        <f t="shared" si="39"/>
        <v>0</v>
      </c>
      <c r="AA137" s="191">
        <f t="shared" si="39"/>
        <v>0</v>
      </c>
      <c r="AB137" s="191">
        <f t="shared" si="39"/>
        <v>0</v>
      </c>
      <c r="AC137" s="191">
        <f t="shared" si="39"/>
        <v>0</v>
      </c>
      <c r="AD137" s="191">
        <f t="shared" si="39"/>
        <v>0</v>
      </c>
      <c r="AE137" s="191">
        <f t="shared" si="39"/>
        <v>0</v>
      </c>
      <c r="AF137" s="191">
        <f t="shared" si="39"/>
        <v>0</v>
      </c>
      <c r="AG137" s="191">
        <f t="shared" si="39"/>
        <v>0</v>
      </c>
      <c r="AH137" s="191">
        <f t="shared" si="39"/>
        <v>0</v>
      </c>
      <c r="AI137" s="191">
        <f t="shared" si="39"/>
        <v>0</v>
      </c>
      <c r="AJ137" s="191">
        <f t="shared" si="39"/>
        <v>0</v>
      </c>
      <c r="AK137" s="191">
        <f t="shared" si="39"/>
        <v>0</v>
      </c>
      <c r="AL137" s="191">
        <f t="shared" si="39"/>
        <v>0</v>
      </c>
      <c r="AM137" s="195"/>
      <c r="AN137" s="195"/>
      <c r="AO137" s="195"/>
    </row>
    <row r="138" s="12" customFormat="1" ht="30" customHeight="1" spans="1:41">
      <c r="A138" s="202" t="s">
        <v>52</v>
      </c>
      <c r="B138" s="187" t="s">
        <v>159</v>
      </c>
      <c r="C138" s="187"/>
      <c r="D138" s="187"/>
      <c r="E138" s="184"/>
      <c r="F138" s="184"/>
      <c r="G138" s="184"/>
      <c r="H138" s="184"/>
      <c r="I138" s="190">
        <f t="shared" ref="I138:AL138" si="40">I139+I140</f>
        <v>0</v>
      </c>
      <c r="J138" s="190">
        <f t="shared" si="40"/>
        <v>0</v>
      </c>
      <c r="K138" s="190">
        <f t="shared" si="40"/>
        <v>0</v>
      </c>
      <c r="L138" s="190">
        <f t="shared" si="40"/>
        <v>0</v>
      </c>
      <c r="M138" s="190">
        <f t="shared" si="40"/>
        <v>0</v>
      </c>
      <c r="N138" s="190">
        <f t="shared" si="40"/>
        <v>0</v>
      </c>
      <c r="O138" s="190">
        <f t="shared" si="40"/>
        <v>0</v>
      </c>
      <c r="P138" s="190">
        <f t="shared" si="40"/>
        <v>0</v>
      </c>
      <c r="Q138" s="190">
        <f t="shared" si="40"/>
        <v>0</v>
      </c>
      <c r="R138" s="190">
        <f t="shared" si="40"/>
        <v>0</v>
      </c>
      <c r="S138" s="190">
        <f t="shared" si="40"/>
        <v>0</v>
      </c>
      <c r="T138" s="190">
        <f t="shared" si="40"/>
        <v>0</v>
      </c>
      <c r="U138" s="190">
        <f t="shared" si="40"/>
        <v>0</v>
      </c>
      <c r="V138" s="190">
        <f t="shared" si="40"/>
        <v>0</v>
      </c>
      <c r="W138" s="190">
        <f t="shared" si="40"/>
        <v>0</v>
      </c>
      <c r="X138" s="190">
        <f t="shared" si="40"/>
        <v>0</v>
      </c>
      <c r="Y138" s="190">
        <f t="shared" si="40"/>
        <v>0</v>
      </c>
      <c r="Z138" s="190">
        <f t="shared" si="40"/>
        <v>0</v>
      </c>
      <c r="AA138" s="190">
        <f t="shared" si="40"/>
        <v>0</v>
      </c>
      <c r="AB138" s="190">
        <f t="shared" si="40"/>
        <v>0</v>
      </c>
      <c r="AC138" s="190">
        <f t="shared" si="40"/>
        <v>0</v>
      </c>
      <c r="AD138" s="190">
        <f t="shared" si="40"/>
        <v>0</v>
      </c>
      <c r="AE138" s="190">
        <f t="shared" si="40"/>
        <v>0</v>
      </c>
      <c r="AF138" s="190">
        <f t="shared" si="40"/>
        <v>0</v>
      </c>
      <c r="AG138" s="190">
        <f t="shared" si="40"/>
        <v>0</v>
      </c>
      <c r="AH138" s="190">
        <f t="shared" si="40"/>
        <v>0</v>
      </c>
      <c r="AI138" s="190">
        <f t="shared" si="40"/>
        <v>0</v>
      </c>
      <c r="AJ138" s="190">
        <f t="shared" si="40"/>
        <v>0</v>
      </c>
      <c r="AK138" s="190">
        <f t="shared" si="40"/>
        <v>0</v>
      </c>
      <c r="AL138" s="190">
        <f t="shared" si="40"/>
        <v>0</v>
      </c>
      <c r="AM138" s="195"/>
      <c r="AN138" s="195"/>
      <c r="AO138" s="195"/>
    </row>
    <row r="139" s="12" customFormat="1" ht="30" customHeight="1" spans="1:41">
      <c r="A139" s="182" t="s">
        <v>54</v>
      </c>
      <c r="B139" s="187" t="s">
        <v>160</v>
      </c>
      <c r="C139" s="187"/>
      <c r="D139" s="187"/>
      <c r="E139" s="184"/>
      <c r="F139" s="184"/>
      <c r="G139" s="184"/>
      <c r="H139" s="184"/>
      <c r="I139" s="190"/>
      <c r="J139" s="190"/>
      <c r="K139" s="190"/>
      <c r="L139" s="190"/>
      <c r="M139" s="190"/>
      <c r="N139" s="190"/>
      <c r="O139" s="190"/>
      <c r="P139" s="190"/>
      <c r="Q139" s="190"/>
      <c r="R139" s="190"/>
      <c r="S139" s="190"/>
      <c r="T139" s="190"/>
      <c r="U139" s="190"/>
      <c r="V139" s="190"/>
      <c r="W139" s="190"/>
      <c r="X139" s="190"/>
      <c r="Y139" s="190"/>
      <c r="Z139" s="190"/>
      <c r="AA139" s="190"/>
      <c r="AB139" s="190"/>
      <c r="AC139" s="190"/>
      <c r="AD139" s="190"/>
      <c r="AE139" s="190"/>
      <c r="AF139" s="190"/>
      <c r="AG139" s="190"/>
      <c r="AH139" s="190"/>
      <c r="AI139" s="190"/>
      <c r="AJ139" s="190"/>
      <c r="AK139" s="190"/>
      <c r="AL139" s="190"/>
      <c r="AM139" s="195"/>
      <c r="AN139" s="195"/>
      <c r="AO139" s="195"/>
    </row>
    <row r="140" s="12" customFormat="1" ht="30" customHeight="1" spans="1:41">
      <c r="A140" s="182" t="s">
        <v>54</v>
      </c>
      <c r="B140" s="187" t="s">
        <v>161</v>
      </c>
      <c r="C140" s="187"/>
      <c r="D140" s="187"/>
      <c r="E140" s="184"/>
      <c r="F140" s="184"/>
      <c r="G140" s="184"/>
      <c r="H140" s="184"/>
      <c r="I140" s="190"/>
      <c r="J140" s="190"/>
      <c r="K140" s="190"/>
      <c r="L140" s="190"/>
      <c r="M140" s="190"/>
      <c r="N140" s="190"/>
      <c r="O140" s="190"/>
      <c r="P140" s="190"/>
      <c r="Q140" s="190"/>
      <c r="R140" s="190"/>
      <c r="S140" s="190"/>
      <c r="T140" s="190"/>
      <c r="U140" s="190"/>
      <c r="V140" s="190"/>
      <c r="W140" s="190"/>
      <c r="X140" s="190"/>
      <c r="Y140" s="190"/>
      <c r="Z140" s="190"/>
      <c r="AA140" s="190"/>
      <c r="AB140" s="190"/>
      <c r="AC140" s="190"/>
      <c r="AD140" s="190"/>
      <c r="AE140" s="190"/>
      <c r="AF140" s="190"/>
      <c r="AG140" s="190"/>
      <c r="AH140" s="190"/>
      <c r="AI140" s="190"/>
      <c r="AJ140" s="190"/>
      <c r="AK140" s="190"/>
      <c r="AL140" s="190"/>
      <c r="AM140" s="195"/>
      <c r="AN140" s="195"/>
      <c r="AO140" s="195"/>
    </row>
    <row r="141" s="12" customFormat="1" ht="30" customHeight="1" spans="1:41">
      <c r="A141" s="202" t="s">
        <v>52</v>
      </c>
      <c r="B141" s="187" t="s">
        <v>162</v>
      </c>
      <c r="C141" s="187"/>
      <c r="D141" s="187"/>
      <c r="E141" s="184"/>
      <c r="F141" s="184"/>
      <c r="G141" s="184"/>
      <c r="H141" s="184"/>
      <c r="I141" s="190">
        <f t="shared" ref="I141:AL141" si="41">I142+I143+I144+I145</f>
        <v>0</v>
      </c>
      <c r="J141" s="190">
        <f t="shared" si="41"/>
        <v>0</v>
      </c>
      <c r="K141" s="190">
        <f t="shared" si="41"/>
        <v>0</v>
      </c>
      <c r="L141" s="190">
        <f t="shared" si="41"/>
        <v>0</v>
      </c>
      <c r="M141" s="190">
        <f t="shared" si="41"/>
        <v>0</v>
      </c>
      <c r="N141" s="190">
        <f t="shared" si="41"/>
        <v>0</v>
      </c>
      <c r="O141" s="190">
        <f t="shared" si="41"/>
        <v>0</v>
      </c>
      <c r="P141" s="190">
        <f t="shared" si="41"/>
        <v>0</v>
      </c>
      <c r="Q141" s="190">
        <f t="shared" si="41"/>
        <v>0</v>
      </c>
      <c r="R141" s="190">
        <f t="shared" si="41"/>
        <v>0</v>
      </c>
      <c r="S141" s="190">
        <f t="shared" si="41"/>
        <v>0</v>
      </c>
      <c r="T141" s="190">
        <f t="shared" si="41"/>
        <v>0</v>
      </c>
      <c r="U141" s="190">
        <f t="shared" si="41"/>
        <v>0</v>
      </c>
      <c r="V141" s="190">
        <f t="shared" si="41"/>
        <v>0</v>
      </c>
      <c r="W141" s="190">
        <f t="shared" si="41"/>
        <v>0</v>
      </c>
      <c r="X141" s="190">
        <f t="shared" si="41"/>
        <v>0</v>
      </c>
      <c r="Y141" s="190">
        <f t="shared" si="41"/>
        <v>0</v>
      </c>
      <c r="Z141" s="190">
        <f t="shared" si="41"/>
        <v>0</v>
      </c>
      <c r="AA141" s="190">
        <f t="shared" si="41"/>
        <v>0</v>
      </c>
      <c r="AB141" s="190">
        <f t="shared" si="41"/>
        <v>0</v>
      </c>
      <c r="AC141" s="190">
        <f t="shared" si="41"/>
        <v>0</v>
      </c>
      <c r="AD141" s="190">
        <f t="shared" si="41"/>
        <v>0</v>
      </c>
      <c r="AE141" s="190">
        <f t="shared" si="41"/>
        <v>0</v>
      </c>
      <c r="AF141" s="190">
        <f t="shared" si="41"/>
        <v>0</v>
      </c>
      <c r="AG141" s="190">
        <f t="shared" si="41"/>
        <v>0</v>
      </c>
      <c r="AH141" s="190">
        <f t="shared" si="41"/>
        <v>0</v>
      </c>
      <c r="AI141" s="190">
        <f t="shared" si="41"/>
        <v>0</v>
      </c>
      <c r="AJ141" s="190">
        <f t="shared" si="41"/>
        <v>0</v>
      </c>
      <c r="AK141" s="190">
        <f t="shared" si="41"/>
        <v>0</v>
      </c>
      <c r="AL141" s="190">
        <f t="shared" si="41"/>
        <v>0</v>
      </c>
      <c r="AM141" s="195"/>
      <c r="AN141" s="195"/>
      <c r="AO141" s="195"/>
    </row>
    <row r="142" s="12" customFormat="1" ht="30" customHeight="1" spans="1:41">
      <c r="A142" s="182" t="s">
        <v>54</v>
      </c>
      <c r="B142" s="187" t="s">
        <v>163</v>
      </c>
      <c r="C142" s="187"/>
      <c r="D142" s="187"/>
      <c r="E142" s="184"/>
      <c r="F142" s="184"/>
      <c r="G142" s="184"/>
      <c r="H142" s="184"/>
      <c r="I142" s="190"/>
      <c r="J142" s="190"/>
      <c r="K142" s="190"/>
      <c r="L142" s="190"/>
      <c r="M142" s="190"/>
      <c r="N142" s="190"/>
      <c r="O142" s="190"/>
      <c r="P142" s="190"/>
      <c r="Q142" s="190"/>
      <c r="R142" s="190"/>
      <c r="S142" s="190"/>
      <c r="T142" s="190"/>
      <c r="U142" s="190"/>
      <c r="V142" s="190"/>
      <c r="W142" s="190"/>
      <c r="X142" s="190"/>
      <c r="Y142" s="190"/>
      <c r="Z142" s="190"/>
      <c r="AA142" s="190"/>
      <c r="AB142" s="190"/>
      <c r="AC142" s="190"/>
      <c r="AD142" s="190"/>
      <c r="AE142" s="190"/>
      <c r="AF142" s="190"/>
      <c r="AG142" s="190"/>
      <c r="AH142" s="190"/>
      <c r="AI142" s="190"/>
      <c r="AJ142" s="190"/>
      <c r="AK142" s="190"/>
      <c r="AL142" s="190"/>
      <c r="AM142" s="195"/>
      <c r="AN142" s="195"/>
      <c r="AO142" s="195"/>
    </row>
    <row r="143" s="12" customFormat="1" ht="30" customHeight="1" spans="1:41">
      <c r="A143" s="182" t="s">
        <v>54</v>
      </c>
      <c r="B143" s="187" t="s">
        <v>164</v>
      </c>
      <c r="C143" s="187"/>
      <c r="D143" s="187"/>
      <c r="E143" s="184"/>
      <c r="F143" s="184"/>
      <c r="G143" s="184"/>
      <c r="H143" s="184"/>
      <c r="I143" s="190"/>
      <c r="J143" s="190"/>
      <c r="K143" s="190"/>
      <c r="L143" s="190"/>
      <c r="M143" s="190"/>
      <c r="N143" s="190"/>
      <c r="O143" s="190"/>
      <c r="P143" s="190"/>
      <c r="Q143" s="190"/>
      <c r="R143" s="190"/>
      <c r="S143" s="190"/>
      <c r="T143" s="190"/>
      <c r="U143" s="190"/>
      <c r="V143" s="190"/>
      <c r="W143" s="190"/>
      <c r="X143" s="190"/>
      <c r="Y143" s="190"/>
      <c r="Z143" s="190"/>
      <c r="AA143" s="190"/>
      <c r="AB143" s="190"/>
      <c r="AC143" s="190"/>
      <c r="AD143" s="190"/>
      <c r="AE143" s="190"/>
      <c r="AF143" s="190"/>
      <c r="AG143" s="190"/>
      <c r="AH143" s="190"/>
      <c r="AI143" s="190"/>
      <c r="AJ143" s="190"/>
      <c r="AK143" s="190"/>
      <c r="AL143" s="190"/>
      <c r="AM143" s="195"/>
      <c r="AN143" s="195"/>
      <c r="AO143" s="195"/>
    </row>
    <row r="144" s="12" customFormat="1" ht="30" customHeight="1" spans="1:41">
      <c r="A144" s="182" t="s">
        <v>54</v>
      </c>
      <c r="B144" s="187" t="s">
        <v>165</v>
      </c>
      <c r="C144" s="187"/>
      <c r="D144" s="187"/>
      <c r="E144" s="184"/>
      <c r="F144" s="184"/>
      <c r="G144" s="184"/>
      <c r="H144" s="184"/>
      <c r="I144" s="190"/>
      <c r="J144" s="190"/>
      <c r="K144" s="190"/>
      <c r="L144" s="190"/>
      <c r="M144" s="190"/>
      <c r="N144" s="190"/>
      <c r="O144" s="190"/>
      <c r="P144" s="190"/>
      <c r="Q144" s="190"/>
      <c r="R144" s="190"/>
      <c r="S144" s="190"/>
      <c r="T144" s="190"/>
      <c r="U144" s="190"/>
      <c r="V144" s="190"/>
      <c r="W144" s="190"/>
      <c r="X144" s="190"/>
      <c r="Y144" s="190"/>
      <c r="Z144" s="190"/>
      <c r="AA144" s="190"/>
      <c r="AB144" s="190"/>
      <c r="AC144" s="190"/>
      <c r="AD144" s="190"/>
      <c r="AE144" s="190"/>
      <c r="AF144" s="190"/>
      <c r="AG144" s="190"/>
      <c r="AH144" s="190"/>
      <c r="AI144" s="190"/>
      <c r="AJ144" s="190"/>
      <c r="AK144" s="190"/>
      <c r="AL144" s="190"/>
      <c r="AM144" s="195"/>
      <c r="AN144" s="195"/>
      <c r="AO144" s="195"/>
    </row>
    <row r="145" s="12" customFormat="1" ht="30" customHeight="1" spans="1:41">
      <c r="A145" s="182" t="s">
        <v>54</v>
      </c>
      <c r="B145" s="187" t="s">
        <v>166</v>
      </c>
      <c r="C145" s="187"/>
      <c r="D145" s="187"/>
      <c r="E145" s="184"/>
      <c r="F145" s="184"/>
      <c r="G145" s="184"/>
      <c r="H145" s="184"/>
      <c r="I145" s="190"/>
      <c r="J145" s="190"/>
      <c r="K145" s="190"/>
      <c r="L145" s="190"/>
      <c r="M145" s="190"/>
      <c r="N145" s="190"/>
      <c r="O145" s="190"/>
      <c r="P145" s="190"/>
      <c r="Q145" s="190"/>
      <c r="R145" s="190"/>
      <c r="S145" s="190"/>
      <c r="T145" s="190"/>
      <c r="U145" s="190"/>
      <c r="V145" s="190"/>
      <c r="W145" s="190"/>
      <c r="X145" s="190"/>
      <c r="Y145" s="190"/>
      <c r="Z145" s="190"/>
      <c r="AA145" s="190"/>
      <c r="AB145" s="190"/>
      <c r="AC145" s="190"/>
      <c r="AD145" s="190"/>
      <c r="AE145" s="190"/>
      <c r="AF145" s="190"/>
      <c r="AG145" s="190"/>
      <c r="AH145" s="190"/>
      <c r="AI145" s="190"/>
      <c r="AJ145" s="190"/>
      <c r="AK145" s="190"/>
      <c r="AL145" s="190"/>
      <c r="AM145" s="195"/>
      <c r="AN145" s="195"/>
      <c r="AO145" s="195"/>
    </row>
    <row r="146" s="12" customFormat="1" ht="30" customHeight="1" spans="1:41">
      <c r="A146" s="179" t="s">
        <v>50</v>
      </c>
      <c r="B146" s="187" t="s">
        <v>167</v>
      </c>
      <c r="C146" s="187"/>
      <c r="D146" s="187"/>
      <c r="E146" s="184"/>
      <c r="F146" s="184"/>
      <c r="G146" s="184"/>
      <c r="H146" s="184"/>
      <c r="I146" s="191">
        <f t="shared" ref="I146:AL146" si="42">I147</f>
        <v>0</v>
      </c>
      <c r="J146" s="191">
        <f t="shared" si="42"/>
        <v>0</v>
      </c>
      <c r="K146" s="191">
        <f t="shared" si="42"/>
        <v>0</v>
      </c>
      <c r="L146" s="191">
        <f t="shared" si="42"/>
        <v>0</v>
      </c>
      <c r="M146" s="191">
        <f t="shared" si="42"/>
        <v>0</v>
      </c>
      <c r="N146" s="191">
        <f t="shared" si="42"/>
        <v>0</v>
      </c>
      <c r="O146" s="191">
        <f t="shared" si="42"/>
        <v>0</v>
      </c>
      <c r="P146" s="191">
        <f t="shared" si="42"/>
        <v>0</v>
      </c>
      <c r="Q146" s="191">
        <f t="shared" si="42"/>
        <v>0</v>
      </c>
      <c r="R146" s="191">
        <f t="shared" si="42"/>
        <v>0</v>
      </c>
      <c r="S146" s="191">
        <f t="shared" si="42"/>
        <v>0</v>
      </c>
      <c r="T146" s="191">
        <f t="shared" si="42"/>
        <v>0</v>
      </c>
      <c r="U146" s="191">
        <f t="shared" si="42"/>
        <v>0</v>
      </c>
      <c r="V146" s="191">
        <f t="shared" si="42"/>
        <v>0</v>
      </c>
      <c r="W146" s="191">
        <f t="shared" si="42"/>
        <v>0</v>
      </c>
      <c r="X146" s="191">
        <f t="shared" si="42"/>
        <v>0</v>
      </c>
      <c r="Y146" s="191">
        <f t="shared" si="42"/>
        <v>0</v>
      </c>
      <c r="Z146" s="191">
        <f t="shared" si="42"/>
        <v>0</v>
      </c>
      <c r="AA146" s="191">
        <f t="shared" si="42"/>
        <v>0</v>
      </c>
      <c r="AB146" s="191">
        <f t="shared" si="42"/>
        <v>0</v>
      </c>
      <c r="AC146" s="191">
        <f t="shared" si="42"/>
        <v>0</v>
      </c>
      <c r="AD146" s="191">
        <f t="shared" si="42"/>
        <v>0</v>
      </c>
      <c r="AE146" s="191">
        <f t="shared" si="42"/>
        <v>0</v>
      </c>
      <c r="AF146" s="191">
        <f t="shared" si="42"/>
        <v>0</v>
      </c>
      <c r="AG146" s="191">
        <f t="shared" si="42"/>
        <v>0</v>
      </c>
      <c r="AH146" s="191">
        <f t="shared" si="42"/>
        <v>0</v>
      </c>
      <c r="AI146" s="191">
        <f t="shared" si="42"/>
        <v>0</v>
      </c>
      <c r="AJ146" s="191">
        <f t="shared" si="42"/>
        <v>0</v>
      </c>
      <c r="AK146" s="191">
        <f t="shared" si="42"/>
        <v>0</v>
      </c>
      <c r="AL146" s="191">
        <f t="shared" si="42"/>
        <v>0</v>
      </c>
      <c r="AM146" s="195"/>
      <c r="AN146" s="195"/>
      <c r="AO146" s="195"/>
    </row>
    <row r="147" s="12" customFormat="1" ht="30" customHeight="1" spans="1:41">
      <c r="A147" s="179" t="s">
        <v>52</v>
      </c>
      <c r="B147" s="187" t="s">
        <v>167</v>
      </c>
      <c r="C147" s="187"/>
      <c r="D147" s="187"/>
      <c r="E147" s="184"/>
      <c r="F147" s="184"/>
      <c r="G147" s="184"/>
      <c r="H147" s="184"/>
      <c r="I147" s="190">
        <f t="shared" ref="I147:AL147" si="43">I148</f>
        <v>0</v>
      </c>
      <c r="J147" s="190">
        <f t="shared" si="43"/>
        <v>0</v>
      </c>
      <c r="K147" s="190">
        <f t="shared" si="43"/>
        <v>0</v>
      </c>
      <c r="L147" s="190">
        <f t="shared" si="43"/>
        <v>0</v>
      </c>
      <c r="M147" s="190">
        <f t="shared" si="43"/>
        <v>0</v>
      </c>
      <c r="N147" s="190">
        <f t="shared" si="43"/>
        <v>0</v>
      </c>
      <c r="O147" s="190">
        <f t="shared" si="43"/>
        <v>0</v>
      </c>
      <c r="P147" s="190">
        <f t="shared" si="43"/>
        <v>0</v>
      </c>
      <c r="Q147" s="190">
        <f t="shared" si="43"/>
        <v>0</v>
      </c>
      <c r="R147" s="190">
        <f t="shared" si="43"/>
        <v>0</v>
      </c>
      <c r="S147" s="190">
        <f t="shared" si="43"/>
        <v>0</v>
      </c>
      <c r="T147" s="190">
        <f t="shared" si="43"/>
        <v>0</v>
      </c>
      <c r="U147" s="190">
        <f t="shared" si="43"/>
        <v>0</v>
      </c>
      <c r="V147" s="190">
        <f t="shared" si="43"/>
        <v>0</v>
      </c>
      <c r="W147" s="190">
        <f t="shared" si="43"/>
        <v>0</v>
      </c>
      <c r="X147" s="190">
        <f t="shared" si="43"/>
        <v>0</v>
      </c>
      <c r="Y147" s="190">
        <f t="shared" si="43"/>
        <v>0</v>
      </c>
      <c r="Z147" s="190">
        <f t="shared" si="43"/>
        <v>0</v>
      </c>
      <c r="AA147" s="190">
        <f t="shared" si="43"/>
        <v>0</v>
      </c>
      <c r="AB147" s="190">
        <f t="shared" si="43"/>
        <v>0</v>
      </c>
      <c r="AC147" s="190">
        <f t="shared" si="43"/>
        <v>0</v>
      </c>
      <c r="AD147" s="190">
        <f t="shared" si="43"/>
        <v>0</v>
      </c>
      <c r="AE147" s="190">
        <f t="shared" si="43"/>
        <v>0</v>
      </c>
      <c r="AF147" s="190">
        <f t="shared" si="43"/>
        <v>0</v>
      </c>
      <c r="AG147" s="190">
        <f t="shared" si="43"/>
        <v>0</v>
      </c>
      <c r="AH147" s="190">
        <f t="shared" si="43"/>
        <v>0</v>
      </c>
      <c r="AI147" s="190">
        <f t="shared" si="43"/>
        <v>0</v>
      </c>
      <c r="AJ147" s="190">
        <f t="shared" si="43"/>
        <v>0</v>
      </c>
      <c r="AK147" s="190">
        <f t="shared" si="43"/>
        <v>0</v>
      </c>
      <c r="AL147" s="190">
        <f t="shared" si="43"/>
        <v>0</v>
      </c>
      <c r="AM147" s="195"/>
      <c r="AN147" s="195"/>
      <c r="AO147" s="195"/>
    </row>
    <row r="148" s="12" customFormat="1" ht="30" customHeight="1" spans="1:41">
      <c r="A148" s="179" t="s">
        <v>54</v>
      </c>
      <c r="B148" s="187" t="s">
        <v>167</v>
      </c>
      <c r="C148" s="187"/>
      <c r="D148" s="187"/>
      <c r="E148" s="184"/>
      <c r="F148" s="184"/>
      <c r="G148" s="184"/>
      <c r="H148" s="184"/>
      <c r="I148" s="190"/>
      <c r="J148" s="190"/>
      <c r="K148" s="190"/>
      <c r="L148" s="190"/>
      <c r="M148" s="190"/>
      <c r="N148" s="190"/>
      <c r="O148" s="190"/>
      <c r="P148" s="190"/>
      <c r="Q148" s="190"/>
      <c r="R148" s="190"/>
      <c r="S148" s="190"/>
      <c r="T148" s="190"/>
      <c r="U148" s="190"/>
      <c r="V148" s="190"/>
      <c r="W148" s="190"/>
      <c r="X148" s="190"/>
      <c r="Y148" s="190"/>
      <c r="Z148" s="190"/>
      <c r="AA148" s="190"/>
      <c r="AB148" s="190"/>
      <c r="AC148" s="190"/>
      <c r="AD148" s="190"/>
      <c r="AE148" s="190"/>
      <c r="AF148" s="190"/>
      <c r="AG148" s="190"/>
      <c r="AH148" s="190"/>
      <c r="AI148" s="190"/>
      <c r="AJ148" s="190"/>
      <c r="AK148" s="190"/>
      <c r="AL148" s="190"/>
      <c r="AM148" s="195"/>
      <c r="AN148" s="195"/>
      <c r="AO148" s="195"/>
    </row>
    <row r="149" s="12" customFormat="1" ht="30" customHeight="1" spans="1:41">
      <c r="A149" s="179" t="s">
        <v>50</v>
      </c>
      <c r="B149" s="187" t="s">
        <v>96</v>
      </c>
      <c r="C149" s="187"/>
      <c r="D149" s="187"/>
      <c r="E149" s="184"/>
      <c r="F149" s="184"/>
      <c r="G149" s="184"/>
      <c r="H149" s="184"/>
      <c r="I149" s="191">
        <f t="shared" ref="I149:AL149" si="44">I150</f>
        <v>2</v>
      </c>
      <c r="J149" s="191">
        <f t="shared" si="44"/>
        <v>3816</v>
      </c>
      <c r="K149" s="191">
        <f t="shared" si="44"/>
        <v>0</v>
      </c>
      <c r="L149" s="191">
        <f t="shared" si="44"/>
        <v>0</v>
      </c>
      <c r="M149" s="191">
        <f t="shared" si="44"/>
        <v>0</v>
      </c>
      <c r="N149" s="191">
        <f t="shared" si="44"/>
        <v>0</v>
      </c>
      <c r="O149" s="191">
        <f t="shared" si="44"/>
        <v>0</v>
      </c>
      <c r="P149" s="191">
        <f t="shared" si="44"/>
        <v>0</v>
      </c>
      <c r="Q149" s="191">
        <f t="shared" si="44"/>
        <v>0</v>
      </c>
      <c r="R149" s="191">
        <f t="shared" si="44"/>
        <v>2</v>
      </c>
      <c r="S149" s="191">
        <f t="shared" si="44"/>
        <v>10600</v>
      </c>
      <c r="T149" s="191">
        <f t="shared" si="44"/>
        <v>15068</v>
      </c>
      <c r="U149" s="191">
        <f t="shared" si="44"/>
        <v>0</v>
      </c>
      <c r="V149" s="191">
        <f t="shared" si="44"/>
        <v>0</v>
      </c>
      <c r="W149" s="191">
        <f t="shared" si="44"/>
        <v>0</v>
      </c>
      <c r="X149" s="191">
        <f t="shared" si="44"/>
        <v>0</v>
      </c>
      <c r="Y149" s="191">
        <f t="shared" si="44"/>
        <v>0</v>
      </c>
      <c r="Z149" s="191">
        <f t="shared" si="44"/>
        <v>538</v>
      </c>
      <c r="AA149" s="191">
        <f t="shared" si="44"/>
        <v>538</v>
      </c>
      <c r="AB149" s="191">
        <f t="shared" si="44"/>
        <v>500</v>
      </c>
      <c r="AC149" s="191">
        <f t="shared" si="44"/>
        <v>0</v>
      </c>
      <c r="AD149" s="191">
        <f t="shared" si="44"/>
        <v>38</v>
      </c>
      <c r="AE149" s="191">
        <f t="shared" si="44"/>
        <v>0</v>
      </c>
      <c r="AF149" s="191">
        <f t="shared" si="44"/>
        <v>0</v>
      </c>
      <c r="AG149" s="191">
        <f t="shared" si="44"/>
        <v>0</v>
      </c>
      <c r="AH149" s="191">
        <f t="shared" si="44"/>
        <v>0</v>
      </c>
      <c r="AI149" s="191">
        <f t="shared" si="44"/>
        <v>0</v>
      </c>
      <c r="AJ149" s="191">
        <f t="shared" si="44"/>
        <v>0</v>
      </c>
      <c r="AK149" s="191">
        <f t="shared" si="44"/>
        <v>0</v>
      </c>
      <c r="AL149" s="191">
        <f t="shared" si="44"/>
        <v>0</v>
      </c>
      <c r="AM149" s="195"/>
      <c r="AN149" s="195"/>
      <c r="AO149" s="195"/>
    </row>
    <row r="150" s="12" customFormat="1" ht="30" customHeight="1" spans="1:41">
      <c r="A150" s="179" t="s">
        <v>52</v>
      </c>
      <c r="B150" s="187" t="s">
        <v>96</v>
      </c>
      <c r="C150" s="187"/>
      <c r="D150" s="187"/>
      <c r="E150" s="184"/>
      <c r="F150" s="184"/>
      <c r="G150" s="184"/>
      <c r="H150" s="184"/>
      <c r="I150" s="190">
        <f t="shared" ref="I150:AL150" si="45">I151+I152+I154</f>
        <v>2</v>
      </c>
      <c r="J150" s="190">
        <f t="shared" si="45"/>
        <v>3816</v>
      </c>
      <c r="K150" s="190">
        <f t="shared" si="45"/>
        <v>0</v>
      </c>
      <c r="L150" s="190">
        <f t="shared" si="45"/>
        <v>0</v>
      </c>
      <c r="M150" s="190">
        <f t="shared" si="45"/>
        <v>0</v>
      </c>
      <c r="N150" s="190">
        <f t="shared" si="45"/>
        <v>0</v>
      </c>
      <c r="O150" s="190">
        <f t="shared" si="45"/>
        <v>0</v>
      </c>
      <c r="P150" s="190">
        <f t="shared" si="45"/>
        <v>0</v>
      </c>
      <c r="Q150" s="190">
        <f t="shared" si="45"/>
        <v>0</v>
      </c>
      <c r="R150" s="190">
        <f t="shared" si="45"/>
        <v>2</v>
      </c>
      <c r="S150" s="190">
        <f t="shared" si="45"/>
        <v>10600</v>
      </c>
      <c r="T150" s="190">
        <f t="shared" si="45"/>
        <v>15068</v>
      </c>
      <c r="U150" s="190">
        <f t="shared" si="45"/>
        <v>0</v>
      </c>
      <c r="V150" s="190">
        <f t="shared" si="45"/>
        <v>0</v>
      </c>
      <c r="W150" s="190">
        <f t="shared" si="45"/>
        <v>0</v>
      </c>
      <c r="X150" s="190">
        <f t="shared" si="45"/>
        <v>0</v>
      </c>
      <c r="Y150" s="190">
        <f t="shared" si="45"/>
        <v>0</v>
      </c>
      <c r="Z150" s="190">
        <f t="shared" si="45"/>
        <v>538</v>
      </c>
      <c r="AA150" s="190">
        <f t="shared" si="45"/>
        <v>538</v>
      </c>
      <c r="AB150" s="190">
        <f t="shared" si="45"/>
        <v>500</v>
      </c>
      <c r="AC150" s="190">
        <f t="shared" si="45"/>
        <v>0</v>
      </c>
      <c r="AD150" s="190">
        <f t="shared" si="45"/>
        <v>38</v>
      </c>
      <c r="AE150" s="190">
        <f t="shared" si="45"/>
        <v>0</v>
      </c>
      <c r="AF150" s="190">
        <f t="shared" si="45"/>
        <v>0</v>
      </c>
      <c r="AG150" s="190">
        <f t="shared" si="45"/>
        <v>0</v>
      </c>
      <c r="AH150" s="190">
        <f t="shared" si="45"/>
        <v>0</v>
      </c>
      <c r="AI150" s="190">
        <f t="shared" si="45"/>
        <v>0</v>
      </c>
      <c r="AJ150" s="190">
        <f t="shared" si="45"/>
        <v>0</v>
      </c>
      <c r="AK150" s="190">
        <f t="shared" si="45"/>
        <v>0</v>
      </c>
      <c r="AL150" s="190">
        <f t="shared" si="45"/>
        <v>0</v>
      </c>
      <c r="AM150" s="195"/>
      <c r="AN150" s="195"/>
      <c r="AO150" s="195"/>
    </row>
    <row r="151" s="12" customFormat="1" ht="45" customHeight="1" spans="1:41">
      <c r="A151" s="182" t="s">
        <v>54</v>
      </c>
      <c r="B151" s="187" t="s">
        <v>168</v>
      </c>
      <c r="C151" s="187"/>
      <c r="D151" s="187"/>
      <c r="E151" s="184"/>
      <c r="F151" s="184"/>
      <c r="G151" s="184"/>
      <c r="H151" s="184"/>
      <c r="I151" s="190"/>
      <c r="J151" s="190"/>
      <c r="K151" s="190"/>
      <c r="L151" s="190"/>
      <c r="M151" s="190"/>
      <c r="N151" s="190"/>
      <c r="O151" s="190"/>
      <c r="P151" s="190"/>
      <c r="Q151" s="190"/>
      <c r="R151" s="190"/>
      <c r="S151" s="190"/>
      <c r="T151" s="190"/>
      <c r="U151" s="190"/>
      <c r="V151" s="190"/>
      <c r="W151" s="190"/>
      <c r="X151" s="190"/>
      <c r="Y151" s="190"/>
      <c r="Z151" s="190"/>
      <c r="AA151" s="190"/>
      <c r="AB151" s="190"/>
      <c r="AC151" s="190"/>
      <c r="AD151" s="190"/>
      <c r="AE151" s="190"/>
      <c r="AF151" s="190"/>
      <c r="AG151" s="190"/>
      <c r="AH151" s="190"/>
      <c r="AI151" s="190"/>
      <c r="AJ151" s="190"/>
      <c r="AK151" s="190"/>
      <c r="AL151" s="190"/>
      <c r="AM151" s="195"/>
      <c r="AN151" s="195"/>
      <c r="AO151" s="195"/>
    </row>
    <row r="152" s="12" customFormat="1" ht="30" customHeight="1" spans="1:41">
      <c r="A152" s="182" t="s">
        <v>54</v>
      </c>
      <c r="B152" s="187" t="s">
        <v>169</v>
      </c>
      <c r="C152" s="187"/>
      <c r="D152" s="187"/>
      <c r="E152" s="184"/>
      <c r="F152" s="184"/>
      <c r="G152" s="184"/>
      <c r="H152" s="184"/>
      <c r="I152" s="190">
        <f t="shared" ref="I152:AL152" si="46">SUM(I153)</f>
        <v>1</v>
      </c>
      <c r="J152" s="190">
        <f t="shared" si="46"/>
        <v>3800</v>
      </c>
      <c r="K152" s="190">
        <f t="shared" si="46"/>
        <v>0</v>
      </c>
      <c r="L152" s="190">
        <f t="shared" si="46"/>
        <v>0</v>
      </c>
      <c r="M152" s="190">
        <f t="shared" si="46"/>
        <v>0</v>
      </c>
      <c r="N152" s="190">
        <f t="shared" si="46"/>
        <v>0</v>
      </c>
      <c r="O152" s="190">
        <f t="shared" si="46"/>
        <v>0</v>
      </c>
      <c r="P152" s="190">
        <f t="shared" si="46"/>
        <v>0</v>
      </c>
      <c r="Q152" s="190">
        <f t="shared" si="46"/>
        <v>0</v>
      </c>
      <c r="R152" s="190">
        <f t="shared" si="46"/>
        <v>1</v>
      </c>
      <c r="S152" s="190">
        <f t="shared" si="46"/>
        <v>3800</v>
      </c>
      <c r="T152" s="190">
        <f t="shared" si="46"/>
        <v>0</v>
      </c>
      <c r="U152" s="190">
        <f t="shared" si="46"/>
        <v>0</v>
      </c>
      <c r="V152" s="190">
        <f t="shared" si="46"/>
        <v>0</v>
      </c>
      <c r="W152" s="190">
        <f t="shared" si="46"/>
        <v>0</v>
      </c>
      <c r="X152" s="190">
        <f t="shared" si="46"/>
        <v>0</v>
      </c>
      <c r="Y152" s="190">
        <f t="shared" si="46"/>
        <v>0</v>
      </c>
      <c r="Z152" s="190">
        <f t="shared" si="46"/>
        <v>38</v>
      </c>
      <c r="AA152" s="190">
        <f t="shared" si="46"/>
        <v>38</v>
      </c>
      <c r="AB152" s="190">
        <f t="shared" si="46"/>
        <v>0</v>
      </c>
      <c r="AC152" s="190">
        <f t="shared" si="46"/>
        <v>0</v>
      </c>
      <c r="AD152" s="190">
        <f t="shared" si="46"/>
        <v>38</v>
      </c>
      <c r="AE152" s="190">
        <f t="shared" si="46"/>
        <v>0</v>
      </c>
      <c r="AF152" s="190">
        <f t="shared" si="46"/>
        <v>0</v>
      </c>
      <c r="AG152" s="190">
        <f t="shared" si="46"/>
        <v>0</v>
      </c>
      <c r="AH152" s="190">
        <f t="shared" si="46"/>
        <v>0</v>
      </c>
      <c r="AI152" s="190">
        <f t="shared" si="46"/>
        <v>0</v>
      </c>
      <c r="AJ152" s="190">
        <f t="shared" si="46"/>
        <v>0</v>
      </c>
      <c r="AK152" s="190">
        <f t="shared" si="46"/>
        <v>0</v>
      </c>
      <c r="AL152" s="190">
        <f t="shared" si="46"/>
        <v>0</v>
      </c>
      <c r="AM152" s="195"/>
      <c r="AN152" s="195"/>
      <c r="AO152" s="195"/>
    </row>
    <row r="153" s="7" customFormat="1" ht="178" customHeight="1" spans="1:42">
      <c r="A153" s="22">
        <v>24</v>
      </c>
      <c r="B153" s="22" t="s">
        <v>1183</v>
      </c>
      <c r="C153" s="22">
        <v>2024</v>
      </c>
      <c r="D153" s="33" t="s">
        <v>1004</v>
      </c>
      <c r="E153" s="22" t="s">
        <v>178</v>
      </c>
      <c r="F153" s="22" t="s">
        <v>1184</v>
      </c>
      <c r="G153" s="22" t="s">
        <v>995</v>
      </c>
      <c r="H153" s="33" t="s">
        <v>1006</v>
      </c>
      <c r="I153" s="22">
        <v>1</v>
      </c>
      <c r="J153" s="22">
        <v>3800</v>
      </c>
      <c r="K153" s="22"/>
      <c r="L153" s="22"/>
      <c r="M153" s="22"/>
      <c r="N153" s="22"/>
      <c r="O153" s="22"/>
      <c r="P153" s="22"/>
      <c r="Q153" s="22"/>
      <c r="R153" s="22">
        <v>1</v>
      </c>
      <c r="S153" s="22">
        <v>3800</v>
      </c>
      <c r="T153" s="22"/>
      <c r="U153" s="22" t="s">
        <v>1007</v>
      </c>
      <c r="V153" s="22" t="s">
        <v>1185</v>
      </c>
      <c r="W153" s="22" t="s">
        <v>1007</v>
      </c>
      <c r="X153" s="22" t="s">
        <v>1185</v>
      </c>
      <c r="Y153" s="22" t="s">
        <v>1186</v>
      </c>
      <c r="Z153" s="22">
        <v>38</v>
      </c>
      <c r="AA153" s="22">
        <v>38</v>
      </c>
      <c r="AB153" s="60"/>
      <c r="AC153" s="60"/>
      <c r="AD153" s="60">
        <v>38</v>
      </c>
      <c r="AE153" s="60"/>
      <c r="AF153" s="22"/>
      <c r="AG153" s="22"/>
      <c r="AH153" s="22"/>
      <c r="AI153" s="22"/>
      <c r="AJ153" s="22"/>
      <c r="AK153" s="22"/>
      <c r="AL153" s="22"/>
      <c r="AM153" s="33" t="s">
        <v>1187</v>
      </c>
      <c r="AN153" s="33" t="s">
        <v>1188</v>
      </c>
      <c r="AO153" s="60" t="s">
        <v>1386</v>
      </c>
      <c r="AP153" s="75" t="s">
        <v>1386</v>
      </c>
    </row>
    <row r="154" s="12" customFormat="1" ht="30" customHeight="1" spans="1:40">
      <c r="A154" s="182" t="s">
        <v>54</v>
      </c>
      <c r="B154" s="187" t="s">
        <v>170</v>
      </c>
      <c r="C154" s="187"/>
      <c r="D154" s="187"/>
      <c r="E154" s="184"/>
      <c r="F154" s="184"/>
      <c r="G154" s="184"/>
      <c r="H154" s="184"/>
      <c r="I154" s="190">
        <f>SUM(I155)</f>
        <v>1</v>
      </c>
      <c r="J154" s="190">
        <f t="shared" ref="J154:AL154" si="47">SUM(J155)</f>
        <v>16</v>
      </c>
      <c r="K154" s="190">
        <f t="shared" si="47"/>
        <v>0</v>
      </c>
      <c r="L154" s="190">
        <f t="shared" si="47"/>
        <v>0</v>
      </c>
      <c r="M154" s="190">
        <f t="shared" si="47"/>
        <v>0</v>
      </c>
      <c r="N154" s="190">
        <f t="shared" si="47"/>
        <v>0</v>
      </c>
      <c r="O154" s="190">
        <f t="shared" si="47"/>
        <v>0</v>
      </c>
      <c r="P154" s="190">
        <f t="shared" si="47"/>
        <v>0</v>
      </c>
      <c r="Q154" s="190">
        <f t="shared" si="47"/>
        <v>0</v>
      </c>
      <c r="R154" s="190">
        <f t="shared" si="47"/>
        <v>1</v>
      </c>
      <c r="S154" s="190">
        <f t="shared" si="47"/>
        <v>6800</v>
      </c>
      <c r="T154" s="190">
        <f t="shared" si="47"/>
        <v>15068</v>
      </c>
      <c r="U154" s="190">
        <f t="shared" si="47"/>
        <v>0</v>
      </c>
      <c r="V154" s="190">
        <f t="shared" si="47"/>
        <v>0</v>
      </c>
      <c r="W154" s="190">
        <f t="shared" si="47"/>
        <v>0</v>
      </c>
      <c r="X154" s="190">
        <f t="shared" si="47"/>
        <v>0</v>
      </c>
      <c r="Y154" s="190">
        <f t="shared" si="47"/>
        <v>0</v>
      </c>
      <c r="Z154" s="190">
        <f t="shared" si="47"/>
        <v>500</v>
      </c>
      <c r="AA154" s="190">
        <f t="shared" si="47"/>
        <v>500</v>
      </c>
      <c r="AB154" s="190">
        <f t="shared" si="47"/>
        <v>500</v>
      </c>
      <c r="AC154" s="190">
        <f t="shared" si="47"/>
        <v>0</v>
      </c>
      <c r="AD154" s="190">
        <f t="shared" si="47"/>
        <v>0</v>
      </c>
      <c r="AE154" s="190">
        <f t="shared" si="47"/>
        <v>0</v>
      </c>
      <c r="AF154" s="190">
        <f t="shared" si="47"/>
        <v>0</v>
      </c>
      <c r="AG154" s="190">
        <f t="shared" si="47"/>
        <v>0</v>
      </c>
      <c r="AH154" s="190">
        <f t="shared" si="47"/>
        <v>0</v>
      </c>
      <c r="AI154" s="190">
        <f t="shared" si="47"/>
        <v>0</v>
      </c>
      <c r="AJ154" s="190">
        <f t="shared" si="47"/>
        <v>0</v>
      </c>
      <c r="AK154" s="190">
        <f t="shared" si="47"/>
        <v>0</v>
      </c>
      <c r="AL154" s="190">
        <f t="shared" si="47"/>
        <v>0</v>
      </c>
      <c r="AM154" s="195"/>
      <c r="AN154" s="195"/>
    </row>
    <row r="155" ht="169" customHeight="1" spans="1:41">
      <c r="A155" s="22">
        <v>25</v>
      </c>
      <c r="B155" s="22" t="s">
        <v>1421</v>
      </c>
      <c r="C155" s="22">
        <v>2024</v>
      </c>
      <c r="D155" s="33" t="s">
        <v>1422</v>
      </c>
      <c r="E155" s="22" t="s">
        <v>178</v>
      </c>
      <c r="F155" s="22" t="s">
        <v>984</v>
      </c>
      <c r="G155" s="33" t="s">
        <v>1423</v>
      </c>
      <c r="H155" s="33" t="s">
        <v>1424</v>
      </c>
      <c r="I155" s="22">
        <v>1</v>
      </c>
      <c r="J155" s="22">
        <v>16</v>
      </c>
      <c r="K155" s="66"/>
      <c r="L155" s="66"/>
      <c r="M155" s="66"/>
      <c r="N155" s="66"/>
      <c r="O155" s="66"/>
      <c r="P155" s="66"/>
      <c r="Q155" s="66"/>
      <c r="R155" s="22">
        <v>1</v>
      </c>
      <c r="S155" s="22">
        <v>6800</v>
      </c>
      <c r="T155" s="22">
        <v>15068</v>
      </c>
      <c r="U155" s="33" t="s">
        <v>1425</v>
      </c>
      <c r="V155" s="230"/>
      <c r="W155" s="33" t="s">
        <v>1425</v>
      </c>
      <c r="X155" s="230"/>
      <c r="Y155" s="230"/>
      <c r="Z155" s="33">
        <v>500</v>
      </c>
      <c r="AA155" s="22">
        <v>500</v>
      </c>
      <c r="AB155" s="22">
        <v>500</v>
      </c>
      <c r="AC155" s="66"/>
      <c r="AD155" s="66"/>
      <c r="AE155" s="66"/>
      <c r="AF155" s="66"/>
      <c r="AG155" s="66"/>
      <c r="AH155" s="66"/>
      <c r="AI155" s="66"/>
      <c r="AJ155" s="66"/>
      <c r="AK155" s="66"/>
      <c r="AL155" s="66"/>
      <c r="AM155" s="33" t="s">
        <v>1426</v>
      </c>
      <c r="AN155" s="33" t="s">
        <v>1427</v>
      </c>
      <c r="AO155" s="60" t="s">
        <v>1390</v>
      </c>
    </row>
  </sheetData>
  <autoFilter ref="A5:XFD155">
    <extLst/>
  </autoFilter>
  <mergeCells count="173">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4:D14"/>
    <mergeCell ref="B15:D15"/>
    <mergeCell ref="B16:D16"/>
    <mergeCell ref="B17:D17"/>
    <mergeCell ref="B18:D18"/>
    <mergeCell ref="B19:D19"/>
    <mergeCell ref="B20:D20"/>
    <mergeCell ref="B21:D21"/>
    <mergeCell ref="B22:D22"/>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2:D42"/>
    <mergeCell ref="B47:D47"/>
    <mergeCell ref="B48:D48"/>
    <mergeCell ref="B49:D49"/>
    <mergeCell ref="B51:D51"/>
    <mergeCell ref="B52:D52"/>
    <mergeCell ref="B53:D53"/>
    <mergeCell ref="B54:D54"/>
    <mergeCell ref="B55:D55"/>
    <mergeCell ref="B57:D57"/>
    <mergeCell ref="B58:D58"/>
    <mergeCell ref="B59:D59"/>
    <mergeCell ref="B60:D60"/>
    <mergeCell ref="B61:D61"/>
    <mergeCell ref="B62:D62"/>
    <mergeCell ref="B63:D63"/>
    <mergeCell ref="B64:D64"/>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5:D85"/>
    <mergeCell ref="B90:D90"/>
    <mergeCell ref="B91:D91"/>
    <mergeCell ref="B92:D92"/>
    <mergeCell ref="B93:D93"/>
    <mergeCell ref="B94:D94"/>
    <mergeCell ref="B95:D95"/>
    <mergeCell ref="B96:D96"/>
    <mergeCell ref="B97:D97"/>
    <mergeCell ref="B101:D101"/>
    <mergeCell ref="B103:D103"/>
    <mergeCell ref="B104:D104"/>
    <mergeCell ref="B105:D105"/>
    <mergeCell ref="B106:D106"/>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2:D122"/>
    <mergeCell ref="B123:D123"/>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4:D154"/>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 ref="AP3:AP5"/>
  </mergeCells>
  <conditionalFormatting sqref="D56">
    <cfRule type="duplicateValues" dxfId="1" priority="1"/>
  </conditionalFormatting>
  <conditionalFormatting sqref="D121">
    <cfRule type="expression" dxfId="0" priority="2">
      <formula>AND(COUNTIF(#REF!,D121)+COUNTIF(#REF!,D121)+COUNTIF(#REF!,D121)+COUNTIF(#REF!,D121)+COUNTIF(#REF!,D121)+COUNTIF(#REF!,D121)+COUNTIF(#REF!,D121)+COUNTIF(#REF!,D121)+COUNTIF(#REF!,D121)+COUNTIF(#REF!,D121)+COUNTIF(#REF!,D121)+COUNTIF(#REF!,D121)&gt;1,NOT(ISBLANK(D121)))</formula>
    </cfRule>
  </conditionalFormatting>
  <pageMargins left="0.751388888888889" right="0.751388888888889" top="1" bottom="1" header="0.5" footer="0.5"/>
  <pageSetup paperSize="8" scale="23" fitToHeight="0" orientation="landscape" horizontalDpi="600"/>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C155"/>
  <sheetViews>
    <sheetView view="pageBreakPreview" zoomScale="40" zoomScaleNormal="47" workbookViewId="0">
      <pane xSplit="8" ySplit="11" topLeftCell="I12" activePane="bottomRight" state="frozen"/>
      <selection/>
      <selection pane="topRight"/>
      <selection pane="bottomLeft"/>
      <selection pane="bottomRight" activeCell="Q12" sqref="Q12"/>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15.1296296296296" style="12" customWidth="1"/>
    <col min="7" max="7" width="36" style="12" customWidth="1"/>
    <col min="8" max="8" width="181.75"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5" width="18.6296296296296" style="14" customWidth="1"/>
    <col min="26" max="26" width="19.787037037037" style="9" customWidth="1"/>
    <col min="27" max="27" width="22" style="9" customWidth="1"/>
    <col min="28" max="28" width="22.5925925925926" style="9" customWidth="1"/>
    <col min="29"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0" width="36.6296296296296" style="12" customWidth="1"/>
    <col min="41" max="41" width="36.6296296296296" style="12" hidden="1" customWidth="1"/>
    <col min="42" max="42" width="26.3055555555556" style="12" hidden="1" customWidth="1"/>
    <col min="43" max="16367" width="8.88888888888889" style="12"/>
    <col min="16368" max="16384" width="8.88888888888889"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2">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c r="AP3" s="104" t="s">
        <v>1384</v>
      </c>
    </row>
    <row r="4" s="7" customFormat="1" ht="90" customHeight="1" spans="1:42">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c r="AP4" s="104"/>
    </row>
    <row r="5" s="7" customFormat="1" ht="118" customHeight="1" spans="1:42">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c r="AP5" s="104"/>
    </row>
    <row r="6" s="79" customFormat="1" ht="30" customHeight="1" spans="1:41">
      <c r="A6" s="81"/>
      <c r="B6" s="82" t="s">
        <v>49</v>
      </c>
      <c r="C6" s="82"/>
      <c r="D6" s="82"/>
      <c r="E6" s="82"/>
      <c r="F6" s="82"/>
      <c r="G6" s="82"/>
      <c r="H6" s="82"/>
      <c r="I6" s="83">
        <f t="shared" ref="I6:AL6" si="0">I7+I62+I79+I111+I116+I137+I146+I149</f>
        <v>25</v>
      </c>
      <c r="J6" s="83">
        <f t="shared" si="0"/>
        <v>16876.8444</v>
      </c>
      <c r="K6" s="83">
        <f t="shared" si="0"/>
        <v>8</v>
      </c>
      <c r="L6" s="83">
        <f t="shared" si="0"/>
        <v>1</v>
      </c>
      <c r="M6" s="83">
        <f t="shared" si="0"/>
        <v>13</v>
      </c>
      <c r="N6" s="83">
        <f t="shared" si="0"/>
        <v>0</v>
      </c>
      <c r="O6" s="83">
        <f t="shared" si="0"/>
        <v>1</v>
      </c>
      <c r="P6" s="83">
        <f t="shared" si="0"/>
        <v>0</v>
      </c>
      <c r="Q6" s="83">
        <f t="shared" si="0"/>
        <v>0</v>
      </c>
      <c r="R6" s="83">
        <f t="shared" si="0"/>
        <v>2</v>
      </c>
      <c r="S6" s="83">
        <f t="shared" si="0"/>
        <v>27522</v>
      </c>
      <c r="T6" s="83">
        <f t="shared" si="0"/>
        <v>71978</v>
      </c>
      <c r="U6" s="83">
        <f t="shared" si="0"/>
        <v>0</v>
      </c>
      <c r="V6" s="83">
        <f t="shared" si="0"/>
        <v>0</v>
      </c>
      <c r="W6" s="83">
        <f t="shared" si="0"/>
        <v>0</v>
      </c>
      <c r="X6" s="83">
        <f t="shared" si="0"/>
        <v>0</v>
      </c>
      <c r="Y6" s="83">
        <f t="shared" si="0"/>
        <v>0</v>
      </c>
      <c r="Z6" s="83">
        <f t="shared" si="0"/>
        <v>21316.75</v>
      </c>
      <c r="AA6" s="83">
        <f t="shared" si="0"/>
        <v>17156.75</v>
      </c>
      <c r="AB6" s="83">
        <f t="shared" si="0"/>
        <v>15918.75</v>
      </c>
      <c r="AC6" s="83">
        <f t="shared" si="0"/>
        <v>1200</v>
      </c>
      <c r="AD6" s="83">
        <f t="shared" si="0"/>
        <v>38</v>
      </c>
      <c r="AE6" s="83">
        <f t="shared" si="0"/>
        <v>0</v>
      </c>
      <c r="AF6" s="83">
        <f t="shared" si="0"/>
        <v>1610</v>
      </c>
      <c r="AG6" s="83">
        <f t="shared" si="0"/>
        <v>0</v>
      </c>
      <c r="AH6" s="83">
        <f t="shared" si="0"/>
        <v>2000</v>
      </c>
      <c r="AI6" s="83">
        <f t="shared" si="0"/>
        <v>0</v>
      </c>
      <c r="AJ6" s="83">
        <f t="shared" si="0"/>
        <v>550</v>
      </c>
      <c r="AK6" s="83">
        <f t="shared" si="0"/>
        <v>0</v>
      </c>
      <c r="AL6" s="83">
        <f t="shared" si="0"/>
        <v>0</v>
      </c>
      <c r="AM6" s="81"/>
      <c r="AN6" s="81"/>
      <c r="AO6" s="81"/>
    </row>
    <row r="7" s="178" customFormat="1" ht="30" customHeight="1" spans="1:41">
      <c r="A7" s="179" t="s">
        <v>50</v>
      </c>
      <c r="B7" s="180" t="s">
        <v>51</v>
      </c>
      <c r="C7" s="181"/>
      <c r="D7" s="181"/>
      <c r="E7" s="180"/>
      <c r="F7" s="181"/>
      <c r="G7" s="181"/>
      <c r="H7" s="180"/>
      <c r="I7" s="188">
        <f t="shared" ref="I7:AL7" si="1">I8+I32+I37+I48+I54</f>
        <v>12</v>
      </c>
      <c r="J7" s="188">
        <f t="shared" si="1"/>
        <v>11984.89</v>
      </c>
      <c r="K7" s="188">
        <f t="shared" si="1"/>
        <v>7</v>
      </c>
      <c r="L7" s="188">
        <f t="shared" si="1"/>
        <v>0</v>
      </c>
      <c r="M7" s="188">
        <f t="shared" si="1"/>
        <v>5</v>
      </c>
      <c r="N7" s="188">
        <f t="shared" si="1"/>
        <v>0</v>
      </c>
      <c r="O7" s="188">
        <f t="shared" si="1"/>
        <v>0</v>
      </c>
      <c r="P7" s="188">
        <f t="shared" si="1"/>
        <v>0</v>
      </c>
      <c r="Q7" s="188">
        <f t="shared" si="1"/>
        <v>0</v>
      </c>
      <c r="R7" s="188">
        <f t="shared" si="1"/>
        <v>0</v>
      </c>
      <c r="S7" s="188">
        <f t="shared" si="1"/>
        <v>9174</v>
      </c>
      <c r="T7" s="188">
        <f t="shared" si="1"/>
        <v>30707</v>
      </c>
      <c r="U7" s="188">
        <f t="shared" si="1"/>
        <v>0</v>
      </c>
      <c r="V7" s="188">
        <f t="shared" si="1"/>
        <v>0</v>
      </c>
      <c r="W7" s="188">
        <f t="shared" si="1"/>
        <v>0</v>
      </c>
      <c r="X7" s="188">
        <f t="shared" si="1"/>
        <v>0</v>
      </c>
      <c r="Y7" s="188">
        <f t="shared" si="1"/>
        <v>0</v>
      </c>
      <c r="Z7" s="188">
        <f t="shared" si="1"/>
        <v>9528.75</v>
      </c>
      <c r="AA7" s="188">
        <f t="shared" si="1"/>
        <v>7778.75</v>
      </c>
      <c r="AB7" s="188">
        <f t="shared" si="1"/>
        <v>6578.75</v>
      </c>
      <c r="AC7" s="188">
        <f t="shared" si="1"/>
        <v>1200</v>
      </c>
      <c r="AD7" s="188">
        <f t="shared" si="1"/>
        <v>0</v>
      </c>
      <c r="AE7" s="188">
        <f t="shared" si="1"/>
        <v>0</v>
      </c>
      <c r="AF7" s="188">
        <f t="shared" si="1"/>
        <v>1600</v>
      </c>
      <c r="AG7" s="188">
        <f t="shared" si="1"/>
        <v>0</v>
      </c>
      <c r="AH7" s="188">
        <f t="shared" si="1"/>
        <v>0</v>
      </c>
      <c r="AI7" s="188">
        <f t="shared" si="1"/>
        <v>0</v>
      </c>
      <c r="AJ7" s="188">
        <f t="shared" si="1"/>
        <v>150</v>
      </c>
      <c r="AK7" s="188">
        <f t="shared" si="1"/>
        <v>0</v>
      </c>
      <c r="AL7" s="188">
        <f t="shared" si="1"/>
        <v>0</v>
      </c>
      <c r="AM7" s="194"/>
      <c r="AN7" s="194"/>
      <c r="AO7" s="194"/>
    </row>
    <row r="8" s="178" customFormat="1" ht="30" customHeight="1" spans="1:41">
      <c r="A8" s="182" t="s">
        <v>52</v>
      </c>
      <c r="B8" s="180" t="s">
        <v>53</v>
      </c>
      <c r="C8" s="181"/>
      <c r="D8" s="181"/>
      <c r="E8" s="180"/>
      <c r="F8" s="181"/>
      <c r="G8" s="181"/>
      <c r="H8" s="180"/>
      <c r="I8" s="189">
        <f t="shared" ref="I8:AL8" si="2">I9+I13+I18+I29+I30+I31+I19</f>
        <v>6</v>
      </c>
      <c r="J8" s="189">
        <f t="shared" si="2"/>
        <v>10569.19</v>
      </c>
      <c r="K8" s="189">
        <f t="shared" si="2"/>
        <v>5</v>
      </c>
      <c r="L8" s="189">
        <f t="shared" si="2"/>
        <v>0</v>
      </c>
      <c r="M8" s="189">
        <f t="shared" si="2"/>
        <v>1</v>
      </c>
      <c r="N8" s="189">
        <f t="shared" si="2"/>
        <v>0</v>
      </c>
      <c r="O8" s="189">
        <f t="shared" si="2"/>
        <v>0</v>
      </c>
      <c r="P8" s="189">
        <f t="shared" si="2"/>
        <v>0</v>
      </c>
      <c r="Q8" s="189">
        <f t="shared" si="2"/>
        <v>0</v>
      </c>
      <c r="R8" s="189">
        <f t="shared" si="2"/>
        <v>0</v>
      </c>
      <c r="S8" s="189">
        <f t="shared" si="2"/>
        <v>4391</v>
      </c>
      <c r="T8" s="189">
        <f t="shared" si="2"/>
        <v>15310</v>
      </c>
      <c r="U8" s="189">
        <f t="shared" si="2"/>
        <v>0</v>
      </c>
      <c r="V8" s="189">
        <f t="shared" si="2"/>
        <v>0</v>
      </c>
      <c r="W8" s="189">
        <f t="shared" si="2"/>
        <v>0</v>
      </c>
      <c r="X8" s="189">
        <f t="shared" si="2"/>
        <v>0</v>
      </c>
      <c r="Y8" s="189">
        <f t="shared" si="2"/>
        <v>0</v>
      </c>
      <c r="Z8" s="189">
        <f t="shared" si="2"/>
        <v>4468.75</v>
      </c>
      <c r="AA8" s="189">
        <f t="shared" si="2"/>
        <v>4468.75</v>
      </c>
      <c r="AB8" s="189">
        <f t="shared" si="2"/>
        <v>3668.75</v>
      </c>
      <c r="AC8" s="189">
        <f t="shared" si="2"/>
        <v>800</v>
      </c>
      <c r="AD8" s="189">
        <f t="shared" si="2"/>
        <v>0</v>
      </c>
      <c r="AE8" s="189">
        <f t="shared" si="2"/>
        <v>0</v>
      </c>
      <c r="AF8" s="189">
        <f t="shared" si="2"/>
        <v>0</v>
      </c>
      <c r="AG8" s="189">
        <f t="shared" si="2"/>
        <v>0</v>
      </c>
      <c r="AH8" s="189">
        <f t="shared" si="2"/>
        <v>0</v>
      </c>
      <c r="AI8" s="189">
        <f t="shared" si="2"/>
        <v>0</v>
      </c>
      <c r="AJ8" s="189">
        <f t="shared" si="2"/>
        <v>0</v>
      </c>
      <c r="AK8" s="189">
        <f t="shared" si="2"/>
        <v>0</v>
      </c>
      <c r="AL8" s="189">
        <f t="shared" si="2"/>
        <v>0</v>
      </c>
      <c r="AM8" s="194"/>
      <c r="AN8" s="194"/>
      <c r="AO8" s="194"/>
    </row>
    <row r="9" s="12" customFormat="1" ht="30" customHeight="1" spans="1:41">
      <c r="A9" s="182" t="s">
        <v>54</v>
      </c>
      <c r="B9" s="180" t="s">
        <v>55</v>
      </c>
      <c r="C9" s="181"/>
      <c r="D9" s="181"/>
      <c r="E9" s="180"/>
      <c r="F9" s="181"/>
      <c r="G9" s="181"/>
      <c r="H9" s="180"/>
      <c r="I9" s="190">
        <f t="shared" ref="I9:AL9" si="3">I10+I11</f>
        <v>1</v>
      </c>
      <c r="J9" s="190">
        <f t="shared" si="3"/>
        <v>1987.59</v>
      </c>
      <c r="K9" s="190">
        <f t="shared" si="3"/>
        <v>1</v>
      </c>
      <c r="L9" s="190">
        <f t="shared" si="3"/>
        <v>0</v>
      </c>
      <c r="M9" s="190">
        <f t="shared" si="3"/>
        <v>0</v>
      </c>
      <c r="N9" s="190">
        <f t="shared" si="3"/>
        <v>0</v>
      </c>
      <c r="O9" s="190">
        <f t="shared" si="3"/>
        <v>0</v>
      </c>
      <c r="P9" s="190">
        <f t="shared" si="3"/>
        <v>0</v>
      </c>
      <c r="Q9" s="190">
        <f t="shared" si="3"/>
        <v>0</v>
      </c>
      <c r="R9" s="190">
        <f t="shared" si="3"/>
        <v>0</v>
      </c>
      <c r="S9" s="190">
        <f t="shared" si="3"/>
        <v>0</v>
      </c>
      <c r="T9" s="190">
        <f t="shared" si="3"/>
        <v>0</v>
      </c>
      <c r="U9" s="190">
        <f t="shared" si="3"/>
        <v>0</v>
      </c>
      <c r="V9" s="190">
        <f t="shared" si="3"/>
        <v>0</v>
      </c>
      <c r="W9" s="190">
        <f t="shared" si="3"/>
        <v>0</v>
      </c>
      <c r="X9" s="190">
        <f t="shared" si="3"/>
        <v>0</v>
      </c>
      <c r="Y9" s="190">
        <f t="shared" si="3"/>
        <v>0</v>
      </c>
      <c r="Z9" s="190">
        <f t="shared" si="3"/>
        <v>736</v>
      </c>
      <c r="AA9" s="190">
        <f t="shared" si="3"/>
        <v>736</v>
      </c>
      <c r="AB9" s="190">
        <f t="shared" si="3"/>
        <v>736</v>
      </c>
      <c r="AC9" s="190">
        <f t="shared" si="3"/>
        <v>0</v>
      </c>
      <c r="AD9" s="190">
        <f t="shared" si="3"/>
        <v>0</v>
      </c>
      <c r="AE9" s="190">
        <f t="shared" si="3"/>
        <v>0</v>
      </c>
      <c r="AF9" s="190">
        <f t="shared" si="3"/>
        <v>0</v>
      </c>
      <c r="AG9" s="190">
        <f t="shared" si="3"/>
        <v>0</v>
      </c>
      <c r="AH9" s="190">
        <f t="shared" si="3"/>
        <v>0</v>
      </c>
      <c r="AI9" s="190">
        <f t="shared" si="3"/>
        <v>0</v>
      </c>
      <c r="AJ9" s="190">
        <f t="shared" si="3"/>
        <v>0</v>
      </c>
      <c r="AK9" s="190">
        <f t="shared" si="3"/>
        <v>0</v>
      </c>
      <c r="AL9" s="190">
        <f t="shared" si="3"/>
        <v>0</v>
      </c>
      <c r="AM9" s="195"/>
      <c r="AN9" s="195"/>
      <c r="AO9" s="195"/>
    </row>
    <row r="10" s="12" customFormat="1" ht="30" customHeight="1" spans="1:41">
      <c r="A10" s="183" t="s">
        <v>56</v>
      </c>
      <c r="B10" s="180" t="s">
        <v>57</v>
      </c>
      <c r="C10" s="181"/>
      <c r="D10" s="181"/>
      <c r="E10" s="184"/>
      <c r="F10" s="184"/>
      <c r="G10" s="184"/>
      <c r="H10" s="184"/>
      <c r="I10" s="190"/>
      <c r="J10" s="190"/>
      <c r="K10" s="190"/>
      <c r="L10" s="190"/>
      <c r="M10" s="190"/>
      <c r="N10" s="190"/>
      <c r="O10" s="190"/>
      <c r="P10" s="190"/>
      <c r="Q10" s="190"/>
      <c r="R10" s="190"/>
      <c r="S10" s="190"/>
      <c r="T10" s="190"/>
      <c r="U10" s="190"/>
      <c r="V10" s="190"/>
      <c r="W10" s="190"/>
      <c r="X10" s="190"/>
      <c r="Y10" s="190"/>
      <c r="Z10" s="190"/>
      <c r="AA10" s="190"/>
      <c r="AB10" s="190"/>
      <c r="AC10" s="190"/>
      <c r="AD10" s="190"/>
      <c r="AE10" s="190"/>
      <c r="AF10" s="190"/>
      <c r="AG10" s="190"/>
      <c r="AH10" s="190"/>
      <c r="AI10" s="190"/>
      <c r="AJ10" s="190"/>
      <c r="AK10" s="190"/>
      <c r="AL10" s="190"/>
      <c r="AM10" s="195"/>
      <c r="AN10" s="195"/>
      <c r="AO10" s="195"/>
    </row>
    <row r="11" s="12" customFormat="1" ht="30" customHeight="1" spans="1:41">
      <c r="A11" s="183" t="s">
        <v>56</v>
      </c>
      <c r="B11" s="180" t="s">
        <v>58</v>
      </c>
      <c r="C11" s="181"/>
      <c r="D11" s="181"/>
      <c r="E11" s="184"/>
      <c r="F11" s="184"/>
      <c r="G11" s="184"/>
      <c r="H11" s="184"/>
      <c r="I11" s="190">
        <f t="shared" ref="I11:AL11" si="4">SUM(I12)</f>
        <v>1</v>
      </c>
      <c r="J11" s="190">
        <f t="shared" si="4"/>
        <v>1987.59</v>
      </c>
      <c r="K11" s="190">
        <f t="shared" si="4"/>
        <v>1</v>
      </c>
      <c r="L11" s="190">
        <f t="shared" si="4"/>
        <v>0</v>
      </c>
      <c r="M11" s="190">
        <f t="shared" si="4"/>
        <v>0</v>
      </c>
      <c r="N11" s="190">
        <f t="shared" si="4"/>
        <v>0</v>
      </c>
      <c r="O11" s="190">
        <f t="shared" si="4"/>
        <v>0</v>
      </c>
      <c r="P11" s="190">
        <f t="shared" si="4"/>
        <v>0</v>
      </c>
      <c r="Q11" s="190">
        <f t="shared" si="4"/>
        <v>0</v>
      </c>
      <c r="R11" s="190">
        <f t="shared" si="4"/>
        <v>0</v>
      </c>
      <c r="S11" s="190">
        <f t="shared" si="4"/>
        <v>0</v>
      </c>
      <c r="T11" s="190">
        <f t="shared" si="4"/>
        <v>0</v>
      </c>
      <c r="U11" s="190">
        <f t="shared" si="4"/>
        <v>0</v>
      </c>
      <c r="V11" s="190">
        <f t="shared" si="4"/>
        <v>0</v>
      </c>
      <c r="W11" s="190">
        <f t="shared" si="4"/>
        <v>0</v>
      </c>
      <c r="X11" s="190">
        <f t="shared" si="4"/>
        <v>0</v>
      </c>
      <c r="Y11" s="190">
        <f t="shared" si="4"/>
        <v>0</v>
      </c>
      <c r="Z11" s="190">
        <f t="shared" si="4"/>
        <v>736</v>
      </c>
      <c r="AA11" s="190">
        <f t="shared" si="4"/>
        <v>736</v>
      </c>
      <c r="AB11" s="190">
        <f t="shared" si="4"/>
        <v>736</v>
      </c>
      <c r="AC11" s="190">
        <f t="shared" si="4"/>
        <v>0</v>
      </c>
      <c r="AD11" s="190">
        <f t="shared" si="4"/>
        <v>0</v>
      </c>
      <c r="AE11" s="190">
        <f t="shared" si="4"/>
        <v>0</v>
      </c>
      <c r="AF11" s="190">
        <f t="shared" si="4"/>
        <v>0</v>
      </c>
      <c r="AG11" s="190">
        <f t="shared" si="4"/>
        <v>0</v>
      </c>
      <c r="AH11" s="190">
        <f t="shared" si="4"/>
        <v>0</v>
      </c>
      <c r="AI11" s="190">
        <f t="shared" si="4"/>
        <v>0</v>
      </c>
      <c r="AJ11" s="190">
        <f t="shared" si="4"/>
        <v>0</v>
      </c>
      <c r="AK11" s="190">
        <f t="shared" si="4"/>
        <v>0</v>
      </c>
      <c r="AL11" s="190">
        <f t="shared" si="4"/>
        <v>0</v>
      </c>
      <c r="AM11" s="190"/>
      <c r="AN11" s="195"/>
      <c r="AO11" s="195"/>
    </row>
    <row r="12" s="12" customFormat="1" ht="140" customHeight="1" spans="1:41">
      <c r="A12" s="75" t="s">
        <v>665</v>
      </c>
      <c r="B12" s="228" t="s">
        <v>1158</v>
      </c>
      <c r="C12" s="184" t="s">
        <v>303</v>
      </c>
      <c r="D12" s="228" t="s">
        <v>1400</v>
      </c>
      <c r="E12" s="184" t="s">
        <v>178</v>
      </c>
      <c r="F12" s="228" t="s">
        <v>984</v>
      </c>
      <c r="G12" s="184" t="s">
        <v>1160</v>
      </c>
      <c r="H12" s="228" t="s">
        <v>1401</v>
      </c>
      <c r="I12" s="190">
        <v>1</v>
      </c>
      <c r="J12" s="190">
        <v>1987.59</v>
      </c>
      <c r="K12" s="190">
        <v>1</v>
      </c>
      <c r="L12" s="190"/>
      <c r="M12" s="190"/>
      <c r="N12" s="190"/>
      <c r="O12" s="190"/>
      <c r="P12" s="190"/>
      <c r="Q12" s="190"/>
      <c r="R12" s="190"/>
      <c r="S12" s="190"/>
      <c r="T12" s="190"/>
      <c r="U12" s="190" t="s">
        <v>183</v>
      </c>
      <c r="V12" s="192" t="s">
        <v>1144</v>
      </c>
      <c r="W12" s="190" t="s">
        <v>183</v>
      </c>
      <c r="X12" s="192" t="s">
        <v>1144</v>
      </c>
      <c r="Y12" s="190" t="s">
        <v>1286</v>
      </c>
      <c r="Z12" s="190">
        <v>736</v>
      </c>
      <c r="AA12" s="190">
        <v>736</v>
      </c>
      <c r="AB12" s="190">
        <v>736</v>
      </c>
      <c r="AC12" s="190"/>
      <c r="AD12" s="190"/>
      <c r="AE12" s="190"/>
      <c r="AF12" s="190"/>
      <c r="AG12" s="190"/>
      <c r="AH12" s="190"/>
      <c r="AI12" s="190"/>
      <c r="AJ12" s="190"/>
      <c r="AK12" s="190"/>
      <c r="AL12" s="190"/>
      <c r="AM12" s="228" t="s">
        <v>1349</v>
      </c>
      <c r="AN12" s="228" t="s">
        <v>1163</v>
      </c>
      <c r="AO12" s="195"/>
    </row>
    <row r="13" s="12" customFormat="1" ht="30" customHeight="1" spans="1:41">
      <c r="A13" s="182" t="s">
        <v>54</v>
      </c>
      <c r="B13" s="180" t="s">
        <v>59</v>
      </c>
      <c r="C13" s="181"/>
      <c r="D13" s="181"/>
      <c r="E13" s="184"/>
      <c r="F13" s="184"/>
      <c r="G13" s="184"/>
      <c r="H13" s="184"/>
      <c r="I13" s="190">
        <f t="shared" ref="I13:AL13" si="5">I14+I15+I16+I17</f>
        <v>0</v>
      </c>
      <c r="J13" s="190">
        <f t="shared" si="5"/>
        <v>0</v>
      </c>
      <c r="K13" s="190">
        <f t="shared" si="5"/>
        <v>0</v>
      </c>
      <c r="L13" s="190">
        <f t="shared" si="5"/>
        <v>0</v>
      </c>
      <c r="M13" s="190">
        <f t="shared" si="5"/>
        <v>0</v>
      </c>
      <c r="N13" s="190">
        <f t="shared" si="5"/>
        <v>0</v>
      </c>
      <c r="O13" s="190">
        <f t="shared" si="5"/>
        <v>0</v>
      </c>
      <c r="P13" s="190">
        <f t="shared" si="5"/>
        <v>0</v>
      </c>
      <c r="Q13" s="190">
        <f t="shared" si="5"/>
        <v>0</v>
      </c>
      <c r="R13" s="190">
        <f t="shared" si="5"/>
        <v>0</v>
      </c>
      <c r="S13" s="190">
        <f t="shared" si="5"/>
        <v>0</v>
      </c>
      <c r="T13" s="190">
        <f t="shared" si="5"/>
        <v>0</v>
      </c>
      <c r="U13" s="190">
        <f t="shared" si="5"/>
        <v>0</v>
      </c>
      <c r="V13" s="190">
        <f t="shared" si="5"/>
        <v>0</v>
      </c>
      <c r="W13" s="190">
        <f t="shared" si="5"/>
        <v>0</v>
      </c>
      <c r="X13" s="190">
        <f t="shared" si="5"/>
        <v>0</v>
      </c>
      <c r="Y13" s="190">
        <f t="shared" si="5"/>
        <v>0</v>
      </c>
      <c r="Z13" s="190">
        <f t="shared" si="5"/>
        <v>0</v>
      </c>
      <c r="AA13" s="190">
        <f t="shared" si="5"/>
        <v>0</v>
      </c>
      <c r="AB13" s="190">
        <f t="shared" si="5"/>
        <v>0</v>
      </c>
      <c r="AC13" s="190">
        <f t="shared" si="5"/>
        <v>0</v>
      </c>
      <c r="AD13" s="190">
        <f t="shared" si="5"/>
        <v>0</v>
      </c>
      <c r="AE13" s="190">
        <f t="shared" si="5"/>
        <v>0</v>
      </c>
      <c r="AF13" s="190">
        <f t="shared" si="5"/>
        <v>0</v>
      </c>
      <c r="AG13" s="190">
        <f t="shared" si="5"/>
        <v>0</v>
      </c>
      <c r="AH13" s="190">
        <f t="shared" si="5"/>
        <v>0</v>
      </c>
      <c r="AI13" s="190">
        <f t="shared" si="5"/>
        <v>0</v>
      </c>
      <c r="AJ13" s="190">
        <f t="shared" si="5"/>
        <v>0</v>
      </c>
      <c r="AK13" s="190">
        <f t="shared" si="5"/>
        <v>0</v>
      </c>
      <c r="AL13" s="190">
        <f t="shared" si="5"/>
        <v>0</v>
      </c>
      <c r="AM13" s="195"/>
      <c r="AN13" s="195"/>
      <c r="AO13" s="195"/>
    </row>
    <row r="14" s="12" customFormat="1" ht="30" customHeight="1" spans="1:41">
      <c r="A14" s="183" t="s">
        <v>56</v>
      </c>
      <c r="B14" s="180" t="s">
        <v>60</v>
      </c>
      <c r="C14" s="181"/>
      <c r="D14" s="181"/>
      <c r="E14" s="184"/>
      <c r="F14" s="184"/>
      <c r="G14" s="184"/>
      <c r="H14" s="184"/>
      <c r="I14" s="190"/>
      <c r="J14" s="190"/>
      <c r="K14" s="190"/>
      <c r="L14" s="190"/>
      <c r="M14" s="190"/>
      <c r="N14" s="190"/>
      <c r="O14" s="19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5"/>
      <c r="AN14" s="195"/>
      <c r="AO14" s="195"/>
    </row>
    <row r="15" s="12" customFormat="1" ht="30" customHeight="1" spans="1:41">
      <c r="A15" s="183" t="s">
        <v>56</v>
      </c>
      <c r="B15" s="187" t="s">
        <v>61</v>
      </c>
      <c r="C15" s="187"/>
      <c r="D15" s="187"/>
      <c r="E15" s="184"/>
      <c r="F15" s="184"/>
      <c r="G15" s="184"/>
      <c r="H15" s="184"/>
      <c r="I15" s="190"/>
      <c r="J15" s="190"/>
      <c r="K15" s="190"/>
      <c r="L15" s="190"/>
      <c r="M15" s="190"/>
      <c r="N15" s="190"/>
      <c r="O15" s="190"/>
      <c r="P15" s="190"/>
      <c r="Q15" s="190"/>
      <c r="R15" s="190"/>
      <c r="S15" s="190"/>
      <c r="T15" s="190"/>
      <c r="U15" s="190"/>
      <c r="V15" s="190"/>
      <c r="W15" s="190"/>
      <c r="X15" s="190"/>
      <c r="Y15" s="190"/>
      <c r="Z15" s="190"/>
      <c r="AA15" s="190"/>
      <c r="AB15" s="190"/>
      <c r="AC15" s="190"/>
      <c r="AD15" s="190"/>
      <c r="AE15" s="190"/>
      <c r="AF15" s="190"/>
      <c r="AG15" s="190"/>
      <c r="AH15" s="190"/>
      <c r="AI15" s="190"/>
      <c r="AJ15" s="190"/>
      <c r="AK15" s="190"/>
      <c r="AL15" s="190"/>
      <c r="AM15" s="195"/>
      <c r="AN15" s="195"/>
      <c r="AO15" s="195"/>
    </row>
    <row r="16" s="12" customFormat="1" ht="30" customHeight="1" spans="1:41">
      <c r="A16" s="183" t="s">
        <v>56</v>
      </c>
      <c r="B16" s="187" t="s">
        <v>62</v>
      </c>
      <c r="C16" s="187"/>
      <c r="D16" s="187"/>
      <c r="E16" s="184"/>
      <c r="F16" s="184"/>
      <c r="G16" s="184"/>
      <c r="H16" s="184"/>
      <c r="I16" s="190"/>
      <c r="J16" s="190"/>
      <c r="K16" s="190"/>
      <c r="L16" s="190"/>
      <c r="M16" s="190"/>
      <c r="N16" s="190"/>
      <c r="O16" s="190"/>
      <c r="P16" s="190"/>
      <c r="Q16" s="190"/>
      <c r="R16" s="190"/>
      <c r="S16" s="190"/>
      <c r="T16" s="190"/>
      <c r="U16" s="190"/>
      <c r="V16" s="190"/>
      <c r="W16" s="190"/>
      <c r="X16" s="190"/>
      <c r="Y16" s="190"/>
      <c r="Z16" s="190"/>
      <c r="AA16" s="190"/>
      <c r="AB16" s="190"/>
      <c r="AC16" s="190"/>
      <c r="AD16" s="190"/>
      <c r="AE16" s="190"/>
      <c r="AF16" s="190"/>
      <c r="AG16" s="190"/>
      <c r="AH16" s="190"/>
      <c r="AI16" s="190"/>
      <c r="AJ16" s="190"/>
      <c r="AK16" s="190"/>
      <c r="AL16" s="190"/>
      <c r="AM16" s="195"/>
      <c r="AN16" s="195"/>
      <c r="AO16" s="195"/>
    </row>
    <row r="17" s="12" customFormat="1" ht="30" customHeight="1" spans="1:41">
      <c r="A17" s="183" t="s">
        <v>56</v>
      </c>
      <c r="B17" s="187" t="s">
        <v>63</v>
      </c>
      <c r="C17" s="187"/>
      <c r="D17" s="187"/>
      <c r="E17" s="184"/>
      <c r="F17" s="184"/>
      <c r="G17" s="184"/>
      <c r="H17" s="184"/>
      <c r="I17" s="190"/>
      <c r="J17" s="190"/>
      <c r="K17" s="190"/>
      <c r="L17" s="190"/>
      <c r="M17" s="190"/>
      <c r="N17" s="190"/>
      <c r="O17" s="190"/>
      <c r="P17" s="190"/>
      <c r="Q17" s="190"/>
      <c r="R17" s="190"/>
      <c r="S17" s="190"/>
      <c r="T17" s="190"/>
      <c r="U17" s="190"/>
      <c r="V17" s="190"/>
      <c r="W17" s="190"/>
      <c r="X17" s="190"/>
      <c r="Y17" s="190"/>
      <c r="Z17" s="190"/>
      <c r="AA17" s="190"/>
      <c r="AB17" s="190"/>
      <c r="AC17" s="190"/>
      <c r="AD17" s="190"/>
      <c r="AE17" s="190"/>
      <c r="AF17" s="190"/>
      <c r="AG17" s="190"/>
      <c r="AH17" s="190"/>
      <c r="AI17" s="190"/>
      <c r="AJ17" s="190"/>
      <c r="AK17" s="190"/>
      <c r="AL17" s="190"/>
      <c r="AM17" s="195"/>
      <c r="AN17" s="195"/>
      <c r="AO17" s="195"/>
    </row>
    <row r="18" s="12" customFormat="1" ht="30" customHeight="1" spans="1:41">
      <c r="A18" s="182" t="s">
        <v>54</v>
      </c>
      <c r="B18" s="187" t="s">
        <v>64</v>
      </c>
      <c r="C18" s="187"/>
      <c r="D18" s="187"/>
      <c r="E18" s="184"/>
      <c r="F18" s="184"/>
      <c r="G18" s="184"/>
      <c r="H18" s="184"/>
      <c r="I18" s="190"/>
      <c r="J18" s="190"/>
      <c r="K18" s="190"/>
      <c r="L18" s="190"/>
      <c r="M18" s="190"/>
      <c r="N18" s="190"/>
      <c r="O18" s="190"/>
      <c r="P18" s="190"/>
      <c r="Q18" s="190"/>
      <c r="R18" s="190"/>
      <c r="S18" s="190"/>
      <c r="T18" s="190"/>
      <c r="U18" s="190"/>
      <c r="V18" s="190"/>
      <c r="W18" s="190"/>
      <c r="X18" s="190"/>
      <c r="Y18" s="190"/>
      <c r="Z18" s="190"/>
      <c r="AA18" s="190"/>
      <c r="AB18" s="190"/>
      <c r="AC18" s="190"/>
      <c r="AD18" s="190"/>
      <c r="AE18" s="190"/>
      <c r="AF18" s="190"/>
      <c r="AG18" s="190"/>
      <c r="AH18" s="190"/>
      <c r="AI18" s="190"/>
      <c r="AJ18" s="190"/>
      <c r="AK18" s="190"/>
      <c r="AL18" s="190"/>
      <c r="AM18" s="195"/>
      <c r="AN18" s="195"/>
      <c r="AO18" s="195"/>
    </row>
    <row r="19" s="12" customFormat="1" ht="30" customHeight="1" spans="1:41">
      <c r="A19" s="182" t="s">
        <v>54</v>
      </c>
      <c r="B19" s="187" t="s">
        <v>65</v>
      </c>
      <c r="C19" s="187"/>
      <c r="D19" s="187"/>
      <c r="E19" s="184"/>
      <c r="F19" s="184"/>
      <c r="G19" s="184"/>
      <c r="H19" s="184"/>
      <c r="I19" s="190">
        <f t="shared" ref="I19:AL19" si="6">I20+I21+I22+I28</f>
        <v>5</v>
      </c>
      <c r="J19" s="190">
        <f t="shared" si="6"/>
        <v>8581.6</v>
      </c>
      <c r="K19" s="190">
        <f t="shared" si="6"/>
        <v>4</v>
      </c>
      <c r="L19" s="190">
        <f t="shared" si="6"/>
        <v>0</v>
      </c>
      <c r="M19" s="190">
        <f t="shared" si="6"/>
        <v>1</v>
      </c>
      <c r="N19" s="190">
        <f t="shared" si="6"/>
        <v>0</v>
      </c>
      <c r="O19" s="190">
        <f t="shared" si="6"/>
        <v>0</v>
      </c>
      <c r="P19" s="190">
        <f t="shared" si="6"/>
        <v>0</v>
      </c>
      <c r="Q19" s="190">
        <f t="shared" si="6"/>
        <v>0</v>
      </c>
      <c r="R19" s="190">
        <f t="shared" si="6"/>
        <v>0</v>
      </c>
      <c r="S19" s="190">
        <f t="shared" si="6"/>
        <v>4391</v>
      </c>
      <c r="T19" s="190">
        <f t="shared" si="6"/>
        <v>15310</v>
      </c>
      <c r="U19" s="190">
        <f t="shared" si="6"/>
        <v>0</v>
      </c>
      <c r="V19" s="190">
        <f t="shared" si="6"/>
        <v>0</v>
      </c>
      <c r="W19" s="190">
        <f t="shared" si="6"/>
        <v>0</v>
      </c>
      <c r="X19" s="190">
        <f t="shared" si="6"/>
        <v>0</v>
      </c>
      <c r="Y19" s="190">
        <f t="shared" si="6"/>
        <v>0</v>
      </c>
      <c r="Z19" s="190">
        <f t="shared" si="6"/>
        <v>3732.75</v>
      </c>
      <c r="AA19" s="190">
        <f t="shared" si="6"/>
        <v>3732.75</v>
      </c>
      <c r="AB19" s="190">
        <f t="shared" si="6"/>
        <v>2932.75</v>
      </c>
      <c r="AC19" s="190">
        <f t="shared" si="6"/>
        <v>800</v>
      </c>
      <c r="AD19" s="190">
        <f t="shared" si="6"/>
        <v>0</v>
      </c>
      <c r="AE19" s="190">
        <f t="shared" si="6"/>
        <v>0</v>
      </c>
      <c r="AF19" s="190">
        <f t="shared" si="6"/>
        <v>0</v>
      </c>
      <c r="AG19" s="190">
        <f t="shared" si="6"/>
        <v>0</v>
      </c>
      <c r="AH19" s="190">
        <f t="shared" si="6"/>
        <v>0</v>
      </c>
      <c r="AI19" s="190">
        <f t="shared" si="6"/>
        <v>0</v>
      </c>
      <c r="AJ19" s="190">
        <f t="shared" si="6"/>
        <v>0</v>
      </c>
      <c r="AK19" s="190">
        <f t="shared" si="6"/>
        <v>0</v>
      </c>
      <c r="AL19" s="190">
        <f t="shared" si="6"/>
        <v>0</v>
      </c>
      <c r="AM19" s="195"/>
      <c r="AN19" s="195"/>
      <c r="AO19" s="195"/>
    </row>
    <row r="20" s="12" customFormat="1" ht="30" customHeight="1" spans="1:41">
      <c r="A20" s="183" t="s">
        <v>56</v>
      </c>
      <c r="B20" s="187" t="s">
        <v>66</v>
      </c>
      <c r="C20" s="187"/>
      <c r="D20" s="187"/>
      <c r="E20" s="184"/>
      <c r="F20" s="184"/>
      <c r="G20" s="184"/>
      <c r="H20" s="184"/>
      <c r="I20" s="190"/>
      <c r="J20" s="190"/>
      <c r="K20" s="190"/>
      <c r="L20" s="190"/>
      <c r="M20" s="190"/>
      <c r="N20" s="190"/>
      <c r="O20" s="190"/>
      <c r="P20" s="190"/>
      <c r="Q20" s="190"/>
      <c r="R20" s="190"/>
      <c r="S20" s="190"/>
      <c r="T20" s="190"/>
      <c r="U20" s="190"/>
      <c r="V20" s="190"/>
      <c r="W20" s="190"/>
      <c r="X20" s="190"/>
      <c r="Y20" s="190"/>
      <c r="Z20" s="190"/>
      <c r="AA20" s="190"/>
      <c r="AB20" s="190"/>
      <c r="AC20" s="190"/>
      <c r="AD20" s="190"/>
      <c r="AE20" s="190"/>
      <c r="AF20" s="190"/>
      <c r="AG20" s="190"/>
      <c r="AH20" s="190"/>
      <c r="AI20" s="190"/>
      <c r="AJ20" s="190"/>
      <c r="AK20" s="190"/>
      <c r="AL20" s="190"/>
      <c r="AM20" s="195"/>
      <c r="AN20" s="195"/>
      <c r="AO20" s="195"/>
    </row>
    <row r="21" s="12" customFormat="1" ht="30" customHeight="1" spans="1:41">
      <c r="A21" s="183" t="s">
        <v>56</v>
      </c>
      <c r="B21" s="187" t="s">
        <v>67</v>
      </c>
      <c r="C21" s="187"/>
      <c r="D21" s="187"/>
      <c r="E21" s="184"/>
      <c r="F21" s="184"/>
      <c r="G21" s="184"/>
      <c r="H21" s="184"/>
      <c r="I21" s="190"/>
      <c r="J21" s="190"/>
      <c r="K21" s="190"/>
      <c r="L21" s="190"/>
      <c r="M21" s="190"/>
      <c r="N21" s="190"/>
      <c r="O21" s="190"/>
      <c r="P21" s="190"/>
      <c r="Q21" s="190"/>
      <c r="R21" s="190"/>
      <c r="S21" s="190"/>
      <c r="T21" s="190"/>
      <c r="U21" s="190"/>
      <c r="V21" s="190"/>
      <c r="W21" s="190"/>
      <c r="X21" s="190"/>
      <c r="Y21" s="190"/>
      <c r="Z21" s="190"/>
      <c r="AA21" s="190"/>
      <c r="AB21" s="190"/>
      <c r="AC21" s="190"/>
      <c r="AD21" s="190"/>
      <c r="AE21" s="190"/>
      <c r="AF21" s="190"/>
      <c r="AG21" s="190"/>
      <c r="AH21" s="190"/>
      <c r="AI21" s="190"/>
      <c r="AJ21" s="190"/>
      <c r="AK21" s="190"/>
      <c r="AL21" s="190"/>
      <c r="AM21" s="195"/>
      <c r="AN21" s="195"/>
      <c r="AO21" s="195"/>
    </row>
    <row r="22" s="12" customFormat="1" ht="30" customHeight="1" spans="1:41">
      <c r="A22" s="183" t="s">
        <v>56</v>
      </c>
      <c r="B22" s="187" t="s">
        <v>68</v>
      </c>
      <c r="C22" s="187"/>
      <c r="D22" s="187"/>
      <c r="E22" s="184"/>
      <c r="F22" s="184"/>
      <c r="G22" s="184"/>
      <c r="H22" s="184"/>
      <c r="I22" s="190">
        <f t="shared" ref="I22:AL22" si="7">SUM(I23:I27)</f>
        <v>5</v>
      </c>
      <c r="J22" s="190">
        <f t="shared" si="7"/>
        <v>8581.6</v>
      </c>
      <c r="K22" s="190">
        <f t="shared" si="7"/>
        <v>4</v>
      </c>
      <c r="L22" s="190">
        <f t="shared" si="7"/>
        <v>0</v>
      </c>
      <c r="M22" s="190">
        <f t="shared" si="7"/>
        <v>1</v>
      </c>
      <c r="N22" s="190">
        <f t="shared" si="7"/>
        <v>0</v>
      </c>
      <c r="O22" s="190">
        <f t="shared" si="7"/>
        <v>0</v>
      </c>
      <c r="P22" s="190">
        <f t="shared" si="7"/>
        <v>0</v>
      </c>
      <c r="Q22" s="190">
        <f t="shared" si="7"/>
        <v>0</v>
      </c>
      <c r="R22" s="190">
        <f t="shared" si="7"/>
        <v>0</v>
      </c>
      <c r="S22" s="190">
        <f t="shared" si="7"/>
        <v>4391</v>
      </c>
      <c r="T22" s="190">
        <f t="shared" si="7"/>
        <v>15310</v>
      </c>
      <c r="U22" s="190">
        <f t="shared" si="7"/>
        <v>0</v>
      </c>
      <c r="V22" s="190">
        <f t="shared" si="7"/>
        <v>0</v>
      </c>
      <c r="W22" s="190">
        <f t="shared" si="7"/>
        <v>0</v>
      </c>
      <c r="X22" s="190">
        <f t="shared" si="7"/>
        <v>0</v>
      </c>
      <c r="Y22" s="190">
        <f t="shared" si="7"/>
        <v>0</v>
      </c>
      <c r="Z22" s="190">
        <f t="shared" si="7"/>
        <v>3732.75</v>
      </c>
      <c r="AA22" s="190">
        <f t="shared" si="7"/>
        <v>3732.75</v>
      </c>
      <c r="AB22" s="190">
        <f t="shared" si="7"/>
        <v>2932.75</v>
      </c>
      <c r="AC22" s="190">
        <f t="shared" si="7"/>
        <v>800</v>
      </c>
      <c r="AD22" s="190">
        <f t="shared" si="7"/>
        <v>0</v>
      </c>
      <c r="AE22" s="190">
        <f t="shared" si="7"/>
        <v>0</v>
      </c>
      <c r="AF22" s="190">
        <f t="shared" si="7"/>
        <v>0</v>
      </c>
      <c r="AG22" s="190">
        <f t="shared" si="7"/>
        <v>0</v>
      </c>
      <c r="AH22" s="190">
        <f t="shared" si="7"/>
        <v>0</v>
      </c>
      <c r="AI22" s="190">
        <f t="shared" si="7"/>
        <v>0</v>
      </c>
      <c r="AJ22" s="190">
        <f t="shared" si="7"/>
        <v>0</v>
      </c>
      <c r="AK22" s="190">
        <f t="shared" si="7"/>
        <v>0</v>
      </c>
      <c r="AL22" s="190">
        <f t="shared" si="7"/>
        <v>0</v>
      </c>
      <c r="AM22" s="195"/>
      <c r="AN22" s="195"/>
      <c r="AO22" s="195"/>
    </row>
    <row r="23" s="7" customFormat="1" ht="409" customHeight="1" spans="1:42">
      <c r="A23" s="22">
        <v>2</v>
      </c>
      <c r="B23" s="22" t="s">
        <v>1138</v>
      </c>
      <c r="C23" s="22">
        <v>2024</v>
      </c>
      <c r="D23" s="84" t="s">
        <v>983</v>
      </c>
      <c r="E23" s="24" t="s">
        <v>178</v>
      </c>
      <c r="F23" s="24" t="s">
        <v>984</v>
      </c>
      <c r="G23" s="24" t="s">
        <v>180</v>
      </c>
      <c r="H23" s="84" t="s">
        <v>1294</v>
      </c>
      <c r="I23" s="22">
        <v>1</v>
      </c>
      <c r="J23" s="22">
        <v>3896</v>
      </c>
      <c r="K23" s="22">
        <v>1</v>
      </c>
      <c r="L23" s="22"/>
      <c r="M23" s="22"/>
      <c r="N23" s="22"/>
      <c r="O23" s="22"/>
      <c r="P23" s="22"/>
      <c r="Q23" s="22"/>
      <c r="R23" s="22"/>
      <c r="S23" s="22">
        <v>338</v>
      </c>
      <c r="T23" s="22">
        <v>1345</v>
      </c>
      <c r="U23" s="24" t="s">
        <v>985</v>
      </c>
      <c r="V23" s="22" t="s">
        <v>944</v>
      </c>
      <c r="W23" s="24" t="s">
        <v>183</v>
      </c>
      <c r="X23" s="22" t="s">
        <v>811</v>
      </c>
      <c r="Y23" s="22" t="s">
        <v>1286</v>
      </c>
      <c r="Z23" s="24">
        <v>2000</v>
      </c>
      <c r="AA23" s="22">
        <v>2000</v>
      </c>
      <c r="AB23" s="60">
        <v>1600</v>
      </c>
      <c r="AC23" s="60">
        <v>400</v>
      </c>
      <c r="AD23" s="60"/>
      <c r="AE23" s="60"/>
      <c r="AF23" s="22"/>
      <c r="AG23" s="22"/>
      <c r="AH23" s="22"/>
      <c r="AI23" s="22"/>
      <c r="AJ23" s="22"/>
      <c r="AK23" s="22"/>
      <c r="AL23" s="22"/>
      <c r="AM23" s="33" t="s">
        <v>1139</v>
      </c>
      <c r="AN23" s="33" t="s">
        <v>1140</v>
      </c>
      <c r="AO23" s="60" t="s">
        <v>1386</v>
      </c>
      <c r="AP23" s="75" t="s">
        <v>1386</v>
      </c>
    </row>
    <row r="24" s="7" customFormat="1" ht="409" customHeight="1" spans="1:42">
      <c r="A24" s="22">
        <v>3</v>
      </c>
      <c r="B24" s="22" t="s">
        <v>1142</v>
      </c>
      <c r="C24" s="22">
        <v>2024</v>
      </c>
      <c r="D24" s="23" t="s">
        <v>185</v>
      </c>
      <c r="E24" s="24" t="s">
        <v>178</v>
      </c>
      <c r="F24" s="24" t="s">
        <v>984</v>
      </c>
      <c r="G24" s="24" t="s">
        <v>1295</v>
      </c>
      <c r="H24" s="23" t="s">
        <v>1387</v>
      </c>
      <c r="I24" s="22">
        <v>1</v>
      </c>
      <c r="J24" s="22">
        <v>3949</v>
      </c>
      <c r="K24" s="22">
        <v>1</v>
      </c>
      <c r="L24" s="22"/>
      <c r="M24" s="22"/>
      <c r="N24" s="22"/>
      <c r="O24" s="22"/>
      <c r="P24" s="22"/>
      <c r="Q24" s="22"/>
      <c r="R24" s="22"/>
      <c r="S24" s="22">
        <v>737</v>
      </c>
      <c r="T24" s="22">
        <v>2312</v>
      </c>
      <c r="U24" s="24" t="s">
        <v>183</v>
      </c>
      <c r="V24" s="22" t="s">
        <v>1144</v>
      </c>
      <c r="W24" s="24" t="s">
        <v>183</v>
      </c>
      <c r="X24" s="22" t="s">
        <v>1144</v>
      </c>
      <c r="Y24" s="22" t="s">
        <v>1286</v>
      </c>
      <c r="Z24" s="59">
        <v>1370</v>
      </c>
      <c r="AA24" s="22">
        <v>1370</v>
      </c>
      <c r="AB24" s="60">
        <v>970</v>
      </c>
      <c r="AC24" s="60">
        <v>400</v>
      </c>
      <c r="AD24" s="60"/>
      <c r="AE24" s="60"/>
      <c r="AF24" s="22"/>
      <c r="AG24" s="22"/>
      <c r="AH24" s="22"/>
      <c r="AI24" s="22"/>
      <c r="AJ24" s="22"/>
      <c r="AK24" s="22"/>
      <c r="AL24" s="22"/>
      <c r="AM24" s="33" t="s">
        <v>1145</v>
      </c>
      <c r="AN24" s="33" t="s">
        <v>1146</v>
      </c>
      <c r="AO24" s="60" t="s">
        <v>1386</v>
      </c>
      <c r="AP24" s="75" t="s">
        <v>1386</v>
      </c>
    </row>
    <row r="25" s="7" customFormat="1" ht="382" customHeight="1" spans="1:42">
      <c r="A25" s="22">
        <v>4</v>
      </c>
      <c r="B25" s="22" t="s">
        <v>1297</v>
      </c>
      <c r="C25" s="22">
        <v>2024</v>
      </c>
      <c r="D25" s="31" t="s">
        <v>1388</v>
      </c>
      <c r="E25" s="24" t="s">
        <v>178</v>
      </c>
      <c r="F25" s="31" t="s">
        <v>402</v>
      </c>
      <c r="G25" s="24" t="s">
        <v>198</v>
      </c>
      <c r="H25" s="32" t="s">
        <v>1402</v>
      </c>
      <c r="I25" s="22">
        <v>1</v>
      </c>
      <c r="J25" s="22">
        <v>408</v>
      </c>
      <c r="K25" s="22">
        <v>1</v>
      </c>
      <c r="L25" s="22"/>
      <c r="M25" s="22"/>
      <c r="N25" s="22"/>
      <c r="O25" s="22"/>
      <c r="P25" s="22"/>
      <c r="Q25" s="22"/>
      <c r="R25" s="22"/>
      <c r="S25" s="28">
        <v>11</v>
      </c>
      <c r="T25" s="28">
        <v>43</v>
      </c>
      <c r="U25" s="24" t="s">
        <v>192</v>
      </c>
      <c r="V25" s="22" t="s">
        <v>810</v>
      </c>
      <c r="W25" s="24" t="s">
        <v>183</v>
      </c>
      <c r="X25" s="22" t="s">
        <v>1144</v>
      </c>
      <c r="Y25" s="22" t="s">
        <v>1286</v>
      </c>
      <c r="Z25" s="229">
        <v>146.75</v>
      </c>
      <c r="AA25" s="229">
        <v>146.75</v>
      </c>
      <c r="AB25" s="229">
        <v>146.75</v>
      </c>
      <c r="AC25" s="60"/>
      <c r="AD25" s="60"/>
      <c r="AE25" s="60"/>
      <c r="AF25" s="22"/>
      <c r="AG25" s="22"/>
      <c r="AH25" s="22"/>
      <c r="AI25" s="22"/>
      <c r="AJ25" s="22"/>
      <c r="AK25" s="22"/>
      <c r="AL25" s="22"/>
      <c r="AM25" s="33" t="s">
        <v>1403</v>
      </c>
      <c r="AN25" s="33" t="s">
        <v>1301</v>
      </c>
      <c r="AO25" s="60" t="s">
        <v>1386</v>
      </c>
      <c r="AP25" s="75" t="s">
        <v>1386</v>
      </c>
    </row>
    <row r="26" s="8" customFormat="1" ht="221" customHeight="1" spans="1:42">
      <c r="A26" s="22">
        <v>5</v>
      </c>
      <c r="B26" s="22" t="s">
        <v>1216</v>
      </c>
      <c r="C26" s="22">
        <v>2024</v>
      </c>
      <c r="D26" s="33" t="s">
        <v>648</v>
      </c>
      <c r="E26" s="22" t="s">
        <v>178</v>
      </c>
      <c r="F26" s="24" t="s">
        <v>1011</v>
      </c>
      <c r="G26" s="22" t="s">
        <v>1391</v>
      </c>
      <c r="H26" s="33" t="s">
        <v>1060</v>
      </c>
      <c r="I26" s="22">
        <v>1</v>
      </c>
      <c r="J26" s="22">
        <v>38.6</v>
      </c>
      <c r="K26" s="22"/>
      <c r="L26" s="22"/>
      <c r="M26" s="22">
        <v>1</v>
      </c>
      <c r="N26" s="22"/>
      <c r="O26" s="22"/>
      <c r="P26" s="22"/>
      <c r="Q26" s="22"/>
      <c r="R26" s="22"/>
      <c r="S26" s="22">
        <v>2833</v>
      </c>
      <c r="T26" s="22">
        <v>9916</v>
      </c>
      <c r="U26" s="22" t="s">
        <v>183</v>
      </c>
      <c r="V26" s="22" t="s">
        <v>1144</v>
      </c>
      <c r="W26" s="22" t="s">
        <v>183</v>
      </c>
      <c r="X26" s="22" t="s">
        <v>811</v>
      </c>
      <c r="Y26" s="22" t="s">
        <v>1286</v>
      </c>
      <c r="Z26" s="22">
        <v>116</v>
      </c>
      <c r="AA26" s="22">
        <v>116</v>
      </c>
      <c r="AB26" s="22">
        <v>116</v>
      </c>
      <c r="AC26" s="22"/>
      <c r="AD26" s="22"/>
      <c r="AE26" s="22"/>
      <c r="AF26" s="22"/>
      <c r="AG26" s="22"/>
      <c r="AH26" s="22"/>
      <c r="AI26" s="22"/>
      <c r="AJ26" s="22"/>
      <c r="AK26" s="22"/>
      <c r="AL26" s="22"/>
      <c r="AM26" s="33" t="s">
        <v>1217</v>
      </c>
      <c r="AN26" s="33" t="s">
        <v>1218</v>
      </c>
      <c r="AO26" s="60" t="s">
        <v>1392</v>
      </c>
      <c r="AP26" s="75" t="s">
        <v>1392</v>
      </c>
    </row>
    <row r="27" s="7" customFormat="1" ht="189" customHeight="1" spans="1:42">
      <c r="A27" s="22">
        <v>6</v>
      </c>
      <c r="B27" s="22" t="s">
        <v>1302</v>
      </c>
      <c r="C27" s="22">
        <v>2024</v>
      </c>
      <c r="D27" s="22" t="s">
        <v>1303</v>
      </c>
      <c r="E27" s="22" t="s">
        <v>178</v>
      </c>
      <c r="F27" s="22" t="s">
        <v>984</v>
      </c>
      <c r="G27" s="22" t="s">
        <v>1304</v>
      </c>
      <c r="H27" s="33" t="s">
        <v>1404</v>
      </c>
      <c r="I27" s="85">
        <v>1</v>
      </c>
      <c r="J27" s="22">
        <v>290</v>
      </c>
      <c r="K27" s="22">
        <v>1</v>
      </c>
      <c r="L27" s="22"/>
      <c r="M27" s="22"/>
      <c r="N27" s="22"/>
      <c r="O27" s="22"/>
      <c r="P27" s="22"/>
      <c r="Q27" s="22"/>
      <c r="R27" s="22"/>
      <c r="S27" s="47">
        <v>472</v>
      </c>
      <c r="T27" s="47">
        <v>1694</v>
      </c>
      <c r="U27" s="22" t="s">
        <v>192</v>
      </c>
      <c r="V27" s="91" t="s">
        <v>810</v>
      </c>
      <c r="W27" s="22" t="s">
        <v>183</v>
      </c>
      <c r="X27" s="85" t="s">
        <v>1144</v>
      </c>
      <c r="Y27" s="22" t="s">
        <v>1286</v>
      </c>
      <c r="Z27" s="22">
        <v>100</v>
      </c>
      <c r="AA27" s="28">
        <v>100</v>
      </c>
      <c r="AB27" s="22">
        <v>100</v>
      </c>
      <c r="AC27" s="22"/>
      <c r="AD27" s="22"/>
      <c r="AE27" s="22"/>
      <c r="AF27" s="22"/>
      <c r="AG27" s="22"/>
      <c r="AH27" s="22"/>
      <c r="AI27" s="22"/>
      <c r="AJ27" s="22"/>
      <c r="AK27" s="22"/>
      <c r="AL27" s="22"/>
      <c r="AM27" s="47" t="s">
        <v>1405</v>
      </c>
      <c r="AN27" s="47" t="s">
        <v>1307</v>
      </c>
      <c r="AO27" s="76" t="s">
        <v>1386</v>
      </c>
      <c r="AP27" s="75" t="s">
        <v>1386</v>
      </c>
    </row>
    <row r="28" s="12" customFormat="1" ht="51" customHeight="1" spans="1:41">
      <c r="A28" s="183" t="s">
        <v>56</v>
      </c>
      <c r="B28" s="187" t="s">
        <v>69</v>
      </c>
      <c r="C28" s="187"/>
      <c r="D28" s="187"/>
      <c r="E28" s="184"/>
      <c r="F28" s="184"/>
      <c r="G28" s="184"/>
      <c r="H28" s="184"/>
      <c r="I28" s="190"/>
      <c r="J28" s="190"/>
      <c r="K28" s="190"/>
      <c r="L28" s="190"/>
      <c r="M28" s="190"/>
      <c r="N28" s="190"/>
      <c r="O28" s="190"/>
      <c r="P28" s="190"/>
      <c r="Q28" s="190"/>
      <c r="R28" s="190"/>
      <c r="S28" s="190"/>
      <c r="T28" s="190"/>
      <c r="U28" s="190"/>
      <c r="V28" s="190"/>
      <c r="W28" s="190"/>
      <c r="X28" s="190"/>
      <c r="Y28" s="190"/>
      <c r="Z28" s="190"/>
      <c r="AA28" s="190"/>
      <c r="AB28" s="190"/>
      <c r="AC28" s="190"/>
      <c r="AD28" s="190"/>
      <c r="AE28" s="190"/>
      <c r="AF28" s="190"/>
      <c r="AG28" s="190"/>
      <c r="AH28" s="190"/>
      <c r="AI28" s="190"/>
      <c r="AJ28" s="190"/>
      <c r="AK28" s="190"/>
      <c r="AL28" s="190"/>
      <c r="AM28" s="195"/>
      <c r="AN28" s="195"/>
      <c r="AO28" s="195"/>
    </row>
    <row r="29" s="12" customFormat="1" ht="30" customHeight="1" spans="1:41">
      <c r="A29" s="182" t="s">
        <v>54</v>
      </c>
      <c r="B29" s="187" t="s">
        <v>70</v>
      </c>
      <c r="C29" s="187"/>
      <c r="D29" s="187"/>
      <c r="E29" s="184"/>
      <c r="F29" s="184"/>
      <c r="G29" s="184"/>
      <c r="H29" s="184"/>
      <c r="I29" s="190"/>
      <c r="J29" s="190"/>
      <c r="K29" s="190"/>
      <c r="L29" s="190"/>
      <c r="M29" s="190"/>
      <c r="N29" s="190"/>
      <c r="O29" s="190"/>
      <c r="P29" s="190"/>
      <c r="Q29" s="190"/>
      <c r="R29" s="190"/>
      <c r="S29" s="190"/>
      <c r="T29" s="190"/>
      <c r="U29" s="190"/>
      <c r="V29" s="190"/>
      <c r="W29" s="190"/>
      <c r="X29" s="190"/>
      <c r="Y29" s="190"/>
      <c r="Z29" s="190"/>
      <c r="AA29" s="190"/>
      <c r="AB29" s="190"/>
      <c r="AC29" s="190"/>
      <c r="AD29" s="190"/>
      <c r="AE29" s="190"/>
      <c r="AF29" s="190"/>
      <c r="AG29" s="190"/>
      <c r="AH29" s="190"/>
      <c r="AI29" s="190"/>
      <c r="AJ29" s="190"/>
      <c r="AK29" s="190"/>
      <c r="AL29" s="190"/>
      <c r="AM29" s="195"/>
      <c r="AN29" s="195"/>
      <c r="AO29" s="195"/>
    </row>
    <row r="30" s="12" customFormat="1" ht="30" customHeight="1" spans="1:41">
      <c r="A30" s="182" t="s">
        <v>54</v>
      </c>
      <c r="B30" s="187" t="s">
        <v>71</v>
      </c>
      <c r="C30" s="187"/>
      <c r="D30" s="187"/>
      <c r="E30" s="184"/>
      <c r="F30" s="184"/>
      <c r="G30" s="184"/>
      <c r="H30" s="184"/>
      <c r="I30" s="190"/>
      <c r="J30" s="190"/>
      <c r="K30" s="190"/>
      <c r="L30" s="190"/>
      <c r="M30" s="190"/>
      <c r="N30" s="190"/>
      <c r="O30" s="190"/>
      <c r="P30" s="190"/>
      <c r="Q30" s="190"/>
      <c r="R30" s="190"/>
      <c r="S30" s="190"/>
      <c r="T30" s="190"/>
      <c r="U30" s="190"/>
      <c r="V30" s="190"/>
      <c r="W30" s="190"/>
      <c r="X30" s="190"/>
      <c r="Y30" s="190"/>
      <c r="Z30" s="190"/>
      <c r="AA30" s="190"/>
      <c r="AB30" s="190"/>
      <c r="AC30" s="190"/>
      <c r="AD30" s="190"/>
      <c r="AE30" s="190"/>
      <c r="AF30" s="190"/>
      <c r="AG30" s="190"/>
      <c r="AH30" s="190"/>
      <c r="AI30" s="190"/>
      <c r="AJ30" s="190"/>
      <c r="AK30" s="190"/>
      <c r="AL30" s="190"/>
      <c r="AM30" s="195"/>
      <c r="AN30" s="195"/>
      <c r="AO30" s="195"/>
    </row>
    <row r="31" s="12" customFormat="1" ht="51" customHeight="1" spans="1:41">
      <c r="A31" s="182" t="s">
        <v>54</v>
      </c>
      <c r="B31" s="187" t="s">
        <v>72</v>
      </c>
      <c r="C31" s="187"/>
      <c r="D31" s="187"/>
      <c r="E31" s="184"/>
      <c r="F31" s="184"/>
      <c r="G31" s="184"/>
      <c r="H31" s="184"/>
      <c r="I31" s="190"/>
      <c r="J31" s="190"/>
      <c r="K31" s="190"/>
      <c r="L31" s="190"/>
      <c r="M31" s="190"/>
      <c r="N31" s="190"/>
      <c r="O31" s="190"/>
      <c r="P31" s="190"/>
      <c r="Q31" s="190"/>
      <c r="R31" s="190"/>
      <c r="S31" s="190"/>
      <c r="T31" s="190"/>
      <c r="U31" s="190"/>
      <c r="V31" s="190"/>
      <c r="W31" s="190"/>
      <c r="X31" s="190"/>
      <c r="Y31" s="190"/>
      <c r="Z31" s="190"/>
      <c r="AA31" s="190"/>
      <c r="AB31" s="190"/>
      <c r="AC31" s="190"/>
      <c r="AD31" s="190"/>
      <c r="AE31" s="190"/>
      <c r="AF31" s="190"/>
      <c r="AG31" s="190"/>
      <c r="AH31" s="190"/>
      <c r="AI31" s="190"/>
      <c r="AJ31" s="190"/>
      <c r="AK31" s="190"/>
      <c r="AL31" s="190"/>
      <c r="AM31" s="195"/>
      <c r="AN31" s="195"/>
      <c r="AO31" s="195"/>
    </row>
    <row r="32" s="12" customFormat="1" ht="30" customHeight="1" spans="1:41">
      <c r="A32" s="182" t="s">
        <v>52</v>
      </c>
      <c r="B32" s="187" t="s">
        <v>73</v>
      </c>
      <c r="C32" s="187"/>
      <c r="D32" s="187"/>
      <c r="E32" s="184"/>
      <c r="F32" s="184"/>
      <c r="G32" s="184"/>
      <c r="H32" s="184"/>
      <c r="I32" s="190">
        <f t="shared" ref="I32:AL32" si="8">I33+I34+I35+I36</f>
        <v>0</v>
      </c>
      <c r="J32" s="190">
        <f t="shared" si="8"/>
        <v>0</v>
      </c>
      <c r="K32" s="190">
        <f t="shared" si="8"/>
        <v>0</v>
      </c>
      <c r="L32" s="190">
        <f t="shared" si="8"/>
        <v>0</v>
      </c>
      <c r="M32" s="190">
        <f t="shared" si="8"/>
        <v>0</v>
      </c>
      <c r="N32" s="190">
        <f t="shared" si="8"/>
        <v>0</v>
      </c>
      <c r="O32" s="190">
        <f t="shared" si="8"/>
        <v>0</v>
      </c>
      <c r="P32" s="190">
        <f t="shared" si="8"/>
        <v>0</v>
      </c>
      <c r="Q32" s="190">
        <f t="shared" si="8"/>
        <v>0</v>
      </c>
      <c r="R32" s="190">
        <f t="shared" si="8"/>
        <v>0</v>
      </c>
      <c r="S32" s="190">
        <f t="shared" si="8"/>
        <v>0</v>
      </c>
      <c r="T32" s="190">
        <f t="shared" si="8"/>
        <v>0</v>
      </c>
      <c r="U32" s="190">
        <f t="shared" si="8"/>
        <v>0</v>
      </c>
      <c r="V32" s="190">
        <f t="shared" si="8"/>
        <v>0</v>
      </c>
      <c r="W32" s="190">
        <f t="shared" si="8"/>
        <v>0</v>
      </c>
      <c r="X32" s="190">
        <f t="shared" si="8"/>
        <v>0</v>
      </c>
      <c r="Y32" s="190">
        <f t="shared" si="8"/>
        <v>0</v>
      </c>
      <c r="Z32" s="190">
        <f t="shared" si="8"/>
        <v>0</v>
      </c>
      <c r="AA32" s="190">
        <f t="shared" si="8"/>
        <v>0</v>
      </c>
      <c r="AB32" s="190">
        <f t="shared" si="8"/>
        <v>0</v>
      </c>
      <c r="AC32" s="190">
        <f t="shared" si="8"/>
        <v>0</v>
      </c>
      <c r="AD32" s="190">
        <f t="shared" si="8"/>
        <v>0</v>
      </c>
      <c r="AE32" s="190">
        <f t="shared" si="8"/>
        <v>0</v>
      </c>
      <c r="AF32" s="190">
        <f t="shared" si="8"/>
        <v>0</v>
      </c>
      <c r="AG32" s="190">
        <f t="shared" si="8"/>
        <v>0</v>
      </c>
      <c r="AH32" s="190">
        <f t="shared" si="8"/>
        <v>0</v>
      </c>
      <c r="AI32" s="190">
        <f t="shared" si="8"/>
        <v>0</v>
      </c>
      <c r="AJ32" s="190">
        <f t="shared" si="8"/>
        <v>0</v>
      </c>
      <c r="AK32" s="190">
        <f t="shared" si="8"/>
        <v>0</v>
      </c>
      <c r="AL32" s="190">
        <f t="shared" si="8"/>
        <v>0</v>
      </c>
      <c r="AM32" s="195"/>
      <c r="AN32" s="195"/>
      <c r="AO32" s="195"/>
    </row>
    <row r="33" s="12" customFormat="1" ht="47" customHeight="1" spans="1:41">
      <c r="A33" s="182" t="s">
        <v>54</v>
      </c>
      <c r="B33" s="187" t="s">
        <v>74</v>
      </c>
      <c r="C33" s="187"/>
      <c r="D33" s="187"/>
      <c r="E33" s="184"/>
      <c r="F33" s="184"/>
      <c r="G33" s="184"/>
      <c r="H33" s="184"/>
      <c r="I33" s="190"/>
      <c r="J33" s="190"/>
      <c r="K33" s="190"/>
      <c r="L33" s="190"/>
      <c r="M33" s="190"/>
      <c r="N33" s="190"/>
      <c r="O33" s="190"/>
      <c r="P33" s="190"/>
      <c r="Q33" s="190"/>
      <c r="R33" s="190"/>
      <c r="S33" s="190"/>
      <c r="T33" s="190"/>
      <c r="U33" s="190"/>
      <c r="V33" s="190"/>
      <c r="W33" s="190"/>
      <c r="X33" s="190"/>
      <c r="Y33" s="190"/>
      <c r="Z33" s="190"/>
      <c r="AA33" s="190"/>
      <c r="AB33" s="190"/>
      <c r="AC33" s="190"/>
      <c r="AD33" s="190"/>
      <c r="AE33" s="190"/>
      <c r="AF33" s="190"/>
      <c r="AG33" s="190"/>
      <c r="AH33" s="190"/>
      <c r="AI33" s="190"/>
      <c r="AJ33" s="190"/>
      <c r="AK33" s="190"/>
      <c r="AL33" s="190"/>
      <c r="AM33" s="195"/>
      <c r="AN33" s="195"/>
      <c r="AO33" s="195"/>
    </row>
    <row r="34" s="12" customFormat="1" ht="30" customHeight="1" spans="1:41">
      <c r="A34" s="182" t="s">
        <v>54</v>
      </c>
      <c r="B34" s="187" t="s">
        <v>75</v>
      </c>
      <c r="C34" s="187"/>
      <c r="D34" s="187"/>
      <c r="E34" s="184"/>
      <c r="F34" s="184"/>
      <c r="G34" s="184"/>
      <c r="H34" s="184"/>
      <c r="I34" s="190">
        <v>0</v>
      </c>
      <c r="J34" s="190">
        <v>0</v>
      </c>
      <c r="K34" s="190">
        <v>0</v>
      </c>
      <c r="L34" s="190">
        <v>0</v>
      </c>
      <c r="M34" s="190">
        <v>0</v>
      </c>
      <c r="N34" s="190">
        <v>0</v>
      </c>
      <c r="O34" s="190">
        <v>0</v>
      </c>
      <c r="P34" s="190">
        <v>0</v>
      </c>
      <c r="Q34" s="190">
        <v>0</v>
      </c>
      <c r="R34" s="190">
        <v>0</v>
      </c>
      <c r="S34" s="190">
        <v>0</v>
      </c>
      <c r="T34" s="190">
        <v>0</v>
      </c>
      <c r="U34" s="190">
        <v>0</v>
      </c>
      <c r="V34" s="190">
        <v>0</v>
      </c>
      <c r="W34" s="190">
        <v>0</v>
      </c>
      <c r="X34" s="190">
        <v>0</v>
      </c>
      <c r="Y34" s="190">
        <v>0</v>
      </c>
      <c r="Z34" s="190">
        <v>0</v>
      </c>
      <c r="AA34" s="190">
        <v>0</v>
      </c>
      <c r="AB34" s="190">
        <v>0</v>
      </c>
      <c r="AC34" s="190">
        <v>0</v>
      </c>
      <c r="AD34" s="190">
        <v>0</v>
      </c>
      <c r="AE34" s="190">
        <v>0</v>
      </c>
      <c r="AF34" s="190">
        <v>0</v>
      </c>
      <c r="AG34" s="190">
        <v>0</v>
      </c>
      <c r="AH34" s="190">
        <v>0</v>
      </c>
      <c r="AI34" s="190">
        <v>0</v>
      </c>
      <c r="AJ34" s="190">
        <v>0</v>
      </c>
      <c r="AK34" s="190">
        <v>0</v>
      </c>
      <c r="AL34" s="190">
        <v>0</v>
      </c>
      <c r="AM34" s="190"/>
      <c r="AN34" s="195"/>
      <c r="AO34" s="195"/>
    </row>
    <row r="35" s="12" customFormat="1" ht="30" customHeight="1" spans="1:41">
      <c r="A35" s="182" t="s">
        <v>54</v>
      </c>
      <c r="B35" s="187" t="s">
        <v>76</v>
      </c>
      <c r="C35" s="187"/>
      <c r="D35" s="187"/>
      <c r="E35" s="184"/>
      <c r="F35" s="184"/>
      <c r="G35" s="184"/>
      <c r="H35" s="184"/>
      <c r="I35" s="190">
        <v>0</v>
      </c>
      <c r="J35" s="190">
        <v>0</v>
      </c>
      <c r="K35" s="190">
        <v>0</v>
      </c>
      <c r="L35" s="190">
        <v>0</v>
      </c>
      <c r="M35" s="190">
        <v>0</v>
      </c>
      <c r="N35" s="190">
        <v>0</v>
      </c>
      <c r="O35" s="190">
        <v>0</v>
      </c>
      <c r="P35" s="190">
        <v>0</v>
      </c>
      <c r="Q35" s="190">
        <v>0</v>
      </c>
      <c r="R35" s="190">
        <v>0</v>
      </c>
      <c r="S35" s="190">
        <v>0</v>
      </c>
      <c r="T35" s="190">
        <v>0</v>
      </c>
      <c r="U35" s="190">
        <v>0</v>
      </c>
      <c r="V35" s="190">
        <v>0</v>
      </c>
      <c r="W35" s="190">
        <v>0</v>
      </c>
      <c r="X35" s="190">
        <v>0</v>
      </c>
      <c r="Y35" s="190">
        <v>0</v>
      </c>
      <c r="Z35" s="190">
        <v>0</v>
      </c>
      <c r="AA35" s="190">
        <v>0</v>
      </c>
      <c r="AB35" s="190">
        <v>0</v>
      </c>
      <c r="AC35" s="190">
        <v>0</v>
      </c>
      <c r="AD35" s="190">
        <v>0</v>
      </c>
      <c r="AE35" s="190">
        <v>0</v>
      </c>
      <c r="AF35" s="190">
        <v>0</v>
      </c>
      <c r="AG35" s="190">
        <v>0</v>
      </c>
      <c r="AH35" s="190">
        <v>0</v>
      </c>
      <c r="AI35" s="190">
        <v>0</v>
      </c>
      <c r="AJ35" s="190">
        <v>0</v>
      </c>
      <c r="AK35" s="190">
        <v>0</v>
      </c>
      <c r="AL35" s="190">
        <v>0</v>
      </c>
      <c r="AM35" s="195"/>
      <c r="AN35" s="195"/>
      <c r="AO35" s="195"/>
    </row>
    <row r="36" s="12" customFormat="1" ht="30" customHeight="1" spans="1:41">
      <c r="A36" s="182" t="s">
        <v>54</v>
      </c>
      <c r="B36" s="187" t="s">
        <v>77</v>
      </c>
      <c r="C36" s="187"/>
      <c r="D36" s="187"/>
      <c r="E36" s="184"/>
      <c r="F36" s="184"/>
      <c r="G36" s="184"/>
      <c r="H36" s="184"/>
      <c r="I36" s="190"/>
      <c r="J36" s="190"/>
      <c r="K36" s="190"/>
      <c r="L36" s="190"/>
      <c r="M36" s="190"/>
      <c r="N36" s="190"/>
      <c r="O36" s="190"/>
      <c r="P36" s="190"/>
      <c r="Q36" s="190"/>
      <c r="R36" s="190"/>
      <c r="S36" s="190"/>
      <c r="T36" s="190"/>
      <c r="U36" s="190"/>
      <c r="V36" s="190"/>
      <c r="W36" s="190"/>
      <c r="X36" s="190"/>
      <c r="Y36" s="190"/>
      <c r="Z36" s="190"/>
      <c r="AA36" s="190"/>
      <c r="AB36" s="190"/>
      <c r="AC36" s="190"/>
      <c r="AD36" s="190"/>
      <c r="AE36" s="190"/>
      <c r="AF36" s="190"/>
      <c r="AG36" s="190"/>
      <c r="AH36" s="190"/>
      <c r="AI36" s="190"/>
      <c r="AJ36" s="190"/>
      <c r="AK36" s="190"/>
      <c r="AL36" s="190"/>
      <c r="AM36" s="195"/>
      <c r="AN36" s="195"/>
      <c r="AO36" s="195"/>
    </row>
    <row r="37" s="12" customFormat="1" ht="30" customHeight="1" spans="1:41">
      <c r="A37" s="182" t="s">
        <v>52</v>
      </c>
      <c r="B37" s="187" t="s">
        <v>78</v>
      </c>
      <c r="C37" s="187"/>
      <c r="D37" s="187"/>
      <c r="E37" s="184"/>
      <c r="F37" s="184"/>
      <c r="G37" s="184"/>
      <c r="H37" s="184"/>
      <c r="I37" s="190">
        <f t="shared" ref="I37:AL37" si="9">I38+I47</f>
        <v>4</v>
      </c>
      <c r="J37" s="190">
        <f t="shared" si="9"/>
        <v>115.7</v>
      </c>
      <c r="K37" s="190">
        <f t="shared" si="9"/>
        <v>0</v>
      </c>
      <c r="L37" s="190">
        <f t="shared" si="9"/>
        <v>0</v>
      </c>
      <c r="M37" s="190">
        <f t="shared" si="9"/>
        <v>4</v>
      </c>
      <c r="N37" s="190">
        <f t="shared" si="9"/>
        <v>0</v>
      </c>
      <c r="O37" s="190">
        <f t="shared" si="9"/>
        <v>0</v>
      </c>
      <c r="P37" s="190">
        <f t="shared" si="9"/>
        <v>0</v>
      </c>
      <c r="Q37" s="190">
        <f t="shared" si="9"/>
        <v>0</v>
      </c>
      <c r="R37" s="190">
        <f t="shared" si="9"/>
        <v>0</v>
      </c>
      <c r="S37" s="190">
        <f t="shared" si="9"/>
        <v>3557</v>
      </c>
      <c r="T37" s="190">
        <f t="shared" si="9"/>
        <v>14114</v>
      </c>
      <c r="U37" s="190">
        <f t="shared" si="9"/>
        <v>0</v>
      </c>
      <c r="V37" s="190">
        <f t="shared" si="9"/>
        <v>0</v>
      </c>
      <c r="W37" s="190">
        <f t="shared" si="9"/>
        <v>0</v>
      </c>
      <c r="X37" s="190">
        <f t="shared" si="9"/>
        <v>0</v>
      </c>
      <c r="Y37" s="190">
        <f t="shared" si="9"/>
        <v>0</v>
      </c>
      <c r="Z37" s="190">
        <f t="shared" si="9"/>
        <v>4800</v>
      </c>
      <c r="AA37" s="190">
        <f t="shared" si="9"/>
        <v>3250</v>
      </c>
      <c r="AB37" s="190">
        <f t="shared" si="9"/>
        <v>2850</v>
      </c>
      <c r="AC37" s="190">
        <f t="shared" si="9"/>
        <v>400</v>
      </c>
      <c r="AD37" s="190">
        <f t="shared" si="9"/>
        <v>0</v>
      </c>
      <c r="AE37" s="190">
        <f t="shared" si="9"/>
        <v>0</v>
      </c>
      <c r="AF37" s="190">
        <f t="shared" si="9"/>
        <v>1400</v>
      </c>
      <c r="AG37" s="190">
        <f t="shared" si="9"/>
        <v>0</v>
      </c>
      <c r="AH37" s="190">
        <f t="shared" si="9"/>
        <v>0</v>
      </c>
      <c r="AI37" s="190">
        <f t="shared" si="9"/>
        <v>0</v>
      </c>
      <c r="AJ37" s="190">
        <f t="shared" si="9"/>
        <v>150</v>
      </c>
      <c r="AK37" s="190">
        <f t="shared" si="9"/>
        <v>0</v>
      </c>
      <c r="AL37" s="190">
        <f t="shared" si="9"/>
        <v>0</v>
      </c>
      <c r="AM37" s="195"/>
      <c r="AN37" s="195"/>
      <c r="AO37" s="195"/>
    </row>
    <row r="38" s="12" customFormat="1" ht="30" customHeight="1" spans="1:41">
      <c r="A38" s="182" t="s">
        <v>54</v>
      </c>
      <c r="B38" s="187" t="s">
        <v>79</v>
      </c>
      <c r="C38" s="187"/>
      <c r="D38" s="187"/>
      <c r="E38" s="184"/>
      <c r="F38" s="184"/>
      <c r="G38" s="184"/>
      <c r="H38" s="184"/>
      <c r="I38" s="190">
        <f t="shared" ref="I38:AL38" si="10">I39+I40+I41+I42</f>
        <v>4</v>
      </c>
      <c r="J38" s="190">
        <f t="shared" si="10"/>
        <v>115.7</v>
      </c>
      <c r="K38" s="190">
        <f t="shared" si="10"/>
        <v>0</v>
      </c>
      <c r="L38" s="190">
        <f t="shared" si="10"/>
        <v>0</v>
      </c>
      <c r="M38" s="190">
        <f t="shared" si="10"/>
        <v>4</v>
      </c>
      <c r="N38" s="190">
        <f t="shared" si="10"/>
        <v>0</v>
      </c>
      <c r="O38" s="190">
        <f t="shared" si="10"/>
        <v>0</v>
      </c>
      <c r="P38" s="190">
        <f t="shared" si="10"/>
        <v>0</v>
      </c>
      <c r="Q38" s="190">
        <f t="shared" si="10"/>
        <v>0</v>
      </c>
      <c r="R38" s="190">
        <f t="shared" si="10"/>
        <v>0</v>
      </c>
      <c r="S38" s="190">
        <f t="shared" si="10"/>
        <v>3557</v>
      </c>
      <c r="T38" s="190">
        <f t="shared" si="10"/>
        <v>14114</v>
      </c>
      <c r="U38" s="190">
        <f t="shared" si="10"/>
        <v>0</v>
      </c>
      <c r="V38" s="190">
        <f t="shared" si="10"/>
        <v>0</v>
      </c>
      <c r="W38" s="190">
        <f t="shared" si="10"/>
        <v>0</v>
      </c>
      <c r="X38" s="190">
        <f t="shared" si="10"/>
        <v>0</v>
      </c>
      <c r="Y38" s="190">
        <f t="shared" si="10"/>
        <v>0</v>
      </c>
      <c r="Z38" s="190">
        <f t="shared" si="10"/>
        <v>4800</v>
      </c>
      <c r="AA38" s="190">
        <f t="shared" si="10"/>
        <v>3250</v>
      </c>
      <c r="AB38" s="190">
        <f t="shared" si="10"/>
        <v>2850</v>
      </c>
      <c r="AC38" s="190">
        <f t="shared" si="10"/>
        <v>400</v>
      </c>
      <c r="AD38" s="190">
        <f t="shared" si="10"/>
        <v>0</v>
      </c>
      <c r="AE38" s="190">
        <f t="shared" si="10"/>
        <v>0</v>
      </c>
      <c r="AF38" s="190">
        <f t="shared" si="10"/>
        <v>1400</v>
      </c>
      <c r="AG38" s="190">
        <f t="shared" si="10"/>
        <v>0</v>
      </c>
      <c r="AH38" s="190">
        <f t="shared" si="10"/>
        <v>0</v>
      </c>
      <c r="AI38" s="190">
        <f t="shared" si="10"/>
        <v>0</v>
      </c>
      <c r="AJ38" s="190">
        <f t="shared" si="10"/>
        <v>150</v>
      </c>
      <c r="AK38" s="190">
        <f t="shared" si="10"/>
        <v>0</v>
      </c>
      <c r="AL38" s="190">
        <f t="shared" si="10"/>
        <v>0</v>
      </c>
      <c r="AM38" s="195"/>
      <c r="AN38" s="195"/>
      <c r="AO38" s="195"/>
    </row>
    <row r="39" s="12" customFormat="1" ht="30" customHeight="1" spans="1:41">
      <c r="A39" s="183" t="s">
        <v>56</v>
      </c>
      <c r="B39" s="187" t="s">
        <v>80</v>
      </c>
      <c r="C39" s="187"/>
      <c r="D39" s="187"/>
      <c r="E39" s="184"/>
      <c r="F39" s="184"/>
      <c r="G39" s="184"/>
      <c r="H39" s="184"/>
      <c r="I39" s="190"/>
      <c r="J39" s="190"/>
      <c r="K39" s="190"/>
      <c r="L39" s="190"/>
      <c r="M39" s="190"/>
      <c r="N39" s="190"/>
      <c r="O39" s="190"/>
      <c r="P39" s="190"/>
      <c r="Q39" s="190"/>
      <c r="R39" s="190"/>
      <c r="S39" s="190"/>
      <c r="T39" s="190"/>
      <c r="U39" s="190"/>
      <c r="V39" s="190"/>
      <c r="W39" s="190"/>
      <c r="X39" s="190"/>
      <c r="Y39" s="190"/>
      <c r="Z39" s="190"/>
      <c r="AA39" s="190"/>
      <c r="AB39" s="190"/>
      <c r="AC39" s="190"/>
      <c r="AD39" s="190"/>
      <c r="AE39" s="190"/>
      <c r="AF39" s="190"/>
      <c r="AG39" s="190"/>
      <c r="AH39" s="190"/>
      <c r="AI39" s="190"/>
      <c r="AJ39" s="190"/>
      <c r="AK39" s="190"/>
      <c r="AL39" s="190"/>
      <c r="AM39" s="195"/>
      <c r="AN39" s="195"/>
      <c r="AO39" s="195"/>
    </row>
    <row r="40" s="12" customFormat="1" ht="30" customHeight="1" spans="1:41">
      <c r="A40" s="183" t="s">
        <v>56</v>
      </c>
      <c r="B40" s="187" t="s">
        <v>81</v>
      </c>
      <c r="C40" s="187"/>
      <c r="D40" s="187"/>
      <c r="E40" s="184"/>
      <c r="F40" s="184"/>
      <c r="G40" s="184"/>
      <c r="H40" s="184"/>
      <c r="I40" s="190"/>
      <c r="J40" s="190"/>
      <c r="K40" s="190"/>
      <c r="L40" s="190"/>
      <c r="M40" s="190"/>
      <c r="N40" s="190"/>
      <c r="O40" s="190"/>
      <c r="P40" s="190"/>
      <c r="Q40" s="190"/>
      <c r="R40" s="190"/>
      <c r="S40" s="190"/>
      <c r="T40" s="190"/>
      <c r="U40" s="190"/>
      <c r="V40" s="190"/>
      <c r="W40" s="190"/>
      <c r="X40" s="190"/>
      <c r="Y40" s="190"/>
      <c r="Z40" s="190"/>
      <c r="AA40" s="190"/>
      <c r="AB40" s="190"/>
      <c r="AC40" s="190"/>
      <c r="AD40" s="190"/>
      <c r="AE40" s="190"/>
      <c r="AF40" s="190"/>
      <c r="AG40" s="190"/>
      <c r="AH40" s="190"/>
      <c r="AI40" s="190"/>
      <c r="AJ40" s="190"/>
      <c r="AK40" s="190"/>
      <c r="AL40" s="190"/>
      <c r="AM40" s="195"/>
      <c r="AN40" s="195"/>
      <c r="AO40" s="195"/>
    </row>
    <row r="41" s="12" customFormat="1" ht="30" customHeight="1" spans="1:41">
      <c r="A41" s="183" t="s">
        <v>56</v>
      </c>
      <c r="B41" s="187" t="s">
        <v>82</v>
      </c>
      <c r="C41" s="187"/>
      <c r="D41" s="187"/>
      <c r="E41" s="184"/>
      <c r="F41" s="184"/>
      <c r="G41" s="184"/>
      <c r="H41" s="184"/>
      <c r="I41" s="190"/>
      <c r="J41" s="190"/>
      <c r="K41" s="190"/>
      <c r="L41" s="190"/>
      <c r="M41" s="190"/>
      <c r="N41" s="190"/>
      <c r="O41" s="190"/>
      <c r="P41" s="190"/>
      <c r="Q41" s="190"/>
      <c r="R41" s="190"/>
      <c r="S41" s="190"/>
      <c r="T41" s="190"/>
      <c r="U41" s="190"/>
      <c r="V41" s="190"/>
      <c r="W41" s="190"/>
      <c r="X41" s="190"/>
      <c r="Y41" s="190"/>
      <c r="Z41" s="190"/>
      <c r="AA41" s="190"/>
      <c r="AB41" s="190"/>
      <c r="AC41" s="190"/>
      <c r="AD41" s="190"/>
      <c r="AE41" s="190"/>
      <c r="AF41" s="190"/>
      <c r="AG41" s="190"/>
      <c r="AH41" s="190"/>
      <c r="AI41" s="190"/>
      <c r="AJ41" s="190"/>
      <c r="AK41" s="190"/>
      <c r="AL41" s="190"/>
      <c r="AM41" s="195"/>
      <c r="AN41" s="195"/>
      <c r="AO41" s="195"/>
    </row>
    <row r="42" s="12" customFormat="1" ht="50" customHeight="1" spans="1:41">
      <c r="A42" s="183" t="s">
        <v>56</v>
      </c>
      <c r="B42" s="187" t="s">
        <v>83</v>
      </c>
      <c r="C42" s="187"/>
      <c r="D42" s="187"/>
      <c r="E42" s="184"/>
      <c r="F42" s="184"/>
      <c r="G42" s="184"/>
      <c r="H42" s="184"/>
      <c r="I42" s="190">
        <f t="shared" ref="I42:AL42" si="11">SUM(I43:I46)</f>
        <v>4</v>
      </c>
      <c r="J42" s="190">
        <f t="shared" si="11"/>
        <v>115.7</v>
      </c>
      <c r="K42" s="190">
        <f t="shared" si="11"/>
        <v>0</v>
      </c>
      <c r="L42" s="190">
        <f t="shared" si="11"/>
        <v>0</v>
      </c>
      <c r="M42" s="190">
        <f t="shared" si="11"/>
        <v>4</v>
      </c>
      <c r="N42" s="190">
        <f t="shared" si="11"/>
        <v>0</v>
      </c>
      <c r="O42" s="190">
        <f t="shared" si="11"/>
        <v>0</v>
      </c>
      <c r="P42" s="190">
        <f t="shared" si="11"/>
        <v>0</v>
      </c>
      <c r="Q42" s="190">
        <f t="shared" si="11"/>
        <v>0</v>
      </c>
      <c r="R42" s="190">
        <f t="shared" si="11"/>
        <v>0</v>
      </c>
      <c r="S42" s="190">
        <f t="shared" si="11"/>
        <v>3557</v>
      </c>
      <c r="T42" s="190">
        <f t="shared" si="11"/>
        <v>14114</v>
      </c>
      <c r="U42" s="190">
        <f t="shared" si="11"/>
        <v>0</v>
      </c>
      <c r="V42" s="190">
        <f t="shared" si="11"/>
        <v>0</v>
      </c>
      <c r="W42" s="190">
        <f t="shared" si="11"/>
        <v>0</v>
      </c>
      <c r="X42" s="190">
        <f t="shared" si="11"/>
        <v>0</v>
      </c>
      <c r="Y42" s="190">
        <f t="shared" si="11"/>
        <v>0</v>
      </c>
      <c r="Z42" s="190">
        <f t="shared" si="11"/>
        <v>4800</v>
      </c>
      <c r="AA42" s="190">
        <f t="shared" si="11"/>
        <v>3250</v>
      </c>
      <c r="AB42" s="190">
        <f t="shared" si="11"/>
        <v>2850</v>
      </c>
      <c r="AC42" s="190">
        <f t="shared" si="11"/>
        <v>400</v>
      </c>
      <c r="AD42" s="190">
        <f t="shared" si="11"/>
        <v>0</v>
      </c>
      <c r="AE42" s="190">
        <f t="shared" si="11"/>
        <v>0</v>
      </c>
      <c r="AF42" s="190">
        <f t="shared" si="11"/>
        <v>1400</v>
      </c>
      <c r="AG42" s="190">
        <f t="shared" si="11"/>
        <v>0</v>
      </c>
      <c r="AH42" s="190">
        <f t="shared" si="11"/>
        <v>0</v>
      </c>
      <c r="AI42" s="190">
        <f t="shared" si="11"/>
        <v>0</v>
      </c>
      <c r="AJ42" s="190">
        <f t="shared" si="11"/>
        <v>150</v>
      </c>
      <c r="AK42" s="190">
        <f t="shared" si="11"/>
        <v>0</v>
      </c>
      <c r="AL42" s="190">
        <f t="shared" si="11"/>
        <v>0</v>
      </c>
      <c r="AM42" s="195"/>
      <c r="AN42" s="195"/>
      <c r="AO42" s="195"/>
    </row>
    <row r="43" s="7" customFormat="1" ht="309" customHeight="1" spans="1:42">
      <c r="A43" s="22">
        <v>7</v>
      </c>
      <c r="B43" s="22" t="s">
        <v>1155</v>
      </c>
      <c r="C43" s="22">
        <v>2024</v>
      </c>
      <c r="D43" s="34" t="s">
        <v>203</v>
      </c>
      <c r="E43" s="24" t="s">
        <v>178</v>
      </c>
      <c r="F43" s="24" t="s">
        <v>990</v>
      </c>
      <c r="G43" s="24" t="s">
        <v>204</v>
      </c>
      <c r="H43" s="35" t="s">
        <v>1409</v>
      </c>
      <c r="I43" s="22">
        <v>1</v>
      </c>
      <c r="J43" s="22">
        <v>2</v>
      </c>
      <c r="K43" s="22"/>
      <c r="L43" s="22"/>
      <c r="M43" s="22">
        <v>1</v>
      </c>
      <c r="N43" s="22"/>
      <c r="O43" s="22"/>
      <c r="P43" s="22"/>
      <c r="Q43" s="22"/>
      <c r="R43" s="22"/>
      <c r="S43" s="95">
        <v>788</v>
      </c>
      <c r="T43" s="95">
        <v>2878</v>
      </c>
      <c r="U43" s="49" t="s">
        <v>206</v>
      </c>
      <c r="V43" s="22" t="s">
        <v>902</v>
      </c>
      <c r="W43" s="49" t="s">
        <v>207</v>
      </c>
      <c r="X43" s="22" t="s">
        <v>715</v>
      </c>
      <c r="Y43" s="22" t="s">
        <v>1286</v>
      </c>
      <c r="Z43" s="39">
        <v>2100</v>
      </c>
      <c r="AA43" s="22">
        <v>2100</v>
      </c>
      <c r="AB43" s="60">
        <v>1700</v>
      </c>
      <c r="AC43" s="60">
        <v>400</v>
      </c>
      <c r="AD43" s="60"/>
      <c r="AE43" s="60"/>
      <c r="AF43" s="22"/>
      <c r="AG43" s="22"/>
      <c r="AH43" s="22"/>
      <c r="AI43" s="22"/>
      <c r="AJ43" s="22"/>
      <c r="AK43" s="22"/>
      <c r="AL43" s="22"/>
      <c r="AM43" s="33" t="s">
        <v>1410</v>
      </c>
      <c r="AN43" s="33" t="s">
        <v>1157</v>
      </c>
      <c r="AO43" s="60" t="s">
        <v>1386</v>
      </c>
      <c r="AP43" s="75" t="s">
        <v>1386</v>
      </c>
    </row>
    <row r="44" s="9" customFormat="1" ht="320" customHeight="1" spans="1:42">
      <c r="A44" s="22">
        <v>8</v>
      </c>
      <c r="B44" s="22" t="s">
        <v>1189</v>
      </c>
      <c r="C44" s="22">
        <v>2024</v>
      </c>
      <c r="D44" s="22" t="s">
        <v>1190</v>
      </c>
      <c r="E44" s="22" t="s">
        <v>178</v>
      </c>
      <c r="F44" s="22" t="s">
        <v>990</v>
      </c>
      <c r="G44" s="22" t="s">
        <v>357</v>
      </c>
      <c r="H44" s="22" t="s">
        <v>1411</v>
      </c>
      <c r="I44" s="86">
        <v>1</v>
      </c>
      <c r="J44" s="36">
        <v>16</v>
      </c>
      <c r="K44" s="36"/>
      <c r="L44" s="36"/>
      <c r="M44" s="36">
        <v>1</v>
      </c>
      <c r="N44" s="36"/>
      <c r="O44" s="36"/>
      <c r="P44" s="36"/>
      <c r="Q44" s="36"/>
      <c r="R44" s="36"/>
      <c r="S44" s="36">
        <v>114</v>
      </c>
      <c r="T44" s="36">
        <v>456</v>
      </c>
      <c r="U44" s="36" t="s">
        <v>1016</v>
      </c>
      <c r="V44" s="22" t="s">
        <v>749</v>
      </c>
      <c r="W44" s="49" t="s">
        <v>207</v>
      </c>
      <c r="X44" s="22" t="s">
        <v>715</v>
      </c>
      <c r="Y44" s="22" t="s">
        <v>1286</v>
      </c>
      <c r="Z44" s="22">
        <v>1400</v>
      </c>
      <c r="AA44" s="36"/>
      <c r="AB44" s="36"/>
      <c r="AC44" s="36"/>
      <c r="AD44" s="36"/>
      <c r="AE44" s="36"/>
      <c r="AF44" s="36">
        <v>1400</v>
      </c>
      <c r="AG44" s="36"/>
      <c r="AH44" s="36"/>
      <c r="AI44" s="36"/>
      <c r="AJ44" s="36"/>
      <c r="AK44" s="36"/>
      <c r="AL44" s="36"/>
      <c r="AM44" s="37" t="s">
        <v>1192</v>
      </c>
      <c r="AN44" s="37" t="s">
        <v>1193</v>
      </c>
      <c r="AO44" s="77" t="s">
        <v>1386</v>
      </c>
      <c r="AP44" s="75" t="s">
        <v>1386</v>
      </c>
    </row>
    <row r="45" s="7" customFormat="1" ht="189" customHeight="1" spans="1:42">
      <c r="A45" s="22">
        <v>9</v>
      </c>
      <c r="B45" s="25" t="s">
        <v>1194</v>
      </c>
      <c r="C45" s="25">
        <v>2024</v>
      </c>
      <c r="D45" s="38" t="s">
        <v>208</v>
      </c>
      <c r="E45" s="27" t="s">
        <v>178</v>
      </c>
      <c r="F45" s="27" t="s">
        <v>990</v>
      </c>
      <c r="G45" s="27" t="s">
        <v>209</v>
      </c>
      <c r="H45" s="38" t="s">
        <v>1412</v>
      </c>
      <c r="I45" s="25">
        <v>1</v>
      </c>
      <c r="J45" s="25">
        <v>90</v>
      </c>
      <c r="K45" s="25"/>
      <c r="L45" s="25"/>
      <c r="M45" s="25">
        <v>1</v>
      </c>
      <c r="N45" s="25"/>
      <c r="O45" s="25"/>
      <c r="P45" s="25"/>
      <c r="Q45" s="25"/>
      <c r="R45" s="25"/>
      <c r="S45" s="25">
        <v>1867</v>
      </c>
      <c r="T45" s="25">
        <v>7902</v>
      </c>
      <c r="U45" s="51" t="s">
        <v>211</v>
      </c>
      <c r="V45" s="25" t="s">
        <v>715</v>
      </c>
      <c r="W45" s="96" t="s">
        <v>207</v>
      </c>
      <c r="X45" s="25" t="s">
        <v>715</v>
      </c>
      <c r="Y45" s="22" t="s">
        <v>1286</v>
      </c>
      <c r="Z45" s="25">
        <v>350</v>
      </c>
      <c r="AA45" s="25">
        <v>200</v>
      </c>
      <c r="AB45" s="57">
        <v>200</v>
      </c>
      <c r="AC45" s="57"/>
      <c r="AD45" s="57"/>
      <c r="AE45" s="57"/>
      <c r="AF45" s="25"/>
      <c r="AG45" s="25"/>
      <c r="AH45" s="25"/>
      <c r="AI45" s="25"/>
      <c r="AJ45" s="25">
        <v>150</v>
      </c>
      <c r="AK45" s="25"/>
      <c r="AL45" s="25"/>
      <c r="AM45" s="68" t="s">
        <v>1436</v>
      </c>
      <c r="AN45" s="68" t="s">
        <v>1437</v>
      </c>
      <c r="AO45" s="57" t="s">
        <v>1386</v>
      </c>
      <c r="AP45" s="75" t="s">
        <v>1386</v>
      </c>
    </row>
    <row r="46" s="13" customFormat="1" ht="145" customHeight="1" spans="1:42">
      <c r="A46" s="22">
        <v>10</v>
      </c>
      <c r="B46" s="22" t="s">
        <v>1322</v>
      </c>
      <c r="C46" s="33">
        <v>2024</v>
      </c>
      <c r="D46" s="33" t="s">
        <v>1323</v>
      </c>
      <c r="E46" s="33" t="s">
        <v>178</v>
      </c>
      <c r="F46" s="22" t="s">
        <v>1009</v>
      </c>
      <c r="G46" s="33" t="s">
        <v>1324</v>
      </c>
      <c r="H46" s="33" t="s">
        <v>1325</v>
      </c>
      <c r="I46" s="33">
        <v>1</v>
      </c>
      <c r="J46" s="33">
        <v>7.7</v>
      </c>
      <c r="K46" s="33"/>
      <c r="L46" s="33"/>
      <c r="M46" s="33">
        <v>1</v>
      </c>
      <c r="N46" s="33"/>
      <c r="O46" s="33"/>
      <c r="P46" s="33"/>
      <c r="Q46" s="33"/>
      <c r="R46" s="33"/>
      <c r="S46" s="39">
        <v>788</v>
      </c>
      <c r="T46" s="39">
        <v>2878</v>
      </c>
      <c r="U46" s="22" t="s">
        <v>206</v>
      </c>
      <c r="V46" s="33" t="s">
        <v>902</v>
      </c>
      <c r="W46" s="33" t="s">
        <v>207</v>
      </c>
      <c r="X46" s="22" t="s">
        <v>715</v>
      </c>
      <c r="Y46" s="33" t="s">
        <v>1286</v>
      </c>
      <c r="Z46" s="33">
        <v>950</v>
      </c>
      <c r="AA46" s="33">
        <v>950</v>
      </c>
      <c r="AB46" s="33">
        <v>950</v>
      </c>
      <c r="AC46" s="33"/>
      <c r="AD46" s="33"/>
      <c r="AE46" s="33"/>
      <c r="AF46" s="33"/>
      <c r="AG46" s="33"/>
      <c r="AH46" s="33"/>
      <c r="AI46" s="33"/>
      <c r="AJ46" s="33"/>
      <c r="AK46" s="33"/>
      <c r="AL46" s="33"/>
      <c r="AM46" s="33" t="s">
        <v>1326</v>
      </c>
      <c r="AN46" s="33" t="s">
        <v>913</v>
      </c>
      <c r="AO46" s="60" t="s">
        <v>1392</v>
      </c>
      <c r="AP46" s="75" t="s">
        <v>1392</v>
      </c>
    </row>
    <row r="47" s="12" customFormat="1" ht="30" customHeight="1" spans="1:41">
      <c r="A47" s="182" t="s">
        <v>54</v>
      </c>
      <c r="B47" s="187" t="s">
        <v>84</v>
      </c>
      <c r="C47" s="187"/>
      <c r="D47" s="187"/>
      <c r="E47" s="184"/>
      <c r="F47" s="184"/>
      <c r="G47" s="184"/>
      <c r="H47" s="184"/>
      <c r="I47" s="190"/>
      <c r="J47" s="190"/>
      <c r="K47" s="190"/>
      <c r="L47" s="190"/>
      <c r="M47" s="190"/>
      <c r="N47" s="190"/>
      <c r="O47" s="190"/>
      <c r="P47" s="190"/>
      <c r="Q47" s="190"/>
      <c r="R47" s="190"/>
      <c r="S47" s="190"/>
      <c r="T47" s="190"/>
      <c r="U47" s="190"/>
      <c r="V47" s="190"/>
      <c r="W47" s="190"/>
      <c r="X47" s="190"/>
      <c r="Y47" s="190"/>
      <c r="Z47" s="190"/>
      <c r="AA47" s="190"/>
      <c r="AB47" s="190"/>
      <c r="AC47" s="190"/>
      <c r="AD47" s="190"/>
      <c r="AE47" s="190"/>
      <c r="AF47" s="190"/>
      <c r="AG47" s="190"/>
      <c r="AH47" s="190"/>
      <c r="AI47" s="190"/>
      <c r="AJ47" s="190"/>
      <c r="AK47" s="190"/>
      <c r="AL47" s="190"/>
      <c r="AM47" s="195"/>
      <c r="AN47" s="195"/>
      <c r="AO47" s="195"/>
    </row>
    <row r="48" s="12" customFormat="1" ht="30" customHeight="1" spans="1:41">
      <c r="A48" s="182" t="s">
        <v>52</v>
      </c>
      <c r="B48" s="187" t="s">
        <v>85</v>
      </c>
      <c r="C48" s="187"/>
      <c r="D48" s="187"/>
      <c r="E48" s="184"/>
      <c r="F48" s="184"/>
      <c r="G48" s="184"/>
      <c r="H48" s="184"/>
      <c r="I48" s="190">
        <f t="shared" ref="I48:AL48" si="12">I49+I51+I52+I53</f>
        <v>1</v>
      </c>
      <c r="J48" s="190">
        <f t="shared" si="12"/>
        <v>100</v>
      </c>
      <c r="K48" s="190">
        <f t="shared" si="12"/>
        <v>1</v>
      </c>
      <c r="L48" s="190">
        <f t="shared" si="12"/>
        <v>0</v>
      </c>
      <c r="M48" s="190">
        <f t="shared" si="12"/>
        <v>0</v>
      </c>
      <c r="N48" s="190">
        <f t="shared" si="12"/>
        <v>0</v>
      </c>
      <c r="O48" s="190">
        <f t="shared" si="12"/>
        <v>0</v>
      </c>
      <c r="P48" s="190">
        <f t="shared" si="12"/>
        <v>0</v>
      </c>
      <c r="Q48" s="190">
        <f t="shared" si="12"/>
        <v>0</v>
      </c>
      <c r="R48" s="190">
        <f t="shared" si="12"/>
        <v>0</v>
      </c>
      <c r="S48" s="190">
        <f t="shared" si="12"/>
        <v>26</v>
      </c>
      <c r="T48" s="190">
        <f t="shared" si="12"/>
        <v>83</v>
      </c>
      <c r="U48" s="190">
        <f t="shared" si="12"/>
        <v>0</v>
      </c>
      <c r="V48" s="190">
        <f t="shared" si="12"/>
        <v>0</v>
      </c>
      <c r="W48" s="190">
        <f t="shared" si="12"/>
        <v>0</v>
      </c>
      <c r="X48" s="190">
        <f t="shared" si="12"/>
        <v>0</v>
      </c>
      <c r="Y48" s="190">
        <f t="shared" si="12"/>
        <v>0</v>
      </c>
      <c r="Z48" s="190">
        <f t="shared" si="12"/>
        <v>60</v>
      </c>
      <c r="AA48" s="190">
        <f t="shared" si="12"/>
        <v>60</v>
      </c>
      <c r="AB48" s="190">
        <f t="shared" si="12"/>
        <v>60</v>
      </c>
      <c r="AC48" s="190">
        <f t="shared" si="12"/>
        <v>0</v>
      </c>
      <c r="AD48" s="190">
        <f t="shared" si="12"/>
        <v>0</v>
      </c>
      <c r="AE48" s="190">
        <f t="shared" si="12"/>
        <v>0</v>
      </c>
      <c r="AF48" s="190">
        <f t="shared" si="12"/>
        <v>0</v>
      </c>
      <c r="AG48" s="190">
        <f t="shared" si="12"/>
        <v>0</v>
      </c>
      <c r="AH48" s="190">
        <f t="shared" si="12"/>
        <v>0</v>
      </c>
      <c r="AI48" s="190">
        <f t="shared" si="12"/>
        <v>0</v>
      </c>
      <c r="AJ48" s="190">
        <f t="shared" si="12"/>
        <v>0</v>
      </c>
      <c r="AK48" s="190">
        <f t="shared" si="12"/>
        <v>0</v>
      </c>
      <c r="AL48" s="190">
        <f t="shared" si="12"/>
        <v>0</v>
      </c>
      <c r="AM48" s="195"/>
      <c r="AN48" s="195"/>
      <c r="AO48" s="195"/>
    </row>
    <row r="49" s="12" customFormat="1" ht="30" customHeight="1" spans="1:41">
      <c r="A49" s="182" t="s">
        <v>54</v>
      </c>
      <c r="B49" s="187" t="s">
        <v>86</v>
      </c>
      <c r="C49" s="187"/>
      <c r="D49" s="187"/>
      <c r="E49" s="184"/>
      <c r="F49" s="184"/>
      <c r="G49" s="184"/>
      <c r="H49" s="184"/>
      <c r="I49" s="190">
        <f t="shared" ref="I49:AL49" si="13">SUM(I50)</f>
        <v>1</v>
      </c>
      <c r="J49" s="190">
        <f t="shared" si="13"/>
        <v>100</v>
      </c>
      <c r="K49" s="190">
        <f t="shared" si="13"/>
        <v>1</v>
      </c>
      <c r="L49" s="190">
        <f t="shared" si="13"/>
        <v>0</v>
      </c>
      <c r="M49" s="190">
        <f t="shared" si="13"/>
        <v>0</v>
      </c>
      <c r="N49" s="190">
        <f t="shared" si="13"/>
        <v>0</v>
      </c>
      <c r="O49" s="190">
        <f t="shared" si="13"/>
        <v>0</v>
      </c>
      <c r="P49" s="190">
        <f t="shared" si="13"/>
        <v>0</v>
      </c>
      <c r="Q49" s="190">
        <f t="shared" si="13"/>
        <v>0</v>
      </c>
      <c r="R49" s="190">
        <f t="shared" si="13"/>
        <v>0</v>
      </c>
      <c r="S49" s="190">
        <f t="shared" si="13"/>
        <v>26</v>
      </c>
      <c r="T49" s="190">
        <f t="shared" si="13"/>
        <v>83</v>
      </c>
      <c r="U49" s="190">
        <f t="shared" si="13"/>
        <v>0</v>
      </c>
      <c r="V49" s="190">
        <f t="shared" si="13"/>
        <v>0</v>
      </c>
      <c r="W49" s="190">
        <f t="shared" si="13"/>
        <v>0</v>
      </c>
      <c r="X49" s="190">
        <f t="shared" si="13"/>
        <v>0</v>
      </c>
      <c r="Y49" s="190">
        <f t="shared" si="13"/>
        <v>0</v>
      </c>
      <c r="Z49" s="190">
        <f t="shared" si="13"/>
        <v>60</v>
      </c>
      <c r="AA49" s="190">
        <f t="shared" si="13"/>
        <v>60</v>
      </c>
      <c r="AB49" s="190">
        <f t="shared" si="13"/>
        <v>60</v>
      </c>
      <c r="AC49" s="190">
        <f t="shared" si="13"/>
        <v>0</v>
      </c>
      <c r="AD49" s="190">
        <f t="shared" si="13"/>
        <v>0</v>
      </c>
      <c r="AE49" s="190">
        <f t="shared" si="13"/>
        <v>0</v>
      </c>
      <c r="AF49" s="190">
        <f t="shared" si="13"/>
        <v>0</v>
      </c>
      <c r="AG49" s="190">
        <f t="shared" si="13"/>
        <v>0</v>
      </c>
      <c r="AH49" s="190">
        <f t="shared" si="13"/>
        <v>0</v>
      </c>
      <c r="AI49" s="190">
        <f t="shared" si="13"/>
        <v>0</v>
      </c>
      <c r="AJ49" s="190">
        <f t="shared" si="13"/>
        <v>0</v>
      </c>
      <c r="AK49" s="190">
        <f t="shared" si="13"/>
        <v>0</v>
      </c>
      <c r="AL49" s="190">
        <f t="shared" si="13"/>
        <v>0</v>
      </c>
      <c r="AM49" s="190"/>
      <c r="AN49" s="195"/>
      <c r="AO49" s="195"/>
    </row>
    <row r="50" s="10" customFormat="1" ht="408" customHeight="1" spans="1:42">
      <c r="A50" s="22">
        <v>11</v>
      </c>
      <c r="B50" s="22" t="s">
        <v>1327</v>
      </c>
      <c r="C50" s="33">
        <v>2024</v>
      </c>
      <c r="D50" s="33" t="s">
        <v>1328</v>
      </c>
      <c r="E50" s="33" t="s">
        <v>178</v>
      </c>
      <c r="F50" s="22" t="s">
        <v>1009</v>
      </c>
      <c r="G50" s="33" t="s">
        <v>548</v>
      </c>
      <c r="H50" s="33" t="s">
        <v>1329</v>
      </c>
      <c r="I50" s="33">
        <v>1</v>
      </c>
      <c r="J50" s="33">
        <v>100</v>
      </c>
      <c r="K50" s="33">
        <v>1</v>
      </c>
      <c r="L50" s="33"/>
      <c r="M50" s="33"/>
      <c r="N50" s="33"/>
      <c r="O50" s="33"/>
      <c r="P50" s="33"/>
      <c r="Q50" s="33"/>
      <c r="R50" s="33"/>
      <c r="S50" s="33">
        <v>26</v>
      </c>
      <c r="T50" s="33">
        <v>83</v>
      </c>
      <c r="U50" s="33" t="s">
        <v>183</v>
      </c>
      <c r="V50" s="33" t="s">
        <v>1144</v>
      </c>
      <c r="W50" s="33" t="s">
        <v>183</v>
      </c>
      <c r="X50" s="33" t="s">
        <v>1144</v>
      </c>
      <c r="Y50" s="33" t="s">
        <v>1286</v>
      </c>
      <c r="Z50" s="33">
        <v>60</v>
      </c>
      <c r="AA50" s="33">
        <v>60</v>
      </c>
      <c r="AB50" s="33">
        <v>60</v>
      </c>
      <c r="AC50" s="33"/>
      <c r="AD50" s="33"/>
      <c r="AE50" s="33"/>
      <c r="AF50" s="33"/>
      <c r="AG50" s="33"/>
      <c r="AH50" s="33"/>
      <c r="AI50" s="33"/>
      <c r="AJ50" s="33"/>
      <c r="AK50" s="9"/>
      <c r="AL50" s="33"/>
      <c r="AM50" s="103" t="s">
        <v>1331</v>
      </c>
      <c r="AN50" s="33" t="s">
        <v>1332</v>
      </c>
      <c r="AO50" s="60" t="s">
        <v>1386</v>
      </c>
      <c r="AP50" s="22" t="s">
        <v>1390</v>
      </c>
    </row>
    <row r="51" s="12" customFormat="1" ht="30" customHeight="1" spans="1:41">
      <c r="A51" s="182" t="s">
        <v>54</v>
      </c>
      <c r="B51" s="187" t="s">
        <v>87</v>
      </c>
      <c r="C51" s="187"/>
      <c r="D51" s="187"/>
      <c r="E51" s="184"/>
      <c r="F51" s="184"/>
      <c r="G51" s="184"/>
      <c r="H51" s="184"/>
      <c r="I51" s="190"/>
      <c r="J51" s="190"/>
      <c r="K51" s="190"/>
      <c r="L51" s="190"/>
      <c r="M51" s="190"/>
      <c r="N51" s="190"/>
      <c r="O51" s="190"/>
      <c r="P51" s="190"/>
      <c r="Q51" s="190"/>
      <c r="R51" s="190"/>
      <c r="S51" s="190"/>
      <c r="T51" s="190"/>
      <c r="U51" s="190"/>
      <c r="V51" s="190"/>
      <c r="W51" s="190"/>
      <c r="X51" s="190"/>
      <c r="Y51" s="190"/>
      <c r="Z51" s="190"/>
      <c r="AA51" s="190"/>
      <c r="AB51" s="190"/>
      <c r="AC51" s="190"/>
      <c r="AD51" s="190"/>
      <c r="AE51" s="190"/>
      <c r="AF51" s="190"/>
      <c r="AG51" s="190"/>
      <c r="AH51" s="190"/>
      <c r="AI51" s="190"/>
      <c r="AJ51" s="190"/>
      <c r="AK51" s="190"/>
      <c r="AL51" s="190"/>
      <c r="AM51" s="195"/>
      <c r="AN51" s="195"/>
      <c r="AO51" s="195"/>
    </row>
    <row r="52" s="12" customFormat="1" ht="30" customHeight="1" spans="1:41">
      <c r="A52" s="182" t="s">
        <v>54</v>
      </c>
      <c r="B52" s="187" t="s">
        <v>88</v>
      </c>
      <c r="C52" s="187"/>
      <c r="D52" s="187"/>
      <c r="E52" s="184"/>
      <c r="F52" s="184"/>
      <c r="G52" s="184"/>
      <c r="H52" s="184"/>
      <c r="I52" s="190"/>
      <c r="J52" s="190"/>
      <c r="K52" s="190"/>
      <c r="L52" s="190"/>
      <c r="M52" s="190"/>
      <c r="N52" s="190"/>
      <c r="O52" s="190"/>
      <c r="P52" s="190"/>
      <c r="Q52" s="190"/>
      <c r="R52" s="190"/>
      <c r="S52" s="190"/>
      <c r="T52" s="190"/>
      <c r="U52" s="190"/>
      <c r="V52" s="190"/>
      <c r="W52" s="190"/>
      <c r="X52" s="190"/>
      <c r="Y52" s="190"/>
      <c r="Z52" s="190"/>
      <c r="AA52" s="190"/>
      <c r="AB52" s="190"/>
      <c r="AC52" s="190"/>
      <c r="AD52" s="190"/>
      <c r="AE52" s="190"/>
      <c r="AF52" s="190"/>
      <c r="AG52" s="190"/>
      <c r="AH52" s="190"/>
      <c r="AI52" s="190"/>
      <c r="AJ52" s="190"/>
      <c r="AK52" s="190"/>
      <c r="AL52" s="190"/>
      <c r="AM52" s="195"/>
      <c r="AN52" s="195"/>
      <c r="AO52" s="195"/>
    </row>
    <row r="53" s="12" customFormat="1" ht="30" customHeight="1" spans="1:41">
      <c r="A53" s="182" t="s">
        <v>54</v>
      </c>
      <c r="B53" s="187" t="s">
        <v>89</v>
      </c>
      <c r="C53" s="187"/>
      <c r="D53" s="187"/>
      <c r="E53" s="184"/>
      <c r="F53" s="184"/>
      <c r="G53" s="184"/>
      <c r="H53" s="184"/>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5"/>
      <c r="AN53" s="195"/>
      <c r="AO53" s="195"/>
    </row>
    <row r="54" s="12" customFormat="1" ht="30" customHeight="1" spans="1:41">
      <c r="A54" s="182" t="s">
        <v>52</v>
      </c>
      <c r="B54" s="187" t="s">
        <v>90</v>
      </c>
      <c r="C54" s="187"/>
      <c r="D54" s="187"/>
      <c r="E54" s="184"/>
      <c r="F54" s="184"/>
      <c r="G54" s="184"/>
      <c r="H54" s="184"/>
      <c r="I54" s="190">
        <f t="shared" ref="I54:AL54" si="14">I55+I57+I60+I58+I59+I61</f>
        <v>1</v>
      </c>
      <c r="J54" s="190">
        <f t="shared" si="14"/>
        <v>1200</v>
      </c>
      <c r="K54" s="190">
        <f t="shared" si="14"/>
        <v>1</v>
      </c>
      <c r="L54" s="190">
        <f t="shared" si="14"/>
        <v>0</v>
      </c>
      <c r="M54" s="190">
        <f t="shared" si="14"/>
        <v>0</v>
      </c>
      <c r="N54" s="190">
        <f t="shared" si="14"/>
        <v>0</v>
      </c>
      <c r="O54" s="190">
        <f t="shared" si="14"/>
        <v>0</v>
      </c>
      <c r="P54" s="190">
        <f t="shared" si="14"/>
        <v>0</v>
      </c>
      <c r="Q54" s="190">
        <f t="shared" si="14"/>
        <v>0</v>
      </c>
      <c r="R54" s="190">
        <f t="shared" si="14"/>
        <v>0</v>
      </c>
      <c r="S54" s="190">
        <f t="shared" si="14"/>
        <v>1200</v>
      </c>
      <c r="T54" s="190">
        <f t="shared" si="14"/>
        <v>1200</v>
      </c>
      <c r="U54" s="190">
        <f t="shared" si="14"/>
        <v>0</v>
      </c>
      <c r="V54" s="190">
        <f t="shared" si="14"/>
        <v>0</v>
      </c>
      <c r="W54" s="190">
        <f t="shared" si="14"/>
        <v>0</v>
      </c>
      <c r="X54" s="190">
        <f t="shared" si="14"/>
        <v>0</v>
      </c>
      <c r="Y54" s="190">
        <f t="shared" si="14"/>
        <v>0</v>
      </c>
      <c r="Z54" s="190">
        <f t="shared" si="14"/>
        <v>200</v>
      </c>
      <c r="AA54" s="190">
        <f t="shared" si="14"/>
        <v>0</v>
      </c>
      <c r="AB54" s="190">
        <f t="shared" si="14"/>
        <v>0</v>
      </c>
      <c r="AC54" s="190">
        <f t="shared" si="14"/>
        <v>0</v>
      </c>
      <c r="AD54" s="190">
        <f t="shared" si="14"/>
        <v>0</v>
      </c>
      <c r="AE54" s="190">
        <f t="shared" si="14"/>
        <v>0</v>
      </c>
      <c r="AF54" s="190">
        <f t="shared" si="14"/>
        <v>200</v>
      </c>
      <c r="AG54" s="190">
        <f t="shared" si="14"/>
        <v>0</v>
      </c>
      <c r="AH54" s="190">
        <f t="shared" si="14"/>
        <v>0</v>
      </c>
      <c r="AI54" s="190">
        <f t="shared" si="14"/>
        <v>0</v>
      </c>
      <c r="AJ54" s="190">
        <f t="shared" si="14"/>
        <v>0</v>
      </c>
      <c r="AK54" s="190">
        <f t="shared" si="14"/>
        <v>0</v>
      </c>
      <c r="AL54" s="190">
        <f t="shared" si="14"/>
        <v>0</v>
      </c>
      <c r="AM54" s="195"/>
      <c r="AN54" s="195"/>
      <c r="AO54" s="195"/>
    </row>
    <row r="55" s="12" customFormat="1" ht="30" customHeight="1" spans="1:41">
      <c r="A55" s="182" t="s">
        <v>54</v>
      </c>
      <c r="B55" s="187" t="s">
        <v>91</v>
      </c>
      <c r="C55" s="187"/>
      <c r="D55" s="187"/>
      <c r="E55" s="184"/>
      <c r="F55" s="184"/>
      <c r="G55" s="184"/>
      <c r="H55" s="184"/>
      <c r="I55" s="190">
        <f t="shared" ref="I55:AL55" si="15">SUM(I56)</f>
        <v>1</v>
      </c>
      <c r="J55" s="190">
        <f t="shared" si="15"/>
        <v>1200</v>
      </c>
      <c r="K55" s="190">
        <f t="shared" si="15"/>
        <v>1</v>
      </c>
      <c r="L55" s="190">
        <f t="shared" si="15"/>
        <v>0</v>
      </c>
      <c r="M55" s="190">
        <f t="shared" si="15"/>
        <v>0</v>
      </c>
      <c r="N55" s="190">
        <f t="shared" si="15"/>
        <v>0</v>
      </c>
      <c r="O55" s="190">
        <f t="shared" si="15"/>
        <v>0</v>
      </c>
      <c r="P55" s="190">
        <f t="shared" si="15"/>
        <v>0</v>
      </c>
      <c r="Q55" s="190">
        <f t="shared" si="15"/>
        <v>0</v>
      </c>
      <c r="R55" s="190">
        <f t="shared" si="15"/>
        <v>0</v>
      </c>
      <c r="S55" s="190">
        <f t="shared" si="15"/>
        <v>1200</v>
      </c>
      <c r="T55" s="190">
        <f t="shared" si="15"/>
        <v>1200</v>
      </c>
      <c r="U55" s="190">
        <f t="shared" si="15"/>
        <v>0</v>
      </c>
      <c r="V55" s="190">
        <f t="shared" si="15"/>
        <v>0</v>
      </c>
      <c r="W55" s="190">
        <f t="shared" si="15"/>
        <v>0</v>
      </c>
      <c r="X55" s="190">
        <f t="shared" si="15"/>
        <v>0</v>
      </c>
      <c r="Y55" s="190">
        <f t="shared" si="15"/>
        <v>0</v>
      </c>
      <c r="Z55" s="190">
        <f t="shared" si="15"/>
        <v>200</v>
      </c>
      <c r="AA55" s="190">
        <f t="shared" si="15"/>
        <v>0</v>
      </c>
      <c r="AB55" s="190">
        <f t="shared" si="15"/>
        <v>0</v>
      </c>
      <c r="AC55" s="190">
        <f t="shared" si="15"/>
        <v>0</v>
      </c>
      <c r="AD55" s="190">
        <f t="shared" si="15"/>
        <v>0</v>
      </c>
      <c r="AE55" s="190">
        <f t="shared" si="15"/>
        <v>0</v>
      </c>
      <c r="AF55" s="190">
        <f t="shared" si="15"/>
        <v>200</v>
      </c>
      <c r="AG55" s="190">
        <f t="shared" si="15"/>
        <v>0</v>
      </c>
      <c r="AH55" s="190">
        <f t="shared" si="15"/>
        <v>0</v>
      </c>
      <c r="AI55" s="190">
        <f t="shared" si="15"/>
        <v>0</v>
      </c>
      <c r="AJ55" s="190">
        <f t="shared" si="15"/>
        <v>0</v>
      </c>
      <c r="AK55" s="190">
        <f t="shared" si="15"/>
        <v>0</v>
      </c>
      <c r="AL55" s="190">
        <f t="shared" si="15"/>
        <v>0</v>
      </c>
      <c r="AM55" s="195"/>
      <c r="AN55" s="195"/>
      <c r="AO55" s="195"/>
    </row>
    <row r="56" s="7" customFormat="1" ht="178" customHeight="1" spans="1:42">
      <c r="A56" s="22">
        <v>12</v>
      </c>
      <c r="B56" s="22" t="s">
        <v>1180</v>
      </c>
      <c r="C56" s="22">
        <v>2024</v>
      </c>
      <c r="D56" s="33" t="s">
        <v>998</v>
      </c>
      <c r="E56" s="22" t="s">
        <v>178</v>
      </c>
      <c r="F56" s="22" t="s">
        <v>1175</v>
      </c>
      <c r="G56" s="22" t="s">
        <v>995</v>
      </c>
      <c r="H56" s="33" t="s">
        <v>999</v>
      </c>
      <c r="I56" s="22">
        <v>1</v>
      </c>
      <c r="J56" s="22">
        <v>1200</v>
      </c>
      <c r="K56" s="22">
        <v>1</v>
      </c>
      <c r="L56" s="22"/>
      <c r="M56" s="22"/>
      <c r="N56" s="22"/>
      <c r="O56" s="22"/>
      <c r="P56" s="22"/>
      <c r="Q56" s="22"/>
      <c r="R56" s="22"/>
      <c r="S56" s="22">
        <v>1200</v>
      </c>
      <c r="T56" s="22">
        <v>1200</v>
      </c>
      <c r="U56" s="36" t="s">
        <v>183</v>
      </c>
      <c r="V56" s="22" t="s">
        <v>1144</v>
      </c>
      <c r="W56" s="36" t="s">
        <v>183</v>
      </c>
      <c r="X56" s="22" t="s">
        <v>1144</v>
      </c>
      <c r="Y56" s="22" t="s">
        <v>1286</v>
      </c>
      <c r="Z56" s="22">
        <v>200</v>
      </c>
      <c r="AA56" s="22"/>
      <c r="AB56" s="60"/>
      <c r="AC56" s="60"/>
      <c r="AD56" s="60"/>
      <c r="AE56" s="60"/>
      <c r="AF56" s="22">
        <v>200</v>
      </c>
      <c r="AG56" s="22"/>
      <c r="AH56" s="22"/>
      <c r="AI56" s="22"/>
      <c r="AJ56" s="22"/>
      <c r="AK56" s="22"/>
      <c r="AL56" s="22"/>
      <c r="AM56" s="33" t="s">
        <v>1181</v>
      </c>
      <c r="AN56" s="33" t="s">
        <v>1182</v>
      </c>
      <c r="AO56" s="60" t="s">
        <v>1386</v>
      </c>
      <c r="AP56" s="75" t="s">
        <v>1386</v>
      </c>
    </row>
    <row r="57" s="12" customFormat="1" ht="30" customHeight="1" spans="1:41">
      <c r="A57" s="182" t="s">
        <v>54</v>
      </c>
      <c r="B57" s="187" t="s">
        <v>92</v>
      </c>
      <c r="C57" s="187"/>
      <c r="D57" s="187"/>
      <c r="E57" s="184"/>
      <c r="F57" s="184"/>
      <c r="G57" s="184"/>
      <c r="H57" s="184"/>
      <c r="I57" s="190"/>
      <c r="J57" s="190"/>
      <c r="K57" s="190"/>
      <c r="L57" s="190"/>
      <c r="M57" s="190"/>
      <c r="N57" s="190"/>
      <c r="O57" s="190"/>
      <c r="P57" s="190"/>
      <c r="Q57" s="190"/>
      <c r="R57" s="190"/>
      <c r="S57" s="190"/>
      <c r="T57" s="190"/>
      <c r="U57" s="190"/>
      <c r="V57" s="190"/>
      <c r="W57" s="190"/>
      <c r="X57" s="190"/>
      <c r="Y57" s="190"/>
      <c r="Z57" s="190"/>
      <c r="AA57" s="190"/>
      <c r="AB57" s="190"/>
      <c r="AC57" s="190"/>
      <c r="AD57" s="190"/>
      <c r="AE57" s="190"/>
      <c r="AF57" s="190"/>
      <c r="AG57" s="190"/>
      <c r="AH57" s="190"/>
      <c r="AI57" s="190"/>
      <c r="AJ57" s="190"/>
      <c r="AK57" s="190"/>
      <c r="AL57" s="190"/>
      <c r="AM57" s="195"/>
      <c r="AN57" s="195"/>
      <c r="AO57" s="195"/>
    </row>
    <row r="58" s="12" customFormat="1" ht="30" customHeight="1" spans="1:41">
      <c r="A58" s="182" t="s">
        <v>54</v>
      </c>
      <c r="B58" s="187" t="s">
        <v>93</v>
      </c>
      <c r="C58" s="187"/>
      <c r="D58" s="187"/>
      <c r="E58" s="184"/>
      <c r="F58" s="184"/>
      <c r="G58" s="184"/>
      <c r="H58" s="184"/>
      <c r="I58" s="190"/>
      <c r="J58" s="190"/>
      <c r="K58" s="190"/>
      <c r="L58" s="190"/>
      <c r="M58" s="190"/>
      <c r="N58" s="190"/>
      <c r="O58" s="190"/>
      <c r="P58" s="190"/>
      <c r="Q58" s="190"/>
      <c r="R58" s="190"/>
      <c r="S58" s="190"/>
      <c r="T58" s="190"/>
      <c r="U58" s="190"/>
      <c r="V58" s="190"/>
      <c r="W58" s="190"/>
      <c r="X58" s="190"/>
      <c r="Y58" s="190"/>
      <c r="Z58" s="190"/>
      <c r="AA58" s="190"/>
      <c r="AB58" s="190"/>
      <c r="AC58" s="190"/>
      <c r="AD58" s="190"/>
      <c r="AE58" s="190"/>
      <c r="AF58" s="190"/>
      <c r="AG58" s="190"/>
      <c r="AH58" s="190"/>
      <c r="AI58" s="190"/>
      <c r="AJ58" s="190"/>
      <c r="AK58" s="190"/>
      <c r="AL58" s="190"/>
      <c r="AM58" s="195"/>
      <c r="AN58" s="195"/>
      <c r="AO58" s="195"/>
    </row>
    <row r="59" s="12" customFormat="1" ht="30" customHeight="1" spans="1:41">
      <c r="A59" s="182" t="s">
        <v>54</v>
      </c>
      <c r="B59" s="187" t="s">
        <v>94</v>
      </c>
      <c r="C59" s="187"/>
      <c r="D59" s="187"/>
      <c r="E59" s="184"/>
      <c r="F59" s="184"/>
      <c r="G59" s="184"/>
      <c r="H59" s="184"/>
      <c r="I59" s="190"/>
      <c r="J59" s="190"/>
      <c r="K59" s="190"/>
      <c r="L59" s="190"/>
      <c r="M59" s="190"/>
      <c r="N59" s="190"/>
      <c r="O59" s="190"/>
      <c r="P59" s="190"/>
      <c r="Q59" s="190"/>
      <c r="R59" s="190"/>
      <c r="S59" s="190"/>
      <c r="T59" s="190"/>
      <c r="U59" s="190"/>
      <c r="V59" s="190"/>
      <c r="W59" s="190"/>
      <c r="X59" s="190"/>
      <c r="Y59" s="190"/>
      <c r="Z59" s="190"/>
      <c r="AA59" s="190"/>
      <c r="AB59" s="190"/>
      <c r="AC59" s="190"/>
      <c r="AD59" s="190"/>
      <c r="AE59" s="190"/>
      <c r="AF59" s="190"/>
      <c r="AG59" s="190"/>
      <c r="AH59" s="190"/>
      <c r="AI59" s="190"/>
      <c r="AJ59" s="190"/>
      <c r="AK59" s="190"/>
      <c r="AL59" s="190"/>
      <c r="AM59" s="195"/>
      <c r="AN59" s="195"/>
      <c r="AO59" s="195"/>
    </row>
    <row r="60" s="12" customFormat="1" ht="30" customHeight="1" spans="1:41">
      <c r="A60" s="182" t="s">
        <v>54</v>
      </c>
      <c r="B60" s="187" t="s">
        <v>95</v>
      </c>
      <c r="C60" s="187"/>
      <c r="D60" s="187"/>
      <c r="E60" s="184"/>
      <c r="F60" s="184"/>
      <c r="G60" s="184"/>
      <c r="H60" s="184"/>
      <c r="I60" s="190"/>
      <c r="J60" s="190"/>
      <c r="K60" s="190"/>
      <c r="L60" s="190"/>
      <c r="M60" s="190"/>
      <c r="N60" s="190"/>
      <c r="O60" s="190"/>
      <c r="P60" s="190"/>
      <c r="Q60" s="190"/>
      <c r="R60" s="190"/>
      <c r="S60" s="190"/>
      <c r="T60" s="190"/>
      <c r="U60" s="190"/>
      <c r="V60" s="190"/>
      <c r="W60" s="190"/>
      <c r="X60" s="190"/>
      <c r="Y60" s="190"/>
      <c r="Z60" s="190"/>
      <c r="AA60" s="190"/>
      <c r="AB60" s="190"/>
      <c r="AC60" s="190"/>
      <c r="AD60" s="190"/>
      <c r="AE60" s="190"/>
      <c r="AF60" s="190"/>
      <c r="AG60" s="190"/>
      <c r="AH60" s="190"/>
      <c r="AI60" s="190"/>
      <c r="AJ60" s="190"/>
      <c r="AK60" s="190"/>
      <c r="AL60" s="190"/>
      <c r="AM60" s="195"/>
      <c r="AN60" s="195"/>
      <c r="AO60" s="195"/>
    </row>
    <row r="61" s="12" customFormat="1" ht="30" customHeight="1" spans="1:41">
      <c r="A61" s="182" t="s">
        <v>54</v>
      </c>
      <c r="B61" s="187" t="s">
        <v>96</v>
      </c>
      <c r="C61" s="187"/>
      <c r="D61" s="187"/>
      <c r="E61" s="184"/>
      <c r="F61" s="184"/>
      <c r="G61" s="184"/>
      <c r="H61" s="184"/>
      <c r="I61" s="190"/>
      <c r="J61" s="190"/>
      <c r="K61" s="190"/>
      <c r="L61" s="190"/>
      <c r="M61" s="190"/>
      <c r="N61" s="190"/>
      <c r="O61" s="190"/>
      <c r="P61" s="190"/>
      <c r="Q61" s="190"/>
      <c r="R61" s="190"/>
      <c r="S61" s="190"/>
      <c r="T61" s="190"/>
      <c r="U61" s="190"/>
      <c r="V61" s="190"/>
      <c r="W61" s="190"/>
      <c r="X61" s="190"/>
      <c r="Y61" s="190"/>
      <c r="Z61" s="190"/>
      <c r="AA61" s="190"/>
      <c r="AB61" s="190"/>
      <c r="AC61" s="190"/>
      <c r="AD61" s="190"/>
      <c r="AE61" s="190"/>
      <c r="AF61" s="190"/>
      <c r="AG61" s="190"/>
      <c r="AH61" s="190"/>
      <c r="AI61" s="190"/>
      <c r="AJ61" s="190"/>
      <c r="AK61" s="190"/>
      <c r="AL61" s="190"/>
      <c r="AM61" s="195"/>
      <c r="AN61" s="195"/>
      <c r="AO61" s="195"/>
    </row>
    <row r="62" s="12" customFormat="1" ht="30" customHeight="1" spans="1:41">
      <c r="A62" s="179" t="s">
        <v>50</v>
      </c>
      <c r="B62" s="187" t="s">
        <v>97</v>
      </c>
      <c r="C62" s="187"/>
      <c r="D62" s="187"/>
      <c r="E62" s="184"/>
      <c r="F62" s="184"/>
      <c r="G62" s="184"/>
      <c r="H62" s="184"/>
      <c r="I62" s="191">
        <f t="shared" ref="I62:AL62" si="16">I63+I67+I70+I73+I77</f>
        <v>1</v>
      </c>
      <c r="J62" s="191">
        <f t="shared" si="16"/>
        <v>0</v>
      </c>
      <c r="K62" s="191">
        <f t="shared" si="16"/>
        <v>0</v>
      </c>
      <c r="L62" s="191">
        <f t="shared" si="16"/>
        <v>1</v>
      </c>
      <c r="M62" s="191">
        <f t="shared" si="16"/>
        <v>0</v>
      </c>
      <c r="N62" s="191">
        <f t="shared" si="16"/>
        <v>0</v>
      </c>
      <c r="O62" s="191">
        <f t="shared" si="16"/>
        <v>0</v>
      </c>
      <c r="P62" s="191">
        <f t="shared" si="16"/>
        <v>0</v>
      </c>
      <c r="Q62" s="191">
        <f t="shared" si="16"/>
        <v>0</v>
      </c>
      <c r="R62" s="191">
        <f t="shared" si="16"/>
        <v>0</v>
      </c>
      <c r="S62" s="191">
        <f t="shared" si="16"/>
        <v>0</v>
      </c>
      <c r="T62" s="191">
        <f t="shared" si="16"/>
        <v>0</v>
      </c>
      <c r="U62" s="191">
        <f t="shared" si="16"/>
        <v>0</v>
      </c>
      <c r="V62" s="191">
        <f t="shared" si="16"/>
        <v>0</v>
      </c>
      <c r="W62" s="191">
        <f t="shared" si="16"/>
        <v>0</v>
      </c>
      <c r="X62" s="191">
        <f t="shared" si="16"/>
        <v>0</v>
      </c>
      <c r="Y62" s="191">
        <f t="shared" si="16"/>
        <v>0</v>
      </c>
      <c r="Z62" s="191">
        <f t="shared" si="16"/>
        <v>10</v>
      </c>
      <c r="AA62" s="191">
        <f t="shared" si="16"/>
        <v>0</v>
      </c>
      <c r="AB62" s="191">
        <f t="shared" si="16"/>
        <v>0</v>
      </c>
      <c r="AC62" s="191">
        <f t="shared" si="16"/>
        <v>0</v>
      </c>
      <c r="AD62" s="191">
        <f t="shared" si="16"/>
        <v>0</v>
      </c>
      <c r="AE62" s="191">
        <f t="shared" si="16"/>
        <v>0</v>
      </c>
      <c r="AF62" s="191">
        <f t="shared" si="16"/>
        <v>10</v>
      </c>
      <c r="AG62" s="191">
        <f t="shared" si="16"/>
        <v>0</v>
      </c>
      <c r="AH62" s="191">
        <f t="shared" si="16"/>
        <v>0</v>
      </c>
      <c r="AI62" s="191">
        <f t="shared" si="16"/>
        <v>0</v>
      </c>
      <c r="AJ62" s="191">
        <f t="shared" si="16"/>
        <v>0</v>
      </c>
      <c r="AK62" s="191">
        <f t="shared" si="16"/>
        <v>0</v>
      </c>
      <c r="AL62" s="191">
        <f t="shared" si="16"/>
        <v>0</v>
      </c>
      <c r="AM62" s="195"/>
      <c r="AN62" s="195"/>
      <c r="AO62" s="195"/>
    </row>
    <row r="63" s="12" customFormat="1" ht="30" customHeight="1" spans="1:41">
      <c r="A63" s="179" t="s">
        <v>52</v>
      </c>
      <c r="B63" s="187" t="s">
        <v>98</v>
      </c>
      <c r="C63" s="187"/>
      <c r="D63" s="187"/>
      <c r="E63" s="184"/>
      <c r="F63" s="184"/>
      <c r="G63" s="184"/>
      <c r="H63" s="184"/>
      <c r="I63" s="190">
        <f t="shared" ref="I63:AL63" si="17">I64+I66</f>
        <v>1</v>
      </c>
      <c r="J63" s="190">
        <f t="shared" si="17"/>
        <v>0</v>
      </c>
      <c r="K63" s="190">
        <f t="shared" si="17"/>
        <v>0</v>
      </c>
      <c r="L63" s="190">
        <f t="shared" si="17"/>
        <v>1</v>
      </c>
      <c r="M63" s="190">
        <f t="shared" si="17"/>
        <v>0</v>
      </c>
      <c r="N63" s="190">
        <f t="shared" si="17"/>
        <v>0</v>
      </c>
      <c r="O63" s="190">
        <f t="shared" si="17"/>
        <v>0</v>
      </c>
      <c r="P63" s="190">
        <f t="shared" si="17"/>
        <v>0</v>
      </c>
      <c r="Q63" s="190">
        <f t="shared" si="17"/>
        <v>0</v>
      </c>
      <c r="R63" s="190">
        <f t="shared" si="17"/>
        <v>0</v>
      </c>
      <c r="S63" s="190">
        <f t="shared" si="17"/>
        <v>0</v>
      </c>
      <c r="T63" s="190">
        <f t="shared" si="17"/>
        <v>0</v>
      </c>
      <c r="U63" s="190">
        <f t="shared" si="17"/>
        <v>0</v>
      </c>
      <c r="V63" s="190">
        <f t="shared" si="17"/>
        <v>0</v>
      </c>
      <c r="W63" s="190">
        <f t="shared" si="17"/>
        <v>0</v>
      </c>
      <c r="X63" s="190">
        <f t="shared" si="17"/>
        <v>0</v>
      </c>
      <c r="Y63" s="190">
        <f t="shared" si="17"/>
        <v>0</v>
      </c>
      <c r="Z63" s="190">
        <f t="shared" si="17"/>
        <v>10</v>
      </c>
      <c r="AA63" s="190">
        <f t="shared" si="17"/>
        <v>0</v>
      </c>
      <c r="AB63" s="190">
        <f t="shared" si="17"/>
        <v>0</v>
      </c>
      <c r="AC63" s="190">
        <f t="shared" si="17"/>
        <v>0</v>
      </c>
      <c r="AD63" s="190">
        <f t="shared" si="17"/>
        <v>0</v>
      </c>
      <c r="AE63" s="190">
        <f t="shared" si="17"/>
        <v>0</v>
      </c>
      <c r="AF63" s="190">
        <f t="shared" si="17"/>
        <v>10</v>
      </c>
      <c r="AG63" s="190">
        <f t="shared" si="17"/>
        <v>0</v>
      </c>
      <c r="AH63" s="190">
        <f t="shared" si="17"/>
        <v>0</v>
      </c>
      <c r="AI63" s="190">
        <f t="shared" si="17"/>
        <v>0</v>
      </c>
      <c r="AJ63" s="190">
        <f t="shared" si="17"/>
        <v>0</v>
      </c>
      <c r="AK63" s="190">
        <f t="shared" si="17"/>
        <v>0</v>
      </c>
      <c r="AL63" s="190">
        <f t="shared" si="17"/>
        <v>0</v>
      </c>
      <c r="AM63" s="195"/>
      <c r="AN63" s="195"/>
      <c r="AO63" s="195"/>
    </row>
    <row r="64" s="12" customFormat="1" ht="30" customHeight="1" spans="1:41">
      <c r="A64" s="182" t="s">
        <v>54</v>
      </c>
      <c r="B64" s="187" t="s">
        <v>99</v>
      </c>
      <c r="C64" s="187"/>
      <c r="D64" s="187"/>
      <c r="E64" s="184"/>
      <c r="F64" s="184"/>
      <c r="G64" s="184"/>
      <c r="H64" s="184"/>
      <c r="I64" s="190">
        <f t="shared" ref="I64:AL64" si="18">SUM(I65)</f>
        <v>1</v>
      </c>
      <c r="J64" s="190">
        <f t="shared" si="18"/>
        <v>0</v>
      </c>
      <c r="K64" s="190">
        <f t="shared" si="18"/>
        <v>0</v>
      </c>
      <c r="L64" s="190">
        <f t="shared" si="18"/>
        <v>1</v>
      </c>
      <c r="M64" s="190">
        <f t="shared" si="18"/>
        <v>0</v>
      </c>
      <c r="N64" s="190">
        <f t="shared" si="18"/>
        <v>0</v>
      </c>
      <c r="O64" s="190">
        <f t="shared" si="18"/>
        <v>0</v>
      </c>
      <c r="P64" s="190">
        <f t="shared" si="18"/>
        <v>0</v>
      </c>
      <c r="Q64" s="190">
        <f t="shared" si="18"/>
        <v>0</v>
      </c>
      <c r="R64" s="190">
        <f t="shared" si="18"/>
        <v>0</v>
      </c>
      <c r="S64" s="190">
        <f t="shared" si="18"/>
        <v>0</v>
      </c>
      <c r="T64" s="190">
        <f t="shared" si="18"/>
        <v>0</v>
      </c>
      <c r="U64" s="190">
        <f t="shared" si="18"/>
        <v>0</v>
      </c>
      <c r="V64" s="190">
        <f t="shared" si="18"/>
        <v>0</v>
      </c>
      <c r="W64" s="190">
        <f t="shared" si="18"/>
        <v>0</v>
      </c>
      <c r="X64" s="190">
        <f t="shared" si="18"/>
        <v>0</v>
      </c>
      <c r="Y64" s="190">
        <f t="shared" si="18"/>
        <v>0</v>
      </c>
      <c r="Z64" s="190">
        <f t="shared" si="18"/>
        <v>10</v>
      </c>
      <c r="AA64" s="190">
        <f t="shared" si="18"/>
        <v>0</v>
      </c>
      <c r="AB64" s="190">
        <f t="shared" si="18"/>
        <v>0</v>
      </c>
      <c r="AC64" s="190">
        <f t="shared" si="18"/>
        <v>0</v>
      </c>
      <c r="AD64" s="190">
        <f t="shared" si="18"/>
        <v>0</v>
      </c>
      <c r="AE64" s="190">
        <f t="shared" si="18"/>
        <v>0</v>
      </c>
      <c r="AF64" s="190">
        <f t="shared" si="18"/>
        <v>10</v>
      </c>
      <c r="AG64" s="190">
        <f t="shared" si="18"/>
        <v>0</v>
      </c>
      <c r="AH64" s="190">
        <f t="shared" si="18"/>
        <v>0</v>
      </c>
      <c r="AI64" s="190">
        <f t="shared" si="18"/>
        <v>0</v>
      </c>
      <c r="AJ64" s="190">
        <f t="shared" si="18"/>
        <v>0</v>
      </c>
      <c r="AK64" s="190">
        <f t="shared" si="18"/>
        <v>0</v>
      </c>
      <c r="AL64" s="190">
        <f t="shared" si="18"/>
        <v>0</v>
      </c>
      <c r="AM64" s="195"/>
      <c r="AN64" s="195"/>
      <c r="AO64" s="195"/>
    </row>
    <row r="65" s="7" customFormat="1" ht="189" customHeight="1" spans="1:42">
      <c r="A65" s="22">
        <v>13</v>
      </c>
      <c r="B65" s="25" t="s">
        <v>1219</v>
      </c>
      <c r="C65" s="25">
        <v>2024</v>
      </c>
      <c r="D65" s="68" t="s">
        <v>1333</v>
      </c>
      <c r="E65" s="25" t="s">
        <v>178</v>
      </c>
      <c r="F65" s="25" t="s">
        <v>1175</v>
      </c>
      <c r="G65" s="25" t="s">
        <v>995</v>
      </c>
      <c r="H65" s="68" t="s">
        <v>1114</v>
      </c>
      <c r="I65" s="22">
        <v>1</v>
      </c>
      <c r="J65" s="22"/>
      <c r="K65" s="22"/>
      <c r="L65" s="22">
        <v>1</v>
      </c>
      <c r="M65" s="22"/>
      <c r="N65" s="22"/>
      <c r="O65" s="22"/>
      <c r="P65" s="22"/>
      <c r="Q65" s="22"/>
      <c r="R65" s="22"/>
      <c r="S65" s="22"/>
      <c r="T65" s="22"/>
      <c r="U65" s="36" t="s">
        <v>1003</v>
      </c>
      <c r="V65" s="22" t="s">
        <v>1438</v>
      </c>
      <c r="W65" s="36" t="s">
        <v>1003</v>
      </c>
      <c r="X65" s="22" t="s">
        <v>1438</v>
      </c>
      <c r="Y65" s="22" t="s">
        <v>1220</v>
      </c>
      <c r="Z65" s="22">
        <v>10</v>
      </c>
      <c r="AA65" s="22"/>
      <c r="AB65" s="60"/>
      <c r="AC65" s="60"/>
      <c r="AD65" s="60"/>
      <c r="AE65" s="60"/>
      <c r="AF65" s="22">
        <v>10</v>
      </c>
      <c r="AG65" s="22"/>
      <c r="AH65" s="22"/>
      <c r="AI65" s="22"/>
      <c r="AJ65" s="22"/>
      <c r="AK65" s="22"/>
      <c r="AL65" s="22"/>
      <c r="AM65" s="33" t="s">
        <v>1221</v>
      </c>
      <c r="AN65" s="33" t="s">
        <v>1334</v>
      </c>
      <c r="AO65" s="60" t="s">
        <v>1392</v>
      </c>
      <c r="AP65" s="75" t="s">
        <v>1392</v>
      </c>
    </row>
    <row r="66" s="12" customFormat="1" ht="30" customHeight="1" spans="1:41">
      <c r="A66" s="182" t="s">
        <v>54</v>
      </c>
      <c r="B66" s="187" t="s">
        <v>100</v>
      </c>
      <c r="C66" s="187"/>
      <c r="D66" s="187"/>
      <c r="E66" s="184"/>
      <c r="F66" s="184"/>
      <c r="G66" s="184"/>
      <c r="H66" s="184"/>
      <c r="I66" s="190"/>
      <c r="J66" s="190"/>
      <c r="K66" s="190"/>
      <c r="L66" s="190"/>
      <c r="M66" s="190"/>
      <c r="N66" s="190"/>
      <c r="O66" s="190"/>
      <c r="P66" s="190"/>
      <c r="Q66" s="190"/>
      <c r="R66" s="190"/>
      <c r="S66" s="190"/>
      <c r="T66" s="190"/>
      <c r="U66" s="190"/>
      <c r="V66" s="190"/>
      <c r="W66" s="190"/>
      <c r="X66" s="190"/>
      <c r="Y66" s="190"/>
      <c r="Z66" s="190"/>
      <c r="AA66" s="190"/>
      <c r="AB66" s="190"/>
      <c r="AC66" s="190"/>
      <c r="AD66" s="190"/>
      <c r="AE66" s="190"/>
      <c r="AF66" s="190"/>
      <c r="AG66" s="190"/>
      <c r="AH66" s="190"/>
      <c r="AI66" s="190"/>
      <c r="AJ66" s="190"/>
      <c r="AK66" s="190"/>
      <c r="AL66" s="190"/>
      <c r="AM66" s="195"/>
      <c r="AN66" s="195"/>
      <c r="AO66" s="195"/>
    </row>
    <row r="67" s="12" customFormat="1" ht="30" customHeight="1" spans="1:41">
      <c r="A67" s="182" t="s">
        <v>52</v>
      </c>
      <c r="B67" s="187" t="s">
        <v>101</v>
      </c>
      <c r="C67" s="187"/>
      <c r="D67" s="187"/>
      <c r="E67" s="184"/>
      <c r="F67" s="184"/>
      <c r="G67" s="184"/>
      <c r="H67" s="184"/>
      <c r="I67" s="190">
        <f t="shared" ref="I67:AL67" si="19">I68+I69</f>
        <v>0</v>
      </c>
      <c r="J67" s="190">
        <f t="shared" si="19"/>
        <v>0</v>
      </c>
      <c r="K67" s="190">
        <f t="shared" si="19"/>
        <v>0</v>
      </c>
      <c r="L67" s="190">
        <f t="shared" si="19"/>
        <v>0</v>
      </c>
      <c r="M67" s="190">
        <f t="shared" si="19"/>
        <v>0</v>
      </c>
      <c r="N67" s="190">
        <f t="shared" si="19"/>
        <v>0</v>
      </c>
      <c r="O67" s="190">
        <f t="shared" si="19"/>
        <v>0</v>
      </c>
      <c r="P67" s="190">
        <f t="shared" si="19"/>
        <v>0</v>
      </c>
      <c r="Q67" s="190">
        <f t="shared" si="19"/>
        <v>0</v>
      </c>
      <c r="R67" s="190">
        <f t="shared" si="19"/>
        <v>0</v>
      </c>
      <c r="S67" s="190">
        <f t="shared" si="19"/>
        <v>0</v>
      </c>
      <c r="T67" s="190">
        <f t="shared" si="19"/>
        <v>0</v>
      </c>
      <c r="U67" s="190">
        <f t="shared" si="19"/>
        <v>0</v>
      </c>
      <c r="V67" s="190">
        <f t="shared" si="19"/>
        <v>0</v>
      </c>
      <c r="W67" s="190">
        <f t="shared" si="19"/>
        <v>0</v>
      </c>
      <c r="X67" s="190">
        <f t="shared" si="19"/>
        <v>0</v>
      </c>
      <c r="Y67" s="190">
        <f t="shared" si="19"/>
        <v>0</v>
      </c>
      <c r="Z67" s="190">
        <f t="shared" si="19"/>
        <v>0</v>
      </c>
      <c r="AA67" s="190">
        <f t="shared" si="19"/>
        <v>0</v>
      </c>
      <c r="AB67" s="190">
        <f t="shared" si="19"/>
        <v>0</v>
      </c>
      <c r="AC67" s="190">
        <f t="shared" si="19"/>
        <v>0</v>
      </c>
      <c r="AD67" s="190">
        <f t="shared" si="19"/>
        <v>0</v>
      </c>
      <c r="AE67" s="190">
        <f t="shared" si="19"/>
        <v>0</v>
      </c>
      <c r="AF67" s="190">
        <f t="shared" si="19"/>
        <v>0</v>
      </c>
      <c r="AG67" s="190">
        <f t="shared" si="19"/>
        <v>0</v>
      </c>
      <c r="AH67" s="190">
        <f t="shared" si="19"/>
        <v>0</v>
      </c>
      <c r="AI67" s="190">
        <f t="shared" si="19"/>
        <v>0</v>
      </c>
      <c r="AJ67" s="190">
        <f t="shared" si="19"/>
        <v>0</v>
      </c>
      <c r="AK67" s="190">
        <f t="shared" si="19"/>
        <v>0</v>
      </c>
      <c r="AL67" s="190">
        <f t="shared" si="19"/>
        <v>0</v>
      </c>
      <c r="AM67" s="195"/>
      <c r="AN67" s="195"/>
      <c r="AO67" s="195"/>
    </row>
    <row r="68" s="12" customFormat="1" ht="30" customHeight="1" spans="1:41">
      <c r="A68" s="182" t="s">
        <v>54</v>
      </c>
      <c r="B68" s="187" t="s">
        <v>102</v>
      </c>
      <c r="C68" s="187"/>
      <c r="D68" s="187"/>
      <c r="E68" s="184"/>
      <c r="F68" s="184"/>
      <c r="G68" s="184"/>
      <c r="H68" s="184"/>
      <c r="I68" s="190"/>
      <c r="J68" s="190"/>
      <c r="K68" s="190"/>
      <c r="L68" s="190"/>
      <c r="M68" s="190"/>
      <c r="N68" s="190"/>
      <c r="O68" s="190"/>
      <c r="P68" s="190"/>
      <c r="Q68" s="190"/>
      <c r="R68" s="190"/>
      <c r="S68" s="190"/>
      <c r="T68" s="190"/>
      <c r="U68" s="190"/>
      <c r="V68" s="190"/>
      <c r="W68" s="190"/>
      <c r="X68" s="190"/>
      <c r="Y68" s="190"/>
      <c r="Z68" s="190"/>
      <c r="AA68" s="190"/>
      <c r="AB68" s="190"/>
      <c r="AC68" s="190"/>
      <c r="AD68" s="190"/>
      <c r="AE68" s="190"/>
      <c r="AF68" s="190"/>
      <c r="AG68" s="190"/>
      <c r="AH68" s="190"/>
      <c r="AI68" s="190"/>
      <c r="AJ68" s="190"/>
      <c r="AK68" s="190"/>
      <c r="AL68" s="190"/>
      <c r="AM68" s="195"/>
      <c r="AN68" s="195"/>
      <c r="AO68" s="195"/>
    </row>
    <row r="69" s="12" customFormat="1" ht="30" customHeight="1" spans="1:41">
      <c r="A69" s="182" t="s">
        <v>54</v>
      </c>
      <c r="B69" s="187" t="s">
        <v>103</v>
      </c>
      <c r="C69" s="187"/>
      <c r="D69" s="187"/>
      <c r="E69" s="184"/>
      <c r="F69" s="184"/>
      <c r="G69" s="184"/>
      <c r="H69" s="184"/>
      <c r="I69" s="190"/>
      <c r="J69" s="190"/>
      <c r="K69" s="190"/>
      <c r="L69" s="190"/>
      <c r="M69" s="190"/>
      <c r="N69" s="190"/>
      <c r="O69" s="190"/>
      <c r="P69" s="190"/>
      <c r="Q69" s="190"/>
      <c r="R69" s="190"/>
      <c r="S69" s="190"/>
      <c r="T69" s="190"/>
      <c r="U69" s="190"/>
      <c r="V69" s="190"/>
      <c r="W69" s="190"/>
      <c r="X69" s="190"/>
      <c r="Y69" s="190"/>
      <c r="Z69" s="190"/>
      <c r="AA69" s="190"/>
      <c r="AB69" s="190"/>
      <c r="AC69" s="190"/>
      <c r="AD69" s="190"/>
      <c r="AE69" s="190"/>
      <c r="AF69" s="190"/>
      <c r="AG69" s="190"/>
      <c r="AH69" s="190"/>
      <c r="AI69" s="190"/>
      <c r="AJ69" s="190"/>
      <c r="AK69" s="190"/>
      <c r="AL69" s="190"/>
      <c r="AM69" s="195"/>
      <c r="AN69" s="195"/>
      <c r="AO69" s="195"/>
    </row>
    <row r="70" s="12" customFormat="1" ht="30" customHeight="1" spans="1:41">
      <c r="A70" s="182" t="s">
        <v>52</v>
      </c>
      <c r="B70" s="187" t="s">
        <v>104</v>
      </c>
      <c r="C70" s="187"/>
      <c r="D70" s="187"/>
      <c r="E70" s="184"/>
      <c r="F70" s="184"/>
      <c r="G70" s="184"/>
      <c r="H70" s="184"/>
      <c r="I70" s="190">
        <f t="shared" ref="I70:AL70" si="20">I71+I72</f>
        <v>0</v>
      </c>
      <c r="J70" s="190">
        <f t="shared" si="20"/>
        <v>0</v>
      </c>
      <c r="K70" s="190">
        <f t="shared" si="20"/>
        <v>0</v>
      </c>
      <c r="L70" s="190">
        <f t="shared" si="20"/>
        <v>0</v>
      </c>
      <c r="M70" s="190">
        <f t="shared" si="20"/>
        <v>0</v>
      </c>
      <c r="N70" s="190">
        <f t="shared" si="20"/>
        <v>0</v>
      </c>
      <c r="O70" s="190">
        <f t="shared" si="20"/>
        <v>0</v>
      </c>
      <c r="P70" s="190">
        <f t="shared" si="20"/>
        <v>0</v>
      </c>
      <c r="Q70" s="190">
        <f t="shared" si="20"/>
        <v>0</v>
      </c>
      <c r="R70" s="190">
        <f t="shared" si="20"/>
        <v>0</v>
      </c>
      <c r="S70" s="190">
        <f t="shared" si="20"/>
        <v>0</v>
      </c>
      <c r="T70" s="190">
        <f t="shared" si="20"/>
        <v>0</v>
      </c>
      <c r="U70" s="190">
        <f t="shared" si="20"/>
        <v>0</v>
      </c>
      <c r="V70" s="190">
        <f t="shared" si="20"/>
        <v>0</v>
      </c>
      <c r="W70" s="190">
        <f t="shared" si="20"/>
        <v>0</v>
      </c>
      <c r="X70" s="190">
        <f t="shared" si="20"/>
        <v>0</v>
      </c>
      <c r="Y70" s="190">
        <f t="shared" si="20"/>
        <v>0</v>
      </c>
      <c r="Z70" s="190">
        <f t="shared" si="20"/>
        <v>0</v>
      </c>
      <c r="AA70" s="190">
        <f t="shared" si="20"/>
        <v>0</v>
      </c>
      <c r="AB70" s="190">
        <f t="shared" si="20"/>
        <v>0</v>
      </c>
      <c r="AC70" s="190">
        <f t="shared" si="20"/>
        <v>0</v>
      </c>
      <c r="AD70" s="190">
        <f t="shared" si="20"/>
        <v>0</v>
      </c>
      <c r="AE70" s="190">
        <f t="shared" si="20"/>
        <v>0</v>
      </c>
      <c r="AF70" s="190">
        <f t="shared" si="20"/>
        <v>0</v>
      </c>
      <c r="AG70" s="190">
        <f t="shared" si="20"/>
        <v>0</v>
      </c>
      <c r="AH70" s="190">
        <f t="shared" si="20"/>
        <v>0</v>
      </c>
      <c r="AI70" s="190">
        <f t="shared" si="20"/>
        <v>0</v>
      </c>
      <c r="AJ70" s="190">
        <f t="shared" si="20"/>
        <v>0</v>
      </c>
      <c r="AK70" s="190">
        <f t="shared" si="20"/>
        <v>0</v>
      </c>
      <c r="AL70" s="190">
        <f t="shared" si="20"/>
        <v>0</v>
      </c>
      <c r="AM70" s="195"/>
      <c r="AN70" s="195"/>
      <c r="AO70" s="195"/>
    </row>
    <row r="71" s="12" customFormat="1" ht="30" customHeight="1" spans="1:41">
      <c r="A71" s="182" t="s">
        <v>54</v>
      </c>
      <c r="B71" s="187" t="s">
        <v>105</v>
      </c>
      <c r="C71" s="187"/>
      <c r="D71" s="187"/>
      <c r="E71" s="184"/>
      <c r="F71" s="184"/>
      <c r="G71" s="184"/>
      <c r="H71" s="184"/>
      <c r="I71" s="190"/>
      <c r="J71" s="190"/>
      <c r="K71" s="190"/>
      <c r="L71" s="190"/>
      <c r="M71" s="190"/>
      <c r="N71" s="190"/>
      <c r="O71" s="190"/>
      <c r="P71" s="190"/>
      <c r="Q71" s="190"/>
      <c r="R71" s="190"/>
      <c r="S71" s="190"/>
      <c r="T71" s="190"/>
      <c r="U71" s="190"/>
      <c r="V71" s="190"/>
      <c r="W71" s="190"/>
      <c r="X71" s="190"/>
      <c r="Y71" s="190"/>
      <c r="Z71" s="190"/>
      <c r="AA71" s="190"/>
      <c r="AB71" s="190"/>
      <c r="AC71" s="190"/>
      <c r="AD71" s="190"/>
      <c r="AE71" s="190"/>
      <c r="AF71" s="190"/>
      <c r="AG71" s="190"/>
      <c r="AH71" s="190"/>
      <c r="AI71" s="190"/>
      <c r="AJ71" s="190"/>
      <c r="AK71" s="190"/>
      <c r="AL71" s="190"/>
      <c r="AM71" s="195"/>
      <c r="AN71" s="195"/>
      <c r="AO71" s="195"/>
    </row>
    <row r="72" s="12" customFormat="1" ht="30" customHeight="1" spans="1:41">
      <c r="A72" s="182" t="s">
        <v>54</v>
      </c>
      <c r="B72" s="187" t="s">
        <v>106</v>
      </c>
      <c r="C72" s="187"/>
      <c r="D72" s="187"/>
      <c r="E72" s="184"/>
      <c r="F72" s="184"/>
      <c r="G72" s="184"/>
      <c r="H72" s="184"/>
      <c r="I72" s="190"/>
      <c r="J72" s="190"/>
      <c r="K72" s="190"/>
      <c r="L72" s="190"/>
      <c r="M72" s="190"/>
      <c r="N72" s="190"/>
      <c r="O72" s="190"/>
      <c r="P72" s="190"/>
      <c r="Q72" s="190"/>
      <c r="R72" s="190"/>
      <c r="S72" s="190"/>
      <c r="T72" s="190"/>
      <c r="U72" s="190"/>
      <c r="V72" s="190"/>
      <c r="W72" s="190"/>
      <c r="X72" s="190"/>
      <c r="Y72" s="190"/>
      <c r="Z72" s="190"/>
      <c r="AA72" s="190"/>
      <c r="AB72" s="190"/>
      <c r="AC72" s="190"/>
      <c r="AD72" s="190"/>
      <c r="AE72" s="190"/>
      <c r="AF72" s="190"/>
      <c r="AG72" s="190"/>
      <c r="AH72" s="190"/>
      <c r="AI72" s="190"/>
      <c r="AJ72" s="190"/>
      <c r="AK72" s="190"/>
      <c r="AL72" s="190"/>
      <c r="AM72" s="195"/>
      <c r="AN72" s="195"/>
      <c r="AO72" s="195"/>
    </row>
    <row r="73" s="12" customFormat="1" ht="30" customHeight="1" spans="1:41">
      <c r="A73" s="182" t="s">
        <v>52</v>
      </c>
      <c r="B73" s="187" t="s">
        <v>107</v>
      </c>
      <c r="C73" s="187"/>
      <c r="D73" s="187"/>
      <c r="E73" s="184"/>
      <c r="F73" s="184"/>
      <c r="G73" s="184"/>
      <c r="H73" s="184"/>
      <c r="I73" s="190">
        <f t="shared" ref="I73:AL73" si="21">I74+I76+I75</f>
        <v>0</v>
      </c>
      <c r="J73" s="190">
        <f t="shared" si="21"/>
        <v>0</v>
      </c>
      <c r="K73" s="190">
        <f t="shared" si="21"/>
        <v>0</v>
      </c>
      <c r="L73" s="190">
        <f t="shared" si="21"/>
        <v>0</v>
      </c>
      <c r="M73" s="190">
        <f t="shared" si="21"/>
        <v>0</v>
      </c>
      <c r="N73" s="190">
        <f t="shared" si="21"/>
        <v>0</v>
      </c>
      <c r="O73" s="190">
        <f t="shared" si="21"/>
        <v>0</v>
      </c>
      <c r="P73" s="190">
        <f t="shared" si="21"/>
        <v>0</v>
      </c>
      <c r="Q73" s="190">
        <f t="shared" si="21"/>
        <v>0</v>
      </c>
      <c r="R73" s="190">
        <f t="shared" si="21"/>
        <v>0</v>
      </c>
      <c r="S73" s="190">
        <f t="shared" si="21"/>
        <v>0</v>
      </c>
      <c r="T73" s="190">
        <f t="shared" si="21"/>
        <v>0</v>
      </c>
      <c r="U73" s="190">
        <f t="shared" si="21"/>
        <v>0</v>
      </c>
      <c r="V73" s="190">
        <f t="shared" si="21"/>
        <v>0</v>
      </c>
      <c r="W73" s="190">
        <f t="shared" si="21"/>
        <v>0</v>
      </c>
      <c r="X73" s="190">
        <f t="shared" si="21"/>
        <v>0</v>
      </c>
      <c r="Y73" s="190">
        <f t="shared" si="21"/>
        <v>0</v>
      </c>
      <c r="Z73" s="190">
        <f t="shared" si="21"/>
        <v>0</v>
      </c>
      <c r="AA73" s="190">
        <f t="shared" si="21"/>
        <v>0</v>
      </c>
      <c r="AB73" s="190">
        <f t="shared" si="21"/>
        <v>0</v>
      </c>
      <c r="AC73" s="190">
        <f t="shared" si="21"/>
        <v>0</v>
      </c>
      <c r="AD73" s="190">
        <f t="shared" si="21"/>
        <v>0</v>
      </c>
      <c r="AE73" s="190">
        <f t="shared" si="21"/>
        <v>0</v>
      </c>
      <c r="AF73" s="190">
        <f t="shared" si="21"/>
        <v>0</v>
      </c>
      <c r="AG73" s="190">
        <f t="shared" si="21"/>
        <v>0</v>
      </c>
      <c r="AH73" s="190">
        <f t="shared" si="21"/>
        <v>0</v>
      </c>
      <c r="AI73" s="190">
        <f t="shared" si="21"/>
        <v>0</v>
      </c>
      <c r="AJ73" s="190">
        <f t="shared" si="21"/>
        <v>0</v>
      </c>
      <c r="AK73" s="190">
        <f t="shared" si="21"/>
        <v>0</v>
      </c>
      <c r="AL73" s="190">
        <f t="shared" si="21"/>
        <v>0</v>
      </c>
      <c r="AM73" s="195"/>
      <c r="AN73" s="195"/>
      <c r="AO73" s="195"/>
    </row>
    <row r="74" s="12" customFormat="1" ht="30" customHeight="1" spans="1:41">
      <c r="A74" s="182" t="s">
        <v>54</v>
      </c>
      <c r="B74" s="187" t="s">
        <v>108</v>
      </c>
      <c r="C74" s="187"/>
      <c r="D74" s="187"/>
      <c r="E74" s="184"/>
      <c r="F74" s="184"/>
      <c r="G74" s="184"/>
      <c r="H74" s="184"/>
      <c r="I74" s="190"/>
      <c r="J74" s="190"/>
      <c r="K74" s="190"/>
      <c r="L74" s="190"/>
      <c r="M74" s="190"/>
      <c r="N74" s="190"/>
      <c r="O74" s="190"/>
      <c r="P74" s="190"/>
      <c r="Q74" s="190"/>
      <c r="R74" s="190"/>
      <c r="S74" s="190"/>
      <c r="T74" s="190"/>
      <c r="U74" s="190"/>
      <c r="V74" s="190"/>
      <c r="W74" s="190"/>
      <c r="X74" s="190"/>
      <c r="Y74" s="190"/>
      <c r="Z74" s="190"/>
      <c r="AA74" s="190"/>
      <c r="AB74" s="190"/>
      <c r="AC74" s="190"/>
      <c r="AD74" s="190"/>
      <c r="AE74" s="190"/>
      <c r="AF74" s="190"/>
      <c r="AG74" s="190"/>
      <c r="AH74" s="190"/>
      <c r="AI74" s="190"/>
      <c r="AJ74" s="190"/>
      <c r="AK74" s="190"/>
      <c r="AL74" s="190"/>
      <c r="AM74" s="195"/>
      <c r="AN74" s="195"/>
      <c r="AO74" s="195"/>
    </row>
    <row r="75" s="12" customFormat="1" ht="30" customHeight="1" spans="1:41">
      <c r="A75" s="182" t="s">
        <v>54</v>
      </c>
      <c r="B75" s="187" t="s">
        <v>109</v>
      </c>
      <c r="C75" s="187"/>
      <c r="D75" s="187"/>
      <c r="E75" s="184"/>
      <c r="F75" s="184"/>
      <c r="G75" s="184"/>
      <c r="H75" s="184"/>
      <c r="I75" s="190"/>
      <c r="J75" s="190"/>
      <c r="K75" s="190"/>
      <c r="L75" s="190"/>
      <c r="M75" s="190"/>
      <c r="N75" s="190"/>
      <c r="O75" s="190"/>
      <c r="P75" s="190"/>
      <c r="Q75" s="190"/>
      <c r="R75" s="190"/>
      <c r="S75" s="190"/>
      <c r="T75" s="190"/>
      <c r="U75" s="190"/>
      <c r="V75" s="190"/>
      <c r="W75" s="190"/>
      <c r="X75" s="190"/>
      <c r="Y75" s="190"/>
      <c r="Z75" s="190"/>
      <c r="AA75" s="190"/>
      <c r="AB75" s="190"/>
      <c r="AC75" s="190"/>
      <c r="AD75" s="190"/>
      <c r="AE75" s="190"/>
      <c r="AF75" s="190"/>
      <c r="AG75" s="190"/>
      <c r="AH75" s="190"/>
      <c r="AI75" s="190"/>
      <c r="AJ75" s="190"/>
      <c r="AK75" s="190"/>
      <c r="AL75" s="190"/>
      <c r="AM75" s="195"/>
      <c r="AN75" s="195"/>
      <c r="AO75" s="195"/>
    </row>
    <row r="76" s="12" customFormat="1" ht="30" customHeight="1" spans="1:41">
      <c r="A76" s="182" t="s">
        <v>54</v>
      </c>
      <c r="B76" s="187" t="s">
        <v>110</v>
      </c>
      <c r="C76" s="187"/>
      <c r="D76" s="187"/>
      <c r="E76" s="184"/>
      <c r="F76" s="184"/>
      <c r="G76" s="184"/>
      <c r="H76" s="184"/>
      <c r="I76" s="190"/>
      <c r="J76" s="190"/>
      <c r="K76" s="190"/>
      <c r="L76" s="190"/>
      <c r="M76" s="190"/>
      <c r="N76" s="190"/>
      <c r="O76" s="190"/>
      <c r="P76" s="190"/>
      <c r="Q76" s="190"/>
      <c r="R76" s="190"/>
      <c r="S76" s="190"/>
      <c r="T76" s="190"/>
      <c r="U76" s="190"/>
      <c r="V76" s="190"/>
      <c r="W76" s="190"/>
      <c r="X76" s="190"/>
      <c r="Y76" s="190"/>
      <c r="Z76" s="190"/>
      <c r="AA76" s="190"/>
      <c r="AB76" s="190"/>
      <c r="AC76" s="190"/>
      <c r="AD76" s="190"/>
      <c r="AE76" s="190"/>
      <c r="AF76" s="190"/>
      <c r="AG76" s="190"/>
      <c r="AH76" s="190"/>
      <c r="AI76" s="190"/>
      <c r="AJ76" s="190"/>
      <c r="AK76" s="190"/>
      <c r="AL76" s="190"/>
      <c r="AM76" s="195"/>
      <c r="AN76" s="195"/>
      <c r="AO76" s="195"/>
    </row>
    <row r="77" s="12" customFormat="1" ht="30" customHeight="1" spans="1:41">
      <c r="A77" s="182" t="s">
        <v>52</v>
      </c>
      <c r="B77" s="187" t="s">
        <v>111</v>
      </c>
      <c r="C77" s="187"/>
      <c r="D77" s="187"/>
      <c r="E77" s="184"/>
      <c r="F77" s="184"/>
      <c r="G77" s="184"/>
      <c r="H77" s="184"/>
      <c r="I77" s="190">
        <f t="shared" ref="I77:AL77" si="22">I78</f>
        <v>0</v>
      </c>
      <c r="J77" s="190">
        <f t="shared" si="22"/>
        <v>0</v>
      </c>
      <c r="K77" s="190">
        <f t="shared" si="22"/>
        <v>0</v>
      </c>
      <c r="L77" s="190">
        <f t="shared" si="22"/>
        <v>0</v>
      </c>
      <c r="M77" s="190">
        <f t="shared" si="22"/>
        <v>0</v>
      </c>
      <c r="N77" s="190">
        <f t="shared" si="22"/>
        <v>0</v>
      </c>
      <c r="O77" s="190">
        <f t="shared" si="22"/>
        <v>0</v>
      </c>
      <c r="P77" s="190">
        <f t="shared" si="22"/>
        <v>0</v>
      </c>
      <c r="Q77" s="190">
        <f t="shared" si="22"/>
        <v>0</v>
      </c>
      <c r="R77" s="190">
        <f t="shared" si="22"/>
        <v>0</v>
      </c>
      <c r="S77" s="190">
        <f t="shared" si="22"/>
        <v>0</v>
      </c>
      <c r="T77" s="190">
        <f t="shared" si="22"/>
        <v>0</v>
      </c>
      <c r="U77" s="190">
        <f t="shared" si="22"/>
        <v>0</v>
      </c>
      <c r="V77" s="190">
        <f t="shared" si="22"/>
        <v>0</v>
      </c>
      <c r="W77" s="190">
        <f t="shared" si="22"/>
        <v>0</v>
      </c>
      <c r="X77" s="190">
        <f t="shared" si="22"/>
        <v>0</v>
      </c>
      <c r="Y77" s="190">
        <f t="shared" si="22"/>
        <v>0</v>
      </c>
      <c r="Z77" s="190">
        <f t="shared" si="22"/>
        <v>0</v>
      </c>
      <c r="AA77" s="190">
        <f t="shared" si="22"/>
        <v>0</v>
      </c>
      <c r="AB77" s="190">
        <f t="shared" si="22"/>
        <v>0</v>
      </c>
      <c r="AC77" s="190">
        <f t="shared" si="22"/>
        <v>0</v>
      </c>
      <c r="AD77" s="190">
        <f t="shared" si="22"/>
        <v>0</v>
      </c>
      <c r="AE77" s="190">
        <f t="shared" si="22"/>
        <v>0</v>
      </c>
      <c r="AF77" s="190">
        <f t="shared" si="22"/>
        <v>0</v>
      </c>
      <c r="AG77" s="190">
        <f t="shared" si="22"/>
        <v>0</v>
      </c>
      <c r="AH77" s="190">
        <f t="shared" si="22"/>
        <v>0</v>
      </c>
      <c r="AI77" s="190">
        <f t="shared" si="22"/>
        <v>0</v>
      </c>
      <c r="AJ77" s="190">
        <f t="shared" si="22"/>
        <v>0</v>
      </c>
      <c r="AK77" s="190">
        <f t="shared" si="22"/>
        <v>0</v>
      </c>
      <c r="AL77" s="190">
        <f t="shared" si="22"/>
        <v>0</v>
      </c>
      <c r="AM77" s="195"/>
      <c r="AN77" s="195"/>
      <c r="AO77" s="195"/>
    </row>
    <row r="78" s="12" customFormat="1" ht="30" customHeight="1" spans="1:41">
      <c r="A78" s="182" t="s">
        <v>54</v>
      </c>
      <c r="B78" s="187" t="s">
        <v>111</v>
      </c>
      <c r="C78" s="187"/>
      <c r="D78" s="187"/>
      <c r="E78" s="184"/>
      <c r="F78" s="184"/>
      <c r="G78" s="184"/>
      <c r="H78" s="184"/>
      <c r="I78" s="190"/>
      <c r="J78" s="190"/>
      <c r="K78" s="190"/>
      <c r="L78" s="190"/>
      <c r="M78" s="190"/>
      <c r="N78" s="190"/>
      <c r="O78" s="190"/>
      <c r="P78" s="190"/>
      <c r="Q78" s="190"/>
      <c r="R78" s="190"/>
      <c r="S78" s="190"/>
      <c r="T78" s="190"/>
      <c r="U78" s="190"/>
      <c r="V78" s="190"/>
      <c r="W78" s="190"/>
      <c r="X78" s="190"/>
      <c r="Y78" s="190"/>
      <c r="Z78" s="190"/>
      <c r="AA78" s="190"/>
      <c r="AB78" s="190"/>
      <c r="AC78" s="190"/>
      <c r="AD78" s="190"/>
      <c r="AE78" s="190"/>
      <c r="AF78" s="190"/>
      <c r="AG78" s="190"/>
      <c r="AH78" s="190"/>
      <c r="AI78" s="190"/>
      <c r="AJ78" s="190"/>
      <c r="AK78" s="190"/>
      <c r="AL78" s="190"/>
      <c r="AM78" s="195"/>
      <c r="AN78" s="195"/>
      <c r="AO78" s="195"/>
    </row>
    <row r="79" s="12" customFormat="1" ht="30" customHeight="1" spans="1:41">
      <c r="A79" s="179" t="s">
        <v>50</v>
      </c>
      <c r="B79" s="187" t="s">
        <v>112</v>
      </c>
      <c r="C79" s="187"/>
      <c r="D79" s="187"/>
      <c r="E79" s="184"/>
      <c r="F79" s="184"/>
      <c r="G79" s="184"/>
      <c r="H79" s="184"/>
      <c r="I79" s="191">
        <f t="shared" ref="I79:AL79" si="23">I80+I95+I104</f>
        <v>9</v>
      </c>
      <c r="J79" s="191">
        <f t="shared" si="23"/>
        <v>275.9544</v>
      </c>
      <c r="K79" s="191">
        <f t="shared" si="23"/>
        <v>1</v>
      </c>
      <c r="L79" s="191">
        <f t="shared" si="23"/>
        <v>0</v>
      </c>
      <c r="M79" s="191">
        <f t="shared" si="23"/>
        <v>8</v>
      </c>
      <c r="N79" s="191">
        <f t="shared" si="23"/>
        <v>0</v>
      </c>
      <c r="O79" s="191">
        <f t="shared" si="23"/>
        <v>0</v>
      </c>
      <c r="P79" s="191">
        <f t="shared" si="23"/>
        <v>0</v>
      </c>
      <c r="Q79" s="191">
        <f t="shared" si="23"/>
        <v>0</v>
      </c>
      <c r="R79" s="191">
        <f t="shared" si="23"/>
        <v>0</v>
      </c>
      <c r="S79" s="191">
        <f t="shared" si="23"/>
        <v>6948</v>
      </c>
      <c r="T79" s="191">
        <f t="shared" si="23"/>
        <v>25403</v>
      </c>
      <c r="U79" s="191">
        <f t="shared" si="23"/>
        <v>0</v>
      </c>
      <c r="V79" s="191">
        <f t="shared" si="23"/>
        <v>0</v>
      </c>
      <c r="W79" s="191">
        <f t="shared" si="23"/>
        <v>0</v>
      </c>
      <c r="X79" s="191">
        <f t="shared" si="23"/>
        <v>0</v>
      </c>
      <c r="Y79" s="191">
        <f t="shared" si="23"/>
        <v>0</v>
      </c>
      <c r="Z79" s="191">
        <f t="shared" si="23"/>
        <v>11000</v>
      </c>
      <c r="AA79" s="191">
        <f t="shared" si="23"/>
        <v>8600</v>
      </c>
      <c r="AB79" s="191">
        <f t="shared" si="23"/>
        <v>8600</v>
      </c>
      <c r="AC79" s="191">
        <f t="shared" si="23"/>
        <v>0</v>
      </c>
      <c r="AD79" s="191">
        <f t="shared" si="23"/>
        <v>0</v>
      </c>
      <c r="AE79" s="191">
        <f t="shared" si="23"/>
        <v>0</v>
      </c>
      <c r="AF79" s="191">
        <f t="shared" si="23"/>
        <v>0</v>
      </c>
      <c r="AG79" s="191">
        <f t="shared" si="23"/>
        <v>0</v>
      </c>
      <c r="AH79" s="191">
        <f t="shared" si="23"/>
        <v>2000</v>
      </c>
      <c r="AI79" s="191">
        <f t="shared" si="23"/>
        <v>0</v>
      </c>
      <c r="AJ79" s="191">
        <f t="shared" si="23"/>
        <v>400</v>
      </c>
      <c r="AK79" s="191">
        <f t="shared" si="23"/>
        <v>0</v>
      </c>
      <c r="AL79" s="191">
        <f t="shared" si="23"/>
        <v>0</v>
      </c>
      <c r="AM79" s="195"/>
      <c r="AN79" s="195"/>
      <c r="AO79" s="195"/>
    </row>
    <row r="80" s="12" customFormat="1" ht="30" customHeight="1" spans="1:41">
      <c r="A80" s="179" t="s">
        <v>52</v>
      </c>
      <c r="B80" s="187" t="s">
        <v>113</v>
      </c>
      <c r="C80" s="187"/>
      <c r="D80" s="187"/>
      <c r="E80" s="184"/>
      <c r="F80" s="184"/>
      <c r="G80" s="184"/>
      <c r="H80" s="184"/>
      <c r="I80" s="190">
        <f t="shared" ref="I80:AL80" si="24">I81+I82+I83+I85+I90+I91+I92+I93+I94</f>
        <v>5</v>
      </c>
      <c r="J80" s="190">
        <f t="shared" si="24"/>
        <v>269</v>
      </c>
      <c r="K80" s="190">
        <f t="shared" si="24"/>
        <v>1</v>
      </c>
      <c r="L80" s="190">
        <f t="shared" si="24"/>
        <v>0</v>
      </c>
      <c r="M80" s="190">
        <f t="shared" si="24"/>
        <v>4</v>
      </c>
      <c r="N80" s="190">
        <f t="shared" si="24"/>
        <v>0</v>
      </c>
      <c r="O80" s="190">
        <f t="shared" si="24"/>
        <v>0</v>
      </c>
      <c r="P80" s="190">
        <f t="shared" si="24"/>
        <v>0</v>
      </c>
      <c r="Q80" s="190">
        <f t="shared" si="24"/>
        <v>0</v>
      </c>
      <c r="R80" s="190">
        <f t="shared" si="24"/>
        <v>0</v>
      </c>
      <c r="S80" s="190">
        <f t="shared" si="24"/>
        <v>4080</v>
      </c>
      <c r="T80" s="190">
        <f t="shared" si="24"/>
        <v>16624</v>
      </c>
      <c r="U80" s="190">
        <f t="shared" si="24"/>
        <v>0</v>
      </c>
      <c r="V80" s="190">
        <f t="shared" si="24"/>
        <v>0</v>
      </c>
      <c r="W80" s="190">
        <f t="shared" si="24"/>
        <v>0</v>
      </c>
      <c r="X80" s="190">
        <f t="shared" si="24"/>
        <v>0</v>
      </c>
      <c r="Y80" s="190">
        <f t="shared" si="24"/>
        <v>0</v>
      </c>
      <c r="Z80" s="190">
        <f t="shared" si="24"/>
        <v>7220</v>
      </c>
      <c r="AA80" s="190">
        <f t="shared" si="24"/>
        <v>4820</v>
      </c>
      <c r="AB80" s="190">
        <f t="shared" si="24"/>
        <v>4820</v>
      </c>
      <c r="AC80" s="190">
        <f t="shared" si="24"/>
        <v>0</v>
      </c>
      <c r="AD80" s="190">
        <f t="shared" si="24"/>
        <v>0</v>
      </c>
      <c r="AE80" s="190">
        <f t="shared" si="24"/>
        <v>0</v>
      </c>
      <c r="AF80" s="190">
        <f t="shared" si="24"/>
        <v>0</v>
      </c>
      <c r="AG80" s="190">
        <f t="shared" si="24"/>
        <v>0</v>
      </c>
      <c r="AH80" s="190">
        <f t="shared" si="24"/>
        <v>2000</v>
      </c>
      <c r="AI80" s="190">
        <f t="shared" si="24"/>
        <v>0</v>
      </c>
      <c r="AJ80" s="190">
        <f t="shared" si="24"/>
        <v>400</v>
      </c>
      <c r="AK80" s="190">
        <f t="shared" si="24"/>
        <v>0</v>
      </c>
      <c r="AL80" s="190">
        <f t="shared" si="24"/>
        <v>0</v>
      </c>
      <c r="AM80" s="195"/>
      <c r="AN80" s="195"/>
      <c r="AO80" s="195"/>
    </row>
    <row r="81" s="12" customFormat="1" ht="43" customHeight="1" spans="1:41">
      <c r="A81" s="182" t="s">
        <v>54</v>
      </c>
      <c r="B81" s="187" t="s">
        <v>114</v>
      </c>
      <c r="C81" s="187"/>
      <c r="D81" s="187"/>
      <c r="E81" s="184"/>
      <c r="F81" s="184"/>
      <c r="G81" s="184"/>
      <c r="H81" s="184"/>
      <c r="I81" s="190"/>
      <c r="J81" s="190"/>
      <c r="K81" s="190"/>
      <c r="L81" s="190"/>
      <c r="M81" s="190"/>
      <c r="N81" s="190"/>
      <c r="O81" s="190"/>
      <c r="P81" s="190"/>
      <c r="Q81" s="190"/>
      <c r="R81" s="190"/>
      <c r="S81" s="190"/>
      <c r="T81" s="190"/>
      <c r="U81" s="190"/>
      <c r="V81" s="190"/>
      <c r="W81" s="190"/>
      <c r="X81" s="190"/>
      <c r="Y81" s="190"/>
      <c r="Z81" s="190"/>
      <c r="AA81" s="190"/>
      <c r="AB81" s="190"/>
      <c r="AC81" s="190"/>
      <c r="AD81" s="190"/>
      <c r="AE81" s="190"/>
      <c r="AF81" s="190"/>
      <c r="AG81" s="190"/>
      <c r="AH81" s="190"/>
      <c r="AI81" s="190"/>
      <c r="AJ81" s="190"/>
      <c r="AK81" s="190"/>
      <c r="AL81" s="190"/>
      <c r="AM81" s="195"/>
      <c r="AN81" s="195"/>
      <c r="AO81" s="195"/>
    </row>
    <row r="82" s="12" customFormat="1" ht="43" customHeight="1" spans="1:41">
      <c r="A82" s="182" t="s">
        <v>54</v>
      </c>
      <c r="B82" s="187" t="s">
        <v>115</v>
      </c>
      <c r="C82" s="187"/>
      <c r="D82" s="187"/>
      <c r="E82" s="184"/>
      <c r="F82" s="184"/>
      <c r="G82" s="184"/>
      <c r="H82" s="184"/>
      <c r="I82" s="190"/>
      <c r="J82" s="190"/>
      <c r="K82" s="190"/>
      <c r="L82" s="190"/>
      <c r="M82" s="190"/>
      <c r="N82" s="190"/>
      <c r="O82" s="190"/>
      <c r="P82" s="190"/>
      <c r="Q82" s="190"/>
      <c r="R82" s="190"/>
      <c r="S82" s="190"/>
      <c r="T82" s="190"/>
      <c r="U82" s="190"/>
      <c r="V82" s="190"/>
      <c r="W82" s="190"/>
      <c r="X82" s="190"/>
      <c r="Y82" s="190"/>
      <c r="Z82" s="190"/>
      <c r="AA82" s="190"/>
      <c r="AB82" s="190"/>
      <c r="AC82" s="190"/>
      <c r="AD82" s="190"/>
      <c r="AE82" s="190"/>
      <c r="AF82" s="190"/>
      <c r="AG82" s="190"/>
      <c r="AH82" s="190"/>
      <c r="AI82" s="190"/>
      <c r="AJ82" s="190"/>
      <c r="AK82" s="190"/>
      <c r="AL82" s="190"/>
      <c r="AM82" s="195"/>
      <c r="AN82" s="195"/>
      <c r="AO82" s="195"/>
    </row>
    <row r="83" s="12" customFormat="1" ht="43" customHeight="1" spans="1:41">
      <c r="A83" s="196" t="s">
        <v>54</v>
      </c>
      <c r="B83" s="197" t="s">
        <v>116</v>
      </c>
      <c r="C83" s="197"/>
      <c r="D83" s="197"/>
      <c r="E83" s="198"/>
      <c r="F83" s="198"/>
      <c r="G83" s="198"/>
      <c r="H83" s="198"/>
      <c r="I83" s="203">
        <f t="shared" ref="I83:AL83" si="25">SUM(I84)</f>
        <v>1</v>
      </c>
      <c r="J83" s="203">
        <f t="shared" si="25"/>
        <v>30</v>
      </c>
      <c r="K83" s="203">
        <f t="shared" si="25"/>
        <v>1</v>
      </c>
      <c r="L83" s="203">
        <f t="shared" si="25"/>
        <v>0</v>
      </c>
      <c r="M83" s="203">
        <f t="shared" si="25"/>
        <v>0</v>
      </c>
      <c r="N83" s="203">
        <f t="shared" si="25"/>
        <v>0</v>
      </c>
      <c r="O83" s="203">
        <f t="shared" si="25"/>
        <v>0</v>
      </c>
      <c r="P83" s="203">
        <f t="shared" si="25"/>
        <v>0</v>
      </c>
      <c r="Q83" s="203">
        <f t="shared" si="25"/>
        <v>0</v>
      </c>
      <c r="R83" s="203">
        <f t="shared" si="25"/>
        <v>0</v>
      </c>
      <c r="S83" s="203">
        <f t="shared" si="25"/>
        <v>431</v>
      </c>
      <c r="T83" s="203">
        <f t="shared" si="25"/>
        <v>1548</v>
      </c>
      <c r="U83" s="203">
        <f t="shared" si="25"/>
        <v>0</v>
      </c>
      <c r="V83" s="203">
        <f t="shared" si="25"/>
        <v>0</v>
      </c>
      <c r="W83" s="203">
        <f t="shared" si="25"/>
        <v>0</v>
      </c>
      <c r="X83" s="203">
        <f t="shared" si="25"/>
        <v>0</v>
      </c>
      <c r="Y83" s="203">
        <f t="shared" si="25"/>
        <v>0</v>
      </c>
      <c r="Z83" s="203">
        <f t="shared" si="25"/>
        <v>1800</v>
      </c>
      <c r="AA83" s="203">
        <f t="shared" si="25"/>
        <v>1400</v>
      </c>
      <c r="AB83" s="203">
        <f t="shared" si="25"/>
        <v>1400</v>
      </c>
      <c r="AC83" s="203">
        <f t="shared" si="25"/>
        <v>0</v>
      </c>
      <c r="AD83" s="203">
        <f t="shared" si="25"/>
        <v>0</v>
      </c>
      <c r="AE83" s="203">
        <f t="shared" si="25"/>
        <v>0</v>
      </c>
      <c r="AF83" s="203">
        <f t="shared" si="25"/>
        <v>0</v>
      </c>
      <c r="AG83" s="203">
        <f t="shared" si="25"/>
        <v>0</v>
      </c>
      <c r="AH83" s="203">
        <f t="shared" si="25"/>
        <v>0</v>
      </c>
      <c r="AI83" s="203">
        <f t="shared" si="25"/>
        <v>0</v>
      </c>
      <c r="AJ83" s="203">
        <f t="shared" si="25"/>
        <v>400</v>
      </c>
      <c r="AK83" s="203">
        <f t="shared" si="25"/>
        <v>0</v>
      </c>
      <c r="AL83" s="203">
        <f t="shared" si="25"/>
        <v>0</v>
      </c>
      <c r="AM83" s="205"/>
      <c r="AN83" s="205"/>
      <c r="AO83" s="205"/>
    </row>
    <row r="84" s="11" customFormat="1" ht="189" customHeight="1" spans="1:16383">
      <c r="A84" s="22">
        <v>14</v>
      </c>
      <c r="B84" s="22" t="s">
        <v>1335</v>
      </c>
      <c r="C84" s="22">
        <v>2024</v>
      </c>
      <c r="D84" s="37" t="s">
        <v>1336</v>
      </c>
      <c r="E84" s="24" t="s">
        <v>178</v>
      </c>
      <c r="F84" s="24" t="s">
        <v>1337</v>
      </c>
      <c r="G84" s="24" t="s">
        <v>1304</v>
      </c>
      <c r="H84" s="37" t="s">
        <v>1338</v>
      </c>
      <c r="I84" s="22">
        <v>1</v>
      </c>
      <c r="J84" s="22">
        <v>30</v>
      </c>
      <c r="K84" s="22">
        <v>1</v>
      </c>
      <c r="L84" s="22"/>
      <c r="M84" s="22"/>
      <c r="N84" s="22"/>
      <c r="O84" s="22"/>
      <c r="P84" s="22"/>
      <c r="Q84" s="22"/>
      <c r="R84" s="22"/>
      <c r="S84" s="22">
        <v>431</v>
      </c>
      <c r="T84" s="22">
        <v>1548</v>
      </c>
      <c r="U84" s="36" t="s">
        <v>215</v>
      </c>
      <c r="V84" s="22" t="s">
        <v>853</v>
      </c>
      <c r="W84" s="36" t="s">
        <v>215</v>
      </c>
      <c r="X84" s="22" t="s">
        <v>853</v>
      </c>
      <c r="Y84" s="22" t="s">
        <v>1286</v>
      </c>
      <c r="Z84" s="22">
        <v>1800</v>
      </c>
      <c r="AA84" s="22">
        <v>1400</v>
      </c>
      <c r="AB84" s="60">
        <v>1400</v>
      </c>
      <c r="AC84" s="60"/>
      <c r="AD84" s="60"/>
      <c r="AE84" s="60"/>
      <c r="AF84" s="22"/>
      <c r="AG84" s="22"/>
      <c r="AH84" s="22"/>
      <c r="AI84" s="22"/>
      <c r="AJ84" s="22">
        <v>400</v>
      </c>
      <c r="AK84" s="22"/>
      <c r="AL84" s="22"/>
      <c r="AM84" s="33" t="s">
        <v>1339</v>
      </c>
      <c r="AN84" s="33" t="s">
        <v>1340</v>
      </c>
      <c r="AO84" s="60" t="s">
        <v>1386</v>
      </c>
      <c r="AP84" s="75" t="s">
        <v>1386</v>
      </c>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207"/>
      <c r="BM84" s="207"/>
      <c r="BN84" s="207"/>
      <c r="BO84" s="207"/>
      <c r="BP84" s="207"/>
      <c r="BQ84" s="207"/>
      <c r="BR84" s="207"/>
      <c r="BS84" s="207"/>
      <c r="BT84" s="207"/>
      <c r="BU84" s="207"/>
      <c r="BV84" s="207"/>
      <c r="BW84" s="207"/>
      <c r="BX84" s="207"/>
      <c r="BY84" s="207"/>
      <c r="BZ84" s="207"/>
      <c r="CA84" s="207"/>
      <c r="CB84" s="207"/>
      <c r="CC84" s="207"/>
      <c r="CD84" s="207"/>
      <c r="CE84" s="207"/>
      <c r="CF84" s="207"/>
      <c r="CG84" s="207"/>
      <c r="CH84" s="207"/>
      <c r="CI84" s="207"/>
      <c r="CJ84" s="207"/>
      <c r="CK84" s="207"/>
      <c r="CL84" s="207"/>
      <c r="CM84" s="207"/>
      <c r="CN84" s="207"/>
      <c r="CO84" s="207"/>
      <c r="CP84" s="207"/>
      <c r="CQ84" s="207"/>
      <c r="CR84" s="207"/>
      <c r="CS84" s="207"/>
      <c r="CT84" s="207"/>
      <c r="CU84" s="207"/>
      <c r="CV84" s="207"/>
      <c r="CW84" s="207"/>
      <c r="CX84" s="207"/>
      <c r="CY84" s="207"/>
      <c r="CZ84" s="207"/>
      <c r="DA84" s="207"/>
      <c r="DB84" s="207"/>
      <c r="DC84" s="207"/>
      <c r="DD84" s="207"/>
      <c r="DE84" s="207"/>
      <c r="DF84" s="207"/>
      <c r="DG84" s="207"/>
      <c r="DH84" s="207"/>
      <c r="DI84" s="207"/>
      <c r="DJ84" s="207"/>
      <c r="DK84" s="207"/>
      <c r="DL84" s="207"/>
      <c r="DM84" s="207"/>
      <c r="DN84" s="207"/>
      <c r="DO84" s="207"/>
      <c r="DP84" s="207"/>
      <c r="DQ84" s="207"/>
      <c r="DR84" s="207"/>
      <c r="DS84" s="207"/>
      <c r="DT84" s="207"/>
      <c r="DU84" s="207"/>
      <c r="DV84" s="207"/>
      <c r="DW84" s="207"/>
      <c r="DX84" s="207"/>
      <c r="DY84" s="207"/>
      <c r="DZ84" s="207"/>
      <c r="EA84" s="207"/>
      <c r="EB84" s="207"/>
      <c r="EC84" s="207"/>
      <c r="ED84" s="207"/>
      <c r="EE84" s="207"/>
      <c r="EF84" s="207"/>
      <c r="EG84" s="207"/>
      <c r="EH84" s="207"/>
      <c r="EI84" s="207"/>
      <c r="EJ84" s="207"/>
      <c r="EK84" s="207"/>
      <c r="EL84" s="207"/>
      <c r="EM84" s="207"/>
      <c r="EN84" s="207"/>
      <c r="EO84" s="207"/>
      <c r="EP84" s="207"/>
      <c r="EQ84" s="207"/>
      <c r="ER84" s="207"/>
      <c r="ES84" s="207"/>
      <c r="ET84" s="207"/>
      <c r="EU84" s="207"/>
      <c r="EV84" s="207"/>
      <c r="EW84" s="207"/>
      <c r="EX84" s="207"/>
      <c r="EY84" s="207"/>
      <c r="EZ84" s="207"/>
      <c r="FA84" s="207"/>
      <c r="FB84" s="207"/>
      <c r="FC84" s="207"/>
      <c r="FD84" s="207"/>
      <c r="FE84" s="207"/>
      <c r="FF84" s="207"/>
      <c r="FG84" s="207"/>
      <c r="FH84" s="207"/>
      <c r="FI84" s="207"/>
      <c r="FJ84" s="207"/>
      <c r="FK84" s="207"/>
      <c r="FL84" s="207"/>
      <c r="FM84" s="207"/>
      <c r="FN84" s="207"/>
      <c r="FO84" s="207"/>
      <c r="FP84" s="207"/>
      <c r="FQ84" s="207"/>
      <c r="FR84" s="207"/>
      <c r="FS84" s="207"/>
      <c r="FT84" s="207"/>
      <c r="FU84" s="207"/>
      <c r="FV84" s="207"/>
      <c r="FW84" s="207"/>
      <c r="FX84" s="207"/>
      <c r="FY84" s="207"/>
      <c r="FZ84" s="207"/>
      <c r="GA84" s="207"/>
      <c r="GB84" s="207"/>
      <c r="GC84" s="207"/>
      <c r="GD84" s="207"/>
      <c r="GE84" s="207"/>
      <c r="GF84" s="207"/>
      <c r="GG84" s="207"/>
      <c r="GH84" s="207"/>
      <c r="GI84" s="207"/>
      <c r="GJ84" s="207"/>
      <c r="GK84" s="207"/>
      <c r="GL84" s="207"/>
      <c r="GM84" s="207"/>
      <c r="GN84" s="207"/>
      <c r="GO84" s="207"/>
      <c r="GP84" s="207"/>
      <c r="GQ84" s="207"/>
      <c r="GR84" s="207"/>
      <c r="GS84" s="207"/>
      <c r="GT84" s="207"/>
      <c r="GU84" s="207"/>
      <c r="GV84" s="207"/>
      <c r="GW84" s="207"/>
      <c r="GX84" s="207"/>
      <c r="GY84" s="207"/>
      <c r="GZ84" s="207"/>
      <c r="HA84" s="207"/>
      <c r="HB84" s="207"/>
      <c r="HC84" s="207"/>
      <c r="HD84" s="207"/>
      <c r="HE84" s="207"/>
      <c r="HF84" s="207"/>
      <c r="HG84" s="207"/>
      <c r="HH84" s="207"/>
      <c r="HI84" s="207"/>
      <c r="HJ84" s="207"/>
      <c r="HK84" s="207"/>
      <c r="HL84" s="207"/>
      <c r="HM84" s="207"/>
      <c r="HN84" s="207"/>
      <c r="HO84" s="207"/>
      <c r="HP84" s="207"/>
      <c r="HQ84" s="207"/>
      <c r="HR84" s="207"/>
      <c r="HS84" s="207"/>
      <c r="HT84" s="207"/>
      <c r="HU84" s="207"/>
      <c r="HV84" s="207"/>
      <c r="HW84" s="207"/>
      <c r="HX84" s="207"/>
      <c r="HY84" s="207"/>
      <c r="HZ84" s="207"/>
      <c r="IA84" s="207"/>
      <c r="IB84" s="207"/>
      <c r="IC84" s="207"/>
      <c r="ID84" s="207"/>
      <c r="IE84" s="207"/>
      <c r="IF84" s="207"/>
      <c r="IG84" s="207"/>
      <c r="IH84" s="207"/>
      <c r="II84" s="207"/>
      <c r="IJ84" s="207"/>
      <c r="IK84" s="207"/>
      <c r="IL84" s="207"/>
      <c r="IM84" s="207"/>
      <c r="IN84" s="207"/>
      <c r="IO84" s="207"/>
      <c r="IP84" s="207"/>
      <c r="IQ84" s="207"/>
      <c r="IR84" s="207"/>
      <c r="IS84" s="207"/>
      <c r="IT84" s="207"/>
      <c r="IU84" s="207"/>
      <c r="IV84" s="207"/>
      <c r="IW84" s="207"/>
      <c r="IX84" s="207"/>
      <c r="IY84" s="207"/>
      <c r="IZ84" s="207"/>
      <c r="JA84" s="207"/>
      <c r="JB84" s="207"/>
      <c r="JC84" s="207"/>
      <c r="JD84" s="207"/>
      <c r="JE84" s="207"/>
      <c r="JF84" s="207"/>
      <c r="JG84" s="207"/>
      <c r="JH84" s="207"/>
      <c r="JI84" s="207"/>
      <c r="JJ84" s="207"/>
      <c r="JK84" s="207"/>
      <c r="JL84" s="207"/>
      <c r="JM84" s="207"/>
      <c r="JN84" s="207"/>
      <c r="JO84" s="207"/>
      <c r="JP84" s="207"/>
      <c r="JQ84" s="207"/>
      <c r="JR84" s="207"/>
      <c r="JS84" s="207"/>
      <c r="JT84" s="207"/>
      <c r="JU84" s="207"/>
      <c r="JV84" s="207"/>
      <c r="JW84" s="207"/>
      <c r="JX84" s="207"/>
      <c r="JY84" s="207"/>
      <c r="JZ84" s="207"/>
      <c r="KA84" s="207"/>
      <c r="KB84" s="207"/>
      <c r="KC84" s="207"/>
      <c r="KD84" s="207"/>
      <c r="KE84" s="207"/>
      <c r="KF84" s="207"/>
      <c r="KG84" s="207"/>
      <c r="KH84" s="207"/>
      <c r="KI84" s="207"/>
      <c r="KJ84" s="207"/>
      <c r="KK84" s="207"/>
      <c r="KL84" s="207"/>
      <c r="KM84" s="207"/>
      <c r="KN84" s="207"/>
      <c r="KO84" s="207"/>
      <c r="KP84" s="207"/>
      <c r="KQ84" s="207"/>
      <c r="KR84" s="207"/>
      <c r="KS84" s="207"/>
      <c r="KT84" s="207"/>
      <c r="KU84" s="207"/>
      <c r="KV84" s="207"/>
      <c r="KW84" s="207"/>
      <c r="KX84" s="207"/>
      <c r="KY84" s="207"/>
      <c r="KZ84" s="207"/>
      <c r="LA84" s="207"/>
      <c r="LB84" s="207"/>
      <c r="LC84" s="207"/>
      <c r="LD84" s="207"/>
      <c r="LE84" s="207"/>
      <c r="LF84" s="207"/>
      <c r="LG84" s="207"/>
      <c r="LH84" s="207"/>
      <c r="LI84" s="207"/>
      <c r="LJ84" s="207"/>
      <c r="LK84" s="207"/>
      <c r="LL84" s="207"/>
      <c r="LM84" s="207"/>
      <c r="LN84" s="207"/>
      <c r="LO84" s="207"/>
      <c r="LP84" s="207"/>
      <c r="LQ84" s="207"/>
      <c r="LR84" s="207"/>
      <c r="LS84" s="207"/>
      <c r="LT84" s="207"/>
      <c r="LU84" s="207"/>
      <c r="LV84" s="207"/>
      <c r="LW84" s="207"/>
      <c r="LX84" s="207"/>
      <c r="LY84" s="207"/>
      <c r="LZ84" s="207"/>
      <c r="MA84" s="207"/>
      <c r="MB84" s="207"/>
      <c r="MC84" s="207"/>
      <c r="MD84" s="207"/>
      <c r="ME84" s="207"/>
      <c r="MF84" s="207"/>
      <c r="MG84" s="207"/>
      <c r="MH84" s="207"/>
      <c r="MI84" s="207"/>
      <c r="MJ84" s="207"/>
      <c r="MK84" s="207"/>
      <c r="ML84" s="207"/>
      <c r="MM84" s="207"/>
      <c r="MN84" s="207"/>
      <c r="MO84" s="207"/>
      <c r="MP84" s="207"/>
      <c r="MQ84" s="207"/>
      <c r="MR84" s="207"/>
      <c r="MS84" s="207"/>
      <c r="MT84" s="207"/>
      <c r="MU84" s="207"/>
      <c r="MV84" s="207"/>
      <c r="MW84" s="207"/>
      <c r="MX84" s="207"/>
      <c r="MY84" s="207"/>
      <c r="MZ84" s="207"/>
      <c r="NA84" s="207"/>
      <c r="NB84" s="207"/>
      <c r="NC84" s="207"/>
      <c r="ND84" s="207"/>
      <c r="NE84" s="207"/>
      <c r="NF84" s="207"/>
      <c r="NG84" s="207"/>
      <c r="NH84" s="207"/>
      <c r="NI84" s="207"/>
      <c r="NJ84" s="207"/>
      <c r="NK84" s="207"/>
      <c r="NL84" s="207"/>
      <c r="NM84" s="207"/>
      <c r="NN84" s="207"/>
      <c r="NO84" s="207"/>
      <c r="NP84" s="207"/>
      <c r="NQ84" s="207"/>
      <c r="NR84" s="207"/>
      <c r="NS84" s="207"/>
      <c r="NT84" s="207"/>
      <c r="NU84" s="207"/>
      <c r="NV84" s="207"/>
      <c r="NW84" s="207"/>
      <c r="NX84" s="207"/>
      <c r="NY84" s="207"/>
      <c r="NZ84" s="207"/>
      <c r="OA84" s="207"/>
      <c r="OB84" s="207"/>
      <c r="OC84" s="207"/>
      <c r="OD84" s="207"/>
      <c r="OE84" s="207"/>
      <c r="OF84" s="207"/>
      <c r="OG84" s="207"/>
      <c r="OH84" s="207"/>
      <c r="OI84" s="207"/>
      <c r="OJ84" s="207"/>
      <c r="OK84" s="207"/>
      <c r="OL84" s="207"/>
      <c r="OM84" s="207"/>
      <c r="ON84" s="207"/>
      <c r="OO84" s="207"/>
      <c r="OP84" s="207"/>
      <c r="OQ84" s="207"/>
      <c r="OR84" s="207"/>
      <c r="OS84" s="207"/>
      <c r="OT84" s="207"/>
      <c r="OU84" s="207"/>
      <c r="OV84" s="207"/>
      <c r="OW84" s="207"/>
      <c r="OX84" s="207"/>
      <c r="OY84" s="207"/>
      <c r="OZ84" s="207"/>
      <c r="PA84" s="207"/>
      <c r="PB84" s="207"/>
      <c r="PC84" s="207"/>
      <c r="PD84" s="207"/>
      <c r="PE84" s="207"/>
      <c r="PF84" s="207"/>
      <c r="PG84" s="207"/>
      <c r="PH84" s="207"/>
      <c r="PI84" s="207"/>
      <c r="PJ84" s="207"/>
      <c r="PK84" s="207"/>
      <c r="PL84" s="207"/>
      <c r="PM84" s="207"/>
      <c r="PN84" s="207"/>
      <c r="PO84" s="207"/>
      <c r="PP84" s="207"/>
      <c r="PQ84" s="207"/>
      <c r="PR84" s="207"/>
      <c r="PS84" s="207"/>
      <c r="PT84" s="207"/>
      <c r="PU84" s="207"/>
      <c r="PV84" s="207"/>
      <c r="PW84" s="207"/>
      <c r="PX84" s="207"/>
      <c r="PY84" s="207"/>
      <c r="PZ84" s="207"/>
      <c r="QA84" s="207"/>
      <c r="QB84" s="207"/>
      <c r="QC84" s="207"/>
      <c r="QD84" s="207"/>
      <c r="QE84" s="207"/>
      <c r="QF84" s="207"/>
      <c r="QG84" s="207"/>
      <c r="QH84" s="207"/>
      <c r="QI84" s="207"/>
      <c r="QJ84" s="207"/>
      <c r="QK84" s="207"/>
      <c r="QL84" s="207"/>
      <c r="QM84" s="207"/>
      <c r="QN84" s="207"/>
      <c r="QO84" s="207"/>
      <c r="QP84" s="207"/>
      <c r="QQ84" s="207"/>
      <c r="QR84" s="207"/>
      <c r="QS84" s="207"/>
      <c r="QT84" s="207"/>
      <c r="QU84" s="207"/>
      <c r="QV84" s="207"/>
      <c r="QW84" s="207"/>
      <c r="QX84" s="207"/>
      <c r="QY84" s="207"/>
      <c r="QZ84" s="207"/>
      <c r="RA84" s="207"/>
      <c r="RB84" s="207"/>
      <c r="RC84" s="207"/>
      <c r="RD84" s="207"/>
      <c r="RE84" s="207"/>
      <c r="RF84" s="207"/>
      <c r="RG84" s="207"/>
      <c r="RH84" s="207"/>
      <c r="RI84" s="207"/>
      <c r="RJ84" s="207"/>
      <c r="RK84" s="207"/>
      <c r="RL84" s="207"/>
      <c r="RM84" s="207"/>
      <c r="RN84" s="207"/>
      <c r="RO84" s="207"/>
      <c r="RP84" s="207"/>
      <c r="RQ84" s="207"/>
      <c r="RR84" s="207"/>
      <c r="RS84" s="207"/>
      <c r="RT84" s="207"/>
      <c r="RU84" s="207"/>
      <c r="RV84" s="207"/>
      <c r="RW84" s="207"/>
      <c r="RX84" s="207"/>
      <c r="RY84" s="207"/>
      <c r="RZ84" s="207"/>
      <c r="SA84" s="207"/>
      <c r="SB84" s="207"/>
      <c r="SC84" s="207"/>
      <c r="SD84" s="207"/>
      <c r="SE84" s="207"/>
      <c r="SF84" s="207"/>
      <c r="SG84" s="207"/>
      <c r="SH84" s="207"/>
      <c r="SI84" s="207"/>
      <c r="SJ84" s="207"/>
      <c r="SK84" s="207"/>
      <c r="SL84" s="207"/>
      <c r="SM84" s="207"/>
      <c r="SN84" s="207"/>
      <c r="SO84" s="207"/>
      <c r="SP84" s="207"/>
      <c r="SQ84" s="207"/>
      <c r="SR84" s="207"/>
      <c r="SS84" s="207"/>
      <c r="ST84" s="207"/>
      <c r="SU84" s="207"/>
      <c r="SV84" s="207"/>
      <c r="SW84" s="207"/>
      <c r="SX84" s="207"/>
      <c r="SY84" s="207"/>
      <c r="SZ84" s="207"/>
      <c r="TA84" s="207"/>
      <c r="TB84" s="207"/>
      <c r="TC84" s="207"/>
      <c r="TD84" s="207"/>
      <c r="TE84" s="207"/>
      <c r="TF84" s="207"/>
      <c r="TG84" s="207"/>
      <c r="TH84" s="207"/>
      <c r="TI84" s="207"/>
      <c r="TJ84" s="207"/>
      <c r="TK84" s="207"/>
      <c r="TL84" s="207"/>
      <c r="TM84" s="207"/>
      <c r="TN84" s="207"/>
      <c r="TO84" s="207"/>
      <c r="TP84" s="207"/>
      <c r="TQ84" s="207"/>
      <c r="TR84" s="207"/>
      <c r="TS84" s="207"/>
      <c r="TT84" s="207"/>
      <c r="TU84" s="207"/>
      <c r="TV84" s="207"/>
      <c r="TW84" s="207"/>
      <c r="TX84" s="207"/>
      <c r="TY84" s="207"/>
      <c r="TZ84" s="207"/>
      <c r="UA84" s="207"/>
      <c r="UB84" s="207"/>
      <c r="UC84" s="207"/>
      <c r="UD84" s="207"/>
      <c r="UE84" s="207"/>
      <c r="UF84" s="207"/>
      <c r="UG84" s="207"/>
      <c r="UH84" s="207"/>
      <c r="UI84" s="207"/>
      <c r="UJ84" s="207"/>
      <c r="UK84" s="207"/>
      <c r="UL84" s="207"/>
      <c r="UM84" s="207"/>
      <c r="UN84" s="207"/>
      <c r="UO84" s="207"/>
      <c r="UP84" s="207"/>
      <c r="UQ84" s="207"/>
      <c r="UR84" s="207"/>
      <c r="US84" s="207"/>
      <c r="UT84" s="207"/>
      <c r="UU84" s="207"/>
      <c r="UV84" s="207"/>
      <c r="UW84" s="207"/>
      <c r="UX84" s="207"/>
      <c r="UY84" s="207"/>
      <c r="UZ84" s="207"/>
      <c r="VA84" s="207"/>
      <c r="VB84" s="207"/>
      <c r="VC84" s="207"/>
      <c r="VD84" s="207"/>
      <c r="VE84" s="207"/>
      <c r="VF84" s="207"/>
      <c r="VG84" s="207"/>
      <c r="VH84" s="207"/>
      <c r="VI84" s="207"/>
      <c r="VJ84" s="207"/>
      <c r="VK84" s="207"/>
      <c r="VL84" s="207"/>
      <c r="VM84" s="207"/>
      <c r="VN84" s="207"/>
      <c r="VO84" s="207"/>
      <c r="VP84" s="207"/>
      <c r="VQ84" s="207"/>
      <c r="VR84" s="207"/>
      <c r="VS84" s="207"/>
      <c r="VT84" s="207"/>
      <c r="VU84" s="207"/>
      <c r="VV84" s="207"/>
      <c r="VW84" s="207"/>
      <c r="VX84" s="207"/>
      <c r="VY84" s="207"/>
      <c r="VZ84" s="207"/>
      <c r="WA84" s="207"/>
      <c r="WB84" s="207"/>
      <c r="WC84" s="207"/>
      <c r="WD84" s="207"/>
      <c r="WE84" s="207"/>
      <c r="WF84" s="207"/>
      <c r="WG84" s="207"/>
      <c r="WH84" s="207"/>
      <c r="WI84" s="207"/>
      <c r="WJ84" s="207"/>
      <c r="WK84" s="207"/>
      <c r="WL84" s="207"/>
      <c r="WM84" s="207"/>
      <c r="WN84" s="207"/>
      <c r="WO84" s="207"/>
      <c r="WP84" s="207"/>
      <c r="WQ84" s="207"/>
      <c r="WR84" s="207"/>
      <c r="WS84" s="207"/>
      <c r="WT84" s="207"/>
      <c r="WU84" s="207"/>
      <c r="WV84" s="207"/>
      <c r="WW84" s="207"/>
      <c r="WX84" s="207"/>
      <c r="WY84" s="207"/>
      <c r="WZ84" s="207"/>
      <c r="XA84" s="207"/>
      <c r="XB84" s="207"/>
      <c r="XC84" s="207"/>
      <c r="XD84" s="207"/>
      <c r="XE84" s="207"/>
      <c r="XF84" s="207"/>
      <c r="XG84" s="207"/>
      <c r="XH84" s="207"/>
      <c r="XI84" s="207"/>
      <c r="XJ84" s="207"/>
      <c r="XK84" s="207"/>
      <c r="XL84" s="207"/>
      <c r="XM84" s="207"/>
      <c r="XN84" s="207"/>
      <c r="XO84" s="207"/>
      <c r="XP84" s="207"/>
      <c r="XQ84" s="207"/>
      <c r="XR84" s="207"/>
      <c r="XS84" s="207"/>
      <c r="XT84" s="207"/>
      <c r="XU84" s="207"/>
      <c r="XV84" s="207"/>
      <c r="XW84" s="207"/>
      <c r="XX84" s="207"/>
      <c r="XY84" s="207"/>
      <c r="XZ84" s="207"/>
      <c r="YA84" s="207"/>
      <c r="YB84" s="207"/>
      <c r="YC84" s="207"/>
      <c r="YD84" s="207"/>
      <c r="YE84" s="207"/>
      <c r="YF84" s="207"/>
      <c r="YG84" s="207"/>
      <c r="YH84" s="207"/>
      <c r="YI84" s="207"/>
      <c r="YJ84" s="207"/>
      <c r="YK84" s="207"/>
      <c r="YL84" s="207"/>
      <c r="YM84" s="207"/>
      <c r="YN84" s="207"/>
      <c r="YO84" s="207"/>
      <c r="YP84" s="207"/>
      <c r="YQ84" s="207"/>
      <c r="YR84" s="207"/>
      <c r="YS84" s="207"/>
      <c r="YT84" s="207"/>
      <c r="YU84" s="207"/>
      <c r="YV84" s="207"/>
      <c r="YW84" s="207"/>
      <c r="YX84" s="207"/>
      <c r="YY84" s="207"/>
      <c r="YZ84" s="207"/>
      <c r="ZA84" s="207"/>
      <c r="ZB84" s="207"/>
      <c r="ZC84" s="207"/>
      <c r="ZD84" s="207"/>
      <c r="ZE84" s="207"/>
      <c r="ZF84" s="207"/>
      <c r="ZG84" s="207"/>
      <c r="ZH84" s="207"/>
      <c r="ZI84" s="207"/>
      <c r="ZJ84" s="207"/>
      <c r="ZK84" s="207"/>
      <c r="ZL84" s="207"/>
      <c r="ZM84" s="207"/>
      <c r="ZN84" s="207"/>
      <c r="ZO84" s="207"/>
      <c r="ZP84" s="207"/>
      <c r="ZQ84" s="207"/>
      <c r="ZR84" s="207"/>
      <c r="ZS84" s="207"/>
      <c r="ZT84" s="207"/>
      <c r="ZU84" s="207"/>
      <c r="ZV84" s="207"/>
      <c r="ZW84" s="207"/>
      <c r="ZX84" s="207"/>
      <c r="ZY84" s="207"/>
      <c r="ZZ84" s="207"/>
      <c r="AAA84" s="207"/>
      <c r="AAB84" s="207"/>
      <c r="AAC84" s="207"/>
      <c r="AAD84" s="207"/>
      <c r="AAE84" s="207"/>
      <c r="AAF84" s="207"/>
      <c r="AAG84" s="207"/>
      <c r="AAH84" s="207"/>
      <c r="AAI84" s="207"/>
      <c r="AAJ84" s="207"/>
      <c r="AAK84" s="207"/>
      <c r="AAL84" s="207"/>
      <c r="AAM84" s="207"/>
      <c r="AAN84" s="207"/>
      <c r="AAO84" s="207"/>
      <c r="AAP84" s="207"/>
      <c r="AAQ84" s="207"/>
      <c r="AAR84" s="207"/>
      <c r="AAS84" s="207"/>
      <c r="AAT84" s="207"/>
      <c r="AAU84" s="207"/>
      <c r="AAV84" s="207"/>
      <c r="AAW84" s="207"/>
      <c r="AAX84" s="207"/>
      <c r="AAY84" s="207"/>
      <c r="AAZ84" s="207"/>
      <c r="ABA84" s="207"/>
      <c r="ABB84" s="207"/>
      <c r="ABC84" s="207"/>
      <c r="ABD84" s="207"/>
      <c r="ABE84" s="207"/>
      <c r="ABF84" s="207"/>
      <c r="ABG84" s="207"/>
      <c r="ABH84" s="207"/>
      <c r="ABI84" s="207"/>
      <c r="ABJ84" s="207"/>
      <c r="ABK84" s="207"/>
      <c r="ABL84" s="207"/>
      <c r="ABM84" s="207"/>
      <c r="ABN84" s="207"/>
      <c r="ABO84" s="207"/>
      <c r="ABP84" s="207"/>
      <c r="ABQ84" s="207"/>
      <c r="ABR84" s="207"/>
      <c r="ABS84" s="207"/>
      <c r="ABT84" s="207"/>
      <c r="ABU84" s="207"/>
      <c r="ABV84" s="207"/>
      <c r="ABW84" s="207"/>
      <c r="ABX84" s="207"/>
      <c r="ABY84" s="207"/>
      <c r="ABZ84" s="207"/>
      <c r="ACA84" s="207"/>
      <c r="ACB84" s="207"/>
      <c r="ACC84" s="207"/>
      <c r="ACD84" s="207"/>
      <c r="ACE84" s="207"/>
      <c r="ACF84" s="207"/>
      <c r="ACG84" s="207"/>
      <c r="ACH84" s="207"/>
      <c r="ACI84" s="207"/>
      <c r="ACJ84" s="207"/>
      <c r="ACK84" s="207"/>
      <c r="ACL84" s="207"/>
      <c r="ACM84" s="207"/>
      <c r="ACN84" s="207"/>
      <c r="ACO84" s="207"/>
      <c r="ACP84" s="207"/>
      <c r="ACQ84" s="207"/>
      <c r="ACR84" s="207"/>
      <c r="ACS84" s="207"/>
      <c r="ACT84" s="207"/>
      <c r="ACU84" s="207"/>
      <c r="ACV84" s="207"/>
      <c r="ACW84" s="207"/>
      <c r="ACX84" s="207"/>
      <c r="ACY84" s="207"/>
      <c r="ACZ84" s="207"/>
      <c r="ADA84" s="207"/>
      <c r="ADB84" s="207"/>
      <c r="ADC84" s="207"/>
      <c r="ADD84" s="207"/>
      <c r="ADE84" s="207"/>
      <c r="ADF84" s="207"/>
      <c r="ADG84" s="207"/>
      <c r="ADH84" s="207"/>
      <c r="ADI84" s="207"/>
      <c r="ADJ84" s="207"/>
      <c r="ADK84" s="207"/>
      <c r="ADL84" s="207"/>
      <c r="ADM84" s="207"/>
      <c r="ADN84" s="207"/>
      <c r="ADO84" s="207"/>
      <c r="ADP84" s="207"/>
      <c r="ADQ84" s="207"/>
      <c r="ADR84" s="207"/>
      <c r="ADS84" s="207"/>
      <c r="ADT84" s="207"/>
      <c r="ADU84" s="207"/>
      <c r="ADV84" s="207"/>
      <c r="ADW84" s="207"/>
      <c r="ADX84" s="207"/>
      <c r="ADY84" s="207"/>
      <c r="ADZ84" s="207"/>
      <c r="AEA84" s="207"/>
      <c r="AEB84" s="207"/>
      <c r="AEC84" s="207"/>
      <c r="AED84" s="207"/>
      <c r="AEE84" s="207"/>
      <c r="AEF84" s="207"/>
      <c r="AEG84" s="207"/>
      <c r="AEH84" s="207"/>
      <c r="AEI84" s="207"/>
      <c r="AEJ84" s="207"/>
      <c r="AEK84" s="207"/>
      <c r="AEL84" s="207"/>
      <c r="AEM84" s="207"/>
      <c r="AEN84" s="207"/>
      <c r="AEO84" s="207"/>
      <c r="AEP84" s="207"/>
      <c r="AEQ84" s="207"/>
      <c r="AER84" s="207"/>
      <c r="AES84" s="207"/>
      <c r="AET84" s="207"/>
      <c r="AEU84" s="207"/>
      <c r="AEV84" s="207"/>
      <c r="AEW84" s="207"/>
      <c r="AEX84" s="207"/>
      <c r="AEY84" s="207"/>
      <c r="AEZ84" s="207"/>
      <c r="AFA84" s="207"/>
      <c r="AFB84" s="207"/>
      <c r="AFC84" s="207"/>
      <c r="AFD84" s="207"/>
      <c r="AFE84" s="207"/>
      <c r="AFF84" s="207"/>
      <c r="AFG84" s="207"/>
      <c r="AFH84" s="207"/>
      <c r="AFI84" s="207"/>
      <c r="AFJ84" s="207"/>
      <c r="AFK84" s="207"/>
      <c r="AFL84" s="207"/>
      <c r="AFM84" s="207"/>
      <c r="AFN84" s="207"/>
      <c r="AFO84" s="207"/>
      <c r="AFP84" s="207"/>
      <c r="AFQ84" s="207"/>
      <c r="AFR84" s="207"/>
      <c r="AFS84" s="207"/>
      <c r="AFT84" s="207"/>
      <c r="AFU84" s="207"/>
      <c r="AFV84" s="207"/>
      <c r="AFW84" s="207"/>
      <c r="AFX84" s="207"/>
      <c r="AFY84" s="207"/>
      <c r="AFZ84" s="207"/>
      <c r="AGA84" s="207"/>
      <c r="AGB84" s="207"/>
      <c r="AGC84" s="207"/>
      <c r="AGD84" s="207"/>
      <c r="AGE84" s="207"/>
      <c r="AGF84" s="207"/>
      <c r="AGG84" s="207"/>
      <c r="AGH84" s="207"/>
      <c r="AGI84" s="207"/>
      <c r="AGJ84" s="207"/>
      <c r="AGK84" s="207"/>
      <c r="AGL84" s="207"/>
      <c r="AGM84" s="207"/>
      <c r="AGN84" s="207"/>
      <c r="AGO84" s="207"/>
      <c r="AGP84" s="207"/>
      <c r="AGQ84" s="207"/>
      <c r="AGR84" s="207"/>
      <c r="AGS84" s="207"/>
      <c r="AGT84" s="207"/>
      <c r="AGU84" s="207"/>
      <c r="AGV84" s="207"/>
      <c r="AGW84" s="207"/>
      <c r="AGX84" s="207"/>
      <c r="AGY84" s="207"/>
      <c r="AGZ84" s="207"/>
      <c r="AHA84" s="207"/>
      <c r="AHB84" s="207"/>
      <c r="AHC84" s="207"/>
      <c r="AHD84" s="207"/>
      <c r="AHE84" s="207"/>
      <c r="AHF84" s="207"/>
      <c r="AHG84" s="207"/>
      <c r="AHH84" s="207"/>
      <c r="AHI84" s="207"/>
      <c r="AHJ84" s="207"/>
      <c r="AHK84" s="207"/>
      <c r="AHL84" s="207"/>
      <c r="AHM84" s="207"/>
      <c r="AHN84" s="207"/>
      <c r="AHO84" s="207"/>
      <c r="AHP84" s="207"/>
      <c r="AHQ84" s="207"/>
      <c r="AHR84" s="207"/>
      <c r="AHS84" s="207"/>
      <c r="AHT84" s="207"/>
      <c r="AHU84" s="207"/>
      <c r="AHV84" s="207"/>
      <c r="AHW84" s="207"/>
      <c r="AHX84" s="207"/>
      <c r="AHY84" s="207"/>
      <c r="AHZ84" s="207"/>
      <c r="AIA84" s="207"/>
      <c r="AIB84" s="207"/>
      <c r="AIC84" s="207"/>
      <c r="AID84" s="207"/>
      <c r="AIE84" s="207"/>
      <c r="AIF84" s="207"/>
      <c r="AIG84" s="207"/>
      <c r="AIH84" s="207"/>
      <c r="AII84" s="207"/>
      <c r="AIJ84" s="207"/>
      <c r="AIK84" s="207"/>
      <c r="AIL84" s="207"/>
      <c r="AIM84" s="207"/>
      <c r="AIN84" s="207"/>
      <c r="AIO84" s="207"/>
      <c r="AIP84" s="207"/>
      <c r="AIQ84" s="207"/>
      <c r="AIR84" s="207"/>
      <c r="AIS84" s="207"/>
      <c r="AIT84" s="207"/>
      <c r="AIU84" s="207"/>
      <c r="AIV84" s="207"/>
      <c r="AIW84" s="207"/>
      <c r="AIX84" s="207"/>
      <c r="AIY84" s="207"/>
      <c r="AIZ84" s="207"/>
      <c r="AJA84" s="207"/>
      <c r="AJB84" s="207"/>
      <c r="AJC84" s="207"/>
      <c r="AJD84" s="207"/>
      <c r="AJE84" s="207"/>
      <c r="AJF84" s="207"/>
      <c r="AJG84" s="207"/>
      <c r="AJH84" s="207"/>
      <c r="AJI84" s="207"/>
      <c r="AJJ84" s="207"/>
      <c r="AJK84" s="207"/>
      <c r="AJL84" s="207"/>
      <c r="AJM84" s="207"/>
      <c r="AJN84" s="207"/>
      <c r="AJO84" s="207"/>
      <c r="AJP84" s="207"/>
      <c r="AJQ84" s="207"/>
      <c r="AJR84" s="207"/>
      <c r="AJS84" s="207"/>
      <c r="AJT84" s="207"/>
      <c r="AJU84" s="207"/>
      <c r="AJV84" s="207"/>
      <c r="AJW84" s="207"/>
      <c r="AJX84" s="207"/>
      <c r="AJY84" s="207"/>
      <c r="AJZ84" s="207"/>
      <c r="AKA84" s="207"/>
      <c r="AKB84" s="207"/>
      <c r="AKC84" s="207"/>
      <c r="AKD84" s="207"/>
      <c r="AKE84" s="207"/>
      <c r="AKF84" s="207"/>
      <c r="AKG84" s="207"/>
      <c r="AKH84" s="207"/>
      <c r="AKI84" s="207"/>
      <c r="AKJ84" s="207"/>
      <c r="AKK84" s="207"/>
      <c r="AKL84" s="207"/>
      <c r="AKM84" s="207"/>
      <c r="AKN84" s="207"/>
      <c r="AKO84" s="207"/>
      <c r="AKP84" s="207"/>
      <c r="AKQ84" s="207"/>
      <c r="AKR84" s="207"/>
      <c r="AKS84" s="207"/>
      <c r="AKT84" s="207"/>
      <c r="AKU84" s="207"/>
      <c r="AKV84" s="207"/>
      <c r="AKW84" s="207"/>
      <c r="AKX84" s="207"/>
      <c r="AKY84" s="207"/>
      <c r="AKZ84" s="207"/>
      <c r="ALA84" s="207"/>
      <c r="ALB84" s="207"/>
      <c r="ALC84" s="207"/>
      <c r="ALD84" s="207"/>
      <c r="ALE84" s="207"/>
      <c r="ALF84" s="207"/>
      <c r="ALG84" s="207"/>
      <c r="ALH84" s="207"/>
      <c r="ALI84" s="207"/>
      <c r="ALJ84" s="207"/>
      <c r="ALK84" s="207"/>
      <c r="ALL84" s="207"/>
      <c r="ALM84" s="207"/>
      <c r="ALN84" s="207"/>
      <c r="ALO84" s="207"/>
      <c r="ALP84" s="207"/>
      <c r="ALQ84" s="207"/>
      <c r="ALR84" s="207"/>
      <c r="ALS84" s="207"/>
      <c r="ALT84" s="207"/>
      <c r="ALU84" s="207"/>
      <c r="ALV84" s="207"/>
      <c r="ALW84" s="207"/>
      <c r="ALX84" s="207"/>
      <c r="ALY84" s="207"/>
      <c r="ALZ84" s="207"/>
      <c r="AMA84" s="207"/>
      <c r="AMB84" s="207"/>
      <c r="AMC84" s="207"/>
      <c r="AMD84" s="207"/>
      <c r="AME84" s="207"/>
      <c r="AMF84" s="207"/>
      <c r="AMG84" s="207"/>
      <c r="AMH84" s="207"/>
      <c r="AMI84" s="207"/>
      <c r="AMJ84" s="207"/>
      <c r="AMK84" s="207"/>
      <c r="AML84" s="207"/>
      <c r="AMM84" s="207"/>
      <c r="AMN84" s="207"/>
      <c r="AMO84" s="207"/>
      <c r="AMP84" s="207"/>
      <c r="AMQ84" s="207"/>
      <c r="AMR84" s="207"/>
      <c r="AMS84" s="207"/>
      <c r="AMT84" s="207"/>
      <c r="AMU84" s="207"/>
      <c r="AMV84" s="207"/>
      <c r="AMW84" s="207"/>
      <c r="AMX84" s="207"/>
      <c r="AMY84" s="207"/>
      <c r="AMZ84" s="207"/>
      <c r="ANA84" s="207"/>
      <c r="ANB84" s="207"/>
      <c r="ANC84" s="207"/>
      <c r="AND84" s="207"/>
      <c r="ANE84" s="207"/>
      <c r="ANF84" s="207"/>
      <c r="ANG84" s="207"/>
      <c r="ANH84" s="207"/>
      <c r="ANI84" s="207"/>
      <c r="ANJ84" s="207"/>
      <c r="ANK84" s="207"/>
      <c r="ANL84" s="207"/>
      <c r="ANM84" s="207"/>
      <c r="ANN84" s="207"/>
      <c r="ANO84" s="207"/>
      <c r="ANP84" s="207"/>
      <c r="ANQ84" s="207"/>
      <c r="ANR84" s="207"/>
      <c r="ANS84" s="207"/>
      <c r="ANT84" s="207"/>
      <c r="ANU84" s="207"/>
      <c r="ANV84" s="207"/>
      <c r="ANW84" s="207"/>
      <c r="ANX84" s="207"/>
      <c r="ANY84" s="207"/>
      <c r="ANZ84" s="207"/>
      <c r="AOA84" s="207"/>
      <c r="AOB84" s="207"/>
      <c r="AOC84" s="207"/>
      <c r="AOD84" s="207"/>
      <c r="AOE84" s="207"/>
      <c r="AOF84" s="207"/>
      <c r="AOG84" s="207"/>
      <c r="AOH84" s="207"/>
      <c r="AOI84" s="207"/>
      <c r="AOJ84" s="207"/>
      <c r="AOK84" s="207"/>
      <c r="AOL84" s="207"/>
      <c r="AOM84" s="207"/>
      <c r="AON84" s="207"/>
      <c r="AOO84" s="207"/>
      <c r="AOP84" s="207"/>
      <c r="AOQ84" s="207"/>
      <c r="AOR84" s="207"/>
      <c r="AOS84" s="207"/>
      <c r="AOT84" s="207"/>
      <c r="AOU84" s="207"/>
      <c r="AOV84" s="207"/>
      <c r="AOW84" s="207"/>
      <c r="AOX84" s="207"/>
      <c r="AOY84" s="207"/>
      <c r="AOZ84" s="207"/>
      <c r="APA84" s="207"/>
      <c r="APB84" s="207"/>
      <c r="APC84" s="207"/>
      <c r="APD84" s="207"/>
      <c r="APE84" s="207"/>
      <c r="APF84" s="207"/>
      <c r="APG84" s="207"/>
      <c r="APH84" s="207"/>
      <c r="API84" s="207"/>
      <c r="APJ84" s="207"/>
      <c r="APK84" s="207"/>
      <c r="APL84" s="207"/>
      <c r="APM84" s="207"/>
      <c r="APN84" s="207"/>
      <c r="APO84" s="207"/>
      <c r="APP84" s="207"/>
      <c r="APQ84" s="207"/>
      <c r="APR84" s="207"/>
      <c r="APS84" s="207"/>
      <c r="APT84" s="207"/>
      <c r="APU84" s="207"/>
      <c r="APV84" s="207"/>
      <c r="APW84" s="207"/>
      <c r="APX84" s="207"/>
      <c r="APY84" s="207"/>
      <c r="APZ84" s="207"/>
      <c r="AQA84" s="207"/>
      <c r="AQB84" s="207"/>
      <c r="AQC84" s="207"/>
      <c r="AQD84" s="207"/>
      <c r="AQE84" s="207"/>
      <c r="AQF84" s="207"/>
      <c r="AQG84" s="207"/>
      <c r="AQH84" s="207"/>
      <c r="AQI84" s="207"/>
      <c r="AQJ84" s="207"/>
      <c r="AQK84" s="207"/>
      <c r="AQL84" s="207"/>
      <c r="AQM84" s="207"/>
      <c r="AQN84" s="207"/>
      <c r="AQO84" s="207"/>
      <c r="AQP84" s="207"/>
      <c r="AQQ84" s="207"/>
      <c r="AQR84" s="207"/>
      <c r="AQS84" s="207"/>
      <c r="AQT84" s="207"/>
      <c r="AQU84" s="207"/>
      <c r="AQV84" s="207"/>
      <c r="AQW84" s="207"/>
      <c r="AQX84" s="207"/>
      <c r="AQY84" s="207"/>
      <c r="AQZ84" s="207"/>
      <c r="ARA84" s="207"/>
      <c r="ARB84" s="207"/>
      <c r="ARC84" s="207"/>
      <c r="ARD84" s="207"/>
      <c r="ARE84" s="207"/>
      <c r="ARF84" s="207"/>
      <c r="ARG84" s="207"/>
      <c r="ARH84" s="207"/>
      <c r="ARI84" s="207"/>
      <c r="ARJ84" s="207"/>
      <c r="ARK84" s="207"/>
      <c r="ARL84" s="207"/>
      <c r="ARM84" s="207"/>
      <c r="ARN84" s="207"/>
      <c r="ARO84" s="207"/>
      <c r="ARP84" s="207"/>
      <c r="ARQ84" s="207"/>
      <c r="ARR84" s="207"/>
      <c r="ARS84" s="207"/>
      <c r="ART84" s="207"/>
      <c r="ARU84" s="207"/>
      <c r="ARV84" s="207"/>
      <c r="ARW84" s="207"/>
      <c r="ARX84" s="207"/>
      <c r="ARY84" s="207"/>
      <c r="ARZ84" s="207"/>
      <c r="ASA84" s="207"/>
      <c r="ASB84" s="207"/>
      <c r="ASC84" s="207"/>
      <c r="ASD84" s="207"/>
      <c r="ASE84" s="207"/>
      <c r="ASF84" s="207"/>
      <c r="ASG84" s="207"/>
      <c r="ASH84" s="207"/>
      <c r="ASI84" s="207"/>
      <c r="ASJ84" s="207"/>
      <c r="ASK84" s="207"/>
      <c r="ASL84" s="207"/>
      <c r="ASM84" s="207"/>
      <c r="ASN84" s="207"/>
      <c r="ASO84" s="207"/>
      <c r="ASP84" s="207"/>
      <c r="ASQ84" s="207"/>
      <c r="ASR84" s="207"/>
      <c r="ASS84" s="207"/>
      <c r="AST84" s="207"/>
      <c r="ASU84" s="207"/>
      <c r="ASV84" s="207"/>
      <c r="ASW84" s="207"/>
      <c r="ASX84" s="207"/>
      <c r="ASY84" s="207"/>
      <c r="ASZ84" s="207"/>
      <c r="ATA84" s="207"/>
      <c r="ATB84" s="207"/>
      <c r="ATC84" s="207"/>
      <c r="ATD84" s="207"/>
      <c r="ATE84" s="207"/>
      <c r="ATF84" s="207"/>
      <c r="ATG84" s="207"/>
      <c r="ATH84" s="207"/>
      <c r="ATI84" s="207"/>
      <c r="ATJ84" s="207"/>
      <c r="ATK84" s="207"/>
      <c r="ATL84" s="207"/>
      <c r="ATM84" s="207"/>
      <c r="ATN84" s="207"/>
      <c r="ATO84" s="207"/>
      <c r="ATP84" s="207"/>
      <c r="ATQ84" s="207"/>
      <c r="ATR84" s="207"/>
      <c r="ATS84" s="207"/>
      <c r="ATT84" s="207"/>
      <c r="ATU84" s="207"/>
      <c r="ATV84" s="207"/>
      <c r="ATW84" s="207"/>
      <c r="ATX84" s="207"/>
      <c r="ATY84" s="207"/>
      <c r="ATZ84" s="207"/>
      <c r="AUA84" s="207"/>
      <c r="AUB84" s="207"/>
      <c r="AUC84" s="207"/>
      <c r="AUD84" s="207"/>
      <c r="AUE84" s="207"/>
      <c r="AUF84" s="207"/>
      <c r="AUG84" s="207"/>
      <c r="AUH84" s="207"/>
      <c r="AUI84" s="207"/>
      <c r="AUJ84" s="207"/>
      <c r="AUK84" s="207"/>
      <c r="AUL84" s="207"/>
      <c r="AUM84" s="207"/>
      <c r="AUN84" s="207"/>
      <c r="AUO84" s="207"/>
      <c r="AUP84" s="207"/>
      <c r="AUQ84" s="207"/>
      <c r="AUR84" s="207"/>
      <c r="AUS84" s="207"/>
      <c r="AUT84" s="207"/>
      <c r="AUU84" s="207"/>
      <c r="AUV84" s="207"/>
      <c r="AUW84" s="207"/>
      <c r="AUX84" s="207"/>
      <c r="AUY84" s="207"/>
      <c r="AUZ84" s="207"/>
      <c r="AVA84" s="207"/>
      <c r="AVB84" s="207"/>
      <c r="AVC84" s="207"/>
      <c r="AVD84" s="207"/>
      <c r="AVE84" s="207"/>
      <c r="AVF84" s="207"/>
      <c r="AVG84" s="207"/>
      <c r="AVH84" s="207"/>
      <c r="AVI84" s="207"/>
      <c r="AVJ84" s="207"/>
      <c r="AVK84" s="207"/>
      <c r="AVL84" s="207"/>
      <c r="AVM84" s="207"/>
      <c r="AVN84" s="207"/>
      <c r="AVO84" s="207"/>
      <c r="AVP84" s="207"/>
      <c r="AVQ84" s="207"/>
      <c r="AVR84" s="207"/>
      <c r="AVS84" s="207"/>
      <c r="AVT84" s="207"/>
      <c r="AVU84" s="207"/>
      <c r="AVV84" s="207"/>
      <c r="AVW84" s="207"/>
      <c r="AVX84" s="207"/>
      <c r="AVY84" s="207"/>
      <c r="AVZ84" s="207"/>
      <c r="AWA84" s="207"/>
      <c r="AWB84" s="207"/>
      <c r="AWC84" s="207"/>
      <c r="AWD84" s="207"/>
      <c r="AWE84" s="207"/>
      <c r="AWF84" s="207"/>
      <c r="AWG84" s="207"/>
      <c r="AWH84" s="207"/>
      <c r="AWI84" s="207"/>
      <c r="AWJ84" s="207"/>
      <c r="AWK84" s="207"/>
      <c r="AWL84" s="207"/>
      <c r="AWM84" s="207"/>
      <c r="AWN84" s="207"/>
      <c r="AWO84" s="207"/>
      <c r="AWP84" s="207"/>
      <c r="AWQ84" s="207"/>
      <c r="AWR84" s="207"/>
      <c r="AWS84" s="207"/>
      <c r="AWT84" s="207"/>
      <c r="AWU84" s="207"/>
      <c r="AWV84" s="207"/>
      <c r="AWW84" s="207"/>
      <c r="AWX84" s="207"/>
      <c r="AWY84" s="207"/>
      <c r="AWZ84" s="207"/>
      <c r="AXA84" s="207"/>
      <c r="AXB84" s="207"/>
      <c r="AXC84" s="207"/>
      <c r="AXD84" s="207"/>
      <c r="AXE84" s="207"/>
      <c r="AXF84" s="207"/>
      <c r="AXG84" s="207"/>
      <c r="AXH84" s="207"/>
      <c r="AXI84" s="207"/>
      <c r="AXJ84" s="207"/>
      <c r="AXK84" s="207"/>
      <c r="AXL84" s="207"/>
      <c r="AXM84" s="207"/>
      <c r="AXN84" s="207"/>
      <c r="AXO84" s="207"/>
      <c r="AXP84" s="207"/>
      <c r="AXQ84" s="207"/>
      <c r="AXR84" s="207"/>
      <c r="AXS84" s="207"/>
      <c r="AXT84" s="207"/>
      <c r="AXU84" s="207"/>
      <c r="AXV84" s="207"/>
      <c r="AXW84" s="207"/>
      <c r="AXX84" s="207"/>
      <c r="AXY84" s="207"/>
      <c r="AXZ84" s="207"/>
      <c r="AYA84" s="207"/>
      <c r="AYB84" s="207"/>
      <c r="AYC84" s="207"/>
      <c r="AYD84" s="207"/>
      <c r="AYE84" s="207"/>
      <c r="AYF84" s="207"/>
      <c r="AYG84" s="207"/>
      <c r="AYH84" s="207"/>
      <c r="AYI84" s="207"/>
      <c r="AYJ84" s="207"/>
      <c r="AYK84" s="207"/>
      <c r="AYL84" s="207"/>
      <c r="AYM84" s="207"/>
      <c r="AYN84" s="207"/>
      <c r="AYO84" s="207"/>
      <c r="AYP84" s="207"/>
      <c r="AYQ84" s="207"/>
      <c r="AYR84" s="207"/>
      <c r="AYS84" s="207"/>
      <c r="AYT84" s="207"/>
      <c r="AYU84" s="207"/>
      <c r="AYV84" s="207"/>
      <c r="AYW84" s="207"/>
      <c r="AYX84" s="207"/>
      <c r="AYY84" s="207"/>
      <c r="AYZ84" s="207"/>
      <c r="AZA84" s="207"/>
      <c r="AZB84" s="207"/>
      <c r="AZC84" s="207"/>
      <c r="AZD84" s="207"/>
      <c r="AZE84" s="207"/>
      <c r="AZF84" s="207"/>
      <c r="AZG84" s="207"/>
      <c r="AZH84" s="207"/>
      <c r="AZI84" s="207"/>
      <c r="AZJ84" s="207"/>
      <c r="AZK84" s="207"/>
      <c r="AZL84" s="207"/>
      <c r="AZM84" s="207"/>
      <c r="AZN84" s="207"/>
      <c r="AZO84" s="207"/>
      <c r="AZP84" s="207"/>
      <c r="AZQ84" s="207"/>
      <c r="AZR84" s="207"/>
      <c r="AZS84" s="207"/>
      <c r="AZT84" s="207"/>
      <c r="AZU84" s="207"/>
      <c r="AZV84" s="207"/>
      <c r="AZW84" s="207"/>
      <c r="AZX84" s="207"/>
      <c r="AZY84" s="207"/>
      <c r="AZZ84" s="207"/>
      <c r="BAA84" s="207"/>
      <c r="BAB84" s="207"/>
      <c r="BAC84" s="207"/>
      <c r="BAD84" s="207"/>
      <c r="BAE84" s="207"/>
      <c r="BAF84" s="207"/>
      <c r="BAG84" s="207"/>
      <c r="BAH84" s="207"/>
      <c r="BAI84" s="207"/>
      <c r="BAJ84" s="207"/>
      <c r="BAK84" s="207"/>
      <c r="BAL84" s="207"/>
      <c r="BAM84" s="207"/>
      <c r="BAN84" s="207"/>
      <c r="BAO84" s="207"/>
      <c r="BAP84" s="207"/>
      <c r="BAQ84" s="207"/>
      <c r="BAR84" s="207"/>
      <c r="BAS84" s="207"/>
      <c r="BAT84" s="207"/>
      <c r="BAU84" s="207"/>
      <c r="BAV84" s="207"/>
      <c r="BAW84" s="207"/>
      <c r="BAX84" s="207"/>
      <c r="BAY84" s="207"/>
      <c r="BAZ84" s="207"/>
      <c r="BBA84" s="207"/>
      <c r="BBB84" s="207"/>
      <c r="BBC84" s="207"/>
      <c r="BBD84" s="207"/>
      <c r="BBE84" s="207"/>
      <c r="BBF84" s="207"/>
      <c r="BBG84" s="207"/>
      <c r="BBH84" s="207"/>
      <c r="BBI84" s="207"/>
      <c r="BBJ84" s="207"/>
      <c r="BBK84" s="207"/>
      <c r="BBL84" s="207"/>
      <c r="BBM84" s="207"/>
      <c r="BBN84" s="207"/>
      <c r="BBO84" s="207"/>
      <c r="BBP84" s="207"/>
      <c r="BBQ84" s="207"/>
      <c r="BBR84" s="207"/>
      <c r="BBS84" s="207"/>
      <c r="BBT84" s="207"/>
      <c r="BBU84" s="207"/>
      <c r="BBV84" s="207"/>
      <c r="BBW84" s="207"/>
      <c r="BBX84" s="207"/>
      <c r="BBY84" s="207"/>
      <c r="BBZ84" s="207"/>
      <c r="BCA84" s="207"/>
      <c r="BCB84" s="207"/>
      <c r="BCC84" s="207"/>
      <c r="BCD84" s="207"/>
      <c r="BCE84" s="207"/>
      <c r="BCF84" s="207"/>
      <c r="BCG84" s="207"/>
      <c r="BCH84" s="207"/>
      <c r="BCI84" s="207"/>
      <c r="BCJ84" s="207"/>
      <c r="BCK84" s="207"/>
      <c r="BCL84" s="207"/>
      <c r="BCM84" s="207"/>
      <c r="BCN84" s="207"/>
      <c r="BCO84" s="207"/>
      <c r="BCP84" s="207"/>
      <c r="BCQ84" s="207"/>
      <c r="BCR84" s="207"/>
      <c r="BCS84" s="207"/>
      <c r="BCT84" s="207"/>
      <c r="BCU84" s="207"/>
      <c r="BCV84" s="207"/>
      <c r="BCW84" s="207"/>
      <c r="BCX84" s="207"/>
      <c r="BCY84" s="207"/>
      <c r="BCZ84" s="207"/>
      <c r="BDA84" s="207"/>
      <c r="BDB84" s="207"/>
      <c r="BDC84" s="207"/>
      <c r="BDD84" s="207"/>
      <c r="BDE84" s="207"/>
      <c r="BDF84" s="207"/>
      <c r="BDG84" s="207"/>
      <c r="BDH84" s="207"/>
      <c r="BDI84" s="207"/>
      <c r="BDJ84" s="207"/>
      <c r="BDK84" s="207"/>
      <c r="BDL84" s="207"/>
      <c r="BDM84" s="207"/>
      <c r="BDN84" s="207"/>
      <c r="BDO84" s="207"/>
      <c r="BDP84" s="207"/>
      <c r="BDQ84" s="207"/>
      <c r="BDR84" s="207"/>
      <c r="BDS84" s="207"/>
      <c r="BDT84" s="207"/>
      <c r="BDU84" s="207"/>
      <c r="BDV84" s="207"/>
      <c r="BDW84" s="207"/>
      <c r="BDX84" s="207"/>
      <c r="BDY84" s="207"/>
      <c r="BDZ84" s="207"/>
      <c r="BEA84" s="207"/>
      <c r="BEB84" s="207"/>
      <c r="BEC84" s="207"/>
      <c r="BED84" s="207"/>
      <c r="BEE84" s="207"/>
      <c r="BEF84" s="207"/>
      <c r="BEG84" s="207"/>
      <c r="BEH84" s="207"/>
      <c r="BEI84" s="207"/>
      <c r="BEJ84" s="207"/>
      <c r="BEK84" s="207"/>
      <c r="BEL84" s="207"/>
      <c r="BEM84" s="207"/>
      <c r="BEN84" s="207"/>
      <c r="BEO84" s="207"/>
      <c r="BEP84" s="207"/>
      <c r="BEQ84" s="207"/>
      <c r="BER84" s="207"/>
      <c r="BES84" s="207"/>
      <c r="BET84" s="207"/>
      <c r="BEU84" s="207"/>
      <c r="BEV84" s="207"/>
      <c r="BEW84" s="207"/>
      <c r="BEX84" s="207"/>
      <c r="BEY84" s="207"/>
      <c r="BEZ84" s="207"/>
      <c r="BFA84" s="207"/>
      <c r="BFB84" s="207"/>
      <c r="BFC84" s="207"/>
      <c r="BFD84" s="207"/>
      <c r="BFE84" s="207"/>
      <c r="BFF84" s="207"/>
      <c r="BFG84" s="207"/>
      <c r="BFH84" s="207"/>
      <c r="BFI84" s="207"/>
      <c r="BFJ84" s="207"/>
      <c r="BFK84" s="207"/>
      <c r="BFL84" s="207"/>
      <c r="BFM84" s="207"/>
      <c r="BFN84" s="207"/>
      <c r="BFO84" s="207"/>
      <c r="BFP84" s="207"/>
      <c r="BFQ84" s="207"/>
      <c r="BFR84" s="207"/>
      <c r="BFS84" s="207"/>
      <c r="BFT84" s="207"/>
      <c r="BFU84" s="207"/>
      <c r="BFV84" s="207"/>
      <c r="BFW84" s="207"/>
      <c r="BFX84" s="207"/>
      <c r="BFY84" s="207"/>
      <c r="BFZ84" s="207"/>
      <c r="BGA84" s="207"/>
      <c r="BGB84" s="207"/>
      <c r="BGC84" s="207"/>
      <c r="BGD84" s="207"/>
      <c r="BGE84" s="207"/>
      <c r="BGF84" s="207"/>
      <c r="BGG84" s="207"/>
      <c r="BGH84" s="207"/>
      <c r="BGI84" s="207"/>
      <c r="BGJ84" s="207"/>
      <c r="BGK84" s="207"/>
      <c r="BGL84" s="207"/>
      <c r="BGM84" s="207"/>
      <c r="BGN84" s="207"/>
      <c r="BGO84" s="207"/>
      <c r="BGP84" s="207"/>
      <c r="BGQ84" s="207"/>
      <c r="BGR84" s="207"/>
      <c r="BGS84" s="207"/>
      <c r="BGT84" s="207"/>
      <c r="BGU84" s="207"/>
      <c r="BGV84" s="207"/>
      <c r="BGW84" s="207"/>
      <c r="BGX84" s="207"/>
      <c r="BGY84" s="207"/>
      <c r="BGZ84" s="207"/>
      <c r="BHA84" s="207"/>
      <c r="BHB84" s="207"/>
      <c r="BHC84" s="207"/>
      <c r="BHD84" s="207"/>
      <c r="BHE84" s="207"/>
      <c r="BHF84" s="207"/>
      <c r="BHG84" s="207"/>
      <c r="BHH84" s="207"/>
      <c r="BHI84" s="207"/>
      <c r="BHJ84" s="207"/>
      <c r="BHK84" s="207"/>
      <c r="BHL84" s="207"/>
      <c r="BHM84" s="207"/>
      <c r="BHN84" s="207"/>
      <c r="BHO84" s="207"/>
      <c r="BHP84" s="207"/>
      <c r="BHQ84" s="207"/>
      <c r="BHR84" s="207"/>
      <c r="BHS84" s="207"/>
      <c r="BHT84" s="207"/>
      <c r="BHU84" s="207"/>
      <c r="BHV84" s="207"/>
      <c r="BHW84" s="207"/>
      <c r="BHX84" s="207"/>
      <c r="BHY84" s="207"/>
      <c r="BHZ84" s="207"/>
      <c r="BIA84" s="207"/>
      <c r="BIB84" s="207"/>
      <c r="BIC84" s="207"/>
      <c r="BID84" s="207"/>
      <c r="BIE84" s="207"/>
      <c r="BIF84" s="207"/>
      <c r="BIG84" s="207"/>
      <c r="BIH84" s="207"/>
      <c r="BII84" s="207"/>
      <c r="BIJ84" s="207"/>
      <c r="BIK84" s="207"/>
      <c r="BIL84" s="207"/>
      <c r="BIM84" s="207"/>
      <c r="BIN84" s="207"/>
      <c r="BIO84" s="207"/>
      <c r="BIP84" s="207"/>
      <c r="BIQ84" s="207"/>
      <c r="BIR84" s="207"/>
      <c r="BIS84" s="207"/>
      <c r="BIT84" s="207"/>
      <c r="BIU84" s="207"/>
      <c r="BIV84" s="207"/>
      <c r="BIW84" s="207"/>
      <c r="BIX84" s="207"/>
      <c r="BIY84" s="207"/>
      <c r="BIZ84" s="207"/>
      <c r="BJA84" s="207"/>
      <c r="BJB84" s="207"/>
      <c r="BJC84" s="207"/>
      <c r="BJD84" s="207"/>
      <c r="BJE84" s="207"/>
      <c r="BJF84" s="207"/>
      <c r="BJG84" s="207"/>
      <c r="BJH84" s="207"/>
      <c r="BJI84" s="207"/>
      <c r="BJJ84" s="207"/>
      <c r="BJK84" s="207"/>
      <c r="BJL84" s="207"/>
      <c r="BJM84" s="207"/>
      <c r="BJN84" s="207"/>
      <c r="BJO84" s="207"/>
      <c r="BJP84" s="207"/>
      <c r="BJQ84" s="207"/>
      <c r="BJR84" s="207"/>
      <c r="BJS84" s="207"/>
      <c r="BJT84" s="207"/>
      <c r="BJU84" s="207"/>
      <c r="BJV84" s="207"/>
      <c r="BJW84" s="207"/>
      <c r="BJX84" s="207"/>
      <c r="BJY84" s="207"/>
      <c r="BJZ84" s="207"/>
      <c r="BKA84" s="207"/>
      <c r="BKB84" s="207"/>
      <c r="BKC84" s="207"/>
      <c r="BKD84" s="207"/>
      <c r="BKE84" s="207"/>
      <c r="BKF84" s="207"/>
      <c r="BKG84" s="207"/>
      <c r="BKH84" s="207"/>
      <c r="BKI84" s="207"/>
      <c r="BKJ84" s="207"/>
      <c r="BKK84" s="207"/>
      <c r="BKL84" s="207"/>
      <c r="BKM84" s="207"/>
      <c r="BKN84" s="207"/>
      <c r="BKO84" s="207"/>
      <c r="BKP84" s="207"/>
      <c r="BKQ84" s="207"/>
      <c r="BKR84" s="207"/>
      <c r="BKS84" s="207"/>
      <c r="BKT84" s="207"/>
      <c r="BKU84" s="207"/>
      <c r="BKV84" s="207"/>
      <c r="BKW84" s="207"/>
      <c r="BKX84" s="207"/>
      <c r="BKY84" s="207"/>
      <c r="BKZ84" s="207"/>
      <c r="BLA84" s="207"/>
      <c r="BLB84" s="207"/>
      <c r="BLC84" s="207"/>
      <c r="BLD84" s="207"/>
      <c r="BLE84" s="207"/>
      <c r="BLF84" s="207"/>
      <c r="BLG84" s="207"/>
      <c r="BLH84" s="207"/>
      <c r="BLI84" s="207"/>
      <c r="BLJ84" s="207"/>
      <c r="BLK84" s="207"/>
      <c r="BLL84" s="207"/>
      <c r="BLM84" s="207"/>
      <c r="BLN84" s="207"/>
      <c r="BLO84" s="207"/>
      <c r="BLP84" s="207"/>
      <c r="BLQ84" s="207"/>
      <c r="BLR84" s="207"/>
      <c r="BLS84" s="207"/>
      <c r="BLT84" s="207"/>
      <c r="BLU84" s="207"/>
      <c r="BLV84" s="207"/>
      <c r="BLW84" s="207"/>
      <c r="BLX84" s="207"/>
      <c r="BLY84" s="207"/>
      <c r="BLZ84" s="207"/>
      <c r="BMA84" s="207"/>
      <c r="BMB84" s="207"/>
      <c r="BMC84" s="207"/>
      <c r="BMD84" s="207"/>
      <c r="BME84" s="207"/>
      <c r="BMF84" s="207"/>
      <c r="BMG84" s="207"/>
      <c r="BMH84" s="207"/>
      <c r="BMI84" s="207"/>
      <c r="BMJ84" s="207"/>
      <c r="BMK84" s="207"/>
      <c r="BML84" s="207"/>
      <c r="BMM84" s="207"/>
      <c r="BMN84" s="207"/>
      <c r="BMO84" s="207"/>
      <c r="BMP84" s="207"/>
      <c r="BMQ84" s="207"/>
      <c r="BMR84" s="207"/>
      <c r="BMS84" s="207"/>
      <c r="BMT84" s="207"/>
      <c r="BMU84" s="207"/>
      <c r="BMV84" s="207"/>
      <c r="BMW84" s="207"/>
      <c r="BMX84" s="207"/>
      <c r="BMY84" s="207"/>
      <c r="BMZ84" s="207"/>
      <c r="BNA84" s="207"/>
      <c r="BNB84" s="207"/>
      <c r="BNC84" s="207"/>
      <c r="BND84" s="207"/>
      <c r="BNE84" s="207"/>
      <c r="BNF84" s="207"/>
      <c r="BNG84" s="207"/>
      <c r="BNH84" s="207"/>
      <c r="BNI84" s="207"/>
      <c r="BNJ84" s="207"/>
      <c r="BNK84" s="207"/>
      <c r="BNL84" s="207"/>
      <c r="BNM84" s="207"/>
      <c r="BNN84" s="207"/>
      <c r="BNO84" s="207"/>
      <c r="BNP84" s="207"/>
      <c r="BNQ84" s="207"/>
      <c r="BNR84" s="207"/>
      <c r="BNS84" s="207"/>
      <c r="BNT84" s="207"/>
      <c r="BNU84" s="207"/>
      <c r="BNV84" s="207"/>
      <c r="BNW84" s="207"/>
      <c r="BNX84" s="207"/>
      <c r="BNY84" s="207"/>
      <c r="BNZ84" s="207"/>
      <c r="BOA84" s="207"/>
      <c r="BOB84" s="207"/>
      <c r="BOC84" s="207"/>
      <c r="BOD84" s="207"/>
      <c r="BOE84" s="207"/>
      <c r="BOF84" s="207"/>
      <c r="BOG84" s="207"/>
      <c r="BOH84" s="207"/>
      <c r="BOI84" s="207"/>
      <c r="BOJ84" s="207"/>
      <c r="BOK84" s="207"/>
      <c r="BOL84" s="207"/>
      <c r="BOM84" s="207"/>
      <c r="BON84" s="207"/>
      <c r="BOO84" s="207"/>
      <c r="BOP84" s="207"/>
      <c r="BOQ84" s="207"/>
      <c r="BOR84" s="207"/>
      <c r="BOS84" s="207"/>
      <c r="BOT84" s="207"/>
      <c r="BOU84" s="207"/>
      <c r="BOV84" s="207"/>
      <c r="BOW84" s="207"/>
      <c r="BOX84" s="207"/>
      <c r="BOY84" s="207"/>
      <c r="BOZ84" s="207"/>
      <c r="BPA84" s="207"/>
      <c r="BPB84" s="207"/>
      <c r="BPC84" s="207"/>
      <c r="BPD84" s="207"/>
      <c r="BPE84" s="207"/>
      <c r="BPF84" s="207"/>
      <c r="BPG84" s="207"/>
      <c r="BPH84" s="207"/>
      <c r="BPI84" s="207"/>
      <c r="BPJ84" s="207"/>
      <c r="BPK84" s="207"/>
      <c r="BPL84" s="207"/>
      <c r="BPM84" s="207"/>
      <c r="BPN84" s="207"/>
      <c r="BPO84" s="207"/>
      <c r="BPP84" s="207"/>
      <c r="BPQ84" s="207"/>
      <c r="BPR84" s="207"/>
      <c r="BPS84" s="207"/>
      <c r="BPT84" s="207"/>
      <c r="BPU84" s="207"/>
      <c r="BPV84" s="207"/>
      <c r="BPW84" s="207"/>
      <c r="BPX84" s="207"/>
      <c r="BPY84" s="207"/>
      <c r="BPZ84" s="207"/>
      <c r="BQA84" s="207"/>
      <c r="BQB84" s="207"/>
      <c r="BQC84" s="207"/>
      <c r="BQD84" s="207"/>
      <c r="BQE84" s="207"/>
      <c r="BQF84" s="207"/>
      <c r="BQG84" s="207"/>
      <c r="BQH84" s="207"/>
      <c r="BQI84" s="207"/>
      <c r="BQJ84" s="207"/>
      <c r="BQK84" s="207"/>
      <c r="BQL84" s="207"/>
      <c r="BQM84" s="207"/>
      <c r="BQN84" s="207"/>
      <c r="BQO84" s="207"/>
      <c r="BQP84" s="207"/>
      <c r="BQQ84" s="207"/>
      <c r="BQR84" s="207"/>
      <c r="BQS84" s="207"/>
      <c r="BQT84" s="207"/>
      <c r="BQU84" s="207"/>
      <c r="BQV84" s="207"/>
      <c r="BQW84" s="207"/>
      <c r="BQX84" s="207"/>
      <c r="BQY84" s="207"/>
      <c r="BQZ84" s="207"/>
      <c r="BRA84" s="207"/>
      <c r="BRB84" s="207"/>
      <c r="BRC84" s="207"/>
      <c r="BRD84" s="207"/>
      <c r="BRE84" s="207"/>
      <c r="BRF84" s="207"/>
      <c r="BRG84" s="207"/>
      <c r="BRH84" s="207"/>
      <c r="BRI84" s="207"/>
      <c r="BRJ84" s="207"/>
      <c r="BRK84" s="207"/>
      <c r="BRL84" s="207"/>
      <c r="BRM84" s="207"/>
      <c r="BRN84" s="207"/>
      <c r="BRO84" s="207"/>
      <c r="BRP84" s="207"/>
      <c r="BRQ84" s="207"/>
      <c r="BRR84" s="207"/>
      <c r="BRS84" s="207"/>
      <c r="BRT84" s="207"/>
      <c r="BRU84" s="207"/>
      <c r="BRV84" s="207"/>
      <c r="BRW84" s="207"/>
      <c r="BRX84" s="207"/>
      <c r="BRY84" s="207"/>
      <c r="BRZ84" s="207"/>
      <c r="BSA84" s="207"/>
      <c r="BSB84" s="207"/>
      <c r="BSC84" s="207"/>
      <c r="BSD84" s="207"/>
      <c r="BSE84" s="207"/>
      <c r="BSF84" s="207"/>
      <c r="BSG84" s="207"/>
      <c r="BSH84" s="207"/>
      <c r="BSI84" s="207"/>
      <c r="BSJ84" s="207"/>
      <c r="BSK84" s="207"/>
      <c r="BSL84" s="207"/>
      <c r="BSM84" s="207"/>
      <c r="BSN84" s="207"/>
      <c r="BSO84" s="207"/>
      <c r="BSP84" s="207"/>
      <c r="BSQ84" s="207"/>
      <c r="BSR84" s="207"/>
      <c r="BSS84" s="207"/>
      <c r="BST84" s="207"/>
      <c r="BSU84" s="207"/>
      <c r="BSV84" s="207"/>
      <c r="BSW84" s="207"/>
      <c r="BSX84" s="207"/>
      <c r="BSY84" s="207"/>
      <c r="BSZ84" s="207"/>
      <c r="BTA84" s="207"/>
      <c r="BTB84" s="207"/>
      <c r="BTC84" s="207"/>
      <c r="BTD84" s="207"/>
      <c r="BTE84" s="207"/>
      <c r="BTF84" s="207"/>
      <c r="BTG84" s="207"/>
      <c r="BTH84" s="207"/>
      <c r="BTI84" s="207"/>
      <c r="BTJ84" s="207"/>
      <c r="BTK84" s="207"/>
      <c r="BTL84" s="207"/>
      <c r="BTM84" s="207"/>
      <c r="BTN84" s="207"/>
      <c r="BTO84" s="207"/>
      <c r="BTP84" s="207"/>
      <c r="BTQ84" s="207"/>
      <c r="BTR84" s="207"/>
      <c r="BTS84" s="207"/>
      <c r="BTT84" s="207"/>
      <c r="BTU84" s="207"/>
      <c r="BTV84" s="207"/>
      <c r="BTW84" s="207"/>
      <c r="BTX84" s="207"/>
      <c r="BTY84" s="207"/>
      <c r="BTZ84" s="207"/>
      <c r="BUA84" s="207"/>
      <c r="BUB84" s="207"/>
      <c r="BUC84" s="207"/>
      <c r="BUD84" s="207"/>
      <c r="BUE84" s="207"/>
      <c r="BUF84" s="207"/>
      <c r="BUG84" s="207"/>
      <c r="BUH84" s="207"/>
      <c r="BUI84" s="207"/>
      <c r="BUJ84" s="207"/>
      <c r="BUK84" s="207"/>
      <c r="BUL84" s="207"/>
      <c r="BUM84" s="207"/>
      <c r="BUN84" s="207"/>
      <c r="BUO84" s="207"/>
      <c r="BUP84" s="207"/>
      <c r="BUQ84" s="207"/>
      <c r="BUR84" s="207"/>
      <c r="BUS84" s="207"/>
      <c r="BUT84" s="207"/>
      <c r="BUU84" s="207"/>
      <c r="BUV84" s="207"/>
      <c r="BUW84" s="207"/>
      <c r="BUX84" s="207"/>
      <c r="BUY84" s="207"/>
      <c r="BUZ84" s="207"/>
      <c r="BVA84" s="207"/>
      <c r="BVB84" s="207"/>
      <c r="BVC84" s="207"/>
      <c r="BVD84" s="207"/>
      <c r="BVE84" s="207"/>
      <c r="BVF84" s="207"/>
      <c r="BVG84" s="207"/>
      <c r="BVH84" s="207"/>
      <c r="BVI84" s="207"/>
      <c r="BVJ84" s="207"/>
      <c r="BVK84" s="207"/>
      <c r="BVL84" s="207"/>
      <c r="BVM84" s="207"/>
      <c r="BVN84" s="207"/>
      <c r="BVO84" s="207"/>
      <c r="BVP84" s="207"/>
      <c r="BVQ84" s="207"/>
      <c r="BVR84" s="207"/>
      <c r="BVS84" s="207"/>
      <c r="BVT84" s="207"/>
      <c r="BVU84" s="207"/>
      <c r="BVV84" s="207"/>
      <c r="BVW84" s="207"/>
      <c r="BVX84" s="207"/>
      <c r="BVY84" s="207"/>
      <c r="BVZ84" s="207"/>
      <c r="BWA84" s="207"/>
      <c r="BWB84" s="207"/>
      <c r="BWC84" s="207"/>
      <c r="BWD84" s="207"/>
      <c r="BWE84" s="207"/>
      <c r="BWF84" s="207"/>
      <c r="BWG84" s="207"/>
      <c r="BWH84" s="207"/>
      <c r="BWI84" s="207"/>
      <c r="BWJ84" s="207"/>
      <c r="BWK84" s="207"/>
      <c r="BWL84" s="207"/>
      <c r="BWM84" s="207"/>
      <c r="BWN84" s="207"/>
      <c r="BWO84" s="207"/>
      <c r="BWP84" s="207"/>
      <c r="BWQ84" s="207"/>
      <c r="BWR84" s="207"/>
      <c r="BWS84" s="207"/>
      <c r="BWT84" s="207"/>
      <c r="BWU84" s="207"/>
      <c r="BWV84" s="207"/>
      <c r="BWW84" s="207"/>
      <c r="BWX84" s="207"/>
      <c r="BWY84" s="207"/>
      <c r="BWZ84" s="207"/>
      <c r="BXA84" s="207"/>
      <c r="BXB84" s="207"/>
      <c r="BXC84" s="207"/>
      <c r="BXD84" s="207"/>
      <c r="BXE84" s="207"/>
      <c r="BXF84" s="207"/>
      <c r="BXG84" s="207"/>
      <c r="BXH84" s="207"/>
      <c r="BXI84" s="207"/>
      <c r="BXJ84" s="207"/>
      <c r="BXK84" s="207"/>
      <c r="BXL84" s="207"/>
      <c r="BXM84" s="207"/>
      <c r="BXN84" s="207"/>
      <c r="BXO84" s="207"/>
      <c r="BXP84" s="207"/>
      <c r="BXQ84" s="207"/>
      <c r="BXR84" s="207"/>
      <c r="BXS84" s="207"/>
      <c r="BXT84" s="207"/>
      <c r="BXU84" s="207"/>
      <c r="BXV84" s="207"/>
      <c r="BXW84" s="207"/>
      <c r="BXX84" s="207"/>
      <c r="BXY84" s="207"/>
      <c r="BXZ84" s="207"/>
      <c r="BYA84" s="207"/>
      <c r="BYB84" s="207"/>
      <c r="BYC84" s="207"/>
      <c r="BYD84" s="207"/>
      <c r="BYE84" s="207"/>
      <c r="BYF84" s="207"/>
      <c r="BYG84" s="207"/>
      <c r="BYH84" s="207"/>
      <c r="BYI84" s="207"/>
      <c r="BYJ84" s="207"/>
      <c r="BYK84" s="207"/>
      <c r="BYL84" s="207"/>
      <c r="BYM84" s="207"/>
      <c r="BYN84" s="207"/>
      <c r="BYO84" s="207"/>
      <c r="BYP84" s="207"/>
      <c r="BYQ84" s="207"/>
      <c r="BYR84" s="207"/>
      <c r="BYS84" s="207"/>
      <c r="BYT84" s="207"/>
      <c r="BYU84" s="207"/>
      <c r="BYV84" s="207"/>
      <c r="BYW84" s="207"/>
      <c r="BYX84" s="207"/>
      <c r="BYY84" s="207"/>
      <c r="BYZ84" s="207"/>
      <c r="BZA84" s="207"/>
      <c r="BZB84" s="207"/>
      <c r="BZC84" s="207"/>
      <c r="BZD84" s="207"/>
      <c r="BZE84" s="207"/>
      <c r="BZF84" s="207"/>
      <c r="BZG84" s="207"/>
      <c r="BZH84" s="207"/>
      <c r="BZI84" s="207"/>
      <c r="BZJ84" s="207"/>
      <c r="BZK84" s="207"/>
      <c r="BZL84" s="207"/>
      <c r="BZM84" s="207"/>
      <c r="BZN84" s="207"/>
      <c r="BZO84" s="207"/>
      <c r="BZP84" s="207"/>
      <c r="BZQ84" s="207"/>
      <c r="BZR84" s="207"/>
      <c r="BZS84" s="207"/>
      <c r="BZT84" s="207"/>
      <c r="BZU84" s="207"/>
      <c r="BZV84" s="207"/>
      <c r="BZW84" s="207"/>
      <c r="BZX84" s="207"/>
      <c r="BZY84" s="207"/>
      <c r="BZZ84" s="207"/>
      <c r="CAA84" s="207"/>
      <c r="CAB84" s="207"/>
      <c r="CAC84" s="207"/>
      <c r="CAD84" s="207"/>
      <c r="CAE84" s="207"/>
      <c r="CAF84" s="207"/>
      <c r="CAG84" s="207"/>
      <c r="CAH84" s="207"/>
      <c r="CAI84" s="207"/>
      <c r="CAJ84" s="207"/>
      <c r="CAK84" s="207"/>
      <c r="CAL84" s="207"/>
      <c r="CAM84" s="207"/>
      <c r="CAN84" s="207"/>
      <c r="CAO84" s="207"/>
      <c r="CAP84" s="207"/>
      <c r="CAQ84" s="207"/>
      <c r="CAR84" s="207"/>
      <c r="CAS84" s="207"/>
      <c r="CAT84" s="207"/>
      <c r="CAU84" s="207"/>
      <c r="CAV84" s="207"/>
      <c r="CAW84" s="207"/>
      <c r="CAX84" s="207"/>
      <c r="CAY84" s="207"/>
      <c r="CAZ84" s="207"/>
      <c r="CBA84" s="207"/>
      <c r="CBB84" s="207"/>
      <c r="CBC84" s="207"/>
      <c r="CBD84" s="207"/>
      <c r="CBE84" s="207"/>
      <c r="CBF84" s="207"/>
      <c r="CBG84" s="207"/>
      <c r="CBH84" s="207"/>
      <c r="CBI84" s="207"/>
      <c r="CBJ84" s="207"/>
      <c r="CBK84" s="207"/>
      <c r="CBL84" s="207"/>
      <c r="CBM84" s="207"/>
      <c r="CBN84" s="207"/>
      <c r="CBO84" s="207"/>
      <c r="CBP84" s="207"/>
      <c r="CBQ84" s="207"/>
      <c r="CBR84" s="207"/>
      <c r="CBS84" s="207"/>
      <c r="CBT84" s="207"/>
      <c r="CBU84" s="207"/>
      <c r="CBV84" s="207"/>
      <c r="CBW84" s="207"/>
      <c r="CBX84" s="207"/>
      <c r="CBY84" s="207"/>
      <c r="CBZ84" s="207"/>
      <c r="CCA84" s="207"/>
      <c r="CCB84" s="207"/>
      <c r="CCC84" s="207"/>
      <c r="CCD84" s="207"/>
      <c r="CCE84" s="207"/>
      <c r="CCF84" s="207"/>
      <c r="CCG84" s="207"/>
      <c r="CCH84" s="207"/>
      <c r="CCI84" s="207"/>
      <c r="CCJ84" s="207"/>
      <c r="CCK84" s="207"/>
      <c r="CCL84" s="207"/>
      <c r="CCM84" s="207"/>
      <c r="CCN84" s="207"/>
      <c r="CCO84" s="207"/>
      <c r="CCP84" s="207"/>
      <c r="CCQ84" s="207"/>
      <c r="CCR84" s="207"/>
      <c r="CCS84" s="207"/>
      <c r="CCT84" s="207"/>
      <c r="CCU84" s="207"/>
      <c r="CCV84" s="207"/>
      <c r="CCW84" s="207"/>
      <c r="CCX84" s="207"/>
      <c r="CCY84" s="207"/>
      <c r="CCZ84" s="207"/>
      <c r="CDA84" s="207"/>
      <c r="CDB84" s="207"/>
      <c r="CDC84" s="207"/>
      <c r="CDD84" s="207"/>
      <c r="CDE84" s="207"/>
      <c r="CDF84" s="207"/>
      <c r="CDG84" s="207"/>
      <c r="CDH84" s="207"/>
      <c r="CDI84" s="207"/>
      <c r="CDJ84" s="207"/>
      <c r="CDK84" s="207"/>
      <c r="CDL84" s="207"/>
      <c r="CDM84" s="207"/>
      <c r="CDN84" s="207"/>
      <c r="CDO84" s="207"/>
      <c r="CDP84" s="207"/>
      <c r="CDQ84" s="207"/>
      <c r="CDR84" s="207"/>
      <c r="CDS84" s="207"/>
      <c r="CDT84" s="207"/>
      <c r="CDU84" s="207"/>
      <c r="CDV84" s="207"/>
      <c r="CDW84" s="207"/>
      <c r="CDX84" s="207"/>
      <c r="CDY84" s="207"/>
      <c r="CDZ84" s="207"/>
      <c r="CEA84" s="207"/>
      <c r="CEB84" s="207"/>
      <c r="CEC84" s="207"/>
      <c r="CED84" s="207"/>
      <c r="CEE84" s="207"/>
      <c r="CEF84" s="207"/>
      <c r="CEG84" s="207"/>
      <c r="CEH84" s="207"/>
      <c r="CEI84" s="207"/>
      <c r="CEJ84" s="207"/>
      <c r="CEK84" s="207"/>
      <c r="CEL84" s="207"/>
      <c r="CEM84" s="207"/>
      <c r="CEN84" s="207"/>
      <c r="CEO84" s="207"/>
      <c r="CEP84" s="207"/>
      <c r="CEQ84" s="207"/>
      <c r="CER84" s="207"/>
      <c r="CES84" s="207"/>
      <c r="CET84" s="207"/>
      <c r="CEU84" s="207"/>
      <c r="CEV84" s="207"/>
      <c r="CEW84" s="207"/>
      <c r="CEX84" s="207"/>
      <c r="CEY84" s="207"/>
      <c r="CEZ84" s="207"/>
      <c r="CFA84" s="207"/>
      <c r="CFB84" s="207"/>
      <c r="CFC84" s="207"/>
      <c r="CFD84" s="207"/>
      <c r="CFE84" s="207"/>
      <c r="CFF84" s="207"/>
      <c r="CFG84" s="207"/>
      <c r="CFH84" s="207"/>
      <c r="CFI84" s="207"/>
      <c r="CFJ84" s="207"/>
      <c r="CFK84" s="207"/>
      <c r="CFL84" s="207"/>
      <c r="CFM84" s="207"/>
      <c r="CFN84" s="207"/>
      <c r="CFO84" s="207"/>
      <c r="CFP84" s="207"/>
      <c r="CFQ84" s="207"/>
      <c r="CFR84" s="207"/>
      <c r="CFS84" s="207"/>
      <c r="CFT84" s="207"/>
      <c r="CFU84" s="207"/>
      <c r="CFV84" s="207"/>
      <c r="CFW84" s="207"/>
      <c r="CFX84" s="207"/>
      <c r="CFY84" s="207"/>
      <c r="CFZ84" s="207"/>
      <c r="CGA84" s="207"/>
      <c r="CGB84" s="207"/>
      <c r="CGC84" s="207"/>
      <c r="CGD84" s="207"/>
      <c r="CGE84" s="207"/>
      <c r="CGF84" s="207"/>
      <c r="CGG84" s="207"/>
      <c r="CGH84" s="207"/>
      <c r="CGI84" s="207"/>
      <c r="CGJ84" s="207"/>
      <c r="CGK84" s="207"/>
      <c r="CGL84" s="207"/>
      <c r="CGM84" s="207"/>
      <c r="CGN84" s="207"/>
      <c r="CGO84" s="207"/>
      <c r="CGP84" s="207"/>
      <c r="CGQ84" s="207"/>
      <c r="CGR84" s="207"/>
      <c r="CGS84" s="207"/>
      <c r="CGT84" s="207"/>
      <c r="CGU84" s="207"/>
      <c r="CGV84" s="207"/>
      <c r="CGW84" s="207"/>
      <c r="CGX84" s="207"/>
      <c r="CGY84" s="207"/>
      <c r="CGZ84" s="207"/>
      <c r="CHA84" s="207"/>
      <c r="CHB84" s="207"/>
      <c r="CHC84" s="207"/>
      <c r="CHD84" s="207"/>
      <c r="CHE84" s="207"/>
      <c r="CHF84" s="207"/>
      <c r="CHG84" s="207"/>
      <c r="CHH84" s="207"/>
      <c r="CHI84" s="207"/>
      <c r="CHJ84" s="207"/>
      <c r="CHK84" s="207"/>
      <c r="CHL84" s="207"/>
      <c r="CHM84" s="207"/>
      <c r="CHN84" s="207"/>
      <c r="CHO84" s="207"/>
      <c r="CHP84" s="207"/>
      <c r="CHQ84" s="207"/>
      <c r="CHR84" s="207"/>
      <c r="CHS84" s="207"/>
      <c r="CHT84" s="207"/>
      <c r="CHU84" s="207"/>
      <c r="CHV84" s="207"/>
      <c r="CHW84" s="207"/>
      <c r="CHX84" s="207"/>
      <c r="CHY84" s="207"/>
      <c r="CHZ84" s="207"/>
      <c r="CIA84" s="207"/>
      <c r="CIB84" s="207"/>
      <c r="CIC84" s="207"/>
      <c r="CID84" s="207"/>
      <c r="CIE84" s="207"/>
      <c r="CIF84" s="207"/>
      <c r="CIG84" s="207"/>
      <c r="CIH84" s="207"/>
      <c r="CII84" s="207"/>
      <c r="CIJ84" s="207"/>
      <c r="CIK84" s="207"/>
      <c r="CIL84" s="207"/>
      <c r="CIM84" s="207"/>
      <c r="CIN84" s="207"/>
      <c r="CIO84" s="207"/>
      <c r="CIP84" s="207"/>
      <c r="CIQ84" s="207"/>
      <c r="CIR84" s="207"/>
      <c r="CIS84" s="207"/>
      <c r="CIT84" s="207"/>
      <c r="CIU84" s="207"/>
      <c r="CIV84" s="207"/>
      <c r="CIW84" s="207"/>
      <c r="CIX84" s="207"/>
      <c r="CIY84" s="207"/>
      <c r="CIZ84" s="207"/>
      <c r="CJA84" s="207"/>
      <c r="CJB84" s="207"/>
      <c r="CJC84" s="207"/>
      <c r="CJD84" s="207"/>
      <c r="CJE84" s="207"/>
      <c r="CJF84" s="207"/>
      <c r="CJG84" s="207"/>
      <c r="CJH84" s="207"/>
      <c r="CJI84" s="207"/>
      <c r="CJJ84" s="207"/>
      <c r="CJK84" s="207"/>
      <c r="CJL84" s="207"/>
      <c r="CJM84" s="207"/>
      <c r="CJN84" s="207"/>
      <c r="CJO84" s="207"/>
      <c r="CJP84" s="207"/>
      <c r="CJQ84" s="207"/>
      <c r="CJR84" s="207"/>
      <c r="CJS84" s="207"/>
      <c r="CJT84" s="207"/>
      <c r="CJU84" s="207"/>
      <c r="CJV84" s="207"/>
      <c r="CJW84" s="207"/>
      <c r="CJX84" s="207"/>
      <c r="CJY84" s="207"/>
      <c r="CJZ84" s="207"/>
      <c r="CKA84" s="207"/>
      <c r="CKB84" s="207"/>
      <c r="CKC84" s="207"/>
      <c r="CKD84" s="207"/>
      <c r="CKE84" s="207"/>
      <c r="CKF84" s="207"/>
      <c r="CKG84" s="207"/>
      <c r="CKH84" s="207"/>
      <c r="CKI84" s="207"/>
      <c r="CKJ84" s="207"/>
      <c r="CKK84" s="207"/>
      <c r="CKL84" s="207"/>
      <c r="CKM84" s="207"/>
      <c r="CKN84" s="207"/>
      <c r="CKO84" s="207"/>
      <c r="CKP84" s="207"/>
      <c r="CKQ84" s="207"/>
      <c r="CKR84" s="207"/>
      <c r="CKS84" s="207"/>
      <c r="CKT84" s="207"/>
      <c r="CKU84" s="207"/>
      <c r="CKV84" s="207"/>
      <c r="CKW84" s="207"/>
      <c r="CKX84" s="207"/>
      <c r="CKY84" s="207"/>
      <c r="CKZ84" s="207"/>
      <c r="CLA84" s="207"/>
      <c r="CLB84" s="207"/>
      <c r="CLC84" s="207"/>
      <c r="CLD84" s="207"/>
      <c r="CLE84" s="207"/>
      <c r="CLF84" s="207"/>
      <c r="CLG84" s="207"/>
      <c r="CLH84" s="207"/>
      <c r="CLI84" s="207"/>
      <c r="CLJ84" s="207"/>
      <c r="CLK84" s="207"/>
      <c r="CLL84" s="207"/>
      <c r="CLM84" s="207"/>
      <c r="CLN84" s="207"/>
      <c r="CLO84" s="207"/>
      <c r="CLP84" s="207"/>
      <c r="CLQ84" s="207"/>
      <c r="CLR84" s="207"/>
      <c r="CLS84" s="207"/>
      <c r="CLT84" s="207"/>
      <c r="CLU84" s="207"/>
      <c r="CLV84" s="207"/>
      <c r="CLW84" s="207"/>
      <c r="CLX84" s="207"/>
      <c r="CLY84" s="207"/>
      <c r="CLZ84" s="207"/>
      <c r="CMA84" s="207"/>
      <c r="CMB84" s="207"/>
      <c r="CMC84" s="207"/>
      <c r="CMD84" s="207"/>
      <c r="CME84" s="207"/>
      <c r="CMF84" s="207"/>
      <c r="CMG84" s="207"/>
      <c r="CMH84" s="207"/>
      <c r="CMI84" s="207"/>
      <c r="CMJ84" s="207"/>
      <c r="CMK84" s="207"/>
      <c r="CML84" s="207"/>
      <c r="CMM84" s="207"/>
      <c r="CMN84" s="207"/>
      <c r="CMO84" s="207"/>
      <c r="CMP84" s="207"/>
      <c r="CMQ84" s="207"/>
      <c r="CMR84" s="207"/>
      <c r="CMS84" s="207"/>
      <c r="CMT84" s="207"/>
      <c r="CMU84" s="207"/>
      <c r="CMV84" s="207"/>
      <c r="CMW84" s="207"/>
      <c r="CMX84" s="207"/>
      <c r="CMY84" s="207"/>
      <c r="CMZ84" s="207"/>
      <c r="CNA84" s="207"/>
      <c r="CNB84" s="207"/>
      <c r="CNC84" s="207"/>
      <c r="CND84" s="207"/>
      <c r="CNE84" s="207"/>
      <c r="CNF84" s="207"/>
      <c r="CNG84" s="207"/>
      <c r="CNH84" s="207"/>
      <c r="CNI84" s="207"/>
      <c r="CNJ84" s="207"/>
      <c r="CNK84" s="207"/>
      <c r="CNL84" s="207"/>
      <c r="CNM84" s="207"/>
      <c r="CNN84" s="207"/>
      <c r="CNO84" s="207"/>
      <c r="CNP84" s="207"/>
      <c r="CNQ84" s="207"/>
      <c r="CNR84" s="207"/>
      <c r="CNS84" s="207"/>
      <c r="CNT84" s="207"/>
      <c r="CNU84" s="207"/>
      <c r="CNV84" s="207"/>
      <c r="CNW84" s="207"/>
      <c r="CNX84" s="207"/>
      <c r="CNY84" s="207"/>
      <c r="CNZ84" s="207"/>
      <c r="COA84" s="207"/>
      <c r="COB84" s="207"/>
      <c r="COC84" s="207"/>
      <c r="COD84" s="207"/>
      <c r="COE84" s="207"/>
      <c r="COF84" s="207"/>
      <c r="COG84" s="207"/>
      <c r="COH84" s="207"/>
      <c r="COI84" s="207"/>
      <c r="COJ84" s="207"/>
      <c r="COK84" s="207"/>
      <c r="COL84" s="207"/>
      <c r="COM84" s="207"/>
      <c r="CON84" s="207"/>
      <c r="COO84" s="207"/>
      <c r="COP84" s="207"/>
      <c r="COQ84" s="207"/>
      <c r="COR84" s="207"/>
      <c r="COS84" s="207"/>
      <c r="COT84" s="207"/>
      <c r="COU84" s="207"/>
      <c r="COV84" s="207"/>
      <c r="COW84" s="207"/>
      <c r="COX84" s="207"/>
      <c r="COY84" s="207"/>
      <c r="COZ84" s="207"/>
      <c r="CPA84" s="207"/>
      <c r="CPB84" s="207"/>
      <c r="CPC84" s="207"/>
      <c r="CPD84" s="207"/>
      <c r="CPE84" s="207"/>
      <c r="CPF84" s="207"/>
      <c r="CPG84" s="207"/>
      <c r="CPH84" s="207"/>
      <c r="CPI84" s="207"/>
      <c r="CPJ84" s="207"/>
      <c r="CPK84" s="207"/>
      <c r="CPL84" s="207"/>
      <c r="CPM84" s="207"/>
      <c r="CPN84" s="207"/>
      <c r="CPO84" s="207"/>
      <c r="CPP84" s="207"/>
      <c r="CPQ84" s="207"/>
      <c r="CPR84" s="207"/>
      <c r="CPS84" s="207"/>
      <c r="CPT84" s="207"/>
      <c r="CPU84" s="207"/>
      <c r="CPV84" s="207"/>
      <c r="CPW84" s="207"/>
      <c r="CPX84" s="207"/>
      <c r="CPY84" s="207"/>
      <c r="CPZ84" s="207"/>
      <c r="CQA84" s="207"/>
      <c r="CQB84" s="207"/>
      <c r="CQC84" s="207"/>
      <c r="CQD84" s="207"/>
      <c r="CQE84" s="207"/>
      <c r="CQF84" s="207"/>
      <c r="CQG84" s="207"/>
      <c r="CQH84" s="207"/>
      <c r="CQI84" s="207"/>
      <c r="CQJ84" s="207"/>
      <c r="CQK84" s="207"/>
      <c r="CQL84" s="207"/>
      <c r="CQM84" s="207"/>
      <c r="CQN84" s="207"/>
      <c r="CQO84" s="207"/>
      <c r="CQP84" s="207"/>
      <c r="CQQ84" s="207"/>
      <c r="CQR84" s="207"/>
      <c r="CQS84" s="207"/>
      <c r="CQT84" s="207"/>
      <c r="CQU84" s="207"/>
      <c r="CQV84" s="207"/>
      <c r="CQW84" s="207"/>
      <c r="CQX84" s="207"/>
      <c r="CQY84" s="207"/>
      <c r="CQZ84" s="207"/>
      <c r="CRA84" s="207"/>
      <c r="CRB84" s="207"/>
      <c r="CRC84" s="207"/>
      <c r="CRD84" s="207"/>
      <c r="CRE84" s="207"/>
      <c r="CRF84" s="207"/>
      <c r="CRG84" s="207"/>
      <c r="CRH84" s="207"/>
      <c r="CRI84" s="207"/>
      <c r="CRJ84" s="207"/>
      <c r="CRK84" s="207"/>
      <c r="CRL84" s="207"/>
      <c r="CRM84" s="207"/>
      <c r="CRN84" s="207"/>
      <c r="CRO84" s="207"/>
      <c r="CRP84" s="207"/>
      <c r="CRQ84" s="207"/>
      <c r="CRR84" s="207"/>
      <c r="CRS84" s="207"/>
      <c r="CRT84" s="207"/>
      <c r="CRU84" s="207"/>
      <c r="CRV84" s="207"/>
      <c r="CRW84" s="207"/>
      <c r="CRX84" s="207"/>
      <c r="CRY84" s="207"/>
      <c r="CRZ84" s="207"/>
      <c r="CSA84" s="207"/>
      <c r="CSB84" s="207"/>
      <c r="CSC84" s="207"/>
      <c r="CSD84" s="207"/>
      <c r="CSE84" s="207"/>
      <c r="CSF84" s="207"/>
      <c r="CSG84" s="207"/>
      <c r="CSH84" s="207"/>
      <c r="CSI84" s="207"/>
      <c r="CSJ84" s="207"/>
      <c r="CSK84" s="207"/>
      <c r="CSL84" s="207"/>
      <c r="CSM84" s="207"/>
      <c r="CSN84" s="207"/>
      <c r="CSO84" s="207"/>
      <c r="CSP84" s="207"/>
      <c r="CSQ84" s="207"/>
      <c r="CSR84" s="207"/>
      <c r="CSS84" s="207"/>
      <c r="CST84" s="207"/>
      <c r="CSU84" s="207"/>
      <c r="CSV84" s="207"/>
      <c r="CSW84" s="207"/>
      <c r="CSX84" s="207"/>
      <c r="CSY84" s="207"/>
      <c r="CSZ84" s="207"/>
      <c r="CTA84" s="207"/>
      <c r="CTB84" s="207"/>
      <c r="CTC84" s="207"/>
      <c r="CTD84" s="207"/>
      <c r="CTE84" s="207"/>
      <c r="CTF84" s="207"/>
      <c r="CTG84" s="207"/>
      <c r="CTH84" s="207"/>
      <c r="CTI84" s="207"/>
      <c r="CTJ84" s="207"/>
      <c r="CTK84" s="207"/>
      <c r="CTL84" s="207"/>
      <c r="CTM84" s="207"/>
      <c r="CTN84" s="207"/>
      <c r="CTO84" s="207"/>
      <c r="CTP84" s="207"/>
      <c r="CTQ84" s="207"/>
      <c r="CTR84" s="207"/>
      <c r="CTS84" s="207"/>
      <c r="CTT84" s="207"/>
      <c r="CTU84" s="207"/>
      <c r="CTV84" s="207"/>
      <c r="CTW84" s="207"/>
      <c r="CTX84" s="207"/>
      <c r="CTY84" s="207"/>
      <c r="CTZ84" s="207"/>
      <c r="CUA84" s="207"/>
      <c r="CUB84" s="207"/>
      <c r="CUC84" s="207"/>
      <c r="CUD84" s="207"/>
      <c r="CUE84" s="207"/>
      <c r="CUF84" s="207"/>
      <c r="CUG84" s="207"/>
      <c r="CUH84" s="207"/>
      <c r="CUI84" s="207"/>
      <c r="CUJ84" s="207"/>
      <c r="CUK84" s="207"/>
      <c r="CUL84" s="207"/>
      <c r="CUM84" s="207"/>
      <c r="CUN84" s="207"/>
      <c r="CUO84" s="207"/>
      <c r="CUP84" s="207"/>
      <c r="CUQ84" s="207"/>
      <c r="CUR84" s="207"/>
      <c r="CUS84" s="207"/>
      <c r="CUT84" s="207"/>
      <c r="CUU84" s="207"/>
      <c r="CUV84" s="207"/>
      <c r="CUW84" s="207"/>
      <c r="CUX84" s="207"/>
      <c r="CUY84" s="207"/>
      <c r="CUZ84" s="207"/>
      <c r="CVA84" s="207"/>
      <c r="CVB84" s="207"/>
      <c r="CVC84" s="207"/>
      <c r="CVD84" s="207"/>
      <c r="CVE84" s="207"/>
      <c r="CVF84" s="207"/>
      <c r="CVG84" s="207"/>
      <c r="CVH84" s="207"/>
      <c r="CVI84" s="207"/>
      <c r="CVJ84" s="207"/>
      <c r="CVK84" s="207"/>
      <c r="CVL84" s="207"/>
      <c r="CVM84" s="207"/>
      <c r="CVN84" s="207"/>
      <c r="CVO84" s="207"/>
      <c r="CVP84" s="207"/>
      <c r="CVQ84" s="207"/>
      <c r="CVR84" s="207"/>
      <c r="CVS84" s="207"/>
      <c r="CVT84" s="207"/>
      <c r="CVU84" s="207"/>
      <c r="CVV84" s="207"/>
      <c r="CVW84" s="207"/>
      <c r="CVX84" s="207"/>
      <c r="CVY84" s="207"/>
      <c r="CVZ84" s="207"/>
      <c r="CWA84" s="207"/>
      <c r="CWB84" s="207"/>
      <c r="CWC84" s="207"/>
      <c r="CWD84" s="207"/>
      <c r="CWE84" s="207"/>
      <c r="CWF84" s="207"/>
      <c r="CWG84" s="207"/>
      <c r="CWH84" s="207"/>
      <c r="CWI84" s="207"/>
      <c r="CWJ84" s="207"/>
      <c r="CWK84" s="207"/>
      <c r="CWL84" s="207"/>
      <c r="CWM84" s="207"/>
      <c r="CWN84" s="207"/>
      <c r="CWO84" s="207"/>
      <c r="CWP84" s="207"/>
      <c r="CWQ84" s="207"/>
      <c r="CWR84" s="207"/>
      <c r="CWS84" s="207"/>
      <c r="CWT84" s="207"/>
      <c r="CWU84" s="207"/>
      <c r="CWV84" s="207"/>
      <c r="CWW84" s="207"/>
      <c r="CWX84" s="207"/>
      <c r="CWY84" s="207"/>
      <c r="CWZ84" s="207"/>
      <c r="CXA84" s="207"/>
      <c r="CXB84" s="207"/>
      <c r="CXC84" s="207"/>
      <c r="CXD84" s="207"/>
      <c r="CXE84" s="207"/>
      <c r="CXF84" s="207"/>
      <c r="CXG84" s="207"/>
      <c r="CXH84" s="207"/>
      <c r="CXI84" s="207"/>
      <c r="CXJ84" s="207"/>
      <c r="CXK84" s="207"/>
      <c r="CXL84" s="207"/>
      <c r="CXM84" s="207"/>
      <c r="CXN84" s="207"/>
      <c r="CXO84" s="207"/>
      <c r="CXP84" s="207"/>
      <c r="CXQ84" s="207"/>
      <c r="CXR84" s="207"/>
      <c r="CXS84" s="207"/>
      <c r="CXT84" s="207"/>
      <c r="CXU84" s="207"/>
      <c r="CXV84" s="207"/>
      <c r="CXW84" s="207"/>
      <c r="CXX84" s="207"/>
      <c r="CXY84" s="207"/>
      <c r="CXZ84" s="207"/>
      <c r="CYA84" s="207"/>
      <c r="CYB84" s="207"/>
      <c r="CYC84" s="207"/>
      <c r="CYD84" s="207"/>
      <c r="CYE84" s="207"/>
      <c r="CYF84" s="207"/>
      <c r="CYG84" s="207"/>
      <c r="CYH84" s="207"/>
      <c r="CYI84" s="207"/>
      <c r="CYJ84" s="207"/>
      <c r="CYK84" s="207"/>
      <c r="CYL84" s="207"/>
      <c r="CYM84" s="207"/>
      <c r="CYN84" s="207"/>
      <c r="CYO84" s="207"/>
      <c r="CYP84" s="207"/>
      <c r="CYQ84" s="207"/>
      <c r="CYR84" s="207"/>
      <c r="CYS84" s="207"/>
      <c r="CYT84" s="207"/>
      <c r="CYU84" s="207"/>
      <c r="CYV84" s="207"/>
      <c r="CYW84" s="207"/>
      <c r="CYX84" s="207"/>
      <c r="CYY84" s="207"/>
      <c r="CYZ84" s="207"/>
      <c r="CZA84" s="207"/>
      <c r="CZB84" s="207"/>
      <c r="CZC84" s="207"/>
      <c r="CZD84" s="207"/>
      <c r="CZE84" s="207"/>
      <c r="CZF84" s="207"/>
      <c r="CZG84" s="207"/>
      <c r="CZH84" s="207"/>
      <c r="CZI84" s="207"/>
      <c r="CZJ84" s="207"/>
      <c r="CZK84" s="207"/>
      <c r="CZL84" s="207"/>
      <c r="CZM84" s="207"/>
      <c r="CZN84" s="207"/>
      <c r="CZO84" s="207"/>
      <c r="CZP84" s="207"/>
      <c r="CZQ84" s="207"/>
      <c r="CZR84" s="207"/>
      <c r="CZS84" s="207"/>
      <c r="CZT84" s="207"/>
      <c r="CZU84" s="207"/>
      <c r="CZV84" s="207"/>
      <c r="CZW84" s="207"/>
      <c r="CZX84" s="207"/>
      <c r="CZY84" s="207"/>
      <c r="CZZ84" s="207"/>
      <c r="DAA84" s="207"/>
      <c r="DAB84" s="207"/>
      <c r="DAC84" s="207"/>
      <c r="DAD84" s="207"/>
      <c r="DAE84" s="207"/>
      <c r="DAF84" s="207"/>
      <c r="DAG84" s="207"/>
      <c r="DAH84" s="207"/>
      <c r="DAI84" s="207"/>
      <c r="DAJ84" s="207"/>
      <c r="DAK84" s="207"/>
      <c r="DAL84" s="207"/>
      <c r="DAM84" s="207"/>
      <c r="DAN84" s="207"/>
      <c r="DAO84" s="207"/>
      <c r="DAP84" s="207"/>
      <c r="DAQ84" s="207"/>
      <c r="DAR84" s="207"/>
      <c r="DAS84" s="207"/>
      <c r="DAT84" s="207"/>
      <c r="DAU84" s="207"/>
      <c r="DAV84" s="207"/>
      <c r="DAW84" s="207"/>
      <c r="DAX84" s="207"/>
      <c r="DAY84" s="207"/>
      <c r="DAZ84" s="207"/>
      <c r="DBA84" s="207"/>
      <c r="DBB84" s="207"/>
      <c r="DBC84" s="207"/>
      <c r="DBD84" s="207"/>
      <c r="DBE84" s="207"/>
      <c r="DBF84" s="207"/>
      <c r="DBG84" s="207"/>
      <c r="DBH84" s="207"/>
      <c r="DBI84" s="207"/>
      <c r="DBJ84" s="207"/>
      <c r="DBK84" s="207"/>
      <c r="DBL84" s="207"/>
      <c r="DBM84" s="207"/>
      <c r="DBN84" s="207"/>
      <c r="DBO84" s="207"/>
      <c r="DBP84" s="207"/>
      <c r="DBQ84" s="207"/>
      <c r="DBR84" s="207"/>
      <c r="DBS84" s="207"/>
      <c r="DBT84" s="207"/>
      <c r="DBU84" s="207"/>
      <c r="DBV84" s="207"/>
      <c r="DBW84" s="207"/>
      <c r="DBX84" s="207"/>
      <c r="DBY84" s="207"/>
      <c r="DBZ84" s="207"/>
      <c r="DCA84" s="207"/>
      <c r="DCB84" s="207"/>
      <c r="DCC84" s="207"/>
      <c r="DCD84" s="207"/>
      <c r="DCE84" s="207"/>
      <c r="DCF84" s="207"/>
      <c r="DCG84" s="207"/>
      <c r="DCH84" s="207"/>
      <c r="DCI84" s="207"/>
      <c r="DCJ84" s="207"/>
      <c r="DCK84" s="207"/>
      <c r="DCL84" s="207"/>
      <c r="DCM84" s="207"/>
      <c r="DCN84" s="207"/>
      <c r="DCO84" s="207"/>
      <c r="DCP84" s="207"/>
      <c r="DCQ84" s="207"/>
      <c r="DCR84" s="207"/>
      <c r="DCS84" s="207"/>
      <c r="DCT84" s="207"/>
      <c r="DCU84" s="207"/>
      <c r="DCV84" s="207"/>
      <c r="DCW84" s="207"/>
      <c r="DCX84" s="207"/>
      <c r="DCY84" s="207"/>
      <c r="DCZ84" s="207"/>
      <c r="DDA84" s="207"/>
      <c r="DDB84" s="207"/>
      <c r="DDC84" s="207"/>
      <c r="DDD84" s="207"/>
      <c r="DDE84" s="207"/>
      <c r="DDF84" s="207"/>
      <c r="DDG84" s="207"/>
      <c r="DDH84" s="207"/>
      <c r="DDI84" s="207"/>
      <c r="DDJ84" s="207"/>
      <c r="DDK84" s="207"/>
      <c r="DDL84" s="207"/>
      <c r="DDM84" s="207"/>
      <c r="DDN84" s="207"/>
      <c r="DDO84" s="207"/>
      <c r="DDP84" s="207"/>
      <c r="DDQ84" s="207"/>
      <c r="DDR84" s="207"/>
      <c r="DDS84" s="207"/>
      <c r="DDT84" s="207"/>
      <c r="DDU84" s="207"/>
      <c r="DDV84" s="207"/>
      <c r="DDW84" s="207"/>
      <c r="DDX84" s="207"/>
      <c r="DDY84" s="207"/>
      <c r="DDZ84" s="207"/>
      <c r="DEA84" s="207"/>
      <c r="DEB84" s="207"/>
      <c r="DEC84" s="207"/>
      <c r="DED84" s="207"/>
      <c r="DEE84" s="207"/>
      <c r="DEF84" s="207"/>
      <c r="DEG84" s="207"/>
      <c r="DEH84" s="207"/>
      <c r="DEI84" s="207"/>
      <c r="DEJ84" s="207"/>
      <c r="DEK84" s="207"/>
      <c r="DEL84" s="207"/>
      <c r="DEM84" s="207"/>
      <c r="DEN84" s="207"/>
      <c r="DEO84" s="207"/>
      <c r="DEP84" s="207"/>
      <c r="DEQ84" s="207"/>
      <c r="DER84" s="207"/>
      <c r="DES84" s="207"/>
      <c r="DET84" s="207"/>
      <c r="DEU84" s="207"/>
      <c r="DEV84" s="207"/>
      <c r="DEW84" s="207"/>
      <c r="DEX84" s="207"/>
      <c r="DEY84" s="207"/>
      <c r="DEZ84" s="207"/>
      <c r="DFA84" s="207"/>
      <c r="DFB84" s="207"/>
      <c r="DFC84" s="207"/>
      <c r="DFD84" s="207"/>
      <c r="DFE84" s="207"/>
      <c r="DFF84" s="207"/>
      <c r="DFG84" s="207"/>
      <c r="DFH84" s="207"/>
      <c r="DFI84" s="207"/>
      <c r="DFJ84" s="207"/>
      <c r="DFK84" s="207"/>
      <c r="DFL84" s="207"/>
      <c r="DFM84" s="207"/>
      <c r="DFN84" s="207"/>
      <c r="DFO84" s="207"/>
      <c r="DFP84" s="207"/>
      <c r="DFQ84" s="207"/>
      <c r="DFR84" s="207"/>
      <c r="DFS84" s="207"/>
      <c r="DFT84" s="207"/>
      <c r="DFU84" s="207"/>
      <c r="DFV84" s="207"/>
      <c r="DFW84" s="207"/>
      <c r="DFX84" s="207"/>
      <c r="DFY84" s="207"/>
      <c r="DFZ84" s="207"/>
      <c r="DGA84" s="207"/>
      <c r="DGB84" s="207"/>
      <c r="DGC84" s="207"/>
      <c r="DGD84" s="207"/>
      <c r="DGE84" s="207"/>
      <c r="DGF84" s="207"/>
      <c r="DGG84" s="207"/>
      <c r="DGH84" s="207"/>
      <c r="DGI84" s="207"/>
      <c r="DGJ84" s="207"/>
      <c r="DGK84" s="207"/>
      <c r="DGL84" s="207"/>
      <c r="DGM84" s="207"/>
      <c r="DGN84" s="207"/>
      <c r="DGO84" s="207"/>
      <c r="DGP84" s="207"/>
      <c r="DGQ84" s="207"/>
      <c r="DGR84" s="207"/>
      <c r="DGS84" s="207"/>
      <c r="DGT84" s="207"/>
      <c r="DGU84" s="207"/>
      <c r="DGV84" s="207"/>
      <c r="DGW84" s="207"/>
      <c r="DGX84" s="207"/>
      <c r="DGY84" s="207"/>
      <c r="DGZ84" s="207"/>
      <c r="DHA84" s="207"/>
      <c r="DHB84" s="207"/>
      <c r="DHC84" s="207"/>
      <c r="DHD84" s="207"/>
      <c r="DHE84" s="207"/>
      <c r="DHF84" s="207"/>
      <c r="DHG84" s="207"/>
      <c r="DHH84" s="207"/>
      <c r="DHI84" s="207"/>
      <c r="DHJ84" s="207"/>
      <c r="DHK84" s="207"/>
      <c r="DHL84" s="207"/>
      <c r="DHM84" s="207"/>
      <c r="DHN84" s="207"/>
      <c r="DHO84" s="207"/>
      <c r="DHP84" s="207"/>
      <c r="DHQ84" s="207"/>
      <c r="DHR84" s="207"/>
      <c r="DHS84" s="207"/>
      <c r="DHT84" s="207"/>
      <c r="DHU84" s="207"/>
      <c r="DHV84" s="207"/>
      <c r="DHW84" s="207"/>
      <c r="DHX84" s="207"/>
      <c r="DHY84" s="207"/>
      <c r="DHZ84" s="207"/>
      <c r="DIA84" s="207"/>
      <c r="DIB84" s="207"/>
      <c r="DIC84" s="207"/>
      <c r="DID84" s="207"/>
      <c r="DIE84" s="207"/>
      <c r="DIF84" s="207"/>
      <c r="DIG84" s="207"/>
      <c r="DIH84" s="207"/>
      <c r="DII84" s="207"/>
      <c r="DIJ84" s="207"/>
      <c r="DIK84" s="207"/>
      <c r="DIL84" s="207"/>
      <c r="DIM84" s="207"/>
      <c r="DIN84" s="207"/>
      <c r="DIO84" s="207"/>
      <c r="DIP84" s="207"/>
      <c r="DIQ84" s="207"/>
      <c r="DIR84" s="207"/>
      <c r="DIS84" s="207"/>
      <c r="DIT84" s="207"/>
      <c r="DIU84" s="207"/>
      <c r="DIV84" s="207"/>
      <c r="DIW84" s="207"/>
      <c r="DIX84" s="207"/>
      <c r="DIY84" s="207"/>
      <c r="DIZ84" s="207"/>
      <c r="DJA84" s="207"/>
      <c r="DJB84" s="207"/>
      <c r="DJC84" s="207"/>
      <c r="DJD84" s="207"/>
      <c r="DJE84" s="207"/>
      <c r="DJF84" s="207"/>
      <c r="DJG84" s="207"/>
      <c r="DJH84" s="207"/>
      <c r="DJI84" s="207"/>
      <c r="DJJ84" s="207"/>
      <c r="DJK84" s="207"/>
      <c r="DJL84" s="207"/>
      <c r="DJM84" s="207"/>
      <c r="DJN84" s="207"/>
      <c r="DJO84" s="207"/>
      <c r="DJP84" s="207"/>
      <c r="DJQ84" s="207"/>
      <c r="DJR84" s="207"/>
      <c r="DJS84" s="207"/>
      <c r="DJT84" s="207"/>
      <c r="DJU84" s="207"/>
      <c r="DJV84" s="207"/>
      <c r="DJW84" s="207"/>
      <c r="DJX84" s="207"/>
      <c r="DJY84" s="207"/>
      <c r="DJZ84" s="207"/>
      <c r="DKA84" s="207"/>
      <c r="DKB84" s="207"/>
      <c r="DKC84" s="207"/>
      <c r="DKD84" s="207"/>
      <c r="DKE84" s="207"/>
      <c r="DKF84" s="207"/>
      <c r="DKG84" s="207"/>
      <c r="DKH84" s="207"/>
      <c r="DKI84" s="207"/>
      <c r="DKJ84" s="207"/>
      <c r="DKK84" s="207"/>
      <c r="DKL84" s="207"/>
      <c r="DKM84" s="207"/>
      <c r="DKN84" s="207"/>
      <c r="DKO84" s="207"/>
      <c r="DKP84" s="207"/>
      <c r="DKQ84" s="207"/>
      <c r="DKR84" s="207"/>
      <c r="DKS84" s="207"/>
      <c r="DKT84" s="207"/>
      <c r="DKU84" s="207"/>
      <c r="DKV84" s="207"/>
      <c r="DKW84" s="207"/>
      <c r="DKX84" s="207"/>
      <c r="DKY84" s="207"/>
      <c r="DKZ84" s="207"/>
      <c r="DLA84" s="207"/>
      <c r="DLB84" s="207"/>
      <c r="DLC84" s="207"/>
      <c r="DLD84" s="207"/>
      <c r="DLE84" s="207"/>
      <c r="DLF84" s="207"/>
      <c r="DLG84" s="207"/>
      <c r="DLH84" s="207"/>
      <c r="DLI84" s="207"/>
      <c r="DLJ84" s="207"/>
      <c r="DLK84" s="207"/>
      <c r="DLL84" s="207"/>
      <c r="DLM84" s="207"/>
      <c r="DLN84" s="207"/>
      <c r="DLO84" s="207"/>
      <c r="DLP84" s="207"/>
      <c r="DLQ84" s="207"/>
      <c r="DLR84" s="207"/>
      <c r="DLS84" s="207"/>
      <c r="DLT84" s="207"/>
      <c r="DLU84" s="207"/>
      <c r="DLV84" s="207"/>
      <c r="DLW84" s="207"/>
      <c r="DLX84" s="207"/>
      <c r="DLY84" s="207"/>
      <c r="DLZ84" s="207"/>
      <c r="DMA84" s="207"/>
      <c r="DMB84" s="207"/>
      <c r="DMC84" s="207"/>
      <c r="DMD84" s="207"/>
      <c r="DME84" s="207"/>
      <c r="DMF84" s="207"/>
      <c r="DMG84" s="207"/>
      <c r="DMH84" s="207"/>
      <c r="DMI84" s="207"/>
      <c r="DMJ84" s="207"/>
      <c r="DMK84" s="207"/>
      <c r="DML84" s="207"/>
      <c r="DMM84" s="207"/>
      <c r="DMN84" s="207"/>
      <c r="DMO84" s="207"/>
      <c r="DMP84" s="207"/>
      <c r="DMQ84" s="207"/>
      <c r="DMR84" s="207"/>
      <c r="DMS84" s="207"/>
      <c r="DMT84" s="207"/>
      <c r="DMU84" s="207"/>
      <c r="DMV84" s="207"/>
      <c r="DMW84" s="207"/>
      <c r="DMX84" s="207"/>
      <c r="DMY84" s="207"/>
      <c r="DMZ84" s="207"/>
      <c r="DNA84" s="207"/>
      <c r="DNB84" s="207"/>
      <c r="DNC84" s="207"/>
      <c r="DND84" s="207"/>
      <c r="DNE84" s="207"/>
      <c r="DNF84" s="207"/>
      <c r="DNG84" s="207"/>
      <c r="DNH84" s="207"/>
      <c r="DNI84" s="207"/>
      <c r="DNJ84" s="207"/>
      <c r="DNK84" s="207"/>
      <c r="DNL84" s="207"/>
      <c r="DNM84" s="207"/>
      <c r="DNN84" s="207"/>
      <c r="DNO84" s="207"/>
      <c r="DNP84" s="207"/>
      <c r="DNQ84" s="207"/>
      <c r="DNR84" s="207"/>
      <c r="DNS84" s="207"/>
      <c r="DNT84" s="207"/>
      <c r="DNU84" s="207"/>
      <c r="DNV84" s="207"/>
      <c r="DNW84" s="207"/>
      <c r="DNX84" s="207"/>
      <c r="DNY84" s="207"/>
      <c r="DNZ84" s="207"/>
      <c r="DOA84" s="207"/>
      <c r="DOB84" s="207"/>
      <c r="DOC84" s="207"/>
      <c r="DOD84" s="207"/>
      <c r="DOE84" s="207"/>
      <c r="DOF84" s="207"/>
      <c r="DOG84" s="207"/>
      <c r="DOH84" s="207"/>
      <c r="DOI84" s="207"/>
      <c r="DOJ84" s="207"/>
      <c r="DOK84" s="207"/>
      <c r="DOL84" s="207"/>
      <c r="DOM84" s="207"/>
      <c r="DON84" s="207"/>
      <c r="DOO84" s="207"/>
      <c r="DOP84" s="207"/>
      <c r="DOQ84" s="207"/>
      <c r="DOR84" s="207"/>
      <c r="DOS84" s="207"/>
      <c r="DOT84" s="207"/>
      <c r="DOU84" s="207"/>
      <c r="DOV84" s="207"/>
      <c r="DOW84" s="207"/>
      <c r="DOX84" s="207"/>
      <c r="DOY84" s="207"/>
      <c r="DOZ84" s="207"/>
      <c r="DPA84" s="207"/>
      <c r="DPB84" s="207"/>
      <c r="DPC84" s="207"/>
      <c r="DPD84" s="207"/>
      <c r="DPE84" s="207"/>
      <c r="DPF84" s="207"/>
      <c r="DPG84" s="207"/>
      <c r="DPH84" s="207"/>
      <c r="DPI84" s="207"/>
      <c r="DPJ84" s="207"/>
      <c r="DPK84" s="207"/>
      <c r="DPL84" s="207"/>
      <c r="DPM84" s="207"/>
      <c r="DPN84" s="207"/>
      <c r="DPO84" s="207"/>
      <c r="DPP84" s="207"/>
      <c r="DPQ84" s="207"/>
      <c r="DPR84" s="207"/>
      <c r="DPS84" s="207"/>
      <c r="DPT84" s="207"/>
      <c r="DPU84" s="207"/>
      <c r="DPV84" s="207"/>
      <c r="DPW84" s="207"/>
      <c r="DPX84" s="207"/>
      <c r="DPY84" s="207"/>
      <c r="DPZ84" s="207"/>
      <c r="DQA84" s="207"/>
      <c r="DQB84" s="207"/>
      <c r="DQC84" s="207"/>
      <c r="DQD84" s="207"/>
      <c r="DQE84" s="207"/>
      <c r="DQF84" s="207"/>
      <c r="DQG84" s="207"/>
      <c r="DQH84" s="207"/>
      <c r="DQI84" s="207"/>
      <c r="DQJ84" s="207"/>
      <c r="DQK84" s="207"/>
      <c r="DQL84" s="207"/>
      <c r="DQM84" s="207"/>
      <c r="DQN84" s="207"/>
      <c r="DQO84" s="207"/>
      <c r="DQP84" s="207"/>
      <c r="DQQ84" s="207"/>
      <c r="DQR84" s="207"/>
      <c r="DQS84" s="207"/>
      <c r="DQT84" s="207"/>
      <c r="DQU84" s="207"/>
      <c r="DQV84" s="207"/>
      <c r="DQW84" s="207"/>
      <c r="DQX84" s="207"/>
      <c r="DQY84" s="207"/>
      <c r="DQZ84" s="207"/>
      <c r="DRA84" s="207"/>
      <c r="DRB84" s="207"/>
      <c r="DRC84" s="207"/>
      <c r="DRD84" s="207"/>
      <c r="DRE84" s="207"/>
      <c r="DRF84" s="207"/>
      <c r="DRG84" s="207"/>
      <c r="DRH84" s="207"/>
      <c r="DRI84" s="207"/>
      <c r="DRJ84" s="207"/>
      <c r="DRK84" s="207"/>
      <c r="DRL84" s="207"/>
      <c r="DRM84" s="207"/>
      <c r="DRN84" s="207"/>
      <c r="DRO84" s="207"/>
      <c r="DRP84" s="207"/>
      <c r="DRQ84" s="207"/>
      <c r="DRR84" s="207"/>
      <c r="DRS84" s="207"/>
      <c r="DRT84" s="207"/>
      <c r="DRU84" s="207"/>
      <c r="DRV84" s="207"/>
      <c r="DRW84" s="207"/>
      <c r="DRX84" s="207"/>
      <c r="DRY84" s="207"/>
      <c r="DRZ84" s="207"/>
      <c r="DSA84" s="207"/>
      <c r="DSB84" s="207"/>
      <c r="DSC84" s="207"/>
      <c r="DSD84" s="207"/>
      <c r="DSE84" s="207"/>
      <c r="DSF84" s="207"/>
      <c r="DSG84" s="207"/>
      <c r="DSH84" s="207"/>
      <c r="DSI84" s="207"/>
      <c r="DSJ84" s="207"/>
      <c r="DSK84" s="207"/>
      <c r="DSL84" s="207"/>
      <c r="DSM84" s="207"/>
      <c r="DSN84" s="207"/>
      <c r="DSO84" s="207"/>
      <c r="DSP84" s="207"/>
      <c r="DSQ84" s="207"/>
      <c r="DSR84" s="207"/>
      <c r="DSS84" s="207"/>
      <c r="DST84" s="207"/>
      <c r="DSU84" s="207"/>
      <c r="DSV84" s="207"/>
      <c r="DSW84" s="207"/>
      <c r="DSX84" s="207"/>
      <c r="DSY84" s="207"/>
      <c r="DSZ84" s="207"/>
      <c r="DTA84" s="207"/>
      <c r="DTB84" s="207"/>
      <c r="DTC84" s="207"/>
      <c r="DTD84" s="207"/>
      <c r="DTE84" s="207"/>
      <c r="DTF84" s="207"/>
      <c r="DTG84" s="207"/>
      <c r="DTH84" s="207"/>
      <c r="DTI84" s="207"/>
      <c r="DTJ84" s="207"/>
      <c r="DTK84" s="207"/>
      <c r="DTL84" s="207"/>
      <c r="DTM84" s="207"/>
      <c r="DTN84" s="207"/>
      <c r="DTO84" s="207"/>
      <c r="DTP84" s="207"/>
      <c r="DTQ84" s="207"/>
      <c r="DTR84" s="207"/>
      <c r="DTS84" s="207"/>
      <c r="DTT84" s="207"/>
      <c r="DTU84" s="207"/>
      <c r="DTV84" s="207"/>
      <c r="DTW84" s="207"/>
      <c r="DTX84" s="207"/>
      <c r="DTY84" s="207"/>
      <c r="DTZ84" s="207"/>
      <c r="DUA84" s="207"/>
      <c r="DUB84" s="207"/>
      <c r="DUC84" s="207"/>
      <c r="DUD84" s="207"/>
      <c r="DUE84" s="207"/>
      <c r="DUF84" s="207"/>
      <c r="DUG84" s="207"/>
      <c r="DUH84" s="207"/>
      <c r="DUI84" s="207"/>
      <c r="DUJ84" s="207"/>
      <c r="DUK84" s="207"/>
      <c r="DUL84" s="207"/>
      <c r="DUM84" s="207"/>
      <c r="DUN84" s="207"/>
      <c r="DUO84" s="207"/>
      <c r="DUP84" s="207"/>
      <c r="DUQ84" s="207"/>
      <c r="DUR84" s="207"/>
      <c r="DUS84" s="207"/>
      <c r="DUT84" s="207"/>
      <c r="DUU84" s="207"/>
      <c r="DUV84" s="207"/>
      <c r="DUW84" s="207"/>
      <c r="DUX84" s="207"/>
      <c r="DUY84" s="207"/>
      <c r="DUZ84" s="207"/>
      <c r="DVA84" s="207"/>
      <c r="DVB84" s="207"/>
      <c r="DVC84" s="207"/>
      <c r="DVD84" s="207"/>
      <c r="DVE84" s="207"/>
      <c r="DVF84" s="207"/>
      <c r="DVG84" s="207"/>
      <c r="DVH84" s="207"/>
      <c r="DVI84" s="207"/>
      <c r="DVJ84" s="207"/>
      <c r="DVK84" s="207"/>
      <c r="DVL84" s="207"/>
      <c r="DVM84" s="207"/>
      <c r="DVN84" s="207"/>
      <c r="DVO84" s="207"/>
      <c r="DVP84" s="207"/>
      <c r="DVQ84" s="207"/>
      <c r="DVR84" s="207"/>
      <c r="DVS84" s="207"/>
      <c r="DVT84" s="207"/>
      <c r="DVU84" s="207"/>
      <c r="DVV84" s="207"/>
      <c r="DVW84" s="207"/>
      <c r="DVX84" s="207"/>
      <c r="DVY84" s="207"/>
      <c r="DVZ84" s="207"/>
      <c r="DWA84" s="207"/>
      <c r="DWB84" s="207"/>
      <c r="DWC84" s="207"/>
      <c r="DWD84" s="207"/>
      <c r="DWE84" s="207"/>
      <c r="DWF84" s="207"/>
      <c r="DWG84" s="207"/>
      <c r="DWH84" s="207"/>
      <c r="DWI84" s="207"/>
      <c r="DWJ84" s="207"/>
      <c r="DWK84" s="207"/>
      <c r="DWL84" s="207"/>
      <c r="DWM84" s="207"/>
      <c r="DWN84" s="207"/>
      <c r="DWO84" s="207"/>
      <c r="DWP84" s="207"/>
      <c r="DWQ84" s="207"/>
      <c r="DWR84" s="207"/>
      <c r="DWS84" s="207"/>
      <c r="DWT84" s="207"/>
      <c r="DWU84" s="207"/>
      <c r="DWV84" s="207"/>
      <c r="DWW84" s="207"/>
      <c r="DWX84" s="207"/>
      <c r="DWY84" s="207"/>
      <c r="DWZ84" s="207"/>
      <c r="DXA84" s="207"/>
      <c r="DXB84" s="207"/>
      <c r="DXC84" s="207"/>
      <c r="DXD84" s="207"/>
      <c r="DXE84" s="207"/>
      <c r="DXF84" s="207"/>
      <c r="DXG84" s="207"/>
      <c r="DXH84" s="207"/>
      <c r="DXI84" s="207"/>
      <c r="DXJ84" s="207"/>
      <c r="DXK84" s="207"/>
      <c r="DXL84" s="207"/>
      <c r="DXM84" s="207"/>
      <c r="DXN84" s="207"/>
      <c r="DXO84" s="207"/>
      <c r="DXP84" s="207"/>
      <c r="DXQ84" s="207"/>
      <c r="DXR84" s="207"/>
      <c r="DXS84" s="207"/>
      <c r="DXT84" s="207"/>
      <c r="DXU84" s="207"/>
      <c r="DXV84" s="207"/>
      <c r="DXW84" s="207"/>
      <c r="DXX84" s="207"/>
      <c r="DXY84" s="207"/>
      <c r="DXZ84" s="207"/>
      <c r="DYA84" s="207"/>
      <c r="DYB84" s="207"/>
      <c r="DYC84" s="207"/>
      <c r="DYD84" s="207"/>
      <c r="DYE84" s="207"/>
      <c r="DYF84" s="207"/>
      <c r="DYG84" s="207"/>
      <c r="DYH84" s="207"/>
      <c r="DYI84" s="207"/>
      <c r="DYJ84" s="207"/>
      <c r="DYK84" s="207"/>
      <c r="DYL84" s="207"/>
      <c r="DYM84" s="207"/>
      <c r="DYN84" s="207"/>
      <c r="DYO84" s="207"/>
      <c r="DYP84" s="207"/>
      <c r="DYQ84" s="207"/>
      <c r="DYR84" s="207"/>
      <c r="DYS84" s="207"/>
      <c r="DYT84" s="207"/>
      <c r="DYU84" s="207"/>
      <c r="DYV84" s="207"/>
      <c r="DYW84" s="207"/>
      <c r="DYX84" s="207"/>
      <c r="DYY84" s="207"/>
      <c r="DYZ84" s="207"/>
      <c r="DZA84" s="207"/>
      <c r="DZB84" s="207"/>
      <c r="DZC84" s="207"/>
      <c r="DZD84" s="207"/>
      <c r="DZE84" s="207"/>
      <c r="DZF84" s="207"/>
      <c r="DZG84" s="207"/>
      <c r="DZH84" s="207"/>
      <c r="DZI84" s="207"/>
      <c r="DZJ84" s="207"/>
      <c r="DZK84" s="207"/>
      <c r="DZL84" s="207"/>
      <c r="DZM84" s="207"/>
      <c r="DZN84" s="207"/>
      <c r="DZO84" s="207"/>
      <c r="DZP84" s="207"/>
      <c r="DZQ84" s="207"/>
      <c r="DZR84" s="207"/>
      <c r="DZS84" s="207"/>
      <c r="DZT84" s="207"/>
      <c r="DZU84" s="207"/>
      <c r="DZV84" s="207"/>
      <c r="DZW84" s="207"/>
      <c r="DZX84" s="207"/>
      <c r="DZY84" s="207"/>
      <c r="DZZ84" s="207"/>
      <c r="EAA84" s="207"/>
      <c r="EAB84" s="207"/>
      <c r="EAC84" s="207"/>
      <c r="EAD84" s="207"/>
      <c r="EAE84" s="207"/>
      <c r="EAF84" s="207"/>
      <c r="EAG84" s="207"/>
      <c r="EAH84" s="207"/>
      <c r="EAI84" s="207"/>
      <c r="EAJ84" s="207"/>
      <c r="EAK84" s="207"/>
      <c r="EAL84" s="207"/>
      <c r="EAM84" s="207"/>
      <c r="EAN84" s="207"/>
      <c r="EAO84" s="207"/>
      <c r="EAP84" s="207"/>
      <c r="EAQ84" s="207"/>
      <c r="EAR84" s="207"/>
      <c r="EAS84" s="207"/>
      <c r="EAT84" s="207"/>
      <c r="EAU84" s="207"/>
      <c r="EAV84" s="207"/>
      <c r="EAW84" s="207"/>
      <c r="EAX84" s="207"/>
      <c r="EAY84" s="207"/>
      <c r="EAZ84" s="207"/>
      <c r="EBA84" s="207"/>
      <c r="EBB84" s="207"/>
      <c r="EBC84" s="207"/>
      <c r="EBD84" s="207"/>
      <c r="EBE84" s="207"/>
      <c r="EBF84" s="207"/>
      <c r="EBG84" s="207"/>
      <c r="EBH84" s="207"/>
      <c r="EBI84" s="207"/>
      <c r="EBJ84" s="207"/>
      <c r="EBK84" s="207"/>
      <c r="EBL84" s="207"/>
      <c r="EBM84" s="207"/>
      <c r="EBN84" s="207"/>
      <c r="EBO84" s="207"/>
      <c r="EBP84" s="207"/>
      <c r="EBQ84" s="207"/>
      <c r="EBR84" s="207"/>
      <c r="EBS84" s="207"/>
      <c r="EBT84" s="207"/>
      <c r="EBU84" s="207"/>
      <c r="EBV84" s="207"/>
      <c r="EBW84" s="207"/>
      <c r="EBX84" s="207"/>
      <c r="EBY84" s="207"/>
      <c r="EBZ84" s="207"/>
      <c r="ECA84" s="207"/>
      <c r="ECB84" s="207"/>
      <c r="ECC84" s="207"/>
      <c r="ECD84" s="207"/>
      <c r="ECE84" s="207"/>
      <c r="ECF84" s="207"/>
      <c r="ECG84" s="207"/>
      <c r="ECH84" s="207"/>
      <c r="ECI84" s="207"/>
      <c r="ECJ84" s="207"/>
      <c r="ECK84" s="207"/>
      <c r="ECL84" s="207"/>
      <c r="ECM84" s="207"/>
      <c r="ECN84" s="207"/>
      <c r="ECO84" s="207"/>
      <c r="ECP84" s="207"/>
      <c r="ECQ84" s="207"/>
      <c r="ECR84" s="207"/>
      <c r="ECS84" s="207"/>
      <c r="ECT84" s="207"/>
      <c r="ECU84" s="207"/>
      <c r="ECV84" s="207"/>
      <c r="ECW84" s="207"/>
      <c r="ECX84" s="207"/>
      <c r="ECY84" s="207"/>
      <c r="ECZ84" s="207"/>
      <c r="EDA84" s="207"/>
      <c r="EDB84" s="207"/>
      <c r="EDC84" s="207"/>
      <c r="EDD84" s="207"/>
      <c r="EDE84" s="207"/>
      <c r="EDF84" s="207"/>
      <c r="EDG84" s="207"/>
      <c r="EDH84" s="207"/>
      <c r="EDI84" s="207"/>
      <c r="EDJ84" s="207"/>
      <c r="EDK84" s="207"/>
      <c r="EDL84" s="207"/>
      <c r="EDM84" s="207"/>
      <c r="EDN84" s="207"/>
      <c r="EDO84" s="207"/>
      <c r="EDP84" s="207"/>
      <c r="EDQ84" s="207"/>
      <c r="EDR84" s="207"/>
      <c r="EDS84" s="207"/>
      <c r="EDT84" s="207"/>
      <c r="EDU84" s="207"/>
      <c r="EDV84" s="207"/>
      <c r="EDW84" s="207"/>
      <c r="EDX84" s="207"/>
      <c r="EDY84" s="207"/>
      <c r="EDZ84" s="207"/>
      <c r="EEA84" s="207"/>
      <c r="EEB84" s="207"/>
      <c r="EEC84" s="207"/>
      <c r="EED84" s="207"/>
      <c r="EEE84" s="207"/>
      <c r="EEF84" s="207"/>
      <c r="EEG84" s="207"/>
      <c r="EEH84" s="207"/>
      <c r="EEI84" s="207"/>
      <c r="EEJ84" s="207"/>
      <c r="EEK84" s="207"/>
      <c r="EEL84" s="207"/>
      <c r="EEM84" s="207"/>
      <c r="EEN84" s="207"/>
      <c r="EEO84" s="207"/>
      <c r="EEP84" s="207"/>
      <c r="EEQ84" s="207"/>
      <c r="EER84" s="207"/>
      <c r="EES84" s="207"/>
      <c r="EET84" s="207"/>
      <c r="EEU84" s="207"/>
      <c r="EEV84" s="207"/>
      <c r="EEW84" s="207"/>
      <c r="EEX84" s="207"/>
      <c r="EEY84" s="207"/>
      <c r="EEZ84" s="207"/>
      <c r="EFA84" s="207"/>
      <c r="EFB84" s="207"/>
      <c r="EFC84" s="207"/>
      <c r="EFD84" s="207"/>
      <c r="EFE84" s="207"/>
      <c r="EFF84" s="207"/>
      <c r="EFG84" s="207"/>
      <c r="EFH84" s="207"/>
      <c r="EFI84" s="207"/>
      <c r="EFJ84" s="207"/>
      <c r="EFK84" s="207"/>
      <c r="EFL84" s="207"/>
      <c r="EFM84" s="207"/>
      <c r="EFN84" s="207"/>
      <c r="EFO84" s="207"/>
      <c r="EFP84" s="207"/>
      <c r="EFQ84" s="207"/>
      <c r="EFR84" s="207"/>
      <c r="EFS84" s="207"/>
      <c r="EFT84" s="207"/>
      <c r="EFU84" s="207"/>
      <c r="EFV84" s="207"/>
      <c r="EFW84" s="207"/>
      <c r="EFX84" s="207"/>
      <c r="EFY84" s="207"/>
      <c r="EFZ84" s="207"/>
      <c r="EGA84" s="207"/>
      <c r="EGB84" s="207"/>
      <c r="EGC84" s="207"/>
      <c r="EGD84" s="207"/>
      <c r="EGE84" s="207"/>
      <c r="EGF84" s="207"/>
      <c r="EGG84" s="207"/>
      <c r="EGH84" s="207"/>
      <c r="EGI84" s="207"/>
      <c r="EGJ84" s="207"/>
      <c r="EGK84" s="207"/>
      <c r="EGL84" s="207"/>
      <c r="EGM84" s="207"/>
      <c r="EGN84" s="207"/>
      <c r="EGO84" s="207"/>
      <c r="EGP84" s="207"/>
      <c r="EGQ84" s="207"/>
      <c r="EGR84" s="207"/>
      <c r="EGS84" s="207"/>
      <c r="EGT84" s="207"/>
      <c r="EGU84" s="207"/>
      <c r="EGV84" s="207"/>
      <c r="EGW84" s="207"/>
      <c r="EGX84" s="207"/>
      <c r="EGY84" s="207"/>
      <c r="EGZ84" s="207"/>
      <c r="EHA84" s="207"/>
      <c r="EHB84" s="207"/>
      <c r="EHC84" s="207"/>
      <c r="EHD84" s="207"/>
      <c r="EHE84" s="207"/>
      <c r="EHF84" s="207"/>
      <c r="EHG84" s="207"/>
      <c r="EHH84" s="207"/>
      <c r="EHI84" s="207"/>
      <c r="EHJ84" s="207"/>
      <c r="EHK84" s="207"/>
      <c r="EHL84" s="207"/>
      <c r="EHM84" s="207"/>
      <c r="EHN84" s="207"/>
      <c r="EHO84" s="207"/>
      <c r="EHP84" s="207"/>
      <c r="EHQ84" s="207"/>
      <c r="EHR84" s="207"/>
      <c r="EHS84" s="207"/>
      <c r="EHT84" s="207"/>
      <c r="EHU84" s="207"/>
      <c r="EHV84" s="207"/>
      <c r="EHW84" s="207"/>
      <c r="EHX84" s="207"/>
      <c r="EHY84" s="207"/>
      <c r="EHZ84" s="207"/>
      <c r="EIA84" s="207"/>
      <c r="EIB84" s="207"/>
      <c r="EIC84" s="207"/>
      <c r="EID84" s="207"/>
      <c r="EIE84" s="207"/>
      <c r="EIF84" s="207"/>
      <c r="EIG84" s="207"/>
      <c r="EIH84" s="207"/>
      <c r="EII84" s="207"/>
      <c r="EIJ84" s="207"/>
      <c r="EIK84" s="207"/>
      <c r="EIL84" s="207"/>
      <c r="EIM84" s="207"/>
      <c r="EIN84" s="207"/>
      <c r="EIO84" s="207"/>
      <c r="EIP84" s="207"/>
      <c r="EIQ84" s="207"/>
      <c r="EIR84" s="207"/>
      <c r="EIS84" s="207"/>
      <c r="EIT84" s="207"/>
      <c r="EIU84" s="207"/>
      <c r="EIV84" s="207"/>
      <c r="EIW84" s="207"/>
      <c r="EIX84" s="207"/>
      <c r="EIY84" s="207"/>
      <c r="EIZ84" s="207"/>
      <c r="EJA84" s="207"/>
      <c r="EJB84" s="207"/>
      <c r="EJC84" s="207"/>
      <c r="EJD84" s="207"/>
      <c r="EJE84" s="207"/>
      <c r="EJF84" s="207"/>
      <c r="EJG84" s="207"/>
      <c r="EJH84" s="207"/>
      <c r="EJI84" s="207"/>
      <c r="EJJ84" s="207"/>
      <c r="EJK84" s="207"/>
      <c r="EJL84" s="207"/>
      <c r="EJM84" s="207"/>
      <c r="EJN84" s="207"/>
      <c r="EJO84" s="207"/>
      <c r="EJP84" s="207"/>
      <c r="EJQ84" s="207"/>
      <c r="EJR84" s="207"/>
      <c r="EJS84" s="207"/>
      <c r="EJT84" s="207"/>
      <c r="EJU84" s="207"/>
      <c r="EJV84" s="207"/>
      <c r="EJW84" s="207"/>
      <c r="EJX84" s="207"/>
      <c r="EJY84" s="207"/>
      <c r="EJZ84" s="207"/>
      <c r="EKA84" s="207"/>
      <c r="EKB84" s="207"/>
      <c r="EKC84" s="207"/>
      <c r="EKD84" s="207"/>
      <c r="EKE84" s="207"/>
      <c r="EKF84" s="207"/>
      <c r="EKG84" s="207"/>
      <c r="EKH84" s="207"/>
      <c r="EKI84" s="207"/>
      <c r="EKJ84" s="207"/>
      <c r="EKK84" s="207"/>
      <c r="EKL84" s="207"/>
      <c r="EKM84" s="207"/>
      <c r="EKN84" s="207"/>
      <c r="EKO84" s="207"/>
      <c r="EKP84" s="207"/>
      <c r="EKQ84" s="207"/>
      <c r="EKR84" s="207"/>
      <c r="EKS84" s="207"/>
      <c r="EKT84" s="207"/>
      <c r="EKU84" s="207"/>
      <c r="EKV84" s="207"/>
      <c r="EKW84" s="207"/>
      <c r="EKX84" s="207"/>
      <c r="EKY84" s="207"/>
      <c r="EKZ84" s="207"/>
      <c r="ELA84" s="207"/>
      <c r="ELB84" s="207"/>
      <c r="ELC84" s="207"/>
      <c r="ELD84" s="207"/>
      <c r="ELE84" s="207"/>
      <c r="ELF84" s="207"/>
      <c r="ELG84" s="207"/>
      <c r="ELH84" s="207"/>
      <c r="ELI84" s="207"/>
      <c r="ELJ84" s="207"/>
      <c r="ELK84" s="207"/>
      <c r="ELL84" s="207"/>
      <c r="ELM84" s="207"/>
      <c r="ELN84" s="207"/>
      <c r="ELO84" s="207"/>
      <c r="ELP84" s="207"/>
      <c r="ELQ84" s="207"/>
      <c r="ELR84" s="207"/>
      <c r="ELS84" s="207"/>
      <c r="ELT84" s="207"/>
      <c r="ELU84" s="207"/>
      <c r="ELV84" s="207"/>
      <c r="ELW84" s="207"/>
      <c r="ELX84" s="207"/>
      <c r="ELY84" s="207"/>
      <c r="ELZ84" s="207"/>
      <c r="EMA84" s="207"/>
      <c r="EMB84" s="207"/>
      <c r="EMC84" s="207"/>
      <c r="EMD84" s="207"/>
      <c r="EME84" s="207"/>
      <c r="EMF84" s="207"/>
      <c r="EMG84" s="207"/>
      <c r="EMH84" s="207"/>
      <c r="EMI84" s="207"/>
      <c r="EMJ84" s="207"/>
      <c r="EMK84" s="207"/>
      <c r="EML84" s="207"/>
      <c r="EMM84" s="207"/>
      <c r="EMN84" s="207"/>
      <c r="EMO84" s="207"/>
      <c r="EMP84" s="207"/>
      <c r="EMQ84" s="207"/>
      <c r="EMR84" s="207"/>
      <c r="EMS84" s="207"/>
      <c r="EMT84" s="207"/>
      <c r="EMU84" s="207"/>
      <c r="EMV84" s="207"/>
      <c r="EMW84" s="207"/>
      <c r="EMX84" s="207"/>
      <c r="EMY84" s="207"/>
      <c r="EMZ84" s="207"/>
      <c r="ENA84" s="207"/>
      <c r="ENB84" s="207"/>
      <c r="ENC84" s="207"/>
      <c r="END84" s="207"/>
      <c r="ENE84" s="207"/>
      <c r="ENF84" s="207"/>
      <c r="ENG84" s="207"/>
      <c r="ENH84" s="207"/>
      <c r="ENI84" s="207"/>
      <c r="ENJ84" s="207"/>
      <c r="ENK84" s="207"/>
      <c r="ENL84" s="207"/>
      <c r="ENM84" s="207"/>
      <c r="ENN84" s="207"/>
      <c r="ENO84" s="207"/>
      <c r="ENP84" s="207"/>
      <c r="ENQ84" s="207"/>
      <c r="ENR84" s="207"/>
      <c r="ENS84" s="207"/>
      <c r="ENT84" s="207"/>
      <c r="ENU84" s="207"/>
      <c r="ENV84" s="207"/>
      <c r="ENW84" s="207"/>
      <c r="ENX84" s="207"/>
      <c r="ENY84" s="207"/>
      <c r="ENZ84" s="207"/>
      <c r="EOA84" s="207"/>
      <c r="EOB84" s="207"/>
      <c r="EOC84" s="207"/>
      <c r="EOD84" s="207"/>
      <c r="EOE84" s="207"/>
      <c r="EOF84" s="207"/>
      <c r="EOG84" s="207"/>
      <c r="EOH84" s="207"/>
      <c r="EOI84" s="207"/>
      <c r="EOJ84" s="207"/>
      <c r="EOK84" s="207"/>
      <c r="EOL84" s="207"/>
      <c r="EOM84" s="207"/>
      <c r="EON84" s="207"/>
      <c r="EOO84" s="207"/>
      <c r="EOP84" s="207"/>
      <c r="EOQ84" s="207"/>
      <c r="EOR84" s="207"/>
      <c r="EOS84" s="207"/>
      <c r="EOT84" s="207"/>
      <c r="EOU84" s="207"/>
      <c r="EOV84" s="207"/>
      <c r="EOW84" s="207"/>
      <c r="EOX84" s="207"/>
      <c r="EOY84" s="207"/>
      <c r="EOZ84" s="207"/>
      <c r="EPA84" s="207"/>
      <c r="EPB84" s="207"/>
      <c r="EPC84" s="207"/>
      <c r="EPD84" s="207"/>
      <c r="EPE84" s="207"/>
      <c r="EPF84" s="207"/>
      <c r="EPG84" s="207"/>
      <c r="EPH84" s="207"/>
      <c r="EPI84" s="207"/>
      <c r="EPJ84" s="207"/>
      <c r="EPK84" s="207"/>
      <c r="EPL84" s="207"/>
      <c r="EPM84" s="207"/>
      <c r="EPN84" s="207"/>
      <c r="EPO84" s="207"/>
      <c r="EPP84" s="207"/>
      <c r="EPQ84" s="207"/>
      <c r="EPR84" s="207"/>
      <c r="EPS84" s="207"/>
      <c r="EPT84" s="207"/>
      <c r="EPU84" s="207"/>
      <c r="EPV84" s="207"/>
      <c r="EPW84" s="207"/>
      <c r="EPX84" s="207"/>
      <c r="EPY84" s="207"/>
      <c r="EPZ84" s="207"/>
      <c r="EQA84" s="207"/>
      <c r="EQB84" s="207"/>
      <c r="EQC84" s="207"/>
      <c r="EQD84" s="207"/>
      <c r="EQE84" s="207"/>
      <c r="EQF84" s="207"/>
      <c r="EQG84" s="207"/>
      <c r="EQH84" s="207"/>
      <c r="EQI84" s="207"/>
      <c r="EQJ84" s="207"/>
      <c r="EQK84" s="207"/>
      <c r="EQL84" s="207"/>
      <c r="EQM84" s="207"/>
      <c r="EQN84" s="207"/>
      <c r="EQO84" s="207"/>
      <c r="EQP84" s="207"/>
      <c r="EQQ84" s="207"/>
      <c r="EQR84" s="207"/>
      <c r="EQS84" s="207"/>
      <c r="EQT84" s="207"/>
      <c r="EQU84" s="207"/>
      <c r="EQV84" s="207"/>
      <c r="EQW84" s="207"/>
      <c r="EQX84" s="207"/>
      <c r="EQY84" s="207"/>
      <c r="EQZ84" s="207"/>
      <c r="ERA84" s="207"/>
      <c r="ERB84" s="207"/>
      <c r="ERC84" s="207"/>
      <c r="ERD84" s="207"/>
      <c r="ERE84" s="207"/>
      <c r="ERF84" s="207"/>
      <c r="ERG84" s="207"/>
      <c r="ERH84" s="207"/>
      <c r="ERI84" s="207"/>
      <c r="ERJ84" s="207"/>
      <c r="ERK84" s="207"/>
      <c r="ERL84" s="207"/>
      <c r="ERM84" s="207"/>
      <c r="ERN84" s="207"/>
      <c r="ERO84" s="207"/>
      <c r="ERP84" s="207"/>
      <c r="ERQ84" s="207"/>
      <c r="ERR84" s="207"/>
      <c r="ERS84" s="207"/>
      <c r="ERT84" s="207"/>
      <c r="ERU84" s="207"/>
      <c r="ERV84" s="207"/>
      <c r="ERW84" s="207"/>
      <c r="ERX84" s="207"/>
      <c r="ERY84" s="207"/>
      <c r="ERZ84" s="207"/>
      <c r="ESA84" s="207"/>
      <c r="ESB84" s="207"/>
      <c r="ESC84" s="207"/>
      <c r="ESD84" s="207"/>
      <c r="ESE84" s="207"/>
      <c r="ESF84" s="207"/>
      <c r="ESG84" s="207"/>
      <c r="ESH84" s="207"/>
      <c r="ESI84" s="207"/>
      <c r="ESJ84" s="207"/>
      <c r="ESK84" s="207"/>
      <c r="ESL84" s="207"/>
      <c r="ESM84" s="207"/>
      <c r="ESN84" s="207"/>
      <c r="ESO84" s="207"/>
      <c r="ESP84" s="207"/>
      <c r="ESQ84" s="207"/>
      <c r="ESR84" s="207"/>
      <c r="ESS84" s="207"/>
      <c r="EST84" s="207"/>
      <c r="ESU84" s="207"/>
      <c r="ESV84" s="207"/>
      <c r="ESW84" s="207"/>
      <c r="ESX84" s="207"/>
      <c r="ESY84" s="207"/>
      <c r="ESZ84" s="207"/>
      <c r="ETA84" s="207"/>
      <c r="ETB84" s="207"/>
      <c r="ETC84" s="207"/>
      <c r="ETD84" s="207"/>
      <c r="ETE84" s="207"/>
      <c r="ETF84" s="207"/>
      <c r="ETG84" s="207"/>
      <c r="ETH84" s="207"/>
      <c r="ETI84" s="207"/>
      <c r="ETJ84" s="207"/>
      <c r="ETK84" s="207"/>
      <c r="ETL84" s="207"/>
      <c r="ETM84" s="207"/>
      <c r="ETN84" s="207"/>
      <c r="ETO84" s="207"/>
      <c r="ETP84" s="207"/>
      <c r="ETQ84" s="207"/>
      <c r="ETR84" s="207"/>
      <c r="ETS84" s="207"/>
      <c r="ETT84" s="207"/>
      <c r="ETU84" s="207"/>
      <c r="ETV84" s="207"/>
      <c r="ETW84" s="207"/>
      <c r="ETX84" s="207"/>
      <c r="ETY84" s="207"/>
      <c r="ETZ84" s="207"/>
      <c r="EUA84" s="207"/>
      <c r="EUB84" s="207"/>
      <c r="EUC84" s="207"/>
      <c r="EUD84" s="207"/>
      <c r="EUE84" s="207"/>
      <c r="EUF84" s="207"/>
      <c r="EUG84" s="207"/>
      <c r="EUH84" s="207"/>
      <c r="EUI84" s="207"/>
      <c r="EUJ84" s="207"/>
      <c r="EUK84" s="207"/>
      <c r="EUL84" s="207"/>
      <c r="EUM84" s="207"/>
      <c r="EUN84" s="207"/>
      <c r="EUO84" s="207"/>
      <c r="EUP84" s="207"/>
      <c r="EUQ84" s="207"/>
      <c r="EUR84" s="207"/>
      <c r="EUS84" s="207"/>
      <c r="EUT84" s="207"/>
      <c r="EUU84" s="207"/>
      <c r="EUV84" s="207"/>
      <c r="EUW84" s="207"/>
      <c r="EUX84" s="207"/>
      <c r="EUY84" s="207"/>
      <c r="EUZ84" s="207"/>
      <c r="EVA84" s="207"/>
      <c r="EVB84" s="207"/>
      <c r="EVC84" s="207"/>
      <c r="EVD84" s="207"/>
      <c r="EVE84" s="207"/>
      <c r="EVF84" s="207"/>
      <c r="EVG84" s="207"/>
      <c r="EVH84" s="207"/>
      <c r="EVI84" s="207"/>
      <c r="EVJ84" s="207"/>
      <c r="EVK84" s="207"/>
      <c r="EVL84" s="207"/>
      <c r="EVM84" s="207"/>
      <c r="EVN84" s="207"/>
      <c r="EVO84" s="207"/>
      <c r="EVP84" s="207"/>
      <c r="EVQ84" s="207"/>
      <c r="EVR84" s="207"/>
      <c r="EVS84" s="207"/>
      <c r="EVT84" s="207"/>
      <c r="EVU84" s="207"/>
      <c r="EVV84" s="207"/>
      <c r="EVW84" s="207"/>
      <c r="EVX84" s="207"/>
      <c r="EVY84" s="207"/>
      <c r="EVZ84" s="207"/>
      <c r="EWA84" s="207"/>
      <c r="EWB84" s="207"/>
      <c r="EWC84" s="207"/>
      <c r="EWD84" s="207"/>
      <c r="EWE84" s="207"/>
      <c r="EWF84" s="207"/>
      <c r="EWG84" s="207"/>
      <c r="EWH84" s="207"/>
      <c r="EWI84" s="207"/>
      <c r="EWJ84" s="207"/>
      <c r="EWK84" s="207"/>
      <c r="EWL84" s="207"/>
      <c r="EWM84" s="207"/>
      <c r="EWN84" s="207"/>
      <c r="EWO84" s="207"/>
      <c r="EWP84" s="207"/>
      <c r="EWQ84" s="207"/>
      <c r="EWR84" s="207"/>
      <c r="EWS84" s="207"/>
      <c r="EWT84" s="207"/>
      <c r="EWU84" s="207"/>
      <c r="EWV84" s="207"/>
      <c r="EWW84" s="207"/>
      <c r="EWX84" s="207"/>
      <c r="EWY84" s="207"/>
      <c r="EWZ84" s="207"/>
      <c r="EXA84" s="207"/>
      <c r="EXB84" s="207"/>
      <c r="EXC84" s="207"/>
      <c r="EXD84" s="207"/>
      <c r="EXE84" s="207"/>
      <c r="EXF84" s="207"/>
      <c r="EXG84" s="207"/>
      <c r="EXH84" s="207"/>
      <c r="EXI84" s="207"/>
      <c r="EXJ84" s="207"/>
      <c r="EXK84" s="207"/>
      <c r="EXL84" s="207"/>
      <c r="EXM84" s="207"/>
      <c r="EXN84" s="207"/>
      <c r="EXO84" s="207"/>
      <c r="EXP84" s="207"/>
      <c r="EXQ84" s="207"/>
      <c r="EXR84" s="207"/>
      <c r="EXS84" s="207"/>
      <c r="EXT84" s="207"/>
      <c r="EXU84" s="207"/>
      <c r="EXV84" s="207"/>
      <c r="EXW84" s="207"/>
      <c r="EXX84" s="207"/>
      <c r="EXY84" s="207"/>
      <c r="EXZ84" s="207"/>
      <c r="EYA84" s="207"/>
      <c r="EYB84" s="207"/>
      <c r="EYC84" s="207"/>
      <c r="EYD84" s="207"/>
      <c r="EYE84" s="207"/>
      <c r="EYF84" s="207"/>
      <c r="EYG84" s="207"/>
      <c r="EYH84" s="207"/>
      <c r="EYI84" s="207"/>
      <c r="EYJ84" s="207"/>
      <c r="EYK84" s="207"/>
      <c r="EYL84" s="207"/>
      <c r="EYM84" s="207"/>
      <c r="EYN84" s="207"/>
      <c r="EYO84" s="207"/>
      <c r="EYP84" s="207"/>
      <c r="EYQ84" s="207"/>
      <c r="EYR84" s="207"/>
      <c r="EYS84" s="207"/>
      <c r="EYT84" s="207"/>
      <c r="EYU84" s="207"/>
      <c r="EYV84" s="207"/>
      <c r="EYW84" s="207"/>
      <c r="EYX84" s="207"/>
      <c r="EYY84" s="207"/>
      <c r="EYZ84" s="207"/>
      <c r="EZA84" s="207"/>
      <c r="EZB84" s="207"/>
      <c r="EZC84" s="207"/>
      <c r="EZD84" s="207"/>
      <c r="EZE84" s="207"/>
      <c r="EZF84" s="207"/>
      <c r="EZG84" s="207"/>
      <c r="EZH84" s="207"/>
      <c r="EZI84" s="207"/>
      <c r="EZJ84" s="207"/>
      <c r="EZK84" s="207"/>
      <c r="EZL84" s="207"/>
      <c r="EZM84" s="207"/>
      <c r="EZN84" s="207"/>
      <c r="EZO84" s="207"/>
      <c r="EZP84" s="207"/>
      <c r="EZQ84" s="207"/>
      <c r="EZR84" s="207"/>
      <c r="EZS84" s="207"/>
      <c r="EZT84" s="207"/>
      <c r="EZU84" s="207"/>
      <c r="EZV84" s="207"/>
      <c r="EZW84" s="207"/>
      <c r="EZX84" s="207"/>
      <c r="EZY84" s="207"/>
      <c r="EZZ84" s="207"/>
      <c r="FAA84" s="207"/>
      <c r="FAB84" s="207"/>
      <c r="FAC84" s="207"/>
      <c r="FAD84" s="207"/>
      <c r="FAE84" s="207"/>
      <c r="FAF84" s="207"/>
      <c r="FAG84" s="207"/>
      <c r="FAH84" s="207"/>
      <c r="FAI84" s="207"/>
      <c r="FAJ84" s="207"/>
      <c r="FAK84" s="207"/>
      <c r="FAL84" s="207"/>
      <c r="FAM84" s="207"/>
      <c r="FAN84" s="207"/>
      <c r="FAO84" s="207"/>
      <c r="FAP84" s="207"/>
      <c r="FAQ84" s="207"/>
      <c r="FAR84" s="207"/>
      <c r="FAS84" s="207"/>
      <c r="FAT84" s="207"/>
      <c r="FAU84" s="207"/>
      <c r="FAV84" s="207"/>
      <c r="FAW84" s="207"/>
      <c r="FAX84" s="207"/>
      <c r="FAY84" s="207"/>
      <c r="FAZ84" s="207"/>
      <c r="FBA84" s="207"/>
      <c r="FBB84" s="207"/>
      <c r="FBC84" s="207"/>
      <c r="FBD84" s="207"/>
      <c r="FBE84" s="207"/>
      <c r="FBF84" s="207"/>
      <c r="FBG84" s="207"/>
      <c r="FBH84" s="207"/>
      <c r="FBI84" s="207"/>
      <c r="FBJ84" s="207"/>
      <c r="FBK84" s="207"/>
      <c r="FBL84" s="207"/>
      <c r="FBM84" s="207"/>
      <c r="FBN84" s="207"/>
      <c r="FBO84" s="207"/>
      <c r="FBP84" s="207"/>
      <c r="FBQ84" s="207"/>
      <c r="FBR84" s="207"/>
      <c r="FBS84" s="207"/>
      <c r="FBT84" s="207"/>
      <c r="FBU84" s="207"/>
      <c r="FBV84" s="207"/>
      <c r="FBW84" s="207"/>
      <c r="FBX84" s="207"/>
      <c r="FBY84" s="207"/>
      <c r="FBZ84" s="207"/>
      <c r="FCA84" s="207"/>
      <c r="FCB84" s="207"/>
      <c r="FCC84" s="207"/>
      <c r="FCD84" s="207"/>
      <c r="FCE84" s="207"/>
      <c r="FCF84" s="207"/>
      <c r="FCG84" s="207"/>
      <c r="FCH84" s="207"/>
      <c r="FCI84" s="207"/>
      <c r="FCJ84" s="207"/>
      <c r="FCK84" s="207"/>
      <c r="FCL84" s="207"/>
      <c r="FCM84" s="207"/>
      <c r="FCN84" s="207"/>
      <c r="FCO84" s="207"/>
      <c r="FCP84" s="207"/>
      <c r="FCQ84" s="207"/>
      <c r="FCR84" s="207"/>
      <c r="FCS84" s="207"/>
      <c r="FCT84" s="207"/>
      <c r="FCU84" s="207"/>
      <c r="FCV84" s="207"/>
      <c r="FCW84" s="207"/>
      <c r="FCX84" s="207"/>
      <c r="FCY84" s="207"/>
      <c r="FCZ84" s="207"/>
      <c r="FDA84" s="207"/>
      <c r="FDB84" s="207"/>
      <c r="FDC84" s="207"/>
      <c r="FDD84" s="207"/>
      <c r="FDE84" s="207"/>
      <c r="FDF84" s="207"/>
      <c r="FDG84" s="207"/>
      <c r="FDH84" s="207"/>
      <c r="FDI84" s="207"/>
      <c r="FDJ84" s="207"/>
      <c r="FDK84" s="207"/>
      <c r="FDL84" s="207"/>
      <c r="FDM84" s="207"/>
      <c r="FDN84" s="207"/>
      <c r="FDO84" s="207"/>
      <c r="FDP84" s="207"/>
      <c r="FDQ84" s="207"/>
      <c r="FDR84" s="207"/>
      <c r="FDS84" s="207"/>
      <c r="FDT84" s="207"/>
      <c r="FDU84" s="207"/>
      <c r="FDV84" s="207"/>
      <c r="FDW84" s="207"/>
      <c r="FDX84" s="207"/>
      <c r="FDY84" s="207"/>
      <c r="FDZ84" s="207"/>
      <c r="FEA84" s="207"/>
      <c r="FEB84" s="207"/>
      <c r="FEC84" s="207"/>
      <c r="FED84" s="207"/>
      <c r="FEE84" s="207"/>
      <c r="FEF84" s="207"/>
      <c r="FEG84" s="207"/>
      <c r="FEH84" s="207"/>
      <c r="FEI84" s="207"/>
      <c r="FEJ84" s="207"/>
      <c r="FEK84" s="207"/>
      <c r="FEL84" s="207"/>
      <c r="FEM84" s="207"/>
      <c r="FEN84" s="207"/>
      <c r="FEO84" s="207"/>
      <c r="FEP84" s="207"/>
      <c r="FEQ84" s="207"/>
      <c r="FER84" s="207"/>
      <c r="FES84" s="207"/>
      <c r="FET84" s="207"/>
      <c r="FEU84" s="207"/>
      <c r="FEV84" s="207"/>
      <c r="FEW84" s="207"/>
      <c r="FEX84" s="207"/>
      <c r="FEY84" s="207"/>
      <c r="FEZ84" s="207"/>
      <c r="FFA84" s="207"/>
      <c r="FFB84" s="207"/>
      <c r="FFC84" s="207"/>
      <c r="FFD84" s="207"/>
      <c r="FFE84" s="207"/>
      <c r="FFF84" s="207"/>
      <c r="FFG84" s="207"/>
      <c r="FFH84" s="207"/>
      <c r="FFI84" s="207"/>
      <c r="FFJ84" s="207"/>
      <c r="FFK84" s="207"/>
      <c r="FFL84" s="207"/>
      <c r="FFM84" s="207"/>
      <c r="FFN84" s="207"/>
      <c r="FFO84" s="207"/>
      <c r="FFP84" s="207"/>
      <c r="FFQ84" s="207"/>
      <c r="FFR84" s="207"/>
      <c r="FFS84" s="207"/>
      <c r="FFT84" s="207"/>
      <c r="FFU84" s="207"/>
      <c r="FFV84" s="207"/>
      <c r="FFW84" s="207"/>
      <c r="FFX84" s="207"/>
      <c r="FFY84" s="207"/>
      <c r="FFZ84" s="207"/>
      <c r="FGA84" s="207"/>
      <c r="FGB84" s="207"/>
      <c r="FGC84" s="207"/>
      <c r="FGD84" s="207"/>
      <c r="FGE84" s="207"/>
      <c r="FGF84" s="207"/>
      <c r="FGG84" s="207"/>
      <c r="FGH84" s="207"/>
      <c r="FGI84" s="207"/>
      <c r="FGJ84" s="207"/>
      <c r="FGK84" s="207"/>
      <c r="FGL84" s="207"/>
      <c r="FGM84" s="207"/>
      <c r="FGN84" s="207"/>
      <c r="FGO84" s="207"/>
      <c r="FGP84" s="207"/>
      <c r="FGQ84" s="207"/>
      <c r="FGR84" s="207"/>
      <c r="FGS84" s="207"/>
      <c r="FGT84" s="207"/>
      <c r="FGU84" s="207"/>
      <c r="FGV84" s="207"/>
      <c r="FGW84" s="207"/>
      <c r="FGX84" s="207"/>
      <c r="FGY84" s="207"/>
      <c r="FGZ84" s="207"/>
      <c r="FHA84" s="207"/>
      <c r="FHB84" s="207"/>
      <c r="FHC84" s="207"/>
      <c r="FHD84" s="207"/>
      <c r="FHE84" s="207"/>
      <c r="FHF84" s="207"/>
      <c r="FHG84" s="207"/>
      <c r="FHH84" s="207"/>
      <c r="FHI84" s="207"/>
      <c r="FHJ84" s="207"/>
      <c r="FHK84" s="207"/>
      <c r="FHL84" s="207"/>
      <c r="FHM84" s="207"/>
      <c r="FHN84" s="207"/>
      <c r="FHO84" s="207"/>
      <c r="FHP84" s="207"/>
      <c r="FHQ84" s="207"/>
      <c r="FHR84" s="207"/>
      <c r="FHS84" s="207"/>
      <c r="FHT84" s="207"/>
      <c r="FHU84" s="207"/>
      <c r="FHV84" s="207"/>
      <c r="FHW84" s="207"/>
      <c r="FHX84" s="207"/>
      <c r="FHY84" s="207"/>
      <c r="FHZ84" s="207"/>
      <c r="FIA84" s="207"/>
      <c r="FIB84" s="207"/>
      <c r="FIC84" s="207"/>
      <c r="FID84" s="207"/>
      <c r="FIE84" s="207"/>
      <c r="FIF84" s="207"/>
      <c r="FIG84" s="207"/>
      <c r="FIH84" s="207"/>
      <c r="FII84" s="207"/>
      <c r="FIJ84" s="207"/>
      <c r="FIK84" s="207"/>
      <c r="FIL84" s="207"/>
      <c r="FIM84" s="207"/>
      <c r="FIN84" s="207"/>
      <c r="FIO84" s="207"/>
      <c r="FIP84" s="207"/>
      <c r="FIQ84" s="207"/>
      <c r="FIR84" s="207"/>
      <c r="FIS84" s="207"/>
      <c r="FIT84" s="207"/>
      <c r="FIU84" s="207"/>
      <c r="FIV84" s="207"/>
      <c r="FIW84" s="207"/>
      <c r="FIX84" s="207"/>
      <c r="FIY84" s="207"/>
      <c r="FIZ84" s="207"/>
      <c r="FJA84" s="207"/>
      <c r="FJB84" s="207"/>
      <c r="FJC84" s="207"/>
      <c r="FJD84" s="207"/>
      <c r="FJE84" s="207"/>
      <c r="FJF84" s="207"/>
      <c r="FJG84" s="207"/>
      <c r="FJH84" s="207"/>
      <c r="FJI84" s="207"/>
      <c r="FJJ84" s="207"/>
      <c r="FJK84" s="207"/>
      <c r="FJL84" s="207"/>
      <c r="FJM84" s="207"/>
      <c r="FJN84" s="207"/>
      <c r="FJO84" s="207"/>
      <c r="FJP84" s="207"/>
      <c r="FJQ84" s="207"/>
      <c r="FJR84" s="207"/>
      <c r="FJS84" s="207"/>
      <c r="FJT84" s="207"/>
      <c r="FJU84" s="207"/>
      <c r="FJV84" s="207"/>
      <c r="FJW84" s="207"/>
      <c r="FJX84" s="207"/>
      <c r="FJY84" s="207"/>
      <c r="FJZ84" s="207"/>
      <c r="FKA84" s="207"/>
      <c r="FKB84" s="207"/>
      <c r="FKC84" s="207"/>
      <c r="FKD84" s="207"/>
      <c r="FKE84" s="207"/>
      <c r="FKF84" s="207"/>
      <c r="FKG84" s="207"/>
      <c r="FKH84" s="207"/>
      <c r="FKI84" s="207"/>
      <c r="FKJ84" s="207"/>
      <c r="FKK84" s="207"/>
      <c r="FKL84" s="207"/>
      <c r="FKM84" s="207"/>
      <c r="FKN84" s="207"/>
      <c r="FKO84" s="207"/>
      <c r="FKP84" s="207"/>
      <c r="FKQ84" s="207"/>
      <c r="FKR84" s="207"/>
      <c r="FKS84" s="207"/>
      <c r="FKT84" s="207"/>
      <c r="FKU84" s="207"/>
      <c r="FKV84" s="207"/>
      <c r="FKW84" s="207"/>
      <c r="FKX84" s="207"/>
      <c r="FKY84" s="207"/>
      <c r="FKZ84" s="207"/>
      <c r="FLA84" s="207"/>
      <c r="FLB84" s="207"/>
      <c r="FLC84" s="207"/>
      <c r="FLD84" s="207"/>
      <c r="FLE84" s="207"/>
      <c r="FLF84" s="207"/>
      <c r="FLG84" s="207"/>
      <c r="FLH84" s="207"/>
      <c r="FLI84" s="207"/>
      <c r="FLJ84" s="207"/>
      <c r="FLK84" s="207"/>
      <c r="FLL84" s="207"/>
      <c r="FLM84" s="207"/>
      <c r="FLN84" s="207"/>
      <c r="FLO84" s="207"/>
      <c r="FLP84" s="207"/>
      <c r="FLQ84" s="207"/>
      <c r="FLR84" s="207"/>
      <c r="FLS84" s="207"/>
      <c r="FLT84" s="207"/>
      <c r="FLU84" s="207"/>
      <c r="FLV84" s="207"/>
      <c r="FLW84" s="207"/>
      <c r="FLX84" s="207"/>
      <c r="FLY84" s="207"/>
      <c r="FLZ84" s="207"/>
      <c r="FMA84" s="207"/>
      <c r="FMB84" s="207"/>
      <c r="FMC84" s="207"/>
      <c r="FMD84" s="207"/>
      <c r="FME84" s="207"/>
      <c r="FMF84" s="207"/>
      <c r="FMG84" s="207"/>
      <c r="FMH84" s="207"/>
      <c r="FMI84" s="207"/>
      <c r="FMJ84" s="207"/>
      <c r="FMK84" s="207"/>
      <c r="FML84" s="207"/>
      <c r="FMM84" s="207"/>
      <c r="FMN84" s="207"/>
      <c r="FMO84" s="207"/>
      <c r="FMP84" s="207"/>
      <c r="FMQ84" s="207"/>
      <c r="FMR84" s="207"/>
      <c r="FMS84" s="207"/>
      <c r="FMT84" s="207"/>
      <c r="FMU84" s="207"/>
      <c r="FMV84" s="207"/>
      <c r="FMW84" s="207"/>
      <c r="FMX84" s="207"/>
      <c r="FMY84" s="207"/>
      <c r="FMZ84" s="207"/>
      <c r="FNA84" s="207"/>
      <c r="FNB84" s="207"/>
      <c r="FNC84" s="207"/>
      <c r="FND84" s="207"/>
      <c r="FNE84" s="207"/>
      <c r="FNF84" s="207"/>
      <c r="FNG84" s="207"/>
      <c r="FNH84" s="207"/>
      <c r="FNI84" s="207"/>
      <c r="FNJ84" s="207"/>
      <c r="FNK84" s="207"/>
      <c r="FNL84" s="207"/>
      <c r="FNM84" s="207"/>
      <c r="FNN84" s="207"/>
      <c r="FNO84" s="207"/>
      <c r="FNP84" s="207"/>
      <c r="FNQ84" s="207"/>
      <c r="FNR84" s="207"/>
      <c r="FNS84" s="207"/>
      <c r="FNT84" s="207"/>
      <c r="FNU84" s="207"/>
      <c r="FNV84" s="207"/>
      <c r="FNW84" s="207"/>
      <c r="FNX84" s="207"/>
      <c r="FNY84" s="207"/>
      <c r="FNZ84" s="207"/>
      <c r="FOA84" s="207"/>
      <c r="FOB84" s="207"/>
      <c r="FOC84" s="207"/>
      <c r="FOD84" s="207"/>
      <c r="FOE84" s="207"/>
      <c r="FOF84" s="207"/>
      <c r="FOG84" s="207"/>
      <c r="FOH84" s="207"/>
      <c r="FOI84" s="207"/>
      <c r="FOJ84" s="207"/>
      <c r="FOK84" s="207"/>
      <c r="FOL84" s="207"/>
      <c r="FOM84" s="207"/>
      <c r="FON84" s="207"/>
      <c r="FOO84" s="207"/>
      <c r="FOP84" s="207"/>
      <c r="FOQ84" s="207"/>
      <c r="FOR84" s="207"/>
      <c r="FOS84" s="207"/>
      <c r="FOT84" s="207"/>
      <c r="FOU84" s="207"/>
      <c r="FOV84" s="207"/>
      <c r="FOW84" s="207"/>
      <c r="FOX84" s="207"/>
      <c r="FOY84" s="207"/>
      <c r="FOZ84" s="207"/>
      <c r="FPA84" s="207"/>
      <c r="FPB84" s="207"/>
      <c r="FPC84" s="207"/>
      <c r="FPD84" s="207"/>
      <c r="FPE84" s="207"/>
      <c r="FPF84" s="207"/>
      <c r="FPG84" s="207"/>
      <c r="FPH84" s="207"/>
      <c r="FPI84" s="207"/>
      <c r="FPJ84" s="207"/>
      <c r="FPK84" s="207"/>
      <c r="FPL84" s="207"/>
      <c r="FPM84" s="207"/>
      <c r="FPN84" s="207"/>
      <c r="FPO84" s="207"/>
      <c r="FPP84" s="207"/>
      <c r="FPQ84" s="207"/>
      <c r="FPR84" s="207"/>
      <c r="FPS84" s="207"/>
      <c r="FPT84" s="207"/>
      <c r="FPU84" s="207"/>
      <c r="FPV84" s="207"/>
      <c r="FPW84" s="207"/>
      <c r="FPX84" s="207"/>
      <c r="FPY84" s="207"/>
      <c r="FPZ84" s="207"/>
      <c r="FQA84" s="207"/>
      <c r="FQB84" s="207"/>
      <c r="FQC84" s="207"/>
      <c r="FQD84" s="207"/>
      <c r="FQE84" s="207"/>
      <c r="FQF84" s="207"/>
      <c r="FQG84" s="207"/>
      <c r="FQH84" s="207"/>
      <c r="FQI84" s="207"/>
      <c r="FQJ84" s="207"/>
      <c r="FQK84" s="207"/>
      <c r="FQL84" s="207"/>
      <c r="FQM84" s="207"/>
      <c r="FQN84" s="207"/>
      <c r="FQO84" s="207"/>
      <c r="FQP84" s="207"/>
      <c r="FQQ84" s="207"/>
      <c r="FQR84" s="207"/>
      <c r="FQS84" s="207"/>
      <c r="FQT84" s="207"/>
      <c r="FQU84" s="207"/>
      <c r="FQV84" s="207"/>
      <c r="FQW84" s="207"/>
      <c r="FQX84" s="207"/>
      <c r="FQY84" s="207"/>
      <c r="FQZ84" s="207"/>
      <c r="FRA84" s="207"/>
      <c r="FRB84" s="207"/>
      <c r="FRC84" s="207"/>
      <c r="FRD84" s="207"/>
      <c r="FRE84" s="207"/>
      <c r="FRF84" s="207"/>
      <c r="FRG84" s="207"/>
      <c r="FRH84" s="207"/>
      <c r="FRI84" s="207"/>
      <c r="FRJ84" s="207"/>
      <c r="FRK84" s="207"/>
      <c r="FRL84" s="207"/>
      <c r="FRM84" s="207"/>
      <c r="FRN84" s="207"/>
      <c r="FRO84" s="207"/>
      <c r="FRP84" s="207"/>
      <c r="FRQ84" s="207"/>
      <c r="FRR84" s="207"/>
      <c r="FRS84" s="207"/>
      <c r="FRT84" s="207"/>
      <c r="FRU84" s="207"/>
      <c r="FRV84" s="207"/>
      <c r="FRW84" s="207"/>
      <c r="FRX84" s="207"/>
      <c r="FRY84" s="207"/>
      <c r="FRZ84" s="207"/>
      <c r="FSA84" s="207"/>
      <c r="FSB84" s="207"/>
      <c r="FSC84" s="207"/>
      <c r="FSD84" s="207"/>
      <c r="FSE84" s="207"/>
      <c r="FSF84" s="207"/>
      <c r="FSG84" s="207"/>
      <c r="FSH84" s="207"/>
      <c r="FSI84" s="207"/>
      <c r="FSJ84" s="207"/>
      <c r="FSK84" s="207"/>
      <c r="FSL84" s="207"/>
      <c r="FSM84" s="207"/>
      <c r="FSN84" s="207"/>
      <c r="FSO84" s="207"/>
      <c r="FSP84" s="207"/>
      <c r="FSQ84" s="207"/>
      <c r="FSR84" s="207"/>
      <c r="FSS84" s="207"/>
      <c r="FST84" s="207"/>
      <c r="FSU84" s="207"/>
      <c r="FSV84" s="207"/>
      <c r="FSW84" s="207"/>
      <c r="FSX84" s="207"/>
      <c r="FSY84" s="207"/>
      <c r="FSZ84" s="207"/>
      <c r="FTA84" s="207"/>
      <c r="FTB84" s="207"/>
      <c r="FTC84" s="207"/>
      <c r="FTD84" s="207"/>
      <c r="FTE84" s="207"/>
      <c r="FTF84" s="207"/>
      <c r="FTG84" s="207"/>
      <c r="FTH84" s="207"/>
      <c r="FTI84" s="207"/>
      <c r="FTJ84" s="207"/>
      <c r="FTK84" s="207"/>
      <c r="FTL84" s="207"/>
      <c r="FTM84" s="207"/>
      <c r="FTN84" s="207"/>
      <c r="FTO84" s="207"/>
      <c r="FTP84" s="207"/>
      <c r="FTQ84" s="207"/>
      <c r="FTR84" s="207"/>
      <c r="FTS84" s="207"/>
      <c r="FTT84" s="207"/>
      <c r="FTU84" s="207"/>
      <c r="FTV84" s="207"/>
      <c r="FTW84" s="207"/>
      <c r="FTX84" s="207"/>
      <c r="FTY84" s="207"/>
      <c r="FTZ84" s="207"/>
      <c r="FUA84" s="207"/>
      <c r="FUB84" s="207"/>
      <c r="FUC84" s="207"/>
      <c r="FUD84" s="207"/>
      <c r="FUE84" s="207"/>
      <c r="FUF84" s="207"/>
      <c r="FUG84" s="207"/>
      <c r="FUH84" s="207"/>
      <c r="FUI84" s="207"/>
      <c r="FUJ84" s="207"/>
      <c r="FUK84" s="207"/>
      <c r="FUL84" s="207"/>
      <c r="FUM84" s="207"/>
      <c r="FUN84" s="207"/>
      <c r="FUO84" s="207"/>
      <c r="FUP84" s="207"/>
      <c r="FUQ84" s="207"/>
      <c r="FUR84" s="207"/>
      <c r="FUS84" s="207"/>
      <c r="FUT84" s="207"/>
      <c r="FUU84" s="207"/>
      <c r="FUV84" s="207"/>
      <c r="FUW84" s="207"/>
      <c r="FUX84" s="207"/>
      <c r="FUY84" s="207"/>
      <c r="FUZ84" s="207"/>
      <c r="FVA84" s="207"/>
      <c r="FVB84" s="207"/>
      <c r="FVC84" s="207"/>
      <c r="FVD84" s="207"/>
      <c r="FVE84" s="207"/>
      <c r="FVF84" s="207"/>
      <c r="FVG84" s="207"/>
      <c r="FVH84" s="207"/>
      <c r="FVI84" s="207"/>
      <c r="FVJ84" s="207"/>
      <c r="FVK84" s="207"/>
      <c r="FVL84" s="207"/>
      <c r="FVM84" s="207"/>
      <c r="FVN84" s="207"/>
      <c r="FVO84" s="207"/>
      <c r="FVP84" s="207"/>
      <c r="FVQ84" s="207"/>
      <c r="FVR84" s="207"/>
      <c r="FVS84" s="207"/>
      <c r="FVT84" s="207"/>
      <c r="FVU84" s="207"/>
      <c r="FVV84" s="207"/>
      <c r="FVW84" s="207"/>
      <c r="FVX84" s="207"/>
      <c r="FVY84" s="207"/>
      <c r="FVZ84" s="207"/>
      <c r="FWA84" s="207"/>
      <c r="FWB84" s="207"/>
      <c r="FWC84" s="207"/>
      <c r="FWD84" s="207"/>
      <c r="FWE84" s="207"/>
      <c r="FWF84" s="207"/>
      <c r="FWG84" s="207"/>
      <c r="FWH84" s="207"/>
      <c r="FWI84" s="207"/>
      <c r="FWJ84" s="207"/>
      <c r="FWK84" s="207"/>
      <c r="FWL84" s="207"/>
      <c r="FWM84" s="207"/>
      <c r="FWN84" s="207"/>
      <c r="FWO84" s="207"/>
      <c r="FWP84" s="207"/>
      <c r="FWQ84" s="207"/>
      <c r="FWR84" s="207"/>
      <c r="FWS84" s="207"/>
      <c r="FWT84" s="207"/>
      <c r="FWU84" s="207"/>
      <c r="FWV84" s="207"/>
      <c r="FWW84" s="207"/>
      <c r="FWX84" s="207"/>
      <c r="FWY84" s="207"/>
      <c r="FWZ84" s="207"/>
      <c r="FXA84" s="207"/>
      <c r="FXB84" s="207"/>
      <c r="FXC84" s="207"/>
      <c r="FXD84" s="207"/>
      <c r="FXE84" s="207"/>
      <c r="FXF84" s="207"/>
      <c r="FXG84" s="207"/>
      <c r="FXH84" s="207"/>
      <c r="FXI84" s="207"/>
      <c r="FXJ84" s="207"/>
      <c r="FXK84" s="207"/>
      <c r="FXL84" s="207"/>
      <c r="FXM84" s="207"/>
      <c r="FXN84" s="207"/>
      <c r="FXO84" s="207"/>
      <c r="FXP84" s="207"/>
      <c r="FXQ84" s="207"/>
      <c r="FXR84" s="207"/>
      <c r="FXS84" s="207"/>
      <c r="FXT84" s="207"/>
      <c r="FXU84" s="207"/>
      <c r="FXV84" s="207"/>
      <c r="FXW84" s="207"/>
      <c r="FXX84" s="207"/>
      <c r="FXY84" s="207"/>
      <c r="FXZ84" s="207"/>
      <c r="FYA84" s="207"/>
      <c r="FYB84" s="207"/>
      <c r="FYC84" s="207"/>
      <c r="FYD84" s="207"/>
      <c r="FYE84" s="207"/>
      <c r="FYF84" s="207"/>
      <c r="FYG84" s="207"/>
      <c r="FYH84" s="207"/>
      <c r="FYI84" s="207"/>
      <c r="FYJ84" s="207"/>
      <c r="FYK84" s="207"/>
      <c r="FYL84" s="207"/>
      <c r="FYM84" s="207"/>
      <c r="FYN84" s="207"/>
      <c r="FYO84" s="207"/>
      <c r="FYP84" s="207"/>
      <c r="FYQ84" s="207"/>
      <c r="FYR84" s="207"/>
      <c r="FYS84" s="207"/>
      <c r="FYT84" s="207"/>
      <c r="FYU84" s="207"/>
      <c r="FYV84" s="207"/>
      <c r="FYW84" s="207"/>
      <c r="FYX84" s="207"/>
      <c r="FYY84" s="207"/>
      <c r="FYZ84" s="207"/>
      <c r="FZA84" s="207"/>
      <c r="FZB84" s="207"/>
      <c r="FZC84" s="207"/>
      <c r="FZD84" s="207"/>
      <c r="FZE84" s="207"/>
      <c r="FZF84" s="207"/>
      <c r="FZG84" s="207"/>
      <c r="FZH84" s="207"/>
      <c r="FZI84" s="207"/>
      <c r="FZJ84" s="207"/>
      <c r="FZK84" s="207"/>
      <c r="FZL84" s="207"/>
      <c r="FZM84" s="207"/>
      <c r="FZN84" s="207"/>
      <c r="FZO84" s="207"/>
      <c r="FZP84" s="207"/>
      <c r="FZQ84" s="207"/>
      <c r="FZR84" s="207"/>
      <c r="FZS84" s="207"/>
      <c r="FZT84" s="207"/>
      <c r="FZU84" s="207"/>
      <c r="FZV84" s="207"/>
      <c r="FZW84" s="207"/>
      <c r="FZX84" s="207"/>
      <c r="FZY84" s="207"/>
      <c r="FZZ84" s="207"/>
      <c r="GAA84" s="207"/>
      <c r="GAB84" s="207"/>
      <c r="GAC84" s="207"/>
      <c r="GAD84" s="207"/>
      <c r="GAE84" s="207"/>
      <c r="GAF84" s="207"/>
      <c r="GAG84" s="207"/>
      <c r="GAH84" s="207"/>
      <c r="GAI84" s="207"/>
      <c r="GAJ84" s="207"/>
      <c r="GAK84" s="207"/>
      <c r="GAL84" s="207"/>
      <c r="GAM84" s="207"/>
      <c r="GAN84" s="207"/>
      <c r="GAO84" s="207"/>
      <c r="GAP84" s="207"/>
      <c r="GAQ84" s="207"/>
      <c r="GAR84" s="207"/>
      <c r="GAS84" s="207"/>
      <c r="GAT84" s="207"/>
      <c r="GAU84" s="207"/>
      <c r="GAV84" s="207"/>
      <c r="GAW84" s="207"/>
      <c r="GAX84" s="207"/>
      <c r="GAY84" s="207"/>
      <c r="GAZ84" s="207"/>
      <c r="GBA84" s="207"/>
      <c r="GBB84" s="207"/>
      <c r="GBC84" s="207"/>
      <c r="GBD84" s="207"/>
      <c r="GBE84" s="207"/>
      <c r="GBF84" s="207"/>
      <c r="GBG84" s="207"/>
      <c r="GBH84" s="207"/>
      <c r="GBI84" s="207"/>
      <c r="GBJ84" s="207"/>
      <c r="GBK84" s="207"/>
      <c r="GBL84" s="207"/>
      <c r="GBM84" s="207"/>
      <c r="GBN84" s="207"/>
      <c r="GBO84" s="207"/>
      <c r="GBP84" s="207"/>
      <c r="GBQ84" s="207"/>
      <c r="GBR84" s="207"/>
      <c r="GBS84" s="207"/>
      <c r="GBT84" s="207"/>
      <c r="GBU84" s="207"/>
      <c r="GBV84" s="207"/>
      <c r="GBW84" s="207"/>
      <c r="GBX84" s="207"/>
      <c r="GBY84" s="207"/>
      <c r="GBZ84" s="207"/>
      <c r="GCA84" s="207"/>
      <c r="GCB84" s="207"/>
      <c r="GCC84" s="207"/>
      <c r="GCD84" s="207"/>
      <c r="GCE84" s="207"/>
      <c r="GCF84" s="207"/>
      <c r="GCG84" s="207"/>
      <c r="GCH84" s="207"/>
      <c r="GCI84" s="207"/>
      <c r="GCJ84" s="207"/>
      <c r="GCK84" s="207"/>
      <c r="GCL84" s="207"/>
      <c r="GCM84" s="207"/>
      <c r="GCN84" s="207"/>
      <c r="GCO84" s="207"/>
      <c r="GCP84" s="207"/>
      <c r="GCQ84" s="207"/>
      <c r="GCR84" s="207"/>
      <c r="GCS84" s="207"/>
      <c r="GCT84" s="207"/>
      <c r="GCU84" s="207"/>
      <c r="GCV84" s="207"/>
      <c r="GCW84" s="207"/>
      <c r="GCX84" s="207"/>
      <c r="GCY84" s="207"/>
      <c r="GCZ84" s="207"/>
      <c r="GDA84" s="207"/>
      <c r="GDB84" s="207"/>
      <c r="GDC84" s="207"/>
      <c r="GDD84" s="207"/>
      <c r="GDE84" s="207"/>
      <c r="GDF84" s="207"/>
      <c r="GDG84" s="207"/>
      <c r="GDH84" s="207"/>
      <c r="GDI84" s="207"/>
      <c r="GDJ84" s="207"/>
      <c r="GDK84" s="207"/>
      <c r="GDL84" s="207"/>
      <c r="GDM84" s="207"/>
      <c r="GDN84" s="207"/>
      <c r="GDO84" s="207"/>
      <c r="GDP84" s="207"/>
      <c r="GDQ84" s="207"/>
      <c r="GDR84" s="207"/>
      <c r="GDS84" s="207"/>
      <c r="GDT84" s="207"/>
      <c r="GDU84" s="207"/>
      <c r="GDV84" s="207"/>
      <c r="GDW84" s="207"/>
      <c r="GDX84" s="207"/>
      <c r="GDY84" s="207"/>
      <c r="GDZ84" s="207"/>
      <c r="GEA84" s="207"/>
      <c r="GEB84" s="207"/>
      <c r="GEC84" s="207"/>
      <c r="GED84" s="207"/>
      <c r="GEE84" s="207"/>
      <c r="GEF84" s="207"/>
      <c r="GEG84" s="207"/>
      <c r="GEH84" s="207"/>
      <c r="GEI84" s="207"/>
      <c r="GEJ84" s="207"/>
      <c r="GEK84" s="207"/>
      <c r="GEL84" s="207"/>
      <c r="GEM84" s="207"/>
      <c r="GEN84" s="207"/>
      <c r="GEO84" s="207"/>
      <c r="GEP84" s="207"/>
      <c r="GEQ84" s="207"/>
      <c r="GER84" s="207"/>
      <c r="GES84" s="207"/>
      <c r="GET84" s="207"/>
      <c r="GEU84" s="207"/>
      <c r="GEV84" s="207"/>
      <c r="GEW84" s="207"/>
      <c r="GEX84" s="207"/>
      <c r="GEY84" s="207"/>
      <c r="GEZ84" s="207"/>
      <c r="GFA84" s="207"/>
      <c r="GFB84" s="207"/>
      <c r="GFC84" s="207"/>
      <c r="GFD84" s="207"/>
      <c r="GFE84" s="207"/>
      <c r="GFF84" s="207"/>
      <c r="GFG84" s="207"/>
      <c r="GFH84" s="207"/>
      <c r="GFI84" s="207"/>
      <c r="GFJ84" s="207"/>
      <c r="GFK84" s="207"/>
      <c r="GFL84" s="207"/>
      <c r="GFM84" s="207"/>
      <c r="GFN84" s="207"/>
      <c r="GFO84" s="207"/>
      <c r="GFP84" s="207"/>
      <c r="GFQ84" s="207"/>
      <c r="GFR84" s="207"/>
      <c r="GFS84" s="207"/>
      <c r="GFT84" s="207"/>
      <c r="GFU84" s="207"/>
      <c r="GFV84" s="207"/>
      <c r="GFW84" s="207"/>
      <c r="GFX84" s="207"/>
      <c r="GFY84" s="207"/>
      <c r="GFZ84" s="207"/>
      <c r="GGA84" s="207"/>
      <c r="GGB84" s="207"/>
      <c r="GGC84" s="207"/>
      <c r="GGD84" s="207"/>
      <c r="GGE84" s="207"/>
      <c r="GGF84" s="207"/>
      <c r="GGG84" s="207"/>
      <c r="GGH84" s="207"/>
      <c r="GGI84" s="207"/>
      <c r="GGJ84" s="207"/>
      <c r="GGK84" s="207"/>
      <c r="GGL84" s="207"/>
      <c r="GGM84" s="207"/>
      <c r="GGN84" s="207"/>
      <c r="GGO84" s="207"/>
      <c r="GGP84" s="207"/>
      <c r="GGQ84" s="207"/>
      <c r="GGR84" s="207"/>
      <c r="GGS84" s="207"/>
      <c r="GGT84" s="207"/>
      <c r="GGU84" s="207"/>
      <c r="GGV84" s="207"/>
      <c r="GGW84" s="207"/>
      <c r="GGX84" s="207"/>
      <c r="GGY84" s="207"/>
      <c r="GGZ84" s="207"/>
      <c r="GHA84" s="207"/>
      <c r="GHB84" s="207"/>
      <c r="GHC84" s="207"/>
      <c r="GHD84" s="207"/>
      <c r="GHE84" s="207"/>
      <c r="GHF84" s="207"/>
      <c r="GHG84" s="207"/>
      <c r="GHH84" s="207"/>
      <c r="GHI84" s="207"/>
      <c r="GHJ84" s="207"/>
      <c r="GHK84" s="207"/>
      <c r="GHL84" s="207"/>
      <c r="GHM84" s="207"/>
      <c r="GHN84" s="207"/>
      <c r="GHO84" s="207"/>
      <c r="GHP84" s="207"/>
      <c r="GHQ84" s="207"/>
      <c r="GHR84" s="207"/>
      <c r="GHS84" s="207"/>
      <c r="GHT84" s="207"/>
      <c r="GHU84" s="207"/>
      <c r="GHV84" s="207"/>
      <c r="GHW84" s="207"/>
      <c r="GHX84" s="207"/>
      <c r="GHY84" s="207"/>
      <c r="GHZ84" s="207"/>
      <c r="GIA84" s="207"/>
      <c r="GIB84" s="207"/>
      <c r="GIC84" s="207"/>
      <c r="GID84" s="207"/>
      <c r="GIE84" s="207"/>
      <c r="GIF84" s="207"/>
      <c r="GIG84" s="207"/>
      <c r="GIH84" s="207"/>
      <c r="GII84" s="207"/>
      <c r="GIJ84" s="207"/>
      <c r="GIK84" s="207"/>
      <c r="GIL84" s="207"/>
      <c r="GIM84" s="207"/>
      <c r="GIN84" s="207"/>
      <c r="GIO84" s="207"/>
      <c r="GIP84" s="207"/>
      <c r="GIQ84" s="207"/>
      <c r="GIR84" s="207"/>
      <c r="GIS84" s="207"/>
      <c r="GIT84" s="207"/>
      <c r="GIU84" s="207"/>
      <c r="GIV84" s="207"/>
      <c r="GIW84" s="207"/>
      <c r="GIX84" s="207"/>
      <c r="GIY84" s="207"/>
      <c r="GIZ84" s="207"/>
      <c r="GJA84" s="207"/>
      <c r="GJB84" s="207"/>
      <c r="GJC84" s="207"/>
      <c r="GJD84" s="207"/>
      <c r="GJE84" s="207"/>
      <c r="GJF84" s="207"/>
      <c r="GJG84" s="207"/>
      <c r="GJH84" s="207"/>
      <c r="GJI84" s="207"/>
      <c r="GJJ84" s="207"/>
      <c r="GJK84" s="207"/>
      <c r="GJL84" s="207"/>
      <c r="GJM84" s="207"/>
      <c r="GJN84" s="207"/>
      <c r="GJO84" s="207"/>
      <c r="GJP84" s="207"/>
      <c r="GJQ84" s="207"/>
      <c r="GJR84" s="207"/>
      <c r="GJS84" s="207"/>
      <c r="GJT84" s="207"/>
      <c r="GJU84" s="207"/>
      <c r="GJV84" s="207"/>
      <c r="GJW84" s="207"/>
      <c r="GJX84" s="207"/>
      <c r="GJY84" s="207"/>
      <c r="GJZ84" s="207"/>
      <c r="GKA84" s="207"/>
      <c r="GKB84" s="207"/>
      <c r="GKC84" s="207"/>
      <c r="GKD84" s="207"/>
      <c r="GKE84" s="207"/>
      <c r="GKF84" s="207"/>
      <c r="GKG84" s="207"/>
      <c r="GKH84" s="207"/>
      <c r="GKI84" s="207"/>
      <c r="GKJ84" s="207"/>
      <c r="GKK84" s="207"/>
      <c r="GKL84" s="207"/>
      <c r="GKM84" s="207"/>
      <c r="GKN84" s="207"/>
      <c r="GKO84" s="207"/>
      <c r="GKP84" s="207"/>
      <c r="GKQ84" s="207"/>
      <c r="GKR84" s="207"/>
      <c r="GKS84" s="207"/>
      <c r="GKT84" s="207"/>
      <c r="GKU84" s="207"/>
      <c r="GKV84" s="207"/>
      <c r="GKW84" s="207"/>
      <c r="GKX84" s="207"/>
      <c r="GKY84" s="207"/>
      <c r="GKZ84" s="207"/>
      <c r="GLA84" s="207"/>
      <c r="GLB84" s="207"/>
      <c r="GLC84" s="207"/>
      <c r="GLD84" s="207"/>
      <c r="GLE84" s="207"/>
      <c r="GLF84" s="207"/>
      <c r="GLG84" s="207"/>
      <c r="GLH84" s="207"/>
      <c r="GLI84" s="207"/>
      <c r="GLJ84" s="207"/>
      <c r="GLK84" s="207"/>
      <c r="GLL84" s="207"/>
      <c r="GLM84" s="207"/>
      <c r="GLN84" s="207"/>
      <c r="GLO84" s="207"/>
      <c r="GLP84" s="207"/>
      <c r="GLQ84" s="207"/>
      <c r="GLR84" s="207"/>
      <c r="GLS84" s="207"/>
      <c r="GLT84" s="207"/>
      <c r="GLU84" s="207"/>
      <c r="GLV84" s="207"/>
      <c r="GLW84" s="207"/>
      <c r="GLX84" s="207"/>
      <c r="GLY84" s="207"/>
      <c r="GLZ84" s="207"/>
      <c r="GMA84" s="207"/>
      <c r="GMB84" s="207"/>
      <c r="GMC84" s="207"/>
      <c r="GMD84" s="207"/>
      <c r="GME84" s="207"/>
      <c r="GMF84" s="207"/>
      <c r="GMG84" s="207"/>
      <c r="GMH84" s="207"/>
      <c r="GMI84" s="207"/>
      <c r="GMJ84" s="207"/>
      <c r="GMK84" s="207"/>
      <c r="GML84" s="207"/>
      <c r="GMM84" s="207"/>
      <c r="GMN84" s="207"/>
      <c r="GMO84" s="207"/>
      <c r="GMP84" s="207"/>
      <c r="GMQ84" s="207"/>
      <c r="GMR84" s="207"/>
      <c r="GMS84" s="207"/>
      <c r="GMT84" s="207"/>
      <c r="GMU84" s="207"/>
      <c r="GMV84" s="207"/>
      <c r="GMW84" s="207"/>
      <c r="GMX84" s="207"/>
      <c r="GMY84" s="207"/>
      <c r="GMZ84" s="207"/>
      <c r="GNA84" s="207"/>
      <c r="GNB84" s="207"/>
      <c r="GNC84" s="207"/>
      <c r="GND84" s="207"/>
      <c r="GNE84" s="207"/>
      <c r="GNF84" s="207"/>
      <c r="GNG84" s="207"/>
      <c r="GNH84" s="207"/>
      <c r="GNI84" s="207"/>
      <c r="GNJ84" s="207"/>
      <c r="GNK84" s="207"/>
      <c r="GNL84" s="207"/>
      <c r="GNM84" s="207"/>
      <c r="GNN84" s="207"/>
      <c r="GNO84" s="207"/>
      <c r="GNP84" s="207"/>
      <c r="GNQ84" s="207"/>
      <c r="GNR84" s="207"/>
      <c r="GNS84" s="207"/>
      <c r="GNT84" s="207"/>
      <c r="GNU84" s="207"/>
      <c r="GNV84" s="207"/>
      <c r="GNW84" s="207"/>
      <c r="GNX84" s="207"/>
      <c r="GNY84" s="207"/>
      <c r="GNZ84" s="207"/>
      <c r="GOA84" s="207"/>
      <c r="GOB84" s="207"/>
      <c r="GOC84" s="207"/>
      <c r="GOD84" s="207"/>
      <c r="GOE84" s="207"/>
      <c r="GOF84" s="207"/>
      <c r="GOG84" s="207"/>
      <c r="GOH84" s="207"/>
      <c r="GOI84" s="207"/>
      <c r="GOJ84" s="207"/>
      <c r="GOK84" s="207"/>
      <c r="GOL84" s="207"/>
      <c r="GOM84" s="207"/>
      <c r="GON84" s="207"/>
      <c r="GOO84" s="207"/>
      <c r="GOP84" s="207"/>
      <c r="GOQ84" s="207"/>
      <c r="GOR84" s="207"/>
      <c r="GOS84" s="207"/>
      <c r="GOT84" s="207"/>
      <c r="GOU84" s="207"/>
      <c r="GOV84" s="207"/>
      <c r="GOW84" s="207"/>
      <c r="GOX84" s="207"/>
      <c r="GOY84" s="207"/>
      <c r="GOZ84" s="207"/>
      <c r="GPA84" s="207"/>
      <c r="GPB84" s="207"/>
      <c r="GPC84" s="207"/>
      <c r="GPD84" s="207"/>
      <c r="GPE84" s="207"/>
      <c r="GPF84" s="207"/>
      <c r="GPG84" s="207"/>
      <c r="GPH84" s="207"/>
      <c r="GPI84" s="207"/>
      <c r="GPJ84" s="207"/>
      <c r="GPK84" s="207"/>
      <c r="GPL84" s="207"/>
      <c r="GPM84" s="207"/>
      <c r="GPN84" s="207"/>
      <c r="GPO84" s="207"/>
      <c r="GPP84" s="207"/>
      <c r="GPQ84" s="207"/>
      <c r="GPR84" s="207"/>
      <c r="GPS84" s="207"/>
      <c r="GPT84" s="207"/>
      <c r="GPU84" s="207"/>
      <c r="GPV84" s="207"/>
      <c r="GPW84" s="207"/>
      <c r="GPX84" s="207"/>
      <c r="GPY84" s="207"/>
      <c r="GPZ84" s="207"/>
      <c r="GQA84" s="207"/>
      <c r="GQB84" s="207"/>
      <c r="GQC84" s="207"/>
      <c r="GQD84" s="207"/>
      <c r="GQE84" s="207"/>
      <c r="GQF84" s="207"/>
      <c r="GQG84" s="207"/>
      <c r="GQH84" s="207"/>
      <c r="GQI84" s="207"/>
      <c r="GQJ84" s="207"/>
      <c r="GQK84" s="207"/>
      <c r="GQL84" s="207"/>
      <c r="GQM84" s="207"/>
      <c r="GQN84" s="207"/>
      <c r="GQO84" s="207"/>
      <c r="GQP84" s="207"/>
      <c r="GQQ84" s="207"/>
      <c r="GQR84" s="207"/>
      <c r="GQS84" s="207"/>
      <c r="GQT84" s="207"/>
      <c r="GQU84" s="207"/>
      <c r="GQV84" s="207"/>
      <c r="GQW84" s="207"/>
      <c r="GQX84" s="207"/>
      <c r="GQY84" s="207"/>
      <c r="GQZ84" s="207"/>
      <c r="GRA84" s="207"/>
      <c r="GRB84" s="207"/>
      <c r="GRC84" s="207"/>
      <c r="GRD84" s="207"/>
      <c r="GRE84" s="207"/>
      <c r="GRF84" s="207"/>
      <c r="GRG84" s="207"/>
      <c r="GRH84" s="207"/>
      <c r="GRI84" s="207"/>
      <c r="GRJ84" s="207"/>
      <c r="GRK84" s="207"/>
      <c r="GRL84" s="207"/>
      <c r="GRM84" s="207"/>
      <c r="GRN84" s="207"/>
      <c r="GRO84" s="207"/>
      <c r="GRP84" s="207"/>
      <c r="GRQ84" s="207"/>
      <c r="GRR84" s="207"/>
      <c r="GRS84" s="207"/>
      <c r="GRT84" s="207"/>
      <c r="GRU84" s="207"/>
      <c r="GRV84" s="207"/>
      <c r="GRW84" s="207"/>
      <c r="GRX84" s="207"/>
      <c r="GRY84" s="207"/>
      <c r="GRZ84" s="207"/>
      <c r="GSA84" s="207"/>
      <c r="GSB84" s="207"/>
      <c r="GSC84" s="207"/>
      <c r="GSD84" s="207"/>
      <c r="GSE84" s="207"/>
      <c r="GSF84" s="207"/>
      <c r="GSG84" s="207"/>
      <c r="GSH84" s="207"/>
      <c r="GSI84" s="207"/>
      <c r="GSJ84" s="207"/>
      <c r="GSK84" s="207"/>
      <c r="GSL84" s="207"/>
      <c r="GSM84" s="207"/>
      <c r="GSN84" s="207"/>
      <c r="GSO84" s="207"/>
      <c r="GSP84" s="207"/>
      <c r="GSQ84" s="207"/>
      <c r="GSR84" s="207"/>
      <c r="GSS84" s="207"/>
      <c r="GST84" s="207"/>
      <c r="GSU84" s="207"/>
      <c r="GSV84" s="207"/>
      <c r="GSW84" s="207"/>
      <c r="GSX84" s="207"/>
      <c r="GSY84" s="207"/>
      <c r="GSZ84" s="207"/>
      <c r="GTA84" s="207"/>
      <c r="GTB84" s="207"/>
      <c r="GTC84" s="207"/>
      <c r="GTD84" s="207"/>
      <c r="GTE84" s="207"/>
      <c r="GTF84" s="207"/>
      <c r="GTG84" s="207"/>
      <c r="GTH84" s="207"/>
      <c r="GTI84" s="207"/>
      <c r="GTJ84" s="207"/>
      <c r="GTK84" s="207"/>
      <c r="GTL84" s="207"/>
      <c r="GTM84" s="207"/>
      <c r="GTN84" s="207"/>
      <c r="GTO84" s="207"/>
      <c r="GTP84" s="207"/>
      <c r="GTQ84" s="207"/>
      <c r="GTR84" s="207"/>
      <c r="GTS84" s="207"/>
      <c r="GTT84" s="207"/>
      <c r="GTU84" s="207"/>
      <c r="GTV84" s="207"/>
      <c r="GTW84" s="207"/>
      <c r="GTX84" s="207"/>
      <c r="GTY84" s="207"/>
      <c r="GTZ84" s="207"/>
      <c r="GUA84" s="207"/>
      <c r="GUB84" s="207"/>
      <c r="GUC84" s="207"/>
      <c r="GUD84" s="207"/>
      <c r="GUE84" s="207"/>
      <c r="GUF84" s="207"/>
      <c r="GUG84" s="207"/>
      <c r="GUH84" s="207"/>
      <c r="GUI84" s="207"/>
      <c r="GUJ84" s="207"/>
      <c r="GUK84" s="207"/>
      <c r="GUL84" s="207"/>
      <c r="GUM84" s="207"/>
      <c r="GUN84" s="207"/>
      <c r="GUO84" s="207"/>
      <c r="GUP84" s="207"/>
      <c r="GUQ84" s="207"/>
      <c r="GUR84" s="207"/>
      <c r="GUS84" s="207"/>
      <c r="GUT84" s="207"/>
      <c r="GUU84" s="207"/>
      <c r="GUV84" s="207"/>
      <c r="GUW84" s="207"/>
      <c r="GUX84" s="207"/>
      <c r="GUY84" s="207"/>
      <c r="GUZ84" s="207"/>
      <c r="GVA84" s="207"/>
      <c r="GVB84" s="207"/>
      <c r="GVC84" s="207"/>
      <c r="GVD84" s="207"/>
      <c r="GVE84" s="207"/>
      <c r="GVF84" s="207"/>
      <c r="GVG84" s="207"/>
      <c r="GVH84" s="207"/>
      <c r="GVI84" s="207"/>
      <c r="GVJ84" s="207"/>
      <c r="GVK84" s="207"/>
      <c r="GVL84" s="207"/>
      <c r="GVM84" s="207"/>
      <c r="GVN84" s="207"/>
      <c r="GVO84" s="207"/>
      <c r="GVP84" s="207"/>
      <c r="GVQ84" s="207"/>
      <c r="GVR84" s="207"/>
      <c r="GVS84" s="207"/>
      <c r="GVT84" s="207"/>
      <c r="GVU84" s="207"/>
      <c r="GVV84" s="207"/>
      <c r="GVW84" s="207"/>
      <c r="GVX84" s="207"/>
      <c r="GVY84" s="207"/>
      <c r="GVZ84" s="207"/>
      <c r="GWA84" s="207"/>
      <c r="GWB84" s="207"/>
      <c r="GWC84" s="207"/>
      <c r="GWD84" s="207"/>
      <c r="GWE84" s="207"/>
      <c r="GWF84" s="207"/>
      <c r="GWG84" s="207"/>
      <c r="GWH84" s="207"/>
      <c r="GWI84" s="207"/>
      <c r="GWJ84" s="207"/>
      <c r="GWK84" s="207"/>
      <c r="GWL84" s="207"/>
      <c r="GWM84" s="207"/>
      <c r="GWN84" s="207"/>
      <c r="GWO84" s="207"/>
      <c r="GWP84" s="207"/>
      <c r="GWQ84" s="207"/>
      <c r="GWR84" s="207"/>
      <c r="GWS84" s="207"/>
      <c r="GWT84" s="207"/>
      <c r="GWU84" s="207"/>
      <c r="GWV84" s="207"/>
      <c r="GWW84" s="207"/>
      <c r="GWX84" s="207"/>
      <c r="GWY84" s="207"/>
      <c r="GWZ84" s="207"/>
      <c r="GXA84" s="207"/>
      <c r="GXB84" s="207"/>
      <c r="GXC84" s="207"/>
      <c r="GXD84" s="207"/>
      <c r="GXE84" s="207"/>
      <c r="GXF84" s="207"/>
      <c r="GXG84" s="207"/>
      <c r="GXH84" s="207"/>
      <c r="GXI84" s="207"/>
      <c r="GXJ84" s="207"/>
      <c r="GXK84" s="207"/>
      <c r="GXL84" s="207"/>
      <c r="GXM84" s="207"/>
      <c r="GXN84" s="207"/>
      <c r="GXO84" s="207"/>
      <c r="GXP84" s="207"/>
      <c r="GXQ84" s="207"/>
      <c r="GXR84" s="207"/>
      <c r="GXS84" s="207"/>
      <c r="GXT84" s="207"/>
      <c r="GXU84" s="207"/>
      <c r="GXV84" s="207"/>
      <c r="GXW84" s="207"/>
      <c r="GXX84" s="207"/>
      <c r="GXY84" s="207"/>
      <c r="GXZ84" s="207"/>
      <c r="GYA84" s="207"/>
      <c r="GYB84" s="207"/>
      <c r="GYC84" s="207"/>
      <c r="GYD84" s="207"/>
      <c r="GYE84" s="207"/>
      <c r="GYF84" s="207"/>
      <c r="GYG84" s="207"/>
      <c r="GYH84" s="207"/>
      <c r="GYI84" s="207"/>
      <c r="GYJ84" s="207"/>
      <c r="GYK84" s="207"/>
      <c r="GYL84" s="207"/>
      <c r="GYM84" s="207"/>
      <c r="GYN84" s="207"/>
      <c r="GYO84" s="207"/>
      <c r="GYP84" s="207"/>
      <c r="GYQ84" s="207"/>
      <c r="GYR84" s="207"/>
      <c r="GYS84" s="207"/>
      <c r="GYT84" s="207"/>
      <c r="GYU84" s="207"/>
      <c r="GYV84" s="207"/>
      <c r="GYW84" s="207"/>
      <c r="GYX84" s="207"/>
      <c r="GYY84" s="207"/>
      <c r="GYZ84" s="207"/>
      <c r="GZA84" s="207"/>
      <c r="GZB84" s="207"/>
      <c r="GZC84" s="207"/>
      <c r="GZD84" s="207"/>
      <c r="GZE84" s="207"/>
      <c r="GZF84" s="207"/>
      <c r="GZG84" s="207"/>
      <c r="GZH84" s="207"/>
      <c r="GZI84" s="207"/>
      <c r="GZJ84" s="207"/>
      <c r="GZK84" s="207"/>
      <c r="GZL84" s="207"/>
      <c r="GZM84" s="207"/>
      <c r="GZN84" s="207"/>
      <c r="GZO84" s="207"/>
      <c r="GZP84" s="207"/>
      <c r="GZQ84" s="207"/>
      <c r="GZR84" s="207"/>
      <c r="GZS84" s="207"/>
      <c r="GZT84" s="207"/>
      <c r="GZU84" s="207"/>
      <c r="GZV84" s="207"/>
      <c r="GZW84" s="207"/>
      <c r="GZX84" s="207"/>
      <c r="GZY84" s="207"/>
      <c r="GZZ84" s="207"/>
      <c r="HAA84" s="207"/>
      <c r="HAB84" s="207"/>
      <c r="HAC84" s="207"/>
      <c r="HAD84" s="207"/>
      <c r="HAE84" s="207"/>
      <c r="HAF84" s="207"/>
      <c r="HAG84" s="207"/>
      <c r="HAH84" s="207"/>
      <c r="HAI84" s="207"/>
      <c r="HAJ84" s="207"/>
      <c r="HAK84" s="207"/>
      <c r="HAL84" s="207"/>
      <c r="HAM84" s="207"/>
      <c r="HAN84" s="207"/>
      <c r="HAO84" s="207"/>
      <c r="HAP84" s="207"/>
      <c r="HAQ84" s="207"/>
      <c r="HAR84" s="207"/>
      <c r="HAS84" s="207"/>
      <c r="HAT84" s="207"/>
      <c r="HAU84" s="207"/>
      <c r="HAV84" s="207"/>
      <c r="HAW84" s="207"/>
      <c r="HAX84" s="207"/>
      <c r="HAY84" s="207"/>
      <c r="HAZ84" s="207"/>
      <c r="HBA84" s="207"/>
      <c r="HBB84" s="207"/>
      <c r="HBC84" s="207"/>
      <c r="HBD84" s="207"/>
      <c r="HBE84" s="207"/>
      <c r="HBF84" s="207"/>
      <c r="HBG84" s="207"/>
      <c r="HBH84" s="207"/>
      <c r="HBI84" s="207"/>
      <c r="HBJ84" s="207"/>
      <c r="HBK84" s="207"/>
      <c r="HBL84" s="207"/>
      <c r="HBM84" s="207"/>
      <c r="HBN84" s="207"/>
      <c r="HBO84" s="207"/>
      <c r="HBP84" s="207"/>
      <c r="HBQ84" s="207"/>
      <c r="HBR84" s="207"/>
      <c r="HBS84" s="207"/>
      <c r="HBT84" s="207"/>
      <c r="HBU84" s="207"/>
      <c r="HBV84" s="207"/>
      <c r="HBW84" s="207"/>
      <c r="HBX84" s="207"/>
      <c r="HBY84" s="207"/>
      <c r="HBZ84" s="207"/>
      <c r="HCA84" s="207"/>
      <c r="HCB84" s="207"/>
      <c r="HCC84" s="207"/>
      <c r="HCD84" s="207"/>
      <c r="HCE84" s="207"/>
      <c r="HCF84" s="207"/>
      <c r="HCG84" s="207"/>
      <c r="HCH84" s="207"/>
      <c r="HCI84" s="207"/>
      <c r="HCJ84" s="207"/>
      <c r="HCK84" s="207"/>
      <c r="HCL84" s="207"/>
      <c r="HCM84" s="207"/>
      <c r="HCN84" s="207"/>
      <c r="HCO84" s="207"/>
      <c r="HCP84" s="207"/>
      <c r="HCQ84" s="207"/>
      <c r="HCR84" s="207"/>
      <c r="HCS84" s="207"/>
      <c r="HCT84" s="207"/>
      <c r="HCU84" s="207"/>
      <c r="HCV84" s="207"/>
      <c r="HCW84" s="207"/>
      <c r="HCX84" s="207"/>
      <c r="HCY84" s="207"/>
      <c r="HCZ84" s="207"/>
      <c r="HDA84" s="207"/>
      <c r="HDB84" s="207"/>
      <c r="HDC84" s="207"/>
      <c r="HDD84" s="207"/>
      <c r="HDE84" s="207"/>
      <c r="HDF84" s="207"/>
      <c r="HDG84" s="207"/>
      <c r="HDH84" s="207"/>
      <c r="HDI84" s="207"/>
      <c r="HDJ84" s="207"/>
      <c r="HDK84" s="207"/>
      <c r="HDL84" s="207"/>
      <c r="HDM84" s="207"/>
      <c r="HDN84" s="207"/>
      <c r="HDO84" s="207"/>
      <c r="HDP84" s="207"/>
      <c r="HDQ84" s="207"/>
      <c r="HDR84" s="207"/>
      <c r="HDS84" s="207"/>
      <c r="HDT84" s="207"/>
      <c r="HDU84" s="207"/>
      <c r="HDV84" s="207"/>
      <c r="HDW84" s="207"/>
      <c r="HDX84" s="207"/>
      <c r="HDY84" s="207"/>
      <c r="HDZ84" s="207"/>
      <c r="HEA84" s="207"/>
      <c r="HEB84" s="207"/>
      <c r="HEC84" s="207"/>
      <c r="HED84" s="207"/>
      <c r="HEE84" s="207"/>
      <c r="HEF84" s="207"/>
      <c r="HEG84" s="207"/>
      <c r="HEH84" s="207"/>
      <c r="HEI84" s="207"/>
      <c r="HEJ84" s="207"/>
      <c r="HEK84" s="207"/>
      <c r="HEL84" s="207"/>
      <c r="HEM84" s="207"/>
      <c r="HEN84" s="207"/>
      <c r="HEO84" s="207"/>
      <c r="HEP84" s="207"/>
      <c r="HEQ84" s="207"/>
      <c r="HER84" s="207"/>
      <c r="HES84" s="207"/>
      <c r="HET84" s="207"/>
      <c r="HEU84" s="207"/>
      <c r="HEV84" s="207"/>
      <c r="HEW84" s="207"/>
      <c r="HEX84" s="207"/>
      <c r="HEY84" s="207"/>
      <c r="HEZ84" s="207"/>
      <c r="HFA84" s="207"/>
      <c r="HFB84" s="207"/>
      <c r="HFC84" s="207"/>
      <c r="HFD84" s="207"/>
      <c r="HFE84" s="207"/>
      <c r="HFF84" s="207"/>
      <c r="HFG84" s="207"/>
      <c r="HFH84" s="207"/>
      <c r="HFI84" s="207"/>
      <c r="HFJ84" s="207"/>
      <c r="HFK84" s="207"/>
      <c r="HFL84" s="207"/>
      <c r="HFM84" s="207"/>
      <c r="HFN84" s="207"/>
      <c r="HFO84" s="207"/>
      <c r="HFP84" s="207"/>
      <c r="HFQ84" s="207"/>
      <c r="HFR84" s="207"/>
      <c r="HFS84" s="207"/>
      <c r="HFT84" s="207"/>
      <c r="HFU84" s="207"/>
      <c r="HFV84" s="207"/>
      <c r="HFW84" s="207"/>
      <c r="HFX84" s="207"/>
      <c r="HFY84" s="207"/>
      <c r="HFZ84" s="207"/>
      <c r="HGA84" s="207"/>
      <c r="HGB84" s="207"/>
      <c r="HGC84" s="207"/>
      <c r="HGD84" s="207"/>
      <c r="HGE84" s="207"/>
      <c r="HGF84" s="207"/>
      <c r="HGG84" s="207"/>
      <c r="HGH84" s="207"/>
      <c r="HGI84" s="207"/>
      <c r="HGJ84" s="207"/>
      <c r="HGK84" s="207"/>
      <c r="HGL84" s="207"/>
      <c r="HGM84" s="207"/>
      <c r="HGN84" s="207"/>
      <c r="HGO84" s="207"/>
      <c r="HGP84" s="207"/>
      <c r="HGQ84" s="207"/>
      <c r="HGR84" s="207"/>
      <c r="HGS84" s="207"/>
      <c r="HGT84" s="207"/>
      <c r="HGU84" s="207"/>
      <c r="HGV84" s="207"/>
      <c r="HGW84" s="207"/>
      <c r="HGX84" s="207"/>
      <c r="HGY84" s="207"/>
      <c r="HGZ84" s="207"/>
      <c r="HHA84" s="207"/>
      <c r="HHB84" s="207"/>
      <c r="HHC84" s="207"/>
      <c r="HHD84" s="207"/>
      <c r="HHE84" s="207"/>
      <c r="HHF84" s="207"/>
      <c r="HHG84" s="207"/>
      <c r="HHH84" s="207"/>
      <c r="HHI84" s="207"/>
      <c r="HHJ84" s="207"/>
      <c r="HHK84" s="207"/>
      <c r="HHL84" s="207"/>
      <c r="HHM84" s="207"/>
      <c r="HHN84" s="207"/>
      <c r="HHO84" s="207"/>
      <c r="HHP84" s="207"/>
      <c r="HHQ84" s="207"/>
      <c r="HHR84" s="207"/>
      <c r="HHS84" s="207"/>
      <c r="HHT84" s="207"/>
      <c r="HHU84" s="207"/>
      <c r="HHV84" s="207"/>
      <c r="HHW84" s="207"/>
      <c r="HHX84" s="207"/>
      <c r="HHY84" s="207"/>
      <c r="HHZ84" s="207"/>
      <c r="HIA84" s="207"/>
      <c r="HIB84" s="207"/>
      <c r="HIC84" s="207"/>
      <c r="HID84" s="207"/>
      <c r="HIE84" s="207"/>
      <c r="HIF84" s="207"/>
      <c r="HIG84" s="207"/>
      <c r="HIH84" s="207"/>
      <c r="HII84" s="207"/>
      <c r="HIJ84" s="207"/>
      <c r="HIK84" s="207"/>
      <c r="HIL84" s="207"/>
      <c r="HIM84" s="207"/>
      <c r="HIN84" s="207"/>
      <c r="HIO84" s="207"/>
      <c r="HIP84" s="207"/>
      <c r="HIQ84" s="207"/>
      <c r="HIR84" s="207"/>
      <c r="HIS84" s="207"/>
      <c r="HIT84" s="207"/>
      <c r="HIU84" s="207"/>
      <c r="HIV84" s="207"/>
      <c r="HIW84" s="207"/>
      <c r="HIX84" s="207"/>
      <c r="HIY84" s="207"/>
      <c r="HIZ84" s="207"/>
      <c r="HJA84" s="207"/>
      <c r="HJB84" s="207"/>
      <c r="HJC84" s="207"/>
      <c r="HJD84" s="207"/>
      <c r="HJE84" s="207"/>
      <c r="HJF84" s="207"/>
      <c r="HJG84" s="207"/>
      <c r="HJH84" s="207"/>
      <c r="HJI84" s="207"/>
      <c r="HJJ84" s="207"/>
      <c r="HJK84" s="207"/>
      <c r="HJL84" s="207"/>
      <c r="HJM84" s="207"/>
      <c r="HJN84" s="207"/>
      <c r="HJO84" s="207"/>
      <c r="HJP84" s="207"/>
      <c r="HJQ84" s="207"/>
      <c r="HJR84" s="207"/>
      <c r="HJS84" s="207"/>
      <c r="HJT84" s="207"/>
      <c r="HJU84" s="207"/>
      <c r="HJV84" s="207"/>
      <c r="HJW84" s="207"/>
      <c r="HJX84" s="207"/>
      <c r="HJY84" s="207"/>
      <c r="HJZ84" s="207"/>
      <c r="HKA84" s="207"/>
      <c r="HKB84" s="207"/>
      <c r="HKC84" s="207"/>
      <c r="HKD84" s="207"/>
      <c r="HKE84" s="207"/>
      <c r="HKF84" s="207"/>
      <c r="HKG84" s="207"/>
      <c r="HKH84" s="207"/>
      <c r="HKI84" s="207"/>
      <c r="HKJ84" s="207"/>
      <c r="HKK84" s="207"/>
      <c r="HKL84" s="207"/>
      <c r="HKM84" s="207"/>
      <c r="HKN84" s="207"/>
      <c r="HKO84" s="207"/>
      <c r="HKP84" s="207"/>
      <c r="HKQ84" s="207"/>
      <c r="HKR84" s="207"/>
      <c r="HKS84" s="207"/>
      <c r="HKT84" s="207"/>
      <c r="HKU84" s="207"/>
      <c r="HKV84" s="207"/>
      <c r="HKW84" s="207"/>
      <c r="HKX84" s="207"/>
      <c r="HKY84" s="207"/>
      <c r="HKZ84" s="207"/>
      <c r="HLA84" s="207"/>
      <c r="HLB84" s="207"/>
      <c r="HLC84" s="207"/>
      <c r="HLD84" s="207"/>
      <c r="HLE84" s="207"/>
      <c r="HLF84" s="207"/>
      <c r="HLG84" s="207"/>
      <c r="HLH84" s="207"/>
      <c r="HLI84" s="207"/>
      <c r="HLJ84" s="207"/>
      <c r="HLK84" s="207"/>
      <c r="HLL84" s="207"/>
      <c r="HLM84" s="207"/>
      <c r="HLN84" s="207"/>
      <c r="HLO84" s="207"/>
      <c r="HLP84" s="207"/>
      <c r="HLQ84" s="207"/>
      <c r="HLR84" s="207"/>
      <c r="HLS84" s="207"/>
      <c r="HLT84" s="207"/>
      <c r="HLU84" s="207"/>
      <c r="HLV84" s="207"/>
      <c r="HLW84" s="207"/>
      <c r="HLX84" s="207"/>
      <c r="HLY84" s="207"/>
      <c r="HLZ84" s="207"/>
      <c r="HMA84" s="207"/>
      <c r="HMB84" s="207"/>
      <c r="HMC84" s="207"/>
      <c r="HMD84" s="207"/>
      <c r="HME84" s="207"/>
      <c r="HMF84" s="207"/>
      <c r="HMG84" s="207"/>
      <c r="HMH84" s="207"/>
      <c r="HMI84" s="207"/>
      <c r="HMJ84" s="207"/>
      <c r="HMK84" s="207"/>
      <c r="HML84" s="207"/>
      <c r="HMM84" s="207"/>
      <c r="HMN84" s="207"/>
      <c r="HMO84" s="207"/>
      <c r="HMP84" s="207"/>
      <c r="HMQ84" s="207"/>
      <c r="HMR84" s="207"/>
      <c r="HMS84" s="207"/>
      <c r="HMT84" s="207"/>
      <c r="HMU84" s="207"/>
      <c r="HMV84" s="207"/>
      <c r="HMW84" s="207"/>
      <c r="HMX84" s="207"/>
      <c r="HMY84" s="207"/>
      <c r="HMZ84" s="207"/>
      <c r="HNA84" s="207"/>
      <c r="HNB84" s="207"/>
      <c r="HNC84" s="207"/>
      <c r="HND84" s="207"/>
      <c r="HNE84" s="207"/>
      <c r="HNF84" s="207"/>
      <c r="HNG84" s="207"/>
      <c r="HNH84" s="207"/>
      <c r="HNI84" s="207"/>
      <c r="HNJ84" s="207"/>
      <c r="HNK84" s="207"/>
      <c r="HNL84" s="207"/>
      <c r="HNM84" s="207"/>
      <c r="HNN84" s="207"/>
      <c r="HNO84" s="207"/>
      <c r="HNP84" s="207"/>
      <c r="HNQ84" s="207"/>
      <c r="HNR84" s="207"/>
      <c r="HNS84" s="207"/>
      <c r="HNT84" s="207"/>
      <c r="HNU84" s="207"/>
      <c r="HNV84" s="207"/>
      <c r="HNW84" s="207"/>
      <c r="HNX84" s="207"/>
      <c r="HNY84" s="207"/>
      <c r="HNZ84" s="207"/>
      <c r="HOA84" s="207"/>
      <c r="HOB84" s="207"/>
      <c r="HOC84" s="207"/>
      <c r="HOD84" s="207"/>
      <c r="HOE84" s="207"/>
      <c r="HOF84" s="207"/>
      <c r="HOG84" s="207"/>
      <c r="HOH84" s="207"/>
      <c r="HOI84" s="207"/>
      <c r="HOJ84" s="207"/>
      <c r="HOK84" s="207"/>
      <c r="HOL84" s="207"/>
      <c r="HOM84" s="207"/>
      <c r="HON84" s="207"/>
      <c r="HOO84" s="207"/>
      <c r="HOP84" s="207"/>
      <c r="HOQ84" s="207"/>
      <c r="HOR84" s="207"/>
      <c r="HOS84" s="207"/>
      <c r="HOT84" s="207"/>
      <c r="HOU84" s="207"/>
      <c r="HOV84" s="207"/>
      <c r="HOW84" s="207"/>
      <c r="HOX84" s="207"/>
      <c r="HOY84" s="207"/>
      <c r="HOZ84" s="207"/>
      <c r="HPA84" s="207"/>
      <c r="HPB84" s="207"/>
      <c r="HPC84" s="207"/>
      <c r="HPD84" s="207"/>
      <c r="HPE84" s="207"/>
      <c r="HPF84" s="207"/>
      <c r="HPG84" s="207"/>
      <c r="HPH84" s="207"/>
      <c r="HPI84" s="207"/>
      <c r="HPJ84" s="207"/>
      <c r="HPK84" s="207"/>
      <c r="HPL84" s="207"/>
      <c r="HPM84" s="207"/>
      <c r="HPN84" s="207"/>
      <c r="HPO84" s="207"/>
      <c r="HPP84" s="207"/>
      <c r="HPQ84" s="207"/>
      <c r="HPR84" s="207"/>
      <c r="HPS84" s="207"/>
      <c r="HPT84" s="207"/>
      <c r="HPU84" s="207"/>
      <c r="HPV84" s="207"/>
      <c r="HPW84" s="207"/>
      <c r="HPX84" s="207"/>
      <c r="HPY84" s="207"/>
      <c r="HPZ84" s="207"/>
      <c r="HQA84" s="207"/>
      <c r="HQB84" s="207"/>
      <c r="HQC84" s="207"/>
      <c r="HQD84" s="207"/>
      <c r="HQE84" s="207"/>
      <c r="HQF84" s="207"/>
      <c r="HQG84" s="207"/>
      <c r="HQH84" s="207"/>
      <c r="HQI84" s="207"/>
      <c r="HQJ84" s="207"/>
      <c r="HQK84" s="207"/>
      <c r="HQL84" s="207"/>
      <c r="HQM84" s="207"/>
      <c r="HQN84" s="207"/>
      <c r="HQO84" s="207"/>
      <c r="HQP84" s="207"/>
      <c r="HQQ84" s="207"/>
      <c r="HQR84" s="207"/>
      <c r="HQS84" s="207"/>
      <c r="HQT84" s="207"/>
      <c r="HQU84" s="207"/>
      <c r="HQV84" s="207"/>
      <c r="HQW84" s="207"/>
      <c r="HQX84" s="207"/>
      <c r="HQY84" s="207"/>
      <c r="HQZ84" s="207"/>
      <c r="HRA84" s="207"/>
      <c r="HRB84" s="207"/>
      <c r="HRC84" s="207"/>
      <c r="HRD84" s="207"/>
      <c r="HRE84" s="207"/>
      <c r="HRF84" s="207"/>
      <c r="HRG84" s="207"/>
      <c r="HRH84" s="207"/>
      <c r="HRI84" s="207"/>
      <c r="HRJ84" s="207"/>
      <c r="HRK84" s="207"/>
      <c r="HRL84" s="207"/>
      <c r="HRM84" s="207"/>
      <c r="HRN84" s="207"/>
      <c r="HRO84" s="207"/>
      <c r="HRP84" s="207"/>
      <c r="HRQ84" s="207"/>
      <c r="HRR84" s="207"/>
      <c r="HRS84" s="207"/>
      <c r="HRT84" s="207"/>
      <c r="HRU84" s="207"/>
      <c r="HRV84" s="207"/>
      <c r="HRW84" s="207"/>
      <c r="HRX84" s="207"/>
      <c r="HRY84" s="207"/>
      <c r="HRZ84" s="207"/>
      <c r="HSA84" s="207"/>
      <c r="HSB84" s="207"/>
      <c r="HSC84" s="207"/>
      <c r="HSD84" s="207"/>
      <c r="HSE84" s="207"/>
      <c r="HSF84" s="207"/>
      <c r="HSG84" s="207"/>
      <c r="HSH84" s="207"/>
      <c r="HSI84" s="207"/>
      <c r="HSJ84" s="207"/>
      <c r="HSK84" s="207"/>
      <c r="HSL84" s="207"/>
      <c r="HSM84" s="207"/>
      <c r="HSN84" s="207"/>
      <c r="HSO84" s="207"/>
      <c r="HSP84" s="207"/>
      <c r="HSQ84" s="207"/>
      <c r="HSR84" s="207"/>
      <c r="HSS84" s="207"/>
      <c r="HST84" s="207"/>
      <c r="HSU84" s="207"/>
      <c r="HSV84" s="207"/>
      <c r="HSW84" s="207"/>
      <c r="HSX84" s="207"/>
      <c r="HSY84" s="207"/>
      <c r="HSZ84" s="207"/>
      <c r="HTA84" s="207"/>
      <c r="HTB84" s="207"/>
      <c r="HTC84" s="207"/>
      <c r="HTD84" s="207"/>
      <c r="HTE84" s="207"/>
      <c r="HTF84" s="207"/>
      <c r="HTG84" s="207"/>
      <c r="HTH84" s="207"/>
      <c r="HTI84" s="207"/>
      <c r="HTJ84" s="207"/>
      <c r="HTK84" s="207"/>
      <c r="HTL84" s="207"/>
      <c r="HTM84" s="207"/>
      <c r="HTN84" s="207"/>
      <c r="HTO84" s="207"/>
      <c r="HTP84" s="207"/>
      <c r="HTQ84" s="207"/>
      <c r="HTR84" s="207"/>
      <c r="HTS84" s="207"/>
      <c r="HTT84" s="207"/>
      <c r="HTU84" s="207"/>
      <c r="HTV84" s="207"/>
      <c r="HTW84" s="207"/>
      <c r="HTX84" s="207"/>
      <c r="HTY84" s="207"/>
      <c r="HTZ84" s="207"/>
      <c r="HUA84" s="207"/>
      <c r="HUB84" s="207"/>
      <c r="HUC84" s="207"/>
      <c r="HUD84" s="207"/>
      <c r="HUE84" s="207"/>
      <c r="HUF84" s="207"/>
      <c r="HUG84" s="207"/>
      <c r="HUH84" s="207"/>
      <c r="HUI84" s="207"/>
      <c r="HUJ84" s="207"/>
      <c r="HUK84" s="207"/>
      <c r="HUL84" s="207"/>
      <c r="HUM84" s="207"/>
      <c r="HUN84" s="207"/>
      <c r="HUO84" s="207"/>
      <c r="HUP84" s="207"/>
      <c r="HUQ84" s="207"/>
      <c r="HUR84" s="207"/>
      <c r="HUS84" s="207"/>
      <c r="HUT84" s="207"/>
      <c r="HUU84" s="207"/>
      <c r="HUV84" s="207"/>
      <c r="HUW84" s="207"/>
      <c r="HUX84" s="207"/>
      <c r="HUY84" s="207"/>
      <c r="HUZ84" s="207"/>
      <c r="HVA84" s="207"/>
      <c r="HVB84" s="207"/>
      <c r="HVC84" s="207"/>
      <c r="HVD84" s="207"/>
      <c r="HVE84" s="207"/>
      <c r="HVF84" s="207"/>
      <c r="HVG84" s="207"/>
      <c r="HVH84" s="207"/>
      <c r="HVI84" s="207"/>
      <c r="HVJ84" s="207"/>
      <c r="HVK84" s="207"/>
      <c r="HVL84" s="207"/>
      <c r="HVM84" s="207"/>
      <c r="HVN84" s="207"/>
      <c r="HVO84" s="207"/>
      <c r="HVP84" s="207"/>
      <c r="HVQ84" s="207"/>
      <c r="HVR84" s="207"/>
      <c r="HVS84" s="207"/>
      <c r="HVT84" s="207"/>
      <c r="HVU84" s="207"/>
      <c r="HVV84" s="207"/>
      <c r="HVW84" s="207"/>
      <c r="HVX84" s="207"/>
      <c r="HVY84" s="207"/>
      <c r="HVZ84" s="207"/>
      <c r="HWA84" s="207"/>
      <c r="HWB84" s="207"/>
      <c r="HWC84" s="207"/>
      <c r="HWD84" s="207"/>
      <c r="HWE84" s="207"/>
      <c r="HWF84" s="207"/>
      <c r="HWG84" s="207"/>
      <c r="HWH84" s="207"/>
      <c r="HWI84" s="207"/>
      <c r="HWJ84" s="207"/>
      <c r="HWK84" s="207"/>
      <c r="HWL84" s="207"/>
      <c r="HWM84" s="207"/>
      <c r="HWN84" s="207"/>
      <c r="HWO84" s="207"/>
      <c r="HWP84" s="207"/>
      <c r="HWQ84" s="207"/>
      <c r="HWR84" s="207"/>
      <c r="HWS84" s="207"/>
      <c r="HWT84" s="207"/>
      <c r="HWU84" s="207"/>
      <c r="HWV84" s="207"/>
      <c r="HWW84" s="207"/>
      <c r="HWX84" s="207"/>
      <c r="HWY84" s="207"/>
      <c r="HWZ84" s="207"/>
      <c r="HXA84" s="207"/>
      <c r="HXB84" s="207"/>
      <c r="HXC84" s="207"/>
      <c r="HXD84" s="207"/>
      <c r="HXE84" s="207"/>
      <c r="HXF84" s="207"/>
      <c r="HXG84" s="207"/>
      <c r="HXH84" s="207"/>
      <c r="HXI84" s="207"/>
      <c r="HXJ84" s="207"/>
      <c r="HXK84" s="207"/>
      <c r="HXL84" s="207"/>
      <c r="HXM84" s="207"/>
      <c r="HXN84" s="207"/>
      <c r="HXO84" s="207"/>
      <c r="HXP84" s="207"/>
      <c r="HXQ84" s="207"/>
      <c r="HXR84" s="207"/>
      <c r="HXS84" s="207"/>
      <c r="HXT84" s="207"/>
      <c r="HXU84" s="207"/>
      <c r="HXV84" s="207"/>
      <c r="HXW84" s="207"/>
      <c r="HXX84" s="207"/>
      <c r="HXY84" s="207"/>
      <c r="HXZ84" s="207"/>
      <c r="HYA84" s="207"/>
      <c r="HYB84" s="207"/>
      <c r="HYC84" s="207"/>
      <c r="HYD84" s="207"/>
      <c r="HYE84" s="207"/>
      <c r="HYF84" s="207"/>
      <c r="HYG84" s="207"/>
      <c r="HYH84" s="207"/>
      <c r="HYI84" s="207"/>
      <c r="HYJ84" s="207"/>
      <c r="HYK84" s="207"/>
      <c r="HYL84" s="207"/>
      <c r="HYM84" s="207"/>
      <c r="HYN84" s="207"/>
      <c r="HYO84" s="207"/>
      <c r="HYP84" s="207"/>
      <c r="HYQ84" s="207"/>
      <c r="HYR84" s="207"/>
      <c r="HYS84" s="207"/>
      <c r="HYT84" s="207"/>
      <c r="HYU84" s="207"/>
      <c r="HYV84" s="207"/>
      <c r="HYW84" s="207"/>
      <c r="HYX84" s="207"/>
      <c r="HYY84" s="207"/>
      <c r="HYZ84" s="207"/>
      <c r="HZA84" s="207"/>
      <c r="HZB84" s="207"/>
      <c r="HZC84" s="207"/>
      <c r="HZD84" s="207"/>
      <c r="HZE84" s="207"/>
      <c r="HZF84" s="207"/>
      <c r="HZG84" s="207"/>
      <c r="HZH84" s="207"/>
      <c r="HZI84" s="207"/>
      <c r="HZJ84" s="207"/>
      <c r="HZK84" s="207"/>
      <c r="HZL84" s="207"/>
      <c r="HZM84" s="207"/>
      <c r="HZN84" s="207"/>
      <c r="HZO84" s="207"/>
      <c r="HZP84" s="207"/>
      <c r="HZQ84" s="207"/>
      <c r="HZR84" s="207"/>
      <c r="HZS84" s="207"/>
      <c r="HZT84" s="207"/>
      <c r="HZU84" s="207"/>
      <c r="HZV84" s="207"/>
      <c r="HZW84" s="207"/>
      <c r="HZX84" s="207"/>
      <c r="HZY84" s="207"/>
      <c r="HZZ84" s="207"/>
      <c r="IAA84" s="207"/>
      <c r="IAB84" s="207"/>
      <c r="IAC84" s="207"/>
      <c r="IAD84" s="207"/>
      <c r="IAE84" s="207"/>
      <c r="IAF84" s="207"/>
      <c r="IAG84" s="207"/>
      <c r="IAH84" s="207"/>
      <c r="IAI84" s="207"/>
      <c r="IAJ84" s="207"/>
      <c r="IAK84" s="207"/>
      <c r="IAL84" s="207"/>
      <c r="IAM84" s="207"/>
      <c r="IAN84" s="207"/>
      <c r="IAO84" s="207"/>
      <c r="IAP84" s="207"/>
      <c r="IAQ84" s="207"/>
      <c r="IAR84" s="207"/>
      <c r="IAS84" s="207"/>
      <c r="IAT84" s="207"/>
      <c r="IAU84" s="207"/>
      <c r="IAV84" s="207"/>
      <c r="IAW84" s="207"/>
      <c r="IAX84" s="207"/>
      <c r="IAY84" s="207"/>
      <c r="IAZ84" s="207"/>
      <c r="IBA84" s="207"/>
      <c r="IBB84" s="207"/>
      <c r="IBC84" s="207"/>
      <c r="IBD84" s="207"/>
      <c r="IBE84" s="207"/>
      <c r="IBF84" s="207"/>
      <c r="IBG84" s="207"/>
      <c r="IBH84" s="207"/>
      <c r="IBI84" s="207"/>
      <c r="IBJ84" s="207"/>
      <c r="IBK84" s="207"/>
      <c r="IBL84" s="207"/>
      <c r="IBM84" s="207"/>
      <c r="IBN84" s="207"/>
      <c r="IBO84" s="207"/>
      <c r="IBP84" s="207"/>
      <c r="IBQ84" s="207"/>
      <c r="IBR84" s="207"/>
      <c r="IBS84" s="207"/>
      <c r="IBT84" s="207"/>
      <c r="IBU84" s="207"/>
      <c r="IBV84" s="207"/>
      <c r="IBW84" s="207"/>
      <c r="IBX84" s="207"/>
      <c r="IBY84" s="207"/>
      <c r="IBZ84" s="207"/>
      <c r="ICA84" s="207"/>
      <c r="ICB84" s="207"/>
      <c r="ICC84" s="207"/>
      <c r="ICD84" s="207"/>
      <c r="ICE84" s="207"/>
      <c r="ICF84" s="207"/>
      <c r="ICG84" s="207"/>
      <c r="ICH84" s="207"/>
      <c r="ICI84" s="207"/>
      <c r="ICJ84" s="207"/>
      <c r="ICK84" s="207"/>
      <c r="ICL84" s="207"/>
      <c r="ICM84" s="207"/>
      <c r="ICN84" s="207"/>
      <c r="ICO84" s="207"/>
      <c r="ICP84" s="207"/>
      <c r="ICQ84" s="207"/>
      <c r="ICR84" s="207"/>
      <c r="ICS84" s="207"/>
      <c r="ICT84" s="207"/>
      <c r="ICU84" s="207"/>
      <c r="ICV84" s="207"/>
      <c r="ICW84" s="207"/>
      <c r="ICX84" s="207"/>
      <c r="ICY84" s="207"/>
      <c r="ICZ84" s="207"/>
      <c r="IDA84" s="207"/>
      <c r="IDB84" s="207"/>
      <c r="IDC84" s="207"/>
      <c r="IDD84" s="207"/>
      <c r="IDE84" s="207"/>
      <c r="IDF84" s="207"/>
      <c r="IDG84" s="207"/>
      <c r="IDH84" s="207"/>
      <c r="IDI84" s="207"/>
      <c r="IDJ84" s="207"/>
      <c r="IDK84" s="207"/>
      <c r="IDL84" s="207"/>
      <c r="IDM84" s="207"/>
      <c r="IDN84" s="207"/>
      <c r="IDO84" s="207"/>
      <c r="IDP84" s="207"/>
      <c r="IDQ84" s="207"/>
      <c r="IDR84" s="207"/>
      <c r="IDS84" s="207"/>
      <c r="IDT84" s="207"/>
      <c r="IDU84" s="207"/>
      <c r="IDV84" s="207"/>
      <c r="IDW84" s="207"/>
      <c r="IDX84" s="207"/>
      <c r="IDY84" s="207"/>
      <c r="IDZ84" s="207"/>
      <c r="IEA84" s="207"/>
      <c r="IEB84" s="207"/>
      <c r="IEC84" s="207"/>
      <c r="IED84" s="207"/>
      <c r="IEE84" s="207"/>
      <c r="IEF84" s="207"/>
      <c r="IEG84" s="207"/>
      <c r="IEH84" s="207"/>
      <c r="IEI84" s="207"/>
      <c r="IEJ84" s="207"/>
      <c r="IEK84" s="207"/>
      <c r="IEL84" s="207"/>
      <c r="IEM84" s="207"/>
      <c r="IEN84" s="207"/>
      <c r="IEO84" s="207"/>
      <c r="IEP84" s="207"/>
      <c r="IEQ84" s="207"/>
      <c r="IER84" s="207"/>
      <c r="IES84" s="207"/>
      <c r="IET84" s="207"/>
      <c r="IEU84" s="207"/>
      <c r="IEV84" s="207"/>
      <c r="IEW84" s="207"/>
      <c r="IEX84" s="207"/>
      <c r="IEY84" s="207"/>
      <c r="IEZ84" s="207"/>
      <c r="IFA84" s="207"/>
      <c r="IFB84" s="207"/>
      <c r="IFC84" s="207"/>
      <c r="IFD84" s="207"/>
      <c r="IFE84" s="207"/>
      <c r="IFF84" s="207"/>
      <c r="IFG84" s="207"/>
      <c r="IFH84" s="207"/>
      <c r="IFI84" s="207"/>
      <c r="IFJ84" s="207"/>
      <c r="IFK84" s="207"/>
      <c r="IFL84" s="207"/>
      <c r="IFM84" s="207"/>
      <c r="IFN84" s="207"/>
      <c r="IFO84" s="207"/>
      <c r="IFP84" s="207"/>
      <c r="IFQ84" s="207"/>
      <c r="IFR84" s="207"/>
      <c r="IFS84" s="207"/>
      <c r="IFT84" s="207"/>
      <c r="IFU84" s="207"/>
      <c r="IFV84" s="207"/>
      <c r="IFW84" s="207"/>
      <c r="IFX84" s="207"/>
      <c r="IFY84" s="207"/>
      <c r="IFZ84" s="207"/>
      <c r="IGA84" s="207"/>
      <c r="IGB84" s="207"/>
      <c r="IGC84" s="207"/>
      <c r="IGD84" s="207"/>
      <c r="IGE84" s="207"/>
      <c r="IGF84" s="207"/>
      <c r="IGG84" s="207"/>
      <c r="IGH84" s="207"/>
      <c r="IGI84" s="207"/>
      <c r="IGJ84" s="207"/>
      <c r="IGK84" s="207"/>
      <c r="IGL84" s="207"/>
      <c r="IGM84" s="207"/>
      <c r="IGN84" s="207"/>
      <c r="IGO84" s="207"/>
      <c r="IGP84" s="207"/>
      <c r="IGQ84" s="207"/>
      <c r="IGR84" s="207"/>
      <c r="IGS84" s="207"/>
      <c r="IGT84" s="207"/>
      <c r="IGU84" s="207"/>
      <c r="IGV84" s="207"/>
      <c r="IGW84" s="207"/>
      <c r="IGX84" s="207"/>
      <c r="IGY84" s="207"/>
      <c r="IGZ84" s="207"/>
      <c r="IHA84" s="207"/>
      <c r="IHB84" s="207"/>
      <c r="IHC84" s="207"/>
      <c r="IHD84" s="207"/>
      <c r="IHE84" s="207"/>
      <c r="IHF84" s="207"/>
      <c r="IHG84" s="207"/>
      <c r="IHH84" s="207"/>
      <c r="IHI84" s="207"/>
      <c r="IHJ84" s="207"/>
      <c r="IHK84" s="207"/>
      <c r="IHL84" s="207"/>
      <c r="IHM84" s="207"/>
      <c r="IHN84" s="207"/>
      <c r="IHO84" s="207"/>
      <c r="IHP84" s="207"/>
      <c r="IHQ84" s="207"/>
      <c r="IHR84" s="207"/>
      <c r="IHS84" s="207"/>
      <c r="IHT84" s="207"/>
      <c r="IHU84" s="207"/>
      <c r="IHV84" s="207"/>
      <c r="IHW84" s="207"/>
      <c r="IHX84" s="207"/>
      <c r="IHY84" s="207"/>
      <c r="IHZ84" s="207"/>
      <c r="IIA84" s="207"/>
      <c r="IIB84" s="207"/>
      <c r="IIC84" s="207"/>
      <c r="IID84" s="207"/>
      <c r="IIE84" s="207"/>
      <c r="IIF84" s="207"/>
      <c r="IIG84" s="207"/>
      <c r="IIH84" s="207"/>
      <c r="III84" s="207"/>
      <c r="IIJ84" s="207"/>
      <c r="IIK84" s="207"/>
      <c r="IIL84" s="207"/>
      <c r="IIM84" s="207"/>
      <c r="IIN84" s="207"/>
      <c r="IIO84" s="207"/>
      <c r="IIP84" s="207"/>
      <c r="IIQ84" s="207"/>
      <c r="IIR84" s="207"/>
      <c r="IIS84" s="207"/>
      <c r="IIT84" s="207"/>
      <c r="IIU84" s="207"/>
      <c r="IIV84" s="207"/>
      <c r="IIW84" s="207"/>
      <c r="IIX84" s="207"/>
      <c r="IIY84" s="207"/>
      <c r="IIZ84" s="207"/>
      <c r="IJA84" s="207"/>
      <c r="IJB84" s="207"/>
      <c r="IJC84" s="207"/>
      <c r="IJD84" s="207"/>
      <c r="IJE84" s="207"/>
      <c r="IJF84" s="207"/>
      <c r="IJG84" s="207"/>
      <c r="IJH84" s="207"/>
      <c r="IJI84" s="207"/>
      <c r="IJJ84" s="207"/>
      <c r="IJK84" s="207"/>
      <c r="IJL84" s="207"/>
      <c r="IJM84" s="207"/>
      <c r="IJN84" s="207"/>
      <c r="IJO84" s="207"/>
      <c r="IJP84" s="207"/>
      <c r="IJQ84" s="207"/>
      <c r="IJR84" s="207"/>
      <c r="IJS84" s="207"/>
      <c r="IJT84" s="207"/>
      <c r="IJU84" s="207"/>
      <c r="IJV84" s="207"/>
      <c r="IJW84" s="207"/>
      <c r="IJX84" s="207"/>
      <c r="IJY84" s="207"/>
      <c r="IJZ84" s="207"/>
      <c r="IKA84" s="207"/>
      <c r="IKB84" s="207"/>
      <c r="IKC84" s="207"/>
      <c r="IKD84" s="207"/>
      <c r="IKE84" s="207"/>
      <c r="IKF84" s="207"/>
      <c r="IKG84" s="207"/>
      <c r="IKH84" s="207"/>
      <c r="IKI84" s="207"/>
      <c r="IKJ84" s="207"/>
      <c r="IKK84" s="207"/>
      <c r="IKL84" s="207"/>
      <c r="IKM84" s="207"/>
      <c r="IKN84" s="207"/>
      <c r="IKO84" s="207"/>
      <c r="IKP84" s="207"/>
      <c r="IKQ84" s="207"/>
      <c r="IKR84" s="207"/>
      <c r="IKS84" s="207"/>
      <c r="IKT84" s="207"/>
      <c r="IKU84" s="207"/>
      <c r="IKV84" s="207"/>
      <c r="IKW84" s="207"/>
      <c r="IKX84" s="207"/>
      <c r="IKY84" s="207"/>
      <c r="IKZ84" s="207"/>
      <c r="ILA84" s="207"/>
      <c r="ILB84" s="207"/>
      <c r="ILC84" s="207"/>
      <c r="ILD84" s="207"/>
      <c r="ILE84" s="207"/>
      <c r="ILF84" s="207"/>
      <c r="ILG84" s="207"/>
      <c r="ILH84" s="207"/>
      <c r="ILI84" s="207"/>
      <c r="ILJ84" s="207"/>
      <c r="ILK84" s="207"/>
      <c r="ILL84" s="207"/>
      <c r="ILM84" s="207"/>
      <c r="ILN84" s="207"/>
      <c r="ILO84" s="207"/>
      <c r="ILP84" s="207"/>
      <c r="ILQ84" s="207"/>
      <c r="ILR84" s="207"/>
      <c r="ILS84" s="207"/>
      <c r="ILT84" s="207"/>
      <c r="ILU84" s="207"/>
      <c r="ILV84" s="207"/>
      <c r="ILW84" s="207"/>
      <c r="ILX84" s="207"/>
      <c r="ILY84" s="207"/>
      <c r="ILZ84" s="207"/>
      <c r="IMA84" s="207"/>
      <c r="IMB84" s="207"/>
      <c r="IMC84" s="207"/>
      <c r="IMD84" s="207"/>
      <c r="IME84" s="207"/>
      <c r="IMF84" s="207"/>
      <c r="IMG84" s="207"/>
      <c r="IMH84" s="207"/>
      <c r="IMI84" s="207"/>
      <c r="IMJ84" s="207"/>
      <c r="IMK84" s="207"/>
      <c r="IML84" s="207"/>
      <c r="IMM84" s="207"/>
      <c r="IMN84" s="207"/>
      <c r="IMO84" s="207"/>
      <c r="IMP84" s="207"/>
      <c r="IMQ84" s="207"/>
      <c r="IMR84" s="207"/>
      <c r="IMS84" s="207"/>
      <c r="IMT84" s="207"/>
      <c r="IMU84" s="207"/>
      <c r="IMV84" s="207"/>
      <c r="IMW84" s="207"/>
      <c r="IMX84" s="207"/>
      <c r="IMY84" s="207"/>
      <c r="IMZ84" s="207"/>
      <c r="INA84" s="207"/>
      <c r="INB84" s="207"/>
      <c r="INC84" s="207"/>
      <c r="IND84" s="207"/>
      <c r="INE84" s="207"/>
      <c r="INF84" s="207"/>
      <c r="ING84" s="207"/>
      <c r="INH84" s="207"/>
      <c r="INI84" s="207"/>
      <c r="INJ84" s="207"/>
      <c r="INK84" s="207"/>
      <c r="INL84" s="207"/>
      <c r="INM84" s="207"/>
      <c r="INN84" s="207"/>
      <c r="INO84" s="207"/>
      <c r="INP84" s="207"/>
      <c r="INQ84" s="207"/>
      <c r="INR84" s="207"/>
      <c r="INS84" s="207"/>
      <c r="INT84" s="207"/>
      <c r="INU84" s="207"/>
      <c r="INV84" s="207"/>
      <c r="INW84" s="207"/>
      <c r="INX84" s="207"/>
      <c r="INY84" s="207"/>
      <c r="INZ84" s="207"/>
      <c r="IOA84" s="207"/>
      <c r="IOB84" s="207"/>
      <c r="IOC84" s="207"/>
      <c r="IOD84" s="207"/>
      <c r="IOE84" s="207"/>
      <c r="IOF84" s="207"/>
      <c r="IOG84" s="207"/>
      <c r="IOH84" s="207"/>
      <c r="IOI84" s="207"/>
      <c r="IOJ84" s="207"/>
      <c r="IOK84" s="207"/>
      <c r="IOL84" s="207"/>
      <c r="IOM84" s="207"/>
      <c r="ION84" s="207"/>
      <c r="IOO84" s="207"/>
      <c r="IOP84" s="207"/>
      <c r="IOQ84" s="207"/>
      <c r="IOR84" s="207"/>
      <c r="IOS84" s="207"/>
      <c r="IOT84" s="207"/>
      <c r="IOU84" s="207"/>
      <c r="IOV84" s="207"/>
      <c r="IOW84" s="207"/>
      <c r="IOX84" s="207"/>
      <c r="IOY84" s="207"/>
      <c r="IOZ84" s="207"/>
      <c r="IPA84" s="207"/>
      <c r="IPB84" s="207"/>
      <c r="IPC84" s="207"/>
      <c r="IPD84" s="207"/>
      <c r="IPE84" s="207"/>
      <c r="IPF84" s="207"/>
      <c r="IPG84" s="207"/>
      <c r="IPH84" s="207"/>
      <c r="IPI84" s="207"/>
      <c r="IPJ84" s="207"/>
      <c r="IPK84" s="207"/>
      <c r="IPL84" s="207"/>
      <c r="IPM84" s="207"/>
      <c r="IPN84" s="207"/>
      <c r="IPO84" s="207"/>
      <c r="IPP84" s="207"/>
      <c r="IPQ84" s="207"/>
      <c r="IPR84" s="207"/>
      <c r="IPS84" s="207"/>
      <c r="IPT84" s="207"/>
      <c r="IPU84" s="207"/>
      <c r="IPV84" s="207"/>
      <c r="IPW84" s="207"/>
      <c r="IPX84" s="207"/>
      <c r="IPY84" s="207"/>
      <c r="IPZ84" s="207"/>
      <c r="IQA84" s="207"/>
      <c r="IQB84" s="207"/>
      <c r="IQC84" s="207"/>
      <c r="IQD84" s="207"/>
      <c r="IQE84" s="207"/>
      <c r="IQF84" s="207"/>
      <c r="IQG84" s="207"/>
      <c r="IQH84" s="207"/>
      <c r="IQI84" s="207"/>
      <c r="IQJ84" s="207"/>
      <c r="IQK84" s="207"/>
      <c r="IQL84" s="207"/>
      <c r="IQM84" s="207"/>
      <c r="IQN84" s="207"/>
      <c r="IQO84" s="207"/>
      <c r="IQP84" s="207"/>
      <c r="IQQ84" s="207"/>
      <c r="IQR84" s="207"/>
      <c r="IQS84" s="207"/>
      <c r="IQT84" s="207"/>
      <c r="IQU84" s="207"/>
      <c r="IQV84" s="207"/>
      <c r="IQW84" s="207"/>
      <c r="IQX84" s="207"/>
      <c r="IQY84" s="207"/>
      <c r="IQZ84" s="207"/>
      <c r="IRA84" s="207"/>
      <c r="IRB84" s="207"/>
      <c r="IRC84" s="207"/>
      <c r="IRD84" s="207"/>
      <c r="IRE84" s="207"/>
      <c r="IRF84" s="207"/>
      <c r="IRG84" s="207"/>
      <c r="IRH84" s="207"/>
      <c r="IRI84" s="207"/>
      <c r="IRJ84" s="207"/>
      <c r="IRK84" s="207"/>
      <c r="IRL84" s="207"/>
      <c r="IRM84" s="207"/>
      <c r="IRN84" s="207"/>
      <c r="IRO84" s="207"/>
      <c r="IRP84" s="207"/>
      <c r="IRQ84" s="207"/>
      <c r="IRR84" s="207"/>
      <c r="IRS84" s="207"/>
      <c r="IRT84" s="207"/>
      <c r="IRU84" s="207"/>
      <c r="IRV84" s="207"/>
      <c r="IRW84" s="207"/>
      <c r="IRX84" s="207"/>
      <c r="IRY84" s="207"/>
      <c r="IRZ84" s="207"/>
      <c r="ISA84" s="207"/>
      <c r="ISB84" s="207"/>
      <c r="ISC84" s="207"/>
      <c r="ISD84" s="207"/>
      <c r="ISE84" s="207"/>
      <c r="ISF84" s="207"/>
      <c r="ISG84" s="207"/>
      <c r="ISH84" s="207"/>
      <c r="ISI84" s="207"/>
      <c r="ISJ84" s="207"/>
      <c r="ISK84" s="207"/>
      <c r="ISL84" s="207"/>
      <c r="ISM84" s="207"/>
      <c r="ISN84" s="207"/>
      <c r="ISO84" s="207"/>
      <c r="ISP84" s="207"/>
      <c r="ISQ84" s="207"/>
      <c r="ISR84" s="207"/>
      <c r="ISS84" s="207"/>
      <c r="IST84" s="207"/>
      <c r="ISU84" s="207"/>
      <c r="ISV84" s="207"/>
      <c r="ISW84" s="207"/>
      <c r="ISX84" s="207"/>
      <c r="ISY84" s="207"/>
      <c r="ISZ84" s="207"/>
      <c r="ITA84" s="207"/>
      <c r="ITB84" s="207"/>
      <c r="ITC84" s="207"/>
      <c r="ITD84" s="207"/>
      <c r="ITE84" s="207"/>
      <c r="ITF84" s="207"/>
      <c r="ITG84" s="207"/>
      <c r="ITH84" s="207"/>
      <c r="ITI84" s="207"/>
      <c r="ITJ84" s="207"/>
      <c r="ITK84" s="207"/>
      <c r="ITL84" s="207"/>
      <c r="ITM84" s="207"/>
      <c r="ITN84" s="207"/>
      <c r="ITO84" s="207"/>
      <c r="ITP84" s="207"/>
      <c r="ITQ84" s="207"/>
      <c r="ITR84" s="207"/>
      <c r="ITS84" s="207"/>
      <c r="ITT84" s="207"/>
      <c r="ITU84" s="207"/>
      <c r="ITV84" s="207"/>
      <c r="ITW84" s="207"/>
      <c r="ITX84" s="207"/>
      <c r="ITY84" s="207"/>
      <c r="ITZ84" s="207"/>
      <c r="IUA84" s="207"/>
      <c r="IUB84" s="207"/>
      <c r="IUC84" s="207"/>
      <c r="IUD84" s="207"/>
      <c r="IUE84" s="207"/>
      <c r="IUF84" s="207"/>
      <c r="IUG84" s="207"/>
      <c r="IUH84" s="207"/>
      <c r="IUI84" s="207"/>
      <c r="IUJ84" s="207"/>
      <c r="IUK84" s="207"/>
      <c r="IUL84" s="207"/>
      <c r="IUM84" s="207"/>
      <c r="IUN84" s="207"/>
      <c r="IUO84" s="207"/>
      <c r="IUP84" s="207"/>
      <c r="IUQ84" s="207"/>
      <c r="IUR84" s="207"/>
      <c r="IUS84" s="207"/>
      <c r="IUT84" s="207"/>
      <c r="IUU84" s="207"/>
      <c r="IUV84" s="207"/>
      <c r="IUW84" s="207"/>
      <c r="IUX84" s="207"/>
      <c r="IUY84" s="207"/>
      <c r="IUZ84" s="207"/>
      <c r="IVA84" s="207"/>
      <c r="IVB84" s="207"/>
      <c r="IVC84" s="207"/>
      <c r="IVD84" s="207"/>
      <c r="IVE84" s="207"/>
      <c r="IVF84" s="207"/>
      <c r="IVG84" s="207"/>
      <c r="IVH84" s="207"/>
      <c r="IVI84" s="207"/>
      <c r="IVJ84" s="207"/>
      <c r="IVK84" s="207"/>
      <c r="IVL84" s="207"/>
      <c r="IVM84" s="207"/>
      <c r="IVN84" s="207"/>
      <c r="IVO84" s="207"/>
      <c r="IVP84" s="207"/>
      <c r="IVQ84" s="207"/>
      <c r="IVR84" s="207"/>
      <c r="IVS84" s="207"/>
      <c r="IVT84" s="207"/>
      <c r="IVU84" s="207"/>
      <c r="IVV84" s="207"/>
      <c r="IVW84" s="207"/>
      <c r="IVX84" s="207"/>
      <c r="IVY84" s="207"/>
      <c r="IVZ84" s="207"/>
      <c r="IWA84" s="207"/>
      <c r="IWB84" s="207"/>
      <c r="IWC84" s="207"/>
      <c r="IWD84" s="207"/>
      <c r="IWE84" s="207"/>
      <c r="IWF84" s="207"/>
      <c r="IWG84" s="207"/>
      <c r="IWH84" s="207"/>
      <c r="IWI84" s="207"/>
      <c r="IWJ84" s="207"/>
      <c r="IWK84" s="207"/>
      <c r="IWL84" s="207"/>
      <c r="IWM84" s="207"/>
      <c r="IWN84" s="207"/>
      <c r="IWO84" s="207"/>
      <c r="IWP84" s="207"/>
      <c r="IWQ84" s="207"/>
      <c r="IWR84" s="207"/>
      <c r="IWS84" s="207"/>
      <c r="IWT84" s="207"/>
      <c r="IWU84" s="207"/>
      <c r="IWV84" s="207"/>
      <c r="IWW84" s="207"/>
      <c r="IWX84" s="207"/>
      <c r="IWY84" s="207"/>
      <c r="IWZ84" s="207"/>
      <c r="IXA84" s="207"/>
      <c r="IXB84" s="207"/>
      <c r="IXC84" s="207"/>
      <c r="IXD84" s="207"/>
      <c r="IXE84" s="207"/>
      <c r="IXF84" s="207"/>
      <c r="IXG84" s="207"/>
      <c r="IXH84" s="207"/>
      <c r="IXI84" s="207"/>
      <c r="IXJ84" s="207"/>
      <c r="IXK84" s="207"/>
      <c r="IXL84" s="207"/>
      <c r="IXM84" s="207"/>
      <c r="IXN84" s="207"/>
      <c r="IXO84" s="207"/>
      <c r="IXP84" s="207"/>
      <c r="IXQ84" s="207"/>
      <c r="IXR84" s="207"/>
      <c r="IXS84" s="207"/>
      <c r="IXT84" s="207"/>
      <c r="IXU84" s="207"/>
      <c r="IXV84" s="207"/>
      <c r="IXW84" s="207"/>
      <c r="IXX84" s="207"/>
      <c r="IXY84" s="207"/>
      <c r="IXZ84" s="207"/>
      <c r="IYA84" s="207"/>
      <c r="IYB84" s="207"/>
      <c r="IYC84" s="207"/>
      <c r="IYD84" s="207"/>
      <c r="IYE84" s="207"/>
      <c r="IYF84" s="207"/>
      <c r="IYG84" s="207"/>
      <c r="IYH84" s="207"/>
      <c r="IYI84" s="207"/>
      <c r="IYJ84" s="207"/>
      <c r="IYK84" s="207"/>
      <c r="IYL84" s="207"/>
      <c r="IYM84" s="207"/>
      <c r="IYN84" s="207"/>
      <c r="IYO84" s="207"/>
      <c r="IYP84" s="207"/>
      <c r="IYQ84" s="207"/>
      <c r="IYR84" s="207"/>
      <c r="IYS84" s="207"/>
      <c r="IYT84" s="207"/>
      <c r="IYU84" s="207"/>
      <c r="IYV84" s="207"/>
      <c r="IYW84" s="207"/>
      <c r="IYX84" s="207"/>
      <c r="IYY84" s="207"/>
      <c r="IYZ84" s="207"/>
      <c r="IZA84" s="207"/>
      <c r="IZB84" s="207"/>
      <c r="IZC84" s="207"/>
      <c r="IZD84" s="207"/>
      <c r="IZE84" s="207"/>
      <c r="IZF84" s="207"/>
      <c r="IZG84" s="207"/>
      <c r="IZH84" s="207"/>
      <c r="IZI84" s="207"/>
      <c r="IZJ84" s="207"/>
      <c r="IZK84" s="207"/>
      <c r="IZL84" s="207"/>
      <c r="IZM84" s="207"/>
      <c r="IZN84" s="207"/>
      <c r="IZO84" s="207"/>
      <c r="IZP84" s="207"/>
      <c r="IZQ84" s="207"/>
      <c r="IZR84" s="207"/>
      <c r="IZS84" s="207"/>
      <c r="IZT84" s="207"/>
      <c r="IZU84" s="207"/>
      <c r="IZV84" s="207"/>
      <c r="IZW84" s="207"/>
      <c r="IZX84" s="207"/>
      <c r="IZY84" s="207"/>
      <c r="IZZ84" s="207"/>
      <c r="JAA84" s="207"/>
      <c r="JAB84" s="207"/>
      <c r="JAC84" s="207"/>
      <c r="JAD84" s="207"/>
      <c r="JAE84" s="207"/>
      <c r="JAF84" s="207"/>
      <c r="JAG84" s="207"/>
      <c r="JAH84" s="207"/>
      <c r="JAI84" s="207"/>
      <c r="JAJ84" s="207"/>
      <c r="JAK84" s="207"/>
      <c r="JAL84" s="207"/>
      <c r="JAM84" s="207"/>
      <c r="JAN84" s="207"/>
      <c r="JAO84" s="207"/>
      <c r="JAP84" s="207"/>
      <c r="JAQ84" s="207"/>
      <c r="JAR84" s="207"/>
      <c r="JAS84" s="207"/>
      <c r="JAT84" s="207"/>
      <c r="JAU84" s="207"/>
      <c r="JAV84" s="207"/>
      <c r="JAW84" s="207"/>
      <c r="JAX84" s="207"/>
      <c r="JAY84" s="207"/>
      <c r="JAZ84" s="207"/>
      <c r="JBA84" s="207"/>
      <c r="JBB84" s="207"/>
      <c r="JBC84" s="207"/>
      <c r="JBD84" s="207"/>
      <c r="JBE84" s="207"/>
      <c r="JBF84" s="207"/>
      <c r="JBG84" s="207"/>
      <c r="JBH84" s="207"/>
      <c r="JBI84" s="207"/>
      <c r="JBJ84" s="207"/>
      <c r="JBK84" s="207"/>
      <c r="JBL84" s="207"/>
      <c r="JBM84" s="207"/>
      <c r="JBN84" s="207"/>
      <c r="JBO84" s="207"/>
      <c r="JBP84" s="207"/>
      <c r="JBQ84" s="207"/>
      <c r="JBR84" s="207"/>
      <c r="JBS84" s="207"/>
      <c r="JBT84" s="207"/>
      <c r="JBU84" s="207"/>
      <c r="JBV84" s="207"/>
      <c r="JBW84" s="207"/>
      <c r="JBX84" s="207"/>
      <c r="JBY84" s="207"/>
      <c r="JBZ84" s="207"/>
      <c r="JCA84" s="207"/>
      <c r="JCB84" s="207"/>
      <c r="JCC84" s="207"/>
      <c r="JCD84" s="207"/>
      <c r="JCE84" s="207"/>
      <c r="JCF84" s="207"/>
      <c r="JCG84" s="207"/>
      <c r="JCH84" s="207"/>
      <c r="JCI84" s="207"/>
      <c r="JCJ84" s="207"/>
      <c r="JCK84" s="207"/>
      <c r="JCL84" s="207"/>
      <c r="JCM84" s="207"/>
      <c r="JCN84" s="207"/>
      <c r="JCO84" s="207"/>
      <c r="JCP84" s="207"/>
      <c r="JCQ84" s="207"/>
      <c r="JCR84" s="207"/>
      <c r="JCS84" s="207"/>
      <c r="JCT84" s="207"/>
      <c r="JCU84" s="207"/>
      <c r="JCV84" s="207"/>
      <c r="JCW84" s="207"/>
      <c r="JCX84" s="207"/>
      <c r="JCY84" s="207"/>
      <c r="JCZ84" s="207"/>
      <c r="JDA84" s="207"/>
      <c r="JDB84" s="207"/>
      <c r="JDC84" s="207"/>
      <c r="JDD84" s="207"/>
      <c r="JDE84" s="207"/>
      <c r="JDF84" s="207"/>
      <c r="JDG84" s="207"/>
      <c r="JDH84" s="207"/>
      <c r="JDI84" s="207"/>
      <c r="JDJ84" s="207"/>
      <c r="JDK84" s="207"/>
      <c r="JDL84" s="207"/>
      <c r="JDM84" s="207"/>
      <c r="JDN84" s="207"/>
      <c r="JDO84" s="207"/>
      <c r="JDP84" s="207"/>
      <c r="JDQ84" s="207"/>
      <c r="JDR84" s="207"/>
      <c r="JDS84" s="207"/>
      <c r="JDT84" s="207"/>
      <c r="JDU84" s="207"/>
      <c r="JDV84" s="207"/>
      <c r="JDW84" s="207"/>
      <c r="JDX84" s="207"/>
      <c r="JDY84" s="207"/>
      <c r="JDZ84" s="207"/>
      <c r="JEA84" s="207"/>
      <c r="JEB84" s="207"/>
      <c r="JEC84" s="207"/>
      <c r="JED84" s="207"/>
      <c r="JEE84" s="207"/>
      <c r="JEF84" s="207"/>
      <c r="JEG84" s="207"/>
      <c r="JEH84" s="207"/>
      <c r="JEI84" s="207"/>
      <c r="JEJ84" s="207"/>
      <c r="JEK84" s="207"/>
      <c r="JEL84" s="207"/>
      <c r="JEM84" s="207"/>
      <c r="JEN84" s="207"/>
      <c r="JEO84" s="207"/>
      <c r="JEP84" s="207"/>
      <c r="JEQ84" s="207"/>
      <c r="JER84" s="207"/>
      <c r="JES84" s="207"/>
      <c r="JET84" s="207"/>
      <c r="JEU84" s="207"/>
      <c r="JEV84" s="207"/>
      <c r="JEW84" s="207"/>
      <c r="JEX84" s="207"/>
      <c r="JEY84" s="207"/>
      <c r="JEZ84" s="207"/>
      <c r="JFA84" s="207"/>
      <c r="JFB84" s="207"/>
      <c r="JFC84" s="207"/>
      <c r="JFD84" s="207"/>
      <c r="JFE84" s="207"/>
      <c r="JFF84" s="207"/>
      <c r="JFG84" s="207"/>
      <c r="JFH84" s="207"/>
      <c r="JFI84" s="207"/>
      <c r="JFJ84" s="207"/>
      <c r="JFK84" s="207"/>
      <c r="JFL84" s="207"/>
      <c r="JFM84" s="207"/>
      <c r="JFN84" s="207"/>
      <c r="JFO84" s="207"/>
      <c r="JFP84" s="207"/>
      <c r="JFQ84" s="207"/>
      <c r="JFR84" s="207"/>
      <c r="JFS84" s="207"/>
      <c r="JFT84" s="207"/>
      <c r="JFU84" s="207"/>
      <c r="JFV84" s="207"/>
      <c r="JFW84" s="207"/>
      <c r="JFX84" s="207"/>
      <c r="JFY84" s="207"/>
      <c r="JFZ84" s="207"/>
      <c r="JGA84" s="207"/>
      <c r="JGB84" s="207"/>
      <c r="JGC84" s="207"/>
      <c r="JGD84" s="207"/>
      <c r="JGE84" s="207"/>
      <c r="JGF84" s="207"/>
      <c r="JGG84" s="207"/>
      <c r="JGH84" s="207"/>
      <c r="JGI84" s="207"/>
      <c r="JGJ84" s="207"/>
      <c r="JGK84" s="207"/>
      <c r="JGL84" s="207"/>
      <c r="JGM84" s="207"/>
      <c r="JGN84" s="207"/>
      <c r="JGO84" s="207"/>
      <c r="JGP84" s="207"/>
      <c r="JGQ84" s="207"/>
      <c r="JGR84" s="207"/>
      <c r="JGS84" s="207"/>
      <c r="JGT84" s="207"/>
      <c r="JGU84" s="207"/>
      <c r="JGV84" s="207"/>
      <c r="JGW84" s="207"/>
      <c r="JGX84" s="207"/>
      <c r="JGY84" s="207"/>
      <c r="JGZ84" s="207"/>
      <c r="JHA84" s="207"/>
      <c r="JHB84" s="207"/>
      <c r="JHC84" s="207"/>
      <c r="JHD84" s="207"/>
      <c r="JHE84" s="207"/>
      <c r="JHF84" s="207"/>
      <c r="JHG84" s="207"/>
      <c r="JHH84" s="207"/>
      <c r="JHI84" s="207"/>
      <c r="JHJ84" s="207"/>
      <c r="JHK84" s="207"/>
      <c r="JHL84" s="207"/>
      <c r="JHM84" s="207"/>
      <c r="JHN84" s="207"/>
      <c r="JHO84" s="207"/>
      <c r="JHP84" s="207"/>
      <c r="JHQ84" s="207"/>
      <c r="JHR84" s="207"/>
      <c r="JHS84" s="207"/>
      <c r="JHT84" s="207"/>
      <c r="JHU84" s="207"/>
      <c r="JHV84" s="207"/>
      <c r="JHW84" s="207"/>
      <c r="JHX84" s="207"/>
      <c r="JHY84" s="207"/>
      <c r="JHZ84" s="207"/>
      <c r="JIA84" s="207"/>
      <c r="JIB84" s="207"/>
      <c r="JIC84" s="207"/>
      <c r="JID84" s="207"/>
      <c r="JIE84" s="207"/>
      <c r="JIF84" s="207"/>
      <c r="JIG84" s="207"/>
      <c r="JIH84" s="207"/>
      <c r="JII84" s="207"/>
      <c r="JIJ84" s="207"/>
      <c r="JIK84" s="207"/>
      <c r="JIL84" s="207"/>
      <c r="JIM84" s="207"/>
      <c r="JIN84" s="207"/>
      <c r="JIO84" s="207"/>
      <c r="JIP84" s="207"/>
      <c r="JIQ84" s="207"/>
      <c r="JIR84" s="207"/>
      <c r="JIS84" s="207"/>
      <c r="JIT84" s="207"/>
      <c r="JIU84" s="207"/>
      <c r="JIV84" s="207"/>
      <c r="JIW84" s="207"/>
      <c r="JIX84" s="207"/>
      <c r="JIY84" s="207"/>
      <c r="JIZ84" s="207"/>
      <c r="JJA84" s="207"/>
      <c r="JJB84" s="207"/>
      <c r="JJC84" s="207"/>
      <c r="JJD84" s="207"/>
      <c r="JJE84" s="207"/>
      <c r="JJF84" s="207"/>
      <c r="JJG84" s="207"/>
      <c r="JJH84" s="207"/>
      <c r="JJI84" s="207"/>
      <c r="JJJ84" s="207"/>
      <c r="JJK84" s="207"/>
      <c r="JJL84" s="207"/>
      <c r="JJM84" s="207"/>
      <c r="JJN84" s="207"/>
      <c r="JJO84" s="207"/>
      <c r="JJP84" s="207"/>
      <c r="JJQ84" s="207"/>
      <c r="JJR84" s="207"/>
      <c r="JJS84" s="207"/>
      <c r="JJT84" s="207"/>
      <c r="JJU84" s="207"/>
      <c r="JJV84" s="207"/>
      <c r="JJW84" s="207"/>
      <c r="JJX84" s="207"/>
      <c r="JJY84" s="207"/>
      <c r="JJZ84" s="207"/>
      <c r="JKA84" s="207"/>
      <c r="JKB84" s="207"/>
      <c r="JKC84" s="207"/>
      <c r="JKD84" s="207"/>
      <c r="JKE84" s="207"/>
      <c r="JKF84" s="207"/>
      <c r="JKG84" s="207"/>
      <c r="JKH84" s="207"/>
      <c r="JKI84" s="207"/>
      <c r="JKJ84" s="207"/>
      <c r="JKK84" s="207"/>
      <c r="JKL84" s="207"/>
      <c r="JKM84" s="207"/>
      <c r="JKN84" s="207"/>
      <c r="JKO84" s="207"/>
      <c r="JKP84" s="207"/>
      <c r="JKQ84" s="207"/>
      <c r="JKR84" s="207"/>
      <c r="JKS84" s="207"/>
      <c r="JKT84" s="207"/>
      <c r="JKU84" s="207"/>
      <c r="JKV84" s="207"/>
      <c r="JKW84" s="207"/>
      <c r="JKX84" s="207"/>
      <c r="JKY84" s="207"/>
      <c r="JKZ84" s="207"/>
      <c r="JLA84" s="207"/>
      <c r="JLB84" s="207"/>
      <c r="JLC84" s="207"/>
      <c r="JLD84" s="207"/>
      <c r="JLE84" s="207"/>
      <c r="JLF84" s="207"/>
      <c r="JLG84" s="207"/>
      <c r="JLH84" s="207"/>
      <c r="JLI84" s="207"/>
      <c r="JLJ84" s="207"/>
      <c r="JLK84" s="207"/>
      <c r="JLL84" s="207"/>
      <c r="JLM84" s="207"/>
      <c r="JLN84" s="207"/>
      <c r="JLO84" s="207"/>
      <c r="JLP84" s="207"/>
      <c r="JLQ84" s="207"/>
      <c r="JLR84" s="207"/>
      <c r="JLS84" s="207"/>
      <c r="JLT84" s="207"/>
      <c r="JLU84" s="207"/>
      <c r="JLV84" s="207"/>
      <c r="JLW84" s="207"/>
      <c r="JLX84" s="207"/>
      <c r="JLY84" s="207"/>
      <c r="JLZ84" s="207"/>
      <c r="JMA84" s="207"/>
      <c r="JMB84" s="207"/>
      <c r="JMC84" s="207"/>
      <c r="JMD84" s="207"/>
      <c r="JME84" s="207"/>
      <c r="JMF84" s="207"/>
      <c r="JMG84" s="207"/>
      <c r="JMH84" s="207"/>
      <c r="JMI84" s="207"/>
      <c r="JMJ84" s="207"/>
      <c r="JMK84" s="207"/>
      <c r="JML84" s="207"/>
      <c r="JMM84" s="207"/>
      <c r="JMN84" s="207"/>
      <c r="JMO84" s="207"/>
      <c r="JMP84" s="207"/>
      <c r="JMQ84" s="207"/>
      <c r="JMR84" s="207"/>
      <c r="JMS84" s="207"/>
      <c r="JMT84" s="207"/>
      <c r="JMU84" s="207"/>
      <c r="JMV84" s="207"/>
      <c r="JMW84" s="207"/>
      <c r="JMX84" s="207"/>
      <c r="JMY84" s="207"/>
      <c r="JMZ84" s="207"/>
      <c r="JNA84" s="207"/>
      <c r="JNB84" s="207"/>
      <c r="JNC84" s="207"/>
      <c r="JND84" s="207"/>
      <c r="JNE84" s="207"/>
      <c r="JNF84" s="207"/>
      <c r="JNG84" s="207"/>
      <c r="JNH84" s="207"/>
      <c r="JNI84" s="207"/>
      <c r="JNJ84" s="207"/>
      <c r="JNK84" s="207"/>
      <c r="JNL84" s="207"/>
      <c r="JNM84" s="207"/>
      <c r="JNN84" s="207"/>
      <c r="JNO84" s="207"/>
      <c r="JNP84" s="207"/>
      <c r="JNQ84" s="207"/>
      <c r="JNR84" s="207"/>
      <c r="JNS84" s="207"/>
      <c r="JNT84" s="207"/>
      <c r="JNU84" s="207"/>
      <c r="JNV84" s="207"/>
      <c r="JNW84" s="207"/>
      <c r="JNX84" s="207"/>
      <c r="JNY84" s="207"/>
      <c r="JNZ84" s="207"/>
      <c r="JOA84" s="207"/>
      <c r="JOB84" s="207"/>
      <c r="JOC84" s="207"/>
      <c r="JOD84" s="207"/>
      <c r="JOE84" s="207"/>
      <c r="JOF84" s="207"/>
      <c r="JOG84" s="207"/>
      <c r="JOH84" s="207"/>
      <c r="JOI84" s="207"/>
      <c r="JOJ84" s="207"/>
      <c r="JOK84" s="207"/>
      <c r="JOL84" s="207"/>
      <c r="JOM84" s="207"/>
      <c r="JON84" s="207"/>
      <c r="JOO84" s="207"/>
      <c r="JOP84" s="207"/>
      <c r="JOQ84" s="207"/>
      <c r="JOR84" s="207"/>
      <c r="JOS84" s="207"/>
      <c r="JOT84" s="207"/>
      <c r="JOU84" s="207"/>
      <c r="JOV84" s="207"/>
      <c r="JOW84" s="207"/>
      <c r="JOX84" s="207"/>
      <c r="JOY84" s="207"/>
      <c r="JOZ84" s="207"/>
      <c r="JPA84" s="207"/>
      <c r="JPB84" s="207"/>
      <c r="JPC84" s="207"/>
      <c r="JPD84" s="207"/>
      <c r="JPE84" s="207"/>
      <c r="JPF84" s="207"/>
      <c r="JPG84" s="207"/>
      <c r="JPH84" s="207"/>
      <c r="JPI84" s="207"/>
      <c r="JPJ84" s="207"/>
      <c r="JPK84" s="207"/>
      <c r="JPL84" s="207"/>
      <c r="JPM84" s="207"/>
      <c r="JPN84" s="207"/>
      <c r="JPO84" s="207"/>
      <c r="JPP84" s="207"/>
      <c r="JPQ84" s="207"/>
      <c r="JPR84" s="207"/>
      <c r="JPS84" s="207"/>
      <c r="JPT84" s="207"/>
      <c r="JPU84" s="207"/>
      <c r="JPV84" s="207"/>
      <c r="JPW84" s="207"/>
      <c r="JPX84" s="207"/>
      <c r="JPY84" s="207"/>
      <c r="JPZ84" s="207"/>
      <c r="JQA84" s="207"/>
      <c r="JQB84" s="207"/>
      <c r="JQC84" s="207"/>
      <c r="JQD84" s="207"/>
      <c r="JQE84" s="207"/>
      <c r="JQF84" s="207"/>
      <c r="JQG84" s="207"/>
      <c r="JQH84" s="207"/>
      <c r="JQI84" s="207"/>
      <c r="JQJ84" s="207"/>
      <c r="JQK84" s="207"/>
      <c r="JQL84" s="207"/>
      <c r="JQM84" s="207"/>
      <c r="JQN84" s="207"/>
      <c r="JQO84" s="207"/>
      <c r="JQP84" s="207"/>
      <c r="JQQ84" s="207"/>
      <c r="JQR84" s="207"/>
      <c r="JQS84" s="207"/>
      <c r="JQT84" s="207"/>
      <c r="JQU84" s="207"/>
      <c r="JQV84" s="207"/>
      <c r="JQW84" s="207"/>
      <c r="JQX84" s="207"/>
      <c r="JQY84" s="207"/>
      <c r="JQZ84" s="207"/>
      <c r="JRA84" s="207"/>
      <c r="JRB84" s="207"/>
      <c r="JRC84" s="207"/>
      <c r="JRD84" s="207"/>
      <c r="JRE84" s="207"/>
      <c r="JRF84" s="207"/>
      <c r="JRG84" s="207"/>
      <c r="JRH84" s="207"/>
      <c r="JRI84" s="207"/>
      <c r="JRJ84" s="207"/>
      <c r="JRK84" s="207"/>
      <c r="JRL84" s="207"/>
      <c r="JRM84" s="207"/>
      <c r="JRN84" s="207"/>
      <c r="JRO84" s="207"/>
      <c r="JRP84" s="207"/>
      <c r="JRQ84" s="207"/>
      <c r="JRR84" s="207"/>
      <c r="JRS84" s="207"/>
      <c r="JRT84" s="207"/>
      <c r="JRU84" s="207"/>
      <c r="JRV84" s="207"/>
      <c r="JRW84" s="207"/>
      <c r="JRX84" s="207"/>
      <c r="JRY84" s="207"/>
      <c r="JRZ84" s="207"/>
      <c r="JSA84" s="207"/>
      <c r="JSB84" s="207"/>
      <c r="JSC84" s="207"/>
      <c r="JSD84" s="207"/>
      <c r="JSE84" s="207"/>
      <c r="JSF84" s="207"/>
      <c r="JSG84" s="207"/>
      <c r="JSH84" s="207"/>
      <c r="JSI84" s="207"/>
      <c r="JSJ84" s="207"/>
      <c r="JSK84" s="207"/>
      <c r="JSL84" s="207"/>
      <c r="JSM84" s="207"/>
      <c r="JSN84" s="207"/>
      <c r="JSO84" s="207"/>
      <c r="JSP84" s="207"/>
      <c r="JSQ84" s="207"/>
      <c r="JSR84" s="207"/>
      <c r="JSS84" s="207"/>
      <c r="JST84" s="207"/>
      <c r="JSU84" s="207"/>
      <c r="JSV84" s="207"/>
      <c r="JSW84" s="207"/>
      <c r="JSX84" s="207"/>
      <c r="JSY84" s="207"/>
      <c r="JSZ84" s="207"/>
      <c r="JTA84" s="207"/>
      <c r="JTB84" s="207"/>
      <c r="JTC84" s="207"/>
      <c r="JTD84" s="207"/>
      <c r="JTE84" s="207"/>
      <c r="JTF84" s="207"/>
      <c r="JTG84" s="207"/>
      <c r="JTH84" s="207"/>
      <c r="JTI84" s="207"/>
      <c r="JTJ84" s="207"/>
      <c r="JTK84" s="207"/>
      <c r="JTL84" s="207"/>
      <c r="JTM84" s="207"/>
      <c r="JTN84" s="207"/>
      <c r="JTO84" s="207"/>
      <c r="JTP84" s="207"/>
      <c r="JTQ84" s="207"/>
      <c r="JTR84" s="207"/>
      <c r="JTS84" s="207"/>
      <c r="JTT84" s="207"/>
      <c r="JTU84" s="207"/>
      <c r="JTV84" s="207"/>
      <c r="JTW84" s="207"/>
      <c r="JTX84" s="207"/>
      <c r="JTY84" s="207"/>
      <c r="JTZ84" s="207"/>
      <c r="JUA84" s="207"/>
      <c r="JUB84" s="207"/>
      <c r="JUC84" s="207"/>
      <c r="JUD84" s="207"/>
      <c r="JUE84" s="207"/>
      <c r="JUF84" s="207"/>
      <c r="JUG84" s="207"/>
      <c r="JUH84" s="207"/>
      <c r="JUI84" s="207"/>
      <c r="JUJ84" s="207"/>
      <c r="JUK84" s="207"/>
      <c r="JUL84" s="207"/>
      <c r="JUM84" s="207"/>
      <c r="JUN84" s="207"/>
      <c r="JUO84" s="207"/>
      <c r="JUP84" s="207"/>
      <c r="JUQ84" s="207"/>
      <c r="JUR84" s="207"/>
      <c r="JUS84" s="207"/>
      <c r="JUT84" s="207"/>
      <c r="JUU84" s="207"/>
      <c r="JUV84" s="207"/>
      <c r="JUW84" s="207"/>
      <c r="JUX84" s="207"/>
      <c r="JUY84" s="207"/>
      <c r="JUZ84" s="207"/>
      <c r="JVA84" s="207"/>
      <c r="JVB84" s="207"/>
      <c r="JVC84" s="207"/>
      <c r="JVD84" s="207"/>
      <c r="JVE84" s="207"/>
      <c r="JVF84" s="207"/>
      <c r="JVG84" s="207"/>
      <c r="JVH84" s="207"/>
      <c r="JVI84" s="207"/>
      <c r="JVJ84" s="207"/>
      <c r="JVK84" s="207"/>
      <c r="JVL84" s="207"/>
      <c r="JVM84" s="207"/>
      <c r="JVN84" s="207"/>
      <c r="JVO84" s="207"/>
      <c r="JVP84" s="207"/>
      <c r="JVQ84" s="207"/>
      <c r="JVR84" s="207"/>
      <c r="JVS84" s="207"/>
      <c r="JVT84" s="207"/>
      <c r="JVU84" s="207"/>
      <c r="JVV84" s="207"/>
      <c r="JVW84" s="207"/>
      <c r="JVX84" s="207"/>
      <c r="JVY84" s="207"/>
      <c r="JVZ84" s="207"/>
      <c r="JWA84" s="207"/>
      <c r="JWB84" s="207"/>
      <c r="JWC84" s="207"/>
      <c r="JWD84" s="207"/>
      <c r="JWE84" s="207"/>
      <c r="JWF84" s="207"/>
      <c r="JWG84" s="207"/>
      <c r="JWH84" s="207"/>
      <c r="JWI84" s="207"/>
      <c r="JWJ84" s="207"/>
      <c r="JWK84" s="207"/>
      <c r="JWL84" s="207"/>
      <c r="JWM84" s="207"/>
      <c r="JWN84" s="207"/>
      <c r="JWO84" s="207"/>
      <c r="JWP84" s="207"/>
      <c r="JWQ84" s="207"/>
      <c r="JWR84" s="207"/>
      <c r="JWS84" s="207"/>
      <c r="JWT84" s="207"/>
      <c r="JWU84" s="207"/>
      <c r="JWV84" s="207"/>
      <c r="JWW84" s="207"/>
      <c r="JWX84" s="207"/>
      <c r="JWY84" s="207"/>
      <c r="JWZ84" s="207"/>
      <c r="JXA84" s="207"/>
      <c r="JXB84" s="207"/>
      <c r="JXC84" s="207"/>
      <c r="JXD84" s="207"/>
      <c r="JXE84" s="207"/>
      <c r="JXF84" s="207"/>
      <c r="JXG84" s="207"/>
      <c r="JXH84" s="207"/>
      <c r="JXI84" s="207"/>
      <c r="JXJ84" s="207"/>
      <c r="JXK84" s="207"/>
      <c r="JXL84" s="207"/>
      <c r="JXM84" s="207"/>
      <c r="JXN84" s="207"/>
      <c r="JXO84" s="207"/>
      <c r="JXP84" s="207"/>
      <c r="JXQ84" s="207"/>
      <c r="JXR84" s="207"/>
      <c r="JXS84" s="207"/>
      <c r="JXT84" s="207"/>
      <c r="JXU84" s="207"/>
      <c r="JXV84" s="207"/>
      <c r="JXW84" s="207"/>
      <c r="JXX84" s="207"/>
      <c r="JXY84" s="207"/>
      <c r="JXZ84" s="207"/>
      <c r="JYA84" s="207"/>
      <c r="JYB84" s="207"/>
      <c r="JYC84" s="207"/>
      <c r="JYD84" s="207"/>
      <c r="JYE84" s="207"/>
      <c r="JYF84" s="207"/>
      <c r="JYG84" s="207"/>
      <c r="JYH84" s="207"/>
      <c r="JYI84" s="207"/>
      <c r="JYJ84" s="207"/>
      <c r="JYK84" s="207"/>
      <c r="JYL84" s="207"/>
      <c r="JYM84" s="207"/>
      <c r="JYN84" s="207"/>
      <c r="JYO84" s="207"/>
      <c r="JYP84" s="207"/>
      <c r="JYQ84" s="207"/>
      <c r="JYR84" s="207"/>
      <c r="JYS84" s="207"/>
      <c r="JYT84" s="207"/>
      <c r="JYU84" s="207"/>
      <c r="JYV84" s="207"/>
      <c r="JYW84" s="207"/>
      <c r="JYX84" s="207"/>
      <c r="JYY84" s="207"/>
      <c r="JYZ84" s="207"/>
      <c r="JZA84" s="207"/>
      <c r="JZB84" s="207"/>
      <c r="JZC84" s="207"/>
      <c r="JZD84" s="207"/>
      <c r="JZE84" s="207"/>
      <c r="JZF84" s="207"/>
      <c r="JZG84" s="207"/>
      <c r="JZH84" s="207"/>
      <c r="JZI84" s="207"/>
      <c r="JZJ84" s="207"/>
      <c r="JZK84" s="207"/>
      <c r="JZL84" s="207"/>
      <c r="JZM84" s="207"/>
      <c r="JZN84" s="207"/>
      <c r="JZO84" s="207"/>
      <c r="JZP84" s="207"/>
      <c r="JZQ84" s="207"/>
      <c r="JZR84" s="207"/>
      <c r="JZS84" s="207"/>
      <c r="JZT84" s="207"/>
      <c r="JZU84" s="207"/>
      <c r="JZV84" s="207"/>
      <c r="JZW84" s="207"/>
      <c r="JZX84" s="207"/>
      <c r="JZY84" s="207"/>
      <c r="JZZ84" s="207"/>
      <c r="KAA84" s="207"/>
      <c r="KAB84" s="207"/>
      <c r="KAC84" s="207"/>
      <c r="KAD84" s="207"/>
      <c r="KAE84" s="207"/>
      <c r="KAF84" s="207"/>
      <c r="KAG84" s="207"/>
      <c r="KAH84" s="207"/>
      <c r="KAI84" s="207"/>
      <c r="KAJ84" s="207"/>
      <c r="KAK84" s="207"/>
      <c r="KAL84" s="207"/>
      <c r="KAM84" s="207"/>
      <c r="KAN84" s="207"/>
      <c r="KAO84" s="207"/>
      <c r="KAP84" s="207"/>
      <c r="KAQ84" s="207"/>
      <c r="KAR84" s="207"/>
      <c r="KAS84" s="207"/>
      <c r="KAT84" s="207"/>
      <c r="KAU84" s="207"/>
      <c r="KAV84" s="207"/>
      <c r="KAW84" s="207"/>
      <c r="KAX84" s="207"/>
      <c r="KAY84" s="207"/>
      <c r="KAZ84" s="207"/>
      <c r="KBA84" s="207"/>
      <c r="KBB84" s="207"/>
      <c r="KBC84" s="207"/>
      <c r="KBD84" s="207"/>
      <c r="KBE84" s="207"/>
      <c r="KBF84" s="207"/>
      <c r="KBG84" s="207"/>
      <c r="KBH84" s="207"/>
      <c r="KBI84" s="207"/>
      <c r="KBJ84" s="207"/>
      <c r="KBK84" s="207"/>
      <c r="KBL84" s="207"/>
      <c r="KBM84" s="207"/>
      <c r="KBN84" s="207"/>
      <c r="KBO84" s="207"/>
      <c r="KBP84" s="207"/>
      <c r="KBQ84" s="207"/>
      <c r="KBR84" s="207"/>
      <c r="KBS84" s="207"/>
      <c r="KBT84" s="207"/>
      <c r="KBU84" s="207"/>
      <c r="KBV84" s="207"/>
      <c r="KBW84" s="207"/>
      <c r="KBX84" s="207"/>
      <c r="KBY84" s="207"/>
      <c r="KBZ84" s="207"/>
      <c r="KCA84" s="207"/>
      <c r="KCB84" s="207"/>
      <c r="KCC84" s="207"/>
      <c r="KCD84" s="207"/>
      <c r="KCE84" s="207"/>
      <c r="KCF84" s="207"/>
      <c r="KCG84" s="207"/>
      <c r="KCH84" s="207"/>
      <c r="KCI84" s="207"/>
      <c r="KCJ84" s="207"/>
      <c r="KCK84" s="207"/>
      <c r="KCL84" s="207"/>
      <c r="KCM84" s="207"/>
      <c r="KCN84" s="207"/>
      <c r="KCO84" s="207"/>
      <c r="KCP84" s="207"/>
      <c r="KCQ84" s="207"/>
      <c r="KCR84" s="207"/>
      <c r="KCS84" s="207"/>
      <c r="KCT84" s="207"/>
      <c r="KCU84" s="207"/>
      <c r="KCV84" s="207"/>
      <c r="KCW84" s="207"/>
      <c r="KCX84" s="207"/>
      <c r="KCY84" s="207"/>
      <c r="KCZ84" s="207"/>
      <c r="KDA84" s="207"/>
      <c r="KDB84" s="207"/>
      <c r="KDC84" s="207"/>
      <c r="KDD84" s="207"/>
      <c r="KDE84" s="207"/>
      <c r="KDF84" s="207"/>
      <c r="KDG84" s="207"/>
      <c r="KDH84" s="207"/>
      <c r="KDI84" s="207"/>
      <c r="KDJ84" s="207"/>
      <c r="KDK84" s="207"/>
      <c r="KDL84" s="207"/>
      <c r="KDM84" s="207"/>
      <c r="KDN84" s="207"/>
      <c r="KDO84" s="207"/>
      <c r="KDP84" s="207"/>
      <c r="KDQ84" s="207"/>
      <c r="KDR84" s="207"/>
      <c r="KDS84" s="207"/>
      <c r="KDT84" s="207"/>
      <c r="KDU84" s="207"/>
      <c r="KDV84" s="207"/>
      <c r="KDW84" s="207"/>
      <c r="KDX84" s="207"/>
      <c r="KDY84" s="207"/>
      <c r="KDZ84" s="207"/>
      <c r="KEA84" s="207"/>
      <c r="KEB84" s="207"/>
      <c r="KEC84" s="207"/>
      <c r="KED84" s="207"/>
      <c r="KEE84" s="207"/>
      <c r="KEF84" s="207"/>
      <c r="KEG84" s="207"/>
      <c r="KEH84" s="207"/>
      <c r="KEI84" s="207"/>
      <c r="KEJ84" s="207"/>
      <c r="KEK84" s="207"/>
      <c r="KEL84" s="207"/>
      <c r="KEM84" s="207"/>
      <c r="KEN84" s="207"/>
      <c r="KEO84" s="207"/>
      <c r="KEP84" s="207"/>
      <c r="KEQ84" s="207"/>
      <c r="KER84" s="207"/>
      <c r="KES84" s="207"/>
      <c r="KET84" s="207"/>
      <c r="KEU84" s="207"/>
      <c r="KEV84" s="207"/>
      <c r="KEW84" s="207"/>
      <c r="KEX84" s="207"/>
      <c r="KEY84" s="207"/>
      <c r="KEZ84" s="207"/>
      <c r="KFA84" s="207"/>
      <c r="KFB84" s="207"/>
      <c r="KFC84" s="207"/>
      <c r="KFD84" s="207"/>
      <c r="KFE84" s="207"/>
      <c r="KFF84" s="207"/>
      <c r="KFG84" s="207"/>
      <c r="KFH84" s="207"/>
      <c r="KFI84" s="207"/>
      <c r="KFJ84" s="207"/>
      <c r="KFK84" s="207"/>
      <c r="KFL84" s="207"/>
      <c r="KFM84" s="207"/>
      <c r="KFN84" s="207"/>
      <c r="KFO84" s="207"/>
      <c r="KFP84" s="207"/>
      <c r="KFQ84" s="207"/>
      <c r="KFR84" s="207"/>
      <c r="KFS84" s="207"/>
      <c r="KFT84" s="207"/>
      <c r="KFU84" s="207"/>
      <c r="KFV84" s="207"/>
      <c r="KFW84" s="207"/>
      <c r="KFX84" s="207"/>
      <c r="KFY84" s="207"/>
      <c r="KFZ84" s="207"/>
      <c r="KGA84" s="207"/>
      <c r="KGB84" s="207"/>
      <c r="KGC84" s="207"/>
      <c r="KGD84" s="207"/>
      <c r="KGE84" s="207"/>
      <c r="KGF84" s="207"/>
      <c r="KGG84" s="207"/>
      <c r="KGH84" s="207"/>
      <c r="KGI84" s="207"/>
      <c r="KGJ84" s="207"/>
      <c r="KGK84" s="207"/>
      <c r="KGL84" s="207"/>
      <c r="KGM84" s="207"/>
      <c r="KGN84" s="207"/>
      <c r="KGO84" s="207"/>
      <c r="KGP84" s="207"/>
      <c r="KGQ84" s="207"/>
      <c r="KGR84" s="207"/>
      <c r="KGS84" s="207"/>
      <c r="KGT84" s="207"/>
      <c r="KGU84" s="207"/>
      <c r="KGV84" s="207"/>
      <c r="KGW84" s="207"/>
      <c r="KGX84" s="207"/>
      <c r="KGY84" s="207"/>
      <c r="KGZ84" s="207"/>
      <c r="KHA84" s="207"/>
      <c r="KHB84" s="207"/>
      <c r="KHC84" s="207"/>
      <c r="KHD84" s="207"/>
      <c r="KHE84" s="207"/>
      <c r="KHF84" s="207"/>
      <c r="KHG84" s="207"/>
      <c r="KHH84" s="207"/>
      <c r="KHI84" s="207"/>
      <c r="KHJ84" s="207"/>
      <c r="KHK84" s="207"/>
      <c r="KHL84" s="207"/>
      <c r="KHM84" s="207"/>
      <c r="KHN84" s="207"/>
      <c r="KHO84" s="207"/>
      <c r="KHP84" s="207"/>
      <c r="KHQ84" s="207"/>
      <c r="KHR84" s="207"/>
      <c r="KHS84" s="207"/>
      <c r="KHT84" s="207"/>
      <c r="KHU84" s="207"/>
      <c r="KHV84" s="207"/>
      <c r="KHW84" s="207"/>
      <c r="KHX84" s="207"/>
      <c r="KHY84" s="207"/>
      <c r="KHZ84" s="207"/>
      <c r="KIA84" s="207"/>
      <c r="KIB84" s="207"/>
      <c r="KIC84" s="207"/>
      <c r="KID84" s="207"/>
      <c r="KIE84" s="207"/>
      <c r="KIF84" s="207"/>
      <c r="KIG84" s="207"/>
      <c r="KIH84" s="207"/>
      <c r="KII84" s="207"/>
      <c r="KIJ84" s="207"/>
      <c r="KIK84" s="207"/>
      <c r="KIL84" s="207"/>
      <c r="KIM84" s="207"/>
      <c r="KIN84" s="207"/>
      <c r="KIO84" s="207"/>
      <c r="KIP84" s="207"/>
      <c r="KIQ84" s="207"/>
      <c r="KIR84" s="207"/>
      <c r="KIS84" s="207"/>
      <c r="KIT84" s="207"/>
      <c r="KIU84" s="207"/>
      <c r="KIV84" s="207"/>
      <c r="KIW84" s="207"/>
      <c r="KIX84" s="207"/>
      <c r="KIY84" s="207"/>
      <c r="KIZ84" s="207"/>
      <c r="KJA84" s="207"/>
      <c r="KJB84" s="207"/>
      <c r="KJC84" s="207"/>
      <c r="KJD84" s="207"/>
      <c r="KJE84" s="207"/>
      <c r="KJF84" s="207"/>
      <c r="KJG84" s="207"/>
      <c r="KJH84" s="207"/>
      <c r="KJI84" s="207"/>
      <c r="KJJ84" s="207"/>
      <c r="KJK84" s="207"/>
      <c r="KJL84" s="207"/>
      <c r="KJM84" s="207"/>
      <c r="KJN84" s="207"/>
      <c r="KJO84" s="207"/>
      <c r="KJP84" s="207"/>
      <c r="KJQ84" s="207"/>
      <c r="KJR84" s="207"/>
      <c r="KJS84" s="207"/>
      <c r="KJT84" s="207"/>
      <c r="KJU84" s="207"/>
      <c r="KJV84" s="207"/>
      <c r="KJW84" s="207"/>
      <c r="KJX84" s="207"/>
      <c r="KJY84" s="207"/>
      <c r="KJZ84" s="207"/>
      <c r="KKA84" s="207"/>
      <c r="KKB84" s="207"/>
      <c r="KKC84" s="207"/>
      <c r="KKD84" s="207"/>
      <c r="KKE84" s="207"/>
      <c r="KKF84" s="207"/>
      <c r="KKG84" s="207"/>
      <c r="KKH84" s="207"/>
      <c r="KKI84" s="207"/>
      <c r="KKJ84" s="207"/>
      <c r="KKK84" s="207"/>
      <c r="KKL84" s="207"/>
      <c r="KKM84" s="207"/>
      <c r="KKN84" s="207"/>
      <c r="KKO84" s="207"/>
      <c r="KKP84" s="207"/>
      <c r="KKQ84" s="207"/>
      <c r="KKR84" s="207"/>
      <c r="KKS84" s="207"/>
      <c r="KKT84" s="207"/>
      <c r="KKU84" s="207"/>
      <c r="KKV84" s="207"/>
      <c r="KKW84" s="207"/>
      <c r="KKX84" s="207"/>
      <c r="KKY84" s="207"/>
      <c r="KKZ84" s="207"/>
      <c r="KLA84" s="207"/>
      <c r="KLB84" s="207"/>
      <c r="KLC84" s="207"/>
      <c r="KLD84" s="207"/>
      <c r="KLE84" s="207"/>
      <c r="KLF84" s="207"/>
      <c r="KLG84" s="207"/>
      <c r="KLH84" s="207"/>
      <c r="KLI84" s="207"/>
      <c r="KLJ84" s="207"/>
      <c r="KLK84" s="207"/>
      <c r="KLL84" s="207"/>
      <c r="KLM84" s="207"/>
      <c r="KLN84" s="207"/>
      <c r="KLO84" s="207"/>
      <c r="KLP84" s="207"/>
      <c r="KLQ84" s="207"/>
      <c r="KLR84" s="207"/>
      <c r="KLS84" s="207"/>
      <c r="KLT84" s="207"/>
      <c r="KLU84" s="207"/>
      <c r="KLV84" s="207"/>
      <c r="KLW84" s="207"/>
      <c r="KLX84" s="207"/>
      <c r="KLY84" s="207"/>
      <c r="KLZ84" s="207"/>
      <c r="KMA84" s="207"/>
      <c r="KMB84" s="207"/>
      <c r="KMC84" s="207"/>
      <c r="KMD84" s="207"/>
      <c r="KME84" s="207"/>
      <c r="KMF84" s="207"/>
      <c r="KMG84" s="207"/>
      <c r="KMH84" s="207"/>
      <c r="KMI84" s="207"/>
      <c r="KMJ84" s="207"/>
      <c r="KMK84" s="207"/>
      <c r="KML84" s="207"/>
      <c r="KMM84" s="207"/>
      <c r="KMN84" s="207"/>
      <c r="KMO84" s="207"/>
      <c r="KMP84" s="207"/>
      <c r="KMQ84" s="207"/>
      <c r="KMR84" s="207"/>
      <c r="KMS84" s="207"/>
      <c r="KMT84" s="207"/>
      <c r="KMU84" s="207"/>
      <c r="KMV84" s="207"/>
      <c r="KMW84" s="207"/>
      <c r="KMX84" s="207"/>
      <c r="KMY84" s="207"/>
      <c r="KMZ84" s="207"/>
      <c r="KNA84" s="207"/>
      <c r="KNB84" s="207"/>
      <c r="KNC84" s="207"/>
      <c r="KND84" s="207"/>
      <c r="KNE84" s="207"/>
      <c r="KNF84" s="207"/>
      <c r="KNG84" s="207"/>
      <c r="KNH84" s="207"/>
      <c r="KNI84" s="207"/>
      <c r="KNJ84" s="207"/>
      <c r="KNK84" s="207"/>
      <c r="KNL84" s="207"/>
      <c r="KNM84" s="207"/>
      <c r="KNN84" s="207"/>
      <c r="KNO84" s="207"/>
      <c r="KNP84" s="207"/>
      <c r="KNQ84" s="207"/>
      <c r="KNR84" s="207"/>
      <c r="KNS84" s="207"/>
      <c r="KNT84" s="207"/>
      <c r="KNU84" s="207"/>
      <c r="KNV84" s="207"/>
      <c r="KNW84" s="207"/>
      <c r="KNX84" s="207"/>
      <c r="KNY84" s="207"/>
      <c r="KNZ84" s="207"/>
      <c r="KOA84" s="207"/>
      <c r="KOB84" s="207"/>
      <c r="KOC84" s="207"/>
      <c r="KOD84" s="207"/>
      <c r="KOE84" s="207"/>
      <c r="KOF84" s="207"/>
      <c r="KOG84" s="207"/>
      <c r="KOH84" s="207"/>
      <c r="KOI84" s="207"/>
      <c r="KOJ84" s="207"/>
      <c r="KOK84" s="207"/>
      <c r="KOL84" s="207"/>
      <c r="KOM84" s="207"/>
      <c r="KON84" s="207"/>
      <c r="KOO84" s="207"/>
      <c r="KOP84" s="207"/>
      <c r="KOQ84" s="207"/>
      <c r="KOR84" s="207"/>
      <c r="KOS84" s="207"/>
      <c r="KOT84" s="207"/>
      <c r="KOU84" s="207"/>
      <c r="KOV84" s="207"/>
      <c r="KOW84" s="207"/>
      <c r="KOX84" s="207"/>
      <c r="KOY84" s="207"/>
      <c r="KOZ84" s="207"/>
      <c r="KPA84" s="207"/>
      <c r="KPB84" s="207"/>
      <c r="KPC84" s="207"/>
      <c r="KPD84" s="207"/>
      <c r="KPE84" s="207"/>
      <c r="KPF84" s="207"/>
      <c r="KPG84" s="207"/>
      <c r="KPH84" s="207"/>
      <c r="KPI84" s="207"/>
      <c r="KPJ84" s="207"/>
      <c r="KPK84" s="207"/>
      <c r="KPL84" s="207"/>
      <c r="KPM84" s="207"/>
      <c r="KPN84" s="207"/>
      <c r="KPO84" s="207"/>
      <c r="KPP84" s="207"/>
      <c r="KPQ84" s="207"/>
      <c r="KPR84" s="207"/>
      <c r="KPS84" s="207"/>
      <c r="KPT84" s="207"/>
      <c r="KPU84" s="207"/>
      <c r="KPV84" s="207"/>
      <c r="KPW84" s="207"/>
      <c r="KPX84" s="207"/>
      <c r="KPY84" s="207"/>
      <c r="KPZ84" s="207"/>
      <c r="KQA84" s="207"/>
      <c r="KQB84" s="207"/>
      <c r="KQC84" s="207"/>
      <c r="KQD84" s="207"/>
      <c r="KQE84" s="207"/>
      <c r="KQF84" s="207"/>
      <c r="KQG84" s="207"/>
      <c r="KQH84" s="207"/>
      <c r="KQI84" s="207"/>
      <c r="KQJ84" s="207"/>
      <c r="KQK84" s="207"/>
      <c r="KQL84" s="207"/>
      <c r="KQM84" s="207"/>
      <c r="KQN84" s="207"/>
      <c r="KQO84" s="207"/>
      <c r="KQP84" s="207"/>
      <c r="KQQ84" s="207"/>
      <c r="KQR84" s="207"/>
      <c r="KQS84" s="207"/>
      <c r="KQT84" s="207"/>
      <c r="KQU84" s="207"/>
      <c r="KQV84" s="207"/>
      <c r="KQW84" s="207"/>
      <c r="KQX84" s="207"/>
      <c r="KQY84" s="207"/>
      <c r="KQZ84" s="207"/>
      <c r="KRA84" s="207"/>
      <c r="KRB84" s="207"/>
      <c r="KRC84" s="207"/>
      <c r="KRD84" s="207"/>
      <c r="KRE84" s="207"/>
      <c r="KRF84" s="207"/>
      <c r="KRG84" s="207"/>
      <c r="KRH84" s="207"/>
      <c r="KRI84" s="207"/>
      <c r="KRJ84" s="207"/>
      <c r="KRK84" s="207"/>
      <c r="KRL84" s="207"/>
      <c r="KRM84" s="207"/>
      <c r="KRN84" s="207"/>
      <c r="KRO84" s="207"/>
      <c r="KRP84" s="207"/>
      <c r="KRQ84" s="207"/>
      <c r="KRR84" s="207"/>
      <c r="KRS84" s="207"/>
      <c r="KRT84" s="207"/>
      <c r="KRU84" s="207"/>
      <c r="KRV84" s="207"/>
      <c r="KRW84" s="207"/>
      <c r="KRX84" s="207"/>
      <c r="KRY84" s="207"/>
      <c r="KRZ84" s="207"/>
      <c r="KSA84" s="207"/>
      <c r="KSB84" s="207"/>
      <c r="KSC84" s="207"/>
      <c r="KSD84" s="207"/>
      <c r="KSE84" s="207"/>
      <c r="KSF84" s="207"/>
      <c r="KSG84" s="207"/>
      <c r="KSH84" s="207"/>
      <c r="KSI84" s="207"/>
      <c r="KSJ84" s="207"/>
      <c r="KSK84" s="207"/>
      <c r="KSL84" s="207"/>
      <c r="KSM84" s="207"/>
      <c r="KSN84" s="207"/>
      <c r="KSO84" s="207"/>
      <c r="KSP84" s="207"/>
      <c r="KSQ84" s="207"/>
      <c r="KSR84" s="207"/>
      <c r="KSS84" s="207"/>
      <c r="KST84" s="207"/>
      <c r="KSU84" s="207"/>
      <c r="KSV84" s="207"/>
      <c r="KSW84" s="207"/>
      <c r="KSX84" s="207"/>
      <c r="KSY84" s="207"/>
      <c r="KSZ84" s="207"/>
      <c r="KTA84" s="207"/>
      <c r="KTB84" s="207"/>
      <c r="KTC84" s="207"/>
      <c r="KTD84" s="207"/>
      <c r="KTE84" s="207"/>
      <c r="KTF84" s="207"/>
      <c r="KTG84" s="207"/>
      <c r="KTH84" s="207"/>
      <c r="KTI84" s="207"/>
      <c r="KTJ84" s="207"/>
      <c r="KTK84" s="207"/>
      <c r="KTL84" s="207"/>
      <c r="KTM84" s="207"/>
      <c r="KTN84" s="207"/>
      <c r="KTO84" s="207"/>
      <c r="KTP84" s="207"/>
      <c r="KTQ84" s="207"/>
      <c r="KTR84" s="207"/>
      <c r="KTS84" s="207"/>
      <c r="KTT84" s="207"/>
      <c r="KTU84" s="207"/>
      <c r="KTV84" s="207"/>
      <c r="KTW84" s="207"/>
      <c r="KTX84" s="207"/>
      <c r="KTY84" s="207"/>
      <c r="KTZ84" s="207"/>
      <c r="KUA84" s="207"/>
      <c r="KUB84" s="207"/>
      <c r="KUC84" s="207"/>
      <c r="KUD84" s="207"/>
      <c r="KUE84" s="207"/>
      <c r="KUF84" s="207"/>
      <c r="KUG84" s="207"/>
      <c r="KUH84" s="207"/>
      <c r="KUI84" s="207"/>
      <c r="KUJ84" s="207"/>
      <c r="KUK84" s="207"/>
      <c r="KUL84" s="207"/>
      <c r="KUM84" s="207"/>
      <c r="KUN84" s="207"/>
      <c r="KUO84" s="207"/>
      <c r="KUP84" s="207"/>
      <c r="KUQ84" s="207"/>
      <c r="KUR84" s="207"/>
      <c r="KUS84" s="207"/>
      <c r="KUT84" s="207"/>
      <c r="KUU84" s="207"/>
      <c r="KUV84" s="207"/>
      <c r="KUW84" s="207"/>
      <c r="KUX84" s="207"/>
      <c r="KUY84" s="207"/>
      <c r="KUZ84" s="207"/>
      <c r="KVA84" s="207"/>
      <c r="KVB84" s="207"/>
      <c r="KVC84" s="207"/>
      <c r="KVD84" s="207"/>
      <c r="KVE84" s="207"/>
      <c r="KVF84" s="207"/>
      <c r="KVG84" s="207"/>
      <c r="KVH84" s="207"/>
      <c r="KVI84" s="207"/>
      <c r="KVJ84" s="207"/>
      <c r="KVK84" s="207"/>
      <c r="KVL84" s="207"/>
      <c r="KVM84" s="207"/>
      <c r="KVN84" s="207"/>
      <c r="KVO84" s="207"/>
      <c r="KVP84" s="207"/>
      <c r="KVQ84" s="207"/>
      <c r="KVR84" s="207"/>
      <c r="KVS84" s="207"/>
      <c r="KVT84" s="207"/>
      <c r="KVU84" s="207"/>
      <c r="KVV84" s="207"/>
      <c r="KVW84" s="207"/>
      <c r="KVX84" s="207"/>
      <c r="KVY84" s="207"/>
      <c r="KVZ84" s="207"/>
      <c r="KWA84" s="207"/>
      <c r="KWB84" s="207"/>
      <c r="KWC84" s="207"/>
      <c r="KWD84" s="207"/>
      <c r="KWE84" s="207"/>
      <c r="KWF84" s="207"/>
      <c r="KWG84" s="207"/>
      <c r="KWH84" s="207"/>
      <c r="KWI84" s="207"/>
      <c r="KWJ84" s="207"/>
      <c r="KWK84" s="207"/>
      <c r="KWL84" s="207"/>
      <c r="KWM84" s="207"/>
      <c r="KWN84" s="207"/>
      <c r="KWO84" s="207"/>
      <c r="KWP84" s="207"/>
      <c r="KWQ84" s="207"/>
      <c r="KWR84" s="207"/>
      <c r="KWS84" s="207"/>
      <c r="KWT84" s="207"/>
      <c r="KWU84" s="207"/>
      <c r="KWV84" s="207"/>
      <c r="KWW84" s="207"/>
      <c r="KWX84" s="207"/>
      <c r="KWY84" s="207"/>
      <c r="KWZ84" s="207"/>
      <c r="KXA84" s="207"/>
      <c r="KXB84" s="207"/>
      <c r="KXC84" s="207"/>
      <c r="KXD84" s="207"/>
      <c r="KXE84" s="207"/>
      <c r="KXF84" s="207"/>
      <c r="KXG84" s="207"/>
      <c r="KXH84" s="207"/>
      <c r="KXI84" s="207"/>
      <c r="KXJ84" s="207"/>
      <c r="KXK84" s="207"/>
      <c r="KXL84" s="207"/>
      <c r="KXM84" s="207"/>
      <c r="KXN84" s="207"/>
      <c r="KXO84" s="207"/>
      <c r="KXP84" s="207"/>
      <c r="KXQ84" s="207"/>
      <c r="KXR84" s="207"/>
      <c r="KXS84" s="207"/>
      <c r="KXT84" s="207"/>
      <c r="KXU84" s="207"/>
      <c r="KXV84" s="207"/>
      <c r="KXW84" s="207"/>
      <c r="KXX84" s="207"/>
      <c r="KXY84" s="207"/>
      <c r="KXZ84" s="207"/>
      <c r="KYA84" s="207"/>
      <c r="KYB84" s="207"/>
      <c r="KYC84" s="207"/>
      <c r="KYD84" s="207"/>
      <c r="KYE84" s="207"/>
      <c r="KYF84" s="207"/>
      <c r="KYG84" s="207"/>
      <c r="KYH84" s="207"/>
      <c r="KYI84" s="207"/>
      <c r="KYJ84" s="207"/>
      <c r="KYK84" s="207"/>
      <c r="KYL84" s="207"/>
      <c r="KYM84" s="207"/>
      <c r="KYN84" s="207"/>
      <c r="KYO84" s="207"/>
      <c r="KYP84" s="207"/>
      <c r="KYQ84" s="207"/>
      <c r="KYR84" s="207"/>
      <c r="KYS84" s="207"/>
      <c r="KYT84" s="207"/>
      <c r="KYU84" s="207"/>
      <c r="KYV84" s="207"/>
      <c r="KYW84" s="207"/>
      <c r="KYX84" s="207"/>
      <c r="KYY84" s="207"/>
      <c r="KYZ84" s="207"/>
      <c r="KZA84" s="207"/>
      <c r="KZB84" s="207"/>
      <c r="KZC84" s="207"/>
      <c r="KZD84" s="207"/>
      <c r="KZE84" s="207"/>
      <c r="KZF84" s="207"/>
      <c r="KZG84" s="207"/>
      <c r="KZH84" s="207"/>
      <c r="KZI84" s="207"/>
      <c r="KZJ84" s="207"/>
      <c r="KZK84" s="207"/>
      <c r="KZL84" s="207"/>
      <c r="KZM84" s="207"/>
      <c r="KZN84" s="207"/>
      <c r="KZO84" s="207"/>
      <c r="KZP84" s="207"/>
      <c r="KZQ84" s="207"/>
      <c r="KZR84" s="207"/>
      <c r="KZS84" s="207"/>
      <c r="KZT84" s="207"/>
      <c r="KZU84" s="207"/>
      <c r="KZV84" s="207"/>
      <c r="KZW84" s="207"/>
      <c r="KZX84" s="207"/>
      <c r="KZY84" s="207"/>
      <c r="KZZ84" s="207"/>
      <c r="LAA84" s="207"/>
      <c r="LAB84" s="207"/>
      <c r="LAC84" s="207"/>
      <c r="LAD84" s="207"/>
      <c r="LAE84" s="207"/>
      <c r="LAF84" s="207"/>
      <c r="LAG84" s="207"/>
      <c r="LAH84" s="207"/>
      <c r="LAI84" s="207"/>
      <c r="LAJ84" s="207"/>
      <c r="LAK84" s="207"/>
      <c r="LAL84" s="207"/>
      <c r="LAM84" s="207"/>
      <c r="LAN84" s="207"/>
      <c r="LAO84" s="207"/>
      <c r="LAP84" s="207"/>
      <c r="LAQ84" s="207"/>
      <c r="LAR84" s="207"/>
      <c r="LAS84" s="207"/>
      <c r="LAT84" s="207"/>
      <c r="LAU84" s="207"/>
      <c r="LAV84" s="207"/>
      <c r="LAW84" s="207"/>
      <c r="LAX84" s="207"/>
      <c r="LAY84" s="207"/>
      <c r="LAZ84" s="207"/>
      <c r="LBA84" s="207"/>
      <c r="LBB84" s="207"/>
      <c r="LBC84" s="207"/>
      <c r="LBD84" s="207"/>
      <c r="LBE84" s="207"/>
      <c r="LBF84" s="207"/>
      <c r="LBG84" s="207"/>
      <c r="LBH84" s="207"/>
      <c r="LBI84" s="207"/>
      <c r="LBJ84" s="207"/>
      <c r="LBK84" s="207"/>
      <c r="LBL84" s="207"/>
      <c r="LBM84" s="207"/>
      <c r="LBN84" s="207"/>
      <c r="LBO84" s="207"/>
      <c r="LBP84" s="207"/>
      <c r="LBQ84" s="207"/>
      <c r="LBR84" s="207"/>
      <c r="LBS84" s="207"/>
      <c r="LBT84" s="207"/>
      <c r="LBU84" s="207"/>
      <c r="LBV84" s="207"/>
      <c r="LBW84" s="207"/>
      <c r="LBX84" s="207"/>
      <c r="LBY84" s="207"/>
      <c r="LBZ84" s="207"/>
      <c r="LCA84" s="207"/>
      <c r="LCB84" s="207"/>
      <c r="LCC84" s="207"/>
      <c r="LCD84" s="207"/>
      <c r="LCE84" s="207"/>
      <c r="LCF84" s="207"/>
      <c r="LCG84" s="207"/>
      <c r="LCH84" s="207"/>
      <c r="LCI84" s="207"/>
      <c r="LCJ84" s="207"/>
      <c r="LCK84" s="207"/>
      <c r="LCL84" s="207"/>
      <c r="LCM84" s="207"/>
      <c r="LCN84" s="207"/>
      <c r="LCO84" s="207"/>
      <c r="LCP84" s="207"/>
      <c r="LCQ84" s="207"/>
      <c r="LCR84" s="207"/>
      <c r="LCS84" s="207"/>
      <c r="LCT84" s="207"/>
      <c r="LCU84" s="207"/>
      <c r="LCV84" s="207"/>
      <c r="LCW84" s="207"/>
      <c r="LCX84" s="207"/>
      <c r="LCY84" s="207"/>
      <c r="LCZ84" s="207"/>
      <c r="LDA84" s="207"/>
      <c r="LDB84" s="207"/>
      <c r="LDC84" s="207"/>
      <c r="LDD84" s="207"/>
      <c r="LDE84" s="207"/>
      <c r="LDF84" s="207"/>
      <c r="LDG84" s="207"/>
      <c r="LDH84" s="207"/>
      <c r="LDI84" s="207"/>
      <c r="LDJ84" s="207"/>
      <c r="LDK84" s="207"/>
      <c r="LDL84" s="207"/>
      <c r="LDM84" s="207"/>
      <c r="LDN84" s="207"/>
      <c r="LDO84" s="207"/>
      <c r="LDP84" s="207"/>
      <c r="LDQ84" s="207"/>
      <c r="LDR84" s="207"/>
      <c r="LDS84" s="207"/>
      <c r="LDT84" s="207"/>
      <c r="LDU84" s="207"/>
      <c r="LDV84" s="207"/>
      <c r="LDW84" s="207"/>
      <c r="LDX84" s="207"/>
      <c r="LDY84" s="207"/>
      <c r="LDZ84" s="207"/>
      <c r="LEA84" s="207"/>
      <c r="LEB84" s="207"/>
      <c r="LEC84" s="207"/>
      <c r="LED84" s="207"/>
      <c r="LEE84" s="207"/>
      <c r="LEF84" s="207"/>
      <c r="LEG84" s="207"/>
      <c r="LEH84" s="207"/>
      <c r="LEI84" s="207"/>
      <c r="LEJ84" s="207"/>
      <c r="LEK84" s="207"/>
      <c r="LEL84" s="207"/>
      <c r="LEM84" s="207"/>
      <c r="LEN84" s="207"/>
      <c r="LEO84" s="207"/>
      <c r="LEP84" s="207"/>
      <c r="LEQ84" s="207"/>
      <c r="LER84" s="207"/>
      <c r="LES84" s="207"/>
      <c r="LET84" s="207"/>
      <c r="LEU84" s="207"/>
      <c r="LEV84" s="207"/>
      <c r="LEW84" s="207"/>
      <c r="LEX84" s="207"/>
      <c r="LEY84" s="207"/>
      <c r="LEZ84" s="207"/>
      <c r="LFA84" s="207"/>
      <c r="LFB84" s="207"/>
      <c r="LFC84" s="207"/>
      <c r="LFD84" s="207"/>
      <c r="LFE84" s="207"/>
      <c r="LFF84" s="207"/>
      <c r="LFG84" s="207"/>
      <c r="LFH84" s="207"/>
      <c r="LFI84" s="207"/>
      <c r="LFJ84" s="207"/>
      <c r="LFK84" s="207"/>
      <c r="LFL84" s="207"/>
      <c r="LFM84" s="207"/>
      <c r="LFN84" s="207"/>
      <c r="LFO84" s="207"/>
      <c r="LFP84" s="207"/>
      <c r="LFQ84" s="207"/>
      <c r="LFR84" s="207"/>
      <c r="LFS84" s="207"/>
      <c r="LFT84" s="207"/>
      <c r="LFU84" s="207"/>
      <c r="LFV84" s="207"/>
      <c r="LFW84" s="207"/>
      <c r="LFX84" s="207"/>
      <c r="LFY84" s="207"/>
      <c r="LFZ84" s="207"/>
      <c r="LGA84" s="207"/>
      <c r="LGB84" s="207"/>
      <c r="LGC84" s="207"/>
      <c r="LGD84" s="207"/>
      <c r="LGE84" s="207"/>
      <c r="LGF84" s="207"/>
      <c r="LGG84" s="207"/>
      <c r="LGH84" s="207"/>
      <c r="LGI84" s="207"/>
      <c r="LGJ84" s="207"/>
      <c r="LGK84" s="207"/>
      <c r="LGL84" s="207"/>
      <c r="LGM84" s="207"/>
      <c r="LGN84" s="207"/>
      <c r="LGO84" s="207"/>
      <c r="LGP84" s="207"/>
      <c r="LGQ84" s="207"/>
      <c r="LGR84" s="207"/>
      <c r="LGS84" s="207"/>
      <c r="LGT84" s="207"/>
      <c r="LGU84" s="207"/>
      <c r="LGV84" s="207"/>
      <c r="LGW84" s="207"/>
      <c r="LGX84" s="207"/>
      <c r="LGY84" s="207"/>
      <c r="LGZ84" s="207"/>
      <c r="LHA84" s="207"/>
      <c r="LHB84" s="207"/>
      <c r="LHC84" s="207"/>
      <c r="LHD84" s="207"/>
      <c r="LHE84" s="207"/>
      <c r="LHF84" s="207"/>
      <c r="LHG84" s="207"/>
      <c r="LHH84" s="207"/>
      <c r="LHI84" s="207"/>
      <c r="LHJ84" s="207"/>
      <c r="LHK84" s="207"/>
      <c r="LHL84" s="207"/>
      <c r="LHM84" s="207"/>
      <c r="LHN84" s="207"/>
      <c r="LHO84" s="207"/>
      <c r="LHP84" s="207"/>
      <c r="LHQ84" s="207"/>
      <c r="LHR84" s="207"/>
      <c r="LHS84" s="207"/>
      <c r="LHT84" s="207"/>
      <c r="LHU84" s="207"/>
      <c r="LHV84" s="207"/>
      <c r="LHW84" s="207"/>
      <c r="LHX84" s="207"/>
      <c r="LHY84" s="207"/>
      <c r="LHZ84" s="207"/>
      <c r="LIA84" s="207"/>
      <c r="LIB84" s="207"/>
      <c r="LIC84" s="207"/>
      <c r="LID84" s="207"/>
      <c r="LIE84" s="207"/>
      <c r="LIF84" s="207"/>
      <c r="LIG84" s="207"/>
      <c r="LIH84" s="207"/>
      <c r="LII84" s="207"/>
      <c r="LIJ84" s="207"/>
      <c r="LIK84" s="207"/>
      <c r="LIL84" s="207"/>
      <c r="LIM84" s="207"/>
      <c r="LIN84" s="207"/>
      <c r="LIO84" s="207"/>
      <c r="LIP84" s="207"/>
      <c r="LIQ84" s="207"/>
      <c r="LIR84" s="207"/>
      <c r="LIS84" s="207"/>
      <c r="LIT84" s="207"/>
      <c r="LIU84" s="207"/>
      <c r="LIV84" s="207"/>
      <c r="LIW84" s="207"/>
      <c r="LIX84" s="207"/>
      <c r="LIY84" s="207"/>
      <c r="LIZ84" s="207"/>
      <c r="LJA84" s="207"/>
      <c r="LJB84" s="207"/>
      <c r="LJC84" s="207"/>
      <c r="LJD84" s="207"/>
      <c r="LJE84" s="207"/>
      <c r="LJF84" s="207"/>
      <c r="LJG84" s="207"/>
      <c r="LJH84" s="207"/>
      <c r="LJI84" s="207"/>
      <c r="LJJ84" s="207"/>
      <c r="LJK84" s="207"/>
      <c r="LJL84" s="207"/>
      <c r="LJM84" s="207"/>
      <c r="LJN84" s="207"/>
      <c r="LJO84" s="207"/>
      <c r="LJP84" s="207"/>
      <c r="LJQ84" s="207"/>
      <c r="LJR84" s="207"/>
      <c r="LJS84" s="207"/>
      <c r="LJT84" s="207"/>
      <c r="LJU84" s="207"/>
      <c r="LJV84" s="207"/>
      <c r="LJW84" s="207"/>
      <c r="LJX84" s="207"/>
      <c r="LJY84" s="207"/>
      <c r="LJZ84" s="207"/>
      <c r="LKA84" s="207"/>
      <c r="LKB84" s="207"/>
      <c r="LKC84" s="207"/>
      <c r="LKD84" s="207"/>
      <c r="LKE84" s="207"/>
      <c r="LKF84" s="207"/>
      <c r="LKG84" s="207"/>
      <c r="LKH84" s="207"/>
      <c r="LKI84" s="207"/>
      <c r="LKJ84" s="207"/>
      <c r="LKK84" s="207"/>
      <c r="LKL84" s="207"/>
      <c r="LKM84" s="207"/>
      <c r="LKN84" s="207"/>
      <c r="LKO84" s="207"/>
      <c r="LKP84" s="207"/>
      <c r="LKQ84" s="207"/>
      <c r="LKR84" s="207"/>
      <c r="LKS84" s="207"/>
      <c r="LKT84" s="207"/>
      <c r="LKU84" s="207"/>
      <c r="LKV84" s="207"/>
      <c r="LKW84" s="207"/>
      <c r="LKX84" s="207"/>
      <c r="LKY84" s="207"/>
      <c r="LKZ84" s="207"/>
      <c r="LLA84" s="207"/>
      <c r="LLB84" s="207"/>
      <c r="LLC84" s="207"/>
      <c r="LLD84" s="207"/>
      <c r="LLE84" s="207"/>
      <c r="LLF84" s="207"/>
      <c r="LLG84" s="207"/>
      <c r="LLH84" s="207"/>
      <c r="LLI84" s="207"/>
      <c r="LLJ84" s="207"/>
      <c r="LLK84" s="207"/>
      <c r="LLL84" s="207"/>
      <c r="LLM84" s="207"/>
      <c r="LLN84" s="207"/>
      <c r="LLO84" s="207"/>
      <c r="LLP84" s="207"/>
      <c r="LLQ84" s="207"/>
      <c r="LLR84" s="207"/>
      <c r="LLS84" s="207"/>
      <c r="LLT84" s="207"/>
      <c r="LLU84" s="207"/>
      <c r="LLV84" s="207"/>
      <c r="LLW84" s="207"/>
      <c r="LLX84" s="207"/>
      <c r="LLY84" s="207"/>
      <c r="LLZ84" s="207"/>
      <c r="LMA84" s="207"/>
      <c r="LMB84" s="207"/>
      <c r="LMC84" s="207"/>
      <c r="LMD84" s="207"/>
      <c r="LME84" s="207"/>
      <c r="LMF84" s="207"/>
      <c r="LMG84" s="207"/>
      <c r="LMH84" s="207"/>
      <c r="LMI84" s="207"/>
      <c r="LMJ84" s="207"/>
      <c r="LMK84" s="207"/>
      <c r="LML84" s="207"/>
      <c r="LMM84" s="207"/>
      <c r="LMN84" s="207"/>
      <c r="LMO84" s="207"/>
      <c r="LMP84" s="207"/>
      <c r="LMQ84" s="207"/>
      <c r="LMR84" s="207"/>
      <c r="LMS84" s="207"/>
      <c r="LMT84" s="207"/>
      <c r="LMU84" s="207"/>
      <c r="LMV84" s="207"/>
      <c r="LMW84" s="207"/>
      <c r="LMX84" s="207"/>
      <c r="LMY84" s="207"/>
      <c r="LMZ84" s="207"/>
      <c r="LNA84" s="207"/>
      <c r="LNB84" s="207"/>
      <c r="LNC84" s="207"/>
      <c r="LND84" s="207"/>
      <c r="LNE84" s="207"/>
      <c r="LNF84" s="207"/>
      <c r="LNG84" s="207"/>
      <c r="LNH84" s="207"/>
      <c r="LNI84" s="207"/>
      <c r="LNJ84" s="207"/>
      <c r="LNK84" s="207"/>
      <c r="LNL84" s="207"/>
      <c r="LNM84" s="207"/>
      <c r="LNN84" s="207"/>
      <c r="LNO84" s="207"/>
      <c r="LNP84" s="207"/>
      <c r="LNQ84" s="207"/>
      <c r="LNR84" s="207"/>
      <c r="LNS84" s="207"/>
      <c r="LNT84" s="207"/>
      <c r="LNU84" s="207"/>
      <c r="LNV84" s="207"/>
      <c r="LNW84" s="207"/>
      <c r="LNX84" s="207"/>
      <c r="LNY84" s="207"/>
      <c r="LNZ84" s="207"/>
      <c r="LOA84" s="207"/>
      <c r="LOB84" s="207"/>
      <c r="LOC84" s="207"/>
      <c r="LOD84" s="207"/>
      <c r="LOE84" s="207"/>
      <c r="LOF84" s="207"/>
      <c r="LOG84" s="207"/>
      <c r="LOH84" s="207"/>
      <c r="LOI84" s="207"/>
      <c r="LOJ84" s="207"/>
      <c r="LOK84" s="207"/>
      <c r="LOL84" s="207"/>
      <c r="LOM84" s="207"/>
      <c r="LON84" s="207"/>
      <c r="LOO84" s="207"/>
      <c r="LOP84" s="207"/>
      <c r="LOQ84" s="207"/>
      <c r="LOR84" s="207"/>
      <c r="LOS84" s="207"/>
      <c r="LOT84" s="207"/>
      <c r="LOU84" s="207"/>
      <c r="LOV84" s="207"/>
      <c r="LOW84" s="207"/>
      <c r="LOX84" s="207"/>
      <c r="LOY84" s="207"/>
      <c r="LOZ84" s="207"/>
      <c r="LPA84" s="207"/>
      <c r="LPB84" s="207"/>
      <c r="LPC84" s="207"/>
      <c r="LPD84" s="207"/>
      <c r="LPE84" s="207"/>
      <c r="LPF84" s="207"/>
      <c r="LPG84" s="207"/>
      <c r="LPH84" s="207"/>
      <c r="LPI84" s="207"/>
      <c r="LPJ84" s="207"/>
      <c r="LPK84" s="207"/>
      <c r="LPL84" s="207"/>
      <c r="LPM84" s="207"/>
      <c r="LPN84" s="207"/>
      <c r="LPO84" s="207"/>
      <c r="LPP84" s="207"/>
      <c r="LPQ84" s="207"/>
      <c r="LPR84" s="207"/>
      <c r="LPS84" s="207"/>
      <c r="LPT84" s="207"/>
      <c r="LPU84" s="207"/>
      <c r="LPV84" s="207"/>
      <c r="LPW84" s="207"/>
      <c r="LPX84" s="207"/>
      <c r="LPY84" s="207"/>
      <c r="LPZ84" s="207"/>
      <c r="LQA84" s="207"/>
      <c r="LQB84" s="207"/>
      <c r="LQC84" s="207"/>
      <c r="LQD84" s="207"/>
      <c r="LQE84" s="207"/>
      <c r="LQF84" s="207"/>
      <c r="LQG84" s="207"/>
      <c r="LQH84" s="207"/>
      <c r="LQI84" s="207"/>
      <c r="LQJ84" s="207"/>
      <c r="LQK84" s="207"/>
      <c r="LQL84" s="207"/>
      <c r="LQM84" s="207"/>
      <c r="LQN84" s="207"/>
      <c r="LQO84" s="207"/>
      <c r="LQP84" s="207"/>
      <c r="LQQ84" s="207"/>
      <c r="LQR84" s="207"/>
      <c r="LQS84" s="207"/>
      <c r="LQT84" s="207"/>
      <c r="LQU84" s="207"/>
      <c r="LQV84" s="207"/>
      <c r="LQW84" s="207"/>
      <c r="LQX84" s="207"/>
      <c r="LQY84" s="207"/>
      <c r="LQZ84" s="207"/>
      <c r="LRA84" s="207"/>
      <c r="LRB84" s="207"/>
      <c r="LRC84" s="207"/>
      <c r="LRD84" s="207"/>
      <c r="LRE84" s="207"/>
      <c r="LRF84" s="207"/>
      <c r="LRG84" s="207"/>
      <c r="LRH84" s="207"/>
      <c r="LRI84" s="207"/>
      <c r="LRJ84" s="207"/>
      <c r="LRK84" s="207"/>
      <c r="LRL84" s="207"/>
      <c r="LRM84" s="207"/>
      <c r="LRN84" s="207"/>
      <c r="LRO84" s="207"/>
      <c r="LRP84" s="207"/>
      <c r="LRQ84" s="207"/>
      <c r="LRR84" s="207"/>
      <c r="LRS84" s="207"/>
      <c r="LRT84" s="207"/>
      <c r="LRU84" s="207"/>
      <c r="LRV84" s="207"/>
      <c r="LRW84" s="207"/>
      <c r="LRX84" s="207"/>
      <c r="LRY84" s="207"/>
      <c r="LRZ84" s="207"/>
      <c r="LSA84" s="207"/>
      <c r="LSB84" s="207"/>
      <c r="LSC84" s="207"/>
      <c r="LSD84" s="207"/>
      <c r="LSE84" s="207"/>
      <c r="LSF84" s="207"/>
      <c r="LSG84" s="207"/>
      <c r="LSH84" s="207"/>
      <c r="LSI84" s="207"/>
      <c r="LSJ84" s="207"/>
      <c r="LSK84" s="207"/>
      <c r="LSL84" s="207"/>
      <c r="LSM84" s="207"/>
      <c r="LSN84" s="207"/>
      <c r="LSO84" s="207"/>
      <c r="LSP84" s="207"/>
      <c r="LSQ84" s="207"/>
      <c r="LSR84" s="207"/>
      <c r="LSS84" s="207"/>
      <c r="LST84" s="207"/>
      <c r="LSU84" s="207"/>
      <c r="LSV84" s="207"/>
      <c r="LSW84" s="207"/>
      <c r="LSX84" s="207"/>
      <c r="LSY84" s="207"/>
      <c r="LSZ84" s="207"/>
      <c r="LTA84" s="207"/>
      <c r="LTB84" s="207"/>
      <c r="LTC84" s="207"/>
      <c r="LTD84" s="207"/>
      <c r="LTE84" s="207"/>
      <c r="LTF84" s="207"/>
      <c r="LTG84" s="207"/>
      <c r="LTH84" s="207"/>
      <c r="LTI84" s="207"/>
      <c r="LTJ84" s="207"/>
      <c r="LTK84" s="207"/>
      <c r="LTL84" s="207"/>
      <c r="LTM84" s="207"/>
      <c r="LTN84" s="207"/>
      <c r="LTO84" s="207"/>
      <c r="LTP84" s="207"/>
      <c r="LTQ84" s="207"/>
      <c r="LTR84" s="207"/>
      <c r="LTS84" s="207"/>
      <c r="LTT84" s="207"/>
      <c r="LTU84" s="207"/>
      <c r="LTV84" s="207"/>
      <c r="LTW84" s="207"/>
      <c r="LTX84" s="207"/>
      <c r="LTY84" s="207"/>
      <c r="LTZ84" s="207"/>
      <c r="LUA84" s="207"/>
      <c r="LUB84" s="207"/>
      <c r="LUC84" s="207"/>
      <c r="LUD84" s="207"/>
      <c r="LUE84" s="207"/>
      <c r="LUF84" s="207"/>
      <c r="LUG84" s="207"/>
      <c r="LUH84" s="207"/>
      <c r="LUI84" s="207"/>
      <c r="LUJ84" s="207"/>
      <c r="LUK84" s="207"/>
      <c r="LUL84" s="207"/>
      <c r="LUM84" s="207"/>
      <c r="LUN84" s="207"/>
      <c r="LUO84" s="207"/>
      <c r="LUP84" s="207"/>
      <c r="LUQ84" s="207"/>
      <c r="LUR84" s="207"/>
      <c r="LUS84" s="207"/>
      <c r="LUT84" s="207"/>
      <c r="LUU84" s="207"/>
      <c r="LUV84" s="207"/>
      <c r="LUW84" s="207"/>
      <c r="LUX84" s="207"/>
      <c r="LUY84" s="207"/>
      <c r="LUZ84" s="207"/>
      <c r="LVA84" s="207"/>
      <c r="LVB84" s="207"/>
      <c r="LVC84" s="207"/>
      <c r="LVD84" s="207"/>
      <c r="LVE84" s="207"/>
      <c r="LVF84" s="207"/>
      <c r="LVG84" s="207"/>
      <c r="LVH84" s="207"/>
      <c r="LVI84" s="207"/>
      <c r="LVJ84" s="207"/>
      <c r="LVK84" s="207"/>
      <c r="LVL84" s="207"/>
      <c r="LVM84" s="207"/>
      <c r="LVN84" s="207"/>
      <c r="LVO84" s="207"/>
      <c r="LVP84" s="207"/>
      <c r="LVQ84" s="207"/>
      <c r="LVR84" s="207"/>
      <c r="LVS84" s="207"/>
      <c r="LVT84" s="207"/>
      <c r="LVU84" s="207"/>
      <c r="LVV84" s="207"/>
      <c r="LVW84" s="207"/>
      <c r="LVX84" s="207"/>
      <c r="LVY84" s="207"/>
      <c r="LVZ84" s="207"/>
      <c r="LWA84" s="207"/>
      <c r="LWB84" s="207"/>
      <c r="LWC84" s="207"/>
      <c r="LWD84" s="207"/>
      <c r="LWE84" s="207"/>
      <c r="LWF84" s="207"/>
      <c r="LWG84" s="207"/>
      <c r="LWH84" s="207"/>
      <c r="LWI84" s="207"/>
      <c r="LWJ84" s="207"/>
      <c r="LWK84" s="207"/>
      <c r="LWL84" s="207"/>
      <c r="LWM84" s="207"/>
      <c r="LWN84" s="207"/>
      <c r="LWO84" s="207"/>
      <c r="LWP84" s="207"/>
      <c r="LWQ84" s="207"/>
      <c r="LWR84" s="207"/>
      <c r="LWS84" s="207"/>
      <c r="LWT84" s="207"/>
      <c r="LWU84" s="207"/>
      <c r="LWV84" s="207"/>
      <c r="LWW84" s="207"/>
      <c r="LWX84" s="207"/>
      <c r="LWY84" s="207"/>
      <c r="LWZ84" s="207"/>
      <c r="LXA84" s="207"/>
      <c r="LXB84" s="207"/>
      <c r="LXC84" s="207"/>
      <c r="LXD84" s="207"/>
      <c r="LXE84" s="207"/>
      <c r="LXF84" s="207"/>
      <c r="LXG84" s="207"/>
      <c r="LXH84" s="207"/>
      <c r="LXI84" s="207"/>
      <c r="LXJ84" s="207"/>
      <c r="LXK84" s="207"/>
      <c r="LXL84" s="207"/>
      <c r="LXM84" s="207"/>
      <c r="LXN84" s="207"/>
      <c r="LXO84" s="207"/>
      <c r="LXP84" s="207"/>
      <c r="LXQ84" s="207"/>
      <c r="LXR84" s="207"/>
      <c r="LXS84" s="207"/>
      <c r="LXT84" s="207"/>
      <c r="LXU84" s="207"/>
      <c r="LXV84" s="207"/>
      <c r="LXW84" s="207"/>
      <c r="LXX84" s="207"/>
      <c r="LXY84" s="207"/>
      <c r="LXZ84" s="207"/>
      <c r="LYA84" s="207"/>
      <c r="LYB84" s="207"/>
      <c r="LYC84" s="207"/>
      <c r="LYD84" s="207"/>
      <c r="LYE84" s="207"/>
      <c r="LYF84" s="207"/>
      <c r="LYG84" s="207"/>
      <c r="LYH84" s="207"/>
      <c r="LYI84" s="207"/>
      <c r="LYJ84" s="207"/>
      <c r="LYK84" s="207"/>
      <c r="LYL84" s="207"/>
      <c r="LYM84" s="207"/>
      <c r="LYN84" s="207"/>
      <c r="LYO84" s="207"/>
      <c r="LYP84" s="207"/>
      <c r="LYQ84" s="207"/>
      <c r="LYR84" s="207"/>
      <c r="LYS84" s="207"/>
      <c r="LYT84" s="207"/>
      <c r="LYU84" s="207"/>
      <c r="LYV84" s="207"/>
      <c r="LYW84" s="207"/>
      <c r="LYX84" s="207"/>
      <c r="LYY84" s="207"/>
      <c r="LYZ84" s="207"/>
      <c r="LZA84" s="207"/>
      <c r="LZB84" s="207"/>
      <c r="LZC84" s="207"/>
      <c r="LZD84" s="207"/>
      <c r="LZE84" s="207"/>
      <c r="LZF84" s="207"/>
      <c r="LZG84" s="207"/>
      <c r="LZH84" s="207"/>
      <c r="LZI84" s="207"/>
      <c r="LZJ84" s="207"/>
      <c r="LZK84" s="207"/>
      <c r="LZL84" s="207"/>
      <c r="LZM84" s="207"/>
      <c r="LZN84" s="207"/>
      <c r="LZO84" s="207"/>
      <c r="LZP84" s="207"/>
      <c r="LZQ84" s="207"/>
      <c r="LZR84" s="207"/>
      <c r="LZS84" s="207"/>
      <c r="LZT84" s="207"/>
      <c r="LZU84" s="207"/>
      <c r="LZV84" s="207"/>
      <c r="LZW84" s="207"/>
      <c r="LZX84" s="207"/>
      <c r="LZY84" s="207"/>
      <c r="LZZ84" s="207"/>
      <c r="MAA84" s="207"/>
      <c r="MAB84" s="207"/>
      <c r="MAC84" s="207"/>
      <c r="MAD84" s="207"/>
      <c r="MAE84" s="207"/>
      <c r="MAF84" s="207"/>
      <c r="MAG84" s="207"/>
      <c r="MAH84" s="207"/>
      <c r="MAI84" s="207"/>
      <c r="MAJ84" s="207"/>
      <c r="MAK84" s="207"/>
      <c r="MAL84" s="207"/>
      <c r="MAM84" s="207"/>
      <c r="MAN84" s="207"/>
      <c r="MAO84" s="207"/>
      <c r="MAP84" s="207"/>
      <c r="MAQ84" s="207"/>
      <c r="MAR84" s="207"/>
      <c r="MAS84" s="207"/>
      <c r="MAT84" s="207"/>
      <c r="MAU84" s="207"/>
      <c r="MAV84" s="207"/>
      <c r="MAW84" s="207"/>
      <c r="MAX84" s="207"/>
      <c r="MAY84" s="207"/>
      <c r="MAZ84" s="207"/>
      <c r="MBA84" s="207"/>
      <c r="MBB84" s="207"/>
      <c r="MBC84" s="207"/>
      <c r="MBD84" s="207"/>
      <c r="MBE84" s="207"/>
      <c r="MBF84" s="207"/>
      <c r="MBG84" s="207"/>
      <c r="MBH84" s="207"/>
      <c r="MBI84" s="207"/>
      <c r="MBJ84" s="207"/>
      <c r="MBK84" s="207"/>
      <c r="MBL84" s="207"/>
      <c r="MBM84" s="207"/>
      <c r="MBN84" s="207"/>
      <c r="MBO84" s="207"/>
      <c r="MBP84" s="207"/>
      <c r="MBQ84" s="207"/>
      <c r="MBR84" s="207"/>
      <c r="MBS84" s="207"/>
      <c r="MBT84" s="207"/>
      <c r="MBU84" s="207"/>
      <c r="MBV84" s="207"/>
      <c r="MBW84" s="207"/>
      <c r="MBX84" s="207"/>
      <c r="MBY84" s="207"/>
      <c r="MBZ84" s="207"/>
      <c r="MCA84" s="207"/>
      <c r="MCB84" s="207"/>
      <c r="MCC84" s="207"/>
      <c r="MCD84" s="207"/>
      <c r="MCE84" s="207"/>
      <c r="MCF84" s="207"/>
      <c r="MCG84" s="207"/>
      <c r="MCH84" s="207"/>
      <c r="MCI84" s="207"/>
      <c r="MCJ84" s="207"/>
      <c r="MCK84" s="207"/>
      <c r="MCL84" s="207"/>
      <c r="MCM84" s="207"/>
      <c r="MCN84" s="207"/>
      <c r="MCO84" s="207"/>
      <c r="MCP84" s="207"/>
      <c r="MCQ84" s="207"/>
      <c r="MCR84" s="207"/>
      <c r="MCS84" s="207"/>
      <c r="MCT84" s="207"/>
      <c r="MCU84" s="207"/>
      <c r="MCV84" s="207"/>
      <c r="MCW84" s="207"/>
      <c r="MCX84" s="207"/>
      <c r="MCY84" s="207"/>
      <c r="MCZ84" s="207"/>
      <c r="MDA84" s="207"/>
      <c r="MDB84" s="207"/>
      <c r="MDC84" s="207"/>
      <c r="MDD84" s="207"/>
      <c r="MDE84" s="207"/>
      <c r="MDF84" s="207"/>
      <c r="MDG84" s="207"/>
      <c r="MDH84" s="207"/>
      <c r="MDI84" s="207"/>
      <c r="MDJ84" s="207"/>
      <c r="MDK84" s="207"/>
      <c r="MDL84" s="207"/>
      <c r="MDM84" s="207"/>
      <c r="MDN84" s="207"/>
      <c r="MDO84" s="207"/>
      <c r="MDP84" s="207"/>
      <c r="MDQ84" s="207"/>
      <c r="MDR84" s="207"/>
      <c r="MDS84" s="207"/>
      <c r="MDT84" s="207"/>
      <c r="MDU84" s="207"/>
      <c r="MDV84" s="207"/>
      <c r="MDW84" s="207"/>
      <c r="MDX84" s="207"/>
      <c r="MDY84" s="207"/>
      <c r="MDZ84" s="207"/>
      <c r="MEA84" s="207"/>
      <c r="MEB84" s="207"/>
      <c r="MEC84" s="207"/>
      <c r="MED84" s="207"/>
      <c r="MEE84" s="207"/>
      <c r="MEF84" s="207"/>
      <c r="MEG84" s="207"/>
      <c r="MEH84" s="207"/>
      <c r="MEI84" s="207"/>
      <c r="MEJ84" s="207"/>
      <c r="MEK84" s="207"/>
      <c r="MEL84" s="207"/>
      <c r="MEM84" s="207"/>
      <c r="MEN84" s="207"/>
      <c r="MEO84" s="207"/>
      <c r="MEP84" s="207"/>
      <c r="MEQ84" s="207"/>
      <c r="MER84" s="207"/>
      <c r="MES84" s="207"/>
      <c r="MET84" s="207"/>
      <c r="MEU84" s="207"/>
      <c r="MEV84" s="207"/>
      <c r="MEW84" s="207"/>
      <c r="MEX84" s="207"/>
      <c r="MEY84" s="207"/>
      <c r="MEZ84" s="207"/>
      <c r="MFA84" s="207"/>
      <c r="MFB84" s="207"/>
      <c r="MFC84" s="207"/>
      <c r="MFD84" s="207"/>
      <c r="MFE84" s="207"/>
      <c r="MFF84" s="207"/>
      <c r="MFG84" s="207"/>
      <c r="MFH84" s="207"/>
      <c r="MFI84" s="207"/>
      <c r="MFJ84" s="207"/>
      <c r="MFK84" s="207"/>
      <c r="MFL84" s="207"/>
      <c r="MFM84" s="207"/>
      <c r="MFN84" s="207"/>
      <c r="MFO84" s="207"/>
      <c r="MFP84" s="207"/>
      <c r="MFQ84" s="207"/>
      <c r="MFR84" s="207"/>
      <c r="MFS84" s="207"/>
      <c r="MFT84" s="207"/>
      <c r="MFU84" s="207"/>
      <c r="MFV84" s="207"/>
      <c r="MFW84" s="207"/>
      <c r="MFX84" s="207"/>
      <c r="MFY84" s="207"/>
      <c r="MFZ84" s="207"/>
      <c r="MGA84" s="207"/>
      <c r="MGB84" s="207"/>
      <c r="MGC84" s="207"/>
      <c r="MGD84" s="207"/>
      <c r="MGE84" s="207"/>
      <c r="MGF84" s="207"/>
      <c r="MGG84" s="207"/>
      <c r="MGH84" s="207"/>
      <c r="MGI84" s="207"/>
      <c r="MGJ84" s="207"/>
      <c r="MGK84" s="207"/>
      <c r="MGL84" s="207"/>
      <c r="MGM84" s="207"/>
      <c r="MGN84" s="207"/>
      <c r="MGO84" s="207"/>
      <c r="MGP84" s="207"/>
      <c r="MGQ84" s="207"/>
      <c r="MGR84" s="207"/>
      <c r="MGS84" s="207"/>
      <c r="MGT84" s="207"/>
      <c r="MGU84" s="207"/>
      <c r="MGV84" s="207"/>
      <c r="MGW84" s="207"/>
      <c r="MGX84" s="207"/>
      <c r="MGY84" s="207"/>
      <c r="MGZ84" s="207"/>
      <c r="MHA84" s="207"/>
      <c r="MHB84" s="207"/>
      <c r="MHC84" s="207"/>
      <c r="MHD84" s="207"/>
      <c r="MHE84" s="207"/>
      <c r="MHF84" s="207"/>
      <c r="MHG84" s="207"/>
      <c r="MHH84" s="207"/>
      <c r="MHI84" s="207"/>
      <c r="MHJ84" s="207"/>
      <c r="MHK84" s="207"/>
      <c r="MHL84" s="207"/>
      <c r="MHM84" s="207"/>
      <c r="MHN84" s="207"/>
      <c r="MHO84" s="207"/>
      <c r="MHP84" s="207"/>
      <c r="MHQ84" s="207"/>
      <c r="MHR84" s="207"/>
      <c r="MHS84" s="207"/>
      <c r="MHT84" s="207"/>
      <c r="MHU84" s="207"/>
      <c r="MHV84" s="207"/>
      <c r="MHW84" s="207"/>
      <c r="MHX84" s="207"/>
      <c r="MHY84" s="207"/>
      <c r="MHZ84" s="207"/>
      <c r="MIA84" s="207"/>
      <c r="MIB84" s="207"/>
      <c r="MIC84" s="207"/>
      <c r="MID84" s="207"/>
      <c r="MIE84" s="207"/>
      <c r="MIF84" s="207"/>
      <c r="MIG84" s="207"/>
      <c r="MIH84" s="207"/>
      <c r="MII84" s="207"/>
      <c r="MIJ84" s="207"/>
      <c r="MIK84" s="207"/>
      <c r="MIL84" s="207"/>
      <c r="MIM84" s="207"/>
      <c r="MIN84" s="207"/>
      <c r="MIO84" s="207"/>
      <c r="MIP84" s="207"/>
      <c r="MIQ84" s="207"/>
      <c r="MIR84" s="207"/>
      <c r="MIS84" s="207"/>
      <c r="MIT84" s="207"/>
      <c r="MIU84" s="207"/>
      <c r="MIV84" s="207"/>
      <c r="MIW84" s="207"/>
      <c r="MIX84" s="207"/>
      <c r="MIY84" s="207"/>
      <c r="MIZ84" s="207"/>
      <c r="MJA84" s="207"/>
      <c r="MJB84" s="207"/>
      <c r="MJC84" s="207"/>
      <c r="MJD84" s="207"/>
      <c r="MJE84" s="207"/>
      <c r="MJF84" s="207"/>
      <c r="MJG84" s="207"/>
      <c r="MJH84" s="207"/>
      <c r="MJI84" s="207"/>
      <c r="MJJ84" s="207"/>
      <c r="MJK84" s="207"/>
      <c r="MJL84" s="207"/>
      <c r="MJM84" s="207"/>
      <c r="MJN84" s="207"/>
      <c r="MJO84" s="207"/>
      <c r="MJP84" s="207"/>
      <c r="MJQ84" s="207"/>
      <c r="MJR84" s="207"/>
      <c r="MJS84" s="207"/>
      <c r="MJT84" s="207"/>
      <c r="MJU84" s="207"/>
      <c r="MJV84" s="207"/>
      <c r="MJW84" s="207"/>
      <c r="MJX84" s="207"/>
      <c r="MJY84" s="207"/>
      <c r="MJZ84" s="207"/>
      <c r="MKA84" s="207"/>
      <c r="MKB84" s="207"/>
      <c r="MKC84" s="207"/>
      <c r="MKD84" s="207"/>
      <c r="MKE84" s="207"/>
      <c r="MKF84" s="207"/>
      <c r="MKG84" s="207"/>
      <c r="MKH84" s="207"/>
      <c r="MKI84" s="207"/>
      <c r="MKJ84" s="207"/>
      <c r="MKK84" s="207"/>
      <c r="MKL84" s="207"/>
      <c r="MKM84" s="207"/>
      <c r="MKN84" s="207"/>
      <c r="MKO84" s="207"/>
      <c r="MKP84" s="207"/>
      <c r="MKQ84" s="207"/>
      <c r="MKR84" s="207"/>
      <c r="MKS84" s="207"/>
      <c r="MKT84" s="207"/>
      <c r="MKU84" s="207"/>
      <c r="MKV84" s="207"/>
      <c r="MKW84" s="207"/>
      <c r="MKX84" s="207"/>
      <c r="MKY84" s="207"/>
      <c r="MKZ84" s="207"/>
      <c r="MLA84" s="207"/>
      <c r="MLB84" s="207"/>
      <c r="MLC84" s="207"/>
      <c r="MLD84" s="207"/>
      <c r="MLE84" s="207"/>
      <c r="MLF84" s="207"/>
      <c r="MLG84" s="207"/>
      <c r="MLH84" s="207"/>
      <c r="MLI84" s="207"/>
      <c r="MLJ84" s="207"/>
      <c r="MLK84" s="207"/>
      <c r="MLL84" s="207"/>
      <c r="MLM84" s="207"/>
      <c r="MLN84" s="207"/>
      <c r="MLO84" s="207"/>
      <c r="MLP84" s="207"/>
      <c r="MLQ84" s="207"/>
      <c r="MLR84" s="207"/>
      <c r="MLS84" s="207"/>
      <c r="MLT84" s="207"/>
      <c r="MLU84" s="207"/>
      <c r="MLV84" s="207"/>
      <c r="MLW84" s="207"/>
      <c r="MLX84" s="207"/>
      <c r="MLY84" s="207"/>
      <c r="MLZ84" s="207"/>
      <c r="MMA84" s="207"/>
      <c r="MMB84" s="207"/>
      <c r="MMC84" s="207"/>
      <c r="MMD84" s="207"/>
      <c r="MME84" s="207"/>
      <c r="MMF84" s="207"/>
      <c r="MMG84" s="207"/>
      <c r="MMH84" s="207"/>
      <c r="MMI84" s="207"/>
      <c r="MMJ84" s="207"/>
      <c r="MMK84" s="207"/>
      <c r="MML84" s="207"/>
      <c r="MMM84" s="207"/>
      <c r="MMN84" s="207"/>
      <c r="MMO84" s="207"/>
      <c r="MMP84" s="207"/>
      <c r="MMQ84" s="207"/>
      <c r="MMR84" s="207"/>
      <c r="MMS84" s="207"/>
      <c r="MMT84" s="207"/>
      <c r="MMU84" s="207"/>
      <c r="MMV84" s="207"/>
      <c r="MMW84" s="207"/>
      <c r="MMX84" s="207"/>
      <c r="MMY84" s="207"/>
      <c r="MMZ84" s="207"/>
      <c r="MNA84" s="207"/>
      <c r="MNB84" s="207"/>
      <c r="MNC84" s="207"/>
      <c r="MND84" s="207"/>
      <c r="MNE84" s="207"/>
      <c r="MNF84" s="207"/>
      <c r="MNG84" s="207"/>
      <c r="MNH84" s="207"/>
      <c r="MNI84" s="207"/>
      <c r="MNJ84" s="207"/>
      <c r="MNK84" s="207"/>
      <c r="MNL84" s="207"/>
      <c r="MNM84" s="207"/>
      <c r="MNN84" s="207"/>
      <c r="MNO84" s="207"/>
      <c r="MNP84" s="207"/>
      <c r="MNQ84" s="207"/>
      <c r="MNR84" s="207"/>
      <c r="MNS84" s="207"/>
      <c r="MNT84" s="207"/>
      <c r="MNU84" s="207"/>
      <c r="MNV84" s="207"/>
      <c r="MNW84" s="207"/>
      <c r="MNX84" s="207"/>
      <c r="MNY84" s="207"/>
      <c r="MNZ84" s="207"/>
      <c r="MOA84" s="207"/>
      <c r="MOB84" s="207"/>
      <c r="MOC84" s="207"/>
      <c r="MOD84" s="207"/>
      <c r="MOE84" s="207"/>
      <c r="MOF84" s="207"/>
      <c r="MOG84" s="207"/>
      <c r="MOH84" s="207"/>
      <c r="MOI84" s="207"/>
      <c r="MOJ84" s="207"/>
      <c r="MOK84" s="207"/>
      <c r="MOL84" s="207"/>
      <c r="MOM84" s="207"/>
      <c r="MON84" s="207"/>
      <c r="MOO84" s="207"/>
      <c r="MOP84" s="207"/>
      <c r="MOQ84" s="207"/>
      <c r="MOR84" s="207"/>
      <c r="MOS84" s="207"/>
      <c r="MOT84" s="207"/>
      <c r="MOU84" s="207"/>
      <c r="MOV84" s="207"/>
      <c r="MOW84" s="207"/>
      <c r="MOX84" s="207"/>
      <c r="MOY84" s="207"/>
      <c r="MOZ84" s="207"/>
      <c r="MPA84" s="207"/>
      <c r="MPB84" s="207"/>
      <c r="MPC84" s="207"/>
      <c r="MPD84" s="207"/>
      <c r="MPE84" s="207"/>
      <c r="MPF84" s="207"/>
      <c r="MPG84" s="207"/>
      <c r="MPH84" s="207"/>
      <c r="MPI84" s="207"/>
      <c r="MPJ84" s="207"/>
      <c r="MPK84" s="207"/>
      <c r="MPL84" s="207"/>
      <c r="MPM84" s="207"/>
      <c r="MPN84" s="207"/>
      <c r="MPO84" s="207"/>
      <c r="MPP84" s="207"/>
      <c r="MPQ84" s="207"/>
      <c r="MPR84" s="207"/>
      <c r="MPS84" s="207"/>
      <c r="MPT84" s="207"/>
      <c r="MPU84" s="207"/>
      <c r="MPV84" s="207"/>
      <c r="MPW84" s="207"/>
      <c r="MPX84" s="207"/>
      <c r="MPY84" s="207"/>
      <c r="MPZ84" s="207"/>
      <c r="MQA84" s="207"/>
      <c r="MQB84" s="207"/>
      <c r="MQC84" s="207"/>
      <c r="MQD84" s="207"/>
      <c r="MQE84" s="207"/>
      <c r="MQF84" s="207"/>
      <c r="MQG84" s="207"/>
      <c r="MQH84" s="207"/>
      <c r="MQI84" s="207"/>
      <c r="MQJ84" s="207"/>
      <c r="MQK84" s="207"/>
      <c r="MQL84" s="207"/>
      <c r="MQM84" s="207"/>
      <c r="MQN84" s="207"/>
      <c r="MQO84" s="207"/>
      <c r="MQP84" s="207"/>
      <c r="MQQ84" s="207"/>
      <c r="MQR84" s="207"/>
      <c r="MQS84" s="207"/>
      <c r="MQT84" s="207"/>
      <c r="MQU84" s="207"/>
      <c r="MQV84" s="207"/>
      <c r="MQW84" s="207"/>
      <c r="MQX84" s="207"/>
      <c r="MQY84" s="207"/>
      <c r="MQZ84" s="207"/>
      <c r="MRA84" s="207"/>
      <c r="MRB84" s="207"/>
      <c r="MRC84" s="207"/>
      <c r="MRD84" s="207"/>
      <c r="MRE84" s="207"/>
      <c r="MRF84" s="207"/>
      <c r="MRG84" s="207"/>
      <c r="MRH84" s="207"/>
      <c r="MRI84" s="207"/>
      <c r="MRJ84" s="207"/>
      <c r="MRK84" s="207"/>
      <c r="MRL84" s="207"/>
      <c r="MRM84" s="207"/>
      <c r="MRN84" s="207"/>
      <c r="MRO84" s="207"/>
      <c r="MRP84" s="207"/>
      <c r="MRQ84" s="207"/>
      <c r="MRR84" s="207"/>
      <c r="MRS84" s="207"/>
      <c r="MRT84" s="207"/>
      <c r="MRU84" s="207"/>
      <c r="MRV84" s="207"/>
      <c r="MRW84" s="207"/>
      <c r="MRX84" s="207"/>
      <c r="MRY84" s="207"/>
      <c r="MRZ84" s="207"/>
      <c r="MSA84" s="207"/>
      <c r="MSB84" s="207"/>
      <c r="MSC84" s="207"/>
      <c r="MSD84" s="207"/>
      <c r="MSE84" s="207"/>
      <c r="MSF84" s="207"/>
      <c r="MSG84" s="207"/>
      <c r="MSH84" s="207"/>
      <c r="MSI84" s="207"/>
      <c r="MSJ84" s="207"/>
      <c r="MSK84" s="207"/>
      <c r="MSL84" s="207"/>
      <c r="MSM84" s="207"/>
      <c r="MSN84" s="207"/>
      <c r="MSO84" s="207"/>
      <c r="MSP84" s="207"/>
      <c r="MSQ84" s="207"/>
      <c r="MSR84" s="207"/>
      <c r="MSS84" s="207"/>
      <c r="MST84" s="207"/>
      <c r="MSU84" s="207"/>
      <c r="MSV84" s="207"/>
      <c r="MSW84" s="207"/>
      <c r="MSX84" s="207"/>
      <c r="MSY84" s="207"/>
      <c r="MSZ84" s="207"/>
      <c r="MTA84" s="207"/>
      <c r="MTB84" s="207"/>
      <c r="MTC84" s="207"/>
      <c r="MTD84" s="207"/>
      <c r="MTE84" s="207"/>
      <c r="MTF84" s="207"/>
      <c r="MTG84" s="207"/>
      <c r="MTH84" s="207"/>
      <c r="MTI84" s="207"/>
      <c r="MTJ84" s="207"/>
      <c r="MTK84" s="207"/>
      <c r="MTL84" s="207"/>
      <c r="MTM84" s="207"/>
      <c r="MTN84" s="207"/>
      <c r="MTO84" s="207"/>
      <c r="MTP84" s="207"/>
      <c r="MTQ84" s="207"/>
      <c r="MTR84" s="207"/>
      <c r="MTS84" s="207"/>
      <c r="MTT84" s="207"/>
      <c r="MTU84" s="207"/>
      <c r="MTV84" s="207"/>
      <c r="MTW84" s="207"/>
      <c r="MTX84" s="207"/>
      <c r="MTY84" s="207"/>
      <c r="MTZ84" s="207"/>
      <c r="MUA84" s="207"/>
      <c r="MUB84" s="207"/>
      <c r="MUC84" s="207"/>
      <c r="MUD84" s="207"/>
      <c r="MUE84" s="207"/>
      <c r="MUF84" s="207"/>
      <c r="MUG84" s="207"/>
      <c r="MUH84" s="207"/>
      <c r="MUI84" s="207"/>
      <c r="MUJ84" s="207"/>
      <c r="MUK84" s="207"/>
      <c r="MUL84" s="207"/>
      <c r="MUM84" s="207"/>
      <c r="MUN84" s="207"/>
      <c r="MUO84" s="207"/>
      <c r="MUP84" s="207"/>
      <c r="MUQ84" s="207"/>
      <c r="MUR84" s="207"/>
      <c r="MUS84" s="207"/>
      <c r="MUT84" s="207"/>
      <c r="MUU84" s="207"/>
      <c r="MUV84" s="207"/>
      <c r="MUW84" s="207"/>
      <c r="MUX84" s="207"/>
      <c r="MUY84" s="207"/>
      <c r="MUZ84" s="207"/>
      <c r="MVA84" s="207"/>
      <c r="MVB84" s="207"/>
      <c r="MVC84" s="207"/>
      <c r="MVD84" s="207"/>
      <c r="MVE84" s="207"/>
      <c r="MVF84" s="207"/>
      <c r="MVG84" s="207"/>
      <c r="MVH84" s="207"/>
      <c r="MVI84" s="207"/>
      <c r="MVJ84" s="207"/>
      <c r="MVK84" s="207"/>
      <c r="MVL84" s="207"/>
      <c r="MVM84" s="207"/>
      <c r="MVN84" s="207"/>
      <c r="MVO84" s="207"/>
      <c r="MVP84" s="207"/>
      <c r="MVQ84" s="207"/>
      <c r="MVR84" s="207"/>
      <c r="MVS84" s="207"/>
      <c r="MVT84" s="207"/>
      <c r="MVU84" s="207"/>
      <c r="MVV84" s="207"/>
      <c r="MVW84" s="207"/>
      <c r="MVX84" s="207"/>
      <c r="MVY84" s="207"/>
      <c r="MVZ84" s="207"/>
      <c r="MWA84" s="207"/>
      <c r="MWB84" s="207"/>
      <c r="MWC84" s="207"/>
      <c r="MWD84" s="207"/>
      <c r="MWE84" s="207"/>
      <c r="MWF84" s="207"/>
      <c r="MWG84" s="207"/>
      <c r="MWH84" s="207"/>
      <c r="MWI84" s="207"/>
      <c r="MWJ84" s="207"/>
      <c r="MWK84" s="207"/>
      <c r="MWL84" s="207"/>
      <c r="MWM84" s="207"/>
      <c r="MWN84" s="207"/>
      <c r="MWO84" s="207"/>
      <c r="MWP84" s="207"/>
      <c r="MWQ84" s="207"/>
      <c r="MWR84" s="207"/>
      <c r="MWS84" s="207"/>
      <c r="MWT84" s="207"/>
      <c r="MWU84" s="207"/>
      <c r="MWV84" s="207"/>
      <c r="MWW84" s="207"/>
      <c r="MWX84" s="207"/>
      <c r="MWY84" s="207"/>
      <c r="MWZ84" s="207"/>
      <c r="MXA84" s="207"/>
      <c r="MXB84" s="207"/>
      <c r="MXC84" s="207"/>
      <c r="MXD84" s="207"/>
      <c r="MXE84" s="207"/>
      <c r="MXF84" s="207"/>
      <c r="MXG84" s="207"/>
      <c r="MXH84" s="207"/>
      <c r="MXI84" s="207"/>
      <c r="MXJ84" s="207"/>
      <c r="MXK84" s="207"/>
      <c r="MXL84" s="207"/>
      <c r="MXM84" s="207"/>
      <c r="MXN84" s="207"/>
      <c r="MXO84" s="207"/>
      <c r="MXP84" s="207"/>
      <c r="MXQ84" s="207"/>
      <c r="MXR84" s="207"/>
      <c r="MXS84" s="207"/>
      <c r="MXT84" s="207"/>
      <c r="MXU84" s="207"/>
      <c r="MXV84" s="207"/>
      <c r="MXW84" s="207"/>
      <c r="MXX84" s="207"/>
      <c r="MXY84" s="207"/>
      <c r="MXZ84" s="207"/>
      <c r="MYA84" s="207"/>
      <c r="MYB84" s="207"/>
      <c r="MYC84" s="207"/>
      <c r="MYD84" s="207"/>
      <c r="MYE84" s="207"/>
      <c r="MYF84" s="207"/>
      <c r="MYG84" s="207"/>
      <c r="MYH84" s="207"/>
      <c r="MYI84" s="207"/>
      <c r="MYJ84" s="207"/>
      <c r="MYK84" s="207"/>
      <c r="MYL84" s="207"/>
      <c r="MYM84" s="207"/>
      <c r="MYN84" s="207"/>
      <c r="MYO84" s="207"/>
      <c r="MYP84" s="207"/>
      <c r="MYQ84" s="207"/>
      <c r="MYR84" s="207"/>
      <c r="MYS84" s="207"/>
      <c r="MYT84" s="207"/>
      <c r="MYU84" s="207"/>
      <c r="MYV84" s="207"/>
      <c r="MYW84" s="207"/>
      <c r="MYX84" s="207"/>
      <c r="MYY84" s="207"/>
      <c r="MYZ84" s="207"/>
      <c r="MZA84" s="207"/>
      <c r="MZB84" s="207"/>
      <c r="MZC84" s="207"/>
      <c r="MZD84" s="207"/>
      <c r="MZE84" s="207"/>
      <c r="MZF84" s="207"/>
      <c r="MZG84" s="207"/>
      <c r="MZH84" s="207"/>
      <c r="MZI84" s="207"/>
      <c r="MZJ84" s="207"/>
      <c r="MZK84" s="207"/>
      <c r="MZL84" s="207"/>
      <c r="MZM84" s="207"/>
      <c r="MZN84" s="207"/>
      <c r="MZO84" s="207"/>
      <c r="MZP84" s="207"/>
      <c r="MZQ84" s="207"/>
      <c r="MZR84" s="207"/>
      <c r="MZS84" s="207"/>
      <c r="MZT84" s="207"/>
      <c r="MZU84" s="207"/>
      <c r="MZV84" s="207"/>
      <c r="MZW84" s="207"/>
      <c r="MZX84" s="207"/>
      <c r="MZY84" s="207"/>
      <c r="MZZ84" s="207"/>
      <c r="NAA84" s="207"/>
      <c r="NAB84" s="207"/>
      <c r="NAC84" s="207"/>
      <c r="NAD84" s="207"/>
      <c r="NAE84" s="207"/>
      <c r="NAF84" s="207"/>
      <c r="NAG84" s="207"/>
      <c r="NAH84" s="207"/>
      <c r="NAI84" s="207"/>
      <c r="NAJ84" s="207"/>
      <c r="NAK84" s="207"/>
      <c r="NAL84" s="207"/>
      <c r="NAM84" s="207"/>
      <c r="NAN84" s="207"/>
      <c r="NAO84" s="207"/>
      <c r="NAP84" s="207"/>
      <c r="NAQ84" s="207"/>
      <c r="NAR84" s="207"/>
      <c r="NAS84" s="207"/>
      <c r="NAT84" s="207"/>
      <c r="NAU84" s="207"/>
      <c r="NAV84" s="207"/>
      <c r="NAW84" s="207"/>
      <c r="NAX84" s="207"/>
      <c r="NAY84" s="207"/>
      <c r="NAZ84" s="207"/>
      <c r="NBA84" s="207"/>
      <c r="NBB84" s="207"/>
      <c r="NBC84" s="207"/>
      <c r="NBD84" s="207"/>
      <c r="NBE84" s="207"/>
      <c r="NBF84" s="207"/>
      <c r="NBG84" s="207"/>
      <c r="NBH84" s="207"/>
      <c r="NBI84" s="207"/>
      <c r="NBJ84" s="207"/>
      <c r="NBK84" s="207"/>
      <c r="NBL84" s="207"/>
      <c r="NBM84" s="207"/>
      <c r="NBN84" s="207"/>
      <c r="NBO84" s="207"/>
      <c r="NBP84" s="207"/>
      <c r="NBQ84" s="207"/>
      <c r="NBR84" s="207"/>
      <c r="NBS84" s="207"/>
      <c r="NBT84" s="207"/>
      <c r="NBU84" s="207"/>
      <c r="NBV84" s="207"/>
      <c r="NBW84" s="207"/>
      <c r="NBX84" s="207"/>
      <c r="NBY84" s="207"/>
      <c r="NBZ84" s="207"/>
      <c r="NCA84" s="207"/>
      <c r="NCB84" s="207"/>
      <c r="NCC84" s="207"/>
      <c r="NCD84" s="207"/>
      <c r="NCE84" s="207"/>
      <c r="NCF84" s="207"/>
      <c r="NCG84" s="207"/>
      <c r="NCH84" s="207"/>
      <c r="NCI84" s="207"/>
      <c r="NCJ84" s="207"/>
      <c r="NCK84" s="207"/>
      <c r="NCL84" s="207"/>
      <c r="NCM84" s="207"/>
      <c r="NCN84" s="207"/>
      <c r="NCO84" s="207"/>
      <c r="NCP84" s="207"/>
      <c r="NCQ84" s="207"/>
      <c r="NCR84" s="207"/>
      <c r="NCS84" s="207"/>
      <c r="NCT84" s="207"/>
      <c r="NCU84" s="207"/>
      <c r="NCV84" s="207"/>
      <c r="NCW84" s="207"/>
      <c r="NCX84" s="207"/>
      <c r="NCY84" s="207"/>
      <c r="NCZ84" s="207"/>
      <c r="NDA84" s="207"/>
      <c r="NDB84" s="207"/>
      <c r="NDC84" s="207"/>
      <c r="NDD84" s="207"/>
      <c r="NDE84" s="207"/>
      <c r="NDF84" s="207"/>
      <c r="NDG84" s="207"/>
      <c r="NDH84" s="207"/>
      <c r="NDI84" s="207"/>
      <c r="NDJ84" s="207"/>
      <c r="NDK84" s="207"/>
      <c r="NDL84" s="207"/>
      <c r="NDM84" s="207"/>
      <c r="NDN84" s="207"/>
      <c r="NDO84" s="207"/>
      <c r="NDP84" s="207"/>
      <c r="NDQ84" s="207"/>
      <c r="NDR84" s="207"/>
      <c r="NDS84" s="207"/>
      <c r="NDT84" s="207"/>
      <c r="NDU84" s="207"/>
      <c r="NDV84" s="207"/>
      <c r="NDW84" s="207"/>
      <c r="NDX84" s="207"/>
      <c r="NDY84" s="207"/>
      <c r="NDZ84" s="207"/>
      <c r="NEA84" s="207"/>
      <c r="NEB84" s="207"/>
      <c r="NEC84" s="207"/>
      <c r="NED84" s="207"/>
      <c r="NEE84" s="207"/>
      <c r="NEF84" s="207"/>
      <c r="NEG84" s="207"/>
      <c r="NEH84" s="207"/>
      <c r="NEI84" s="207"/>
      <c r="NEJ84" s="207"/>
      <c r="NEK84" s="207"/>
      <c r="NEL84" s="207"/>
      <c r="NEM84" s="207"/>
      <c r="NEN84" s="207"/>
      <c r="NEO84" s="207"/>
      <c r="NEP84" s="207"/>
      <c r="NEQ84" s="207"/>
      <c r="NER84" s="207"/>
      <c r="NES84" s="207"/>
      <c r="NET84" s="207"/>
      <c r="NEU84" s="207"/>
      <c r="NEV84" s="207"/>
      <c r="NEW84" s="207"/>
      <c r="NEX84" s="207"/>
      <c r="NEY84" s="207"/>
      <c r="NEZ84" s="207"/>
      <c r="NFA84" s="207"/>
      <c r="NFB84" s="207"/>
      <c r="NFC84" s="207"/>
      <c r="NFD84" s="207"/>
      <c r="NFE84" s="207"/>
      <c r="NFF84" s="207"/>
      <c r="NFG84" s="207"/>
      <c r="NFH84" s="207"/>
      <c r="NFI84" s="207"/>
      <c r="NFJ84" s="207"/>
      <c r="NFK84" s="207"/>
      <c r="NFL84" s="207"/>
      <c r="NFM84" s="207"/>
      <c r="NFN84" s="207"/>
      <c r="NFO84" s="207"/>
      <c r="NFP84" s="207"/>
      <c r="NFQ84" s="207"/>
      <c r="NFR84" s="207"/>
      <c r="NFS84" s="207"/>
      <c r="NFT84" s="207"/>
      <c r="NFU84" s="207"/>
      <c r="NFV84" s="207"/>
      <c r="NFW84" s="207"/>
      <c r="NFX84" s="207"/>
      <c r="NFY84" s="207"/>
      <c r="NFZ84" s="207"/>
      <c r="NGA84" s="207"/>
      <c r="NGB84" s="207"/>
      <c r="NGC84" s="207"/>
      <c r="NGD84" s="207"/>
      <c r="NGE84" s="207"/>
      <c r="NGF84" s="207"/>
      <c r="NGG84" s="207"/>
      <c r="NGH84" s="207"/>
      <c r="NGI84" s="207"/>
      <c r="NGJ84" s="207"/>
      <c r="NGK84" s="207"/>
      <c r="NGL84" s="207"/>
      <c r="NGM84" s="207"/>
      <c r="NGN84" s="207"/>
      <c r="NGO84" s="207"/>
      <c r="NGP84" s="207"/>
      <c r="NGQ84" s="207"/>
      <c r="NGR84" s="207"/>
      <c r="NGS84" s="207"/>
      <c r="NGT84" s="207"/>
      <c r="NGU84" s="207"/>
      <c r="NGV84" s="207"/>
      <c r="NGW84" s="207"/>
      <c r="NGX84" s="207"/>
      <c r="NGY84" s="207"/>
      <c r="NGZ84" s="207"/>
      <c r="NHA84" s="207"/>
      <c r="NHB84" s="207"/>
      <c r="NHC84" s="207"/>
      <c r="NHD84" s="207"/>
      <c r="NHE84" s="207"/>
      <c r="NHF84" s="207"/>
      <c r="NHG84" s="207"/>
      <c r="NHH84" s="207"/>
      <c r="NHI84" s="207"/>
      <c r="NHJ84" s="207"/>
      <c r="NHK84" s="207"/>
      <c r="NHL84" s="207"/>
      <c r="NHM84" s="207"/>
      <c r="NHN84" s="207"/>
      <c r="NHO84" s="207"/>
      <c r="NHP84" s="207"/>
      <c r="NHQ84" s="207"/>
      <c r="NHR84" s="207"/>
      <c r="NHS84" s="207"/>
      <c r="NHT84" s="207"/>
      <c r="NHU84" s="207"/>
      <c r="NHV84" s="207"/>
      <c r="NHW84" s="207"/>
      <c r="NHX84" s="207"/>
      <c r="NHY84" s="207"/>
      <c r="NHZ84" s="207"/>
      <c r="NIA84" s="207"/>
      <c r="NIB84" s="207"/>
      <c r="NIC84" s="207"/>
      <c r="NID84" s="207"/>
      <c r="NIE84" s="207"/>
      <c r="NIF84" s="207"/>
      <c r="NIG84" s="207"/>
      <c r="NIH84" s="207"/>
      <c r="NII84" s="207"/>
      <c r="NIJ84" s="207"/>
      <c r="NIK84" s="207"/>
      <c r="NIL84" s="207"/>
      <c r="NIM84" s="207"/>
      <c r="NIN84" s="207"/>
      <c r="NIO84" s="207"/>
      <c r="NIP84" s="207"/>
      <c r="NIQ84" s="207"/>
      <c r="NIR84" s="207"/>
      <c r="NIS84" s="207"/>
      <c r="NIT84" s="207"/>
      <c r="NIU84" s="207"/>
      <c r="NIV84" s="207"/>
      <c r="NIW84" s="207"/>
      <c r="NIX84" s="207"/>
      <c r="NIY84" s="207"/>
      <c r="NIZ84" s="207"/>
      <c r="NJA84" s="207"/>
      <c r="NJB84" s="207"/>
      <c r="NJC84" s="207"/>
      <c r="NJD84" s="207"/>
      <c r="NJE84" s="207"/>
      <c r="NJF84" s="207"/>
      <c r="NJG84" s="207"/>
      <c r="NJH84" s="207"/>
      <c r="NJI84" s="207"/>
      <c r="NJJ84" s="207"/>
      <c r="NJK84" s="207"/>
      <c r="NJL84" s="207"/>
      <c r="NJM84" s="207"/>
      <c r="NJN84" s="207"/>
      <c r="NJO84" s="207"/>
      <c r="NJP84" s="207"/>
      <c r="NJQ84" s="207"/>
      <c r="NJR84" s="207"/>
      <c r="NJS84" s="207"/>
      <c r="NJT84" s="207"/>
      <c r="NJU84" s="207"/>
      <c r="NJV84" s="207"/>
      <c r="NJW84" s="207"/>
      <c r="NJX84" s="207"/>
      <c r="NJY84" s="207"/>
      <c r="NJZ84" s="207"/>
      <c r="NKA84" s="207"/>
      <c r="NKB84" s="207"/>
      <c r="NKC84" s="207"/>
      <c r="NKD84" s="207"/>
      <c r="NKE84" s="207"/>
      <c r="NKF84" s="207"/>
      <c r="NKG84" s="207"/>
      <c r="NKH84" s="207"/>
      <c r="NKI84" s="207"/>
      <c r="NKJ84" s="207"/>
      <c r="NKK84" s="207"/>
      <c r="NKL84" s="207"/>
      <c r="NKM84" s="207"/>
      <c r="NKN84" s="207"/>
      <c r="NKO84" s="207"/>
      <c r="NKP84" s="207"/>
      <c r="NKQ84" s="207"/>
      <c r="NKR84" s="207"/>
      <c r="NKS84" s="207"/>
      <c r="NKT84" s="207"/>
      <c r="NKU84" s="207"/>
      <c r="NKV84" s="207"/>
      <c r="NKW84" s="207"/>
      <c r="NKX84" s="207"/>
      <c r="NKY84" s="207"/>
      <c r="NKZ84" s="207"/>
      <c r="NLA84" s="207"/>
      <c r="NLB84" s="207"/>
      <c r="NLC84" s="207"/>
      <c r="NLD84" s="207"/>
      <c r="NLE84" s="207"/>
      <c r="NLF84" s="207"/>
      <c r="NLG84" s="207"/>
      <c r="NLH84" s="207"/>
      <c r="NLI84" s="207"/>
      <c r="NLJ84" s="207"/>
      <c r="NLK84" s="207"/>
      <c r="NLL84" s="207"/>
      <c r="NLM84" s="207"/>
      <c r="NLN84" s="207"/>
      <c r="NLO84" s="207"/>
      <c r="NLP84" s="207"/>
      <c r="NLQ84" s="207"/>
      <c r="NLR84" s="207"/>
      <c r="NLS84" s="207"/>
      <c r="NLT84" s="207"/>
      <c r="NLU84" s="207"/>
      <c r="NLV84" s="207"/>
      <c r="NLW84" s="207"/>
      <c r="NLX84" s="207"/>
      <c r="NLY84" s="207"/>
      <c r="NLZ84" s="207"/>
      <c r="NMA84" s="207"/>
      <c r="NMB84" s="207"/>
      <c r="NMC84" s="207"/>
      <c r="NMD84" s="207"/>
      <c r="NME84" s="207"/>
      <c r="NMF84" s="207"/>
      <c r="NMG84" s="207"/>
      <c r="NMH84" s="207"/>
      <c r="NMI84" s="207"/>
      <c r="NMJ84" s="207"/>
      <c r="NMK84" s="207"/>
      <c r="NML84" s="207"/>
      <c r="NMM84" s="207"/>
      <c r="NMN84" s="207"/>
      <c r="NMO84" s="207"/>
      <c r="NMP84" s="207"/>
      <c r="NMQ84" s="207"/>
      <c r="NMR84" s="207"/>
      <c r="NMS84" s="207"/>
      <c r="NMT84" s="207"/>
      <c r="NMU84" s="207"/>
      <c r="NMV84" s="207"/>
      <c r="NMW84" s="207"/>
      <c r="NMX84" s="207"/>
      <c r="NMY84" s="207"/>
      <c r="NMZ84" s="207"/>
      <c r="NNA84" s="207"/>
      <c r="NNB84" s="207"/>
      <c r="NNC84" s="207"/>
      <c r="NND84" s="207"/>
      <c r="NNE84" s="207"/>
      <c r="NNF84" s="207"/>
      <c r="NNG84" s="207"/>
      <c r="NNH84" s="207"/>
      <c r="NNI84" s="207"/>
      <c r="NNJ84" s="207"/>
      <c r="NNK84" s="207"/>
      <c r="NNL84" s="207"/>
      <c r="NNM84" s="207"/>
      <c r="NNN84" s="207"/>
      <c r="NNO84" s="207"/>
      <c r="NNP84" s="207"/>
      <c r="NNQ84" s="207"/>
      <c r="NNR84" s="207"/>
      <c r="NNS84" s="207"/>
      <c r="NNT84" s="207"/>
      <c r="NNU84" s="207"/>
      <c r="NNV84" s="207"/>
      <c r="NNW84" s="207"/>
      <c r="NNX84" s="207"/>
      <c r="NNY84" s="207"/>
      <c r="NNZ84" s="207"/>
      <c r="NOA84" s="207"/>
      <c r="NOB84" s="207"/>
      <c r="NOC84" s="207"/>
      <c r="NOD84" s="207"/>
      <c r="NOE84" s="207"/>
      <c r="NOF84" s="207"/>
      <c r="NOG84" s="207"/>
      <c r="NOH84" s="207"/>
      <c r="NOI84" s="207"/>
      <c r="NOJ84" s="207"/>
      <c r="NOK84" s="207"/>
      <c r="NOL84" s="207"/>
      <c r="NOM84" s="207"/>
      <c r="NON84" s="207"/>
      <c r="NOO84" s="207"/>
      <c r="NOP84" s="207"/>
      <c r="NOQ84" s="207"/>
      <c r="NOR84" s="207"/>
      <c r="NOS84" s="207"/>
      <c r="NOT84" s="207"/>
      <c r="NOU84" s="207"/>
      <c r="NOV84" s="207"/>
      <c r="NOW84" s="207"/>
      <c r="NOX84" s="207"/>
      <c r="NOY84" s="207"/>
      <c r="NOZ84" s="207"/>
      <c r="NPA84" s="207"/>
      <c r="NPB84" s="207"/>
      <c r="NPC84" s="207"/>
      <c r="NPD84" s="207"/>
      <c r="NPE84" s="207"/>
      <c r="NPF84" s="207"/>
      <c r="NPG84" s="207"/>
      <c r="NPH84" s="207"/>
      <c r="NPI84" s="207"/>
      <c r="NPJ84" s="207"/>
      <c r="NPK84" s="207"/>
      <c r="NPL84" s="207"/>
      <c r="NPM84" s="207"/>
      <c r="NPN84" s="207"/>
      <c r="NPO84" s="207"/>
      <c r="NPP84" s="207"/>
      <c r="NPQ84" s="207"/>
      <c r="NPR84" s="207"/>
      <c r="NPS84" s="207"/>
      <c r="NPT84" s="207"/>
      <c r="NPU84" s="207"/>
      <c r="NPV84" s="207"/>
      <c r="NPW84" s="207"/>
      <c r="NPX84" s="207"/>
      <c r="NPY84" s="207"/>
      <c r="NPZ84" s="207"/>
      <c r="NQA84" s="207"/>
      <c r="NQB84" s="207"/>
      <c r="NQC84" s="207"/>
      <c r="NQD84" s="207"/>
      <c r="NQE84" s="207"/>
      <c r="NQF84" s="207"/>
      <c r="NQG84" s="207"/>
      <c r="NQH84" s="207"/>
      <c r="NQI84" s="207"/>
      <c r="NQJ84" s="207"/>
      <c r="NQK84" s="207"/>
      <c r="NQL84" s="207"/>
      <c r="NQM84" s="207"/>
      <c r="NQN84" s="207"/>
      <c r="NQO84" s="207"/>
      <c r="NQP84" s="207"/>
      <c r="NQQ84" s="207"/>
      <c r="NQR84" s="207"/>
      <c r="NQS84" s="207"/>
      <c r="NQT84" s="207"/>
      <c r="NQU84" s="207"/>
      <c r="NQV84" s="207"/>
      <c r="NQW84" s="207"/>
      <c r="NQX84" s="207"/>
      <c r="NQY84" s="207"/>
      <c r="NQZ84" s="207"/>
      <c r="NRA84" s="207"/>
      <c r="NRB84" s="207"/>
      <c r="NRC84" s="207"/>
      <c r="NRD84" s="207"/>
      <c r="NRE84" s="207"/>
      <c r="NRF84" s="207"/>
      <c r="NRG84" s="207"/>
      <c r="NRH84" s="207"/>
      <c r="NRI84" s="207"/>
      <c r="NRJ84" s="207"/>
      <c r="NRK84" s="207"/>
      <c r="NRL84" s="207"/>
      <c r="NRM84" s="207"/>
      <c r="NRN84" s="207"/>
      <c r="NRO84" s="207"/>
      <c r="NRP84" s="207"/>
      <c r="NRQ84" s="207"/>
      <c r="NRR84" s="207"/>
      <c r="NRS84" s="207"/>
      <c r="NRT84" s="207"/>
      <c r="NRU84" s="207"/>
      <c r="NRV84" s="207"/>
      <c r="NRW84" s="207"/>
      <c r="NRX84" s="207"/>
      <c r="NRY84" s="207"/>
      <c r="NRZ84" s="207"/>
      <c r="NSA84" s="207"/>
      <c r="NSB84" s="207"/>
      <c r="NSC84" s="207"/>
      <c r="NSD84" s="207"/>
      <c r="NSE84" s="207"/>
      <c r="NSF84" s="207"/>
      <c r="NSG84" s="207"/>
      <c r="NSH84" s="207"/>
      <c r="NSI84" s="207"/>
      <c r="NSJ84" s="207"/>
      <c r="NSK84" s="207"/>
      <c r="NSL84" s="207"/>
      <c r="NSM84" s="207"/>
      <c r="NSN84" s="207"/>
      <c r="NSO84" s="207"/>
      <c r="NSP84" s="207"/>
      <c r="NSQ84" s="207"/>
      <c r="NSR84" s="207"/>
      <c r="NSS84" s="207"/>
      <c r="NST84" s="207"/>
      <c r="NSU84" s="207"/>
      <c r="NSV84" s="207"/>
      <c r="NSW84" s="207"/>
      <c r="NSX84" s="207"/>
      <c r="NSY84" s="207"/>
      <c r="NSZ84" s="207"/>
      <c r="NTA84" s="207"/>
      <c r="NTB84" s="207"/>
      <c r="NTC84" s="207"/>
      <c r="NTD84" s="207"/>
      <c r="NTE84" s="207"/>
      <c r="NTF84" s="207"/>
      <c r="NTG84" s="207"/>
      <c r="NTH84" s="207"/>
      <c r="NTI84" s="207"/>
      <c r="NTJ84" s="207"/>
      <c r="NTK84" s="207"/>
      <c r="NTL84" s="207"/>
      <c r="NTM84" s="207"/>
      <c r="NTN84" s="207"/>
      <c r="NTO84" s="207"/>
      <c r="NTP84" s="207"/>
      <c r="NTQ84" s="207"/>
      <c r="NTR84" s="207"/>
      <c r="NTS84" s="207"/>
      <c r="NTT84" s="207"/>
      <c r="NTU84" s="207"/>
      <c r="NTV84" s="207"/>
      <c r="NTW84" s="207"/>
      <c r="NTX84" s="207"/>
      <c r="NTY84" s="207"/>
      <c r="NTZ84" s="207"/>
      <c r="NUA84" s="207"/>
      <c r="NUB84" s="207"/>
      <c r="NUC84" s="207"/>
      <c r="NUD84" s="207"/>
      <c r="NUE84" s="207"/>
      <c r="NUF84" s="207"/>
      <c r="NUG84" s="207"/>
      <c r="NUH84" s="207"/>
      <c r="NUI84" s="207"/>
      <c r="NUJ84" s="207"/>
      <c r="NUK84" s="207"/>
      <c r="NUL84" s="207"/>
      <c r="NUM84" s="207"/>
      <c r="NUN84" s="207"/>
      <c r="NUO84" s="207"/>
      <c r="NUP84" s="207"/>
      <c r="NUQ84" s="207"/>
      <c r="NUR84" s="207"/>
      <c r="NUS84" s="207"/>
      <c r="NUT84" s="207"/>
      <c r="NUU84" s="207"/>
      <c r="NUV84" s="207"/>
      <c r="NUW84" s="207"/>
      <c r="NUX84" s="207"/>
      <c r="NUY84" s="207"/>
      <c r="NUZ84" s="207"/>
      <c r="NVA84" s="207"/>
      <c r="NVB84" s="207"/>
      <c r="NVC84" s="207"/>
      <c r="NVD84" s="207"/>
      <c r="NVE84" s="207"/>
      <c r="NVF84" s="207"/>
      <c r="NVG84" s="207"/>
      <c r="NVH84" s="207"/>
      <c r="NVI84" s="207"/>
      <c r="NVJ84" s="207"/>
      <c r="NVK84" s="207"/>
      <c r="NVL84" s="207"/>
      <c r="NVM84" s="207"/>
      <c r="NVN84" s="207"/>
      <c r="NVO84" s="207"/>
      <c r="NVP84" s="207"/>
      <c r="NVQ84" s="207"/>
      <c r="NVR84" s="207"/>
      <c r="NVS84" s="207"/>
      <c r="NVT84" s="207"/>
      <c r="NVU84" s="207"/>
      <c r="NVV84" s="207"/>
      <c r="NVW84" s="207"/>
      <c r="NVX84" s="207"/>
      <c r="NVY84" s="207"/>
      <c r="NVZ84" s="207"/>
      <c r="NWA84" s="207"/>
      <c r="NWB84" s="207"/>
      <c r="NWC84" s="207"/>
      <c r="NWD84" s="207"/>
      <c r="NWE84" s="207"/>
      <c r="NWF84" s="207"/>
      <c r="NWG84" s="207"/>
      <c r="NWH84" s="207"/>
      <c r="NWI84" s="207"/>
      <c r="NWJ84" s="207"/>
      <c r="NWK84" s="207"/>
      <c r="NWL84" s="207"/>
      <c r="NWM84" s="207"/>
      <c r="NWN84" s="207"/>
      <c r="NWO84" s="207"/>
      <c r="NWP84" s="207"/>
      <c r="NWQ84" s="207"/>
      <c r="NWR84" s="207"/>
      <c r="NWS84" s="207"/>
      <c r="NWT84" s="207"/>
      <c r="NWU84" s="207"/>
      <c r="NWV84" s="207"/>
      <c r="NWW84" s="207"/>
      <c r="NWX84" s="207"/>
      <c r="NWY84" s="207"/>
      <c r="NWZ84" s="207"/>
      <c r="NXA84" s="207"/>
      <c r="NXB84" s="207"/>
      <c r="NXC84" s="207"/>
      <c r="NXD84" s="207"/>
      <c r="NXE84" s="207"/>
      <c r="NXF84" s="207"/>
      <c r="NXG84" s="207"/>
      <c r="NXH84" s="207"/>
      <c r="NXI84" s="207"/>
      <c r="NXJ84" s="207"/>
      <c r="NXK84" s="207"/>
      <c r="NXL84" s="207"/>
      <c r="NXM84" s="207"/>
      <c r="NXN84" s="207"/>
      <c r="NXO84" s="207"/>
      <c r="NXP84" s="207"/>
      <c r="NXQ84" s="207"/>
      <c r="NXR84" s="207"/>
      <c r="NXS84" s="207"/>
      <c r="NXT84" s="207"/>
      <c r="NXU84" s="207"/>
      <c r="NXV84" s="207"/>
      <c r="NXW84" s="207"/>
      <c r="NXX84" s="207"/>
      <c r="NXY84" s="207"/>
      <c r="NXZ84" s="207"/>
      <c r="NYA84" s="207"/>
      <c r="NYB84" s="207"/>
      <c r="NYC84" s="207"/>
      <c r="NYD84" s="207"/>
      <c r="NYE84" s="207"/>
      <c r="NYF84" s="207"/>
      <c r="NYG84" s="207"/>
      <c r="NYH84" s="207"/>
      <c r="NYI84" s="207"/>
      <c r="NYJ84" s="207"/>
      <c r="NYK84" s="207"/>
      <c r="NYL84" s="207"/>
      <c r="NYM84" s="207"/>
      <c r="NYN84" s="207"/>
      <c r="NYO84" s="207"/>
      <c r="NYP84" s="207"/>
      <c r="NYQ84" s="207"/>
      <c r="NYR84" s="207"/>
      <c r="NYS84" s="207"/>
      <c r="NYT84" s="207"/>
      <c r="NYU84" s="207"/>
      <c r="NYV84" s="207"/>
      <c r="NYW84" s="207"/>
      <c r="NYX84" s="207"/>
      <c r="NYY84" s="207"/>
      <c r="NYZ84" s="207"/>
      <c r="NZA84" s="207"/>
      <c r="NZB84" s="207"/>
      <c r="NZC84" s="207"/>
      <c r="NZD84" s="207"/>
      <c r="NZE84" s="207"/>
      <c r="NZF84" s="207"/>
      <c r="NZG84" s="207"/>
      <c r="NZH84" s="207"/>
      <c r="NZI84" s="207"/>
      <c r="NZJ84" s="207"/>
      <c r="NZK84" s="207"/>
      <c r="NZL84" s="207"/>
      <c r="NZM84" s="207"/>
      <c r="NZN84" s="207"/>
      <c r="NZO84" s="207"/>
      <c r="NZP84" s="207"/>
      <c r="NZQ84" s="207"/>
      <c r="NZR84" s="207"/>
      <c r="NZS84" s="207"/>
      <c r="NZT84" s="207"/>
      <c r="NZU84" s="207"/>
      <c r="NZV84" s="207"/>
      <c r="NZW84" s="207"/>
      <c r="NZX84" s="207"/>
      <c r="NZY84" s="207"/>
      <c r="NZZ84" s="207"/>
      <c r="OAA84" s="207"/>
      <c r="OAB84" s="207"/>
      <c r="OAC84" s="207"/>
      <c r="OAD84" s="207"/>
      <c r="OAE84" s="207"/>
      <c r="OAF84" s="207"/>
      <c r="OAG84" s="207"/>
      <c r="OAH84" s="207"/>
      <c r="OAI84" s="207"/>
      <c r="OAJ84" s="207"/>
      <c r="OAK84" s="207"/>
      <c r="OAL84" s="207"/>
      <c r="OAM84" s="207"/>
      <c r="OAN84" s="207"/>
      <c r="OAO84" s="207"/>
      <c r="OAP84" s="207"/>
      <c r="OAQ84" s="207"/>
      <c r="OAR84" s="207"/>
      <c r="OAS84" s="207"/>
      <c r="OAT84" s="207"/>
      <c r="OAU84" s="207"/>
      <c r="OAV84" s="207"/>
      <c r="OAW84" s="207"/>
      <c r="OAX84" s="207"/>
      <c r="OAY84" s="207"/>
      <c r="OAZ84" s="207"/>
      <c r="OBA84" s="207"/>
      <c r="OBB84" s="207"/>
      <c r="OBC84" s="207"/>
      <c r="OBD84" s="207"/>
      <c r="OBE84" s="207"/>
      <c r="OBF84" s="207"/>
      <c r="OBG84" s="207"/>
      <c r="OBH84" s="207"/>
      <c r="OBI84" s="207"/>
      <c r="OBJ84" s="207"/>
      <c r="OBK84" s="207"/>
      <c r="OBL84" s="207"/>
      <c r="OBM84" s="207"/>
      <c r="OBN84" s="207"/>
      <c r="OBO84" s="207"/>
      <c r="OBP84" s="207"/>
      <c r="OBQ84" s="207"/>
      <c r="OBR84" s="207"/>
      <c r="OBS84" s="207"/>
      <c r="OBT84" s="207"/>
      <c r="OBU84" s="207"/>
      <c r="OBV84" s="207"/>
      <c r="OBW84" s="207"/>
      <c r="OBX84" s="207"/>
      <c r="OBY84" s="207"/>
      <c r="OBZ84" s="207"/>
      <c r="OCA84" s="207"/>
      <c r="OCB84" s="207"/>
      <c r="OCC84" s="207"/>
      <c r="OCD84" s="207"/>
      <c r="OCE84" s="207"/>
      <c r="OCF84" s="207"/>
      <c r="OCG84" s="207"/>
      <c r="OCH84" s="207"/>
      <c r="OCI84" s="207"/>
      <c r="OCJ84" s="207"/>
      <c r="OCK84" s="207"/>
      <c r="OCL84" s="207"/>
      <c r="OCM84" s="207"/>
      <c r="OCN84" s="207"/>
      <c r="OCO84" s="207"/>
      <c r="OCP84" s="207"/>
      <c r="OCQ84" s="207"/>
      <c r="OCR84" s="207"/>
      <c r="OCS84" s="207"/>
      <c r="OCT84" s="207"/>
      <c r="OCU84" s="207"/>
      <c r="OCV84" s="207"/>
      <c r="OCW84" s="207"/>
      <c r="OCX84" s="207"/>
      <c r="OCY84" s="207"/>
      <c r="OCZ84" s="207"/>
      <c r="ODA84" s="207"/>
      <c r="ODB84" s="207"/>
      <c r="ODC84" s="207"/>
      <c r="ODD84" s="207"/>
      <c r="ODE84" s="207"/>
      <c r="ODF84" s="207"/>
      <c r="ODG84" s="207"/>
      <c r="ODH84" s="207"/>
      <c r="ODI84" s="207"/>
      <c r="ODJ84" s="207"/>
      <c r="ODK84" s="207"/>
      <c r="ODL84" s="207"/>
      <c r="ODM84" s="207"/>
      <c r="ODN84" s="207"/>
      <c r="ODO84" s="207"/>
      <c r="ODP84" s="207"/>
      <c r="ODQ84" s="207"/>
      <c r="ODR84" s="207"/>
      <c r="ODS84" s="207"/>
      <c r="ODT84" s="207"/>
      <c r="ODU84" s="207"/>
      <c r="ODV84" s="207"/>
      <c r="ODW84" s="207"/>
      <c r="ODX84" s="207"/>
      <c r="ODY84" s="207"/>
      <c r="ODZ84" s="207"/>
      <c r="OEA84" s="207"/>
      <c r="OEB84" s="207"/>
      <c r="OEC84" s="207"/>
      <c r="OED84" s="207"/>
      <c r="OEE84" s="207"/>
      <c r="OEF84" s="207"/>
      <c r="OEG84" s="207"/>
      <c r="OEH84" s="207"/>
      <c r="OEI84" s="207"/>
      <c r="OEJ84" s="207"/>
      <c r="OEK84" s="207"/>
      <c r="OEL84" s="207"/>
      <c r="OEM84" s="207"/>
      <c r="OEN84" s="207"/>
      <c r="OEO84" s="207"/>
      <c r="OEP84" s="207"/>
      <c r="OEQ84" s="207"/>
      <c r="OER84" s="207"/>
      <c r="OES84" s="207"/>
      <c r="OET84" s="207"/>
      <c r="OEU84" s="207"/>
      <c r="OEV84" s="207"/>
      <c r="OEW84" s="207"/>
      <c r="OEX84" s="207"/>
      <c r="OEY84" s="207"/>
      <c r="OEZ84" s="207"/>
      <c r="OFA84" s="207"/>
      <c r="OFB84" s="207"/>
      <c r="OFC84" s="207"/>
      <c r="OFD84" s="207"/>
      <c r="OFE84" s="207"/>
      <c r="OFF84" s="207"/>
      <c r="OFG84" s="207"/>
      <c r="OFH84" s="207"/>
      <c r="OFI84" s="207"/>
      <c r="OFJ84" s="207"/>
      <c r="OFK84" s="207"/>
      <c r="OFL84" s="207"/>
      <c r="OFM84" s="207"/>
      <c r="OFN84" s="207"/>
      <c r="OFO84" s="207"/>
      <c r="OFP84" s="207"/>
      <c r="OFQ84" s="207"/>
      <c r="OFR84" s="207"/>
      <c r="OFS84" s="207"/>
      <c r="OFT84" s="207"/>
      <c r="OFU84" s="207"/>
      <c r="OFV84" s="207"/>
      <c r="OFW84" s="207"/>
      <c r="OFX84" s="207"/>
      <c r="OFY84" s="207"/>
      <c r="OFZ84" s="207"/>
      <c r="OGA84" s="207"/>
      <c r="OGB84" s="207"/>
      <c r="OGC84" s="207"/>
      <c r="OGD84" s="207"/>
      <c r="OGE84" s="207"/>
      <c r="OGF84" s="207"/>
      <c r="OGG84" s="207"/>
      <c r="OGH84" s="207"/>
      <c r="OGI84" s="207"/>
      <c r="OGJ84" s="207"/>
      <c r="OGK84" s="207"/>
      <c r="OGL84" s="207"/>
      <c r="OGM84" s="207"/>
      <c r="OGN84" s="207"/>
      <c r="OGO84" s="207"/>
      <c r="OGP84" s="207"/>
      <c r="OGQ84" s="207"/>
      <c r="OGR84" s="207"/>
      <c r="OGS84" s="207"/>
      <c r="OGT84" s="207"/>
      <c r="OGU84" s="207"/>
      <c r="OGV84" s="207"/>
      <c r="OGW84" s="207"/>
      <c r="OGX84" s="207"/>
      <c r="OGY84" s="207"/>
      <c r="OGZ84" s="207"/>
      <c r="OHA84" s="207"/>
      <c r="OHB84" s="207"/>
      <c r="OHC84" s="207"/>
      <c r="OHD84" s="207"/>
      <c r="OHE84" s="207"/>
      <c r="OHF84" s="207"/>
      <c r="OHG84" s="207"/>
      <c r="OHH84" s="207"/>
      <c r="OHI84" s="207"/>
      <c r="OHJ84" s="207"/>
      <c r="OHK84" s="207"/>
      <c r="OHL84" s="207"/>
      <c r="OHM84" s="207"/>
      <c r="OHN84" s="207"/>
      <c r="OHO84" s="207"/>
      <c r="OHP84" s="207"/>
      <c r="OHQ84" s="207"/>
      <c r="OHR84" s="207"/>
      <c r="OHS84" s="207"/>
      <c r="OHT84" s="207"/>
      <c r="OHU84" s="207"/>
      <c r="OHV84" s="207"/>
      <c r="OHW84" s="207"/>
      <c r="OHX84" s="207"/>
      <c r="OHY84" s="207"/>
      <c r="OHZ84" s="207"/>
      <c r="OIA84" s="207"/>
      <c r="OIB84" s="207"/>
      <c r="OIC84" s="207"/>
      <c r="OID84" s="207"/>
      <c r="OIE84" s="207"/>
      <c r="OIF84" s="207"/>
      <c r="OIG84" s="207"/>
      <c r="OIH84" s="207"/>
      <c r="OII84" s="207"/>
      <c r="OIJ84" s="207"/>
      <c r="OIK84" s="207"/>
      <c r="OIL84" s="207"/>
      <c r="OIM84" s="207"/>
      <c r="OIN84" s="207"/>
      <c r="OIO84" s="207"/>
      <c r="OIP84" s="207"/>
      <c r="OIQ84" s="207"/>
      <c r="OIR84" s="207"/>
      <c r="OIS84" s="207"/>
      <c r="OIT84" s="207"/>
      <c r="OIU84" s="207"/>
      <c r="OIV84" s="207"/>
      <c r="OIW84" s="207"/>
      <c r="OIX84" s="207"/>
      <c r="OIY84" s="207"/>
      <c r="OIZ84" s="207"/>
      <c r="OJA84" s="207"/>
      <c r="OJB84" s="207"/>
      <c r="OJC84" s="207"/>
      <c r="OJD84" s="207"/>
      <c r="OJE84" s="207"/>
      <c r="OJF84" s="207"/>
      <c r="OJG84" s="207"/>
      <c r="OJH84" s="207"/>
      <c r="OJI84" s="207"/>
      <c r="OJJ84" s="207"/>
      <c r="OJK84" s="207"/>
      <c r="OJL84" s="207"/>
      <c r="OJM84" s="207"/>
      <c r="OJN84" s="207"/>
      <c r="OJO84" s="207"/>
      <c r="OJP84" s="207"/>
      <c r="OJQ84" s="207"/>
      <c r="OJR84" s="207"/>
      <c r="OJS84" s="207"/>
      <c r="OJT84" s="207"/>
      <c r="OJU84" s="207"/>
      <c r="OJV84" s="207"/>
      <c r="OJW84" s="207"/>
      <c r="OJX84" s="207"/>
      <c r="OJY84" s="207"/>
      <c r="OJZ84" s="207"/>
      <c r="OKA84" s="207"/>
      <c r="OKB84" s="207"/>
      <c r="OKC84" s="207"/>
      <c r="OKD84" s="207"/>
      <c r="OKE84" s="207"/>
      <c r="OKF84" s="207"/>
      <c r="OKG84" s="207"/>
      <c r="OKH84" s="207"/>
      <c r="OKI84" s="207"/>
      <c r="OKJ84" s="207"/>
      <c r="OKK84" s="207"/>
      <c r="OKL84" s="207"/>
      <c r="OKM84" s="207"/>
      <c r="OKN84" s="207"/>
      <c r="OKO84" s="207"/>
      <c r="OKP84" s="207"/>
      <c r="OKQ84" s="207"/>
      <c r="OKR84" s="207"/>
      <c r="OKS84" s="207"/>
      <c r="OKT84" s="207"/>
      <c r="OKU84" s="207"/>
      <c r="OKV84" s="207"/>
      <c r="OKW84" s="207"/>
      <c r="OKX84" s="207"/>
      <c r="OKY84" s="207"/>
      <c r="OKZ84" s="207"/>
      <c r="OLA84" s="207"/>
      <c r="OLB84" s="207"/>
      <c r="OLC84" s="207"/>
      <c r="OLD84" s="207"/>
      <c r="OLE84" s="207"/>
      <c r="OLF84" s="207"/>
      <c r="OLG84" s="207"/>
      <c r="OLH84" s="207"/>
      <c r="OLI84" s="207"/>
      <c r="OLJ84" s="207"/>
      <c r="OLK84" s="207"/>
      <c r="OLL84" s="207"/>
      <c r="OLM84" s="207"/>
      <c r="OLN84" s="207"/>
      <c r="OLO84" s="207"/>
      <c r="OLP84" s="207"/>
      <c r="OLQ84" s="207"/>
      <c r="OLR84" s="207"/>
      <c r="OLS84" s="207"/>
      <c r="OLT84" s="207"/>
      <c r="OLU84" s="207"/>
      <c r="OLV84" s="207"/>
      <c r="OLW84" s="207"/>
      <c r="OLX84" s="207"/>
      <c r="OLY84" s="207"/>
      <c r="OLZ84" s="207"/>
      <c r="OMA84" s="207"/>
      <c r="OMB84" s="207"/>
      <c r="OMC84" s="207"/>
      <c r="OMD84" s="207"/>
      <c r="OME84" s="207"/>
      <c r="OMF84" s="207"/>
      <c r="OMG84" s="207"/>
      <c r="OMH84" s="207"/>
      <c r="OMI84" s="207"/>
      <c r="OMJ84" s="207"/>
      <c r="OMK84" s="207"/>
      <c r="OML84" s="207"/>
      <c r="OMM84" s="207"/>
      <c r="OMN84" s="207"/>
      <c r="OMO84" s="207"/>
      <c r="OMP84" s="207"/>
      <c r="OMQ84" s="207"/>
      <c r="OMR84" s="207"/>
      <c r="OMS84" s="207"/>
      <c r="OMT84" s="207"/>
      <c r="OMU84" s="207"/>
      <c r="OMV84" s="207"/>
      <c r="OMW84" s="207"/>
      <c r="OMX84" s="207"/>
      <c r="OMY84" s="207"/>
      <c r="OMZ84" s="207"/>
      <c r="ONA84" s="207"/>
      <c r="ONB84" s="207"/>
      <c r="ONC84" s="207"/>
      <c r="OND84" s="207"/>
      <c r="ONE84" s="207"/>
      <c r="ONF84" s="207"/>
      <c r="ONG84" s="207"/>
      <c r="ONH84" s="207"/>
      <c r="ONI84" s="207"/>
      <c r="ONJ84" s="207"/>
      <c r="ONK84" s="207"/>
      <c r="ONL84" s="207"/>
      <c r="ONM84" s="207"/>
      <c r="ONN84" s="207"/>
      <c r="ONO84" s="207"/>
      <c r="ONP84" s="207"/>
      <c r="ONQ84" s="207"/>
      <c r="ONR84" s="207"/>
      <c r="ONS84" s="207"/>
      <c r="ONT84" s="207"/>
      <c r="ONU84" s="207"/>
      <c r="ONV84" s="207"/>
      <c r="ONW84" s="207"/>
      <c r="ONX84" s="207"/>
      <c r="ONY84" s="207"/>
      <c r="ONZ84" s="207"/>
      <c r="OOA84" s="207"/>
      <c r="OOB84" s="207"/>
      <c r="OOC84" s="207"/>
      <c r="OOD84" s="207"/>
      <c r="OOE84" s="207"/>
      <c r="OOF84" s="207"/>
      <c r="OOG84" s="207"/>
      <c r="OOH84" s="207"/>
      <c r="OOI84" s="207"/>
      <c r="OOJ84" s="207"/>
      <c r="OOK84" s="207"/>
      <c r="OOL84" s="207"/>
      <c r="OOM84" s="207"/>
      <c r="OON84" s="207"/>
      <c r="OOO84" s="207"/>
      <c r="OOP84" s="207"/>
      <c r="OOQ84" s="207"/>
      <c r="OOR84" s="207"/>
      <c r="OOS84" s="207"/>
      <c r="OOT84" s="207"/>
      <c r="OOU84" s="207"/>
      <c r="OOV84" s="207"/>
      <c r="OOW84" s="207"/>
      <c r="OOX84" s="207"/>
      <c r="OOY84" s="207"/>
      <c r="OOZ84" s="207"/>
      <c r="OPA84" s="207"/>
      <c r="OPB84" s="207"/>
      <c r="OPC84" s="207"/>
      <c r="OPD84" s="207"/>
      <c r="OPE84" s="207"/>
      <c r="OPF84" s="207"/>
      <c r="OPG84" s="207"/>
      <c r="OPH84" s="207"/>
      <c r="OPI84" s="207"/>
      <c r="OPJ84" s="207"/>
      <c r="OPK84" s="207"/>
      <c r="OPL84" s="207"/>
      <c r="OPM84" s="207"/>
      <c r="OPN84" s="207"/>
      <c r="OPO84" s="207"/>
      <c r="OPP84" s="207"/>
      <c r="OPQ84" s="207"/>
      <c r="OPR84" s="207"/>
      <c r="OPS84" s="207"/>
      <c r="OPT84" s="207"/>
      <c r="OPU84" s="207"/>
      <c r="OPV84" s="207"/>
      <c r="OPW84" s="207"/>
      <c r="OPX84" s="207"/>
      <c r="OPY84" s="207"/>
      <c r="OPZ84" s="207"/>
      <c r="OQA84" s="207"/>
      <c r="OQB84" s="207"/>
      <c r="OQC84" s="207"/>
      <c r="OQD84" s="207"/>
      <c r="OQE84" s="207"/>
      <c r="OQF84" s="207"/>
      <c r="OQG84" s="207"/>
      <c r="OQH84" s="207"/>
      <c r="OQI84" s="207"/>
      <c r="OQJ84" s="207"/>
      <c r="OQK84" s="207"/>
      <c r="OQL84" s="207"/>
      <c r="OQM84" s="207"/>
      <c r="OQN84" s="207"/>
      <c r="OQO84" s="207"/>
      <c r="OQP84" s="207"/>
      <c r="OQQ84" s="207"/>
      <c r="OQR84" s="207"/>
      <c r="OQS84" s="207"/>
      <c r="OQT84" s="207"/>
      <c r="OQU84" s="207"/>
      <c r="OQV84" s="207"/>
      <c r="OQW84" s="207"/>
      <c r="OQX84" s="207"/>
      <c r="OQY84" s="207"/>
      <c r="OQZ84" s="207"/>
      <c r="ORA84" s="207"/>
      <c r="ORB84" s="207"/>
      <c r="ORC84" s="207"/>
      <c r="ORD84" s="207"/>
      <c r="ORE84" s="207"/>
      <c r="ORF84" s="207"/>
      <c r="ORG84" s="207"/>
      <c r="ORH84" s="207"/>
      <c r="ORI84" s="207"/>
      <c r="ORJ84" s="207"/>
      <c r="ORK84" s="207"/>
      <c r="ORL84" s="207"/>
      <c r="ORM84" s="207"/>
      <c r="ORN84" s="207"/>
      <c r="ORO84" s="207"/>
      <c r="ORP84" s="207"/>
      <c r="ORQ84" s="207"/>
      <c r="ORR84" s="207"/>
      <c r="ORS84" s="207"/>
      <c r="ORT84" s="207"/>
      <c r="ORU84" s="207"/>
      <c r="ORV84" s="207"/>
      <c r="ORW84" s="207"/>
      <c r="ORX84" s="207"/>
      <c r="ORY84" s="207"/>
      <c r="ORZ84" s="207"/>
      <c r="OSA84" s="207"/>
      <c r="OSB84" s="207"/>
      <c r="OSC84" s="207"/>
      <c r="OSD84" s="207"/>
      <c r="OSE84" s="207"/>
      <c r="OSF84" s="207"/>
      <c r="OSG84" s="207"/>
      <c r="OSH84" s="207"/>
      <c r="OSI84" s="207"/>
      <c r="OSJ84" s="207"/>
      <c r="OSK84" s="207"/>
      <c r="OSL84" s="207"/>
      <c r="OSM84" s="207"/>
      <c r="OSN84" s="207"/>
      <c r="OSO84" s="207"/>
      <c r="OSP84" s="207"/>
      <c r="OSQ84" s="207"/>
      <c r="OSR84" s="207"/>
      <c r="OSS84" s="207"/>
      <c r="OST84" s="207"/>
      <c r="OSU84" s="207"/>
      <c r="OSV84" s="207"/>
      <c r="OSW84" s="207"/>
      <c r="OSX84" s="207"/>
      <c r="OSY84" s="207"/>
      <c r="OSZ84" s="207"/>
      <c r="OTA84" s="207"/>
      <c r="OTB84" s="207"/>
      <c r="OTC84" s="207"/>
      <c r="OTD84" s="207"/>
      <c r="OTE84" s="207"/>
      <c r="OTF84" s="207"/>
      <c r="OTG84" s="207"/>
      <c r="OTH84" s="207"/>
      <c r="OTI84" s="207"/>
      <c r="OTJ84" s="207"/>
      <c r="OTK84" s="207"/>
      <c r="OTL84" s="207"/>
      <c r="OTM84" s="207"/>
      <c r="OTN84" s="207"/>
      <c r="OTO84" s="207"/>
      <c r="OTP84" s="207"/>
      <c r="OTQ84" s="207"/>
      <c r="OTR84" s="207"/>
      <c r="OTS84" s="207"/>
      <c r="OTT84" s="207"/>
      <c r="OTU84" s="207"/>
      <c r="OTV84" s="207"/>
      <c r="OTW84" s="207"/>
      <c r="OTX84" s="207"/>
      <c r="OTY84" s="207"/>
      <c r="OTZ84" s="207"/>
      <c r="OUA84" s="207"/>
      <c r="OUB84" s="207"/>
      <c r="OUC84" s="207"/>
      <c r="OUD84" s="207"/>
      <c r="OUE84" s="207"/>
      <c r="OUF84" s="207"/>
      <c r="OUG84" s="207"/>
      <c r="OUH84" s="207"/>
      <c r="OUI84" s="207"/>
      <c r="OUJ84" s="207"/>
      <c r="OUK84" s="207"/>
      <c r="OUL84" s="207"/>
      <c r="OUM84" s="207"/>
      <c r="OUN84" s="207"/>
      <c r="OUO84" s="207"/>
      <c r="OUP84" s="207"/>
      <c r="OUQ84" s="207"/>
      <c r="OUR84" s="207"/>
      <c r="OUS84" s="207"/>
      <c r="OUT84" s="207"/>
      <c r="OUU84" s="207"/>
      <c r="OUV84" s="207"/>
      <c r="OUW84" s="207"/>
      <c r="OUX84" s="207"/>
      <c r="OUY84" s="207"/>
      <c r="OUZ84" s="207"/>
      <c r="OVA84" s="207"/>
      <c r="OVB84" s="207"/>
      <c r="OVC84" s="207"/>
      <c r="OVD84" s="207"/>
      <c r="OVE84" s="207"/>
      <c r="OVF84" s="207"/>
      <c r="OVG84" s="207"/>
      <c r="OVH84" s="207"/>
      <c r="OVI84" s="207"/>
      <c r="OVJ84" s="207"/>
      <c r="OVK84" s="207"/>
      <c r="OVL84" s="207"/>
      <c r="OVM84" s="207"/>
      <c r="OVN84" s="207"/>
      <c r="OVO84" s="207"/>
      <c r="OVP84" s="207"/>
      <c r="OVQ84" s="207"/>
      <c r="OVR84" s="207"/>
      <c r="OVS84" s="207"/>
      <c r="OVT84" s="207"/>
      <c r="OVU84" s="207"/>
      <c r="OVV84" s="207"/>
      <c r="OVW84" s="207"/>
      <c r="OVX84" s="207"/>
      <c r="OVY84" s="207"/>
      <c r="OVZ84" s="207"/>
      <c r="OWA84" s="207"/>
      <c r="OWB84" s="207"/>
      <c r="OWC84" s="207"/>
      <c r="OWD84" s="207"/>
      <c r="OWE84" s="207"/>
      <c r="OWF84" s="207"/>
      <c r="OWG84" s="207"/>
      <c r="OWH84" s="207"/>
      <c r="OWI84" s="207"/>
      <c r="OWJ84" s="207"/>
      <c r="OWK84" s="207"/>
      <c r="OWL84" s="207"/>
      <c r="OWM84" s="207"/>
      <c r="OWN84" s="207"/>
      <c r="OWO84" s="207"/>
      <c r="OWP84" s="207"/>
      <c r="OWQ84" s="207"/>
      <c r="OWR84" s="207"/>
      <c r="OWS84" s="207"/>
      <c r="OWT84" s="207"/>
      <c r="OWU84" s="207"/>
      <c r="OWV84" s="207"/>
      <c r="OWW84" s="207"/>
      <c r="OWX84" s="207"/>
      <c r="OWY84" s="207"/>
      <c r="OWZ84" s="207"/>
      <c r="OXA84" s="207"/>
      <c r="OXB84" s="207"/>
      <c r="OXC84" s="207"/>
      <c r="OXD84" s="207"/>
      <c r="OXE84" s="207"/>
      <c r="OXF84" s="207"/>
      <c r="OXG84" s="207"/>
      <c r="OXH84" s="207"/>
      <c r="OXI84" s="207"/>
      <c r="OXJ84" s="207"/>
      <c r="OXK84" s="207"/>
      <c r="OXL84" s="207"/>
      <c r="OXM84" s="207"/>
      <c r="OXN84" s="207"/>
      <c r="OXO84" s="207"/>
      <c r="OXP84" s="207"/>
      <c r="OXQ84" s="207"/>
      <c r="OXR84" s="207"/>
      <c r="OXS84" s="207"/>
      <c r="OXT84" s="207"/>
      <c r="OXU84" s="207"/>
      <c r="OXV84" s="207"/>
      <c r="OXW84" s="207"/>
      <c r="OXX84" s="207"/>
      <c r="OXY84" s="207"/>
      <c r="OXZ84" s="207"/>
      <c r="OYA84" s="207"/>
      <c r="OYB84" s="207"/>
      <c r="OYC84" s="207"/>
      <c r="OYD84" s="207"/>
      <c r="OYE84" s="207"/>
      <c r="OYF84" s="207"/>
      <c r="OYG84" s="207"/>
      <c r="OYH84" s="207"/>
      <c r="OYI84" s="207"/>
      <c r="OYJ84" s="207"/>
      <c r="OYK84" s="207"/>
      <c r="OYL84" s="207"/>
      <c r="OYM84" s="207"/>
      <c r="OYN84" s="207"/>
      <c r="OYO84" s="207"/>
      <c r="OYP84" s="207"/>
      <c r="OYQ84" s="207"/>
      <c r="OYR84" s="207"/>
      <c r="OYS84" s="207"/>
      <c r="OYT84" s="207"/>
      <c r="OYU84" s="207"/>
      <c r="OYV84" s="207"/>
      <c r="OYW84" s="207"/>
      <c r="OYX84" s="207"/>
      <c r="OYY84" s="207"/>
      <c r="OYZ84" s="207"/>
      <c r="OZA84" s="207"/>
      <c r="OZB84" s="207"/>
      <c r="OZC84" s="207"/>
      <c r="OZD84" s="207"/>
      <c r="OZE84" s="207"/>
      <c r="OZF84" s="207"/>
      <c r="OZG84" s="207"/>
      <c r="OZH84" s="207"/>
      <c r="OZI84" s="207"/>
      <c r="OZJ84" s="207"/>
      <c r="OZK84" s="207"/>
      <c r="OZL84" s="207"/>
      <c r="OZM84" s="207"/>
      <c r="OZN84" s="207"/>
      <c r="OZO84" s="207"/>
      <c r="OZP84" s="207"/>
      <c r="OZQ84" s="207"/>
      <c r="OZR84" s="207"/>
      <c r="OZS84" s="207"/>
      <c r="OZT84" s="207"/>
      <c r="OZU84" s="207"/>
      <c r="OZV84" s="207"/>
      <c r="OZW84" s="207"/>
      <c r="OZX84" s="207"/>
      <c r="OZY84" s="207"/>
      <c r="OZZ84" s="207"/>
      <c r="PAA84" s="207"/>
      <c r="PAB84" s="207"/>
      <c r="PAC84" s="207"/>
      <c r="PAD84" s="207"/>
      <c r="PAE84" s="207"/>
      <c r="PAF84" s="207"/>
      <c r="PAG84" s="207"/>
      <c r="PAH84" s="207"/>
      <c r="PAI84" s="207"/>
      <c r="PAJ84" s="207"/>
      <c r="PAK84" s="207"/>
      <c r="PAL84" s="207"/>
      <c r="PAM84" s="207"/>
      <c r="PAN84" s="207"/>
      <c r="PAO84" s="207"/>
      <c r="PAP84" s="207"/>
      <c r="PAQ84" s="207"/>
      <c r="PAR84" s="207"/>
      <c r="PAS84" s="207"/>
      <c r="PAT84" s="207"/>
      <c r="PAU84" s="207"/>
      <c r="PAV84" s="207"/>
      <c r="PAW84" s="207"/>
      <c r="PAX84" s="207"/>
      <c r="PAY84" s="207"/>
      <c r="PAZ84" s="207"/>
      <c r="PBA84" s="207"/>
      <c r="PBB84" s="207"/>
      <c r="PBC84" s="207"/>
      <c r="PBD84" s="207"/>
      <c r="PBE84" s="207"/>
      <c r="PBF84" s="207"/>
      <c r="PBG84" s="207"/>
      <c r="PBH84" s="207"/>
      <c r="PBI84" s="207"/>
      <c r="PBJ84" s="207"/>
      <c r="PBK84" s="207"/>
      <c r="PBL84" s="207"/>
      <c r="PBM84" s="207"/>
      <c r="PBN84" s="207"/>
      <c r="PBO84" s="207"/>
      <c r="PBP84" s="207"/>
      <c r="PBQ84" s="207"/>
      <c r="PBR84" s="207"/>
      <c r="PBS84" s="207"/>
      <c r="PBT84" s="207"/>
      <c r="PBU84" s="207"/>
      <c r="PBV84" s="207"/>
      <c r="PBW84" s="207"/>
      <c r="PBX84" s="207"/>
      <c r="PBY84" s="207"/>
      <c r="PBZ84" s="207"/>
      <c r="PCA84" s="207"/>
      <c r="PCB84" s="207"/>
      <c r="PCC84" s="207"/>
      <c r="PCD84" s="207"/>
      <c r="PCE84" s="207"/>
      <c r="PCF84" s="207"/>
      <c r="PCG84" s="207"/>
      <c r="PCH84" s="207"/>
      <c r="PCI84" s="207"/>
      <c r="PCJ84" s="207"/>
      <c r="PCK84" s="207"/>
      <c r="PCL84" s="207"/>
      <c r="PCM84" s="207"/>
      <c r="PCN84" s="207"/>
      <c r="PCO84" s="207"/>
      <c r="PCP84" s="207"/>
      <c r="PCQ84" s="207"/>
      <c r="PCR84" s="207"/>
      <c r="PCS84" s="207"/>
      <c r="PCT84" s="207"/>
      <c r="PCU84" s="207"/>
      <c r="PCV84" s="207"/>
      <c r="PCW84" s="207"/>
      <c r="PCX84" s="207"/>
      <c r="PCY84" s="207"/>
      <c r="PCZ84" s="207"/>
      <c r="PDA84" s="207"/>
      <c r="PDB84" s="207"/>
      <c r="PDC84" s="207"/>
      <c r="PDD84" s="207"/>
      <c r="PDE84" s="207"/>
      <c r="PDF84" s="207"/>
      <c r="PDG84" s="207"/>
      <c r="PDH84" s="207"/>
      <c r="PDI84" s="207"/>
      <c r="PDJ84" s="207"/>
      <c r="PDK84" s="207"/>
      <c r="PDL84" s="207"/>
      <c r="PDM84" s="207"/>
      <c r="PDN84" s="207"/>
      <c r="PDO84" s="207"/>
      <c r="PDP84" s="207"/>
      <c r="PDQ84" s="207"/>
      <c r="PDR84" s="207"/>
      <c r="PDS84" s="207"/>
      <c r="PDT84" s="207"/>
      <c r="PDU84" s="207"/>
      <c r="PDV84" s="207"/>
      <c r="PDW84" s="207"/>
      <c r="PDX84" s="207"/>
      <c r="PDY84" s="207"/>
      <c r="PDZ84" s="207"/>
      <c r="PEA84" s="207"/>
      <c r="PEB84" s="207"/>
      <c r="PEC84" s="207"/>
      <c r="PED84" s="207"/>
      <c r="PEE84" s="207"/>
      <c r="PEF84" s="207"/>
      <c r="PEG84" s="207"/>
      <c r="PEH84" s="207"/>
      <c r="PEI84" s="207"/>
      <c r="PEJ84" s="207"/>
      <c r="PEK84" s="207"/>
      <c r="PEL84" s="207"/>
      <c r="PEM84" s="207"/>
      <c r="PEN84" s="207"/>
      <c r="PEO84" s="207"/>
      <c r="PEP84" s="207"/>
      <c r="PEQ84" s="207"/>
      <c r="PER84" s="207"/>
      <c r="PES84" s="207"/>
      <c r="PET84" s="207"/>
      <c r="PEU84" s="207"/>
      <c r="PEV84" s="207"/>
      <c r="PEW84" s="207"/>
      <c r="PEX84" s="207"/>
      <c r="PEY84" s="207"/>
      <c r="PEZ84" s="207"/>
      <c r="PFA84" s="207"/>
      <c r="PFB84" s="207"/>
      <c r="PFC84" s="207"/>
      <c r="PFD84" s="207"/>
      <c r="PFE84" s="207"/>
      <c r="PFF84" s="207"/>
      <c r="PFG84" s="207"/>
      <c r="PFH84" s="207"/>
      <c r="PFI84" s="207"/>
      <c r="PFJ84" s="207"/>
      <c r="PFK84" s="207"/>
      <c r="PFL84" s="207"/>
      <c r="PFM84" s="207"/>
      <c r="PFN84" s="207"/>
      <c r="PFO84" s="207"/>
      <c r="PFP84" s="207"/>
      <c r="PFQ84" s="207"/>
      <c r="PFR84" s="207"/>
      <c r="PFS84" s="207"/>
      <c r="PFT84" s="207"/>
      <c r="PFU84" s="207"/>
      <c r="PFV84" s="207"/>
      <c r="PFW84" s="207"/>
      <c r="PFX84" s="207"/>
      <c r="PFY84" s="207"/>
      <c r="PFZ84" s="207"/>
      <c r="PGA84" s="207"/>
      <c r="PGB84" s="207"/>
      <c r="PGC84" s="207"/>
      <c r="PGD84" s="207"/>
      <c r="PGE84" s="207"/>
      <c r="PGF84" s="207"/>
      <c r="PGG84" s="207"/>
      <c r="PGH84" s="207"/>
      <c r="PGI84" s="207"/>
      <c r="PGJ84" s="207"/>
      <c r="PGK84" s="207"/>
      <c r="PGL84" s="207"/>
      <c r="PGM84" s="207"/>
      <c r="PGN84" s="207"/>
      <c r="PGO84" s="207"/>
      <c r="PGP84" s="207"/>
      <c r="PGQ84" s="207"/>
      <c r="PGR84" s="207"/>
      <c r="PGS84" s="207"/>
      <c r="PGT84" s="207"/>
      <c r="PGU84" s="207"/>
      <c r="PGV84" s="207"/>
      <c r="PGW84" s="207"/>
      <c r="PGX84" s="207"/>
      <c r="PGY84" s="207"/>
      <c r="PGZ84" s="207"/>
      <c r="PHA84" s="207"/>
      <c r="PHB84" s="207"/>
      <c r="PHC84" s="207"/>
      <c r="PHD84" s="207"/>
      <c r="PHE84" s="207"/>
      <c r="PHF84" s="207"/>
      <c r="PHG84" s="207"/>
      <c r="PHH84" s="207"/>
      <c r="PHI84" s="207"/>
      <c r="PHJ84" s="207"/>
      <c r="PHK84" s="207"/>
      <c r="PHL84" s="207"/>
      <c r="PHM84" s="207"/>
      <c r="PHN84" s="207"/>
      <c r="PHO84" s="207"/>
      <c r="PHP84" s="207"/>
      <c r="PHQ84" s="207"/>
      <c r="PHR84" s="207"/>
      <c r="PHS84" s="207"/>
      <c r="PHT84" s="207"/>
      <c r="PHU84" s="207"/>
      <c r="PHV84" s="207"/>
      <c r="PHW84" s="207"/>
      <c r="PHX84" s="207"/>
      <c r="PHY84" s="207"/>
      <c r="PHZ84" s="207"/>
      <c r="PIA84" s="207"/>
      <c r="PIB84" s="207"/>
      <c r="PIC84" s="207"/>
      <c r="PID84" s="207"/>
      <c r="PIE84" s="207"/>
      <c r="PIF84" s="207"/>
      <c r="PIG84" s="207"/>
      <c r="PIH84" s="207"/>
      <c r="PII84" s="207"/>
      <c r="PIJ84" s="207"/>
      <c r="PIK84" s="207"/>
      <c r="PIL84" s="207"/>
      <c r="PIM84" s="207"/>
      <c r="PIN84" s="207"/>
      <c r="PIO84" s="207"/>
      <c r="PIP84" s="207"/>
      <c r="PIQ84" s="207"/>
      <c r="PIR84" s="207"/>
      <c r="PIS84" s="207"/>
      <c r="PIT84" s="207"/>
      <c r="PIU84" s="207"/>
      <c r="PIV84" s="207"/>
      <c r="PIW84" s="207"/>
      <c r="PIX84" s="207"/>
      <c r="PIY84" s="207"/>
      <c r="PIZ84" s="207"/>
      <c r="PJA84" s="207"/>
      <c r="PJB84" s="207"/>
      <c r="PJC84" s="207"/>
      <c r="PJD84" s="207"/>
      <c r="PJE84" s="207"/>
      <c r="PJF84" s="207"/>
      <c r="PJG84" s="207"/>
      <c r="PJH84" s="207"/>
      <c r="PJI84" s="207"/>
      <c r="PJJ84" s="207"/>
      <c r="PJK84" s="207"/>
      <c r="PJL84" s="207"/>
      <c r="PJM84" s="207"/>
      <c r="PJN84" s="207"/>
      <c r="PJO84" s="207"/>
      <c r="PJP84" s="207"/>
      <c r="PJQ84" s="207"/>
      <c r="PJR84" s="207"/>
      <c r="PJS84" s="207"/>
      <c r="PJT84" s="207"/>
      <c r="PJU84" s="207"/>
      <c r="PJV84" s="207"/>
      <c r="PJW84" s="207"/>
      <c r="PJX84" s="207"/>
      <c r="PJY84" s="207"/>
      <c r="PJZ84" s="207"/>
      <c r="PKA84" s="207"/>
      <c r="PKB84" s="207"/>
      <c r="PKC84" s="207"/>
      <c r="PKD84" s="207"/>
      <c r="PKE84" s="207"/>
      <c r="PKF84" s="207"/>
      <c r="PKG84" s="207"/>
      <c r="PKH84" s="207"/>
      <c r="PKI84" s="207"/>
      <c r="PKJ84" s="207"/>
      <c r="PKK84" s="207"/>
      <c r="PKL84" s="207"/>
      <c r="PKM84" s="207"/>
      <c r="PKN84" s="207"/>
      <c r="PKO84" s="207"/>
      <c r="PKP84" s="207"/>
      <c r="PKQ84" s="207"/>
      <c r="PKR84" s="207"/>
      <c r="PKS84" s="207"/>
      <c r="PKT84" s="207"/>
      <c r="PKU84" s="207"/>
      <c r="PKV84" s="207"/>
      <c r="PKW84" s="207"/>
      <c r="PKX84" s="207"/>
      <c r="PKY84" s="207"/>
      <c r="PKZ84" s="207"/>
      <c r="PLA84" s="207"/>
      <c r="PLB84" s="207"/>
      <c r="PLC84" s="207"/>
      <c r="PLD84" s="207"/>
      <c r="PLE84" s="207"/>
      <c r="PLF84" s="207"/>
      <c r="PLG84" s="207"/>
      <c r="PLH84" s="207"/>
      <c r="PLI84" s="207"/>
      <c r="PLJ84" s="207"/>
      <c r="PLK84" s="207"/>
      <c r="PLL84" s="207"/>
      <c r="PLM84" s="207"/>
      <c r="PLN84" s="207"/>
      <c r="PLO84" s="207"/>
      <c r="PLP84" s="207"/>
      <c r="PLQ84" s="207"/>
      <c r="PLR84" s="207"/>
      <c r="PLS84" s="207"/>
      <c r="PLT84" s="207"/>
      <c r="PLU84" s="207"/>
      <c r="PLV84" s="207"/>
      <c r="PLW84" s="207"/>
      <c r="PLX84" s="207"/>
      <c r="PLY84" s="207"/>
      <c r="PLZ84" s="207"/>
      <c r="PMA84" s="207"/>
      <c r="PMB84" s="207"/>
      <c r="PMC84" s="207"/>
      <c r="PMD84" s="207"/>
      <c r="PME84" s="207"/>
      <c r="PMF84" s="207"/>
      <c r="PMG84" s="207"/>
      <c r="PMH84" s="207"/>
      <c r="PMI84" s="207"/>
      <c r="PMJ84" s="207"/>
      <c r="PMK84" s="207"/>
      <c r="PML84" s="207"/>
      <c r="PMM84" s="207"/>
      <c r="PMN84" s="207"/>
      <c r="PMO84" s="207"/>
      <c r="PMP84" s="207"/>
      <c r="PMQ84" s="207"/>
      <c r="PMR84" s="207"/>
      <c r="PMS84" s="207"/>
      <c r="PMT84" s="207"/>
      <c r="PMU84" s="207"/>
      <c r="PMV84" s="207"/>
      <c r="PMW84" s="207"/>
      <c r="PMX84" s="207"/>
      <c r="PMY84" s="207"/>
      <c r="PMZ84" s="207"/>
      <c r="PNA84" s="207"/>
      <c r="PNB84" s="207"/>
      <c r="PNC84" s="207"/>
      <c r="PND84" s="207"/>
      <c r="PNE84" s="207"/>
      <c r="PNF84" s="207"/>
      <c r="PNG84" s="207"/>
      <c r="PNH84" s="207"/>
      <c r="PNI84" s="207"/>
      <c r="PNJ84" s="207"/>
      <c r="PNK84" s="207"/>
      <c r="PNL84" s="207"/>
      <c r="PNM84" s="207"/>
      <c r="PNN84" s="207"/>
      <c r="PNO84" s="207"/>
      <c r="PNP84" s="207"/>
      <c r="PNQ84" s="207"/>
      <c r="PNR84" s="207"/>
      <c r="PNS84" s="207"/>
      <c r="PNT84" s="207"/>
      <c r="PNU84" s="207"/>
      <c r="PNV84" s="207"/>
      <c r="PNW84" s="207"/>
      <c r="PNX84" s="207"/>
      <c r="PNY84" s="207"/>
      <c r="PNZ84" s="207"/>
      <c r="POA84" s="207"/>
      <c r="POB84" s="207"/>
      <c r="POC84" s="207"/>
      <c r="POD84" s="207"/>
      <c r="POE84" s="207"/>
      <c r="POF84" s="207"/>
      <c r="POG84" s="207"/>
      <c r="POH84" s="207"/>
      <c r="POI84" s="207"/>
      <c r="POJ84" s="207"/>
      <c r="POK84" s="207"/>
      <c r="POL84" s="207"/>
      <c r="POM84" s="207"/>
      <c r="PON84" s="207"/>
      <c r="POO84" s="207"/>
      <c r="POP84" s="207"/>
      <c r="POQ84" s="207"/>
      <c r="POR84" s="207"/>
      <c r="POS84" s="207"/>
      <c r="POT84" s="207"/>
      <c r="POU84" s="207"/>
      <c r="POV84" s="207"/>
      <c r="POW84" s="207"/>
      <c r="POX84" s="207"/>
      <c r="POY84" s="207"/>
      <c r="POZ84" s="207"/>
      <c r="PPA84" s="207"/>
      <c r="PPB84" s="207"/>
      <c r="PPC84" s="207"/>
      <c r="PPD84" s="207"/>
      <c r="PPE84" s="207"/>
      <c r="PPF84" s="207"/>
      <c r="PPG84" s="207"/>
      <c r="PPH84" s="207"/>
      <c r="PPI84" s="207"/>
      <c r="PPJ84" s="207"/>
      <c r="PPK84" s="207"/>
      <c r="PPL84" s="207"/>
      <c r="PPM84" s="207"/>
      <c r="PPN84" s="207"/>
      <c r="PPO84" s="207"/>
      <c r="PPP84" s="207"/>
      <c r="PPQ84" s="207"/>
      <c r="PPR84" s="207"/>
      <c r="PPS84" s="207"/>
      <c r="PPT84" s="207"/>
      <c r="PPU84" s="207"/>
      <c r="PPV84" s="207"/>
      <c r="PPW84" s="207"/>
      <c r="PPX84" s="207"/>
      <c r="PPY84" s="207"/>
      <c r="PPZ84" s="207"/>
      <c r="PQA84" s="207"/>
      <c r="PQB84" s="207"/>
      <c r="PQC84" s="207"/>
      <c r="PQD84" s="207"/>
      <c r="PQE84" s="207"/>
      <c r="PQF84" s="207"/>
      <c r="PQG84" s="207"/>
      <c r="PQH84" s="207"/>
      <c r="PQI84" s="207"/>
      <c r="PQJ84" s="207"/>
      <c r="PQK84" s="207"/>
      <c r="PQL84" s="207"/>
      <c r="PQM84" s="207"/>
      <c r="PQN84" s="207"/>
      <c r="PQO84" s="207"/>
      <c r="PQP84" s="207"/>
      <c r="PQQ84" s="207"/>
      <c r="PQR84" s="207"/>
      <c r="PQS84" s="207"/>
      <c r="PQT84" s="207"/>
      <c r="PQU84" s="207"/>
      <c r="PQV84" s="207"/>
      <c r="PQW84" s="207"/>
      <c r="PQX84" s="207"/>
      <c r="PQY84" s="207"/>
      <c r="PQZ84" s="207"/>
      <c r="PRA84" s="207"/>
      <c r="PRB84" s="207"/>
      <c r="PRC84" s="207"/>
      <c r="PRD84" s="207"/>
      <c r="PRE84" s="207"/>
      <c r="PRF84" s="207"/>
      <c r="PRG84" s="207"/>
      <c r="PRH84" s="207"/>
      <c r="PRI84" s="207"/>
      <c r="PRJ84" s="207"/>
      <c r="PRK84" s="207"/>
      <c r="PRL84" s="207"/>
      <c r="PRM84" s="207"/>
      <c r="PRN84" s="207"/>
      <c r="PRO84" s="207"/>
      <c r="PRP84" s="207"/>
      <c r="PRQ84" s="207"/>
      <c r="PRR84" s="207"/>
      <c r="PRS84" s="207"/>
      <c r="PRT84" s="207"/>
      <c r="PRU84" s="207"/>
      <c r="PRV84" s="207"/>
      <c r="PRW84" s="207"/>
      <c r="PRX84" s="207"/>
      <c r="PRY84" s="207"/>
      <c r="PRZ84" s="207"/>
      <c r="PSA84" s="207"/>
      <c r="PSB84" s="207"/>
      <c r="PSC84" s="207"/>
      <c r="PSD84" s="207"/>
      <c r="PSE84" s="207"/>
      <c r="PSF84" s="207"/>
      <c r="PSG84" s="207"/>
      <c r="PSH84" s="207"/>
      <c r="PSI84" s="207"/>
      <c r="PSJ84" s="207"/>
      <c r="PSK84" s="207"/>
      <c r="PSL84" s="207"/>
      <c r="PSM84" s="207"/>
      <c r="PSN84" s="207"/>
      <c r="PSO84" s="207"/>
      <c r="PSP84" s="207"/>
      <c r="PSQ84" s="207"/>
      <c r="PSR84" s="207"/>
      <c r="PSS84" s="207"/>
      <c r="PST84" s="207"/>
      <c r="PSU84" s="207"/>
      <c r="PSV84" s="207"/>
      <c r="PSW84" s="207"/>
      <c r="PSX84" s="207"/>
      <c r="PSY84" s="207"/>
      <c r="PSZ84" s="207"/>
      <c r="PTA84" s="207"/>
      <c r="PTB84" s="207"/>
      <c r="PTC84" s="207"/>
      <c r="PTD84" s="207"/>
      <c r="PTE84" s="207"/>
      <c r="PTF84" s="207"/>
      <c r="PTG84" s="207"/>
      <c r="PTH84" s="207"/>
      <c r="PTI84" s="207"/>
      <c r="PTJ84" s="207"/>
      <c r="PTK84" s="207"/>
      <c r="PTL84" s="207"/>
      <c r="PTM84" s="207"/>
      <c r="PTN84" s="207"/>
      <c r="PTO84" s="207"/>
      <c r="PTP84" s="207"/>
      <c r="PTQ84" s="207"/>
      <c r="PTR84" s="207"/>
      <c r="PTS84" s="207"/>
      <c r="PTT84" s="207"/>
      <c r="PTU84" s="207"/>
      <c r="PTV84" s="207"/>
      <c r="PTW84" s="207"/>
      <c r="PTX84" s="207"/>
      <c r="PTY84" s="207"/>
      <c r="PTZ84" s="207"/>
      <c r="PUA84" s="207"/>
      <c r="PUB84" s="207"/>
      <c r="PUC84" s="207"/>
      <c r="PUD84" s="207"/>
      <c r="PUE84" s="207"/>
      <c r="PUF84" s="207"/>
      <c r="PUG84" s="207"/>
      <c r="PUH84" s="207"/>
      <c r="PUI84" s="207"/>
      <c r="PUJ84" s="207"/>
      <c r="PUK84" s="207"/>
      <c r="PUL84" s="207"/>
      <c r="PUM84" s="207"/>
      <c r="PUN84" s="207"/>
      <c r="PUO84" s="207"/>
      <c r="PUP84" s="207"/>
      <c r="PUQ84" s="207"/>
      <c r="PUR84" s="207"/>
      <c r="PUS84" s="207"/>
      <c r="PUT84" s="207"/>
      <c r="PUU84" s="207"/>
      <c r="PUV84" s="207"/>
      <c r="PUW84" s="207"/>
      <c r="PUX84" s="207"/>
      <c r="PUY84" s="207"/>
      <c r="PUZ84" s="207"/>
      <c r="PVA84" s="207"/>
      <c r="PVB84" s="207"/>
      <c r="PVC84" s="207"/>
      <c r="PVD84" s="207"/>
      <c r="PVE84" s="207"/>
      <c r="PVF84" s="207"/>
      <c r="PVG84" s="207"/>
      <c r="PVH84" s="207"/>
      <c r="PVI84" s="207"/>
      <c r="PVJ84" s="207"/>
      <c r="PVK84" s="207"/>
      <c r="PVL84" s="207"/>
      <c r="PVM84" s="207"/>
      <c r="PVN84" s="207"/>
      <c r="PVO84" s="207"/>
      <c r="PVP84" s="207"/>
      <c r="PVQ84" s="207"/>
      <c r="PVR84" s="207"/>
      <c r="PVS84" s="207"/>
      <c r="PVT84" s="207"/>
      <c r="PVU84" s="207"/>
      <c r="PVV84" s="207"/>
      <c r="PVW84" s="207"/>
      <c r="PVX84" s="207"/>
      <c r="PVY84" s="207"/>
      <c r="PVZ84" s="207"/>
      <c r="PWA84" s="207"/>
      <c r="PWB84" s="207"/>
      <c r="PWC84" s="207"/>
      <c r="PWD84" s="207"/>
      <c r="PWE84" s="207"/>
      <c r="PWF84" s="207"/>
      <c r="PWG84" s="207"/>
      <c r="PWH84" s="207"/>
      <c r="PWI84" s="207"/>
      <c r="PWJ84" s="207"/>
      <c r="PWK84" s="207"/>
      <c r="PWL84" s="207"/>
      <c r="PWM84" s="207"/>
      <c r="PWN84" s="207"/>
      <c r="PWO84" s="207"/>
      <c r="PWP84" s="207"/>
      <c r="PWQ84" s="207"/>
      <c r="PWR84" s="207"/>
      <c r="PWS84" s="207"/>
      <c r="PWT84" s="207"/>
      <c r="PWU84" s="207"/>
      <c r="PWV84" s="207"/>
      <c r="PWW84" s="207"/>
      <c r="PWX84" s="207"/>
      <c r="PWY84" s="207"/>
      <c r="PWZ84" s="207"/>
      <c r="PXA84" s="207"/>
      <c r="PXB84" s="207"/>
      <c r="PXC84" s="207"/>
      <c r="PXD84" s="207"/>
      <c r="PXE84" s="207"/>
      <c r="PXF84" s="207"/>
      <c r="PXG84" s="207"/>
      <c r="PXH84" s="207"/>
      <c r="PXI84" s="207"/>
      <c r="PXJ84" s="207"/>
      <c r="PXK84" s="207"/>
      <c r="PXL84" s="207"/>
      <c r="PXM84" s="207"/>
      <c r="PXN84" s="207"/>
      <c r="PXO84" s="207"/>
      <c r="PXP84" s="207"/>
      <c r="PXQ84" s="207"/>
      <c r="PXR84" s="207"/>
      <c r="PXS84" s="207"/>
      <c r="PXT84" s="207"/>
      <c r="PXU84" s="207"/>
      <c r="PXV84" s="207"/>
      <c r="PXW84" s="207"/>
      <c r="PXX84" s="207"/>
      <c r="PXY84" s="207"/>
      <c r="PXZ84" s="207"/>
      <c r="PYA84" s="207"/>
      <c r="PYB84" s="207"/>
      <c r="PYC84" s="207"/>
      <c r="PYD84" s="207"/>
      <c r="PYE84" s="207"/>
      <c r="PYF84" s="207"/>
      <c r="PYG84" s="207"/>
      <c r="PYH84" s="207"/>
      <c r="PYI84" s="207"/>
      <c r="PYJ84" s="207"/>
      <c r="PYK84" s="207"/>
      <c r="PYL84" s="207"/>
      <c r="PYM84" s="207"/>
      <c r="PYN84" s="207"/>
      <c r="PYO84" s="207"/>
      <c r="PYP84" s="207"/>
      <c r="PYQ84" s="207"/>
      <c r="PYR84" s="207"/>
      <c r="PYS84" s="207"/>
      <c r="PYT84" s="207"/>
      <c r="PYU84" s="207"/>
      <c r="PYV84" s="207"/>
      <c r="PYW84" s="207"/>
      <c r="PYX84" s="207"/>
      <c r="PYY84" s="207"/>
      <c r="PYZ84" s="207"/>
      <c r="PZA84" s="207"/>
      <c r="PZB84" s="207"/>
      <c r="PZC84" s="207"/>
      <c r="PZD84" s="207"/>
      <c r="PZE84" s="207"/>
      <c r="PZF84" s="207"/>
      <c r="PZG84" s="207"/>
      <c r="PZH84" s="207"/>
      <c r="PZI84" s="207"/>
      <c r="PZJ84" s="207"/>
      <c r="PZK84" s="207"/>
      <c r="PZL84" s="207"/>
      <c r="PZM84" s="207"/>
      <c r="PZN84" s="207"/>
      <c r="PZO84" s="207"/>
      <c r="PZP84" s="207"/>
      <c r="PZQ84" s="207"/>
      <c r="PZR84" s="207"/>
      <c r="PZS84" s="207"/>
      <c r="PZT84" s="207"/>
      <c r="PZU84" s="207"/>
      <c r="PZV84" s="207"/>
      <c r="PZW84" s="207"/>
      <c r="PZX84" s="207"/>
      <c r="PZY84" s="207"/>
      <c r="PZZ84" s="207"/>
      <c r="QAA84" s="207"/>
      <c r="QAB84" s="207"/>
      <c r="QAC84" s="207"/>
      <c r="QAD84" s="207"/>
      <c r="QAE84" s="207"/>
      <c r="QAF84" s="207"/>
      <c r="QAG84" s="207"/>
      <c r="QAH84" s="207"/>
      <c r="QAI84" s="207"/>
      <c r="QAJ84" s="207"/>
      <c r="QAK84" s="207"/>
      <c r="QAL84" s="207"/>
      <c r="QAM84" s="207"/>
      <c r="QAN84" s="207"/>
      <c r="QAO84" s="207"/>
      <c r="QAP84" s="207"/>
      <c r="QAQ84" s="207"/>
      <c r="QAR84" s="207"/>
      <c r="QAS84" s="207"/>
      <c r="QAT84" s="207"/>
      <c r="QAU84" s="207"/>
      <c r="QAV84" s="207"/>
      <c r="QAW84" s="207"/>
      <c r="QAX84" s="207"/>
      <c r="QAY84" s="207"/>
      <c r="QAZ84" s="207"/>
      <c r="QBA84" s="207"/>
      <c r="QBB84" s="207"/>
      <c r="QBC84" s="207"/>
      <c r="QBD84" s="207"/>
      <c r="QBE84" s="207"/>
      <c r="QBF84" s="207"/>
      <c r="QBG84" s="207"/>
      <c r="QBH84" s="207"/>
      <c r="QBI84" s="207"/>
      <c r="QBJ84" s="207"/>
      <c r="QBK84" s="207"/>
      <c r="QBL84" s="207"/>
      <c r="QBM84" s="207"/>
      <c r="QBN84" s="207"/>
      <c r="QBO84" s="207"/>
      <c r="QBP84" s="207"/>
      <c r="QBQ84" s="207"/>
      <c r="QBR84" s="207"/>
      <c r="QBS84" s="207"/>
      <c r="QBT84" s="207"/>
      <c r="QBU84" s="207"/>
      <c r="QBV84" s="207"/>
      <c r="QBW84" s="207"/>
      <c r="QBX84" s="207"/>
      <c r="QBY84" s="207"/>
      <c r="QBZ84" s="207"/>
      <c r="QCA84" s="207"/>
      <c r="QCB84" s="207"/>
      <c r="QCC84" s="207"/>
      <c r="QCD84" s="207"/>
      <c r="QCE84" s="207"/>
      <c r="QCF84" s="207"/>
      <c r="QCG84" s="207"/>
      <c r="QCH84" s="207"/>
      <c r="QCI84" s="207"/>
      <c r="QCJ84" s="207"/>
      <c r="QCK84" s="207"/>
      <c r="QCL84" s="207"/>
      <c r="QCM84" s="207"/>
      <c r="QCN84" s="207"/>
      <c r="QCO84" s="207"/>
      <c r="QCP84" s="207"/>
      <c r="QCQ84" s="207"/>
      <c r="QCR84" s="207"/>
      <c r="QCS84" s="207"/>
      <c r="QCT84" s="207"/>
      <c r="QCU84" s="207"/>
      <c r="QCV84" s="207"/>
      <c r="QCW84" s="207"/>
      <c r="QCX84" s="207"/>
      <c r="QCY84" s="207"/>
      <c r="QCZ84" s="207"/>
      <c r="QDA84" s="207"/>
      <c r="QDB84" s="207"/>
      <c r="QDC84" s="207"/>
      <c r="QDD84" s="207"/>
      <c r="QDE84" s="207"/>
      <c r="QDF84" s="207"/>
      <c r="QDG84" s="207"/>
      <c r="QDH84" s="207"/>
      <c r="QDI84" s="207"/>
      <c r="QDJ84" s="207"/>
      <c r="QDK84" s="207"/>
      <c r="QDL84" s="207"/>
      <c r="QDM84" s="207"/>
      <c r="QDN84" s="207"/>
      <c r="QDO84" s="207"/>
      <c r="QDP84" s="207"/>
      <c r="QDQ84" s="207"/>
      <c r="QDR84" s="207"/>
      <c r="QDS84" s="207"/>
      <c r="QDT84" s="207"/>
      <c r="QDU84" s="207"/>
      <c r="QDV84" s="207"/>
      <c r="QDW84" s="207"/>
      <c r="QDX84" s="207"/>
      <c r="QDY84" s="207"/>
      <c r="QDZ84" s="207"/>
      <c r="QEA84" s="207"/>
      <c r="QEB84" s="207"/>
      <c r="QEC84" s="207"/>
      <c r="QED84" s="207"/>
      <c r="QEE84" s="207"/>
      <c r="QEF84" s="207"/>
      <c r="QEG84" s="207"/>
      <c r="QEH84" s="207"/>
      <c r="QEI84" s="207"/>
      <c r="QEJ84" s="207"/>
      <c r="QEK84" s="207"/>
      <c r="QEL84" s="207"/>
      <c r="QEM84" s="207"/>
      <c r="QEN84" s="207"/>
      <c r="QEO84" s="207"/>
      <c r="QEP84" s="207"/>
      <c r="QEQ84" s="207"/>
      <c r="QER84" s="207"/>
      <c r="QES84" s="207"/>
      <c r="QET84" s="207"/>
      <c r="QEU84" s="207"/>
      <c r="QEV84" s="207"/>
      <c r="QEW84" s="207"/>
      <c r="QEX84" s="207"/>
      <c r="QEY84" s="207"/>
      <c r="QEZ84" s="207"/>
      <c r="QFA84" s="207"/>
      <c r="QFB84" s="207"/>
      <c r="QFC84" s="207"/>
      <c r="QFD84" s="207"/>
      <c r="QFE84" s="207"/>
      <c r="QFF84" s="207"/>
      <c r="QFG84" s="207"/>
      <c r="QFH84" s="207"/>
      <c r="QFI84" s="207"/>
      <c r="QFJ84" s="207"/>
      <c r="QFK84" s="207"/>
      <c r="QFL84" s="207"/>
      <c r="QFM84" s="207"/>
      <c r="QFN84" s="207"/>
      <c r="QFO84" s="207"/>
      <c r="QFP84" s="207"/>
      <c r="QFQ84" s="207"/>
      <c r="QFR84" s="207"/>
      <c r="QFS84" s="207"/>
      <c r="QFT84" s="207"/>
      <c r="QFU84" s="207"/>
      <c r="QFV84" s="207"/>
      <c r="QFW84" s="207"/>
      <c r="QFX84" s="207"/>
      <c r="QFY84" s="207"/>
      <c r="QFZ84" s="207"/>
      <c r="QGA84" s="207"/>
      <c r="QGB84" s="207"/>
      <c r="QGC84" s="207"/>
      <c r="QGD84" s="207"/>
      <c r="QGE84" s="207"/>
      <c r="QGF84" s="207"/>
      <c r="QGG84" s="207"/>
      <c r="QGH84" s="207"/>
      <c r="QGI84" s="207"/>
      <c r="QGJ84" s="207"/>
      <c r="QGK84" s="207"/>
      <c r="QGL84" s="207"/>
      <c r="QGM84" s="207"/>
      <c r="QGN84" s="207"/>
      <c r="QGO84" s="207"/>
      <c r="QGP84" s="207"/>
      <c r="QGQ84" s="207"/>
      <c r="QGR84" s="207"/>
      <c r="QGS84" s="207"/>
      <c r="QGT84" s="207"/>
      <c r="QGU84" s="207"/>
      <c r="QGV84" s="207"/>
      <c r="QGW84" s="207"/>
      <c r="QGX84" s="207"/>
      <c r="QGY84" s="207"/>
      <c r="QGZ84" s="207"/>
      <c r="QHA84" s="207"/>
      <c r="QHB84" s="207"/>
      <c r="QHC84" s="207"/>
      <c r="QHD84" s="207"/>
      <c r="QHE84" s="207"/>
      <c r="QHF84" s="207"/>
      <c r="QHG84" s="207"/>
      <c r="QHH84" s="207"/>
      <c r="QHI84" s="207"/>
      <c r="QHJ84" s="207"/>
      <c r="QHK84" s="207"/>
      <c r="QHL84" s="207"/>
      <c r="QHM84" s="207"/>
      <c r="QHN84" s="207"/>
      <c r="QHO84" s="207"/>
      <c r="QHP84" s="207"/>
      <c r="QHQ84" s="207"/>
      <c r="QHR84" s="207"/>
      <c r="QHS84" s="207"/>
      <c r="QHT84" s="207"/>
      <c r="QHU84" s="207"/>
      <c r="QHV84" s="207"/>
      <c r="QHW84" s="207"/>
      <c r="QHX84" s="207"/>
      <c r="QHY84" s="207"/>
      <c r="QHZ84" s="207"/>
      <c r="QIA84" s="207"/>
      <c r="QIB84" s="207"/>
      <c r="QIC84" s="207"/>
      <c r="QID84" s="207"/>
      <c r="QIE84" s="207"/>
      <c r="QIF84" s="207"/>
      <c r="QIG84" s="207"/>
      <c r="QIH84" s="207"/>
      <c r="QII84" s="207"/>
      <c r="QIJ84" s="207"/>
      <c r="QIK84" s="207"/>
      <c r="QIL84" s="207"/>
      <c r="QIM84" s="207"/>
      <c r="QIN84" s="207"/>
      <c r="QIO84" s="207"/>
      <c r="QIP84" s="207"/>
      <c r="QIQ84" s="207"/>
      <c r="QIR84" s="207"/>
      <c r="QIS84" s="207"/>
      <c r="QIT84" s="207"/>
      <c r="QIU84" s="207"/>
      <c r="QIV84" s="207"/>
      <c r="QIW84" s="207"/>
      <c r="QIX84" s="207"/>
      <c r="QIY84" s="207"/>
      <c r="QIZ84" s="207"/>
      <c r="QJA84" s="207"/>
      <c r="QJB84" s="207"/>
      <c r="QJC84" s="207"/>
      <c r="QJD84" s="207"/>
      <c r="QJE84" s="207"/>
      <c r="QJF84" s="207"/>
      <c r="QJG84" s="207"/>
      <c r="QJH84" s="207"/>
      <c r="QJI84" s="207"/>
      <c r="QJJ84" s="207"/>
      <c r="QJK84" s="207"/>
      <c r="QJL84" s="207"/>
      <c r="QJM84" s="207"/>
      <c r="QJN84" s="207"/>
      <c r="QJO84" s="207"/>
      <c r="QJP84" s="207"/>
      <c r="QJQ84" s="207"/>
      <c r="QJR84" s="207"/>
      <c r="QJS84" s="207"/>
      <c r="QJT84" s="207"/>
      <c r="QJU84" s="207"/>
      <c r="QJV84" s="207"/>
      <c r="QJW84" s="207"/>
      <c r="QJX84" s="207"/>
      <c r="QJY84" s="207"/>
      <c r="QJZ84" s="207"/>
      <c r="QKA84" s="207"/>
      <c r="QKB84" s="207"/>
      <c r="QKC84" s="207"/>
      <c r="QKD84" s="207"/>
      <c r="QKE84" s="207"/>
      <c r="QKF84" s="207"/>
      <c r="QKG84" s="207"/>
      <c r="QKH84" s="207"/>
      <c r="QKI84" s="207"/>
      <c r="QKJ84" s="207"/>
      <c r="QKK84" s="207"/>
      <c r="QKL84" s="207"/>
      <c r="QKM84" s="207"/>
      <c r="QKN84" s="207"/>
      <c r="QKO84" s="207"/>
      <c r="QKP84" s="207"/>
      <c r="QKQ84" s="207"/>
      <c r="QKR84" s="207"/>
      <c r="QKS84" s="207"/>
      <c r="QKT84" s="207"/>
      <c r="QKU84" s="207"/>
      <c r="QKV84" s="207"/>
      <c r="QKW84" s="207"/>
      <c r="QKX84" s="207"/>
      <c r="QKY84" s="207"/>
      <c r="QKZ84" s="207"/>
      <c r="QLA84" s="207"/>
      <c r="QLB84" s="207"/>
      <c r="QLC84" s="207"/>
      <c r="QLD84" s="207"/>
      <c r="QLE84" s="207"/>
      <c r="QLF84" s="207"/>
      <c r="QLG84" s="207"/>
      <c r="QLH84" s="207"/>
      <c r="QLI84" s="207"/>
      <c r="QLJ84" s="207"/>
      <c r="QLK84" s="207"/>
      <c r="QLL84" s="207"/>
      <c r="QLM84" s="207"/>
      <c r="QLN84" s="207"/>
      <c r="QLO84" s="207"/>
      <c r="QLP84" s="207"/>
      <c r="QLQ84" s="207"/>
      <c r="QLR84" s="207"/>
      <c r="QLS84" s="207"/>
      <c r="QLT84" s="207"/>
      <c r="QLU84" s="207"/>
      <c r="QLV84" s="207"/>
      <c r="QLW84" s="207"/>
      <c r="QLX84" s="207"/>
      <c r="QLY84" s="207"/>
      <c r="QLZ84" s="207"/>
      <c r="QMA84" s="207"/>
      <c r="QMB84" s="207"/>
      <c r="QMC84" s="207"/>
      <c r="QMD84" s="207"/>
      <c r="QME84" s="207"/>
      <c r="QMF84" s="207"/>
      <c r="QMG84" s="207"/>
      <c r="QMH84" s="207"/>
      <c r="QMI84" s="207"/>
      <c r="QMJ84" s="207"/>
      <c r="QMK84" s="207"/>
      <c r="QML84" s="207"/>
      <c r="QMM84" s="207"/>
      <c r="QMN84" s="207"/>
      <c r="QMO84" s="207"/>
      <c r="QMP84" s="207"/>
      <c r="QMQ84" s="207"/>
      <c r="QMR84" s="207"/>
      <c r="QMS84" s="207"/>
      <c r="QMT84" s="207"/>
      <c r="QMU84" s="207"/>
      <c r="QMV84" s="207"/>
      <c r="QMW84" s="207"/>
      <c r="QMX84" s="207"/>
      <c r="QMY84" s="207"/>
      <c r="QMZ84" s="207"/>
      <c r="QNA84" s="207"/>
      <c r="QNB84" s="207"/>
      <c r="QNC84" s="207"/>
      <c r="QND84" s="207"/>
      <c r="QNE84" s="207"/>
      <c r="QNF84" s="207"/>
      <c r="QNG84" s="207"/>
      <c r="QNH84" s="207"/>
      <c r="QNI84" s="207"/>
      <c r="QNJ84" s="207"/>
      <c r="QNK84" s="207"/>
      <c r="QNL84" s="207"/>
      <c r="QNM84" s="207"/>
      <c r="QNN84" s="207"/>
      <c r="QNO84" s="207"/>
      <c r="QNP84" s="207"/>
      <c r="QNQ84" s="207"/>
      <c r="QNR84" s="207"/>
      <c r="QNS84" s="207"/>
      <c r="QNT84" s="207"/>
      <c r="QNU84" s="207"/>
      <c r="QNV84" s="207"/>
      <c r="QNW84" s="207"/>
      <c r="QNX84" s="207"/>
      <c r="QNY84" s="207"/>
      <c r="QNZ84" s="207"/>
      <c r="QOA84" s="207"/>
      <c r="QOB84" s="207"/>
      <c r="QOC84" s="207"/>
      <c r="QOD84" s="207"/>
      <c r="QOE84" s="207"/>
      <c r="QOF84" s="207"/>
      <c r="QOG84" s="207"/>
      <c r="QOH84" s="207"/>
      <c r="QOI84" s="207"/>
      <c r="QOJ84" s="207"/>
      <c r="QOK84" s="207"/>
      <c r="QOL84" s="207"/>
      <c r="QOM84" s="207"/>
      <c r="QON84" s="207"/>
      <c r="QOO84" s="207"/>
      <c r="QOP84" s="207"/>
      <c r="QOQ84" s="207"/>
      <c r="QOR84" s="207"/>
      <c r="QOS84" s="207"/>
      <c r="QOT84" s="207"/>
      <c r="QOU84" s="207"/>
      <c r="QOV84" s="207"/>
      <c r="QOW84" s="207"/>
      <c r="QOX84" s="207"/>
      <c r="QOY84" s="207"/>
      <c r="QOZ84" s="207"/>
      <c r="QPA84" s="207"/>
      <c r="QPB84" s="207"/>
      <c r="QPC84" s="207"/>
      <c r="QPD84" s="207"/>
      <c r="QPE84" s="207"/>
      <c r="QPF84" s="207"/>
      <c r="QPG84" s="207"/>
      <c r="QPH84" s="207"/>
      <c r="QPI84" s="207"/>
      <c r="QPJ84" s="207"/>
      <c r="QPK84" s="207"/>
      <c r="QPL84" s="207"/>
      <c r="QPM84" s="207"/>
      <c r="QPN84" s="207"/>
      <c r="QPO84" s="207"/>
      <c r="QPP84" s="207"/>
      <c r="QPQ84" s="207"/>
      <c r="QPR84" s="207"/>
      <c r="QPS84" s="207"/>
      <c r="QPT84" s="207"/>
      <c r="QPU84" s="207"/>
      <c r="QPV84" s="207"/>
      <c r="QPW84" s="207"/>
      <c r="QPX84" s="207"/>
      <c r="QPY84" s="207"/>
      <c r="QPZ84" s="207"/>
      <c r="QQA84" s="207"/>
      <c r="QQB84" s="207"/>
      <c r="QQC84" s="207"/>
      <c r="QQD84" s="207"/>
      <c r="QQE84" s="207"/>
      <c r="QQF84" s="207"/>
      <c r="QQG84" s="207"/>
      <c r="QQH84" s="207"/>
      <c r="QQI84" s="207"/>
      <c r="QQJ84" s="207"/>
      <c r="QQK84" s="207"/>
      <c r="QQL84" s="207"/>
      <c r="QQM84" s="207"/>
      <c r="QQN84" s="207"/>
      <c r="QQO84" s="207"/>
      <c r="QQP84" s="207"/>
      <c r="QQQ84" s="207"/>
      <c r="QQR84" s="207"/>
      <c r="QQS84" s="207"/>
      <c r="QQT84" s="207"/>
      <c r="QQU84" s="207"/>
      <c r="QQV84" s="207"/>
      <c r="QQW84" s="207"/>
      <c r="QQX84" s="207"/>
      <c r="QQY84" s="207"/>
      <c r="QQZ84" s="207"/>
      <c r="QRA84" s="207"/>
      <c r="QRB84" s="207"/>
      <c r="QRC84" s="207"/>
      <c r="QRD84" s="207"/>
      <c r="QRE84" s="207"/>
      <c r="QRF84" s="207"/>
      <c r="QRG84" s="207"/>
      <c r="QRH84" s="207"/>
      <c r="QRI84" s="207"/>
      <c r="QRJ84" s="207"/>
      <c r="QRK84" s="207"/>
      <c r="QRL84" s="207"/>
      <c r="QRM84" s="207"/>
      <c r="QRN84" s="207"/>
      <c r="QRO84" s="207"/>
      <c r="QRP84" s="207"/>
      <c r="QRQ84" s="207"/>
      <c r="QRR84" s="207"/>
      <c r="QRS84" s="207"/>
      <c r="QRT84" s="207"/>
      <c r="QRU84" s="207"/>
      <c r="QRV84" s="207"/>
      <c r="QRW84" s="207"/>
      <c r="QRX84" s="207"/>
      <c r="QRY84" s="207"/>
      <c r="QRZ84" s="207"/>
      <c r="QSA84" s="207"/>
      <c r="QSB84" s="207"/>
      <c r="QSC84" s="207"/>
      <c r="QSD84" s="207"/>
      <c r="QSE84" s="207"/>
      <c r="QSF84" s="207"/>
      <c r="QSG84" s="207"/>
      <c r="QSH84" s="207"/>
      <c r="QSI84" s="207"/>
      <c r="QSJ84" s="207"/>
      <c r="QSK84" s="207"/>
      <c r="QSL84" s="207"/>
      <c r="QSM84" s="207"/>
      <c r="QSN84" s="207"/>
      <c r="QSO84" s="207"/>
      <c r="QSP84" s="207"/>
      <c r="QSQ84" s="207"/>
      <c r="QSR84" s="207"/>
      <c r="QSS84" s="207"/>
      <c r="QST84" s="207"/>
      <c r="QSU84" s="207"/>
      <c r="QSV84" s="207"/>
      <c r="QSW84" s="207"/>
      <c r="QSX84" s="207"/>
      <c r="QSY84" s="207"/>
      <c r="QSZ84" s="207"/>
      <c r="QTA84" s="207"/>
      <c r="QTB84" s="207"/>
      <c r="QTC84" s="207"/>
      <c r="QTD84" s="207"/>
      <c r="QTE84" s="207"/>
      <c r="QTF84" s="207"/>
      <c r="QTG84" s="207"/>
      <c r="QTH84" s="207"/>
      <c r="QTI84" s="207"/>
      <c r="QTJ84" s="207"/>
      <c r="QTK84" s="207"/>
      <c r="QTL84" s="207"/>
      <c r="QTM84" s="207"/>
      <c r="QTN84" s="207"/>
      <c r="QTO84" s="207"/>
      <c r="QTP84" s="207"/>
      <c r="QTQ84" s="207"/>
      <c r="QTR84" s="207"/>
      <c r="QTS84" s="207"/>
      <c r="QTT84" s="207"/>
      <c r="QTU84" s="207"/>
      <c r="QTV84" s="207"/>
      <c r="QTW84" s="207"/>
      <c r="QTX84" s="207"/>
      <c r="QTY84" s="207"/>
      <c r="QTZ84" s="207"/>
      <c r="QUA84" s="207"/>
      <c r="QUB84" s="207"/>
      <c r="QUC84" s="207"/>
      <c r="QUD84" s="207"/>
      <c r="QUE84" s="207"/>
      <c r="QUF84" s="207"/>
      <c r="QUG84" s="207"/>
      <c r="QUH84" s="207"/>
      <c r="QUI84" s="207"/>
      <c r="QUJ84" s="207"/>
      <c r="QUK84" s="207"/>
      <c r="QUL84" s="207"/>
      <c r="QUM84" s="207"/>
      <c r="QUN84" s="207"/>
      <c r="QUO84" s="207"/>
      <c r="QUP84" s="207"/>
      <c r="QUQ84" s="207"/>
      <c r="QUR84" s="207"/>
      <c r="QUS84" s="207"/>
      <c r="QUT84" s="207"/>
      <c r="QUU84" s="207"/>
      <c r="QUV84" s="207"/>
      <c r="QUW84" s="207"/>
      <c r="QUX84" s="207"/>
      <c r="QUY84" s="207"/>
      <c r="QUZ84" s="207"/>
      <c r="QVA84" s="207"/>
      <c r="QVB84" s="207"/>
      <c r="QVC84" s="207"/>
      <c r="QVD84" s="207"/>
      <c r="QVE84" s="207"/>
      <c r="QVF84" s="207"/>
      <c r="QVG84" s="207"/>
      <c r="QVH84" s="207"/>
      <c r="QVI84" s="207"/>
      <c r="QVJ84" s="207"/>
      <c r="QVK84" s="207"/>
      <c r="QVL84" s="207"/>
      <c r="QVM84" s="207"/>
      <c r="QVN84" s="207"/>
      <c r="QVO84" s="207"/>
      <c r="QVP84" s="207"/>
      <c r="QVQ84" s="207"/>
      <c r="QVR84" s="207"/>
      <c r="QVS84" s="207"/>
      <c r="QVT84" s="207"/>
      <c r="QVU84" s="207"/>
      <c r="QVV84" s="207"/>
      <c r="QVW84" s="207"/>
      <c r="QVX84" s="207"/>
      <c r="QVY84" s="207"/>
      <c r="QVZ84" s="207"/>
      <c r="QWA84" s="207"/>
      <c r="QWB84" s="207"/>
      <c r="QWC84" s="207"/>
      <c r="QWD84" s="207"/>
      <c r="QWE84" s="207"/>
      <c r="QWF84" s="207"/>
      <c r="QWG84" s="207"/>
      <c r="QWH84" s="207"/>
      <c r="QWI84" s="207"/>
      <c r="QWJ84" s="207"/>
      <c r="QWK84" s="207"/>
      <c r="QWL84" s="207"/>
      <c r="QWM84" s="207"/>
      <c r="QWN84" s="207"/>
      <c r="QWO84" s="207"/>
      <c r="QWP84" s="207"/>
      <c r="QWQ84" s="207"/>
      <c r="QWR84" s="207"/>
      <c r="QWS84" s="207"/>
      <c r="QWT84" s="207"/>
      <c r="QWU84" s="207"/>
      <c r="QWV84" s="207"/>
      <c r="QWW84" s="207"/>
      <c r="QWX84" s="207"/>
      <c r="QWY84" s="207"/>
      <c r="QWZ84" s="207"/>
      <c r="QXA84" s="207"/>
      <c r="QXB84" s="207"/>
      <c r="QXC84" s="207"/>
      <c r="QXD84" s="207"/>
      <c r="QXE84" s="207"/>
      <c r="QXF84" s="207"/>
      <c r="QXG84" s="207"/>
      <c r="QXH84" s="207"/>
      <c r="QXI84" s="207"/>
      <c r="QXJ84" s="207"/>
      <c r="QXK84" s="207"/>
      <c r="QXL84" s="207"/>
      <c r="QXM84" s="207"/>
      <c r="QXN84" s="207"/>
      <c r="QXO84" s="207"/>
      <c r="QXP84" s="207"/>
      <c r="QXQ84" s="207"/>
      <c r="QXR84" s="207"/>
      <c r="QXS84" s="207"/>
      <c r="QXT84" s="207"/>
      <c r="QXU84" s="207"/>
      <c r="QXV84" s="207"/>
      <c r="QXW84" s="207"/>
      <c r="QXX84" s="207"/>
      <c r="QXY84" s="207"/>
      <c r="QXZ84" s="207"/>
      <c r="QYA84" s="207"/>
      <c r="QYB84" s="207"/>
      <c r="QYC84" s="207"/>
      <c r="QYD84" s="207"/>
      <c r="QYE84" s="207"/>
      <c r="QYF84" s="207"/>
      <c r="QYG84" s="207"/>
      <c r="QYH84" s="207"/>
      <c r="QYI84" s="207"/>
      <c r="QYJ84" s="207"/>
      <c r="QYK84" s="207"/>
      <c r="QYL84" s="207"/>
      <c r="QYM84" s="207"/>
      <c r="QYN84" s="207"/>
      <c r="QYO84" s="207"/>
      <c r="QYP84" s="207"/>
      <c r="QYQ84" s="207"/>
      <c r="QYR84" s="207"/>
      <c r="QYS84" s="207"/>
      <c r="QYT84" s="207"/>
      <c r="QYU84" s="207"/>
      <c r="QYV84" s="207"/>
      <c r="QYW84" s="207"/>
      <c r="QYX84" s="207"/>
      <c r="QYY84" s="207"/>
      <c r="QYZ84" s="207"/>
      <c r="QZA84" s="207"/>
      <c r="QZB84" s="207"/>
      <c r="QZC84" s="207"/>
      <c r="QZD84" s="207"/>
      <c r="QZE84" s="207"/>
      <c r="QZF84" s="207"/>
      <c r="QZG84" s="207"/>
      <c r="QZH84" s="207"/>
      <c r="QZI84" s="207"/>
      <c r="QZJ84" s="207"/>
      <c r="QZK84" s="207"/>
      <c r="QZL84" s="207"/>
      <c r="QZM84" s="207"/>
      <c r="QZN84" s="207"/>
      <c r="QZO84" s="207"/>
      <c r="QZP84" s="207"/>
      <c r="QZQ84" s="207"/>
      <c r="QZR84" s="207"/>
      <c r="QZS84" s="207"/>
      <c r="QZT84" s="207"/>
      <c r="QZU84" s="207"/>
      <c r="QZV84" s="207"/>
      <c r="QZW84" s="207"/>
      <c r="QZX84" s="207"/>
      <c r="QZY84" s="207"/>
      <c r="QZZ84" s="207"/>
      <c r="RAA84" s="207"/>
      <c r="RAB84" s="207"/>
      <c r="RAC84" s="207"/>
      <c r="RAD84" s="207"/>
      <c r="RAE84" s="207"/>
      <c r="RAF84" s="207"/>
      <c r="RAG84" s="207"/>
      <c r="RAH84" s="207"/>
      <c r="RAI84" s="207"/>
      <c r="RAJ84" s="207"/>
      <c r="RAK84" s="207"/>
      <c r="RAL84" s="207"/>
      <c r="RAM84" s="207"/>
      <c r="RAN84" s="207"/>
      <c r="RAO84" s="207"/>
      <c r="RAP84" s="207"/>
      <c r="RAQ84" s="207"/>
      <c r="RAR84" s="207"/>
      <c r="RAS84" s="207"/>
      <c r="RAT84" s="207"/>
      <c r="RAU84" s="207"/>
      <c r="RAV84" s="207"/>
      <c r="RAW84" s="207"/>
      <c r="RAX84" s="207"/>
      <c r="RAY84" s="207"/>
      <c r="RAZ84" s="207"/>
      <c r="RBA84" s="207"/>
      <c r="RBB84" s="207"/>
      <c r="RBC84" s="207"/>
      <c r="RBD84" s="207"/>
      <c r="RBE84" s="207"/>
      <c r="RBF84" s="207"/>
      <c r="RBG84" s="207"/>
      <c r="RBH84" s="207"/>
      <c r="RBI84" s="207"/>
      <c r="RBJ84" s="207"/>
      <c r="RBK84" s="207"/>
      <c r="RBL84" s="207"/>
      <c r="RBM84" s="207"/>
      <c r="RBN84" s="207"/>
      <c r="RBO84" s="207"/>
      <c r="RBP84" s="207"/>
      <c r="RBQ84" s="207"/>
      <c r="RBR84" s="207"/>
      <c r="RBS84" s="207"/>
      <c r="RBT84" s="207"/>
      <c r="RBU84" s="207"/>
      <c r="RBV84" s="207"/>
      <c r="RBW84" s="207"/>
      <c r="RBX84" s="207"/>
      <c r="RBY84" s="207"/>
      <c r="RBZ84" s="207"/>
      <c r="RCA84" s="207"/>
      <c r="RCB84" s="207"/>
      <c r="RCC84" s="207"/>
      <c r="RCD84" s="207"/>
      <c r="RCE84" s="207"/>
      <c r="RCF84" s="207"/>
      <c r="RCG84" s="207"/>
      <c r="RCH84" s="207"/>
      <c r="RCI84" s="207"/>
      <c r="RCJ84" s="207"/>
      <c r="RCK84" s="207"/>
      <c r="RCL84" s="207"/>
      <c r="RCM84" s="207"/>
      <c r="RCN84" s="207"/>
      <c r="RCO84" s="207"/>
      <c r="RCP84" s="207"/>
      <c r="RCQ84" s="207"/>
      <c r="RCR84" s="207"/>
      <c r="RCS84" s="207"/>
      <c r="RCT84" s="207"/>
      <c r="RCU84" s="207"/>
      <c r="RCV84" s="207"/>
      <c r="RCW84" s="207"/>
      <c r="RCX84" s="207"/>
      <c r="RCY84" s="207"/>
      <c r="RCZ84" s="207"/>
      <c r="RDA84" s="207"/>
      <c r="RDB84" s="207"/>
      <c r="RDC84" s="207"/>
      <c r="RDD84" s="207"/>
      <c r="RDE84" s="207"/>
      <c r="RDF84" s="207"/>
      <c r="RDG84" s="207"/>
      <c r="RDH84" s="207"/>
      <c r="RDI84" s="207"/>
      <c r="RDJ84" s="207"/>
      <c r="RDK84" s="207"/>
      <c r="RDL84" s="207"/>
      <c r="RDM84" s="207"/>
      <c r="RDN84" s="207"/>
      <c r="RDO84" s="207"/>
      <c r="RDP84" s="207"/>
      <c r="RDQ84" s="207"/>
      <c r="RDR84" s="207"/>
      <c r="RDS84" s="207"/>
      <c r="RDT84" s="207"/>
      <c r="RDU84" s="207"/>
      <c r="RDV84" s="207"/>
      <c r="RDW84" s="207"/>
      <c r="RDX84" s="207"/>
      <c r="RDY84" s="207"/>
      <c r="RDZ84" s="207"/>
      <c r="REA84" s="207"/>
      <c r="REB84" s="207"/>
      <c r="REC84" s="207"/>
      <c r="RED84" s="207"/>
      <c r="REE84" s="207"/>
      <c r="REF84" s="207"/>
      <c r="REG84" s="207"/>
      <c r="REH84" s="207"/>
      <c r="REI84" s="207"/>
      <c r="REJ84" s="207"/>
      <c r="REK84" s="207"/>
      <c r="REL84" s="207"/>
      <c r="REM84" s="207"/>
      <c r="REN84" s="207"/>
      <c r="REO84" s="207"/>
      <c r="REP84" s="207"/>
      <c r="REQ84" s="207"/>
      <c r="RER84" s="207"/>
      <c r="RES84" s="207"/>
      <c r="RET84" s="207"/>
      <c r="REU84" s="207"/>
      <c r="REV84" s="207"/>
      <c r="REW84" s="207"/>
      <c r="REX84" s="207"/>
      <c r="REY84" s="207"/>
      <c r="REZ84" s="207"/>
      <c r="RFA84" s="207"/>
      <c r="RFB84" s="207"/>
      <c r="RFC84" s="207"/>
      <c r="RFD84" s="207"/>
      <c r="RFE84" s="207"/>
      <c r="RFF84" s="207"/>
      <c r="RFG84" s="207"/>
      <c r="RFH84" s="207"/>
      <c r="RFI84" s="207"/>
      <c r="RFJ84" s="207"/>
      <c r="RFK84" s="207"/>
      <c r="RFL84" s="207"/>
      <c r="RFM84" s="207"/>
      <c r="RFN84" s="207"/>
      <c r="RFO84" s="207"/>
      <c r="RFP84" s="207"/>
      <c r="RFQ84" s="207"/>
      <c r="RFR84" s="207"/>
      <c r="RFS84" s="207"/>
      <c r="RFT84" s="207"/>
      <c r="RFU84" s="207"/>
      <c r="RFV84" s="207"/>
      <c r="RFW84" s="207"/>
      <c r="RFX84" s="207"/>
      <c r="RFY84" s="207"/>
      <c r="RFZ84" s="207"/>
      <c r="RGA84" s="207"/>
      <c r="RGB84" s="207"/>
      <c r="RGC84" s="207"/>
      <c r="RGD84" s="207"/>
      <c r="RGE84" s="207"/>
      <c r="RGF84" s="207"/>
      <c r="RGG84" s="207"/>
      <c r="RGH84" s="207"/>
      <c r="RGI84" s="207"/>
      <c r="RGJ84" s="207"/>
      <c r="RGK84" s="207"/>
      <c r="RGL84" s="207"/>
      <c r="RGM84" s="207"/>
      <c r="RGN84" s="207"/>
      <c r="RGO84" s="207"/>
      <c r="RGP84" s="207"/>
      <c r="RGQ84" s="207"/>
      <c r="RGR84" s="207"/>
      <c r="RGS84" s="207"/>
      <c r="RGT84" s="207"/>
      <c r="RGU84" s="207"/>
      <c r="RGV84" s="207"/>
      <c r="RGW84" s="207"/>
      <c r="RGX84" s="207"/>
      <c r="RGY84" s="207"/>
      <c r="RGZ84" s="207"/>
      <c r="RHA84" s="207"/>
      <c r="RHB84" s="207"/>
      <c r="RHC84" s="207"/>
      <c r="RHD84" s="207"/>
      <c r="RHE84" s="207"/>
      <c r="RHF84" s="207"/>
      <c r="RHG84" s="207"/>
      <c r="RHH84" s="207"/>
      <c r="RHI84" s="207"/>
      <c r="RHJ84" s="207"/>
      <c r="RHK84" s="207"/>
      <c r="RHL84" s="207"/>
      <c r="RHM84" s="207"/>
      <c r="RHN84" s="207"/>
      <c r="RHO84" s="207"/>
      <c r="RHP84" s="207"/>
      <c r="RHQ84" s="207"/>
      <c r="RHR84" s="207"/>
      <c r="RHS84" s="207"/>
      <c r="RHT84" s="207"/>
      <c r="RHU84" s="207"/>
      <c r="RHV84" s="207"/>
      <c r="RHW84" s="207"/>
      <c r="RHX84" s="207"/>
      <c r="RHY84" s="207"/>
      <c r="RHZ84" s="207"/>
      <c r="RIA84" s="207"/>
      <c r="RIB84" s="207"/>
      <c r="RIC84" s="207"/>
      <c r="RID84" s="207"/>
      <c r="RIE84" s="207"/>
      <c r="RIF84" s="207"/>
      <c r="RIG84" s="207"/>
      <c r="RIH84" s="207"/>
      <c r="RII84" s="207"/>
      <c r="RIJ84" s="207"/>
      <c r="RIK84" s="207"/>
      <c r="RIL84" s="207"/>
      <c r="RIM84" s="207"/>
      <c r="RIN84" s="207"/>
      <c r="RIO84" s="207"/>
      <c r="RIP84" s="207"/>
      <c r="RIQ84" s="207"/>
      <c r="RIR84" s="207"/>
      <c r="RIS84" s="207"/>
      <c r="RIT84" s="207"/>
      <c r="RIU84" s="207"/>
      <c r="RIV84" s="207"/>
      <c r="RIW84" s="207"/>
      <c r="RIX84" s="207"/>
      <c r="RIY84" s="207"/>
      <c r="RIZ84" s="207"/>
      <c r="RJA84" s="207"/>
      <c r="RJB84" s="207"/>
      <c r="RJC84" s="207"/>
      <c r="RJD84" s="207"/>
      <c r="RJE84" s="207"/>
      <c r="RJF84" s="207"/>
      <c r="RJG84" s="207"/>
      <c r="RJH84" s="207"/>
      <c r="RJI84" s="207"/>
      <c r="RJJ84" s="207"/>
      <c r="RJK84" s="207"/>
      <c r="RJL84" s="207"/>
      <c r="RJM84" s="207"/>
      <c r="RJN84" s="207"/>
      <c r="RJO84" s="207"/>
      <c r="RJP84" s="207"/>
      <c r="RJQ84" s="207"/>
      <c r="RJR84" s="207"/>
      <c r="RJS84" s="207"/>
      <c r="RJT84" s="207"/>
      <c r="RJU84" s="207"/>
      <c r="RJV84" s="207"/>
      <c r="RJW84" s="207"/>
      <c r="RJX84" s="207"/>
      <c r="RJY84" s="207"/>
      <c r="RJZ84" s="207"/>
      <c r="RKA84" s="207"/>
      <c r="RKB84" s="207"/>
      <c r="RKC84" s="207"/>
      <c r="RKD84" s="207"/>
      <c r="RKE84" s="207"/>
      <c r="RKF84" s="207"/>
      <c r="RKG84" s="207"/>
      <c r="RKH84" s="207"/>
      <c r="RKI84" s="207"/>
      <c r="RKJ84" s="207"/>
      <c r="RKK84" s="207"/>
      <c r="RKL84" s="207"/>
      <c r="RKM84" s="207"/>
      <c r="RKN84" s="207"/>
      <c r="RKO84" s="207"/>
      <c r="RKP84" s="207"/>
      <c r="RKQ84" s="207"/>
      <c r="RKR84" s="207"/>
      <c r="RKS84" s="207"/>
      <c r="RKT84" s="207"/>
      <c r="RKU84" s="207"/>
      <c r="RKV84" s="207"/>
      <c r="RKW84" s="207"/>
      <c r="RKX84" s="207"/>
      <c r="RKY84" s="207"/>
      <c r="RKZ84" s="207"/>
      <c r="RLA84" s="207"/>
      <c r="RLB84" s="207"/>
      <c r="RLC84" s="207"/>
      <c r="RLD84" s="207"/>
      <c r="RLE84" s="207"/>
      <c r="RLF84" s="207"/>
      <c r="RLG84" s="207"/>
      <c r="RLH84" s="207"/>
      <c r="RLI84" s="207"/>
      <c r="RLJ84" s="207"/>
      <c r="RLK84" s="207"/>
      <c r="RLL84" s="207"/>
      <c r="RLM84" s="207"/>
      <c r="RLN84" s="207"/>
      <c r="RLO84" s="207"/>
      <c r="RLP84" s="207"/>
      <c r="RLQ84" s="207"/>
      <c r="RLR84" s="207"/>
      <c r="RLS84" s="207"/>
      <c r="RLT84" s="207"/>
      <c r="RLU84" s="207"/>
      <c r="RLV84" s="207"/>
      <c r="RLW84" s="207"/>
      <c r="RLX84" s="207"/>
      <c r="RLY84" s="207"/>
      <c r="RLZ84" s="207"/>
      <c r="RMA84" s="207"/>
      <c r="RMB84" s="207"/>
      <c r="RMC84" s="207"/>
      <c r="RMD84" s="207"/>
      <c r="RME84" s="207"/>
      <c r="RMF84" s="207"/>
      <c r="RMG84" s="207"/>
      <c r="RMH84" s="207"/>
      <c r="RMI84" s="207"/>
      <c r="RMJ84" s="207"/>
      <c r="RMK84" s="207"/>
      <c r="RML84" s="207"/>
      <c r="RMM84" s="207"/>
      <c r="RMN84" s="207"/>
      <c r="RMO84" s="207"/>
      <c r="RMP84" s="207"/>
      <c r="RMQ84" s="207"/>
      <c r="RMR84" s="207"/>
      <c r="RMS84" s="207"/>
      <c r="RMT84" s="207"/>
      <c r="RMU84" s="207"/>
      <c r="RMV84" s="207"/>
      <c r="RMW84" s="207"/>
      <c r="RMX84" s="207"/>
      <c r="RMY84" s="207"/>
      <c r="RMZ84" s="207"/>
      <c r="RNA84" s="207"/>
      <c r="RNB84" s="207"/>
      <c r="RNC84" s="207"/>
      <c r="RND84" s="207"/>
      <c r="RNE84" s="207"/>
      <c r="RNF84" s="207"/>
      <c r="RNG84" s="207"/>
      <c r="RNH84" s="207"/>
      <c r="RNI84" s="207"/>
      <c r="RNJ84" s="207"/>
      <c r="RNK84" s="207"/>
      <c r="RNL84" s="207"/>
      <c r="RNM84" s="207"/>
      <c r="RNN84" s="207"/>
      <c r="RNO84" s="207"/>
      <c r="RNP84" s="207"/>
      <c r="RNQ84" s="207"/>
      <c r="RNR84" s="207"/>
      <c r="RNS84" s="207"/>
      <c r="RNT84" s="207"/>
      <c r="RNU84" s="207"/>
      <c r="RNV84" s="207"/>
      <c r="RNW84" s="207"/>
      <c r="RNX84" s="207"/>
      <c r="RNY84" s="207"/>
      <c r="RNZ84" s="207"/>
      <c r="ROA84" s="207"/>
      <c r="ROB84" s="207"/>
      <c r="ROC84" s="207"/>
      <c r="ROD84" s="207"/>
      <c r="ROE84" s="207"/>
      <c r="ROF84" s="207"/>
      <c r="ROG84" s="207"/>
      <c r="ROH84" s="207"/>
      <c r="ROI84" s="207"/>
      <c r="ROJ84" s="207"/>
      <c r="ROK84" s="207"/>
      <c r="ROL84" s="207"/>
      <c r="ROM84" s="207"/>
      <c r="RON84" s="207"/>
      <c r="ROO84" s="207"/>
      <c r="ROP84" s="207"/>
      <c r="ROQ84" s="207"/>
      <c r="ROR84" s="207"/>
      <c r="ROS84" s="207"/>
      <c r="ROT84" s="207"/>
      <c r="ROU84" s="207"/>
      <c r="ROV84" s="207"/>
      <c r="ROW84" s="207"/>
      <c r="ROX84" s="207"/>
      <c r="ROY84" s="207"/>
      <c r="ROZ84" s="207"/>
      <c r="RPA84" s="207"/>
      <c r="RPB84" s="207"/>
      <c r="RPC84" s="207"/>
      <c r="RPD84" s="207"/>
      <c r="RPE84" s="207"/>
      <c r="RPF84" s="207"/>
      <c r="RPG84" s="207"/>
      <c r="RPH84" s="207"/>
      <c r="RPI84" s="207"/>
      <c r="RPJ84" s="207"/>
      <c r="RPK84" s="207"/>
      <c r="RPL84" s="207"/>
      <c r="RPM84" s="207"/>
      <c r="RPN84" s="207"/>
      <c r="RPO84" s="207"/>
      <c r="RPP84" s="207"/>
      <c r="RPQ84" s="207"/>
      <c r="RPR84" s="207"/>
      <c r="RPS84" s="207"/>
      <c r="RPT84" s="207"/>
      <c r="RPU84" s="207"/>
      <c r="RPV84" s="207"/>
      <c r="RPW84" s="207"/>
      <c r="RPX84" s="207"/>
      <c r="RPY84" s="207"/>
      <c r="RPZ84" s="207"/>
      <c r="RQA84" s="207"/>
      <c r="RQB84" s="207"/>
      <c r="RQC84" s="207"/>
      <c r="RQD84" s="207"/>
      <c r="RQE84" s="207"/>
      <c r="RQF84" s="207"/>
      <c r="RQG84" s="207"/>
      <c r="RQH84" s="207"/>
      <c r="RQI84" s="207"/>
      <c r="RQJ84" s="207"/>
      <c r="RQK84" s="207"/>
      <c r="RQL84" s="207"/>
      <c r="RQM84" s="207"/>
      <c r="RQN84" s="207"/>
      <c r="RQO84" s="207"/>
      <c r="RQP84" s="207"/>
      <c r="RQQ84" s="207"/>
      <c r="RQR84" s="207"/>
      <c r="RQS84" s="207"/>
      <c r="RQT84" s="207"/>
      <c r="RQU84" s="207"/>
      <c r="RQV84" s="207"/>
      <c r="RQW84" s="207"/>
      <c r="RQX84" s="207"/>
      <c r="RQY84" s="207"/>
      <c r="RQZ84" s="207"/>
      <c r="RRA84" s="207"/>
      <c r="RRB84" s="207"/>
      <c r="RRC84" s="207"/>
      <c r="RRD84" s="207"/>
      <c r="RRE84" s="207"/>
      <c r="RRF84" s="207"/>
      <c r="RRG84" s="207"/>
      <c r="RRH84" s="207"/>
      <c r="RRI84" s="207"/>
      <c r="RRJ84" s="207"/>
      <c r="RRK84" s="207"/>
      <c r="RRL84" s="207"/>
      <c r="RRM84" s="207"/>
      <c r="RRN84" s="207"/>
      <c r="RRO84" s="207"/>
      <c r="RRP84" s="207"/>
      <c r="RRQ84" s="207"/>
      <c r="RRR84" s="207"/>
      <c r="RRS84" s="207"/>
      <c r="RRT84" s="207"/>
      <c r="RRU84" s="207"/>
      <c r="RRV84" s="207"/>
      <c r="RRW84" s="207"/>
      <c r="RRX84" s="207"/>
      <c r="RRY84" s="207"/>
      <c r="RRZ84" s="207"/>
      <c r="RSA84" s="207"/>
      <c r="RSB84" s="207"/>
      <c r="RSC84" s="207"/>
      <c r="RSD84" s="207"/>
      <c r="RSE84" s="207"/>
      <c r="RSF84" s="207"/>
      <c r="RSG84" s="207"/>
      <c r="RSH84" s="207"/>
      <c r="RSI84" s="207"/>
      <c r="RSJ84" s="207"/>
      <c r="RSK84" s="207"/>
      <c r="RSL84" s="207"/>
      <c r="RSM84" s="207"/>
      <c r="RSN84" s="207"/>
      <c r="RSO84" s="207"/>
      <c r="RSP84" s="207"/>
      <c r="RSQ84" s="207"/>
      <c r="RSR84" s="207"/>
      <c r="RSS84" s="207"/>
      <c r="RST84" s="207"/>
      <c r="RSU84" s="207"/>
      <c r="RSV84" s="207"/>
      <c r="RSW84" s="207"/>
      <c r="RSX84" s="207"/>
      <c r="RSY84" s="207"/>
      <c r="RSZ84" s="207"/>
      <c r="RTA84" s="207"/>
      <c r="RTB84" s="207"/>
      <c r="RTC84" s="207"/>
      <c r="RTD84" s="207"/>
      <c r="RTE84" s="207"/>
      <c r="RTF84" s="207"/>
      <c r="RTG84" s="207"/>
      <c r="RTH84" s="207"/>
      <c r="RTI84" s="207"/>
      <c r="RTJ84" s="207"/>
      <c r="RTK84" s="207"/>
      <c r="RTL84" s="207"/>
      <c r="RTM84" s="207"/>
      <c r="RTN84" s="207"/>
      <c r="RTO84" s="207"/>
      <c r="RTP84" s="207"/>
      <c r="RTQ84" s="207"/>
      <c r="RTR84" s="207"/>
      <c r="RTS84" s="207"/>
      <c r="RTT84" s="207"/>
      <c r="RTU84" s="207"/>
      <c r="RTV84" s="207"/>
      <c r="RTW84" s="207"/>
      <c r="RTX84" s="207"/>
      <c r="RTY84" s="207"/>
      <c r="RTZ84" s="207"/>
      <c r="RUA84" s="207"/>
      <c r="RUB84" s="207"/>
      <c r="RUC84" s="207"/>
      <c r="RUD84" s="207"/>
      <c r="RUE84" s="207"/>
      <c r="RUF84" s="207"/>
      <c r="RUG84" s="207"/>
      <c r="RUH84" s="207"/>
      <c r="RUI84" s="207"/>
      <c r="RUJ84" s="207"/>
      <c r="RUK84" s="207"/>
      <c r="RUL84" s="207"/>
      <c r="RUM84" s="207"/>
      <c r="RUN84" s="207"/>
      <c r="RUO84" s="207"/>
      <c r="RUP84" s="207"/>
      <c r="RUQ84" s="207"/>
      <c r="RUR84" s="207"/>
      <c r="RUS84" s="207"/>
      <c r="RUT84" s="207"/>
      <c r="RUU84" s="207"/>
      <c r="RUV84" s="207"/>
      <c r="RUW84" s="207"/>
      <c r="RUX84" s="207"/>
      <c r="RUY84" s="207"/>
      <c r="RUZ84" s="207"/>
      <c r="RVA84" s="207"/>
      <c r="RVB84" s="207"/>
      <c r="RVC84" s="207"/>
      <c r="RVD84" s="207"/>
      <c r="RVE84" s="207"/>
      <c r="RVF84" s="207"/>
      <c r="RVG84" s="207"/>
      <c r="RVH84" s="207"/>
      <c r="RVI84" s="207"/>
      <c r="RVJ84" s="207"/>
      <c r="RVK84" s="207"/>
      <c r="RVL84" s="207"/>
      <c r="RVM84" s="207"/>
      <c r="RVN84" s="207"/>
      <c r="RVO84" s="207"/>
      <c r="RVP84" s="207"/>
      <c r="RVQ84" s="207"/>
      <c r="RVR84" s="207"/>
      <c r="RVS84" s="207"/>
      <c r="RVT84" s="207"/>
      <c r="RVU84" s="207"/>
      <c r="RVV84" s="207"/>
      <c r="RVW84" s="207"/>
      <c r="RVX84" s="207"/>
      <c r="RVY84" s="207"/>
      <c r="RVZ84" s="207"/>
      <c r="RWA84" s="207"/>
      <c r="RWB84" s="207"/>
      <c r="RWC84" s="207"/>
      <c r="RWD84" s="207"/>
      <c r="RWE84" s="207"/>
      <c r="RWF84" s="207"/>
      <c r="RWG84" s="207"/>
      <c r="RWH84" s="207"/>
      <c r="RWI84" s="207"/>
      <c r="RWJ84" s="207"/>
      <c r="RWK84" s="207"/>
      <c r="RWL84" s="207"/>
      <c r="RWM84" s="207"/>
      <c r="RWN84" s="207"/>
      <c r="RWO84" s="207"/>
      <c r="RWP84" s="207"/>
      <c r="RWQ84" s="207"/>
      <c r="RWR84" s="207"/>
      <c r="RWS84" s="207"/>
      <c r="RWT84" s="207"/>
      <c r="RWU84" s="207"/>
      <c r="RWV84" s="207"/>
      <c r="RWW84" s="207"/>
      <c r="RWX84" s="207"/>
      <c r="RWY84" s="207"/>
      <c r="RWZ84" s="207"/>
      <c r="RXA84" s="207"/>
      <c r="RXB84" s="207"/>
      <c r="RXC84" s="207"/>
      <c r="RXD84" s="207"/>
      <c r="RXE84" s="207"/>
      <c r="RXF84" s="207"/>
      <c r="RXG84" s="207"/>
      <c r="RXH84" s="207"/>
      <c r="RXI84" s="207"/>
      <c r="RXJ84" s="207"/>
      <c r="RXK84" s="207"/>
      <c r="RXL84" s="207"/>
      <c r="RXM84" s="207"/>
      <c r="RXN84" s="207"/>
      <c r="RXO84" s="207"/>
      <c r="RXP84" s="207"/>
      <c r="RXQ84" s="207"/>
      <c r="RXR84" s="207"/>
      <c r="RXS84" s="207"/>
      <c r="RXT84" s="207"/>
      <c r="RXU84" s="207"/>
      <c r="RXV84" s="207"/>
      <c r="RXW84" s="207"/>
      <c r="RXX84" s="207"/>
      <c r="RXY84" s="207"/>
      <c r="RXZ84" s="207"/>
      <c r="RYA84" s="207"/>
      <c r="RYB84" s="207"/>
      <c r="RYC84" s="207"/>
      <c r="RYD84" s="207"/>
      <c r="RYE84" s="207"/>
      <c r="RYF84" s="207"/>
      <c r="RYG84" s="207"/>
      <c r="RYH84" s="207"/>
      <c r="RYI84" s="207"/>
      <c r="RYJ84" s="207"/>
      <c r="RYK84" s="207"/>
      <c r="RYL84" s="207"/>
      <c r="RYM84" s="207"/>
      <c r="RYN84" s="207"/>
      <c r="RYO84" s="207"/>
      <c r="RYP84" s="207"/>
      <c r="RYQ84" s="207"/>
      <c r="RYR84" s="207"/>
      <c r="RYS84" s="207"/>
      <c r="RYT84" s="207"/>
      <c r="RYU84" s="207"/>
      <c r="RYV84" s="207"/>
      <c r="RYW84" s="207"/>
      <c r="RYX84" s="207"/>
      <c r="RYY84" s="207"/>
      <c r="RYZ84" s="207"/>
      <c r="RZA84" s="207"/>
      <c r="RZB84" s="207"/>
      <c r="RZC84" s="207"/>
      <c r="RZD84" s="207"/>
      <c r="RZE84" s="207"/>
      <c r="RZF84" s="207"/>
      <c r="RZG84" s="207"/>
      <c r="RZH84" s="207"/>
      <c r="RZI84" s="207"/>
      <c r="RZJ84" s="207"/>
      <c r="RZK84" s="207"/>
      <c r="RZL84" s="207"/>
      <c r="RZM84" s="207"/>
      <c r="RZN84" s="207"/>
      <c r="RZO84" s="207"/>
      <c r="RZP84" s="207"/>
      <c r="RZQ84" s="207"/>
      <c r="RZR84" s="207"/>
      <c r="RZS84" s="207"/>
      <c r="RZT84" s="207"/>
      <c r="RZU84" s="207"/>
      <c r="RZV84" s="207"/>
      <c r="RZW84" s="207"/>
      <c r="RZX84" s="207"/>
      <c r="RZY84" s="207"/>
      <c r="RZZ84" s="207"/>
      <c r="SAA84" s="207"/>
      <c r="SAB84" s="207"/>
      <c r="SAC84" s="207"/>
      <c r="SAD84" s="207"/>
      <c r="SAE84" s="207"/>
      <c r="SAF84" s="207"/>
      <c r="SAG84" s="207"/>
      <c r="SAH84" s="207"/>
      <c r="SAI84" s="207"/>
      <c r="SAJ84" s="207"/>
      <c r="SAK84" s="207"/>
      <c r="SAL84" s="207"/>
      <c r="SAM84" s="207"/>
      <c r="SAN84" s="207"/>
      <c r="SAO84" s="207"/>
      <c r="SAP84" s="207"/>
      <c r="SAQ84" s="207"/>
      <c r="SAR84" s="207"/>
      <c r="SAS84" s="207"/>
      <c r="SAT84" s="207"/>
      <c r="SAU84" s="207"/>
      <c r="SAV84" s="207"/>
      <c r="SAW84" s="207"/>
      <c r="SAX84" s="207"/>
      <c r="SAY84" s="207"/>
      <c r="SAZ84" s="207"/>
      <c r="SBA84" s="207"/>
      <c r="SBB84" s="207"/>
      <c r="SBC84" s="207"/>
      <c r="SBD84" s="207"/>
      <c r="SBE84" s="207"/>
      <c r="SBF84" s="207"/>
      <c r="SBG84" s="207"/>
      <c r="SBH84" s="207"/>
      <c r="SBI84" s="207"/>
      <c r="SBJ84" s="207"/>
      <c r="SBK84" s="207"/>
      <c r="SBL84" s="207"/>
      <c r="SBM84" s="207"/>
      <c r="SBN84" s="207"/>
      <c r="SBO84" s="207"/>
      <c r="SBP84" s="207"/>
      <c r="SBQ84" s="207"/>
      <c r="SBR84" s="207"/>
      <c r="SBS84" s="207"/>
      <c r="SBT84" s="207"/>
      <c r="SBU84" s="207"/>
      <c r="SBV84" s="207"/>
      <c r="SBW84" s="207"/>
      <c r="SBX84" s="207"/>
      <c r="SBY84" s="207"/>
      <c r="SBZ84" s="207"/>
      <c r="SCA84" s="207"/>
      <c r="SCB84" s="207"/>
      <c r="SCC84" s="207"/>
      <c r="SCD84" s="207"/>
      <c r="SCE84" s="207"/>
      <c r="SCF84" s="207"/>
      <c r="SCG84" s="207"/>
      <c r="SCH84" s="207"/>
      <c r="SCI84" s="207"/>
      <c r="SCJ84" s="207"/>
      <c r="SCK84" s="207"/>
      <c r="SCL84" s="207"/>
      <c r="SCM84" s="207"/>
      <c r="SCN84" s="207"/>
      <c r="SCO84" s="207"/>
      <c r="SCP84" s="207"/>
      <c r="SCQ84" s="207"/>
      <c r="SCR84" s="207"/>
      <c r="SCS84" s="207"/>
      <c r="SCT84" s="207"/>
      <c r="SCU84" s="207"/>
      <c r="SCV84" s="207"/>
      <c r="SCW84" s="207"/>
      <c r="SCX84" s="207"/>
      <c r="SCY84" s="207"/>
      <c r="SCZ84" s="207"/>
      <c r="SDA84" s="207"/>
      <c r="SDB84" s="207"/>
      <c r="SDC84" s="207"/>
      <c r="SDD84" s="207"/>
      <c r="SDE84" s="207"/>
      <c r="SDF84" s="207"/>
      <c r="SDG84" s="207"/>
      <c r="SDH84" s="207"/>
      <c r="SDI84" s="207"/>
      <c r="SDJ84" s="207"/>
      <c r="SDK84" s="207"/>
      <c r="SDL84" s="207"/>
      <c r="SDM84" s="207"/>
      <c r="SDN84" s="207"/>
      <c r="SDO84" s="207"/>
      <c r="SDP84" s="207"/>
      <c r="SDQ84" s="207"/>
      <c r="SDR84" s="207"/>
      <c r="SDS84" s="207"/>
      <c r="SDT84" s="207"/>
      <c r="SDU84" s="207"/>
      <c r="SDV84" s="207"/>
      <c r="SDW84" s="207"/>
      <c r="SDX84" s="207"/>
      <c r="SDY84" s="207"/>
      <c r="SDZ84" s="207"/>
      <c r="SEA84" s="207"/>
      <c r="SEB84" s="207"/>
      <c r="SEC84" s="207"/>
      <c r="SED84" s="207"/>
      <c r="SEE84" s="207"/>
      <c r="SEF84" s="207"/>
      <c r="SEG84" s="207"/>
      <c r="SEH84" s="207"/>
      <c r="SEI84" s="207"/>
      <c r="SEJ84" s="207"/>
      <c r="SEK84" s="207"/>
      <c r="SEL84" s="207"/>
      <c r="SEM84" s="207"/>
      <c r="SEN84" s="207"/>
      <c r="SEO84" s="207"/>
      <c r="SEP84" s="207"/>
      <c r="SEQ84" s="207"/>
      <c r="SER84" s="207"/>
      <c r="SES84" s="207"/>
      <c r="SET84" s="207"/>
      <c r="SEU84" s="207"/>
      <c r="SEV84" s="207"/>
      <c r="SEW84" s="207"/>
      <c r="SEX84" s="207"/>
      <c r="SEY84" s="207"/>
      <c r="SEZ84" s="207"/>
      <c r="SFA84" s="207"/>
      <c r="SFB84" s="207"/>
      <c r="SFC84" s="207"/>
      <c r="SFD84" s="207"/>
      <c r="SFE84" s="207"/>
      <c r="SFF84" s="207"/>
      <c r="SFG84" s="207"/>
      <c r="SFH84" s="207"/>
      <c r="SFI84" s="207"/>
      <c r="SFJ84" s="207"/>
      <c r="SFK84" s="207"/>
      <c r="SFL84" s="207"/>
      <c r="SFM84" s="207"/>
      <c r="SFN84" s="207"/>
      <c r="SFO84" s="207"/>
      <c r="SFP84" s="207"/>
      <c r="SFQ84" s="207"/>
      <c r="SFR84" s="207"/>
      <c r="SFS84" s="207"/>
      <c r="SFT84" s="207"/>
      <c r="SFU84" s="207"/>
      <c r="SFV84" s="207"/>
      <c r="SFW84" s="207"/>
      <c r="SFX84" s="207"/>
      <c r="SFY84" s="207"/>
      <c r="SFZ84" s="207"/>
      <c r="SGA84" s="207"/>
      <c r="SGB84" s="207"/>
      <c r="SGC84" s="207"/>
      <c r="SGD84" s="207"/>
      <c r="SGE84" s="207"/>
      <c r="SGF84" s="207"/>
      <c r="SGG84" s="207"/>
      <c r="SGH84" s="207"/>
      <c r="SGI84" s="207"/>
      <c r="SGJ84" s="207"/>
      <c r="SGK84" s="207"/>
      <c r="SGL84" s="207"/>
      <c r="SGM84" s="207"/>
      <c r="SGN84" s="207"/>
      <c r="SGO84" s="207"/>
      <c r="SGP84" s="207"/>
      <c r="SGQ84" s="207"/>
      <c r="SGR84" s="207"/>
      <c r="SGS84" s="207"/>
      <c r="SGT84" s="207"/>
      <c r="SGU84" s="207"/>
      <c r="SGV84" s="207"/>
      <c r="SGW84" s="207"/>
      <c r="SGX84" s="207"/>
      <c r="SGY84" s="207"/>
      <c r="SGZ84" s="207"/>
      <c r="SHA84" s="207"/>
      <c r="SHB84" s="207"/>
      <c r="SHC84" s="207"/>
      <c r="SHD84" s="207"/>
      <c r="SHE84" s="207"/>
      <c r="SHF84" s="207"/>
      <c r="SHG84" s="207"/>
      <c r="SHH84" s="207"/>
      <c r="SHI84" s="207"/>
      <c r="SHJ84" s="207"/>
      <c r="SHK84" s="207"/>
      <c r="SHL84" s="207"/>
      <c r="SHM84" s="207"/>
      <c r="SHN84" s="207"/>
      <c r="SHO84" s="207"/>
      <c r="SHP84" s="207"/>
      <c r="SHQ84" s="207"/>
      <c r="SHR84" s="207"/>
      <c r="SHS84" s="207"/>
      <c r="SHT84" s="207"/>
      <c r="SHU84" s="207"/>
      <c r="SHV84" s="207"/>
      <c r="SHW84" s="207"/>
      <c r="SHX84" s="207"/>
      <c r="SHY84" s="207"/>
      <c r="SHZ84" s="207"/>
      <c r="SIA84" s="207"/>
      <c r="SIB84" s="207"/>
      <c r="SIC84" s="207"/>
      <c r="SID84" s="207"/>
      <c r="SIE84" s="207"/>
      <c r="SIF84" s="207"/>
      <c r="SIG84" s="207"/>
      <c r="SIH84" s="207"/>
      <c r="SII84" s="207"/>
      <c r="SIJ84" s="207"/>
      <c r="SIK84" s="207"/>
      <c r="SIL84" s="207"/>
      <c r="SIM84" s="207"/>
      <c r="SIN84" s="207"/>
      <c r="SIO84" s="207"/>
      <c r="SIP84" s="207"/>
      <c r="SIQ84" s="207"/>
      <c r="SIR84" s="207"/>
      <c r="SIS84" s="207"/>
      <c r="SIT84" s="207"/>
      <c r="SIU84" s="207"/>
      <c r="SIV84" s="207"/>
      <c r="SIW84" s="207"/>
      <c r="SIX84" s="207"/>
      <c r="SIY84" s="207"/>
      <c r="SIZ84" s="207"/>
      <c r="SJA84" s="207"/>
      <c r="SJB84" s="207"/>
      <c r="SJC84" s="207"/>
      <c r="SJD84" s="207"/>
      <c r="SJE84" s="207"/>
      <c r="SJF84" s="207"/>
      <c r="SJG84" s="207"/>
      <c r="SJH84" s="207"/>
      <c r="SJI84" s="207"/>
      <c r="SJJ84" s="207"/>
      <c r="SJK84" s="207"/>
      <c r="SJL84" s="207"/>
      <c r="SJM84" s="207"/>
      <c r="SJN84" s="207"/>
      <c r="SJO84" s="207"/>
      <c r="SJP84" s="207"/>
      <c r="SJQ84" s="207"/>
      <c r="SJR84" s="207"/>
      <c r="SJS84" s="207"/>
      <c r="SJT84" s="207"/>
      <c r="SJU84" s="207"/>
      <c r="SJV84" s="207"/>
      <c r="SJW84" s="207"/>
      <c r="SJX84" s="207"/>
      <c r="SJY84" s="207"/>
      <c r="SJZ84" s="207"/>
      <c r="SKA84" s="207"/>
      <c r="SKB84" s="207"/>
      <c r="SKC84" s="207"/>
      <c r="SKD84" s="207"/>
      <c r="SKE84" s="207"/>
      <c r="SKF84" s="207"/>
      <c r="SKG84" s="207"/>
      <c r="SKH84" s="207"/>
      <c r="SKI84" s="207"/>
      <c r="SKJ84" s="207"/>
      <c r="SKK84" s="207"/>
      <c r="SKL84" s="207"/>
      <c r="SKM84" s="207"/>
      <c r="SKN84" s="207"/>
      <c r="SKO84" s="207"/>
      <c r="SKP84" s="207"/>
      <c r="SKQ84" s="207"/>
      <c r="SKR84" s="207"/>
      <c r="SKS84" s="207"/>
      <c r="SKT84" s="207"/>
      <c r="SKU84" s="207"/>
      <c r="SKV84" s="207"/>
      <c r="SKW84" s="207"/>
      <c r="SKX84" s="207"/>
      <c r="SKY84" s="207"/>
      <c r="SKZ84" s="207"/>
      <c r="SLA84" s="207"/>
      <c r="SLB84" s="207"/>
      <c r="SLC84" s="207"/>
      <c r="SLD84" s="207"/>
      <c r="SLE84" s="207"/>
      <c r="SLF84" s="207"/>
      <c r="SLG84" s="207"/>
      <c r="SLH84" s="207"/>
      <c r="SLI84" s="207"/>
      <c r="SLJ84" s="207"/>
      <c r="SLK84" s="207"/>
      <c r="SLL84" s="207"/>
      <c r="SLM84" s="207"/>
      <c r="SLN84" s="207"/>
      <c r="SLO84" s="207"/>
      <c r="SLP84" s="207"/>
      <c r="SLQ84" s="207"/>
      <c r="SLR84" s="207"/>
      <c r="SLS84" s="207"/>
      <c r="SLT84" s="207"/>
      <c r="SLU84" s="207"/>
      <c r="SLV84" s="207"/>
      <c r="SLW84" s="207"/>
      <c r="SLX84" s="207"/>
      <c r="SLY84" s="207"/>
      <c r="SLZ84" s="207"/>
      <c r="SMA84" s="207"/>
      <c r="SMB84" s="207"/>
      <c r="SMC84" s="207"/>
      <c r="SMD84" s="207"/>
      <c r="SME84" s="207"/>
      <c r="SMF84" s="207"/>
      <c r="SMG84" s="207"/>
      <c r="SMH84" s="207"/>
      <c r="SMI84" s="207"/>
      <c r="SMJ84" s="207"/>
      <c r="SMK84" s="207"/>
      <c r="SML84" s="207"/>
      <c r="SMM84" s="207"/>
      <c r="SMN84" s="207"/>
      <c r="SMO84" s="207"/>
      <c r="SMP84" s="207"/>
      <c r="SMQ84" s="207"/>
      <c r="SMR84" s="207"/>
      <c r="SMS84" s="207"/>
      <c r="SMT84" s="207"/>
      <c r="SMU84" s="207"/>
      <c r="SMV84" s="207"/>
      <c r="SMW84" s="207"/>
      <c r="SMX84" s="207"/>
      <c r="SMY84" s="207"/>
      <c r="SMZ84" s="207"/>
      <c r="SNA84" s="207"/>
      <c r="SNB84" s="207"/>
      <c r="SNC84" s="207"/>
      <c r="SND84" s="207"/>
      <c r="SNE84" s="207"/>
      <c r="SNF84" s="207"/>
      <c r="SNG84" s="207"/>
      <c r="SNH84" s="207"/>
      <c r="SNI84" s="207"/>
      <c r="SNJ84" s="207"/>
      <c r="SNK84" s="207"/>
      <c r="SNL84" s="207"/>
      <c r="SNM84" s="207"/>
      <c r="SNN84" s="207"/>
      <c r="SNO84" s="207"/>
      <c r="SNP84" s="207"/>
      <c r="SNQ84" s="207"/>
      <c r="SNR84" s="207"/>
      <c r="SNS84" s="207"/>
      <c r="SNT84" s="207"/>
      <c r="SNU84" s="207"/>
      <c r="SNV84" s="207"/>
      <c r="SNW84" s="207"/>
      <c r="SNX84" s="207"/>
      <c r="SNY84" s="207"/>
      <c r="SNZ84" s="207"/>
      <c r="SOA84" s="207"/>
      <c r="SOB84" s="207"/>
      <c r="SOC84" s="207"/>
      <c r="SOD84" s="207"/>
      <c r="SOE84" s="207"/>
      <c r="SOF84" s="207"/>
      <c r="SOG84" s="207"/>
      <c r="SOH84" s="207"/>
      <c r="SOI84" s="207"/>
      <c r="SOJ84" s="207"/>
      <c r="SOK84" s="207"/>
      <c r="SOL84" s="207"/>
      <c r="SOM84" s="207"/>
      <c r="SON84" s="207"/>
      <c r="SOO84" s="207"/>
      <c r="SOP84" s="207"/>
      <c r="SOQ84" s="207"/>
      <c r="SOR84" s="207"/>
      <c r="SOS84" s="207"/>
      <c r="SOT84" s="207"/>
      <c r="SOU84" s="207"/>
      <c r="SOV84" s="207"/>
      <c r="SOW84" s="207"/>
      <c r="SOX84" s="207"/>
      <c r="SOY84" s="207"/>
      <c r="SOZ84" s="207"/>
      <c r="SPA84" s="207"/>
      <c r="SPB84" s="207"/>
      <c r="SPC84" s="207"/>
      <c r="SPD84" s="207"/>
      <c r="SPE84" s="207"/>
      <c r="SPF84" s="207"/>
      <c r="SPG84" s="207"/>
      <c r="SPH84" s="207"/>
      <c r="SPI84" s="207"/>
      <c r="SPJ84" s="207"/>
      <c r="SPK84" s="207"/>
      <c r="SPL84" s="207"/>
      <c r="SPM84" s="207"/>
      <c r="SPN84" s="207"/>
      <c r="SPO84" s="207"/>
      <c r="SPP84" s="207"/>
      <c r="SPQ84" s="207"/>
      <c r="SPR84" s="207"/>
      <c r="SPS84" s="207"/>
      <c r="SPT84" s="207"/>
      <c r="SPU84" s="207"/>
      <c r="SPV84" s="207"/>
      <c r="SPW84" s="207"/>
      <c r="SPX84" s="207"/>
      <c r="SPY84" s="207"/>
      <c r="SPZ84" s="207"/>
      <c r="SQA84" s="207"/>
      <c r="SQB84" s="207"/>
      <c r="SQC84" s="207"/>
      <c r="SQD84" s="207"/>
      <c r="SQE84" s="207"/>
      <c r="SQF84" s="207"/>
      <c r="SQG84" s="207"/>
      <c r="SQH84" s="207"/>
      <c r="SQI84" s="207"/>
      <c r="SQJ84" s="207"/>
      <c r="SQK84" s="207"/>
      <c r="SQL84" s="207"/>
      <c r="SQM84" s="207"/>
      <c r="SQN84" s="207"/>
      <c r="SQO84" s="207"/>
      <c r="SQP84" s="207"/>
      <c r="SQQ84" s="207"/>
      <c r="SQR84" s="207"/>
      <c r="SQS84" s="207"/>
      <c r="SQT84" s="207"/>
      <c r="SQU84" s="207"/>
      <c r="SQV84" s="207"/>
      <c r="SQW84" s="207"/>
      <c r="SQX84" s="207"/>
      <c r="SQY84" s="207"/>
      <c r="SQZ84" s="207"/>
      <c r="SRA84" s="207"/>
      <c r="SRB84" s="207"/>
      <c r="SRC84" s="207"/>
      <c r="SRD84" s="207"/>
      <c r="SRE84" s="207"/>
      <c r="SRF84" s="207"/>
      <c r="SRG84" s="207"/>
      <c r="SRH84" s="207"/>
      <c r="SRI84" s="207"/>
      <c r="SRJ84" s="207"/>
      <c r="SRK84" s="207"/>
      <c r="SRL84" s="207"/>
      <c r="SRM84" s="207"/>
      <c r="SRN84" s="207"/>
      <c r="SRO84" s="207"/>
      <c r="SRP84" s="207"/>
      <c r="SRQ84" s="207"/>
      <c r="SRR84" s="207"/>
      <c r="SRS84" s="207"/>
      <c r="SRT84" s="207"/>
      <c r="SRU84" s="207"/>
      <c r="SRV84" s="207"/>
      <c r="SRW84" s="207"/>
      <c r="SRX84" s="207"/>
      <c r="SRY84" s="207"/>
      <c r="SRZ84" s="207"/>
      <c r="SSA84" s="207"/>
      <c r="SSB84" s="207"/>
      <c r="SSC84" s="207"/>
      <c r="SSD84" s="207"/>
      <c r="SSE84" s="207"/>
      <c r="SSF84" s="207"/>
      <c r="SSG84" s="207"/>
      <c r="SSH84" s="207"/>
      <c r="SSI84" s="207"/>
      <c r="SSJ84" s="207"/>
      <c r="SSK84" s="207"/>
      <c r="SSL84" s="207"/>
      <c r="SSM84" s="207"/>
      <c r="SSN84" s="207"/>
      <c r="SSO84" s="207"/>
      <c r="SSP84" s="207"/>
      <c r="SSQ84" s="207"/>
      <c r="SSR84" s="207"/>
      <c r="SSS84" s="207"/>
      <c r="SST84" s="207"/>
      <c r="SSU84" s="207"/>
      <c r="SSV84" s="207"/>
      <c r="SSW84" s="207"/>
      <c r="SSX84" s="207"/>
      <c r="SSY84" s="207"/>
      <c r="SSZ84" s="207"/>
      <c r="STA84" s="207"/>
      <c r="STB84" s="207"/>
      <c r="STC84" s="207"/>
      <c r="STD84" s="207"/>
      <c r="STE84" s="207"/>
      <c r="STF84" s="207"/>
      <c r="STG84" s="207"/>
      <c r="STH84" s="207"/>
      <c r="STI84" s="207"/>
      <c r="STJ84" s="207"/>
      <c r="STK84" s="207"/>
      <c r="STL84" s="207"/>
      <c r="STM84" s="207"/>
      <c r="STN84" s="207"/>
      <c r="STO84" s="207"/>
      <c r="STP84" s="207"/>
      <c r="STQ84" s="207"/>
      <c r="STR84" s="207"/>
      <c r="STS84" s="207"/>
      <c r="STT84" s="207"/>
      <c r="STU84" s="207"/>
      <c r="STV84" s="207"/>
      <c r="STW84" s="207"/>
      <c r="STX84" s="207"/>
      <c r="STY84" s="207"/>
      <c r="STZ84" s="207"/>
      <c r="SUA84" s="207"/>
      <c r="SUB84" s="207"/>
      <c r="SUC84" s="207"/>
      <c r="SUD84" s="207"/>
      <c r="SUE84" s="207"/>
      <c r="SUF84" s="207"/>
      <c r="SUG84" s="207"/>
      <c r="SUH84" s="207"/>
      <c r="SUI84" s="207"/>
      <c r="SUJ84" s="207"/>
      <c r="SUK84" s="207"/>
      <c r="SUL84" s="207"/>
      <c r="SUM84" s="207"/>
      <c r="SUN84" s="207"/>
      <c r="SUO84" s="207"/>
      <c r="SUP84" s="207"/>
      <c r="SUQ84" s="207"/>
      <c r="SUR84" s="207"/>
      <c r="SUS84" s="207"/>
      <c r="SUT84" s="207"/>
      <c r="SUU84" s="207"/>
      <c r="SUV84" s="207"/>
      <c r="SUW84" s="207"/>
      <c r="SUX84" s="207"/>
      <c r="SUY84" s="207"/>
      <c r="SUZ84" s="207"/>
      <c r="SVA84" s="207"/>
      <c r="SVB84" s="207"/>
      <c r="SVC84" s="207"/>
      <c r="SVD84" s="207"/>
      <c r="SVE84" s="207"/>
      <c r="SVF84" s="207"/>
      <c r="SVG84" s="207"/>
      <c r="SVH84" s="207"/>
      <c r="SVI84" s="207"/>
      <c r="SVJ84" s="207"/>
      <c r="SVK84" s="207"/>
      <c r="SVL84" s="207"/>
      <c r="SVM84" s="207"/>
      <c r="SVN84" s="207"/>
      <c r="SVO84" s="207"/>
      <c r="SVP84" s="207"/>
      <c r="SVQ84" s="207"/>
      <c r="SVR84" s="207"/>
      <c r="SVS84" s="207"/>
      <c r="SVT84" s="207"/>
      <c r="SVU84" s="207"/>
      <c r="SVV84" s="207"/>
      <c r="SVW84" s="207"/>
      <c r="SVX84" s="207"/>
      <c r="SVY84" s="207"/>
      <c r="SVZ84" s="207"/>
      <c r="SWA84" s="207"/>
      <c r="SWB84" s="207"/>
      <c r="SWC84" s="207"/>
      <c r="SWD84" s="207"/>
      <c r="SWE84" s="207"/>
      <c r="SWF84" s="207"/>
      <c r="SWG84" s="207"/>
      <c r="SWH84" s="207"/>
      <c r="SWI84" s="207"/>
      <c r="SWJ84" s="207"/>
      <c r="SWK84" s="207"/>
      <c r="SWL84" s="207"/>
      <c r="SWM84" s="207"/>
      <c r="SWN84" s="207"/>
      <c r="SWO84" s="207"/>
      <c r="SWP84" s="207"/>
      <c r="SWQ84" s="207"/>
      <c r="SWR84" s="207"/>
      <c r="SWS84" s="207"/>
      <c r="SWT84" s="207"/>
      <c r="SWU84" s="207"/>
      <c r="SWV84" s="207"/>
      <c r="SWW84" s="207"/>
      <c r="SWX84" s="207"/>
      <c r="SWY84" s="207"/>
      <c r="SWZ84" s="207"/>
      <c r="SXA84" s="207"/>
      <c r="SXB84" s="207"/>
      <c r="SXC84" s="207"/>
      <c r="SXD84" s="207"/>
      <c r="SXE84" s="207"/>
      <c r="SXF84" s="207"/>
      <c r="SXG84" s="207"/>
      <c r="SXH84" s="207"/>
      <c r="SXI84" s="207"/>
      <c r="SXJ84" s="207"/>
      <c r="SXK84" s="207"/>
      <c r="SXL84" s="207"/>
      <c r="SXM84" s="207"/>
      <c r="SXN84" s="207"/>
      <c r="SXO84" s="207"/>
      <c r="SXP84" s="207"/>
      <c r="SXQ84" s="207"/>
      <c r="SXR84" s="207"/>
      <c r="SXS84" s="207"/>
      <c r="SXT84" s="207"/>
      <c r="SXU84" s="207"/>
      <c r="SXV84" s="207"/>
      <c r="SXW84" s="207"/>
      <c r="SXX84" s="207"/>
      <c r="SXY84" s="207"/>
      <c r="SXZ84" s="207"/>
      <c r="SYA84" s="207"/>
      <c r="SYB84" s="207"/>
      <c r="SYC84" s="207"/>
      <c r="SYD84" s="207"/>
      <c r="SYE84" s="207"/>
      <c r="SYF84" s="207"/>
      <c r="SYG84" s="207"/>
      <c r="SYH84" s="207"/>
      <c r="SYI84" s="207"/>
      <c r="SYJ84" s="207"/>
      <c r="SYK84" s="207"/>
      <c r="SYL84" s="207"/>
      <c r="SYM84" s="207"/>
      <c r="SYN84" s="207"/>
      <c r="SYO84" s="207"/>
      <c r="SYP84" s="207"/>
      <c r="SYQ84" s="207"/>
      <c r="SYR84" s="207"/>
      <c r="SYS84" s="207"/>
      <c r="SYT84" s="207"/>
      <c r="SYU84" s="207"/>
      <c r="SYV84" s="207"/>
      <c r="SYW84" s="207"/>
      <c r="SYX84" s="207"/>
      <c r="SYY84" s="207"/>
      <c r="SYZ84" s="207"/>
      <c r="SZA84" s="207"/>
      <c r="SZB84" s="207"/>
      <c r="SZC84" s="207"/>
      <c r="SZD84" s="207"/>
      <c r="SZE84" s="207"/>
      <c r="SZF84" s="207"/>
      <c r="SZG84" s="207"/>
      <c r="SZH84" s="207"/>
      <c r="SZI84" s="207"/>
      <c r="SZJ84" s="207"/>
      <c r="SZK84" s="207"/>
      <c r="SZL84" s="207"/>
      <c r="SZM84" s="207"/>
      <c r="SZN84" s="207"/>
      <c r="SZO84" s="207"/>
      <c r="SZP84" s="207"/>
      <c r="SZQ84" s="207"/>
      <c r="SZR84" s="207"/>
      <c r="SZS84" s="207"/>
      <c r="SZT84" s="207"/>
      <c r="SZU84" s="207"/>
      <c r="SZV84" s="207"/>
      <c r="SZW84" s="207"/>
      <c r="SZX84" s="207"/>
      <c r="SZY84" s="207"/>
      <c r="SZZ84" s="207"/>
      <c r="TAA84" s="207"/>
      <c r="TAB84" s="207"/>
      <c r="TAC84" s="207"/>
      <c r="TAD84" s="207"/>
      <c r="TAE84" s="207"/>
      <c r="TAF84" s="207"/>
      <c r="TAG84" s="207"/>
      <c r="TAH84" s="207"/>
      <c r="TAI84" s="207"/>
      <c r="TAJ84" s="207"/>
      <c r="TAK84" s="207"/>
      <c r="TAL84" s="207"/>
      <c r="TAM84" s="207"/>
      <c r="TAN84" s="207"/>
      <c r="TAO84" s="207"/>
      <c r="TAP84" s="207"/>
      <c r="TAQ84" s="207"/>
      <c r="TAR84" s="207"/>
      <c r="TAS84" s="207"/>
      <c r="TAT84" s="207"/>
      <c r="TAU84" s="207"/>
      <c r="TAV84" s="207"/>
      <c r="TAW84" s="207"/>
      <c r="TAX84" s="207"/>
      <c r="TAY84" s="207"/>
      <c r="TAZ84" s="207"/>
      <c r="TBA84" s="207"/>
      <c r="TBB84" s="207"/>
      <c r="TBC84" s="207"/>
      <c r="TBD84" s="207"/>
      <c r="TBE84" s="207"/>
      <c r="TBF84" s="207"/>
      <c r="TBG84" s="207"/>
      <c r="TBH84" s="207"/>
      <c r="TBI84" s="207"/>
      <c r="TBJ84" s="207"/>
      <c r="TBK84" s="207"/>
      <c r="TBL84" s="207"/>
      <c r="TBM84" s="207"/>
      <c r="TBN84" s="207"/>
      <c r="TBO84" s="207"/>
      <c r="TBP84" s="207"/>
      <c r="TBQ84" s="207"/>
      <c r="TBR84" s="207"/>
      <c r="TBS84" s="207"/>
      <c r="TBT84" s="207"/>
      <c r="TBU84" s="207"/>
      <c r="TBV84" s="207"/>
      <c r="TBW84" s="207"/>
      <c r="TBX84" s="207"/>
      <c r="TBY84" s="207"/>
      <c r="TBZ84" s="207"/>
      <c r="TCA84" s="207"/>
      <c r="TCB84" s="207"/>
      <c r="TCC84" s="207"/>
      <c r="TCD84" s="207"/>
      <c r="TCE84" s="207"/>
      <c r="TCF84" s="207"/>
      <c r="TCG84" s="207"/>
      <c r="TCH84" s="207"/>
      <c r="TCI84" s="207"/>
      <c r="TCJ84" s="207"/>
      <c r="TCK84" s="207"/>
      <c r="TCL84" s="207"/>
      <c r="TCM84" s="207"/>
      <c r="TCN84" s="207"/>
      <c r="TCO84" s="207"/>
      <c r="TCP84" s="207"/>
      <c r="TCQ84" s="207"/>
      <c r="TCR84" s="207"/>
      <c r="TCS84" s="207"/>
      <c r="TCT84" s="207"/>
      <c r="TCU84" s="207"/>
      <c r="TCV84" s="207"/>
      <c r="TCW84" s="207"/>
      <c r="TCX84" s="207"/>
      <c r="TCY84" s="207"/>
      <c r="TCZ84" s="207"/>
      <c r="TDA84" s="207"/>
      <c r="TDB84" s="207"/>
      <c r="TDC84" s="207"/>
      <c r="TDD84" s="207"/>
      <c r="TDE84" s="207"/>
      <c r="TDF84" s="207"/>
      <c r="TDG84" s="207"/>
      <c r="TDH84" s="207"/>
      <c r="TDI84" s="207"/>
      <c r="TDJ84" s="207"/>
      <c r="TDK84" s="207"/>
      <c r="TDL84" s="207"/>
      <c r="TDM84" s="207"/>
      <c r="TDN84" s="207"/>
      <c r="TDO84" s="207"/>
      <c r="TDP84" s="207"/>
      <c r="TDQ84" s="207"/>
      <c r="TDR84" s="207"/>
      <c r="TDS84" s="207"/>
      <c r="TDT84" s="207"/>
      <c r="TDU84" s="207"/>
      <c r="TDV84" s="207"/>
      <c r="TDW84" s="207"/>
      <c r="TDX84" s="207"/>
      <c r="TDY84" s="207"/>
      <c r="TDZ84" s="207"/>
      <c r="TEA84" s="207"/>
      <c r="TEB84" s="207"/>
      <c r="TEC84" s="207"/>
      <c r="TED84" s="207"/>
      <c r="TEE84" s="207"/>
      <c r="TEF84" s="207"/>
      <c r="TEG84" s="207"/>
      <c r="TEH84" s="207"/>
      <c r="TEI84" s="207"/>
      <c r="TEJ84" s="207"/>
      <c r="TEK84" s="207"/>
      <c r="TEL84" s="207"/>
      <c r="TEM84" s="207"/>
      <c r="TEN84" s="207"/>
      <c r="TEO84" s="207"/>
      <c r="TEP84" s="207"/>
      <c r="TEQ84" s="207"/>
      <c r="TER84" s="207"/>
      <c r="TES84" s="207"/>
      <c r="TET84" s="207"/>
      <c r="TEU84" s="207"/>
      <c r="TEV84" s="207"/>
      <c r="TEW84" s="207"/>
      <c r="TEX84" s="207"/>
      <c r="TEY84" s="207"/>
      <c r="TEZ84" s="207"/>
      <c r="TFA84" s="207"/>
      <c r="TFB84" s="207"/>
      <c r="TFC84" s="207"/>
      <c r="TFD84" s="207"/>
      <c r="TFE84" s="207"/>
      <c r="TFF84" s="207"/>
      <c r="TFG84" s="207"/>
      <c r="TFH84" s="207"/>
      <c r="TFI84" s="207"/>
      <c r="TFJ84" s="207"/>
      <c r="TFK84" s="207"/>
      <c r="TFL84" s="207"/>
      <c r="TFM84" s="207"/>
      <c r="TFN84" s="207"/>
      <c r="TFO84" s="207"/>
      <c r="TFP84" s="207"/>
      <c r="TFQ84" s="207"/>
      <c r="TFR84" s="207"/>
      <c r="TFS84" s="207"/>
      <c r="TFT84" s="207"/>
      <c r="TFU84" s="207"/>
      <c r="TFV84" s="207"/>
      <c r="TFW84" s="207"/>
      <c r="TFX84" s="207"/>
      <c r="TFY84" s="207"/>
      <c r="TFZ84" s="207"/>
      <c r="TGA84" s="207"/>
      <c r="TGB84" s="207"/>
      <c r="TGC84" s="207"/>
      <c r="TGD84" s="207"/>
      <c r="TGE84" s="207"/>
      <c r="TGF84" s="207"/>
      <c r="TGG84" s="207"/>
      <c r="TGH84" s="207"/>
      <c r="TGI84" s="207"/>
      <c r="TGJ84" s="207"/>
      <c r="TGK84" s="207"/>
      <c r="TGL84" s="207"/>
      <c r="TGM84" s="207"/>
      <c r="TGN84" s="207"/>
      <c r="TGO84" s="207"/>
      <c r="TGP84" s="207"/>
      <c r="TGQ84" s="207"/>
      <c r="TGR84" s="207"/>
      <c r="TGS84" s="207"/>
      <c r="TGT84" s="207"/>
      <c r="TGU84" s="207"/>
      <c r="TGV84" s="207"/>
      <c r="TGW84" s="207"/>
      <c r="TGX84" s="207"/>
      <c r="TGY84" s="207"/>
      <c r="TGZ84" s="207"/>
      <c r="THA84" s="207"/>
      <c r="THB84" s="207"/>
      <c r="THC84" s="207"/>
      <c r="THD84" s="207"/>
      <c r="THE84" s="207"/>
      <c r="THF84" s="207"/>
      <c r="THG84" s="207"/>
      <c r="THH84" s="207"/>
      <c r="THI84" s="207"/>
      <c r="THJ84" s="207"/>
      <c r="THK84" s="207"/>
      <c r="THL84" s="207"/>
      <c r="THM84" s="207"/>
      <c r="THN84" s="207"/>
      <c r="THO84" s="207"/>
      <c r="THP84" s="207"/>
      <c r="THQ84" s="207"/>
      <c r="THR84" s="207"/>
      <c r="THS84" s="207"/>
      <c r="THT84" s="207"/>
      <c r="THU84" s="207"/>
      <c r="THV84" s="207"/>
      <c r="THW84" s="207"/>
      <c r="THX84" s="207"/>
      <c r="THY84" s="207"/>
      <c r="THZ84" s="207"/>
      <c r="TIA84" s="207"/>
      <c r="TIB84" s="207"/>
      <c r="TIC84" s="207"/>
      <c r="TID84" s="207"/>
      <c r="TIE84" s="207"/>
      <c r="TIF84" s="207"/>
      <c r="TIG84" s="207"/>
      <c r="TIH84" s="207"/>
      <c r="TII84" s="207"/>
      <c r="TIJ84" s="207"/>
      <c r="TIK84" s="207"/>
      <c r="TIL84" s="207"/>
      <c r="TIM84" s="207"/>
      <c r="TIN84" s="207"/>
      <c r="TIO84" s="207"/>
      <c r="TIP84" s="207"/>
      <c r="TIQ84" s="207"/>
      <c r="TIR84" s="207"/>
      <c r="TIS84" s="207"/>
      <c r="TIT84" s="207"/>
      <c r="TIU84" s="207"/>
      <c r="TIV84" s="207"/>
      <c r="TIW84" s="207"/>
      <c r="TIX84" s="207"/>
      <c r="TIY84" s="207"/>
      <c r="TIZ84" s="207"/>
      <c r="TJA84" s="207"/>
      <c r="TJB84" s="207"/>
      <c r="TJC84" s="207"/>
      <c r="TJD84" s="207"/>
      <c r="TJE84" s="207"/>
      <c r="TJF84" s="207"/>
      <c r="TJG84" s="207"/>
      <c r="TJH84" s="207"/>
      <c r="TJI84" s="207"/>
      <c r="TJJ84" s="207"/>
      <c r="TJK84" s="207"/>
      <c r="TJL84" s="207"/>
      <c r="TJM84" s="207"/>
      <c r="TJN84" s="207"/>
      <c r="TJO84" s="207"/>
      <c r="TJP84" s="207"/>
      <c r="TJQ84" s="207"/>
      <c r="TJR84" s="207"/>
      <c r="TJS84" s="207"/>
      <c r="TJT84" s="207"/>
      <c r="TJU84" s="207"/>
      <c r="TJV84" s="207"/>
      <c r="TJW84" s="207"/>
      <c r="TJX84" s="207"/>
      <c r="TJY84" s="207"/>
      <c r="TJZ84" s="207"/>
      <c r="TKA84" s="207"/>
      <c r="TKB84" s="207"/>
      <c r="TKC84" s="207"/>
      <c r="TKD84" s="207"/>
      <c r="TKE84" s="207"/>
      <c r="TKF84" s="207"/>
      <c r="TKG84" s="207"/>
      <c r="TKH84" s="207"/>
      <c r="TKI84" s="207"/>
      <c r="TKJ84" s="207"/>
      <c r="TKK84" s="207"/>
      <c r="TKL84" s="207"/>
      <c r="TKM84" s="207"/>
      <c r="TKN84" s="207"/>
      <c r="TKO84" s="207"/>
      <c r="TKP84" s="207"/>
      <c r="TKQ84" s="207"/>
      <c r="TKR84" s="207"/>
      <c r="TKS84" s="207"/>
      <c r="TKT84" s="207"/>
      <c r="TKU84" s="207"/>
      <c r="TKV84" s="207"/>
      <c r="TKW84" s="207"/>
      <c r="TKX84" s="207"/>
      <c r="TKY84" s="207"/>
      <c r="TKZ84" s="207"/>
      <c r="TLA84" s="207"/>
      <c r="TLB84" s="207"/>
      <c r="TLC84" s="207"/>
      <c r="TLD84" s="207"/>
      <c r="TLE84" s="207"/>
      <c r="TLF84" s="207"/>
      <c r="TLG84" s="207"/>
      <c r="TLH84" s="207"/>
      <c r="TLI84" s="207"/>
      <c r="TLJ84" s="207"/>
      <c r="TLK84" s="207"/>
      <c r="TLL84" s="207"/>
      <c r="TLM84" s="207"/>
      <c r="TLN84" s="207"/>
      <c r="TLO84" s="207"/>
      <c r="TLP84" s="207"/>
      <c r="TLQ84" s="207"/>
      <c r="TLR84" s="207"/>
      <c r="TLS84" s="207"/>
      <c r="TLT84" s="207"/>
      <c r="TLU84" s="207"/>
      <c r="TLV84" s="207"/>
      <c r="TLW84" s="207"/>
      <c r="TLX84" s="207"/>
      <c r="TLY84" s="207"/>
      <c r="TLZ84" s="207"/>
      <c r="TMA84" s="207"/>
      <c r="TMB84" s="207"/>
      <c r="TMC84" s="207"/>
      <c r="TMD84" s="207"/>
      <c r="TME84" s="207"/>
      <c r="TMF84" s="207"/>
      <c r="TMG84" s="207"/>
      <c r="TMH84" s="207"/>
      <c r="TMI84" s="207"/>
      <c r="TMJ84" s="207"/>
      <c r="TMK84" s="207"/>
      <c r="TML84" s="207"/>
      <c r="TMM84" s="207"/>
      <c r="TMN84" s="207"/>
      <c r="TMO84" s="207"/>
      <c r="TMP84" s="207"/>
      <c r="TMQ84" s="207"/>
      <c r="TMR84" s="207"/>
      <c r="TMS84" s="207"/>
      <c r="TMT84" s="207"/>
      <c r="TMU84" s="207"/>
      <c r="TMV84" s="207"/>
      <c r="TMW84" s="207"/>
      <c r="TMX84" s="207"/>
      <c r="TMY84" s="207"/>
      <c r="TMZ84" s="207"/>
      <c r="TNA84" s="207"/>
      <c r="TNB84" s="207"/>
      <c r="TNC84" s="207"/>
      <c r="TND84" s="207"/>
      <c r="TNE84" s="207"/>
      <c r="TNF84" s="207"/>
      <c r="TNG84" s="207"/>
      <c r="TNH84" s="207"/>
      <c r="TNI84" s="207"/>
      <c r="TNJ84" s="207"/>
      <c r="TNK84" s="207"/>
      <c r="TNL84" s="207"/>
      <c r="TNM84" s="207"/>
      <c r="TNN84" s="207"/>
      <c r="TNO84" s="207"/>
      <c r="TNP84" s="207"/>
      <c r="TNQ84" s="207"/>
      <c r="TNR84" s="207"/>
      <c r="TNS84" s="207"/>
      <c r="TNT84" s="207"/>
      <c r="TNU84" s="207"/>
      <c r="TNV84" s="207"/>
      <c r="TNW84" s="207"/>
      <c r="TNX84" s="207"/>
      <c r="TNY84" s="207"/>
      <c r="TNZ84" s="207"/>
      <c r="TOA84" s="207"/>
      <c r="TOB84" s="207"/>
      <c r="TOC84" s="207"/>
      <c r="TOD84" s="207"/>
      <c r="TOE84" s="207"/>
      <c r="TOF84" s="207"/>
      <c r="TOG84" s="207"/>
      <c r="TOH84" s="207"/>
      <c r="TOI84" s="207"/>
      <c r="TOJ84" s="207"/>
      <c r="TOK84" s="207"/>
      <c r="TOL84" s="207"/>
      <c r="TOM84" s="207"/>
      <c r="TON84" s="207"/>
      <c r="TOO84" s="207"/>
      <c r="TOP84" s="207"/>
      <c r="TOQ84" s="207"/>
      <c r="TOR84" s="207"/>
      <c r="TOS84" s="207"/>
      <c r="TOT84" s="207"/>
      <c r="TOU84" s="207"/>
      <c r="TOV84" s="207"/>
      <c r="TOW84" s="207"/>
      <c r="TOX84" s="207"/>
      <c r="TOY84" s="207"/>
      <c r="TOZ84" s="207"/>
      <c r="TPA84" s="207"/>
      <c r="TPB84" s="207"/>
      <c r="TPC84" s="207"/>
      <c r="TPD84" s="207"/>
      <c r="TPE84" s="207"/>
      <c r="TPF84" s="207"/>
      <c r="TPG84" s="207"/>
      <c r="TPH84" s="207"/>
      <c r="TPI84" s="207"/>
      <c r="TPJ84" s="207"/>
      <c r="TPK84" s="207"/>
      <c r="TPL84" s="207"/>
      <c r="TPM84" s="207"/>
      <c r="TPN84" s="207"/>
      <c r="TPO84" s="207"/>
      <c r="TPP84" s="207"/>
      <c r="TPQ84" s="207"/>
      <c r="TPR84" s="207"/>
      <c r="TPS84" s="207"/>
      <c r="TPT84" s="207"/>
      <c r="TPU84" s="207"/>
      <c r="TPV84" s="207"/>
      <c r="TPW84" s="207"/>
      <c r="TPX84" s="207"/>
      <c r="TPY84" s="207"/>
      <c r="TPZ84" s="207"/>
      <c r="TQA84" s="207"/>
      <c r="TQB84" s="207"/>
      <c r="TQC84" s="207"/>
      <c r="TQD84" s="207"/>
      <c r="TQE84" s="207"/>
      <c r="TQF84" s="207"/>
      <c r="TQG84" s="207"/>
      <c r="TQH84" s="207"/>
      <c r="TQI84" s="207"/>
      <c r="TQJ84" s="207"/>
      <c r="TQK84" s="207"/>
      <c r="TQL84" s="207"/>
      <c r="TQM84" s="207"/>
      <c r="TQN84" s="207"/>
      <c r="TQO84" s="207"/>
      <c r="TQP84" s="207"/>
      <c r="TQQ84" s="207"/>
      <c r="TQR84" s="207"/>
      <c r="TQS84" s="207"/>
      <c r="TQT84" s="207"/>
      <c r="TQU84" s="207"/>
      <c r="TQV84" s="207"/>
      <c r="TQW84" s="207"/>
      <c r="TQX84" s="207"/>
      <c r="TQY84" s="207"/>
      <c r="TQZ84" s="207"/>
      <c r="TRA84" s="207"/>
      <c r="TRB84" s="207"/>
      <c r="TRC84" s="207"/>
      <c r="TRD84" s="207"/>
      <c r="TRE84" s="207"/>
      <c r="TRF84" s="207"/>
      <c r="TRG84" s="207"/>
      <c r="TRH84" s="207"/>
      <c r="TRI84" s="207"/>
      <c r="TRJ84" s="207"/>
      <c r="TRK84" s="207"/>
      <c r="TRL84" s="207"/>
      <c r="TRM84" s="207"/>
      <c r="TRN84" s="207"/>
      <c r="TRO84" s="207"/>
      <c r="TRP84" s="207"/>
      <c r="TRQ84" s="207"/>
      <c r="TRR84" s="207"/>
      <c r="TRS84" s="207"/>
      <c r="TRT84" s="207"/>
      <c r="TRU84" s="207"/>
      <c r="TRV84" s="207"/>
      <c r="TRW84" s="207"/>
      <c r="TRX84" s="207"/>
      <c r="TRY84" s="207"/>
      <c r="TRZ84" s="207"/>
      <c r="TSA84" s="207"/>
      <c r="TSB84" s="207"/>
      <c r="TSC84" s="207"/>
      <c r="TSD84" s="207"/>
      <c r="TSE84" s="207"/>
      <c r="TSF84" s="207"/>
      <c r="TSG84" s="207"/>
      <c r="TSH84" s="207"/>
      <c r="TSI84" s="207"/>
      <c r="TSJ84" s="207"/>
      <c r="TSK84" s="207"/>
      <c r="TSL84" s="207"/>
      <c r="TSM84" s="207"/>
      <c r="TSN84" s="207"/>
      <c r="TSO84" s="207"/>
      <c r="TSP84" s="207"/>
      <c r="TSQ84" s="207"/>
      <c r="TSR84" s="207"/>
      <c r="TSS84" s="207"/>
      <c r="TST84" s="207"/>
      <c r="TSU84" s="207"/>
      <c r="TSV84" s="207"/>
      <c r="TSW84" s="207"/>
      <c r="TSX84" s="207"/>
      <c r="TSY84" s="207"/>
      <c r="TSZ84" s="207"/>
      <c r="TTA84" s="207"/>
      <c r="TTB84" s="207"/>
      <c r="TTC84" s="207"/>
      <c r="TTD84" s="207"/>
      <c r="TTE84" s="207"/>
      <c r="TTF84" s="207"/>
      <c r="TTG84" s="207"/>
      <c r="TTH84" s="207"/>
      <c r="TTI84" s="207"/>
      <c r="TTJ84" s="207"/>
      <c r="TTK84" s="207"/>
      <c r="TTL84" s="207"/>
      <c r="TTM84" s="207"/>
      <c r="TTN84" s="207"/>
      <c r="TTO84" s="207"/>
      <c r="TTP84" s="207"/>
      <c r="TTQ84" s="207"/>
      <c r="TTR84" s="207"/>
      <c r="TTS84" s="207"/>
      <c r="TTT84" s="207"/>
      <c r="TTU84" s="207"/>
      <c r="TTV84" s="207"/>
      <c r="TTW84" s="207"/>
      <c r="TTX84" s="207"/>
      <c r="TTY84" s="207"/>
      <c r="TTZ84" s="207"/>
      <c r="TUA84" s="207"/>
      <c r="TUB84" s="207"/>
      <c r="TUC84" s="207"/>
      <c r="TUD84" s="207"/>
      <c r="TUE84" s="207"/>
      <c r="TUF84" s="207"/>
      <c r="TUG84" s="207"/>
      <c r="TUH84" s="207"/>
      <c r="TUI84" s="207"/>
      <c r="TUJ84" s="207"/>
      <c r="TUK84" s="207"/>
      <c r="TUL84" s="207"/>
      <c r="TUM84" s="207"/>
      <c r="TUN84" s="207"/>
      <c r="TUO84" s="207"/>
      <c r="TUP84" s="207"/>
      <c r="TUQ84" s="207"/>
      <c r="TUR84" s="207"/>
      <c r="TUS84" s="207"/>
      <c r="TUT84" s="207"/>
      <c r="TUU84" s="207"/>
      <c r="TUV84" s="207"/>
      <c r="TUW84" s="207"/>
      <c r="TUX84" s="207"/>
      <c r="TUY84" s="207"/>
      <c r="TUZ84" s="207"/>
      <c r="TVA84" s="207"/>
      <c r="TVB84" s="207"/>
      <c r="TVC84" s="207"/>
      <c r="TVD84" s="207"/>
      <c r="TVE84" s="207"/>
      <c r="TVF84" s="207"/>
      <c r="TVG84" s="207"/>
      <c r="TVH84" s="207"/>
      <c r="TVI84" s="207"/>
      <c r="TVJ84" s="207"/>
      <c r="TVK84" s="207"/>
      <c r="TVL84" s="207"/>
      <c r="TVM84" s="207"/>
      <c r="TVN84" s="207"/>
      <c r="TVO84" s="207"/>
      <c r="TVP84" s="207"/>
      <c r="TVQ84" s="207"/>
      <c r="TVR84" s="207"/>
      <c r="TVS84" s="207"/>
      <c r="TVT84" s="207"/>
      <c r="TVU84" s="207"/>
      <c r="TVV84" s="207"/>
      <c r="TVW84" s="207"/>
      <c r="TVX84" s="207"/>
      <c r="TVY84" s="207"/>
      <c r="TVZ84" s="207"/>
      <c r="TWA84" s="207"/>
      <c r="TWB84" s="207"/>
      <c r="TWC84" s="207"/>
      <c r="TWD84" s="207"/>
      <c r="TWE84" s="207"/>
      <c r="TWF84" s="207"/>
      <c r="TWG84" s="207"/>
      <c r="TWH84" s="207"/>
      <c r="TWI84" s="207"/>
      <c r="TWJ84" s="207"/>
      <c r="TWK84" s="207"/>
      <c r="TWL84" s="207"/>
      <c r="TWM84" s="207"/>
      <c r="TWN84" s="207"/>
      <c r="TWO84" s="207"/>
      <c r="TWP84" s="207"/>
      <c r="TWQ84" s="207"/>
      <c r="TWR84" s="207"/>
      <c r="TWS84" s="207"/>
      <c r="TWT84" s="207"/>
      <c r="TWU84" s="207"/>
      <c r="TWV84" s="207"/>
      <c r="TWW84" s="207"/>
      <c r="TWX84" s="207"/>
      <c r="TWY84" s="207"/>
      <c r="TWZ84" s="207"/>
      <c r="TXA84" s="207"/>
      <c r="TXB84" s="207"/>
      <c r="TXC84" s="207"/>
      <c r="TXD84" s="207"/>
      <c r="TXE84" s="207"/>
      <c r="TXF84" s="207"/>
      <c r="TXG84" s="207"/>
      <c r="TXH84" s="207"/>
      <c r="TXI84" s="207"/>
      <c r="TXJ84" s="207"/>
      <c r="TXK84" s="207"/>
      <c r="TXL84" s="207"/>
      <c r="TXM84" s="207"/>
      <c r="TXN84" s="207"/>
      <c r="TXO84" s="207"/>
      <c r="TXP84" s="207"/>
      <c r="TXQ84" s="207"/>
      <c r="TXR84" s="207"/>
      <c r="TXS84" s="207"/>
      <c r="TXT84" s="207"/>
      <c r="TXU84" s="207"/>
      <c r="TXV84" s="207"/>
      <c r="TXW84" s="207"/>
      <c r="TXX84" s="207"/>
      <c r="TXY84" s="207"/>
      <c r="TXZ84" s="207"/>
      <c r="TYA84" s="207"/>
      <c r="TYB84" s="207"/>
      <c r="TYC84" s="207"/>
      <c r="TYD84" s="207"/>
      <c r="TYE84" s="207"/>
      <c r="TYF84" s="207"/>
      <c r="TYG84" s="207"/>
      <c r="TYH84" s="207"/>
      <c r="TYI84" s="207"/>
      <c r="TYJ84" s="207"/>
      <c r="TYK84" s="207"/>
      <c r="TYL84" s="207"/>
      <c r="TYM84" s="207"/>
      <c r="TYN84" s="207"/>
      <c r="TYO84" s="207"/>
      <c r="TYP84" s="207"/>
      <c r="TYQ84" s="207"/>
      <c r="TYR84" s="207"/>
      <c r="TYS84" s="207"/>
      <c r="TYT84" s="207"/>
      <c r="TYU84" s="207"/>
      <c r="TYV84" s="207"/>
      <c r="TYW84" s="207"/>
      <c r="TYX84" s="207"/>
      <c r="TYY84" s="207"/>
      <c r="TYZ84" s="207"/>
      <c r="TZA84" s="207"/>
      <c r="TZB84" s="207"/>
      <c r="TZC84" s="207"/>
      <c r="TZD84" s="207"/>
      <c r="TZE84" s="207"/>
      <c r="TZF84" s="207"/>
      <c r="TZG84" s="207"/>
      <c r="TZH84" s="207"/>
      <c r="TZI84" s="207"/>
      <c r="TZJ84" s="207"/>
      <c r="TZK84" s="207"/>
      <c r="TZL84" s="207"/>
      <c r="TZM84" s="207"/>
      <c r="TZN84" s="207"/>
      <c r="TZO84" s="207"/>
      <c r="TZP84" s="207"/>
      <c r="TZQ84" s="207"/>
      <c r="TZR84" s="207"/>
      <c r="TZS84" s="207"/>
      <c r="TZT84" s="207"/>
      <c r="TZU84" s="207"/>
      <c r="TZV84" s="207"/>
      <c r="TZW84" s="207"/>
      <c r="TZX84" s="207"/>
      <c r="TZY84" s="207"/>
      <c r="TZZ84" s="207"/>
      <c r="UAA84" s="207"/>
      <c r="UAB84" s="207"/>
      <c r="UAC84" s="207"/>
      <c r="UAD84" s="207"/>
      <c r="UAE84" s="207"/>
      <c r="UAF84" s="207"/>
      <c r="UAG84" s="207"/>
      <c r="UAH84" s="207"/>
      <c r="UAI84" s="207"/>
      <c r="UAJ84" s="207"/>
      <c r="UAK84" s="207"/>
      <c r="UAL84" s="207"/>
      <c r="UAM84" s="207"/>
      <c r="UAN84" s="207"/>
      <c r="UAO84" s="207"/>
      <c r="UAP84" s="207"/>
      <c r="UAQ84" s="207"/>
      <c r="UAR84" s="207"/>
      <c r="UAS84" s="207"/>
      <c r="UAT84" s="207"/>
      <c r="UAU84" s="207"/>
      <c r="UAV84" s="207"/>
      <c r="UAW84" s="207"/>
      <c r="UAX84" s="207"/>
      <c r="UAY84" s="207"/>
      <c r="UAZ84" s="207"/>
      <c r="UBA84" s="207"/>
      <c r="UBB84" s="207"/>
      <c r="UBC84" s="207"/>
      <c r="UBD84" s="207"/>
      <c r="UBE84" s="207"/>
      <c r="UBF84" s="207"/>
      <c r="UBG84" s="207"/>
      <c r="UBH84" s="207"/>
      <c r="UBI84" s="207"/>
      <c r="UBJ84" s="207"/>
      <c r="UBK84" s="207"/>
      <c r="UBL84" s="207"/>
      <c r="UBM84" s="207"/>
      <c r="UBN84" s="207"/>
      <c r="UBO84" s="207"/>
      <c r="UBP84" s="207"/>
      <c r="UBQ84" s="207"/>
      <c r="UBR84" s="207"/>
      <c r="UBS84" s="207"/>
      <c r="UBT84" s="207"/>
      <c r="UBU84" s="207"/>
      <c r="UBV84" s="207"/>
      <c r="UBW84" s="207"/>
      <c r="UBX84" s="207"/>
      <c r="UBY84" s="207"/>
      <c r="UBZ84" s="207"/>
      <c r="UCA84" s="207"/>
      <c r="UCB84" s="207"/>
      <c r="UCC84" s="207"/>
      <c r="UCD84" s="207"/>
      <c r="UCE84" s="207"/>
      <c r="UCF84" s="207"/>
      <c r="UCG84" s="207"/>
      <c r="UCH84" s="207"/>
      <c r="UCI84" s="207"/>
      <c r="UCJ84" s="207"/>
      <c r="UCK84" s="207"/>
      <c r="UCL84" s="207"/>
      <c r="UCM84" s="207"/>
      <c r="UCN84" s="207"/>
      <c r="UCO84" s="207"/>
      <c r="UCP84" s="207"/>
      <c r="UCQ84" s="207"/>
      <c r="UCR84" s="207"/>
      <c r="UCS84" s="207"/>
      <c r="UCT84" s="207"/>
      <c r="UCU84" s="207"/>
      <c r="UCV84" s="207"/>
      <c r="UCW84" s="207"/>
      <c r="UCX84" s="207"/>
      <c r="UCY84" s="207"/>
      <c r="UCZ84" s="207"/>
      <c r="UDA84" s="207"/>
      <c r="UDB84" s="207"/>
      <c r="UDC84" s="207"/>
      <c r="UDD84" s="207"/>
      <c r="UDE84" s="207"/>
      <c r="UDF84" s="207"/>
      <c r="UDG84" s="207"/>
      <c r="UDH84" s="207"/>
      <c r="UDI84" s="207"/>
      <c r="UDJ84" s="207"/>
      <c r="UDK84" s="207"/>
      <c r="UDL84" s="207"/>
      <c r="UDM84" s="207"/>
      <c r="UDN84" s="207"/>
      <c r="UDO84" s="207"/>
      <c r="UDP84" s="207"/>
      <c r="UDQ84" s="207"/>
      <c r="UDR84" s="207"/>
      <c r="UDS84" s="207"/>
      <c r="UDT84" s="207"/>
      <c r="UDU84" s="207"/>
      <c r="UDV84" s="207"/>
      <c r="UDW84" s="207"/>
      <c r="UDX84" s="207"/>
      <c r="UDY84" s="207"/>
      <c r="UDZ84" s="207"/>
      <c r="UEA84" s="207"/>
      <c r="UEB84" s="207"/>
      <c r="UEC84" s="207"/>
      <c r="UED84" s="207"/>
      <c r="UEE84" s="207"/>
      <c r="UEF84" s="207"/>
      <c r="UEG84" s="207"/>
      <c r="UEH84" s="207"/>
      <c r="UEI84" s="207"/>
      <c r="UEJ84" s="207"/>
      <c r="UEK84" s="207"/>
      <c r="UEL84" s="207"/>
      <c r="UEM84" s="207"/>
      <c r="UEN84" s="207"/>
      <c r="UEO84" s="207"/>
      <c r="UEP84" s="207"/>
      <c r="UEQ84" s="207"/>
      <c r="UER84" s="207"/>
      <c r="UES84" s="207"/>
      <c r="UET84" s="207"/>
      <c r="UEU84" s="207"/>
      <c r="UEV84" s="207"/>
      <c r="UEW84" s="207"/>
      <c r="UEX84" s="207"/>
      <c r="UEY84" s="207"/>
      <c r="UEZ84" s="207"/>
      <c r="UFA84" s="207"/>
      <c r="UFB84" s="207"/>
      <c r="UFC84" s="207"/>
      <c r="UFD84" s="207"/>
      <c r="UFE84" s="207"/>
      <c r="UFF84" s="207"/>
      <c r="UFG84" s="207"/>
      <c r="UFH84" s="207"/>
      <c r="UFI84" s="207"/>
      <c r="UFJ84" s="207"/>
      <c r="UFK84" s="207"/>
      <c r="UFL84" s="207"/>
      <c r="UFM84" s="207"/>
      <c r="UFN84" s="207"/>
      <c r="UFO84" s="207"/>
      <c r="UFP84" s="207"/>
      <c r="UFQ84" s="207"/>
      <c r="UFR84" s="207"/>
      <c r="UFS84" s="207"/>
      <c r="UFT84" s="207"/>
      <c r="UFU84" s="207"/>
      <c r="UFV84" s="207"/>
      <c r="UFW84" s="207"/>
      <c r="UFX84" s="207"/>
      <c r="UFY84" s="207"/>
      <c r="UFZ84" s="207"/>
      <c r="UGA84" s="207"/>
      <c r="UGB84" s="207"/>
      <c r="UGC84" s="207"/>
      <c r="UGD84" s="207"/>
      <c r="UGE84" s="207"/>
      <c r="UGF84" s="207"/>
      <c r="UGG84" s="207"/>
      <c r="UGH84" s="207"/>
      <c r="UGI84" s="207"/>
      <c r="UGJ84" s="207"/>
      <c r="UGK84" s="207"/>
      <c r="UGL84" s="207"/>
      <c r="UGM84" s="207"/>
      <c r="UGN84" s="207"/>
      <c r="UGO84" s="207"/>
      <c r="UGP84" s="207"/>
      <c r="UGQ84" s="207"/>
      <c r="UGR84" s="207"/>
      <c r="UGS84" s="207"/>
      <c r="UGT84" s="207"/>
      <c r="UGU84" s="207"/>
      <c r="UGV84" s="207"/>
      <c r="UGW84" s="207"/>
      <c r="UGX84" s="207"/>
      <c r="UGY84" s="207"/>
      <c r="UGZ84" s="207"/>
      <c r="UHA84" s="207"/>
      <c r="UHB84" s="207"/>
      <c r="UHC84" s="207"/>
      <c r="UHD84" s="207"/>
      <c r="UHE84" s="207"/>
      <c r="UHF84" s="207"/>
      <c r="UHG84" s="207"/>
      <c r="UHH84" s="207"/>
      <c r="UHI84" s="207"/>
      <c r="UHJ84" s="207"/>
      <c r="UHK84" s="207"/>
      <c r="UHL84" s="207"/>
      <c r="UHM84" s="207"/>
      <c r="UHN84" s="207"/>
      <c r="UHO84" s="207"/>
      <c r="UHP84" s="207"/>
      <c r="UHQ84" s="207"/>
      <c r="UHR84" s="207"/>
      <c r="UHS84" s="207"/>
      <c r="UHT84" s="207"/>
      <c r="UHU84" s="207"/>
      <c r="UHV84" s="207"/>
      <c r="UHW84" s="207"/>
      <c r="UHX84" s="207"/>
      <c r="UHY84" s="207"/>
      <c r="UHZ84" s="207"/>
      <c r="UIA84" s="207"/>
      <c r="UIB84" s="207"/>
      <c r="UIC84" s="207"/>
      <c r="UID84" s="207"/>
      <c r="UIE84" s="207"/>
      <c r="UIF84" s="207"/>
      <c r="UIG84" s="207"/>
      <c r="UIH84" s="207"/>
      <c r="UII84" s="207"/>
      <c r="UIJ84" s="207"/>
      <c r="UIK84" s="207"/>
      <c r="UIL84" s="207"/>
      <c r="UIM84" s="207"/>
      <c r="UIN84" s="207"/>
      <c r="UIO84" s="207"/>
      <c r="UIP84" s="207"/>
      <c r="UIQ84" s="207"/>
      <c r="UIR84" s="207"/>
      <c r="UIS84" s="207"/>
      <c r="UIT84" s="207"/>
      <c r="UIU84" s="207"/>
      <c r="UIV84" s="207"/>
      <c r="UIW84" s="207"/>
      <c r="UIX84" s="207"/>
      <c r="UIY84" s="207"/>
      <c r="UIZ84" s="207"/>
      <c r="UJA84" s="207"/>
      <c r="UJB84" s="207"/>
      <c r="UJC84" s="207"/>
      <c r="UJD84" s="207"/>
      <c r="UJE84" s="207"/>
      <c r="UJF84" s="207"/>
      <c r="UJG84" s="207"/>
      <c r="UJH84" s="207"/>
      <c r="UJI84" s="207"/>
      <c r="UJJ84" s="207"/>
      <c r="UJK84" s="207"/>
      <c r="UJL84" s="207"/>
      <c r="UJM84" s="207"/>
      <c r="UJN84" s="207"/>
      <c r="UJO84" s="207"/>
      <c r="UJP84" s="207"/>
      <c r="UJQ84" s="207"/>
      <c r="UJR84" s="207"/>
      <c r="UJS84" s="207"/>
      <c r="UJT84" s="207"/>
      <c r="UJU84" s="207"/>
      <c r="UJV84" s="207"/>
      <c r="UJW84" s="207"/>
      <c r="UJX84" s="207"/>
      <c r="UJY84" s="207"/>
      <c r="UJZ84" s="207"/>
      <c r="UKA84" s="207"/>
      <c r="UKB84" s="207"/>
      <c r="UKC84" s="207"/>
      <c r="UKD84" s="207"/>
      <c r="UKE84" s="207"/>
      <c r="UKF84" s="207"/>
      <c r="UKG84" s="207"/>
      <c r="UKH84" s="207"/>
      <c r="UKI84" s="207"/>
      <c r="UKJ84" s="207"/>
      <c r="UKK84" s="207"/>
      <c r="UKL84" s="207"/>
      <c r="UKM84" s="207"/>
      <c r="UKN84" s="207"/>
      <c r="UKO84" s="207"/>
      <c r="UKP84" s="207"/>
      <c r="UKQ84" s="207"/>
      <c r="UKR84" s="207"/>
      <c r="UKS84" s="207"/>
      <c r="UKT84" s="207"/>
      <c r="UKU84" s="207"/>
      <c r="UKV84" s="207"/>
      <c r="UKW84" s="207"/>
      <c r="UKX84" s="207"/>
      <c r="UKY84" s="207"/>
      <c r="UKZ84" s="207"/>
      <c r="ULA84" s="207"/>
      <c r="ULB84" s="207"/>
      <c r="ULC84" s="207"/>
      <c r="ULD84" s="207"/>
      <c r="ULE84" s="207"/>
      <c r="ULF84" s="207"/>
      <c r="ULG84" s="207"/>
      <c r="ULH84" s="207"/>
      <c r="ULI84" s="207"/>
      <c r="ULJ84" s="207"/>
      <c r="ULK84" s="207"/>
      <c r="ULL84" s="207"/>
      <c r="ULM84" s="207"/>
      <c r="ULN84" s="207"/>
      <c r="ULO84" s="207"/>
      <c r="ULP84" s="207"/>
      <c r="ULQ84" s="207"/>
      <c r="ULR84" s="207"/>
      <c r="ULS84" s="207"/>
      <c r="ULT84" s="207"/>
      <c r="ULU84" s="207"/>
      <c r="ULV84" s="207"/>
      <c r="ULW84" s="207"/>
      <c r="ULX84" s="207"/>
      <c r="ULY84" s="207"/>
      <c r="ULZ84" s="207"/>
      <c r="UMA84" s="207"/>
      <c r="UMB84" s="207"/>
      <c r="UMC84" s="207"/>
      <c r="UMD84" s="207"/>
      <c r="UME84" s="207"/>
      <c r="UMF84" s="207"/>
      <c r="UMG84" s="207"/>
      <c r="UMH84" s="207"/>
      <c r="UMI84" s="207"/>
      <c r="UMJ84" s="207"/>
      <c r="UMK84" s="207"/>
      <c r="UML84" s="207"/>
      <c r="UMM84" s="207"/>
      <c r="UMN84" s="207"/>
      <c r="UMO84" s="207"/>
      <c r="UMP84" s="207"/>
      <c r="UMQ84" s="207"/>
      <c r="UMR84" s="207"/>
      <c r="UMS84" s="207"/>
      <c r="UMT84" s="207"/>
      <c r="UMU84" s="207"/>
      <c r="UMV84" s="207"/>
      <c r="UMW84" s="207"/>
      <c r="UMX84" s="207"/>
      <c r="UMY84" s="207"/>
      <c r="UMZ84" s="207"/>
      <c r="UNA84" s="207"/>
      <c r="UNB84" s="207"/>
      <c r="UNC84" s="207"/>
      <c r="UND84" s="207"/>
      <c r="UNE84" s="207"/>
      <c r="UNF84" s="207"/>
      <c r="UNG84" s="207"/>
      <c r="UNH84" s="207"/>
      <c r="UNI84" s="207"/>
      <c r="UNJ84" s="207"/>
      <c r="UNK84" s="207"/>
      <c r="UNL84" s="207"/>
      <c r="UNM84" s="207"/>
      <c r="UNN84" s="207"/>
      <c r="UNO84" s="207"/>
      <c r="UNP84" s="207"/>
      <c r="UNQ84" s="207"/>
      <c r="UNR84" s="207"/>
      <c r="UNS84" s="207"/>
      <c r="UNT84" s="207"/>
      <c r="UNU84" s="207"/>
      <c r="UNV84" s="207"/>
      <c r="UNW84" s="207"/>
      <c r="UNX84" s="207"/>
      <c r="UNY84" s="207"/>
      <c r="UNZ84" s="207"/>
      <c r="UOA84" s="207"/>
      <c r="UOB84" s="207"/>
      <c r="UOC84" s="207"/>
      <c r="UOD84" s="207"/>
      <c r="UOE84" s="207"/>
      <c r="UOF84" s="207"/>
      <c r="UOG84" s="207"/>
      <c r="UOH84" s="207"/>
      <c r="UOI84" s="207"/>
      <c r="UOJ84" s="207"/>
      <c r="UOK84" s="207"/>
      <c r="UOL84" s="207"/>
      <c r="UOM84" s="207"/>
      <c r="UON84" s="207"/>
      <c r="UOO84" s="207"/>
      <c r="UOP84" s="207"/>
      <c r="UOQ84" s="207"/>
      <c r="UOR84" s="207"/>
      <c r="UOS84" s="207"/>
      <c r="UOT84" s="207"/>
      <c r="UOU84" s="207"/>
      <c r="UOV84" s="207"/>
      <c r="UOW84" s="207"/>
      <c r="UOX84" s="207"/>
      <c r="UOY84" s="207"/>
      <c r="UOZ84" s="207"/>
      <c r="UPA84" s="207"/>
      <c r="UPB84" s="207"/>
      <c r="UPC84" s="207"/>
      <c r="UPD84" s="207"/>
      <c r="UPE84" s="207"/>
      <c r="UPF84" s="207"/>
      <c r="UPG84" s="207"/>
      <c r="UPH84" s="207"/>
      <c r="UPI84" s="207"/>
      <c r="UPJ84" s="207"/>
      <c r="UPK84" s="207"/>
      <c r="UPL84" s="207"/>
      <c r="UPM84" s="207"/>
      <c r="UPN84" s="207"/>
      <c r="UPO84" s="207"/>
      <c r="UPP84" s="207"/>
      <c r="UPQ84" s="207"/>
      <c r="UPR84" s="207"/>
      <c r="UPS84" s="207"/>
      <c r="UPT84" s="207"/>
      <c r="UPU84" s="207"/>
      <c r="UPV84" s="207"/>
      <c r="UPW84" s="207"/>
      <c r="UPX84" s="207"/>
      <c r="UPY84" s="207"/>
      <c r="UPZ84" s="207"/>
      <c r="UQA84" s="207"/>
      <c r="UQB84" s="207"/>
      <c r="UQC84" s="207"/>
      <c r="UQD84" s="207"/>
      <c r="UQE84" s="207"/>
      <c r="UQF84" s="207"/>
      <c r="UQG84" s="207"/>
      <c r="UQH84" s="207"/>
      <c r="UQI84" s="207"/>
      <c r="UQJ84" s="207"/>
      <c r="UQK84" s="207"/>
      <c r="UQL84" s="207"/>
      <c r="UQM84" s="207"/>
      <c r="UQN84" s="207"/>
      <c r="UQO84" s="207"/>
      <c r="UQP84" s="207"/>
      <c r="UQQ84" s="207"/>
      <c r="UQR84" s="207"/>
      <c r="UQS84" s="207"/>
      <c r="UQT84" s="207"/>
      <c r="UQU84" s="207"/>
      <c r="UQV84" s="207"/>
      <c r="UQW84" s="207"/>
      <c r="UQX84" s="207"/>
      <c r="UQY84" s="207"/>
      <c r="UQZ84" s="207"/>
      <c r="URA84" s="207"/>
      <c r="URB84" s="207"/>
      <c r="URC84" s="207"/>
      <c r="URD84" s="207"/>
      <c r="URE84" s="207"/>
      <c r="URF84" s="207"/>
      <c r="URG84" s="207"/>
      <c r="URH84" s="207"/>
      <c r="URI84" s="207"/>
      <c r="URJ84" s="207"/>
      <c r="URK84" s="207"/>
      <c r="URL84" s="207"/>
      <c r="URM84" s="207"/>
      <c r="URN84" s="207"/>
      <c r="URO84" s="207"/>
      <c r="URP84" s="207"/>
      <c r="URQ84" s="207"/>
      <c r="URR84" s="207"/>
      <c r="URS84" s="207"/>
      <c r="URT84" s="207"/>
      <c r="URU84" s="207"/>
      <c r="URV84" s="207"/>
      <c r="URW84" s="207"/>
      <c r="URX84" s="207"/>
      <c r="URY84" s="207"/>
      <c r="URZ84" s="207"/>
      <c r="USA84" s="207"/>
      <c r="USB84" s="207"/>
      <c r="USC84" s="207"/>
      <c r="USD84" s="207"/>
      <c r="USE84" s="207"/>
      <c r="USF84" s="207"/>
      <c r="USG84" s="207"/>
      <c r="USH84" s="207"/>
      <c r="USI84" s="207"/>
      <c r="USJ84" s="207"/>
      <c r="USK84" s="207"/>
      <c r="USL84" s="207"/>
      <c r="USM84" s="207"/>
      <c r="USN84" s="207"/>
      <c r="USO84" s="207"/>
      <c r="USP84" s="207"/>
      <c r="USQ84" s="207"/>
      <c r="USR84" s="207"/>
      <c r="USS84" s="207"/>
      <c r="UST84" s="207"/>
      <c r="USU84" s="207"/>
      <c r="USV84" s="207"/>
      <c r="USW84" s="207"/>
      <c r="USX84" s="207"/>
      <c r="USY84" s="207"/>
      <c r="USZ84" s="207"/>
      <c r="UTA84" s="207"/>
      <c r="UTB84" s="207"/>
      <c r="UTC84" s="207"/>
      <c r="UTD84" s="207"/>
      <c r="UTE84" s="207"/>
      <c r="UTF84" s="207"/>
      <c r="UTG84" s="207"/>
      <c r="UTH84" s="207"/>
      <c r="UTI84" s="207"/>
      <c r="UTJ84" s="207"/>
      <c r="UTK84" s="207"/>
      <c r="UTL84" s="207"/>
      <c r="UTM84" s="207"/>
      <c r="UTN84" s="207"/>
      <c r="UTO84" s="207"/>
      <c r="UTP84" s="207"/>
      <c r="UTQ84" s="207"/>
      <c r="UTR84" s="207"/>
      <c r="UTS84" s="207"/>
      <c r="UTT84" s="207"/>
      <c r="UTU84" s="207"/>
      <c r="UTV84" s="207"/>
      <c r="UTW84" s="207"/>
      <c r="UTX84" s="207"/>
      <c r="UTY84" s="207"/>
      <c r="UTZ84" s="207"/>
      <c r="UUA84" s="207"/>
      <c r="UUB84" s="207"/>
      <c r="UUC84" s="207"/>
      <c r="UUD84" s="207"/>
      <c r="UUE84" s="207"/>
      <c r="UUF84" s="207"/>
      <c r="UUG84" s="207"/>
      <c r="UUH84" s="207"/>
      <c r="UUI84" s="207"/>
      <c r="UUJ84" s="207"/>
      <c r="UUK84" s="207"/>
      <c r="UUL84" s="207"/>
      <c r="UUM84" s="207"/>
      <c r="UUN84" s="207"/>
      <c r="UUO84" s="207"/>
      <c r="UUP84" s="207"/>
      <c r="UUQ84" s="207"/>
      <c r="UUR84" s="207"/>
      <c r="UUS84" s="207"/>
      <c r="UUT84" s="207"/>
      <c r="UUU84" s="207"/>
      <c r="UUV84" s="207"/>
      <c r="UUW84" s="207"/>
      <c r="UUX84" s="207"/>
      <c r="UUY84" s="207"/>
      <c r="UUZ84" s="207"/>
      <c r="UVA84" s="207"/>
      <c r="UVB84" s="207"/>
      <c r="UVC84" s="207"/>
      <c r="UVD84" s="207"/>
      <c r="UVE84" s="207"/>
      <c r="UVF84" s="207"/>
      <c r="UVG84" s="207"/>
      <c r="UVH84" s="207"/>
      <c r="UVI84" s="207"/>
      <c r="UVJ84" s="207"/>
      <c r="UVK84" s="207"/>
      <c r="UVL84" s="207"/>
      <c r="UVM84" s="207"/>
      <c r="UVN84" s="207"/>
      <c r="UVO84" s="207"/>
      <c r="UVP84" s="207"/>
      <c r="UVQ84" s="207"/>
      <c r="UVR84" s="207"/>
      <c r="UVS84" s="207"/>
      <c r="UVT84" s="207"/>
      <c r="UVU84" s="207"/>
      <c r="UVV84" s="207"/>
      <c r="UVW84" s="207"/>
      <c r="UVX84" s="207"/>
      <c r="UVY84" s="207"/>
      <c r="UVZ84" s="207"/>
      <c r="UWA84" s="207"/>
      <c r="UWB84" s="207"/>
      <c r="UWC84" s="207"/>
      <c r="UWD84" s="207"/>
      <c r="UWE84" s="207"/>
      <c r="UWF84" s="207"/>
      <c r="UWG84" s="207"/>
      <c r="UWH84" s="207"/>
      <c r="UWI84" s="207"/>
      <c r="UWJ84" s="207"/>
      <c r="UWK84" s="207"/>
      <c r="UWL84" s="207"/>
      <c r="UWM84" s="207"/>
      <c r="UWN84" s="207"/>
      <c r="UWO84" s="207"/>
      <c r="UWP84" s="207"/>
      <c r="UWQ84" s="207"/>
      <c r="UWR84" s="207"/>
      <c r="UWS84" s="207"/>
      <c r="UWT84" s="207"/>
      <c r="UWU84" s="207"/>
      <c r="UWV84" s="207"/>
      <c r="UWW84" s="207"/>
      <c r="UWX84" s="207"/>
      <c r="UWY84" s="207"/>
      <c r="UWZ84" s="207"/>
      <c r="UXA84" s="207"/>
      <c r="UXB84" s="207"/>
      <c r="UXC84" s="207"/>
      <c r="UXD84" s="207"/>
      <c r="UXE84" s="207"/>
      <c r="UXF84" s="207"/>
      <c r="UXG84" s="207"/>
      <c r="UXH84" s="207"/>
      <c r="UXI84" s="207"/>
      <c r="UXJ84" s="207"/>
      <c r="UXK84" s="207"/>
      <c r="UXL84" s="207"/>
      <c r="UXM84" s="207"/>
      <c r="UXN84" s="207"/>
      <c r="UXO84" s="207"/>
      <c r="UXP84" s="207"/>
      <c r="UXQ84" s="207"/>
      <c r="UXR84" s="207"/>
      <c r="UXS84" s="207"/>
      <c r="UXT84" s="207"/>
      <c r="UXU84" s="207"/>
      <c r="UXV84" s="207"/>
      <c r="UXW84" s="207"/>
      <c r="UXX84" s="207"/>
      <c r="UXY84" s="207"/>
      <c r="UXZ84" s="207"/>
      <c r="UYA84" s="207"/>
      <c r="UYB84" s="207"/>
      <c r="UYC84" s="207"/>
      <c r="UYD84" s="207"/>
      <c r="UYE84" s="207"/>
      <c r="UYF84" s="207"/>
      <c r="UYG84" s="207"/>
      <c r="UYH84" s="207"/>
      <c r="UYI84" s="207"/>
      <c r="UYJ84" s="207"/>
      <c r="UYK84" s="207"/>
      <c r="UYL84" s="207"/>
      <c r="UYM84" s="207"/>
      <c r="UYN84" s="207"/>
      <c r="UYO84" s="207"/>
      <c r="UYP84" s="207"/>
      <c r="UYQ84" s="207"/>
      <c r="UYR84" s="207"/>
      <c r="UYS84" s="207"/>
      <c r="UYT84" s="207"/>
      <c r="UYU84" s="207"/>
      <c r="UYV84" s="207"/>
      <c r="UYW84" s="207"/>
      <c r="UYX84" s="207"/>
      <c r="UYY84" s="207"/>
      <c r="UYZ84" s="207"/>
      <c r="UZA84" s="207"/>
      <c r="UZB84" s="207"/>
      <c r="UZC84" s="207"/>
      <c r="UZD84" s="207"/>
      <c r="UZE84" s="207"/>
      <c r="UZF84" s="207"/>
      <c r="UZG84" s="207"/>
      <c r="UZH84" s="207"/>
      <c r="UZI84" s="207"/>
      <c r="UZJ84" s="207"/>
      <c r="UZK84" s="207"/>
      <c r="UZL84" s="207"/>
      <c r="UZM84" s="207"/>
      <c r="UZN84" s="207"/>
      <c r="UZO84" s="207"/>
      <c r="UZP84" s="207"/>
      <c r="UZQ84" s="207"/>
      <c r="UZR84" s="207"/>
      <c r="UZS84" s="207"/>
      <c r="UZT84" s="207"/>
      <c r="UZU84" s="207"/>
      <c r="UZV84" s="207"/>
      <c r="UZW84" s="207"/>
      <c r="UZX84" s="207"/>
      <c r="UZY84" s="207"/>
      <c r="UZZ84" s="207"/>
      <c r="VAA84" s="207"/>
      <c r="VAB84" s="207"/>
      <c r="VAC84" s="207"/>
      <c r="VAD84" s="207"/>
      <c r="VAE84" s="207"/>
      <c r="VAF84" s="207"/>
      <c r="VAG84" s="207"/>
      <c r="VAH84" s="207"/>
      <c r="VAI84" s="207"/>
      <c r="VAJ84" s="207"/>
      <c r="VAK84" s="207"/>
      <c r="VAL84" s="207"/>
      <c r="VAM84" s="207"/>
      <c r="VAN84" s="207"/>
      <c r="VAO84" s="207"/>
      <c r="VAP84" s="207"/>
      <c r="VAQ84" s="207"/>
      <c r="VAR84" s="207"/>
      <c r="VAS84" s="207"/>
      <c r="VAT84" s="207"/>
      <c r="VAU84" s="207"/>
      <c r="VAV84" s="207"/>
      <c r="VAW84" s="207"/>
      <c r="VAX84" s="207"/>
      <c r="VAY84" s="207"/>
      <c r="VAZ84" s="207"/>
      <c r="VBA84" s="207"/>
      <c r="VBB84" s="207"/>
      <c r="VBC84" s="207"/>
      <c r="VBD84" s="207"/>
      <c r="VBE84" s="207"/>
      <c r="VBF84" s="207"/>
      <c r="VBG84" s="207"/>
      <c r="VBH84" s="207"/>
      <c r="VBI84" s="207"/>
      <c r="VBJ84" s="207"/>
      <c r="VBK84" s="207"/>
      <c r="VBL84" s="207"/>
      <c r="VBM84" s="207"/>
      <c r="VBN84" s="207"/>
      <c r="VBO84" s="207"/>
      <c r="VBP84" s="207"/>
      <c r="VBQ84" s="207"/>
      <c r="VBR84" s="207"/>
      <c r="VBS84" s="207"/>
      <c r="VBT84" s="207"/>
      <c r="VBU84" s="207"/>
      <c r="VBV84" s="207"/>
      <c r="VBW84" s="207"/>
      <c r="VBX84" s="207"/>
      <c r="VBY84" s="207"/>
      <c r="VBZ84" s="207"/>
      <c r="VCA84" s="207"/>
      <c r="VCB84" s="207"/>
      <c r="VCC84" s="207"/>
      <c r="VCD84" s="207"/>
      <c r="VCE84" s="207"/>
      <c r="VCF84" s="207"/>
      <c r="VCG84" s="207"/>
      <c r="VCH84" s="207"/>
      <c r="VCI84" s="207"/>
      <c r="VCJ84" s="207"/>
      <c r="VCK84" s="207"/>
      <c r="VCL84" s="207"/>
      <c r="VCM84" s="207"/>
      <c r="VCN84" s="207"/>
      <c r="VCO84" s="207"/>
      <c r="VCP84" s="207"/>
      <c r="VCQ84" s="207"/>
      <c r="VCR84" s="207"/>
      <c r="VCS84" s="207"/>
      <c r="VCT84" s="207"/>
      <c r="VCU84" s="207"/>
      <c r="VCV84" s="207"/>
      <c r="VCW84" s="207"/>
      <c r="VCX84" s="207"/>
      <c r="VCY84" s="207"/>
      <c r="VCZ84" s="207"/>
      <c r="VDA84" s="207"/>
      <c r="VDB84" s="207"/>
      <c r="VDC84" s="207"/>
      <c r="VDD84" s="207"/>
      <c r="VDE84" s="207"/>
      <c r="VDF84" s="207"/>
      <c r="VDG84" s="207"/>
      <c r="VDH84" s="207"/>
      <c r="VDI84" s="207"/>
      <c r="VDJ84" s="207"/>
      <c r="VDK84" s="207"/>
      <c r="VDL84" s="207"/>
      <c r="VDM84" s="207"/>
      <c r="VDN84" s="207"/>
      <c r="VDO84" s="207"/>
      <c r="VDP84" s="207"/>
      <c r="VDQ84" s="207"/>
      <c r="VDR84" s="207"/>
      <c r="VDS84" s="207"/>
      <c r="VDT84" s="207"/>
      <c r="VDU84" s="207"/>
      <c r="VDV84" s="207"/>
      <c r="VDW84" s="207"/>
      <c r="VDX84" s="207"/>
      <c r="VDY84" s="207"/>
      <c r="VDZ84" s="207"/>
      <c r="VEA84" s="207"/>
      <c r="VEB84" s="207"/>
      <c r="VEC84" s="207"/>
      <c r="VED84" s="207"/>
      <c r="VEE84" s="207"/>
      <c r="VEF84" s="207"/>
      <c r="VEG84" s="207"/>
      <c r="VEH84" s="207"/>
      <c r="VEI84" s="207"/>
      <c r="VEJ84" s="207"/>
      <c r="VEK84" s="207"/>
      <c r="VEL84" s="207"/>
      <c r="VEM84" s="207"/>
      <c r="VEN84" s="207"/>
      <c r="VEO84" s="207"/>
      <c r="VEP84" s="207"/>
      <c r="VEQ84" s="207"/>
      <c r="VER84" s="207"/>
      <c r="VES84" s="207"/>
      <c r="VET84" s="207"/>
      <c r="VEU84" s="207"/>
      <c r="VEV84" s="207"/>
      <c r="VEW84" s="207"/>
      <c r="VEX84" s="207"/>
      <c r="VEY84" s="207"/>
      <c r="VEZ84" s="207"/>
      <c r="VFA84" s="207"/>
      <c r="VFB84" s="207"/>
      <c r="VFC84" s="207"/>
      <c r="VFD84" s="207"/>
      <c r="VFE84" s="207"/>
      <c r="VFF84" s="207"/>
      <c r="VFG84" s="207"/>
      <c r="VFH84" s="207"/>
      <c r="VFI84" s="207"/>
      <c r="VFJ84" s="207"/>
      <c r="VFK84" s="207"/>
      <c r="VFL84" s="207"/>
      <c r="VFM84" s="207"/>
      <c r="VFN84" s="207"/>
      <c r="VFO84" s="207"/>
      <c r="VFP84" s="207"/>
      <c r="VFQ84" s="207"/>
      <c r="VFR84" s="207"/>
      <c r="VFS84" s="207"/>
      <c r="VFT84" s="207"/>
      <c r="VFU84" s="207"/>
      <c r="VFV84" s="207"/>
      <c r="VFW84" s="207"/>
      <c r="VFX84" s="207"/>
      <c r="VFY84" s="207"/>
      <c r="VFZ84" s="207"/>
      <c r="VGA84" s="207"/>
      <c r="VGB84" s="207"/>
      <c r="VGC84" s="207"/>
      <c r="VGD84" s="207"/>
      <c r="VGE84" s="207"/>
      <c r="VGF84" s="207"/>
      <c r="VGG84" s="207"/>
      <c r="VGH84" s="207"/>
      <c r="VGI84" s="207"/>
      <c r="VGJ84" s="207"/>
      <c r="VGK84" s="207"/>
      <c r="VGL84" s="207"/>
      <c r="VGM84" s="207"/>
      <c r="VGN84" s="207"/>
      <c r="VGO84" s="207"/>
      <c r="VGP84" s="207"/>
      <c r="VGQ84" s="207"/>
      <c r="VGR84" s="207"/>
      <c r="VGS84" s="207"/>
      <c r="VGT84" s="207"/>
      <c r="VGU84" s="207"/>
      <c r="VGV84" s="207"/>
      <c r="VGW84" s="207"/>
      <c r="VGX84" s="207"/>
      <c r="VGY84" s="207"/>
      <c r="VGZ84" s="207"/>
      <c r="VHA84" s="207"/>
      <c r="VHB84" s="207"/>
      <c r="VHC84" s="207"/>
      <c r="VHD84" s="207"/>
      <c r="VHE84" s="207"/>
      <c r="VHF84" s="207"/>
      <c r="VHG84" s="207"/>
      <c r="VHH84" s="207"/>
      <c r="VHI84" s="207"/>
      <c r="VHJ84" s="207"/>
      <c r="VHK84" s="207"/>
      <c r="VHL84" s="207"/>
      <c r="VHM84" s="207"/>
      <c r="VHN84" s="207"/>
      <c r="VHO84" s="207"/>
      <c r="VHP84" s="207"/>
      <c r="VHQ84" s="207"/>
      <c r="VHR84" s="207"/>
      <c r="VHS84" s="207"/>
      <c r="VHT84" s="207"/>
      <c r="VHU84" s="207"/>
      <c r="VHV84" s="207"/>
      <c r="VHW84" s="207"/>
      <c r="VHX84" s="207"/>
      <c r="VHY84" s="207"/>
      <c r="VHZ84" s="207"/>
      <c r="VIA84" s="207"/>
      <c r="VIB84" s="207"/>
      <c r="VIC84" s="207"/>
      <c r="VID84" s="207"/>
      <c r="VIE84" s="207"/>
      <c r="VIF84" s="207"/>
      <c r="VIG84" s="207"/>
      <c r="VIH84" s="207"/>
      <c r="VII84" s="207"/>
      <c r="VIJ84" s="207"/>
      <c r="VIK84" s="207"/>
      <c r="VIL84" s="207"/>
      <c r="VIM84" s="207"/>
      <c r="VIN84" s="207"/>
      <c r="VIO84" s="207"/>
      <c r="VIP84" s="207"/>
      <c r="VIQ84" s="207"/>
      <c r="VIR84" s="207"/>
      <c r="VIS84" s="207"/>
      <c r="VIT84" s="207"/>
      <c r="VIU84" s="207"/>
      <c r="VIV84" s="207"/>
      <c r="VIW84" s="207"/>
      <c r="VIX84" s="207"/>
      <c r="VIY84" s="207"/>
      <c r="VIZ84" s="207"/>
      <c r="VJA84" s="207"/>
      <c r="VJB84" s="207"/>
      <c r="VJC84" s="207"/>
      <c r="VJD84" s="207"/>
      <c r="VJE84" s="207"/>
      <c r="VJF84" s="207"/>
      <c r="VJG84" s="207"/>
      <c r="VJH84" s="207"/>
      <c r="VJI84" s="207"/>
      <c r="VJJ84" s="207"/>
      <c r="VJK84" s="207"/>
      <c r="VJL84" s="207"/>
      <c r="VJM84" s="207"/>
      <c r="VJN84" s="207"/>
      <c r="VJO84" s="207"/>
      <c r="VJP84" s="207"/>
      <c r="VJQ84" s="207"/>
      <c r="VJR84" s="207"/>
      <c r="VJS84" s="207"/>
      <c r="VJT84" s="207"/>
      <c r="VJU84" s="207"/>
      <c r="VJV84" s="207"/>
      <c r="VJW84" s="207"/>
      <c r="VJX84" s="207"/>
      <c r="VJY84" s="207"/>
      <c r="VJZ84" s="207"/>
      <c r="VKA84" s="207"/>
      <c r="VKB84" s="207"/>
      <c r="VKC84" s="207"/>
      <c r="VKD84" s="207"/>
      <c r="VKE84" s="207"/>
      <c r="VKF84" s="207"/>
      <c r="VKG84" s="207"/>
      <c r="VKH84" s="207"/>
      <c r="VKI84" s="207"/>
      <c r="VKJ84" s="207"/>
      <c r="VKK84" s="207"/>
      <c r="VKL84" s="207"/>
      <c r="VKM84" s="207"/>
      <c r="VKN84" s="207"/>
      <c r="VKO84" s="207"/>
      <c r="VKP84" s="207"/>
      <c r="VKQ84" s="207"/>
      <c r="VKR84" s="207"/>
      <c r="VKS84" s="207"/>
      <c r="VKT84" s="207"/>
      <c r="VKU84" s="207"/>
      <c r="VKV84" s="207"/>
      <c r="VKW84" s="207"/>
      <c r="VKX84" s="207"/>
      <c r="VKY84" s="207"/>
      <c r="VKZ84" s="207"/>
      <c r="VLA84" s="207"/>
      <c r="VLB84" s="207"/>
      <c r="VLC84" s="207"/>
      <c r="VLD84" s="207"/>
      <c r="VLE84" s="207"/>
      <c r="VLF84" s="207"/>
      <c r="VLG84" s="207"/>
      <c r="VLH84" s="207"/>
      <c r="VLI84" s="207"/>
      <c r="VLJ84" s="207"/>
      <c r="VLK84" s="207"/>
      <c r="VLL84" s="207"/>
      <c r="VLM84" s="207"/>
      <c r="VLN84" s="207"/>
      <c r="VLO84" s="207"/>
      <c r="VLP84" s="207"/>
      <c r="VLQ84" s="207"/>
      <c r="VLR84" s="207"/>
      <c r="VLS84" s="207"/>
      <c r="VLT84" s="207"/>
      <c r="VLU84" s="207"/>
      <c r="VLV84" s="207"/>
      <c r="VLW84" s="207"/>
      <c r="VLX84" s="207"/>
      <c r="VLY84" s="207"/>
      <c r="VLZ84" s="207"/>
      <c r="VMA84" s="207"/>
      <c r="VMB84" s="207"/>
      <c r="VMC84" s="207"/>
      <c r="VMD84" s="207"/>
      <c r="VME84" s="207"/>
      <c r="VMF84" s="207"/>
      <c r="VMG84" s="207"/>
      <c r="VMH84" s="207"/>
      <c r="VMI84" s="207"/>
      <c r="VMJ84" s="207"/>
      <c r="VMK84" s="207"/>
      <c r="VML84" s="207"/>
      <c r="VMM84" s="207"/>
      <c r="VMN84" s="207"/>
      <c r="VMO84" s="207"/>
      <c r="VMP84" s="207"/>
      <c r="VMQ84" s="207"/>
      <c r="VMR84" s="207"/>
      <c r="VMS84" s="207"/>
      <c r="VMT84" s="207"/>
      <c r="VMU84" s="207"/>
      <c r="VMV84" s="207"/>
      <c r="VMW84" s="207"/>
      <c r="VMX84" s="207"/>
      <c r="VMY84" s="207"/>
      <c r="VMZ84" s="207"/>
      <c r="VNA84" s="207"/>
      <c r="VNB84" s="207"/>
      <c r="VNC84" s="207"/>
      <c r="VND84" s="207"/>
      <c r="VNE84" s="207"/>
      <c r="VNF84" s="207"/>
      <c r="VNG84" s="207"/>
      <c r="VNH84" s="207"/>
      <c r="VNI84" s="207"/>
      <c r="VNJ84" s="207"/>
      <c r="VNK84" s="207"/>
      <c r="VNL84" s="207"/>
      <c r="VNM84" s="207"/>
      <c r="VNN84" s="207"/>
      <c r="VNO84" s="207"/>
      <c r="VNP84" s="207"/>
      <c r="VNQ84" s="207"/>
      <c r="VNR84" s="207"/>
      <c r="VNS84" s="207"/>
      <c r="VNT84" s="207"/>
      <c r="VNU84" s="207"/>
      <c r="VNV84" s="207"/>
      <c r="VNW84" s="207"/>
      <c r="VNX84" s="207"/>
      <c r="VNY84" s="207"/>
      <c r="VNZ84" s="207"/>
      <c r="VOA84" s="207"/>
      <c r="VOB84" s="207"/>
      <c r="VOC84" s="207"/>
      <c r="VOD84" s="207"/>
      <c r="VOE84" s="207"/>
      <c r="VOF84" s="207"/>
      <c r="VOG84" s="207"/>
      <c r="VOH84" s="207"/>
      <c r="VOI84" s="207"/>
      <c r="VOJ84" s="207"/>
      <c r="VOK84" s="207"/>
      <c r="VOL84" s="207"/>
      <c r="VOM84" s="207"/>
      <c r="VON84" s="207"/>
      <c r="VOO84" s="207"/>
      <c r="VOP84" s="207"/>
      <c r="VOQ84" s="207"/>
      <c r="VOR84" s="207"/>
      <c r="VOS84" s="207"/>
      <c r="VOT84" s="207"/>
      <c r="VOU84" s="207"/>
      <c r="VOV84" s="207"/>
      <c r="VOW84" s="207"/>
      <c r="VOX84" s="207"/>
      <c r="VOY84" s="207"/>
      <c r="VOZ84" s="207"/>
      <c r="VPA84" s="207"/>
      <c r="VPB84" s="207"/>
      <c r="VPC84" s="207"/>
      <c r="VPD84" s="207"/>
      <c r="VPE84" s="207"/>
      <c r="VPF84" s="207"/>
      <c r="VPG84" s="207"/>
      <c r="VPH84" s="207"/>
      <c r="VPI84" s="207"/>
      <c r="VPJ84" s="207"/>
      <c r="VPK84" s="207"/>
      <c r="VPL84" s="207"/>
      <c r="VPM84" s="207"/>
      <c r="VPN84" s="207"/>
      <c r="VPO84" s="207"/>
      <c r="VPP84" s="207"/>
      <c r="VPQ84" s="207"/>
      <c r="VPR84" s="207"/>
      <c r="VPS84" s="207"/>
      <c r="VPT84" s="207"/>
      <c r="VPU84" s="207"/>
      <c r="VPV84" s="207"/>
      <c r="VPW84" s="207"/>
      <c r="VPX84" s="207"/>
      <c r="VPY84" s="207"/>
      <c r="VPZ84" s="207"/>
      <c r="VQA84" s="207"/>
      <c r="VQB84" s="207"/>
      <c r="VQC84" s="207"/>
      <c r="VQD84" s="207"/>
      <c r="VQE84" s="207"/>
      <c r="VQF84" s="207"/>
      <c r="VQG84" s="207"/>
      <c r="VQH84" s="207"/>
      <c r="VQI84" s="207"/>
      <c r="VQJ84" s="207"/>
      <c r="VQK84" s="207"/>
      <c r="VQL84" s="207"/>
      <c r="VQM84" s="207"/>
      <c r="VQN84" s="207"/>
      <c r="VQO84" s="207"/>
      <c r="VQP84" s="207"/>
      <c r="VQQ84" s="207"/>
      <c r="VQR84" s="207"/>
      <c r="VQS84" s="207"/>
      <c r="VQT84" s="207"/>
      <c r="VQU84" s="207"/>
      <c r="VQV84" s="207"/>
      <c r="VQW84" s="207"/>
      <c r="VQX84" s="207"/>
      <c r="VQY84" s="207"/>
      <c r="VQZ84" s="207"/>
      <c r="VRA84" s="207"/>
      <c r="VRB84" s="207"/>
      <c r="VRC84" s="207"/>
      <c r="VRD84" s="207"/>
      <c r="VRE84" s="207"/>
      <c r="VRF84" s="207"/>
      <c r="VRG84" s="207"/>
      <c r="VRH84" s="207"/>
      <c r="VRI84" s="207"/>
      <c r="VRJ84" s="207"/>
      <c r="VRK84" s="207"/>
      <c r="VRL84" s="207"/>
      <c r="VRM84" s="207"/>
      <c r="VRN84" s="207"/>
      <c r="VRO84" s="207"/>
      <c r="VRP84" s="207"/>
      <c r="VRQ84" s="207"/>
      <c r="VRR84" s="207"/>
      <c r="VRS84" s="207"/>
      <c r="VRT84" s="207"/>
      <c r="VRU84" s="207"/>
      <c r="VRV84" s="207"/>
      <c r="VRW84" s="207"/>
      <c r="VRX84" s="207"/>
      <c r="VRY84" s="207"/>
      <c r="VRZ84" s="207"/>
      <c r="VSA84" s="207"/>
      <c r="VSB84" s="207"/>
      <c r="VSC84" s="207"/>
      <c r="VSD84" s="207"/>
      <c r="VSE84" s="207"/>
      <c r="VSF84" s="207"/>
      <c r="VSG84" s="207"/>
      <c r="VSH84" s="207"/>
      <c r="VSI84" s="207"/>
      <c r="VSJ84" s="207"/>
      <c r="VSK84" s="207"/>
      <c r="VSL84" s="207"/>
      <c r="VSM84" s="207"/>
      <c r="VSN84" s="207"/>
      <c r="VSO84" s="207"/>
      <c r="VSP84" s="207"/>
      <c r="VSQ84" s="207"/>
      <c r="VSR84" s="207"/>
      <c r="VSS84" s="207"/>
      <c r="VST84" s="207"/>
      <c r="VSU84" s="207"/>
      <c r="VSV84" s="207"/>
      <c r="VSW84" s="207"/>
      <c r="VSX84" s="207"/>
      <c r="VSY84" s="207"/>
      <c r="VSZ84" s="207"/>
      <c r="VTA84" s="207"/>
      <c r="VTB84" s="207"/>
      <c r="VTC84" s="207"/>
      <c r="VTD84" s="207"/>
      <c r="VTE84" s="207"/>
      <c r="VTF84" s="207"/>
      <c r="VTG84" s="207"/>
      <c r="VTH84" s="207"/>
      <c r="VTI84" s="207"/>
      <c r="VTJ84" s="207"/>
      <c r="VTK84" s="207"/>
      <c r="VTL84" s="207"/>
      <c r="VTM84" s="207"/>
      <c r="VTN84" s="207"/>
      <c r="VTO84" s="207"/>
      <c r="VTP84" s="207"/>
      <c r="VTQ84" s="207"/>
      <c r="VTR84" s="207"/>
      <c r="VTS84" s="207"/>
      <c r="VTT84" s="207"/>
      <c r="VTU84" s="207"/>
      <c r="VTV84" s="207"/>
      <c r="VTW84" s="207"/>
      <c r="VTX84" s="207"/>
      <c r="VTY84" s="207"/>
      <c r="VTZ84" s="207"/>
      <c r="VUA84" s="207"/>
      <c r="VUB84" s="207"/>
      <c r="VUC84" s="207"/>
      <c r="VUD84" s="207"/>
      <c r="VUE84" s="207"/>
      <c r="VUF84" s="207"/>
      <c r="VUG84" s="207"/>
      <c r="VUH84" s="207"/>
      <c r="VUI84" s="207"/>
      <c r="VUJ84" s="207"/>
      <c r="VUK84" s="207"/>
      <c r="VUL84" s="207"/>
      <c r="VUM84" s="207"/>
      <c r="VUN84" s="207"/>
      <c r="VUO84" s="207"/>
      <c r="VUP84" s="207"/>
      <c r="VUQ84" s="207"/>
      <c r="VUR84" s="207"/>
      <c r="VUS84" s="207"/>
      <c r="VUT84" s="207"/>
      <c r="VUU84" s="207"/>
      <c r="VUV84" s="207"/>
      <c r="VUW84" s="207"/>
      <c r="VUX84" s="207"/>
      <c r="VUY84" s="207"/>
      <c r="VUZ84" s="207"/>
      <c r="VVA84" s="207"/>
      <c r="VVB84" s="207"/>
      <c r="VVC84" s="207"/>
      <c r="VVD84" s="207"/>
      <c r="VVE84" s="207"/>
      <c r="VVF84" s="207"/>
      <c r="VVG84" s="207"/>
      <c r="VVH84" s="207"/>
      <c r="VVI84" s="207"/>
      <c r="VVJ84" s="207"/>
      <c r="VVK84" s="207"/>
      <c r="VVL84" s="207"/>
      <c r="VVM84" s="207"/>
      <c r="VVN84" s="207"/>
      <c r="VVO84" s="207"/>
      <c r="VVP84" s="207"/>
      <c r="VVQ84" s="207"/>
      <c r="VVR84" s="207"/>
      <c r="VVS84" s="207"/>
      <c r="VVT84" s="207"/>
      <c r="VVU84" s="207"/>
      <c r="VVV84" s="207"/>
      <c r="VVW84" s="207"/>
      <c r="VVX84" s="207"/>
      <c r="VVY84" s="207"/>
      <c r="VVZ84" s="207"/>
      <c r="VWA84" s="207"/>
      <c r="VWB84" s="207"/>
      <c r="VWC84" s="207"/>
      <c r="VWD84" s="207"/>
      <c r="VWE84" s="207"/>
      <c r="VWF84" s="207"/>
      <c r="VWG84" s="207"/>
      <c r="VWH84" s="207"/>
      <c r="VWI84" s="207"/>
      <c r="VWJ84" s="207"/>
      <c r="VWK84" s="207"/>
      <c r="VWL84" s="207"/>
      <c r="VWM84" s="207"/>
      <c r="VWN84" s="207"/>
      <c r="VWO84" s="207"/>
      <c r="VWP84" s="207"/>
      <c r="VWQ84" s="207"/>
      <c r="VWR84" s="207"/>
      <c r="VWS84" s="207"/>
      <c r="VWT84" s="207"/>
      <c r="VWU84" s="207"/>
      <c r="VWV84" s="207"/>
      <c r="VWW84" s="207"/>
      <c r="VWX84" s="207"/>
      <c r="VWY84" s="207"/>
      <c r="VWZ84" s="207"/>
      <c r="VXA84" s="207"/>
      <c r="VXB84" s="207"/>
      <c r="VXC84" s="207"/>
      <c r="VXD84" s="207"/>
      <c r="VXE84" s="207"/>
      <c r="VXF84" s="207"/>
      <c r="VXG84" s="207"/>
      <c r="VXH84" s="207"/>
      <c r="VXI84" s="207"/>
      <c r="VXJ84" s="207"/>
      <c r="VXK84" s="207"/>
      <c r="VXL84" s="207"/>
      <c r="VXM84" s="207"/>
      <c r="VXN84" s="207"/>
      <c r="VXO84" s="207"/>
      <c r="VXP84" s="207"/>
      <c r="VXQ84" s="207"/>
      <c r="VXR84" s="207"/>
      <c r="VXS84" s="207"/>
      <c r="VXT84" s="207"/>
      <c r="VXU84" s="207"/>
      <c r="VXV84" s="207"/>
      <c r="VXW84" s="207"/>
      <c r="VXX84" s="207"/>
      <c r="VXY84" s="207"/>
      <c r="VXZ84" s="207"/>
      <c r="VYA84" s="207"/>
      <c r="VYB84" s="207"/>
      <c r="VYC84" s="207"/>
      <c r="VYD84" s="207"/>
      <c r="VYE84" s="207"/>
      <c r="VYF84" s="207"/>
      <c r="VYG84" s="207"/>
      <c r="VYH84" s="207"/>
      <c r="VYI84" s="207"/>
      <c r="VYJ84" s="207"/>
      <c r="VYK84" s="207"/>
      <c r="VYL84" s="207"/>
      <c r="VYM84" s="207"/>
      <c r="VYN84" s="207"/>
      <c r="VYO84" s="207"/>
      <c r="VYP84" s="207"/>
      <c r="VYQ84" s="207"/>
      <c r="VYR84" s="207"/>
      <c r="VYS84" s="207"/>
      <c r="VYT84" s="207"/>
      <c r="VYU84" s="207"/>
      <c r="VYV84" s="207"/>
      <c r="VYW84" s="207"/>
      <c r="VYX84" s="207"/>
      <c r="VYY84" s="207"/>
      <c r="VYZ84" s="207"/>
      <c r="VZA84" s="207"/>
      <c r="VZB84" s="207"/>
      <c r="VZC84" s="207"/>
      <c r="VZD84" s="207"/>
      <c r="VZE84" s="207"/>
      <c r="VZF84" s="207"/>
      <c r="VZG84" s="207"/>
      <c r="VZH84" s="207"/>
      <c r="VZI84" s="207"/>
      <c r="VZJ84" s="207"/>
      <c r="VZK84" s="207"/>
      <c r="VZL84" s="207"/>
      <c r="VZM84" s="207"/>
      <c r="VZN84" s="207"/>
      <c r="VZO84" s="207"/>
      <c r="VZP84" s="207"/>
      <c r="VZQ84" s="207"/>
      <c r="VZR84" s="207"/>
      <c r="VZS84" s="207"/>
      <c r="VZT84" s="207"/>
      <c r="VZU84" s="207"/>
      <c r="VZV84" s="207"/>
      <c r="VZW84" s="207"/>
      <c r="VZX84" s="207"/>
      <c r="VZY84" s="207"/>
      <c r="VZZ84" s="207"/>
      <c r="WAA84" s="207"/>
      <c r="WAB84" s="207"/>
      <c r="WAC84" s="207"/>
      <c r="WAD84" s="207"/>
      <c r="WAE84" s="207"/>
      <c r="WAF84" s="207"/>
      <c r="WAG84" s="207"/>
      <c r="WAH84" s="207"/>
      <c r="WAI84" s="207"/>
      <c r="WAJ84" s="207"/>
      <c r="WAK84" s="207"/>
      <c r="WAL84" s="207"/>
      <c r="WAM84" s="207"/>
      <c r="WAN84" s="207"/>
      <c r="WAO84" s="207"/>
      <c r="WAP84" s="207"/>
      <c r="WAQ84" s="207"/>
      <c r="WAR84" s="207"/>
      <c r="WAS84" s="207"/>
      <c r="WAT84" s="207"/>
      <c r="WAU84" s="207"/>
      <c r="WAV84" s="207"/>
      <c r="WAW84" s="207"/>
      <c r="WAX84" s="207"/>
      <c r="WAY84" s="207"/>
      <c r="WAZ84" s="207"/>
      <c r="WBA84" s="207"/>
      <c r="WBB84" s="207"/>
      <c r="WBC84" s="207"/>
      <c r="WBD84" s="207"/>
      <c r="WBE84" s="207"/>
      <c r="WBF84" s="207"/>
      <c r="WBG84" s="207"/>
      <c r="WBH84" s="207"/>
      <c r="WBI84" s="207"/>
      <c r="WBJ84" s="207"/>
      <c r="WBK84" s="207"/>
      <c r="WBL84" s="207"/>
      <c r="WBM84" s="207"/>
      <c r="WBN84" s="207"/>
      <c r="WBO84" s="207"/>
      <c r="WBP84" s="207"/>
      <c r="WBQ84" s="207"/>
      <c r="WBR84" s="207"/>
      <c r="WBS84" s="207"/>
      <c r="WBT84" s="207"/>
      <c r="WBU84" s="207"/>
      <c r="WBV84" s="207"/>
      <c r="WBW84" s="207"/>
      <c r="WBX84" s="207"/>
      <c r="WBY84" s="207"/>
      <c r="WBZ84" s="207"/>
      <c r="WCA84" s="207"/>
      <c r="WCB84" s="207"/>
      <c r="WCC84" s="207"/>
      <c r="WCD84" s="207"/>
      <c r="WCE84" s="207"/>
      <c r="WCF84" s="207"/>
      <c r="WCG84" s="207"/>
      <c r="WCH84" s="207"/>
      <c r="WCI84" s="207"/>
      <c r="WCJ84" s="207"/>
      <c r="WCK84" s="207"/>
      <c r="WCL84" s="207"/>
      <c r="WCM84" s="207"/>
      <c r="WCN84" s="207"/>
      <c r="WCO84" s="207"/>
      <c r="WCP84" s="207"/>
      <c r="WCQ84" s="207"/>
      <c r="WCR84" s="207"/>
      <c r="WCS84" s="207"/>
      <c r="WCT84" s="207"/>
      <c r="WCU84" s="207"/>
      <c r="WCV84" s="207"/>
      <c r="WCW84" s="207"/>
      <c r="WCX84" s="207"/>
      <c r="WCY84" s="207"/>
      <c r="WCZ84" s="207"/>
      <c r="WDA84" s="207"/>
      <c r="WDB84" s="207"/>
      <c r="WDC84" s="207"/>
      <c r="WDD84" s="207"/>
      <c r="WDE84" s="207"/>
      <c r="WDF84" s="207"/>
      <c r="WDG84" s="207"/>
      <c r="WDH84" s="207"/>
      <c r="WDI84" s="207"/>
      <c r="WDJ84" s="207"/>
      <c r="WDK84" s="207"/>
      <c r="WDL84" s="207"/>
      <c r="WDM84" s="207"/>
      <c r="WDN84" s="207"/>
      <c r="WDO84" s="207"/>
      <c r="WDP84" s="207"/>
      <c r="WDQ84" s="207"/>
      <c r="WDR84" s="207"/>
      <c r="WDS84" s="207"/>
      <c r="WDT84" s="207"/>
      <c r="WDU84" s="207"/>
      <c r="WDV84" s="207"/>
      <c r="WDW84" s="207"/>
      <c r="WDX84" s="207"/>
      <c r="WDY84" s="207"/>
      <c r="WDZ84" s="207"/>
      <c r="WEA84" s="207"/>
      <c r="WEB84" s="207"/>
      <c r="WEC84" s="207"/>
      <c r="WED84" s="207"/>
      <c r="WEE84" s="207"/>
      <c r="WEF84" s="207"/>
      <c r="WEG84" s="207"/>
      <c r="WEH84" s="207"/>
      <c r="WEI84" s="207"/>
      <c r="WEJ84" s="207"/>
      <c r="WEK84" s="207"/>
      <c r="WEL84" s="207"/>
      <c r="WEM84" s="207"/>
      <c r="WEN84" s="207"/>
      <c r="WEO84" s="207"/>
      <c r="WEP84" s="207"/>
      <c r="WEQ84" s="207"/>
      <c r="WER84" s="207"/>
      <c r="WES84" s="207"/>
      <c r="WET84" s="207"/>
      <c r="WEU84" s="207"/>
      <c r="WEV84" s="207"/>
      <c r="WEW84" s="207"/>
      <c r="WEX84" s="207"/>
      <c r="WEY84" s="207"/>
      <c r="WEZ84" s="207"/>
      <c r="WFA84" s="207"/>
      <c r="WFB84" s="207"/>
      <c r="WFC84" s="207"/>
      <c r="WFD84" s="207"/>
      <c r="WFE84" s="207"/>
      <c r="WFF84" s="207"/>
      <c r="WFG84" s="207"/>
      <c r="WFH84" s="207"/>
      <c r="WFI84" s="207"/>
      <c r="WFJ84" s="207"/>
      <c r="WFK84" s="207"/>
      <c r="WFL84" s="207"/>
      <c r="WFM84" s="207"/>
      <c r="WFN84" s="207"/>
      <c r="WFO84" s="207"/>
      <c r="WFP84" s="207"/>
      <c r="WFQ84" s="207"/>
      <c r="WFR84" s="207"/>
      <c r="WFS84" s="207"/>
      <c r="WFT84" s="207"/>
      <c r="WFU84" s="207"/>
      <c r="WFV84" s="207"/>
      <c r="WFW84" s="207"/>
      <c r="WFX84" s="207"/>
      <c r="WFY84" s="207"/>
      <c r="WFZ84" s="207"/>
      <c r="WGA84" s="207"/>
      <c r="WGB84" s="207"/>
      <c r="WGC84" s="207"/>
      <c r="WGD84" s="207"/>
      <c r="WGE84" s="207"/>
      <c r="WGF84" s="207"/>
      <c r="WGG84" s="207"/>
      <c r="WGH84" s="207"/>
      <c r="WGI84" s="207"/>
      <c r="WGJ84" s="207"/>
      <c r="WGK84" s="207"/>
      <c r="WGL84" s="207"/>
      <c r="WGM84" s="207"/>
      <c r="WGN84" s="207"/>
      <c r="WGO84" s="207"/>
      <c r="WGP84" s="207"/>
      <c r="WGQ84" s="207"/>
      <c r="WGR84" s="207"/>
      <c r="WGS84" s="207"/>
      <c r="WGT84" s="207"/>
      <c r="WGU84" s="207"/>
      <c r="WGV84" s="207"/>
      <c r="WGW84" s="207"/>
      <c r="WGX84" s="207"/>
      <c r="WGY84" s="207"/>
      <c r="WGZ84" s="207"/>
      <c r="WHA84" s="207"/>
      <c r="WHB84" s="207"/>
      <c r="WHC84" s="207"/>
      <c r="WHD84" s="207"/>
      <c r="WHE84" s="207"/>
      <c r="WHF84" s="207"/>
      <c r="WHG84" s="207"/>
      <c r="WHH84" s="207"/>
      <c r="WHI84" s="207"/>
      <c r="WHJ84" s="207"/>
      <c r="WHK84" s="207"/>
      <c r="WHL84" s="207"/>
      <c r="WHM84" s="207"/>
      <c r="WHN84" s="207"/>
      <c r="WHO84" s="207"/>
      <c r="WHP84" s="207"/>
      <c r="WHQ84" s="207"/>
      <c r="WHR84" s="207"/>
      <c r="WHS84" s="207"/>
      <c r="WHT84" s="207"/>
      <c r="WHU84" s="207"/>
      <c r="WHV84" s="207"/>
      <c r="WHW84" s="207"/>
      <c r="WHX84" s="207"/>
      <c r="WHY84" s="207"/>
      <c r="WHZ84" s="207"/>
      <c r="WIA84" s="207"/>
      <c r="WIB84" s="207"/>
      <c r="WIC84" s="207"/>
      <c r="WID84" s="207"/>
      <c r="WIE84" s="207"/>
      <c r="WIF84" s="207"/>
      <c r="WIG84" s="207"/>
      <c r="WIH84" s="207"/>
      <c r="WII84" s="207"/>
      <c r="WIJ84" s="207"/>
      <c r="WIK84" s="207"/>
      <c r="WIL84" s="207"/>
      <c r="WIM84" s="207"/>
      <c r="WIN84" s="207"/>
      <c r="WIO84" s="207"/>
      <c r="WIP84" s="207"/>
      <c r="WIQ84" s="207"/>
      <c r="WIR84" s="207"/>
      <c r="WIS84" s="207"/>
      <c r="WIT84" s="207"/>
      <c r="WIU84" s="207"/>
      <c r="WIV84" s="207"/>
      <c r="WIW84" s="207"/>
      <c r="WIX84" s="207"/>
      <c r="WIY84" s="207"/>
      <c r="WIZ84" s="207"/>
      <c r="WJA84" s="207"/>
      <c r="WJB84" s="207"/>
      <c r="WJC84" s="207"/>
      <c r="WJD84" s="207"/>
      <c r="WJE84" s="207"/>
      <c r="WJF84" s="207"/>
      <c r="WJG84" s="207"/>
      <c r="WJH84" s="207"/>
      <c r="WJI84" s="207"/>
      <c r="WJJ84" s="207"/>
      <c r="WJK84" s="207"/>
      <c r="WJL84" s="207"/>
      <c r="WJM84" s="207"/>
      <c r="WJN84" s="207"/>
      <c r="WJO84" s="207"/>
      <c r="WJP84" s="207"/>
      <c r="WJQ84" s="207"/>
      <c r="WJR84" s="207"/>
      <c r="WJS84" s="207"/>
      <c r="WJT84" s="207"/>
      <c r="WJU84" s="207"/>
      <c r="WJV84" s="207"/>
      <c r="WJW84" s="207"/>
      <c r="WJX84" s="207"/>
      <c r="WJY84" s="207"/>
      <c r="WJZ84" s="207"/>
      <c r="WKA84" s="207"/>
      <c r="WKB84" s="207"/>
      <c r="WKC84" s="207"/>
      <c r="WKD84" s="207"/>
      <c r="WKE84" s="207"/>
      <c r="WKF84" s="207"/>
      <c r="WKG84" s="207"/>
      <c r="WKH84" s="207"/>
      <c r="WKI84" s="207"/>
      <c r="WKJ84" s="207"/>
      <c r="WKK84" s="207"/>
      <c r="WKL84" s="207"/>
      <c r="WKM84" s="207"/>
      <c r="WKN84" s="207"/>
      <c r="WKO84" s="207"/>
      <c r="WKP84" s="207"/>
      <c r="WKQ84" s="207"/>
      <c r="WKR84" s="207"/>
      <c r="WKS84" s="207"/>
      <c r="WKT84" s="207"/>
      <c r="WKU84" s="207"/>
      <c r="WKV84" s="207"/>
      <c r="WKW84" s="207"/>
      <c r="WKX84" s="207"/>
      <c r="WKY84" s="207"/>
      <c r="WKZ84" s="207"/>
      <c r="WLA84" s="207"/>
      <c r="WLB84" s="207"/>
      <c r="WLC84" s="207"/>
      <c r="WLD84" s="207"/>
      <c r="WLE84" s="207"/>
      <c r="WLF84" s="207"/>
      <c r="WLG84" s="207"/>
      <c r="WLH84" s="207"/>
      <c r="WLI84" s="207"/>
      <c r="WLJ84" s="207"/>
      <c r="WLK84" s="207"/>
      <c r="WLL84" s="207"/>
      <c r="WLM84" s="207"/>
      <c r="WLN84" s="207"/>
      <c r="WLO84" s="207"/>
      <c r="WLP84" s="207"/>
      <c r="WLQ84" s="207"/>
      <c r="WLR84" s="207"/>
      <c r="WLS84" s="207"/>
      <c r="WLT84" s="207"/>
      <c r="WLU84" s="207"/>
      <c r="WLV84" s="207"/>
      <c r="WLW84" s="207"/>
      <c r="WLX84" s="207"/>
      <c r="WLY84" s="207"/>
      <c r="WLZ84" s="207"/>
      <c r="WMA84" s="207"/>
      <c r="WMB84" s="207"/>
      <c r="WMC84" s="207"/>
      <c r="WMD84" s="207"/>
      <c r="WME84" s="207"/>
      <c r="WMF84" s="207"/>
      <c r="WMG84" s="207"/>
      <c r="WMH84" s="207"/>
      <c r="WMI84" s="207"/>
      <c r="WMJ84" s="207"/>
      <c r="WMK84" s="207"/>
      <c r="WML84" s="207"/>
      <c r="WMM84" s="207"/>
      <c r="WMN84" s="207"/>
      <c r="WMO84" s="207"/>
      <c r="WMP84" s="207"/>
      <c r="WMQ84" s="207"/>
      <c r="WMR84" s="207"/>
      <c r="WMS84" s="207"/>
      <c r="WMT84" s="207"/>
      <c r="WMU84" s="207"/>
      <c r="WMV84" s="207"/>
      <c r="WMW84" s="207"/>
      <c r="WMX84" s="207"/>
      <c r="WMY84" s="207"/>
      <c r="WMZ84" s="207"/>
      <c r="WNA84" s="207"/>
      <c r="WNB84" s="207"/>
      <c r="WNC84" s="207"/>
      <c r="WND84" s="207"/>
      <c r="WNE84" s="207"/>
      <c r="WNF84" s="207"/>
      <c r="WNG84" s="207"/>
      <c r="WNH84" s="207"/>
      <c r="WNI84" s="207"/>
      <c r="WNJ84" s="207"/>
      <c r="WNK84" s="207"/>
      <c r="WNL84" s="207"/>
      <c r="WNM84" s="207"/>
      <c r="WNN84" s="207"/>
      <c r="WNO84" s="207"/>
      <c r="WNP84" s="207"/>
      <c r="WNQ84" s="207"/>
      <c r="WNR84" s="207"/>
      <c r="WNS84" s="207"/>
      <c r="WNT84" s="207"/>
      <c r="WNU84" s="207"/>
      <c r="WNV84" s="207"/>
      <c r="WNW84" s="207"/>
      <c r="WNX84" s="207"/>
      <c r="WNY84" s="207"/>
      <c r="WNZ84" s="207"/>
      <c r="WOA84" s="207"/>
      <c r="WOB84" s="207"/>
      <c r="WOC84" s="207"/>
      <c r="WOD84" s="207"/>
      <c r="WOE84" s="207"/>
      <c r="WOF84" s="207"/>
      <c r="WOG84" s="207"/>
      <c r="WOH84" s="207"/>
      <c r="WOI84" s="207"/>
      <c r="WOJ84" s="207"/>
      <c r="WOK84" s="207"/>
      <c r="WOL84" s="207"/>
      <c r="WOM84" s="207"/>
      <c r="WON84" s="207"/>
      <c r="WOO84" s="207"/>
      <c r="WOP84" s="207"/>
      <c r="WOQ84" s="207"/>
      <c r="WOR84" s="207"/>
      <c r="WOS84" s="207"/>
      <c r="WOT84" s="207"/>
      <c r="WOU84" s="207"/>
      <c r="WOV84" s="207"/>
      <c r="WOW84" s="207"/>
      <c r="WOX84" s="207"/>
      <c r="WOY84" s="207"/>
      <c r="WOZ84" s="207"/>
      <c r="WPA84" s="207"/>
      <c r="WPB84" s="207"/>
      <c r="WPC84" s="207"/>
      <c r="WPD84" s="207"/>
      <c r="WPE84" s="207"/>
      <c r="WPF84" s="207"/>
      <c r="WPG84" s="207"/>
      <c r="WPH84" s="207"/>
      <c r="WPI84" s="207"/>
      <c r="WPJ84" s="207"/>
      <c r="WPK84" s="207"/>
      <c r="WPL84" s="207"/>
      <c r="WPM84" s="207"/>
      <c r="WPN84" s="207"/>
      <c r="WPO84" s="207"/>
      <c r="WPP84" s="207"/>
      <c r="WPQ84" s="207"/>
      <c r="WPR84" s="207"/>
      <c r="WPS84" s="207"/>
      <c r="WPT84" s="207"/>
      <c r="WPU84" s="207"/>
      <c r="WPV84" s="207"/>
      <c r="WPW84" s="207"/>
      <c r="WPX84" s="207"/>
      <c r="WPY84" s="207"/>
      <c r="WPZ84" s="207"/>
      <c r="WQA84" s="207"/>
      <c r="WQB84" s="207"/>
      <c r="WQC84" s="207"/>
      <c r="WQD84" s="207"/>
      <c r="WQE84" s="207"/>
      <c r="WQF84" s="207"/>
      <c r="WQG84" s="207"/>
      <c r="WQH84" s="207"/>
      <c r="WQI84" s="207"/>
      <c r="WQJ84" s="207"/>
      <c r="WQK84" s="207"/>
      <c r="WQL84" s="207"/>
      <c r="WQM84" s="207"/>
      <c r="WQN84" s="207"/>
      <c r="WQO84" s="207"/>
      <c r="WQP84" s="207"/>
      <c r="WQQ84" s="207"/>
      <c r="WQR84" s="207"/>
      <c r="WQS84" s="207"/>
      <c r="WQT84" s="207"/>
      <c r="WQU84" s="207"/>
      <c r="WQV84" s="207"/>
      <c r="WQW84" s="207"/>
      <c r="WQX84" s="207"/>
      <c r="WQY84" s="207"/>
      <c r="WQZ84" s="207"/>
      <c r="WRA84" s="207"/>
      <c r="WRB84" s="207"/>
      <c r="WRC84" s="207"/>
      <c r="WRD84" s="207"/>
      <c r="WRE84" s="207"/>
      <c r="WRF84" s="207"/>
      <c r="WRG84" s="207"/>
      <c r="WRH84" s="207"/>
      <c r="WRI84" s="207"/>
      <c r="WRJ84" s="207"/>
      <c r="WRK84" s="207"/>
      <c r="WRL84" s="207"/>
      <c r="WRM84" s="207"/>
      <c r="WRN84" s="207"/>
      <c r="WRO84" s="207"/>
      <c r="WRP84" s="207"/>
      <c r="WRQ84" s="207"/>
      <c r="WRR84" s="207"/>
      <c r="WRS84" s="207"/>
      <c r="WRT84" s="207"/>
      <c r="WRU84" s="207"/>
      <c r="WRV84" s="207"/>
      <c r="WRW84" s="207"/>
      <c r="WRX84" s="207"/>
      <c r="WRY84" s="207"/>
      <c r="WRZ84" s="207"/>
      <c r="WSA84" s="207"/>
      <c r="WSB84" s="207"/>
      <c r="WSC84" s="207"/>
      <c r="WSD84" s="207"/>
      <c r="WSE84" s="207"/>
      <c r="WSF84" s="207"/>
      <c r="WSG84" s="207"/>
      <c r="WSH84" s="207"/>
      <c r="WSI84" s="207"/>
      <c r="WSJ84" s="207"/>
      <c r="WSK84" s="207"/>
      <c r="WSL84" s="207"/>
      <c r="WSM84" s="207"/>
      <c r="WSN84" s="207"/>
      <c r="WSO84" s="207"/>
      <c r="WSP84" s="207"/>
      <c r="WSQ84" s="207"/>
      <c r="WSR84" s="207"/>
      <c r="WSS84" s="207"/>
      <c r="WST84" s="207"/>
      <c r="WSU84" s="207"/>
      <c r="WSV84" s="207"/>
      <c r="WSW84" s="207"/>
      <c r="WSX84" s="207"/>
      <c r="WSY84" s="207"/>
      <c r="WSZ84" s="207"/>
      <c r="WTA84" s="207"/>
      <c r="WTB84" s="207"/>
      <c r="WTC84" s="207"/>
      <c r="WTD84" s="207"/>
      <c r="WTE84" s="207"/>
      <c r="WTF84" s="207"/>
      <c r="WTG84" s="207"/>
      <c r="WTH84" s="207"/>
      <c r="WTI84" s="207"/>
      <c r="WTJ84" s="207"/>
      <c r="WTK84" s="207"/>
      <c r="WTL84" s="207"/>
      <c r="WTM84" s="207"/>
      <c r="WTN84" s="207"/>
      <c r="WTO84" s="207"/>
      <c r="WTP84" s="207"/>
      <c r="WTQ84" s="207"/>
      <c r="WTR84" s="207"/>
      <c r="WTS84" s="207"/>
      <c r="WTT84" s="207"/>
      <c r="WTU84" s="207"/>
      <c r="WTV84" s="207"/>
      <c r="WTW84" s="207"/>
      <c r="WTX84" s="207"/>
      <c r="WTY84" s="207"/>
      <c r="WTZ84" s="207"/>
      <c r="WUA84" s="207"/>
      <c r="WUB84" s="207"/>
      <c r="WUC84" s="207"/>
      <c r="WUD84" s="207"/>
      <c r="WUE84" s="207"/>
      <c r="WUF84" s="207"/>
      <c r="WUG84" s="207"/>
      <c r="WUH84" s="207"/>
      <c r="WUI84" s="207"/>
      <c r="WUJ84" s="207"/>
      <c r="WUK84" s="207"/>
      <c r="WUL84" s="207"/>
      <c r="WUM84" s="207"/>
      <c r="WUN84" s="207"/>
      <c r="WUO84" s="207"/>
      <c r="WUP84" s="207"/>
      <c r="WUQ84" s="207"/>
      <c r="WUR84" s="207"/>
      <c r="WUS84" s="207"/>
      <c r="WUT84" s="207"/>
      <c r="WUU84" s="207"/>
      <c r="WUV84" s="207"/>
      <c r="WUW84" s="207"/>
      <c r="WUX84" s="207"/>
      <c r="WUY84" s="207"/>
      <c r="WUZ84" s="207"/>
      <c r="WVA84" s="207"/>
      <c r="WVB84" s="207"/>
      <c r="WVC84" s="207"/>
      <c r="WVD84" s="207"/>
      <c r="WVE84" s="207"/>
      <c r="WVF84" s="207"/>
      <c r="WVG84" s="207"/>
      <c r="WVH84" s="207"/>
      <c r="WVI84" s="207"/>
      <c r="WVJ84" s="207"/>
      <c r="WVK84" s="207"/>
      <c r="WVL84" s="207"/>
      <c r="WVM84" s="207"/>
      <c r="WVN84" s="207"/>
      <c r="WVO84" s="207"/>
      <c r="WVP84" s="207"/>
      <c r="WVQ84" s="207"/>
      <c r="WVR84" s="207"/>
      <c r="WVS84" s="207"/>
      <c r="WVT84" s="207"/>
      <c r="WVU84" s="207"/>
      <c r="WVV84" s="207"/>
      <c r="WVW84" s="207"/>
      <c r="WVX84" s="207"/>
      <c r="WVY84" s="207"/>
      <c r="WVZ84" s="207"/>
      <c r="WWA84" s="207"/>
      <c r="WWB84" s="207"/>
      <c r="WWC84" s="207"/>
      <c r="WWD84" s="207"/>
      <c r="WWE84" s="207"/>
      <c r="WWF84" s="207"/>
      <c r="WWG84" s="207"/>
      <c r="WWH84" s="207"/>
      <c r="WWI84" s="207"/>
      <c r="WWJ84" s="207"/>
      <c r="WWK84" s="207"/>
      <c r="WWL84" s="207"/>
      <c r="WWM84" s="207"/>
      <c r="WWN84" s="207"/>
      <c r="WWO84" s="207"/>
      <c r="WWP84" s="207"/>
      <c r="WWQ84" s="207"/>
      <c r="WWR84" s="207"/>
      <c r="WWS84" s="207"/>
      <c r="WWT84" s="207"/>
      <c r="WWU84" s="207"/>
      <c r="WWV84" s="207"/>
      <c r="WWW84" s="207"/>
      <c r="WWX84" s="207"/>
      <c r="WWY84" s="207"/>
      <c r="WWZ84" s="207"/>
      <c r="WXA84" s="207"/>
      <c r="WXB84" s="207"/>
      <c r="WXC84" s="207"/>
      <c r="WXD84" s="207"/>
      <c r="WXE84" s="207"/>
      <c r="WXF84" s="207"/>
      <c r="WXG84" s="207"/>
      <c r="WXH84" s="207"/>
      <c r="WXI84" s="207"/>
      <c r="WXJ84" s="207"/>
      <c r="WXK84" s="207"/>
      <c r="WXL84" s="207"/>
      <c r="WXM84" s="207"/>
      <c r="WXN84" s="207"/>
      <c r="WXO84" s="207"/>
      <c r="WXP84" s="207"/>
      <c r="WXQ84" s="207"/>
      <c r="WXR84" s="207"/>
      <c r="WXS84" s="207"/>
      <c r="WXT84" s="207"/>
      <c r="WXU84" s="207"/>
      <c r="WXV84" s="207"/>
      <c r="WXW84" s="207"/>
      <c r="WXX84" s="207"/>
      <c r="WXY84" s="207"/>
      <c r="WXZ84" s="207"/>
      <c r="WYA84" s="207"/>
      <c r="WYB84" s="207"/>
      <c r="WYC84" s="207"/>
      <c r="WYD84" s="207"/>
      <c r="WYE84" s="207"/>
      <c r="WYF84" s="207"/>
      <c r="WYG84" s="207"/>
      <c r="WYH84" s="207"/>
      <c r="WYI84" s="207"/>
      <c r="WYJ84" s="207"/>
      <c r="WYK84" s="207"/>
      <c r="WYL84" s="207"/>
      <c r="WYM84" s="207"/>
      <c r="WYN84" s="207"/>
      <c r="WYO84" s="207"/>
      <c r="WYP84" s="207"/>
      <c r="WYQ84" s="207"/>
      <c r="WYR84" s="207"/>
      <c r="WYS84" s="207"/>
      <c r="WYT84" s="207"/>
      <c r="WYU84" s="207"/>
      <c r="WYV84" s="207"/>
      <c r="WYW84" s="207"/>
      <c r="WYX84" s="207"/>
      <c r="WYY84" s="207"/>
      <c r="WYZ84" s="207"/>
      <c r="WZA84" s="207"/>
      <c r="WZB84" s="207"/>
      <c r="WZC84" s="207"/>
      <c r="WZD84" s="207"/>
      <c r="WZE84" s="207"/>
      <c r="WZF84" s="207"/>
      <c r="WZG84" s="207"/>
      <c r="WZH84" s="207"/>
      <c r="WZI84" s="207"/>
      <c r="WZJ84" s="207"/>
      <c r="WZK84" s="207"/>
      <c r="WZL84" s="207"/>
      <c r="WZM84" s="207"/>
      <c r="WZN84" s="207"/>
      <c r="WZO84" s="207"/>
      <c r="WZP84" s="207"/>
      <c r="WZQ84" s="207"/>
      <c r="WZR84" s="207"/>
      <c r="WZS84" s="207"/>
      <c r="WZT84" s="207"/>
      <c r="WZU84" s="207"/>
      <c r="WZV84" s="207"/>
      <c r="WZW84" s="207"/>
      <c r="WZX84" s="207"/>
      <c r="WZY84" s="207"/>
      <c r="WZZ84" s="207"/>
      <c r="XAA84" s="207"/>
      <c r="XAB84" s="207"/>
      <c r="XAC84" s="207"/>
      <c r="XAD84" s="207"/>
      <c r="XAE84" s="207"/>
      <c r="XAF84" s="207"/>
      <c r="XAG84" s="207"/>
      <c r="XAH84" s="207"/>
      <c r="XAI84" s="207"/>
      <c r="XAJ84" s="207"/>
      <c r="XAK84" s="207"/>
      <c r="XAL84" s="207"/>
      <c r="XAM84" s="207"/>
      <c r="XAN84" s="207"/>
      <c r="XAO84" s="207"/>
      <c r="XAP84" s="207"/>
      <c r="XAQ84" s="207"/>
      <c r="XAR84" s="207"/>
      <c r="XAS84" s="207"/>
      <c r="XAT84" s="207"/>
      <c r="XAU84" s="207"/>
      <c r="XAV84" s="207"/>
      <c r="XAW84" s="207"/>
      <c r="XAX84" s="207"/>
      <c r="XAY84" s="207"/>
      <c r="XAZ84" s="207"/>
      <c r="XBA84" s="207"/>
      <c r="XBB84" s="207"/>
      <c r="XBC84" s="207"/>
      <c r="XBD84" s="207"/>
      <c r="XBE84" s="207"/>
      <c r="XBF84" s="207"/>
      <c r="XBG84" s="207"/>
      <c r="XBH84" s="207"/>
      <c r="XBI84" s="207"/>
      <c r="XBJ84" s="207"/>
      <c r="XBK84" s="207"/>
      <c r="XBL84" s="207"/>
      <c r="XBM84" s="207"/>
      <c r="XBN84" s="207"/>
      <c r="XBO84" s="207"/>
      <c r="XBP84" s="207"/>
      <c r="XBQ84" s="207"/>
      <c r="XBR84" s="207"/>
      <c r="XBS84" s="207"/>
      <c r="XBT84" s="207"/>
      <c r="XBU84" s="207"/>
      <c r="XBV84" s="207"/>
      <c r="XBW84" s="207"/>
      <c r="XBX84" s="207"/>
      <c r="XBY84" s="207"/>
      <c r="XBZ84" s="207"/>
      <c r="XCA84" s="207"/>
      <c r="XCB84" s="207"/>
      <c r="XCC84" s="207"/>
      <c r="XCD84" s="207"/>
      <c r="XCE84" s="207"/>
      <c r="XCF84" s="207"/>
      <c r="XCG84" s="207"/>
      <c r="XCH84" s="207"/>
      <c r="XCI84" s="207"/>
      <c r="XCJ84" s="207"/>
      <c r="XCK84" s="207"/>
      <c r="XCL84" s="207"/>
      <c r="XCM84" s="207"/>
      <c r="XCN84" s="207"/>
      <c r="XCO84" s="207"/>
      <c r="XCP84" s="207"/>
      <c r="XCQ84" s="207"/>
      <c r="XCR84" s="207"/>
      <c r="XCS84" s="207"/>
      <c r="XCT84" s="207"/>
      <c r="XCU84" s="207"/>
      <c r="XCV84" s="207"/>
      <c r="XCW84" s="207"/>
      <c r="XCX84" s="207"/>
      <c r="XCY84" s="207"/>
      <c r="XCZ84" s="207"/>
      <c r="XDA84" s="207"/>
      <c r="XDB84" s="207"/>
      <c r="XDC84" s="207"/>
      <c r="XDD84" s="207"/>
      <c r="XDE84" s="207"/>
      <c r="XDF84" s="207"/>
      <c r="XDG84" s="207"/>
      <c r="XDH84" s="207"/>
      <c r="XDI84" s="207"/>
      <c r="XDJ84" s="207"/>
      <c r="XDK84" s="207"/>
      <c r="XDL84" s="207"/>
      <c r="XDM84" s="207"/>
      <c r="XDN84" s="207"/>
      <c r="XDO84" s="207"/>
      <c r="XDP84" s="207"/>
      <c r="XDQ84" s="207"/>
      <c r="XDR84" s="207"/>
      <c r="XDS84" s="207"/>
      <c r="XDT84" s="207"/>
      <c r="XDU84" s="207"/>
      <c r="XDV84" s="207"/>
      <c r="XDW84" s="207"/>
      <c r="XDX84" s="207"/>
      <c r="XDY84" s="207"/>
      <c r="XDZ84" s="207"/>
      <c r="XEA84" s="207"/>
      <c r="XEB84" s="207"/>
      <c r="XEC84" s="207"/>
      <c r="XED84" s="207"/>
      <c r="XEE84" s="207"/>
      <c r="XEF84" s="207"/>
      <c r="XEG84" s="207"/>
      <c r="XEH84" s="207"/>
      <c r="XEI84" s="207"/>
      <c r="XEJ84" s="207"/>
      <c r="XEK84" s="207"/>
      <c r="XEL84" s="207"/>
      <c r="XEM84" s="207"/>
      <c r="XEN84" s="208"/>
      <c r="XEO84" s="208"/>
      <c r="XEP84" s="208"/>
      <c r="XEQ84" s="208"/>
      <c r="XER84" s="208"/>
      <c r="XES84" s="208"/>
      <c r="XET84" s="208"/>
      <c r="XEU84" s="208"/>
      <c r="XEV84" s="208"/>
      <c r="XEW84" s="208"/>
      <c r="XEX84" s="208"/>
      <c r="XEY84" s="208"/>
      <c r="XEZ84" s="208"/>
      <c r="XFA84" s="208"/>
      <c r="XFB84" s="208"/>
      <c r="XFC84" s="208"/>
    </row>
    <row r="85" s="12" customFormat="1" ht="30" customHeight="1" spans="1:41">
      <c r="A85" s="199" t="s">
        <v>54</v>
      </c>
      <c r="B85" s="200" t="s">
        <v>117</v>
      </c>
      <c r="C85" s="200"/>
      <c r="D85" s="200"/>
      <c r="E85" s="201"/>
      <c r="F85" s="201"/>
      <c r="G85" s="201"/>
      <c r="H85" s="201"/>
      <c r="I85" s="204">
        <f t="shared" ref="I85:AL85" si="26">SUM(I86:I89)</f>
        <v>4</v>
      </c>
      <c r="J85" s="204">
        <f t="shared" si="26"/>
        <v>239</v>
      </c>
      <c r="K85" s="204">
        <f t="shared" si="26"/>
        <v>0</v>
      </c>
      <c r="L85" s="204">
        <f t="shared" si="26"/>
        <v>0</v>
      </c>
      <c r="M85" s="204">
        <f t="shared" si="26"/>
        <v>4</v>
      </c>
      <c r="N85" s="204">
        <f t="shared" si="26"/>
        <v>0</v>
      </c>
      <c r="O85" s="204">
        <f t="shared" si="26"/>
        <v>0</v>
      </c>
      <c r="P85" s="204">
        <f t="shared" si="26"/>
        <v>0</v>
      </c>
      <c r="Q85" s="204">
        <f t="shared" si="26"/>
        <v>0</v>
      </c>
      <c r="R85" s="204">
        <f t="shared" si="26"/>
        <v>0</v>
      </c>
      <c r="S85" s="204">
        <f t="shared" si="26"/>
        <v>3649</v>
      </c>
      <c r="T85" s="204">
        <f t="shared" si="26"/>
        <v>15076</v>
      </c>
      <c r="U85" s="204">
        <f t="shared" si="26"/>
        <v>0</v>
      </c>
      <c r="V85" s="204">
        <f t="shared" si="26"/>
        <v>0</v>
      </c>
      <c r="W85" s="204">
        <f t="shared" si="26"/>
        <v>0</v>
      </c>
      <c r="X85" s="204">
        <f t="shared" si="26"/>
        <v>0</v>
      </c>
      <c r="Y85" s="204">
        <f t="shared" si="26"/>
        <v>0</v>
      </c>
      <c r="Z85" s="204">
        <f t="shared" si="26"/>
        <v>5420</v>
      </c>
      <c r="AA85" s="204">
        <f t="shared" si="26"/>
        <v>3420</v>
      </c>
      <c r="AB85" s="204">
        <f t="shared" si="26"/>
        <v>3420</v>
      </c>
      <c r="AC85" s="204">
        <f t="shared" si="26"/>
        <v>0</v>
      </c>
      <c r="AD85" s="204">
        <f t="shared" si="26"/>
        <v>0</v>
      </c>
      <c r="AE85" s="204">
        <f t="shared" si="26"/>
        <v>0</v>
      </c>
      <c r="AF85" s="204">
        <f t="shared" si="26"/>
        <v>0</v>
      </c>
      <c r="AG85" s="204">
        <f t="shared" si="26"/>
        <v>0</v>
      </c>
      <c r="AH85" s="204">
        <f t="shared" si="26"/>
        <v>2000</v>
      </c>
      <c r="AI85" s="204">
        <f t="shared" si="26"/>
        <v>0</v>
      </c>
      <c r="AJ85" s="204">
        <f t="shared" si="26"/>
        <v>0</v>
      </c>
      <c r="AK85" s="204">
        <f t="shared" si="26"/>
        <v>0</v>
      </c>
      <c r="AL85" s="204">
        <f t="shared" si="26"/>
        <v>0</v>
      </c>
      <c r="AM85" s="206"/>
      <c r="AN85" s="206"/>
      <c r="AO85" s="206"/>
    </row>
    <row r="86" s="7" customFormat="1" ht="348" customHeight="1" spans="1:42">
      <c r="A86" s="22">
        <v>15</v>
      </c>
      <c r="B86" s="22" t="s">
        <v>1164</v>
      </c>
      <c r="C86" s="22">
        <v>2024</v>
      </c>
      <c r="D86" s="34" t="s">
        <v>220</v>
      </c>
      <c r="E86" s="22" t="s">
        <v>178</v>
      </c>
      <c r="F86" s="24" t="s">
        <v>990</v>
      </c>
      <c r="G86" s="22" t="s">
        <v>221</v>
      </c>
      <c r="H86" s="34" t="s">
        <v>1415</v>
      </c>
      <c r="I86" s="22">
        <v>1</v>
      </c>
      <c r="J86" s="22">
        <v>38</v>
      </c>
      <c r="K86" s="22"/>
      <c r="L86" s="22"/>
      <c r="M86" s="22">
        <v>1</v>
      </c>
      <c r="N86" s="22"/>
      <c r="O86" s="22"/>
      <c r="P86" s="22"/>
      <c r="Q86" s="22"/>
      <c r="R86" s="22"/>
      <c r="S86" s="22">
        <v>2245</v>
      </c>
      <c r="T86" s="22">
        <v>10000</v>
      </c>
      <c r="U86" s="36" t="s">
        <v>1369</v>
      </c>
      <c r="V86" s="22" t="s">
        <v>715</v>
      </c>
      <c r="W86" s="22" t="s">
        <v>207</v>
      </c>
      <c r="X86" s="22" t="s">
        <v>715</v>
      </c>
      <c r="Y86" s="22" t="s">
        <v>1286</v>
      </c>
      <c r="Z86" s="22">
        <v>3000</v>
      </c>
      <c r="AA86" s="22">
        <v>1000</v>
      </c>
      <c r="AB86" s="60">
        <v>1000</v>
      </c>
      <c r="AC86" s="60"/>
      <c r="AD86" s="60"/>
      <c r="AE86" s="60"/>
      <c r="AF86" s="22"/>
      <c r="AG86" s="22"/>
      <c r="AH86" s="22">
        <v>2000</v>
      </c>
      <c r="AI86" s="22"/>
      <c r="AJ86" s="22"/>
      <c r="AK86" s="22"/>
      <c r="AL86" s="22"/>
      <c r="AM86" s="33" t="s">
        <v>1165</v>
      </c>
      <c r="AN86" s="33" t="s">
        <v>1166</v>
      </c>
      <c r="AO86" s="60" t="s">
        <v>1386</v>
      </c>
      <c r="AP86" s="75" t="s">
        <v>1386</v>
      </c>
    </row>
    <row r="87" s="9" customFormat="1" ht="409" customHeight="1" spans="1:42">
      <c r="A87" s="22">
        <v>16</v>
      </c>
      <c r="B87" s="22" t="s">
        <v>1170</v>
      </c>
      <c r="C87" s="22">
        <v>2024</v>
      </c>
      <c r="D87" s="37" t="s">
        <v>327</v>
      </c>
      <c r="E87" s="36" t="s">
        <v>178</v>
      </c>
      <c r="F87" s="36" t="s">
        <v>984</v>
      </c>
      <c r="G87" s="36" t="s">
        <v>209</v>
      </c>
      <c r="H87" s="37" t="s">
        <v>1081</v>
      </c>
      <c r="I87" s="36">
        <v>1</v>
      </c>
      <c r="J87" s="36">
        <v>10</v>
      </c>
      <c r="K87" s="36"/>
      <c r="L87" s="36"/>
      <c r="M87" s="36">
        <v>1</v>
      </c>
      <c r="N87" s="36"/>
      <c r="O87" s="36"/>
      <c r="P87" s="36"/>
      <c r="Q87" s="36"/>
      <c r="R87" s="36"/>
      <c r="S87" s="36">
        <v>560</v>
      </c>
      <c r="T87" s="36">
        <v>1650</v>
      </c>
      <c r="U87" s="36" t="s">
        <v>305</v>
      </c>
      <c r="V87" s="36" t="s">
        <v>1171</v>
      </c>
      <c r="W87" s="36" t="s">
        <v>207</v>
      </c>
      <c r="X87" s="36" t="s">
        <v>715</v>
      </c>
      <c r="Y87" s="36" t="s">
        <v>1286</v>
      </c>
      <c r="Z87" s="36">
        <v>800</v>
      </c>
      <c r="AA87" s="36">
        <v>800</v>
      </c>
      <c r="AB87" s="36">
        <v>800</v>
      </c>
      <c r="AC87" s="36"/>
      <c r="AD87" s="36"/>
      <c r="AE87" s="36"/>
      <c r="AF87" s="36"/>
      <c r="AG87" s="36"/>
      <c r="AH87" s="36"/>
      <c r="AI87" s="36"/>
      <c r="AJ87" s="36"/>
      <c r="AK87" s="36"/>
      <c r="AL87" s="36"/>
      <c r="AM87" s="37" t="s">
        <v>1172</v>
      </c>
      <c r="AN87" s="37" t="s">
        <v>1173</v>
      </c>
      <c r="AO87" s="77" t="s">
        <v>1386</v>
      </c>
      <c r="AP87" s="75" t="s">
        <v>1386</v>
      </c>
    </row>
    <row r="88" s="12" customFormat="1" ht="409" customHeight="1" spans="1:42">
      <c r="A88" s="22">
        <v>17</v>
      </c>
      <c r="B88" s="22" t="s">
        <v>1201</v>
      </c>
      <c r="C88" s="22">
        <v>2024</v>
      </c>
      <c r="D88" s="33" t="s">
        <v>1341</v>
      </c>
      <c r="E88" s="22" t="s">
        <v>178</v>
      </c>
      <c r="F88" s="24" t="s">
        <v>1013</v>
      </c>
      <c r="G88" s="22" t="s">
        <v>1342</v>
      </c>
      <c r="H88" s="33" t="s">
        <v>1416</v>
      </c>
      <c r="I88" s="22">
        <v>1</v>
      </c>
      <c r="J88" s="39">
        <v>180</v>
      </c>
      <c r="K88" s="39"/>
      <c r="L88" s="39"/>
      <c r="M88" s="39">
        <v>1</v>
      </c>
      <c r="N88" s="39"/>
      <c r="O88" s="39"/>
      <c r="P88" s="39"/>
      <c r="Q88" s="39"/>
      <c r="R88" s="39"/>
      <c r="S88" s="39">
        <v>794</v>
      </c>
      <c r="T88" s="39">
        <v>3208</v>
      </c>
      <c r="U88" s="22" t="s">
        <v>207</v>
      </c>
      <c r="V88" s="22" t="s">
        <v>715</v>
      </c>
      <c r="W88" s="22" t="s">
        <v>207</v>
      </c>
      <c r="X88" s="22" t="s">
        <v>715</v>
      </c>
      <c r="Y88" s="22" t="s">
        <v>1286</v>
      </c>
      <c r="Z88" s="39">
        <v>1250</v>
      </c>
      <c r="AA88" s="39">
        <v>1250</v>
      </c>
      <c r="AB88" s="39">
        <v>1250</v>
      </c>
      <c r="AC88" s="39"/>
      <c r="AD88" s="39"/>
      <c r="AE88" s="39"/>
      <c r="AF88" s="39"/>
      <c r="AG88" s="39"/>
      <c r="AH88" s="39"/>
      <c r="AI88" s="39"/>
      <c r="AJ88" s="39"/>
      <c r="AK88" s="39"/>
      <c r="AL88" s="39"/>
      <c r="AM88" s="71" t="s">
        <v>1202</v>
      </c>
      <c r="AN88" s="71" t="s">
        <v>1203</v>
      </c>
      <c r="AO88" s="78" t="s">
        <v>1386</v>
      </c>
      <c r="AP88" s="75" t="s">
        <v>1386</v>
      </c>
    </row>
    <row r="89" s="8" customFormat="1" ht="201" customHeight="1" spans="1:42">
      <c r="A89" s="22">
        <v>18</v>
      </c>
      <c r="B89" s="22" t="s">
        <v>1213</v>
      </c>
      <c r="C89" s="24">
        <v>2024</v>
      </c>
      <c r="D89" s="40" t="s">
        <v>592</v>
      </c>
      <c r="E89" s="24" t="s">
        <v>178</v>
      </c>
      <c r="F89" s="24" t="s">
        <v>1022</v>
      </c>
      <c r="G89" s="24" t="s">
        <v>593</v>
      </c>
      <c r="H89" s="40" t="s">
        <v>594</v>
      </c>
      <c r="I89" s="52">
        <v>1</v>
      </c>
      <c r="J89" s="24">
        <v>11</v>
      </c>
      <c r="K89" s="52"/>
      <c r="L89" s="52"/>
      <c r="M89" s="24">
        <v>1</v>
      </c>
      <c r="N89" s="52"/>
      <c r="O89" s="52"/>
      <c r="P89" s="52"/>
      <c r="Q89" s="52"/>
      <c r="R89" s="52"/>
      <c r="S89" s="24">
        <v>50</v>
      </c>
      <c r="T89" s="52">
        <v>218</v>
      </c>
      <c r="U89" s="24" t="s">
        <v>985</v>
      </c>
      <c r="V89" s="24" t="s">
        <v>944</v>
      </c>
      <c r="W89" s="24" t="s">
        <v>207</v>
      </c>
      <c r="X89" s="24" t="s">
        <v>715</v>
      </c>
      <c r="Y89" s="22" t="s">
        <v>1286</v>
      </c>
      <c r="Z89" s="24">
        <v>370</v>
      </c>
      <c r="AA89" s="24">
        <v>370</v>
      </c>
      <c r="AB89" s="24">
        <v>370</v>
      </c>
      <c r="AC89" s="24"/>
      <c r="AD89" s="24"/>
      <c r="AE89" s="24"/>
      <c r="AF89" s="24"/>
      <c r="AG89" s="24"/>
      <c r="AH89" s="24"/>
      <c r="AI89" s="24"/>
      <c r="AJ89" s="24"/>
      <c r="AK89" s="22"/>
      <c r="AL89" s="22"/>
      <c r="AM89" s="33" t="s">
        <v>1214</v>
      </c>
      <c r="AN89" s="33" t="s">
        <v>1215</v>
      </c>
      <c r="AO89" s="60" t="s">
        <v>1392</v>
      </c>
      <c r="AP89" s="75" t="s">
        <v>1392</v>
      </c>
    </row>
    <row r="90" s="12" customFormat="1" ht="70" customHeight="1" spans="1:41">
      <c r="A90" s="182" t="s">
        <v>54</v>
      </c>
      <c r="B90" s="187" t="s">
        <v>118</v>
      </c>
      <c r="C90" s="187"/>
      <c r="D90" s="187"/>
      <c r="E90" s="184"/>
      <c r="F90" s="184"/>
      <c r="G90" s="184"/>
      <c r="H90" s="184"/>
      <c r="I90" s="190"/>
      <c r="J90" s="190"/>
      <c r="K90" s="190"/>
      <c r="L90" s="190"/>
      <c r="M90" s="190"/>
      <c r="N90" s="190"/>
      <c r="O90" s="190"/>
      <c r="P90" s="190"/>
      <c r="Q90" s="190"/>
      <c r="R90" s="190"/>
      <c r="S90" s="190"/>
      <c r="T90" s="190"/>
      <c r="U90" s="190"/>
      <c r="V90" s="190"/>
      <c r="W90" s="190"/>
      <c r="X90" s="190"/>
      <c r="Y90" s="190"/>
      <c r="Z90" s="190"/>
      <c r="AA90" s="190"/>
      <c r="AB90" s="190"/>
      <c r="AC90" s="190"/>
      <c r="AD90" s="190"/>
      <c r="AE90" s="190"/>
      <c r="AF90" s="190"/>
      <c r="AG90" s="190"/>
      <c r="AH90" s="190"/>
      <c r="AI90" s="190"/>
      <c r="AJ90" s="190"/>
      <c r="AK90" s="190"/>
      <c r="AL90" s="190"/>
      <c r="AM90" s="195"/>
      <c r="AN90" s="195"/>
      <c r="AO90" s="195"/>
    </row>
    <row r="91" s="12" customFormat="1" ht="77" customHeight="1" spans="1:41">
      <c r="A91" s="182" t="s">
        <v>54</v>
      </c>
      <c r="B91" s="187" t="s">
        <v>119</v>
      </c>
      <c r="C91" s="187"/>
      <c r="D91" s="187"/>
      <c r="E91" s="184"/>
      <c r="F91" s="184"/>
      <c r="G91" s="184"/>
      <c r="H91" s="184"/>
      <c r="I91" s="190"/>
      <c r="J91" s="190"/>
      <c r="K91" s="190"/>
      <c r="L91" s="190"/>
      <c r="M91" s="190"/>
      <c r="N91" s="190"/>
      <c r="O91" s="190"/>
      <c r="P91" s="190"/>
      <c r="Q91" s="190"/>
      <c r="R91" s="190"/>
      <c r="S91" s="190"/>
      <c r="T91" s="190"/>
      <c r="U91" s="190"/>
      <c r="V91" s="190"/>
      <c r="W91" s="190"/>
      <c r="X91" s="190"/>
      <c r="Y91" s="190"/>
      <c r="Z91" s="190"/>
      <c r="AA91" s="190"/>
      <c r="AB91" s="190"/>
      <c r="AC91" s="190"/>
      <c r="AD91" s="190"/>
      <c r="AE91" s="190"/>
      <c r="AF91" s="190"/>
      <c r="AG91" s="190"/>
      <c r="AH91" s="190"/>
      <c r="AI91" s="190"/>
      <c r="AJ91" s="190"/>
      <c r="AK91" s="190"/>
      <c r="AL91" s="190"/>
      <c r="AM91" s="195"/>
      <c r="AN91" s="195"/>
      <c r="AO91" s="195"/>
    </row>
    <row r="92" s="12" customFormat="1" ht="77" customHeight="1" spans="1:41">
      <c r="A92" s="182" t="s">
        <v>54</v>
      </c>
      <c r="B92" s="187" t="s">
        <v>120</v>
      </c>
      <c r="C92" s="187"/>
      <c r="D92" s="187"/>
      <c r="E92" s="184"/>
      <c r="F92" s="184"/>
      <c r="G92" s="184"/>
      <c r="H92" s="184"/>
      <c r="I92" s="190"/>
      <c r="J92" s="190"/>
      <c r="K92" s="190"/>
      <c r="L92" s="190"/>
      <c r="M92" s="190"/>
      <c r="N92" s="190"/>
      <c r="O92" s="190"/>
      <c r="P92" s="190"/>
      <c r="Q92" s="190"/>
      <c r="R92" s="190"/>
      <c r="S92" s="190"/>
      <c r="T92" s="190"/>
      <c r="U92" s="190"/>
      <c r="V92" s="190"/>
      <c r="W92" s="190"/>
      <c r="X92" s="190"/>
      <c r="Y92" s="190"/>
      <c r="Z92" s="190"/>
      <c r="AA92" s="190"/>
      <c r="AB92" s="190"/>
      <c r="AC92" s="190"/>
      <c r="AD92" s="190"/>
      <c r="AE92" s="190"/>
      <c r="AF92" s="190"/>
      <c r="AG92" s="190"/>
      <c r="AH92" s="190"/>
      <c r="AI92" s="190"/>
      <c r="AJ92" s="190"/>
      <c r="AK92" s="190"/>
      <c r="AL92" s="190"/>
      <c r="AM92" s="195"/>
      <c r="AN92" s="195"/>
      <c r="AO92" s="195"/>
    </row>
    <row r="93" s="12" customFormat="1" ht="50" customHeight="1" spans="1:41">
      <c r="A93" s="182" t="s">
        <v>54</v>
      </c>
      <c r="B93" s="187" t="s">
        <v>121</v>
      </c>
      <c r="C93" s="187"/>
      <c r="D93" s="187"/>
      <c r="E93" s="184"/>
      <c r="F93" s="184"/>
      <c r="G93" s="184"/>
      <c r="H93" s="184"/>
      <c r="I93" s="190"/>
      <c r="J93" s="190"/>
      <c r="K93" s="190"/>
      <c r="L93" s="190"/>
      <c r="M93" s="190"/>
      <c r="N93" s="190"/>
      <c r="O93" s="190"/>
      <c r="P93" s="190"/>
      <c r="Q93" s="190"/>
      <c r="R93" s="190"/>
      <c r="S93" s="190"/>
      <c r="T93" s="190"/>
      <c r="U93" s="190"/>
      <c r="V93" s="190"/>
      <c r="W93" s="190"/>
      <c r="X93" s="190"/>
      <c r="Y93" s="190"/>
      <c r="Z93" s="190"/>
      <c r="AA93" s="190"/>
      <c r="AB93" s="190"/>
      <c r="AC93" s="190"/>
      <c r="AD93" s="190"/>
      <c r="AE93" s="190"/>
      <c r="AF93" s="190"/>
      <c r="AG93" s="190"/>
      <c r="AH93" s="190"/>
      <c r="AI93" s="190"/>
      <c r="AJ93" s="190"/>
      <c r="AK93" s="190"/>
      <c r="AL93" s="190"/>
      <c r="AM93" s="195"/>
      <c r="AN93" s="195"/>
      <c r="AO93" s="195"/>
    </row>
    <row r="94" s="12" customFormat="1" ht="30" customHeight="1" spans="1:41">
      <c r="A94" s="182" t="s">
        <v>54</v>
      </c>
      <c r="B94" s="187" t="s">
        <v>96</v>
      </c>
      <c r="C94" s="187"/>
      <c r="D94" s="187"/>
      <c r="E94" s="184"/>
      <c r="F94" s="184"/>
      <c r="G94" s="184"/>
      <c r="H94" s="184"/>
      <c r="I94" s="190"/>
      <c r="J94" s="190"/>
      <c r="K94" s="190"/>
      <c r="L94" s="190"/>
      <c r="M94" s="190"/>
      <c r="N94" s="190"/>
      <c r="O94" s="190"/>
      <c r="P94" s="190"/>
      <c r="Q94" s="190"/>
      <c r="R94" s="190"/>
      <c r="S94" s="190"/>
      <c r="T94" s="190"/>
      <c r="U94" s="190"/>
      <c r="V94" s="190"/>
      <c r="W94" s="190"/>
      <c r="X94" s="190"/>
      <c r="Y94" s="190"/>
      <c r="Z94" s="190"/>
      <c r="AA94" s="190"/>
      <c r="AB94" s="190"/>
      <c r="AC94" s="190"/>
      <c r="AD94" s="190"/>
      <c r="AE94" s="190"/>
      <c r="AF94" s="190"/>
      <c r="AG94" s="190"/>
      <c r="AH94" s="190"/>
      <c r="AI94" s="190"/>
      <c r="AJ94" s="190"/>
      <c r="AK94" s="190"/>
      <c r="AL94" s="190"/>
      <c r="AM94" s="195"/>
      <c r="AN94" s="195"/>
      <c r="AO94" s="195"/>
    </row>
    <row r="95" s="12" customFormat="1" ht="30" customHeight="1" spans="1:41">
      <c r="A95" s="202" t="s">
        <v>52</v>
      </c>
      <c r="B95" s="187" t="s">
        <v>122</v>
      </c>
      <c r="C95" s="187"/>
      <c r="D95" s="187"/>
      <c r="E95" s="184"/>
      <c r="F95" s="184"/>
      <c r="G95" s="184"/>
      <c r="H95" s="184"/>
      <c r="I95" s="190">
        <f t="shared" ref="I95:AL95" si="27">I96+I97+I101+I103</f>
        <v>4</v>
      </c>
      <c r="J95" s="190">
        <f t="shared" si="27"/>
        <v>6.9544</v>
      </c>
      <c r="K95" s="190">
        <f t="shared" si="27"/>
        <v>0</v>
      </c>
      <c r="L95" s="190">
        <f t="shared" si="27"/>
        <v>0</v>
      </c>
      <c r="M95" s="190">
        <f t="shared" si="27"/>
        <v>4</v>
      </c>
      <c r="N95" s="190">
        <f t="shared" si="27"/>
        <v>0</v>
      </c>
      <c r="O95" s="190">
        <f t="shared" si="27"/>
        <v>0</v>
      </c>
      <c r="P95" s="190">
        <f t="shared" si="27"/>
        <v>0</v>
      </c>
      <c r="Q95" s="190">
        <f t="shared" si="27"/>
        <v>0</v>
      </c>
      <c r="R95" s="190">
        <f t="shared" si="27"/>
        <v>0</v>
      </c>
      <c r="S95" s="190">
        <f t="shared" si="27"/>
        <v>2868</v>
      </c>
      <c r="T95" s="190">
        <f t="shared" si="27"/>
        <v>8779</v>
      </c>
      <c r="U95" s="190">
        <f t="shared" si="27"/>
        <v>0</v>
      </c>
      <c r="V95" s="190">
        <f t="shared" si="27"/>
        <v>0</v>
      </c>
      <c r="W95" s="190">
        <f t="shared" si="27"/>
        <v>0</v>
      </c>
      <c r="X95" s="190">
        <f t="shared" si="27"/>
        <v>0</v>
      </c>
      <c r="Y95" s="190">
        <f t="shared" si="27"/>
        <v>0</v>
      </c>
      <c r="Z95" s="190">
        <f t="shared" si="27"/>
        <v>3780</v>
      </c>
      <c r="AA95" s="190">
        <f t="shared" si="27"/>
        <v>3780</v>
      </c>
      <c r="AB95" s="190">
        <f t="shared" si="27"/>
        <v>3780</v>
      </c>
      <c r="AC95" s="190">
        <f t="shared" si="27"/>
        <v>0</v>
      </c>
      <c r="AD95" s="190">
        <f t="shared" si="27"/>
        <v>0</v>
      </c>
      <c r="AE95" s="190">
        <f t="shared" si="27"/>
        <v>0</v>
      </c>
      <c r="AF95" s="190">
        <f t="shared" si="27"/>
        <v>0</v>
      </c>
      <c r="AG95" s="190">
        <f t="shared" si="27"/>
        <v>0</v>
      </c>
      <c r="AH95" s="190">
        <f t="shared" si="27"/>
        <v>0</v>
      </c>
      <c r="AI95" s="190">
        <f t="shared" si="27"/>
        <v>0</v>
      </c>
      <c r="AJ95" s="190">
        <f t="shared" si="27"/>
        <v>0</v>
      </c>
      <c r="AK95" s="190">
        <f t="shared" si="27"/>
        <v>0</v>
      </c>
      <c r="AL95" s="190">
        <f t="shared" si="27"/>
        <v>0</v>
      </c>
      <c r="AM95" s="195"/>
      <c r="AN95" s="195"/>
      <c r="AO95" s="195"/>
    </row>
    <row r="96" s="12" customFormat="1" ht="30" customHeight="1" spans="1:41">
      <c r="A96" s="182" t="s">
        <v>54</v>
      </c>
      <c r="B96" s="187" t="s">
        <v>123</v>
      </c>
      <c r="C96" s="187"/>
      <c r="D96" s="187"/>
      <c r="E96" s="184"/>
      <c r="F96" s="184"/>
      <c r="G96" s="184"/>
      <c r="H96" s="184"/>
      <c r="I96" s="190"/>
      <c r="J96" s="190"/>
      <c r="K96" s="190"/>
      <c r="L96" s="190"/>
      <c r="M96" s="190"/>
      <c r="N96" s="190"/>
      <c r="O96" s="190"/>
      <c r="P96" s="190"/>
      <c r="Q96" s="190"/>
      <c r="R96" s="190"/>
      <c r="S96" s="190"/>
      <c r="T96" s="190"/>
      <c r="U96" s="190"/>
      <c r="V96" s="190"/>
      <c r="W96" s="190"/>
      <c r="X96" s="190"/>
      <c r="Y96" s="190"/>
      <c r="Z96" s="190"/>
      <c r="AA96" s="190"/>
      <c r="AB96" s="190"/>
      <c r="AC96" s="190"/>
      <c r="AD96" s="190"/>
      <c r="AE96" s="190"/>
      <c r="AF96" s="190"/>
      <c r="AG96" s="190"/>
      <c r="AH96" s="190"/>
      <c r="AI96" s="190"/>
      <c r="AJ96" s="190"/>
      <c r="AK96" s="190"/>
      <c r="AL96" s="190"/>
      <c r="AM96" s="195"/>
      <c r="AN96" s="195"/>
      <c r="AO96" s="195"/>
    </row>
    <row r="97" s="12" customFormat="1" ht="30" customHeight="1" spans="1:41">
      <c r="A97" s="182" t="s">
        <v>54</v>
      </c>
      <c r="B97" s="187" t="s">
        <v>124</v>
      </c>
      <c r="C97" s="187"/>
      <c r="D97" s="187"/>
      <c r="E97" s="184"/>
      <c r="F97" s="184"/>
      <c r="G97" s="184"/>
      <c r="H97" s="184"/>
      <c r="I97" s="190">
        <f t="shared" ref="I97:AL97" si="28">SUM(I98:I100)</f>
        <v>3</v>
      </c>
      <c r="J97" s="190">
        <f t="shared" si="28"/>
        <v>5.9544</v>
      </c>
      <c r="K97" s="190">
        <f t="shared" si="28"/>
        <v>0</v>
      </c>
      <c r="L97" s="190">
        <f t="shared" si="28"/>
        <v>0</v>
      </c>
      <c r="M97" s="190">
        <f t="shared" si="28"/>
        <v>3</v>
      </c>
      <c r="N97" s="190">
        <f t="shared" si="28"/>
        <v>0</v>
      </c>
      <c r="O97" s="190">
        <f t="shared" si="28"/>
        <v>0</v>
      </c>
      <c r="P97" s="190">
        <f t="shared" si="28"/>
        <v>0</v>
      </c>
      <c r="Q97" s="190">
        <f t="shared" si="28"/>
        <v>0</v>
      </c>
      <c r="R97" s="190">
        <f t="shared" si="28"/>
        <v>0</v>
      </c>
      <c r="S97" s="190">
        <f t="shared" si="28"/>
        <v>2406</v>
      </c>
      <c r="T97" s="190">
        <f t="shared" si="28"/>
        <v>6911</v>
      </c>
      <c r="U97" s="190">
        <f t="shared" si="28"/>
        <v>0</v>
      </c>
      <c r="V97" s="190">
        <f t="shared" si="28"/>
        <v>0</v>
      </c>
      <c r="W97" s="190">
        <f t="shared" si="28"/>
        <v>0</v>
      </c>
      <c r="X97" s="190">
        <f t="shared" si="28"/>
        <v>0</v>
      </c>
      <c r="Y97" s="190">
        <f t="shared" si="28"/>
        <v>0</v>
      </c>
      <c r="Z97" s="190">
        <f t="shared" si="28"/>
        <v>3700</v>
      </c>
      <c r="AA97" s="190">
        <f t="shared" si="28"/>
        <v>3700</v>
      </c>
      <c r="AB97" s="190">
        <f t="shared" si="28"/>
        <v>3700</v>
      </c>
      <c r="AC97" s="190">
        <f t="shared" si="28"/>
        <v>0</v>
      </c>
      <c r="AD97" s="190">
        <f t="shared" si="28"/>
        <v>0</v>
      </c>
      <c r="AE97" s="190">
        <f t="shared" si="28"/>
        <v>0</v>
      </c>
      <c r="AF97" s="190">
        <f t="shared" si="28"/>
        <v>0</v>
      </c>
      <c r="AG97" s="190">
        <f t="shared" si="28"/>
        <v>0</v>
      </c>
      <c r="AH97" s="190">
        <f t="shared" si="28"/>
        <v>0</v>
      </c>
      <c r="AI97" s="190">
        <f t="shared" si="28"/>
        <v>0</v>
      </c>
      <c r="AJ97" s="190">
        <f t="shared" si="28"/>
        <v>0</v>
      </c>
      <c r="AK97" s="190">
        <f t="shared" si="28"/>
        <v>0</v>
      </c>
      <c r="AL97" s="190">
        <f t="shared" si="28"/>
        <v>0</v>
      </c>
      <c r="AM97" s="195"/>
      <c r="AN97" s="195"/>
      <c r="AO97" s="195"/>
    </row>
    <row r="98" s="7" customFormat="1" ht="409" customHeight="1" spans="1:42">
      <c r="A98" s="22">
        <v>19</v>
      </c>
      <c r="B98" s="22" t="s">
        <v>1152</v>
      </c>
      <c r="C98" s="22">
        <v>2024</v>
      </c>
      <c r="D98" s="35" t="s">
        <v>193</v>
      </c>
      <c r="E98" s="24" t="s">
        <v>178</v>
      </c>
      <c r="F98" s="24" t="s">
        <v>984</v>
      </c>
      <c r="G98" s="24" t="s">
        <v>194</v>
      </c>
      <c r="H98" s="35" t="s">
        <v>1417</v>
      </c>
      <c r="I98" s="22">
        <v>1</v>
      </c>
      <c r="J98" s="39">
        <v>3.0643</v>
      </c>
      <c r="K98" s="22"/>
      <c r="L98" s="22"/>
      <c r="M98" s="22">
        <v>1</v>
      </c>
      <c r="N98" s="22"/>
      <c r="O98" s="22"/>
      <c r="P98" s="22"/>
      <c r="Q98" s="22"/>
      <c r="R98" s="22"/>
      <c r="S98" s="22">
        <v>1741</v>
      </c>
      <c r="T98" s="22">
        <v>4337</v>
      </c>
      <c r="U98" s="49" t="s">
        <v>183</v>
      </c>
      <c r="V98" s="22" t="s">
        <v>1144</v>
      </c>
      <c r="W98" s="49" t="s">
        <v>183</v>
      </c>
      <c r="X98" s="22" t="s">
        <v>1144</v>
      </c>
      <c r="Y98" s="22" t="s">
        <v>1286</v>
      </c>
      <c r="Z98" s="62">
        <v>1900</v>
      </c>
      <c r="AA98" s="22">
        <v>1900</v>
      </c>
      <c r="AB98" s="60">
        <v>1900</v>
      </c>
      <c r="AC98" s="60"/>
      <c r="AD98" s="60"/>
      <c r="AE98" s="60"/>
      <c r="AF98" s="22"/>
      <c r="AG98" s="22"/>
      <c r="AH98" s="22"/>
      <c r="AI98" s="22"/>
      <c r="AJ98" s="22"/>
      <c r="AK98" s="22"/>
      <c r="AL98" s="22"/>
      <c r="AM98" s="33" t="s">
        <v>1418</v>
      </c>
      <c r="AN98" s="33" t="s">
        <v>1154</v>
      </c>
      <c r="AO98" s="60" t="s">
        <v>1392</v>
      </c>
      <c r="AP98" s="75" t="s">
        <v>1392</v>
      </c>
    </row>
    <row r="99" s="12" customFormat="1" ht="271" customHeight="1" spans="1:42">
      <c r="A99" s="22">
        <v>20</v>
      </c>
      <c r="B99" s="22" t="s">
        <v>1167</v>
      </c>
      <c r="C99" s="22">
        <v>2024</v>
      </c>
      <c r="D99" s="33" t="s">
        <v>1077</v>
      </c>
      <c r="E99" s="22" t="s">
        <v>178</v>
      </c>
      <c r="F99" s="24" t="s">
        <v>1013</v>
      </c>
      <c r="G99" s="22" t="s">
        <v>590</v>
      </c>
      <c r="H99" s="33" t="s">
        <v>1419</v>
      </c>
      <c r="I99" s="22">
        <v>1</v>
      </c>
      <c r="J99" s="22">
        <v>1.4557</v>
      </c>
      <c r="K99" s="39"/>
      <c r="L99" s="39"/>
      <c r="M99" s="39">
        <v>1</v>
      </c>
      <c r="N99" s="39"/>
      <c r="O99" s="39"/>
      <c r="P99" s="39"/>
      <c r="Q99" s="39"/>
      <c r="R99" s="39"/>
      <c r="S99" s="39">
        <v>298</v>
      </c>
      <c r="T99" s="39">
        <v>1188</v>
      </c>
      <c r="U99" s="22" t="s">
        <v>985</v>
      </c>
      <c r="V99" s="24" t="s">
        <v>944</v>
      </c>
      <c r="W99" s="22" t="s">
        <v>183</v>
      </c>
      <c r="X99" s="22" t="s">
        <v>811</v>
      </c>
      <c r="Y99" s="22" t="s">
        <v>1286</v>
      </c>
      <c r="Z99" s="39">
        <v>950</v>
      </c>
      <c r="AA99" s="39">
        <v>950</v>
      </c>
      <c r="AB99" s="39">
        <v>950</v>
      </c>
      <c r="AC99" s="39"/>
      <c r="AD99" s="39"/>
      <c r="AE99" s="39"/>
      <c r="AF99" s="39"/>
      <c r="AG99" s="39"/>
      <c r="AH99" s="39"/>
      <c r="AI99" s="39"/>
      <c r="AJ99" s="39"/>
      <c r="AK99" s="39"/>
      <c r="AL99" s="39"/>
      <c r="AM99" s="71" t="s">
        <v>1168</v>
      </c>
      <c r="AN99" s="71" t="s">
        <v>1169</v>
      </c>
      <c r="AO99" s="78" t="s">
        <v>1392</v>
      </c>
      <c r="AP99" s="75" t="s">
        <v>1392</v>
      </c>
    </row>
    <row r="100" s="12" customFormat="1" ht="279" customHeight="1" spans="1:42">
      <c r="A100" s="22">
        <v>21</v>
      </c>
      <c r="B100" s="22" t="s">
        <v>1198</v>
      </c>
      <c r="C100" s="22">
        <v>2024</v>
      </c>
      <c r="D100" s="33" t="s">
        <v>282</v>
      </c>
      <c r="E100" s="22" t="s">
        <v>178</v>
      </c>
      <c r="F100" s="24" t="s">
        <v>1013</v>
      </c>
      <c r="G100" s="22" t="s">
        <v>252</v>
      </c>
      <c r="H100" s="33" t="s">
        <v>1420</v>
      </c>
      <c r="I100" s="22">
        <v>1</v>
      </c>
      <c r="J100" s="39">
        <v>1.4344</v>
      </c>
      <c r="K100" s="39"/>
      <c r="L100" s="39"/>
      <c r="M100" s="39">
        <v>1</v>
      </c>
      <c r="N100" s="39"/>
      <c r="O100" s="39"/>
      <c r="P100" s="39"/>
      <c r="Q100" s="39"/>
      <c r="R100" s="39"/>
      <c r="S100" s="39">
        <v>367</v>
      </c>
      <c r="T100" s="39">
        <v>1386</v>
      </c>
      <c r="U100" s="22" t="s">
        <v>227</v>
      </c>
      <c r="V100" s="22" t="s">
        <v>656</v>
      </c>
      <c r="W100" s="22" t="s">
        <v>183</v>
      </c>
      <c r="X100" s="22" t="s">
        <v>811</v>
      </c>
      <c r="Y100" s="22" t="s">
        <v>1286</v>
      </c>
      <c r="Z100" s="39">
        <v>850</v>
      </c>
      <c r="AA100" s="39">
        <v>850</v>
      </c>
      <c r="AB100" s="39">
        <v>850</v>
      </c>
      <c r="AC100" s="39"/>
      <c r="AD100" s="39"/>
      <c r="AE100" s="39"/>
      <c r="AF100" s="39"/>
      <c r="AG100" s="39"/>
      <c r="AH100" s="39"/>
      <c r="AI100" s="39"/>
      <c r="AJ100" s="39"/>
      <c r="AK100" s="39"/>
      <c r="AL100" s="39"/>
      <c r="AM100" s="71" t="s">
        <v>1439</v>
      </c>
      <c r="AN100" s="71" t="s">
        <v>1200</v>
      </c>
      <c r="AO100" s="78" t="s">
        <v>1392</v>
      </c>
      <c r="AP100" s="75" t="s">
        <v>1392</v>
      </c>
    </row>
    <row r="101" s="12" customFormat="1" ht="30" customHeight="1" spans="1:41">
      <c r="A101" s="182" t="s">
        <v>54</v>
      </c>
      <c r="B101" s="187" t="s">
        <v>125</v>
      </c>
      <c r="C101" s="187"/>
      <c r="D101" s="187"/>
      <c r="E101" s="184"/>
      <c r="F101" s="184"/>
      <c r="G101" s="184"/>
      <c r="H101" s="184"/>
      <c r="I101" s="190">
        <f t="shared" ref="I101:AL101" si="29">SUM(I102)</f>
        <v>1</v>
      </c>
      <c r="J101" s="190">
        <f t="shared" si="29"/>
        <v>1</v>
      </c>
      <c r="K101" s="190">
        <f t="shared" si="29"/>
        <v>0</v>
      </c>
      <c r="L101" s="190">
        <f t="shared" si="29"/>
        <v>0</v>
      </c>
      <c r="M101" s="190">
        <f t="shared" si="29"/>
        <v>1</v>
      </c>
      <c r="N101" s="190">
        <f t="shared" si="29"/>
        <v>0</v>
      </c>
      <c r="O101" s="190">
        <f t="shared" si="29"/>
        <v>0</v>
      </c>
      <c r="P101" s="190">
        <f t="shared" si="29"/>
        <v>0</v>
      </c>
      <c r="Q101" s="190">
        <f t="shared" si="29"/>
        <v>0</v>
      </c>
      <c r="R101" s="190">
        <f t="shared" si="29"/>
        <v>0</v>
      </c>
      <c r="S101" s="190">
        <f t="shared" si="29"/>
        <v>462</v>
      </c>
      <c r="T101" s="190">
        <f t="shared" si="29"/>
        <v>1868</v>
      </c>
      <c r="U101" s="190">
        <f t="shared" si="29"/>
        <v>0</v>
      </c>
      <c r="V101" s="190">
        <f t="shared" si="29"/>
        <v>0</v>
      </c>
      <c r="W101" s="190">
        <f t="shared" si="29"/>
        <v>0</v>
      </c>
      <c r="X101" s="190">
        <f t="shared" si="29"/>
        <v>0</v>
      </c>
      <c r="Y101" s="190">
        <f t="shared" si="29"/>
        <v>0</v>
      </c>
      <c r="Z101" s="190">
        <f t="shared" si="29"/>
        <v>80</v>
      </c>
      <c r="AA101" s="190">
        <f t="shared" si="29"/>
        <v>80</v>
      </c>
      <c r="AB101" s="190">
        <f t="shared" si="29"/>
        <v>80</v>
      </c>
      <c r="AC101" s="190">
        <f t="shared" si="29"/>
        <v>0</v>
      </c>
      <c r="AD101" s="190">
        <f t="shared" si="29"/>
        <v>0</v>
      </c>
      <c r="AE101" s="190">
        <f t="shared" si="29"/>
        <v>0</v>
      </c>
      <c r="AF101" s="190">
        <f t="shared" si="29"/>
        <v>0</v>
      </c>
      <c r="AG101" s="190">
        <f t="shared" si="29"/>
        <v>0</v>
      </c>
      <c r="AH101" s="190">
        <f t="shared" si="29"/>
        <v>0</v>
      </c>
      <c r="AI101" s="190">
        <f t="shared" si="29"/>
        <v>0</v>
      </c>
      <c r="AJ101" s="190">
        <f t="shared" si="29"/>
        <v>0</v>
      </c>
      <c r="AK101" s="190">
        <f t="shared" si="29"/>
        <v>0</v>
      </c>
      <c r="AL101" s="190">
        <f t="shared" si="29"/>
        <v>0</v>
      </c>
      <c r="AM101" s="195"/>
      <c r="AN101" s="195"/>
      <c r="AO101" s="195"/>
    </row>
    <row r="102" s="12" customFormat="1" ht="305" customHeight="1" spans="1:42">
      <c r="A102" s="22">
        <v>22</v>
      </c>
      <c r="B102" s="22" t="s">
        <v>1223</v>
      </c>
      <c r="C102" s="22">
        <v>2024</v>
      </c>
      <c r="D102" s="33" t="s">
        <v>285</v>
      </c>
      <c r="E102" s="22" t="s">
        <v>178</v>
      </c>
      <c r="F102" s="24" t="s">
        <v>1013</v>
      </c>
      <c r="G102" s="22" t="s">
        <v>252</v>
      </c>
      <c r="H102" s="33" t="s">
        <v>1116</v>
      </c>
      <c r="I102" s="22">
        <v>1</v>
      </c>
      <c r="J102" s="39">
        <v>1</v>
      </c>
      <c r="K102" s="39"/>
      <c r="L102" s="39"/>
      <c r="M102" s="39">
        <v>1</v>
      </c>
      <c r="N102" s="39"/>
      <c r="O102" s="39"/>
      <c r="P102" s="39"/>
      <c r="Q102" s="39"/>
      <c r="R102" s="39"/>
      <c r="S102" s="39">
        <v>462</v>
      </c>
      <c r="T102" s="39">
        <v>1868</v>
      </c>
      <c r="U102" s="22" t="s">
        <v>227</v>
      </c>
      <c r="V102" s="22" t="s">
        <v>656</v>
      </c>
      <c r="W102" s="22" t="s">
        <v>183</v>
      </c>
      <c r="X102" s="22" t="s">
        <v>811</v>
      </c>
      <c r="Y102" s="22" t="s">
        <v>1286</v>
      </c>
      <c r="Z102" s="39">
        <v>80</v>
      </c>
      <c r="AA102" s="39">
        <v>80</v>
      </c>
      <c r="AB102" s="39">
        <v>80</v>
      </c>
      <c r="AC102" s="39"/>
      <c r="AD102" s="39"/>
      <c r="AE102" s="39"/>
      <c r="AF102" s="39"/>
      <c r="AG102" s="39"/>
      <c r="AH102" s="39"/>
      <c r="AI102" s="39"/>
      <c r="AJ102" s="39"/>
      <c r="AK102" s="39"/>
      <c r="AL102" s="39"/>
      <c r="AM102" s="71" t="s">
        <v>1224</v>
      </c>
      <c r="AN102" s="71" t="s">
        <v>1225</v>
      </c>
      <c r="AO102" s="78" t="s">
        <v>1392</v>
      </c>
      <c r="AP102" s="75" t="s">
        <v>1392</v>
      </c>
    </row>
    <row r="103" s="12" customFormat="1" ht="30" customHeight="1" spans="1:41">
      <c r="A103" s="182" t="s">
        <v>54</v>
      </c>
      <c r="B103" s="187" t="s">
        <v>126</v>
      </c>
      <c r="C103" s="187"/>
      <c r="D103" s="187"/>
      <c r="E103" s="184"/>
      <c r="F103" s="184"/>
      <c r="G103" s="184"/>
      <c r="H103" s="184"/>
      <c r="I103" s="190"/>
      <c r="J103" s="190"/>
      <c r="K103" s="190"/>
      <c r="L103" s="190"/>
      <c r="M103" s="190"/>
      <c r="N103" s="190"/>
      <c r="O103" s="190"/>
      <c r="P103" s="190"/>
      <c r="Q103" s="190"/>
      <c r="R103" s="190"/>
      <c r="S103" s="190"/>
      <c r="T103" s="190"/>
      <c r="U103" s="190"/>
      <c r="V103" s="190"/>
      <c r="W103" s="190"/>
      <c r="X103" s="190"/>
      <c r="Y103" s="190"/>
      <c r="Z103" s="190"/>
      <c r="AA103" s="190"/>
      <c r="AB103" s="190"/>
      <c r="AC103" s="190"/>
      <c r="AD103" s="190"/>
      <c r="AE103" s="190"/>
      <c r="AF103" s="190"/>
      <c r="AG103" s="190"/>
      <c r="AH103" s="190"/>
      <c r="AI103" s="190"/>
      <c r="AJ103" s="190"/>
      <c r="AK103" s="190"/>
      <c r="AL103" s="190"/>
      <c r="AM103" s="195"/>
      <c r="AN103" s="195"/>
      <c r="AO103" s="195"/>
    </row>
    <row r="104" s="12" customFormat="1" ht="30" customHeight="1" spans="1:41">
      <c r="A104" s="202" t="s">
        <v>52</v>
      </c>
      <c r="B104" s="187" t="s">
        <v>127</v>
      </c>
      <c r="C104" s="187"/>
      <c r="D104" s="187"/>
      <c r="E104" s="184"/>
      <c r="F104" s="184"/>
      <c r="G104" s="184"/>
      <c r="H104" s="184"/>
      <c r="I104" s="190">
        <f t="shared" ref="I104:AL104" si="30">I105+I106+I107+I108+I109+I110</f>
        <v>0</v>
      </c>
      <c r="J104" s="190">
        <f t="shared" si="30"/>
        <v>0</v>
      </c>
      <c r="K104" s="190">
        <f t="shared" si="30"/>
        <v>0</v>
      </c>
      <c r="L104" s="190">
        <f t="shared" si="30"/>
        <v>0</v>
      </c>
      <c r="M104" s="190">
        <f t="shared" si="30"/>
        <v>0</v>
      </c>
      <c r="N104" s="190">
        <f t="shared" si="30"/>
        <v>0</v>
      </c>
      <c r="O104" s="190">
        <f t="shared" si="30"/>
        <v>0</v>
      </c>
      <c r="P104" s="190">
        <f t="shared" si="30"/>
        <v>0</v>
      </c>
      <c r="Q104" s="190">
        <f t="shared" si="30"/>
        <v>0</v>
      </c>
      <c r="R104" s="190">
        <f t="shared" si="30"/>
        <v>0</v>
      </c>
      <c r="S104" s="190">
        <f t="shared" si="30"/>
        <v>0</v>
      </c>
      <c r="T104" s="190">
        <f t="shared" si="30"/>
        <v>0</v>
      </c>
      <c r="U104" s="190">
        <f t="shared" si="30"/>
        <v>0</v>
      </c>
      <c r="V104" s="190">
        <f t="shared" si="30"/>
        <v>0</v>
      </c>
      <c r="W104" s="190">
        <f t="shared" si="30"/>
        <v>0</v>
      </c>
      <c r="X104" s="190">
        <f t="shared" si="30"/>
        <v>0</v>
      </c>
      <c r="Y104" s="190">
        <f t="shared" si="30"/>
        <v>0</v>
      </c>
      <c r="Z104" s="190">
        <f t="shared" si="30"/>
        <v>0</v>
      </c>
      <c r="AA104" s="190">
        <f t="shared" si="30"/>
        <v>0</v>
      </c>
      <c r="AB104" s="190">
        <f t="shared" si="30"/>
        <v>0</v>
      </c>
      <c r="AC104" s="190">
        <f t="shared" si="30"/>
        <v>0</v>
      </c>
      <c r="AD104" s="190">
        <f t="shared" si="30"/>
        <v>0</v>
      </c>
      <c r="AE104" s="190">
        <f t="shared" si="30"/>
        <v>0</v>
      </c>
      <c r="AF104" s="190">
        <f t="shared" si="30"/>
        <v>0</v>
      </c>
      <c r="AG104" s="190">
        <f t="shared" si="30"/>
        <v>0</v>
      </c>
      <c r="AH104" s="190">
        <f t="shared" si="30"/>
        <v>0</v>
      </c>
      <c r="AI104" s="190">
        <f t="shared" si="30"/>
        <v>0</v>
      </c>
      <c r="AJ104" s="190">
        <f t="shared" si="30"/>
        <v>0</v>
      </c>
      <c r="AK104" s="190">
        <f t="shared" si="30"/>
        <v>0</v>
      </c>
      <c r="AL104" s="190">
        <f t="shared" si="30"/>
        <v>0</v>
      </c>
      <c r="AM104" s="195"/>
      <c r="AN104" s="195"/>
      <c r="AO104" s="195"/>
    </row>
    <row r="105" s="12" customFormat="1" ht="30" customHeight="1" spans="1:41">
      <c r="A105" s="182" t="s">
        <v>54</v>
      </c>
      <c r="B105" s="187" t="s">
        <v>128</v>
      </c>
      <c r="C105" s="187"/>
      <c r="D105" s="187"/>
      <c r="E105" s="184"/>
      <c r="F105" s="184"/>
      <c r="G105" s="184"/>
      <c r="H105" s="184"/>
      <c r="I105" s="190"/>
      <c r="J105" s="190"/>
      <c r="K105" s="190"/>
      <c r="L105" s="190"/>
      <c r="M105" s="190"/>
      <c r="N105" s="190"/>
      <c r="O105" s="190"/>
      <c r="P105" s="190"/>
      <c r="Q105" s="190"/>
      <c r="R105" s="190"/>
      <c r="S105" s="190"/>
      <c r="T105" s="190"/>
      <c r="U105" s="190"/>
      <c r="V105" s="190"/>
      <c r="W105" s="190"/>
      <c r="X105" s="190"/>
      <c r="Y105" s="190"/>
      <c r="Z105" s="190"/>
      <c r="AA105" s="190"/>
      <c r="AB105" s="190"/>
      <c r="AC105" s="190"/>
      <c r="AD105" s="190"/>
      <c r="AE105" s="190"/>
      <c r="AF105" s="190"/>
      <c r="AG105" s="190"/>
      <c r="AH105" s="190"/>
      <c r="AI105" s="190"/>
      <c r="AJ105" s="190"/>
      <c r="AK105" s="190"/>
      <c r="AL105" s="190"/>
      <c r="AM105" s="195"/>
      <c r="AN105" s="195"/>
      <c r="AO105" s="195"/>
    </row>
    <row r="106" s="12" customFormat="1" ht="58" customHeight="1" spans="1:41">
      <c r="A106" s="182" t="s">
        <v>54</v>
      </c>
      <c r="B106" s="187" t="s">
        <v>129</v>
      </c>
      <c r="C106" s="187"/>
      <c r="D106" s="187"/>
      <c r="E106" s="184"/>
      <c r="F106" s="184"/>
      <c r="G106" s="184"/>
      <c r="H106" s="184"/>
      <c r="I106" s="190"/>
      <c r="J106" s="190"/>
      <c r="K106" s="190"/>
      <c r="L106" s="190"/>
      <c r="M106" s="190"/>
      <c r="N106" s="190"/>
      <c r="O106" s="190"/>
      <c r="P106" s="190"/>
      <c r="Q106" s="190"/>
      <c r="R106" s="190"/>
      <c r="S106" s="190"/>
      <c r="T106" s="190"/>
      <c r="U106" s="190"/>
      <c r="V106" s="190"/>
      <c r="W106" s="190"/>
      <c r="X106" s="190"/>
      <c r="Y106" s="190"/>
      <c r="Z106" s="190"/>
      <c r="AA106" s="190"/>
      <c r="AB106" s="190"/>
      <c r="AC106" s="190"/>
      <c r="AD106" s="190"/>
      <c r="AE106" s="190"/>
      <c r="AF106" s="190"/>
      <c r="AG106" s="190"/>
      <c r="AH106" s="190"/>
      <c r="AI106" s="190"/>
      <c r="AJ106" s="190"/>
      <c r="AK106" s="190"/>
      <c r="AL106" s="190"/>
      <c r="AM106" s="195"/>
      <c r="AN106" s="195"/>
      <c r="AO106" s="195"/>
    </row>
    <row r="107" s="12" customFormat="1" ht="68" customHeight="1" spans="1:41">
      <c r="A107" s="182" t="s">
        <v>54</v>
      </c>
      <c r="B107" s="187" t="s">
        <v>130</v>
      </c>
      <c r="C107" s="187"/>
      <c r="D107" s="187"/>
      <c r="E107" s="184"/>
      <c r="F107" s="184"/>
      <c r="G107" s="184"/>
      <c r="H107" s="184"/>
      <c r="I107" s="190"/>
      <c r="J107" s="190"/>
      <c r="K107" s="190"/>
      <c r="L107" s="190"/>
      <c r="M107" s="190"/>
      <c r="N107" s="190"/>
      <c r="O107" s="190"/>
      <c r="P107" s="190"/>
      <c r="Q107" s="190"/>
      <c r="R107" s="190"/>
      <c r="S107" s="190"/>
      <c r="T107" s="190"/>
      <c r="U107" s="190"/>
      <c r="V107" s="190"/>
      <c r="W107" s="190"/>
      <c r="X107" s="190"/>
      <c r="Y107" s="190"/>
      <c r="Z107" s="190"/>
      <c r="AA107" s="190"/>
      <c r="AB107" s="190"/>
      <c r="AC107" s="190"/>
      <c r="AD107" s="190"/>
      <c r="AE107" s="190"/>
      <c r="AF107" s="190"/>
      <c r="AG107" s="190"/>
      <c r="AH107" s="190"/>
      <c r="AI107" s="190"/>
      <c r="AJ107" s="190"/>
      <c r="AK107" s="190"/>
      <c r="AL107" s="190"/>
      <c r="AM107" s="195"/>
      <c r="AN107" s="195"/>
      <c r="AO107" s="195"/>
    </row>
    <row r="108" s="12" customFormat="1" ht="30" customHeight="1" spans="1:41">
      <c r="A108" s="182" t="s">
        <v>54</v>
      </c>
      <c r="B108" s="187" t="s">
        <v>131</v>
      </c>
      <c r="C108" s="187"/>
      <c r="D108" s="187"/>
      <c r="E108" s="184"/>
      <c r="F108" s="184"/>
      <c r="G108" s="184"/>
      <c r="H108" s="184"/>
      <c r="I108" s="190"/>
      <c r="J108" s="190"/>
      <c r="K108" s="190"/>
      <c r="L108" s="190"/>
      <c r="M108" s="190"/>
      <c r="N108" s="190"/>
      <c r="O108" s="190"/>
      <c r="P108" s="190"/>
      <c r="Q108" s="190"/>
      <c r="R108" s="190"/>
      <c r="S108" s="190"/>
      <c r="T108" s="190"/>
      <c r="U108" s="190"/>
      <c r="V108" s="190"/>
      <c r="W108" s="190"/>
      <c r="X108" s="190"/>
      <c r="Y108" s="190"/>
      <c r="Z108" s="190"/>
      <c r="AA108" s="190"/>
      <c r="AB108" s="190"/>
      <c r="AC108" s="190"/>
      <c r="AD108" s="190"/>
      <c r="AE108" s="190"/>
      <c r="AF108" s="190"/>
      <c r="AG108" s="190"/>
      <c r="AH108" s="190"/>
      <c r="AI108" s="190"/>
      <c r="AJ108" s="190"/>
      <c r="AK108" s="190"/>
      <c r="AL108" s="190"/>
      <c r="AM108" s="195"/>
      <c r="AN108" s="195"/>
      <c r="AO108" s="195"/>
    </row>
    <row r="109" s="12" customFormat="1" ht="30" customHeight="1" spans="1:41">
      <c r="A109" s="182" t="s">
        <v>54</v>
      </c>
      <c r="B109" s="187" t="s">
        <v>132</v>
      </c>
      <c r="C109" s="187"/>
      <c r="D109" s="187"/>
      <c r="E109" s="184"/>
      <c r="F109" s="184"/>
      <c r="G109" s="184"/>
      <c r="H109" s="184"/>
      <c r="I109" s="190"/>
      <c r="J109" s="190"/>
      <c r="K109" s="190"/>
      <c r="L109" s="190"/>
      <c r="M109" s="190"/>
      <c r="N109" s="190"/>
      <c r="O109" s="190"/>
      <c r="P109" s="190"/>
      <c r="Q109" s="190"/>
      <c r="R109" s="190"/>
      <c r="S109" s="190"/>
      <c r="T109" s="190"/>
      <c r="U109" s="190"/>
      <c r="V109" s="190"/>
      <c r="W109" s="190"/>
      <c r="X109" s="190"/>
      <c r="Y109" s="190"/>
      <c r="Z109" s="190"/>
      <c r="AA109" s="190"/>
      <c r="AB109" s="190"/>
      <c r="AC109" s="190"/>
      <c r="AD109" s="190"/>
      <c r="AE109" s="190"/>
      <c r="AF109" s="190"/>
      <c r="AG109" s="190"/>
      <c r="AH109" s="190"/>
      <c r="AI109" s="190"/>
      <c r="AJ109" s="190"/>
      <c r="AK109" s="190"/>
      <c r="AL109" s="190"/>
      <c r="AM109" s="195"/>
      <c r="AN109" s="195"/>
      <c r="AO109" s="195"/>
    </row>
    <row r="110" s="12" customFormat="1" ht="30" customHeight="1" spans="1:41">
      <c r="A110" s="182" t="s">
        <v>54</v>
      </c>
      <c r="B110" s="187" t="s">
        <v>133</v>
      </c>
      <c r="C110" s="187"/>
      <c r="D110" s="187"/>
      <c r="E110" s="184"/>
      <c r="F110" s="184"/>
      <c r="G110" s="184"/>
      <c r="H110" s="184"/>
      <c r="I110" s="190"/>
      <c r="J110" s="190"/>
      <c r="K110" s="190"/>
      <c r="L110" s="190"/>
      <c r="M110" s="190"/>
      <c r="N110" s="190"/>
      <c r="O110" s="190"/>
      <c r="P110" s="190"/>
      <c r="Q110" s="190"/>
      <c r="R110" s="190"/>
      <c r="S110" s="190"/>
      <c r="T110" s="190"/>
      <c r="U110" s="190"/>
      <c r="V110" s="190"/>
      <c r="W110" s="190"/>
      <c r="X110" s="190"/>
      <c r="Y110" s="190"/>
      <c r="Z110" s="190"/>
      <c r="AA110" s="190"/>
      <c r="AB110" s="190"/>
      <c r="AC110" s="190"/>
      <c r="AD110" s="190"/>
      <c r="AE110" s="190"/>
      <c r="AF110" s="190"/>
      <c r="AG110" s="190"/>
      <c r="AH110" s="190"/>
      <c r="AI110" s="190"/>
      <c r="AJ110" s="190"/>
      <c r="AK110" s="190"/>
      <c r="AL110" s="190"/>
      <c r="AM110" s="195"/>
      <c r="AN110" s="195"/>
      <c r="AO110" s="195"/>
    </row>
    <row r="111" s="12" customFormat="1" ht="30" customHeight="1" spans="1:41">
      <c r="A111" s="179" t="s">
        <v>50</v>
      </c>
      <c r="B111" s="187" t="s">
        <v>134</v>
      </c>
      <c r="C111" s="187"/>
      <c r="D111" s="187"/>
      <c r="E111" s="184"/>
      <c r="F111" s="184"/>
      <c r="G111" s="184"/>
      <c r="H111" s="184"/>
      <c r="I111" s="191">
        <f t="shared" ref="I111:AL111" si="31">I112</f>
        <v>0</v>
      </c>
      <c r="J111" s="191">
        <f t="shared" si="31"/>
        <v>0</v>
      </c>
      <c r="K111" s="191">
        <f t="shared" si="31"/>
        <v>0</v>
      </c>
      <c r="L111" s="191">
        <f t="shared" si="31"/>
        <v>0</v>
      </c>
      <c r="M111" s="191">
        <f t="shared" si="31"/>
        <v>0</v>
      </c>
      <c r="N111" s="191">
        <f t="shared" si="31"/>
        <v>0</v>
      </c>
      <c r="O111" s="191">
        <f t="shared" si="31"/>
        <v>0</v>
      </c>
      <c r="P111" s="191">
        <f t="shared" si="31"/>
        <v>0</v>
      </c>
      <c r="Q111" s="191">
        <f t="shared" si="31"/>
        <v>0</v>
      </c>
      <c r="R111" s="191">
        <f t="shared" si="31"/>
        <v>0</v>
      </c>
      <c r="S111" s="191">
        <f t="shared" si="31"/>
        <v>0</v>
      </c>
      <c r="T111" s="191">
        <f t="shared" si="31"/>
        <v>0</v>
      </c>
      <c r="U111" s="191">
        <f t="shared" si="31"/>
        <v>0</v>
      </c>
      <c r="V111" s="191">
        <f t="shared" si="31"/>
        <v>0</v>
      </c>
      <c r="W111" s="191">
        <f t="shared" si="31"/>
        <v>0</v>
      </c>
      <c r="X111" s="191">
        <f t="shared" si="31"/>
        <v>0</v>
      </c>
      <c r="Y111" s="191">
        <f t="shared" si="31"/>
        <v>0</v>
      </c>
      <c r="Z111" s="191">
        <f t="shared" si="31"/>
        <v>0</v>
      </c>
      <c r="AA111" s="191">
        <f t="shared" si="31"/>
        <v>0</v>
      </c>
      <c r="AB111" s="191">
        <f t="shared" si="31"/>
        <v>0</v>
      </c>
      <c r="AC111" s="191">
        <f t="shared" si="31"/>
        <v>0</v>
      </c>
      <c r="AD111" s="191">
        <f t="shared" si="31"/>
        <v>0</v>
      </c>
      <c r="AE111" s="191">
        <f t="shared" si="31"/>
        <v>0</v>
      </c>
      <c r="AF111" s="191">
        <f t="shared" si="31"/>
        <v>0</v>
      </c>
      <c r="AG111" s="191">
        <f t="shared" si="31"/>
        <v>0</v>
      </c>
      <c r="AH111" s="191">
        <f t="shared" si="31"/>
        <v>0</v>
      </c>
      <c r="AI111" s="191">
        <f t="shared" si="31"/>
        <v>0</v>
      </c>
      <c r="AJ111" s="191">
        <f t="shared" si="31"/>
        <v>0</v>
      </c>
      <c r="AK111" s="191">
        <f t="shared" si="31"/>
        <v>0</v>
      </c>
      <c r="AL111" s="191">
        <f t="shared" si="31"/>
        <v>0</v>
      </c>
      <c r="AM111" s="195"/>
      <c r="AN111" s="195"/>
      <c r="AO111" s="195"/>
    </row>
    <row r="112" s="12" customFormat="1" ht="30" customHeight="1" spans="1:41">
      <c r="A112" s="179" t="s">
        <v>52</v>
      </c>
      <c r="B112" s="187" t="s">
        <v>134</v>
      </c>
      <c r="C112" s="187"/>
      <c r="D112" s="187"/>
      <c r="E112" s="184"/>
      <c r="F112" s="184"/>
      <c r="G112" s="184"/>
      <c r="H112" s="184"/>
      <c r="I112" s="190">
        <f t="shared" ref="I112:AL112" si="32">I113+I114+I115</f>
        <v>0</v>
      </c>
      <c r="J112" s="190">
        <f t="shared" si="32"/>
        <v>0</v>
      </c>
      <c r="K112" s="190">
        <f t="shared" si="32"/>
        <v>0</v>
      </c>
      <c r="L112" s="190">
        <f t="shared" si="32"/>
        <v>0</v>
      </c>
      <c r="M112" s="190">
        <f t="shared" si="32"/>
        <v>0</v>
      </c>
      <c r="N112" s="190">
        <f t="shared" si="32"/>
        <v>0</v>
      </c>
      <c r="O112" s="190">
        <f t="shared" si="32"/>
        <v>0</v>
      </c>
      <c r="P112" s="190">
        <f t="shared" si="32"/>
        <v>0</v>
      </c>
      <c r="Q112" s="190">
        <f t="shared" si="32"/>
        <v>0</v>
      </c>
      <c r="R112" s="190">
        <f t="shared" si="32"/>
        <v>0</v>
      </c>
      <c r="S112" s="190">
        <f t="shared" si="32"/>
        <v>0</v>
      </c>
      <c r="T112" s="190">
        <f t="shared" si="32"/>
        <v>0</v>
      </c>
      <c r="U112" s="190">
        <f t="shared" si="32"/>
        <v>0</v>
      </c>
      <c r="V112" s="190">
        <f t="shared" si="32"/>
        <v>0</v>
      </c>
      <c r="W112" s="190">
        <f t="shared" si="32"/>
        <v>0</v>
      </c>
      <c r="X112" s="190">
        <f t="shared" si="32"/>
        <v>0</v>
      </c>
      <c r="Y112" s="190">
        <f t="shared" si="32"/>
        <v>0</v>
      </c>
      <c r="Z112" s="190">
        <f t="shared" si="32"/>
        <v>0</v>
      </c>
      <c r="AA112" s="190">
        <f t="shared" si="32"/>
        <v>0</v>
      </c>
      <c r="AB112" s="190">
        <f t="shared" si="32"/>
        <v>0</v>
      </c>
      <c r="AC112" s="190">
        <f t="shared" si="32"/>
        <v>0</v>
      </c>
      <c r="AD112" s="190">
        <f t="shared" si="32"/>
        <v>0</v>
      </c>
      <c r="AE112" s="190">
        <f t="shared" si="32"/>
        <v>0</v>
      </c>
      <c r="AF112" s="190">
        <f t="shared" si="32"/>
        <v>0</v>
      </c>
      <c r="AG112" s="190">
        <f t="shared" si="32"/>
        <v>0</v>
      </c>
      <c r="AH112" s="190">
        <f t="shared" si="32"/>
        <v>0</v>
      </c>
      <c r="AI112" s="190">
        <f t="shared" si="32"/>
        <v>0</v>
      </c>
      <c r="AJ112" s="190">
        <f t="shared" si="32"/>
        <v>0</v>
      </c>
      <c r="AK112" s="190">
        <f t="shared" si="32"/>
        <v>0</v>
      </c>
      <c r="AL112" s="190">
        <f t="shared" si="32"/>
        <v>0</v>
      </c>
      <c r="AM112" s="195"/>
      <c r="AN112" s="195"/>
      <c r="AO112" s="195"/>
    </row>
    <row r="113" s="12" customFormat="1" ht="30" customHeight="1" spans="1:41">
      <c r="A113" s="182" t="s">
        <v>54</v>
      </c>
      <c r="B113" s="187" t="s">
        <v>135</v>
      </c>
      <c r="C113" s="187"/>
      <c r="D113" s="187"/>
      <c r="E113" s="184"/>
      <c r="F113" s="184"/>
      <c r="G113" s="184"/>
      <c r="H113" s="184"/>
      <c r="I113" s="190"/>
      <c r="J113" s="190"/>
      <c r="K113" s="190"/>
      <c r="L113" s="190"/>
      <c r="M113" s="190"/>
      <c r="N113" s="190"/>
      <c r="O113" s="190"/>
      <c r="P113" s="190"/>
      <c r="Q113" s="190"/>
      <c r="R113" s="190"/>
      <c r="S113" s="190"/>
      <c r="T113" s="190"/>
      <c r="U113" s="190"/>
      <c r="V113" s="190"/>
      <c r="W113" s="190"/>
      <c r="X113" s="190"/>
      <c r="Y113" s="190"/>
      <c r="Z113" s="190"/>
      <c r="AA113" s="190"/>
      <c r="AB113" s="190"/>
      <c r="AC113" s="190"/>
      <c r="AD113" s="190"/>
      <c r="AE113" s="190"/>
      <c r="AF113" s="190"/>
      <c r="AG113" s="190"/>
      <c r="AH113" s="190"/>
      <c r="AI113" s="190"/>
      <c r="AJ113" s="190"/>
      <c r="AK113" s="190"/>
      <c r="AL113" s="190"/>
      <c r="AM113" s="195"/>
      <c r="AN113" s="195"/>
      <c r="AO113" s="195"/>
    </row>
    <row r="114" s="12" customFormat="1" ht="30" customHeight="1" spans="1:41">
      <c r="A114" s="182" t="s">
        <v>54</v>
      </c>
      <c r="B114" s="187" t="s">
        <v>136</v>
      </c>
      <c r="C114" s="187"/>
      <c r="D114" s="187"/>
      <c r="E114" s="184"/>
      <c r="F114" s="184"/>
      <c r="G114" s="184"/>
      <c r="H114" s="184"/>
      <c r="I114" s="190"/>
      <c r="J114" s="190"/>
      <c r="K114" s="190"/>
      <c r="L114" s="190"/>
      <c r="M114" s="190"/>
      <c r="N114" s="190"/>
      <c r="O114" s="190"/>
      <c r="P114" s="190"/>
      <c r="Q114" s="190"/>
      <c r="R114" s="190"/>
      <c r="S114" s="190"/>
      <c r="T114" s="190"/>
      <c r="U114" s="190"/>
      <c r="V114" s="190"/>
      <c r="W114" s="190"/>
      <c r="X114" s="190"/>
      <c r="Y114" s="190"/>
      <c r="Z114" s="190"/>
      <c r="AA114" s="190"/>
      <c r="AB114" s="190"/>
      <c r="AC114" s="190"/>
      <c r="AD114" s="190"/>
      <c r="AE114" s="190"/>
      <c r="AF114" s="190"/>
      <c r="AG114" s="190"/>
      <c r="AH114" s="190"/>
      <c r="AI114" s="190"/>
      <c r="AJ114" s="190"/>
      <c r="AK114" s="190"/>
      <c r="AL114" s="190"/>
      <c r="AM114" s="195"/>
      <c r="AN114" s="195"/>
      <c r="AO114" s="195"/>
    </row>
    <row r="115" s="12" customFormat="1" ht="30" customHeight="1" spans="1:41">
      <c r="A115" s="182" t="s">
        <v>54</v>
      </c>
      <c r="B115" s="187" t="s">
        <v>137</v>
      </c>
      <c r="C115" s="187"/>
      <c r="D115" s="187"/>
      <c r="E115" s="184"/>
      <c r="F115" s="184"/>
      <c r="G115" s="184"/>
      <c r="H115" s="184"/>
      <c r="I115" s="190"/>
      <c r="J115" s="190"/>
      <c r="K115" s="190"/>
      <c r="L115" s="190"/>
      <c r="M115" s="190"/>
      <c r="N115" s="190"/>
      <c r="O115" s="190"/>
      <c r="P115" s="190"/>
      <c r="Q115" s="190"/>
      <c r="R115" s="190"/>
      <c r="S115" s="190"/>
      <c r="T115" s="190"/>
      <c r="U115" s="190"/>
      <c r="V115" s="190"/>
      <c r="W115" s="190"/>
      <c r="X115" s="190"/>
      <c r="Y115" s="190"/>
      <c r="Z115" s="190"/>
      <c r="AA115" s="190"/>
      <c r="AB115" s="190"/>
      <c r="AC115" s="190"/>
      <c r="AD115" s="190"/>
      <c r="AE115" s="190"/>
      <c r="AF115" s="190"/>
      <c r="AG115" s="190"/>
      <c r="AH115" s="190"/>
      <c r="AI115" s="190"/>
      <c r="AJ115" s="190"/>
      <c r="AK115" s="190"/>
      <c r="AL115" s="190"/>
      <c r="AM115" s="195"/>
      <c r="AN115" s="195"/>
      <c r="AO115" s="195"/>
    </row>
    <row r="116" s="12" customFormat="1" ht="30" customHeight="1" spans="1:41">
      <c r="A116" s="179" t="s">
        <v>50</v>
      </c>
      <c r="B116" s="187" t="s">
        <v>138</v>
      </c>
      <c r="C116" s="187"/>
      <c r="D116" s="187"/>
      <c r="E116" s="184"/>
      <c r="F116" s="184"/>
      <c r="G116" s="184"/>
      <c r="H116" s="184"/>
      <c r="I116" s="191">
        <f t="shared" ref="I116:AL116" si="33">I117+I119+I124+I131</f>
        <v>1</v>
      </c>
      <c r="J116" s="191">
        <f t="shared" si="33"/>
        <v>800</v>
      </c>
      <c r="K116" s="191">
        <f t="shared" si="33"/>
        <v>0</v>
      </c>
      <c r="L116" s="191">
        <f t="shared" si="33"/>
        <v>0</v>
      </c>
      <c r="M116" s="191">
        <f t="shared" si="33"/>
        <v>0</v>
      </c>
      <c r="N116" s="191">
        <f t="shared" si="33"/>
        <v>0</v>
      </c>
      <c r="O116" s="191">
        <f t="shared" si="33"/>
        <v>1</v>
      </c>
      <c r="P116" s="191">
        <f t="shared" si="33"/>
        <v>0</v>
      </c>
      <c r="Q116" s="191">
        <f t="shared" si="33"/>
        <v>0</v>
      </c>
      <c r="R116" s="191">
        <f t="shared" si="33"/>
        <v>0</v>
      </c>
      <c r="S116" s="191">
        <f t="shared" si="33"/>
        <v>800</v>
      </c>
      <c r="T116" s="191">
        <f t="shared" si="33"/>
        <v>800</v>
      </c>
      <c r="U116" s="191">
        <f t="shared" si="33"/>
        <v>0</v>
      </c>
      <c r="V116" s="191">
        <f t="shared" si="33"/>
        <v>0</v>
      </c>
      <c r="W116" s="191">
        <f t="shared" si="33"/>
        <v>0</v>
      </c>
      <c r="X116" s="191">
        <f t="shared" si="33"/>
        <v>0</v>
      </c>
      <c r="Y116" s="191">
        <f t="shared" si="33"/>
        <v>0</v>
      </c>
      <c r="Z116" s="191">
        <f t="shared" si="33"/>
        <v>240</v>
      </c>
      <c r="AA116" s="191">
        <f t="shared" si="33"/>
        <v>240</v>
      </c>
      <c r="AB116" s="191">
        <f t="shared" si="33"/>
        <v>240</v>
      </c>
      <c r="AC116" s="191">
        <f t="shared" si="33"/>
        <v>0</v>
      </c>
      <c r="AD116" s="191">
        <f t="shared" si="33"/>
        <v>0</v>
      </c>
      <c r="AE116" s="191">
        <f t="shared" si="33"/>
        <v>0</v>
      </c>
      <c r="AF116" s="191">
        <f t="shared" si="33"/>
        <v>0</v>
      </c>
      <c r="AG116" s="191">
        <f t="shared" si="33"/>
        <v>0</v>
      </c>
      <c r="AH116" s="191">
        <f t="shared" si="33"/>
        <v>0</v>
      </c>
      <c r="AI116" s="191">
        <f t="shared" si="33"/>
        <v>0</v>
      </c>
      <c r="AJ116" s="191">
        <f t="shared" si="33"/>
        <v>0</v>
      </c>
      <c r="AK116" s="191">
        <f t="shared" si="33"/>
        <v>0</v>
      </c>
      <c r="AL116" s="191">
        <f t="shared" si="33"/>
        <v>0</v>
      </c>
      <c r="AM116" s="195"/>
      <c r="AN116" s="195"/>
      <c r="AO116" s="195"/>
    </row>
    <row r="117" s="12" customFormat="1" ht="30" customHeight="1" spans="1:41">
      <c r="A117" s="202" t="s">
        <v>52</v>
      </c>
      <c r="B117" s="187" t="s">
        <v>139</v>
      </c>
      <c r="C117" s="187"/>
      <c r="D117" s="187"/>
      <c r="E117" s="184"/>
      <c r="F117" s="184"/>
      <c r="G117" s="184"/>
      <c r="H117" s="184"/>
      <c r="I117" s="190">
        <f t="shared" ref="I117:AL117" si="34">I118</f>
        <v>0</v>
      </c>
      <c r="J117" s="190">
        <f t="shared" si="34"/>
        <v>0</v>
      </c>
      <c r="K117" s="190">
        <f t="shared" si="34"/>
        <v>0</v>
      </c>
      <c r="L117" s="190">
        <f t="shared" si="34"/>
        <v>0</v>
      </c>
      <c r="M117" s="190">
        <f t="shared" si="34"/>
        <v>0</v>
      </c>
      <c r="N117" s="190">
        <f t="shared" si="34"/>
        <v>0</v>
      </c>
      <c r="O117" s="190">
        <f t="shared" si="34"/>
        <v>0</v>
      </c>
      <c r="P117" s="190">
        <f t="shared" si="34"/>
        <v>0</v>
      </c>
      <c r="Q117" s="190">
        <f t="shared" si="34"/>
        <v>0</v>
      </c>
      <c r="R117" s="190">
        <f t="shared" si="34"/>
        <v>0</v>
      </c>
      <c r="S117" s="190">
        <f t="shared" si="34"/>
        <v>0</v>
      </c>
      <c r="T117" s="190">
        <f t="shared" si="34"/>
        <v>0</v>
      </c>
      <c r="U117" s="190">
        <f t="shared" si="34"/>
        <v>0</v>
      </c>
      <c r="V117" s="190">
        <f t="shared" si="34"/>
        <v>0</v>
      </c>
      <c r="W117" s="190">
        <f t="shared" si="34"/>
        <v>0</v>
      </c>
      <c r="X117" s="190">
        <f t="shared" si="34"/>
        <v>0</v>
      </c>
      <c r="Y117" s="190">
        <f t="shared" si="34"/>
        <v>0</v>
      </c>
      <c r="Z117" s="190">
        <f t="shared" si="34"/>
        <v>0</v>
      </c>
      <c r="AA117" s="190">
        <f t="shared" si="34"/>
        <v>0</v>
      </c>
      <c r="AB117" s="190">
        <f t="shared" si="34"/>
        <v>0</v>
      </c>
      <c r="AC117" s="190">
        <f t="shared" si="34"/>
        <v>0</v>
      </c>
      <c r="AD117" s="190">
        <f t="shared" si="34"/>
        <v>0</v>
      </c>
      <c r="AE117" s="190">
        <f t="shared" si="34"/>
        <v>0</v>
      </c>
      <c r="AF117" s="190">
        <f t="shared" si="34"/>
        <v>0</v>
      </c>
      <c r="AG117" s="190">
        <f t="shared" si="34"/>
        <v>0</v>
      </c>
      <c r="AH117" s="190">
        <f t="shared" si="34"/>
        <v>0</v>
      </c>
      <c r="AI117" s="190">
        <f t="shared" si="34"/>
        <v>0</v>
      </c>
      <c r="AJ117" s="190">
        <f t="shared" si="34"/>
        <v>0</v>
      </c>
      <c r="AK117" s="190">
        <f t="shared" si="34"/>
        <v>0</v>
      </c>
      <c r="AL117" s="190">
        <f t="shared" si="34"/>
        <v>0</v>
      </c>
      <c r="AM117" s="195"/>
      <c r="AN117" s="195"/>
      <c r="AO117" s="195"/>
    </row>
    <row r="118" s="12" customFormat="1" ht="30" customHeight="1" spans="1:41">
      <c r="A118" s="182" t="s">
        <v>54</v>
      </c>
      <c r="B118" s="187" t="s">
        <v>140</v>
      </c>
      <c r="C118" s="187"/>
      <c r="D118" s="187"/>
      <c r="E118" s="184"/>
      <c r="F118" s="184"/>
      <c r="G118" s="184"/>
      <c r="H118" s="184"/>
      <c r="I118" s="190"/>
      <c r="J118" s="190"/>
      <c r="K118" s="190"/>
      <c r="L118" s="190"/>
      <c r="M118" s="190"/>
      <c r="N118" s="190"/>
      <c r="O118" s="190"/>
      <c r="P118" s="190"/>
      <c r="Q118" s="190"/>
      <c r="R118" s="190"/>
      <c r="S118" s="190"/>
      <c r="T118" s="190"/>
      <c r="U118" s="190"/>
      <c r="V118" s="190"/>
      <c r="W118" s="190"/>
      <c r="X118" s="190"/>
      <c r="Y118" s="190"/>
      <c r="Z118" s="190"/>
      <c r="AA118" s="190"/>
      <c r="AB118" s="190"/>
      <c r="AC118" s="190"/>
      <c r="AD118" s="190"/>
      <c r="AE118" s="190"/>
      <c r="AF118" s="190"/>
      <c r="AG118" s="190"/>
      <c r="AH118" s="190"/>
      <c r="AI118" s="190"/>
      <c r="AJ118" s="190"/>
      <c r="AK118" s="190"/>
      <c r="AL118" s="190"/>
      <c r="AM118" s="195"/>
      <c r="AN118" s="195"/>
      <c r="AO118" s="195"/>
    </row>
    <row r="119" s="12" customFormat="1" ht="30" customHeight="1" spans="1:41">
      <c r="A119" s="202" t="s">
        <v>52</v>
      </c>
      <c r="B119" s="187" t="s">
        <v>141</v>
      </c>
      <c r="C119" s="187"/>
      <c r="D119" s="187"/>
      <c r="E119" s="184"/>
      <c r="F119" s="184"/>
      <c r="G119" s="184"/>
      <c r="H119" s="184"/>
      <c r="I119" s="190">
        <f t="shared" ref="I119:AL119" si="35">I120+I122+I123</f>
        <v>1</v>
      </c>
      <c r="J119" s="190">
        <f t="shared" si="35"/>
        <v>800</v>
      </c>
      <c r="K119" s="190">
        <f t="shared" si="35"/>
        <v>0</v>
      </c>
      <c r="L119" s="190">
        <f t="shared" si="35"/>
        <v>0</v>
      </c>
      <c r="M119" s="190">
        <f t="shared" si="35"/>
        <v>0</v>
      </c>
      <c r="N119" s="190">
        <f t="shared" si="35"/>
        <v>0</v>
      </c>
      <c r="O119" s="190">
        <f t="shared" si="35"/>
        <v>1</v>
      </c>
      <c r="P119" s="190">
        <f t="shared" si="35"/>
        <v>0</v>
      </c>
      <c r="Q119" s="190">
        <f t="shared" si="35"/>
        <v>0</v>
      </c>
      <c r="R119" s="190">
        <f t="shared" si="35"/>
        <v>0</v>
      </c>
      <c r="S119" s="190">
        <f t="shared" si="35"/>
        <v>800</v>
      </c>
      <c r="T119" s="190">
        <f t="shared" si="35"/>
        <v>800</v>
      </c>
      <c r="U119" s="190">
        <f t="shared" si="35"/>
        <v>0</v>
      </c>
      <c r="V119" s="190">
        <f t="shared" si="35"/>
        <v>0</v>
      </c>
      <c r="W119" s="190">
        <f t="shared" si="35"/>
        <v>0</v>
      </c>
      <c r="X119" s="190">
        <f t="shared" si="35"/>
        <v>0</v>
      </c>
      <c r="Y119" s="190">
        <f t="shared" si="35"/>
        <v>0</v>
      </c>
      <c r="Z119" s="190">
        <f t="shared" si="35"/>
        <v>240</v>
      </c>
      <c r="AA119" s="190">
        <f t="shared" si="35"/>
        <v>240</v>
      </c>
      <c r="AB119" s="190">
        <f t="shared" si="35"/>
        <v>240</v>
      </c>
      <c r="AC119" s="190">
        <f t="shared" si="35"/>
        <v>0</v>
      </c>
      <c r="AD119" s="190">
        <f t="shared" si="35"/>
        <v>0</v>
      </c>
      <c r="AE119" s="190">
        <f t="shared" si="35"/>
        <v>0</v>
      </c>
      <c r="AF119" s="190">
        <f t="shared" si="35"/>
        <v>0</v>
      </c>
      <c r="AG119" s="190">
        <f t="shared" si="35"/>
        <v>0</v>
      </c>
      <c r="AH119" s="190">
        <f t="shared" si="35"/>
        <v>0</v>
      </c>
      <c r="AI119" s="190">
        <f t="shared" si="35"/>
        <v>0</v>
      </c>
      <c r="AJ119" s="190">
        <f t="shared" si="35"/>
        <v>0</v>
      </c>
      <c r="AK119" s="190">
        <f t="shared" si="35"/>
        <v>0</v>
      </c>
      <c r="AL119" s="190">
        <f t="shared" si="35"/>
        <v>0</v>
      </c>
      <c r="AM119" s="195"/>
      <c r="AN119" s="195"/>
      <c r="AO119" s="195"/>
    </row>
    <row r="120" s="12" customFormat="1" ht="30" customHeight="1" spans="1:41">
      <c r="A120" s="182" t="s">
        <v>54</v>
      </c>
      <c r="B120" s="187" t="s">
        <v>142</v>
      </c>
      <c r="C120" s="187"/>
      <c r="D120" s="187"/>
      <c r="E120" s="184"/>
      <c r="F120" s="184"/>
      <c r="G120" s="184"/>
      <c r="H120" s="184"/>
      <c r="I120" s="190">
        <f t="shared" ref="I120:AL120" si="36">SUM(I121)</f>
        <v>1</v>
      </c>
      <c r="J120" s="190">
        <f t="shared" si="36"/>
        <v>800</v>
      </c>
      <c r="K120" s="190">
        <f t="shared" si="36"/>
        <v>0</v>
      </c>
      <c r="L120" s="190">
        <f t="shared" si="36"/>
        <v>0</v>
      </c>
      <c r="M120" s="190">
        <f t="shared" si="36"/>
        <v>0</v>
      </c>
      <c r="N120" s="190">
        <f t="shared" si="36"/>
        <v>0</v>
      </c>
      <c r="O120" s="190">
        <f t="shared" si="36"/>
        <v>1</v>
      </c>
      <c r="P120" s="190">
        <f t="shared" si="36"/>
        <v>0</v>
      </c>
      <c r="Q120" s="190">
        <f t="shared" si="36"/>
        <v>0</v>
      </c>
      <c r="R120" s="190">
        <f t="shared" si="36"/>
        <v>0</v>
      </c>
      <c r="S120" s="190">
        <f t="shared" si="36"/>
        <v>800</v>
      </c>
      <c r="T120" s="190">
        <f t="shared" si="36"/>
        <v>800</v>
      </c>
      <c r="U120" s="190">
        <f t="shared" si="36"/>
        <v>0</v>
      </c>
      <c r="V120" s="190">
        <f t="shared" si="36"/>
        <v>0</v>
      </c>
      <c r="W120" s="190">
        <f t="shared" si="36"/>
        <v>0</v>
      </c>
      <c r="X120" s="190">
        <f t="shared" si="36"/>
        <v>0</v>
      </c>
      <c r="Y120" s="190">
        <f t="shared" si="36"/>
        <v>0</v>
      </c>
      <c r="Z120" s="190">
        <f t="shared" si="36"/>
        <v>240</v>
      </c>
      <c r="AA120" s="190">
        <f t="shared" si="36"/>
        <v>240</v>
      </c>
      <c r="AB120" s="190">
        <f t="shared" si="36"/>
        <v>240</v>
      </c>
      <c r="AC120" s="190">
        <f t="shared" si="36"/>
        <v>0</v>
      </c>
      <c r="AD120" s="190">
        <f t="shared" si="36"/>
        <v>0</v>
      </c>
      <c r="AE120" s="190">
        <f t="shared" si="36"/>
        <v>0</v>
      </c>
      <c r="AF120" s="190">
        <f t="shared" si="36"/>
        <v>0</v>
      </c>
      <c r="AG120" s="190">
        <f t="shared" si="36"/>
        <v>0</v>
      </c>
      <c r="AH120" s="190">
        <f t="shared" si="36"/>
        <v>0</v>
      </c>
      <c r="AI120" s="190">
        <f t="shared" si="36"/>
        <v>0</v>
      </c>
      <c r="AJ120" s="190">
        <f t="shared" si="36"/>
        <v>0</v>
      </c>
      <c r="AK120" s="190">
        <f t="shared" si="36"/>
        <v>0</v>
      </c>
      <c r="AL120" s="190">
        <f t="shared" si="36"/>
        <v>0</v>
      </c>
      <c r="AM120" s="195"/>
      <c r="AN120" s="195"/>
      <c r="AO120" s="195"/>
    </row>
    <row r="121" s="7" customFormat="1" ht="198" customHeight="1" spans="1:42">
      <c r="A121" s="22">
        <v>23</v>
      </c>
      <c r="B121" s="22" t="s">
        <v>1174</v>
      </c>
      <c r="C121" s="22">
        <v>2024</v>
      </c>
      <c r="D121" s="33" t="s">
        <v>993</v>
      </c>
      <c r="E121" s="22" t="s">
        <v>178</v>
      </c>
      <c r="F121" s="22" t="s">
        <v>1175</v>
      </c>
      <c r="G121" s="22" t="s">
        <v>995</v>
      </c>
      <c r="H121" s="33" t="s">
        <v>1103</v>
      </c>
      <c r="I121" s="22">
        <v>1</v>
      </c>
      <c r="J121" s="22">
        <v>800</v>
      </c>
      <c r="K121" s="22"/>
      <c r="L121" s="22"/>
      <c r="M121" s="22"/>
      <c r="N121" s="22"/>
      <c r="O121" s="22">
        <v>1</v>
      </c>
      <c r="P121" s="22"/>
      <c r="Q121" s="22"/>
      <c r="R121" s="22"/>
      <c r="S121" s="22">
        <v>800</v>
      </c>
      <c r="T121" s="22">
        <v>800</v>
      </c>
      <c r="U121" s="36" t="s">
        <v>997</v>
      </c>
      <c r="V121" s="22" t="s">
        <v>1176</v>
      </c>
      <c r="W121" s="22" t="s">
        <v>997</v>
      </c>
      <c r="X121" s="22" t="s">
        <v>1176</v>
      </c>
      <c r="Y121" s="22" t="s">
        <v>1177</v>
      </c>
      <c r="Z121" s="22">
        <v>240</v>
      </c>
      <c r="AA121" s="22">
        <v>240</v>
      </c>
      <c r="AB121" s="60">
        <v>240</v>
      </c>
      <c r="AC121" s="60"/>
      <c r="AD121" s="60"/>
      <c r="AE121" s="60"/>
      <c r="AF121" s="22"/>
      <c r="AG121" s="22"/>
      <c r="AH121" s="22"/>
      <c r="AI121" s="22"/>
      <c r="AJ121" s="22"/>
      <c r="AK121" s="22"/>
      <c r="AL121" s="22"/>
      <c r="AM121" s="33" t="s">
        <v>1178</v>
      </c>
      <c r="AN121" s="33" t="s">
        <v>1179</v>
      </c>
      <c r="AO121" s="60" t="s">
        <v>1386</v>
      </c>
      <c r="AP121" s="75" t="s">
        <v>1386</v>
      </c>
    </row>
    <row r="122" s="12" customFormat="1" ht="30" customHeight="1" spans="1:41">
      <c r="A122" s="182" t="s">
        <v>54</v>
      </c>
      <c r="B122" s="187" t="s">
        <v>143</v>
      </c>
      <c r="C122" s="187"/>
      <c r="D122" s="187"/>
      <c r="E122" s="184"/>
      <c r="F122" s="184"/>
      <c r="G122" s="184"/>
      <c r="H122" s="184"/>
      <c r="I122" s="190"/>
      <c r="J122" s="190"/>
      <c r="K122" s="190"/>
      <c r="L122" s="190"/>
      <c r="M122" s="190"/>
      <c r="N122" s="190"/>
      <c r="O122" s="190"/>
      <c r="P122" s="190"/>
      <c r="Q122" s="190"/>
      <c r="R122" s="190"/>
      <c r="S122" s="190"/>
      <c r="T122" s="190"/>
      <c r="U122" s="190"/>
      <c r="V122" s="190"/>
      <c r="W122" s="190"/>
      <c r="X122" s="190"/>
      <c r="Y122" s="190"/>
      <c r="Z122" s="190"/>
      <c r="AA122" s="190"/>
      <c r="AB122" s="190"/>
      <c r="AC122" s="190"/>
      <c r="AD122" s="190"/>
      <c r="AE122" s="190"/>
      <c r="AF122" s="190"/>
      <c r="AG122" s="190"/>
      <c r="AH122" s="190"/>
      <c r="AI122" s="190"/>
      <c r="AJ122" s="190"/>
      <c r="AK122" s="190"/>
      <c r="AL122" s="190"/>
      <c r="AM122" s="195"/>
      <c r="AN122" s="195"/>
      <c r="AO122" s="195"/>
    </row>
    <row r="123" s="12" customFormat="1" ht="30" customHeight="1" spans="1:41">
      <c r="A123" s="182" t="s">
        <v>54</v>
      </c>
      <c r="B123" s="187" t="s">
        <v>144</v>
      </c>
      <c r="C123" s="187"/>
      <c r="D123" s="187"/>
      <c r="E123" s="184"/>
      <c r="F123" s="184"/>
      <c r="G123" s="184"/>
      <c r="H123" s="184"/>
      <c r="I123" s="190"/>
      <c r="J123" s="190"/>
      <c r="K123" s="190"/>
      <c r="L123" s="190"/>
      <c r="M123" s="190"/>
      <c r="N123" s="190"/>
      <c r="O123" s="190"/>
      <c r="P123" s="190"/>
      <c r="Q123" s="190"/>
      <c r="R123" s="190"/>
      <c r="S123" s="190"/>
      <c r="T123" s="190"/>
      <c r="U123" s="190"/>
      <c r="V123" s="190"/>
      <c r="W123" s="190"/>
      <c r="X123" s="190"/>
      <c r="Y123" s="190"/>
      <c r="Z123" s="190"/>
      <c r="AA123" s="190"/>
      <c r="AB123" s="190"/>
      <c r="AC123" s="190"/>
      <c r="AD123" s="190"/>
      <c r="AE123" s="190"/>
      <c r="AF123" s="190"/>
      <c r="AG123" s="190"/>
      <c r="AH123" s="190"/>
      <c r="AI123" s="190"/>
      <c r="AJ123" s="190"/>
      <c r="AK123" s="190"/>
      <c r="AL123" s="190"/>
      <c r="AM123" s="195"/>
      <c r="AN123" s="195"/>
      <c r="AO123" s="195"/>
    </row>
    <row r="124" s="12" customFormat="1" ht="30" customHeight="1" spans="1:41">
      <c r="A124" s="202" t="s">
        <v>52</v>
      </c>
      <c r="B124" s="187" t="s">
        <v>145</v>
      </c>
      <c r="C124" s="187"/>
      <c r="D124" s="187"/>
      <c r="E124" s="184"/>
      <c r="F124" s="184"/>
      <c r="G124" s="184"/>
      <c r="H124" s="184"/>
      <c r="I124" s="190">
        <f t="shared" ref="I124:AL124" si="37">I125+I126+I127+I128+I129+I130</f>
        <v>0</v>
      </c>
      <c r="J124" s="190">
        <f t="shared" si="37"/>
        <v>0</v>
      </c>
      <c r="K124" s="190">
        <f t="shared" si="37"/>
        <v>0</v>
      </c>
      <c r="L124" s="190">
        <f t="shared" si="37"/>
        <v>0</v>
      </c>
      <c r="M124" s="190">
        <f t="shared" si="37"/>
        <v>0</v>
      </c>
      <c r="N124" s="190">
        <f t="shared" si="37"/>
        <v>0</v>
      </c>
      <c r="O124" s="190">
        <f t="shared" si="37"/>
        <v>0</v>
      </c>
      <c r="P124" s="190">
        <f t="shared" si="37"/>
        <v>0</v>
      </c>
      <c r="Q124" s="190">
        <f t="shared" si="37"/>
        <v>0</v>
      </c>
      <c r="R124" s="190">
        <f t="shared" si="37"/>
        <v>0</v>
      </c>
      <c r="S124" s="190">
        <f t="shared" si="37"/>
        <v>0</v>
      </c>
      <c r="T124" s="190">
        <f t="shared" si="37"/>
        <v>0</v>
      </c>
      <c r="U124" s="190">
        <f t="shared" si="37"/>
        <v>0</v>
      </c>
      <c r="V124" s="190">
        <f t="shared" si="37"/>
        <v>0</v>
      </c>
      <c r="W124" s="190">
        <f t="shared" si="37"/>
        <v>0</v>
      </c>
      <c r="X124" s="190">
        <f t="shared" si="37"/>
        <v>0</v>
      </c>
      <c r="Y124" s="190">
        <f t="shared" si="37"/>
        <v>0</v>
      </c>
      <c r="Z124" s="190">
        <f t="shared" si="37"/>
        <v>0</v>
      </c>
      <c r="AA124" s="190">
        <f t="shared" si="37"/>
        <v>0</v>
      </c>
      <c r="AB124" s="190">
        <f t="shared" si="37"/>
        <v>0</v>
      </c>
      <c r="AC124" s="190">
        <f t="shared" si="37"/>
        <v>0</v>
      </c>
      <c r="AD124" s="190">
        <f t="shared" si="37"/>
        <v>0</v>
      </c>
      <c r="AE124" s="190">
        <f t="shared" si="37"/>
        <v>0</v>
      </c>
      <c r="AF124" s="190">
        <f t="shared" si="37"/>
        <v>0</v>
      </c>
      <c r="AG124" s="190">
        <f t="shared" si="37"/>
        <v>0</v>
      </c>
      <c r="AH124" s="190">
        <f t="shared" si="37"/>
        <v>0</v>
      </c>
      <c r="AI124" s="190">
        <f t="shared" si="37"/>
        <v>0</v>
      </c>
      <c r="AJ124" s="190">
        <f t="shared" si="37"/>
        <v>0</v>
      </c>
      <c r="AK124" s="190">
        <f t="shared" si="37"/>
        <v>0</v>
      </c>
      <c r="AL124" s="190">
        <f t="shared" si="37"/>
        <v>0</v>
      </c>
      <c r="AM124" s="195"/>
      <c r="AN124" s="195"/>
      <c r="AO124" s="195"/>
    </row>
    <row r="125" s="12" customFormat="1" ht="30" customHeight="1" spans="1:41">
      <c r="A125" s="182" t="s">
        <v>54</v>
      </c>
      <c r="B125" s="187" t="s">
        <v>146</v>
      </c>
      <c r="C125" s="187"/>
      <c r="D125" s="187"/>
      <c r="E125" s="184"/>
      <c r="F125" s="184"/>
      <c r="G125" s="184"/>
      <c r="H125" s="184"/>
      <c r="I125" s="190"/>
      <c r="J125" s="190"/>
      <c r="K125" s="190"/>
      <c r="L125" s="190"/>
      <c r="M125" s="190"/>
      <c r="N125" s="190"/>
      <c r="O125" s="190"/>
      <c r="P125" s="190"/>
      <c r="Q125" s="190"/>
      <c r="R125" s="190"/>
      <c r="S125" s="190"/>
      <c r="T125" s="190"/>
      <c r="U125" s="190"/>
      <c r="V125" s="190"/>
      <c r="W125" s="190"/>
      <c r="X125" s="190"/>
      <c r="Y125" s="190"/>
      <c r="Z125" s="190"/>
      <c r="AA125" s="190"/>
      <c r="AB125" s="190"/>
      <c r="AC125" s="190"/>
      <c r="AD125" s="190"/>
      <c r="AE125" s="190"/>
      <c r="AF125" s="190"/>
      <c r="AG125" s="190"/>
      <c r="AH125" s="190"/>
      <c r="AI125" s="190"/>
      <c r="AJ125" s="190"/>
      <c r="AK125" s="190"/>
      <c r="AL125" s="190"/>
      <c r="AM125" s="195"/>
      <c r="AN125" s="195"/>
      <c r="AO125" s="195"/>
    </row>
    <row r="126" s="12" customFormat="1" ht="30" customHeight="1" spans="1:41">
      <c r="A126" s="182" t="s">
        <v>54</v>
      </c>
      <c r="B126" s="187" t="s">
        <v>147</v>
      </c>
      <c r="C126" s="187"/>
      <c r="D126" s="187"/>
      <c r="E126" s="184"/>
      <c r="F126" s="184"/>
      <c r="G126" s="184"/>
      <c r="H126" s="184"/>
      <c r="I126" s="190"/>
      <c r="J126" s="190"/>
      <c r="K126" s="190"/>
      <c r="L126" s="190"/>
      <c r="M126" s="190"/>
      <c r="N126" s="190"/>
      <c r="O126" s="190"/>
      <c r="P126" s="190"/>
      <c r="Q126" s="190"/>
      <c r="R126" s="190"/>
      <c r="S126" s="190"/>
      <c r="T126" s="190"/>
      <c r="U126" s="190"/>
      <c r="V126" s="190"/>
      <c r="W126" s="190"/>
      <c r="X126" s="190"/>
      <c r="Y126" s="190"/>
      <c r="Z126" s="190"/>
      <c r="AA126" s="190"/>
      <c r="AB126" s="190"/>
      <c r="AC126" s="190"/>
      <c r="AD126" s="190"/>
      <c r="AE126" s="190"/>
      <c r="AF126" s="190"/>
      <c r="AG126" s="190"/>
      <c r="AH126" s="190"/>
      <c r="AI126" s="190"/>
      <c r="AJ126" s="190"/>
      <c r="AK126" s="190"/>
      <c r="AL126" s="190"/>
      <c r="AM126" s="195"/>
      <c r="AN126" s="195"/>
      <c r="AO126" s="195"/>
    </row>
    <row r="127" s="12" customFormat="1" ht="30" customHeight="1" spans="1:41">
      <c r="A127" s="182" t="s">
        <v>54</v>
      </c>
      <c r="B127" s="187" t="s">
        <v>148</v>
      </c>
      <c r="C127" s="187"/>
      <c r="D127" s="187"/>
      <c r="E127" s="184"/>
      <c r="F127" s="184"/>
      <c r="G127" s="184"/>
      <c r="H127" s="184"/>
      <c r="I127" s="190"/>
      <c r="J127" s="190"/>
      <c r="K127" s="190"/>
      <c r="L127" s="190"/>
      <c r="M127" s="190"/>
      <c r="N127" s="190"/>
      <c r="O127" s="190"/>
      <c r="P127" s="190"/>
      <c r="Q127" s="190"/>
      <c r="R127" s="190"/>
      <c r="S127" s="190"/>
      <c r="T127" s="190"/>
      <c r="U127" s="190"/>
      <c r="V127" s="190"/>
      <c r="W127" s="190"/>
      <c r="X127" s="190"/>
      <c r="Y127" s="190"/>
      <c r="Z127" s="190"/>
      <c r="AA127" s="190"/>
      <c r="AB127" s="190"/>
      <c r="AC127" s="190"/>
      <c r="AD127" s="190"/>
      <c r="AE127" s="190"/>
      <c r="AF127" s="190"/>
      <c r="AG127" s="190"/>
      <c r="AH127" s="190"/>
      <c r="AI127" s="190"/>
      <c r="AJ127" s="190"/>
      <c r="AK127" s="190"/>
      <c r="AL127" s="190"/>
      <c r="AM127" s="195"/>
      <c r="AN127" s="195"/>
      <c r="AO127" s="195"/>
    </row>
    <row r="128" s="12" customFormat="1" ht="30" customHeight="1" spans="1:41">
      <c r="A128" s="182" t="s">
        <v>54</v>
      </c>
      <c r="B128" s="187" t="s">
        <v>149</v>
      </c>
      <c r="C128" s="187"/>
      <c r="D128" s="187"/>
      <c r="E128" s="184"/>
      <c r="F128" s="184"/>
      <c r="G128" s="184"/>
      <c r="H128" s="184"/>
      <c r="I128" s="190"/>
      <c r="J128" s="190"/>
      <c r="K128" s="190"/>
      <c r="L128" s="190"/>
      <c r="M128" s="190"/>
      <c r="N128" s="190"/>
      <c r="O128" s="190"/>
      <c r="P128" s="190"/>
      <c r="Q128" s="190"/>
      <c r="R128" s="190"/>
      <c r="S128" s="190"/>
      <c r="T128" s="190"/>
      <c r="U128" s="190"/>
      <c r="V128" s="190"/>
      <c r="W128" s="190"/>
      <c r="X128" s="190"/>
      <c r="Y128" s="190"/>
      <c r="Z128" s="190"/>
      <c r="AA128" s="190"/>
      <c r="AB128" s="190"/>
      <c r="AC128" s="190"/>
      <c r="AD128" s="190"/>
      <c r="AE128" s="190"/>
      <c r="AF128" s="190"/>
      <c r="AG128" s="190"/>
      <c r="AH128" s="190"/>
      <c r="AI128" s="190"/>
      <c r="AJ128" s="190"/>
      <c r="AK128" s="190"/>
      <c r="AL128" s="190"/>
      <c r="AM128" s="195"/>
      <c r="AN128" s="195"/>
      <c r="AO128" s="195"/>
    </row>
    <row r="129" s="12" customFormat="1" ht="30" customHeight="1" spans="1:41">
      <c r="A129" s="182" t="s">
        <v>54</v>
      </c>
      <c r="B129" s="187" t="s">
        <v>150</v>
      </c>
      <c r="C129" s="187"/>
      <c r="D129" s="187"/>
      <c r="E129" s="184"/>
      <c r="F129" s="184"/>
      <c r="G129" s="184"/>
      <c r="H129" s="184"/>
      <c r="I129" s="190"/>
      <c r="J129" s="190"/>
      <c r="K129" s="190"/>
      <c r="L129" s="190"/>
      <c r="M129" s="190"/>
      <c r="N129" s="190"/>
      <c r="O129" s="190"/>
      <c r="P129" s="190"/>
      <c r="Q129" s="190"/>
      <c r="R129" s="190"/>
      <c r="S129" s="190"/>
      <c r="T129" s="190"/>
      <c r="U129" s="190"/>
      <c r="V129" s="190"/>
      <c r="W129" s="190"/>
      <c r="X129" s="190"/>
      <c r="Y129" s="190"/>
      <c r="Z129" s="190"/>
      <c r="AA129" s="190"/>
      <c r="AB129" s="190"/>
      <c r="AC129" s="190"/>
      <c r="AD129" s="190"/>
      <c r="AE129" s="190"/>
      <c r="AF129" s="190"/>
      <c r="AG129" s="190"/>
      <c r="AH129" s="190"/>
      <c r="AI129" s="190"/>
      <c r="AJ129" s="190"/>
      <c r="AK129" s="190"/>
      <c r="AL129" s="190"/>
      <c r="AM129" s="195"/>
      <c r="AN129" s="195"/>
      <c r="AO129" s="195"/>
    </row>
    <row r="130" s="12" customFormat="1" ht="30" customHeight="1" spans="1:41">
      <c r="A130" s="182" t="s">
        <v>54</v>
      </c>
      <c r="B130" s="187" t="s">
        <v>151</v>
      </c>
      <c r="C130" s="187"/>
      <c r="D130" s="187"/>
      <c r="E130" s="184"/>
      <c r="F130" s="184"/>
      <c r="G130" s="184"/>
      <c r="H130" s="184"/>
      <c r="I130" s="190"/>
      <c r="J130" s="190"/>
      <c r="K130" s="190"/>
      <c r="L130" s="190"/>
      <c r="M130" s="190"/>
      <c r="N130" s="190"/>
      <c r="O130" s="190"/>
      <c r="P130" s="190"/>
      <c r="Q130" s="190"/>
      <c r="R130" s="190"/>
      <c r="S130" s="190"/>
      <c r="T130" s="190"/>
      <c r="U130" s="190"/>
      <c r="V130" s="190"/>
      <c r="W130" s="190"/>
      <c r="X130" s="190"/>
      <c r="Y130" s="190"/>
      <c r="Z130" s="190"/>
      <c r="AA130" s="190"/>
      <c r="AB130" s="190"/>
      <c r="AC130" s="190"/>
      <c r="AD130" s="190"/>
      <c r="AE130" s="190"/>
      <c r="AF130" s="190"/>
      <c r="AG130" s="190"/>
      <c r="AH130" s="190"/>
      <c r="AI130" s="190"/>
      <c r="AJ130" s="190"/>
      <c r="AK130" s="190"/>
      <c r="AL130" s="190"/>
      <c r="AM130" s="195"/>
      <c r="AN130" s="195"/>
      <c r="AO130" s="195"/>
    </row>
    <row r="131" s="12" customFormat="1" ht="30" customHeight="1" spans="1:41">
      <c r="A131" s="202" t="s">
        <v>52</v>
      </c>
      <c r="B131" s="187" t="s">
        <v>152</v>
      </c>
      <c r="C131" s="187"/>
      <c r="D131" s="187"/>
      <c r="E131" s="184"/>
      <c r="F131" s="184"/>
      <c r="G131" s="184"/>
      <c r="H131" s="184"/>
      <c r="I131" s="190">
        <f t="shared" ref="I131:AL131" si="38">I132+I133+I134+I135+I136</f>
        <v>0</v>
      </c>
      <c r="J131" s="190">
        <f t="shared" si="38"/>
        <v>0</v>
      </c>
      <c r="K131" s="190">
        <f t="shared" si="38"/>
        <v>0</v>
      </c>
      <c r="L131" s="190">
        <f t="shared" si="38"/>
        <v>0</v>
      </c>
      <c r="M131" s="190">
        <f t="shared" si="38"/>
        <v>0</v>
      </c>
      <c r="N131" s="190">
        <f t="shared" si="38"/>
        <v>0</v>
      </c>
      <c r="O131" s="190">
        <f t="shared" si="38"/>
        <v>0</v>
      </c>
      <c r="P131" s="190">
        <f t="shared" si="38"/>
        <v>0</v>
      </c>
      <c r="Q131" s="190">
        <f t="shared" si="38"/>
        <v>0</v>
      </c>
      <c r="R131" s="190">
        <f t="shared" si="38"/>
        <v>0</v>
      </c>
      <c r="S131" s="190">
        <f t="shared" si="38"/>
        <v>0</v>
      </c>
      <c r="T131" s="190">
        <f t="shared" si="38"/>
        <v>0</v>
      </c>
      <c r="U131" s="190">
        <f t="shared" si="38"/>
        <v>0</v>
      </c>
      <c r="V131" s="190">
        <f t="shared" si="38"/>
        <v>0</v>
      </c>
      <c r="W131" s="190">
        <f t="shared" si="38"/>
        <v>0</v>
      </c>
      <c r="X131" s="190">
        <f t="shared" si="38"/>
        <v>0</v>
      </c>
      <c r="Y131" s="190">
        <f t="shared" si="38"/>
        <v>0</v>
      </c>
      <c r="Z131" s="190">
        <f t="shared" si="38"/>
        <v>0</v>
      </c>
      <c r="AA131" s="190">
        <f t="shared" si="38"/>
        <v>0</v>
      </c>
      <c r="AB131" s="190">
        <f t="shared" si="38"/>
        <v>0</v>
      </c>
      <c r="AC131" s="190">
        <f t="shared" si="38"/>
        <v>0</v>
      </c>
      <c r="AD131" s="190">
        <f t="shared" si="38"/>
        <v>0</v>
      </c>
      <c r="AE131" s="190">
        <f t="shared" si="38"/>
        <v>0</v>
      </c>
      <c r="AF131" s="190">
        <f t="shared" si="38"/>
        <v>0</v>
      </c>
      <c r="AG131" s="190">
        <f t="shared" si="38"/>
        <v>0</v>
      </c>
      <c r="AH131" s="190">
        <f t="shared" si="38"/>
        <v>0</v>
      </c>
      <c r="AI131" s="190">
        <f t="shared" si="38"/>
        <v>0</v>
      </c>
      <c r="AJ131" s="190">
        <f t="shared" si="38"/>
        <v>0</v>
      </c>
      <c r="AK131" s="190">
        <f t="shared" si="38"/>
        <v>0</v>
      </c>
      <c r="AL131" s="190">
        <f t="shared" si="38"/>
        <v>0</v>
      </c>
      <c r="AM131" s="195"/>
      <c r="AN131" s="195"/>
      <c r="AO131" s="195"/>
    </row>
    <row r="132" s="12" customFormat="1" ht="30" customHeight="1" spans="1:41">
      <c r="A132" s="182" t="s">
        <v>54</v>
      </c>
      <c r="B132" s="187" t="s">
        <v>153</v>
      </c>
      <c r="C132" s="187"/>
      <c r="D132" s="187"/>
      <c r="E132" s="184"/>
      <c r="F132" s="184"/>
      <c r="G132" s="184"/>
      <c r="H132" s="184"/>
      <c r="I132" s="190"/>
      <c r="J132" s="190"/>
      <c r="K132" s="190"/>
      <c r="L132" s="190"/>
      <c r="M132" s="190"/>
      <c r="N132" s="190"/>
      <c r="O132" s="190"/>
      <c r="P132" s="190"/>
      <c r="Q132" s="190"/>
      <c r="R132" s="190"/>
      <c r="S132" s="190"/>
      <c r="T132" s="190"/>
      <c r="U132" s="190"/>
      <c r="V132" s="190"/>
      <c r="W132" s="190"/>
      <c r="X132" s="190"/>
      <c r="Y132" s="190"/>
      <c r="Z132" s="190"/>
      <c r="AA132" s="190"/>
      <c r="AB132" s="190"/>
      <c r="AC132" s="190"/>
      <c r="AD132" s="190"/>
      <c r="AE132" s="190"/>
      <c r="AF132" s="190"/>
      <c r="AG132" s="190"/>
      <c r="AH132" s="190"/>
      <c r="AI132" s="190"/>
      <c r="AJ132" s="190"/>
      <c r="AK132" s="190"/>
      <c r="AL132" s="190"/>
      <c r="AM132" s="195"/>
      <c r="AN132" s="195"/>
      <c r="AO132" s="195"/>
    </row>
    <row r="133" s="12" customFormat="1" ht="30" customHeight="1" spans="1:41">
      <c r="A133" s="182" t="s">
        <v>54</v>
      </c>
      <c r="B133" s="187" t="s">
        <v>154</v>
      </c>
      <c r="C133" s="187"/>
      <c r="D133" s="187"/>
      <c r="E133" s="184"/>
      <c r="F133" s="184"/>
      <c r="G133" s="184"/>
      <c r="H133" s="184"/>
      <c r="I133" s="190"/>
      <c r="J133" s="190"/>
      <c r="K133" s="190"/>
      <c r="L133" s="190"/>
      <c r="M133" s="190"/>
      <c r="N133" s="190"/>
      <c r="O133" s="190"/>
      <c r="P133" s="190"/>
      <c r="Q133" s="190"/>
      <c r="R133" s="190"/>
      <c r="S133" s="190"/>
      <c r="T133" s="190"/>
      <c r="U133" s="190"/>
      <c r="V133" s="190"/>
      <c r="W133" s="190"/>
      <c r="X133" s="190"/>
      <c r="Y133" s="190"/>
      <c r="Z133" s="190"/>
      <c r="AA133" s="190"/>
      <c r="AB133" s="190"/>
      <c r="AC133" s="190"/>
      <c r="AD133" s="190"/>
      <c r="AE133" s="190"/>
      <c r="AF133" s="190"/>
      <c r="AG133" s="190"/>
      <c r="AH133" s="190"/>
      <c r="AI133" s="190"/>
      <c r="AJ133" s="190"/>
      <c r="AK133" s="190"/>
      <c r="AL133" s="190"/>
      <c r="AM133" s="195"/>
      <c r="AN133" s="195"/>
      <c r="AO133" s="195"/>
    </row>
    <row r="134" s="12" customFormat="1" ht="30" customHeight="1" spans="1:41">
      <c r="A134" s="182" t="s">
        <v>54</v>
      </c>
      <c r="B134" s="187" t="s">
        <v>155</v>
      </c>
      <c r="C134" s="187"/>
      <c r="D134" s="187"/>
      <c r="E134" s="184"/>
      <c r="F134" s="184"/>
      <c r="G134" s="184"/>
      <c r="H134" s="184"/>
      <c r="I134" s="190"/>
      <c r="J134" s="190"/>
      <c r="K134" s="190"/>
      <c r="L134" s="190"/>
      <c r="M134" s="190"/>
      <c r="N134" s="190"/>
      <c r="O134" s="190"/>
      <c r="P134" s="190"/>
      <c r="Q134" s="190"/>
      <c r="R134" s="190"/>
      <c r="S134" s="190"/>
      <c r="T134" s="190"/>
      <c r="U134" s="190"/>
      <c r="V134" s="190"/>
      <c r="W134" s="190"/>
      <c r="X134" s="190"/>
      <c r="Y134" s="190"/>
      <c r="Z134" s="190"/>
      <c r="AA134" s="190"/>
      <c r="AB134" s="190"/>
      <c r="AC134" s="190"/>
      <c r="AD134" s="190"/>
      <c r="AE134" s="190"/>
      <c r="AF134" s="190"/>
      <c r="AG134" s="190"/>
      <c r="AH134" s="190"/>
      <c r="AI134" s="190"/>
      <c r="AJ134" s="190"/>
      <c r="AK134" s="190"/>
      <c r="AL134" s="190"/>
      <c r="AM134" s="195"/>
      <c r="AN134" s="195"/>
      <c r="AO134" s="195"/>
    </row>
    <row r="135" s="12" customFormat="1" ht="30" customHeight="1" spans="1:41">
      <c r="A135" s="182" t="s">
        <v>54</v>
      </c>
      <c r="B135" s="187" t="s">
        <v>156</v>
      </c>
      <c r="C135" s="187"/>
      <c r="D135" s="187"/>
      <c r="E135" s="184"/>
      <c r="F135" s="184"/>
      <c r="G135" s="184"/>
      <c r="H135" s="184"/>
      <c r="I135" s="190"/>
      <c r="J135" s="190"/>
      <c r="K135" s="190"/>
      <c r="L135" s="190"/>
      <c r="M135" s="190"/>
      <c r="N135" s="190"/>
      <c r="O135" s="190"/>
      <c r="P135" s="190"/>
      <c r="Q135" s="190"/>
      <c r="R135" s="190"/>
      <c r="S135" s="190"/>
      <c r="T135" s="190"/>
      <c r="U135" s="190"/>
      <c r="V135" s="190"/>
      <c r="W135" s="190"/>
      <c r="X135" s="190"/>
      <c r="Y135" s="190"/>
      <c r="Z135" s="190"/>
      <c r="AA135" s="190"/>
      <c r="AB135" s="190"/>
      <c r="AC135" s="190"/>
      <c r="AD135" s="190"/>
      <c r="AE135" s="190"/>
      <c r="AF135" s="190"/>
      <c r="AG135" s="190"/>
      <c r="AH135" s="190"/>
      <c r="AI135" s="190"/>
      <c r="AJ135" s="190"/>
      <c r="AK135" s="190"/>
      <c r="AL135" s="190"/>
      <c r="AM135" s="195"/>
      <c r="AN135" s="195"/>
      <c r="AO135" s="195"/>
    </row>
    <row r="136" s="12" customFormat="1" ht="30" customHeight="1" spans="1:41">
      <c r="A136" s="182" t="s">
        <v>54</v>
      </c>
      <c r="B136" s="187" t="s">
        <v>157</v>
      </c>
      <c r="C136" s="187"/>
      <c r="D136" s="187"/>
      <c r="E136" s="184"/>
      <c r="F136" s="184"/>
      <c r="G136" s="184"/>
      <c r="H136" s="184"/>
      <c r="I136" s="190"/>
      <c r="J136" s="190"/>
      <c r="K136" s="190"/>
      <c r="L136" s="190"/>
      <c r="M136" s="190"/>
      <c r="N136" s="190"/>
      <c r="O136" s="190"/>
      <c r="P136" s="190"/>
      <c r="Q136" s="190"/>
      <c r="R136" s="190"/>
      <c r="S136" s="190"/>
      <c r="T136" s="190"/>
      <c r="U136" s="190"/>
      <c r="V136" s="190"/>
      <c r="W136" s="190"/>
      <c r="X136" s="190"/>
      <c r="Y136" s="190"/>
      <c r="Z136" s="190"/>
      <c r="AA136" s="190"/>
      <c r="AB136" s="190"/>
      <c r="AC136" s="190"/>
      <c r="AD136" s="190"/>
      <c r="AE136" s="190"/>
      <c r="AF136" s="190"/>
      <c r="AG136" s="190"/>
      <c r="AH136" s="190"/>
      <c r="AI136" s="190"/>
      <c r="AJ136" s="190"/>
      <c r="AK136" s="190"/>
      <c r="AL136" s="190"/>
      <c r="AM136" s="195"/>
      <c r="AN136" s="195"/>
      <c r="AO136" s="195"/>
    </row>
    <row r="137" s="12" customFormat="1" ht="30" customHeight="1" spans="1:41">
      <c r="A137" s="179" t="s">
        <v>50</v>
      </c>
      <c r="B137" s="187" t="s">
        <v>158</v>
      </c>
      <c r="C137" s="187"/>
      <c r="D137" s="187"/>
      <c r="E137" s="184"/>
      <c r="F137" s="184"/>
      <c r="G137" s="184"/>
      <c r="H137" s="184"/>
      <c r="I137" s="191">
        <f t="shared" ref="I137:AL137" si="39">I138+I141</f>
        <v>0</v>
      </c>
      <c r="J137" s="191">
        <f t="shared" si="39"/>
        <v>0</v>
      </c>
      <c r="K137" s="191">
        <f t="shared" si="39"/>
        <v>0</v>
      </c>
      <c r="L137" s="191">
        <f t="shared" si="39"/>
        <v>0</v>
      </c>
      <c r="M137" s="191">
        <f t="shared" si="39"/>
        <v>0</v>
      </c>
      <c r="N137" s="191">
        <f t="shared" si="39"/>
        <v>0</v>
      </c>
      <c r="O137" s="191">
        <f t="shared" si="39"/>
        <v>0</v>
      </c>
      <c r="P137" s="191">
        <f t="shared" si="39"/>
        <v>0</v>
      </c>
      <c r="Q137" s="191">
        <f t="shared" si="39"/>
        <v>0</v>
      </c>
      <c r="R137" s="191">
        <f t="shared" si="39"/>
        <v>0</v>
      </c>
      <c r="S137" s="191">
        <f t="shared" si="39"/>
        <v>0</v>
      </c>
      <c r="T137" s="191">
        <f t="shared" si="39"/>
        <v>0</v>
      </c>
      <c r="U137" s="191">
        <f t="shared" si="39"/>
        <v>0</v>
      </c>
      <c r="V137" s="191">
        <f t="shared" si="39"/>
        <v>0</v>
      </c>
      <c r="W137" s="191">
        <f t="shared" si="39"/>
        <v>0</v>
      </c>
      <c r="X137" s="191">
        <f t="shared" si="39"/>
        <v>0</v>
      </c>
      <c r="Y137" s="191">
        <f t="shared" si="39"/>
        <v>0</v>
      </c>
      <c r="Z137" s="191">
        <f t="shared" si="39"/>
        <v>0</v>
      </c>
      <c r="AA137" s="191">
        <f t="shared" si="39"/>
        <v>0</v>
      </c>
      <c r="AB137" s="191">
        <f t="shared" si="39"/>
        <v>0</v>
      </c>
      <c r="AC137" s="191">
        <f t="shared" si="39"/>
        <v>0</v>
      </c>
      <c r="AD137" s="191">
        <f t="shared" si="39"/>
        <v>0</v>
      </c>
      <c r="AE137" s="191">
        <f t="shared" si="39"/>
        <v>0</v>
      </c>
      <c r="AF137" s="191">
        <f t="shared" si="39"/>
        <v>0</v>
      </c>
      <c r="AG137" s="191">
        <f t="shared" si="39"/>
        <v>0</v>
      </c>
      <c r="AH137" s="191">
        <f t="shared" si="39"/>
        <v>0</v>
      </c>
      <c r="AI137" s="191">
        <f t="shared" si="39"/>
        <v>0</v>
      </c>
      <c r="AJ137" s="191">
        <f t="shared" si="39"/>
        <v>0</v>
      </c>
      <c r="AK137" s="191">
        <f t="shared" si="39"/>
        <v>0</v>
      </c>
      <c r="AL137" s="191">
        <f t="shared" si="39"/>
        <v>0</v>
      </c>
      <c r="AM137" s="195"/>
      <c r="AN137" s="195"/>
      <c r="AO137" s="195"/>
    </row>
    <row r="138" s="12" customFormat="1" ht="30" customHeight="1" spans="1:41">
      <c r="A138" s="202" t="s">
        <v>52</v>
      </c>
      <c r="B138" s="187" t="s">
        <v>159</v>
      </c>
      <c r="C138" s="187"/>
      <c r="D138" s="187"/>
      <c r="E138" s="184"/>
      <c r="F138" s="184"/>
      <c r="G138" s="184"/>
      <c r="H138" s="184"/>
      <c r="I138" s="190">
        <f t="shared" ref="I138:AL138" si="40">I139+I140</f>
        <v>0</v>
      </c>
      <c r="J138" s="190">
        <f t="shared" si="40"/>
        <v>0</v>
      </c>
      <c r="K138" s="190">
        <f t="shared" si="40"/>
        <v>0</v>
      </c>
      <c r="L138" s="190">
        <f t="shared" si="40"/>
        <v>0</v>
      </c>
      <c r="M138" s="190">
        <f t="shared" si="40"/>
        <v>0</v>
      </c>
      <c r="N138" s="190">
        <f t="shared" si="40"/>
        <v>0</v>
      </c>
      <c r="O138" s="190">
        <f t="shared" si="40"/>
        <v>0</v>
      </c>
      <c r="P138" s="190">
        <f t="shared" si="40"/>
        <v>0</v>
      </c>
      <c r="Q138" s="190">
        <f t="shared" si="40"/>
        <v>0</v>
      </c>
      <c r="R138" s="190">
        <f t="shared" si="40"/>
        <v>0</v>
      </c>
      <c r="S138" s="190">
        <f t="shared" si="40"/>
        <v>0</v>
      </c>
      <c r="T138" s="190">
        <f t="shared" si="40"/>
        <v>0</v>
      </c>
      <c r="U138" s="190">
        <f t="shared" si="40"/>
        <v>0</v>
      </c>
      <c r="V138" s="190">
        <f t="shared" si="40"/>
        <v>0</v>
      </c>
      <c r="W138" s="190">
        <f t="shared" si="40"/>
        <v>0</v>
      </c>
      <c r="X138" s="190">
        <f t="shared" si="40"/>
        <v>0</v>
      </c>
      <c r="Y138" s="190">
        <f t="shared" si="40"/>
        <v>0</v>
      </c>
      <c r="Z138" s="190">
        <f t="shared" si="40"/>
        <v>0</v>
      </c>
      <c r="AA138" s="190">
        <f t="shared" si="40"/>
        <v>0</v>
      </c>
      <c r="AB138" s="190">
        <f t="shared" si="40"/>
        <v>0</v>
      </c>
      <c r="AC138" s="190">
        <f t="shared" si="40"/>
        <v>0</v>
      </c>
      <c r="AD138" s="190">
        <f t="shared" si="40"/>
        <v>0</v>
      </c>
      <c r="AE138" s="190">
        <f t="shared" si="40"/>
        <v>0</v>
      </c>
      <c r="AF138" s="190">
        <f t="shared" si="40"/>
        <v>0</v>
      </c>
      <c r="AG138" s="190">
        <f t="shared" si="40"/>
        <v>0</v>
      </c>
      <c r="AH138" s="190">
        <f t="shared" si="40"/>
        <v>0</v>
      </c>
      <c r="AI138" s="190">
        <f t="shared" si="40"/>
        <v>0</v>
      </c>
      <c r="AJ138" s="190">
        <f t="shared" si="40"/>
        <v>0</v>
      </c>
      <c r="AK138" s="190">
        <f t="shared" si="40"/>
        <v>0</v>
      </c>
      <c r="AL138" s="190">
        <f t="shared" si="40"/>
        <v>0</v>
      </c>
      <c r="AM138" s="195"/>
      <c r="AN138" s="195"/>
      <c r="AO138" s="195"/>
    </row>
    <row r="139" s="12" customFormat="1" ht="30" customHeight="1" spans="1:41">
      <c r="A139" s="182" t="s">
        <v>54</v>
      </c>
      <c r="B139" s="187" t="s">
        <v>160</v>
      </c>
      <c r="C139" s="187"/>
      <c r="D139" s="187"/>
      <c r="E139" s="184"/>
      <c r="F139" s="184"/>
      <c r="G139" s="184"/>
      <c r="H139" s="184"/>
      <c r="I139" s="190"/>
      <c r="J139" s="190"/>
      <c r="K139" s="190"/>
      <c r="L139" s="190"/>
      <c r="M139" s="190"/>
      <c r="N139" s="190"/>
      <c r="O139" s="190"/>
      <c r="P139" s="190"/>
      <c r="Q139" s="190"/>
      <c r="R139" s="190"/>
      <c r="S139" s="190"/>
      <c r="T139" s="190"/>
      <c r="U139" s="190"/>
      <c r="V139" s="190"/>
      <c r="W139" s="190"/>
      <c r="X139" s="190"/>
      <c r="Y139" s="190"/>
      <c r="Z139" s="190"/>
      <c r="AA139" s="190"/>
      <c r="AB139" s="190"/>
      <c r="AC139" s="190"/>
      <c r="AD139" s="190"/>
      <c r="AE139" s="190"/>
      <c r="AF139" s="190"/>
      <c r="AG139" s="190"/>
      <c r="AH139" s="190"/>
      <c r="AI139" s="190"/>
      <c r="AJ139" s="190"/>
      <c r="AK139" s="190"/>
      <c r="AL139" s="190"/>
      <c r="AM139" s="195"/>
      <c r="AN139" s="195"/>
      <c r="AO139" s="195"/>
    </row>
    <row r="140" s="12" customFormat="1" ht="30" customHeight="1" spans="1:41">
      <c r="A140" s="182" t="s">
        <v>54</v>
      </c>
      <c r="B140" s="187" t="s">
        <v>161</v>
      </c>
      <c r="C140" s="187"/>
      <c r="D140" s="187"/>
      <c r="E140" s="184"/>
      <c r="F140" s="184"/>
      <c r="G140" s="184"/>
      <c r="H140" s="184"/>
      <c r="I140" s="190"/>
      <c r="J140" s="190"/>
      <c r="K140" s="190"/>
      <c r="L140" s="190"/>
      <c r="M140" s="190"/>
      <c r="N140" s="190"/>
      <c r="O140" s="190"/>
      <c r="P140" s="190"/>
      <c r="Q140" s="190"/>
      <c r="R140" s="190"/>
      <c r="S140" s="190"/>
      <c r="T140" s="190"/>
      <c r="U140" s="190"/>
      <c r="V140" s="190"/>
      <c r="W140" s="190"/>
      <c r="X140" s="190"/>
      <c r="Y140" s="190"/>
      <c r="Z140" s="190"/>
      <c r="AA140" s="190"/>
      <c r="AB140" s="190"/>
      <c r="AC140" s="190"/>
      <c r="AD140" s="190"/>
      <c r="AE140" s="190"/>
      <c r="AF140" s="190"/>
      <c r="AG140" s="190"/>
      <c r="AH140" s="190"/>
      <c r="AI140" s="190"/>
      <c r="AJ140" s="190"/>
      <c r="AK140" s="190"/>
      <c r="AL140" s="190"/>
      <c r="AM140" s="195"/>
      <c r="AN140" s="195"/>
      <c r="AO140" s="195"/>
    </row>
    <row r="141" s="12" customFormat="1" ht="30" customHeight="1" spans="1:41">
      <c r="A141" s="202" t="s">
        <v>52</v>
      </c>
      <c r="B141" s="187" t="s">
        <v>162</v>
      </c>
      <c r="C141" s="187"/>
      <c r="D141" s="187"/>
      <c r="E141" s="184"/>
      <c r="F141" s="184"/>
      <c r="G141" s="184"/>
      <c r="H141" s="184"/>
      <c r="I141" s="190">
        <f t="shared" ref="I141:AL141" si="41">I142+I143+I144+I145</f>
        <v>0</v>
      </c>
      <c r="J141" s="190">
        <f t="shared" si="41"/>
        <v>0</v>
      </c>
      <c r="K141" s="190">
        <f t="shared" si="41"/>
        <v>0</v>
      </c>
      <c r="L141" s="190">
        <f t="shared" si="41"/>
        <v>0</v>
      </c>
      <c r="M141" s="190">
        <f t="shared" si="41"/>
        <v>0</v>
      </c>
      <c r="N141" s="190">
        <f t="shared" si="41"/>
        <v>0</v>
      </c>
      <c r="O141" s="190">
        <f t="shared" si="41"/>
        <v>0</v>
      </c>
      <c r="P141" s="190">
        <f t="shared" si="41"/>
        <v>0</v>
      </c>
      <c r="Q141" s="190">
        <f t="shared" si="41"/>
        <v>0</v>
      </c>
      <c r="R141" s="190">
        <f t="shared" si="41"/>
        <v>0</v>
      </c>
      <c r="S141" s="190">
        <f t="shared" si="41"/>
        <v>0</v>
      </c>
      <c r="T141" s="190">
        <f t="shared" si="41"/>
        <v>0</v>
      </c>
      <c r="U141" s="190">
        <f t="shared" si="41"/>
        <v>0</v>
      </c>
      <c r="V141" s="190">
        <f t="shared" si="41"/>
        <v>0</v>
      </c>
      <c r="W141" s="190">
        <f t="shared" si="41"/>
        <v>0</v>
      </c>
      <c r="X141" s="190">
        <f t="shared" si="41"/>
        <v>0</v>
      </c>
      <c r="Y141" s="190">
        <f t="shared" si="41"/>
        <v>0</v>
      </c>
      <c r="Z141" s="190">
        <f t="shared" si="41"/>
        <v>0</v>
      </c>
      <c r="AA141" s="190">
        <f t="shared" si="41"/>
        <v>0</v>
      </c>
      <c r="AB141" s="190">
        <f t="shared" si="41"/>
        <v>0</v>
      </c>
      <c r="AC141" s="190">
        <f t="shared" si="41"/>
        <v>0</v>
      </c>
      <c r="AD141" s="190">
        <f t="shared" si="41"/>
        <v>0</v>
      </c>
      <c r="AE141" s="190">
        <f t="shared" si="41"/>
        <v>0</v>
      </c>
      <c r="AF141" s="190">
        <f t="shared" si="41"/>
        <v>0</v>
      </c>
      <c r="AG141" s="190">
        <f t="shared" si="41"/>
        <v>0</v>
      </c>
      <c r="AH141" s="190">
        <f t="shared" si="41"/>
        <v>0</v>
      </c>
      <c r="AI141" s="190">
        <f t="shared" si="41"/>
        <v>0</v>
      </c>
      <c r="AJ141" s="190">
        <f t="shared" si="41"/>
        <v>0</v>
      </c>
      <c r="AK141" s="190">
        <f t="shared" si="41"/>
        <v>0</v>
      </c>
      <c r="AL141" s="190">
        <f t="shared" si="41"/>
        <v>0</v>
      </c>
      <c r="AM141" s="195"/>
      <c r="AN141" s="195"/>
      <c r="AO141" s="195"/>
    </row>
    <row r="142" s="12" customFormat="1" ht="30" customHeight="1" spans="1:41">
      <c r="A142" s="182" t="s">
        <v>54</v>
      </c>
      <c r="B142" s="187" t="s">
        <v>163</v>
      </c>
      <c r="C142" s="187"/>
      <c r="D142" s="187"/>
      <c r="E142" s="184"/>
      <c r="F142" s="184"/>
      <c r="G142" s="184"/>
      <c r="H142" s="184"/>
      <c r="I142" s="190"/>
      <c r="J142" s="190"/>
      <c r="K142" s="190"/>
      <c r="L142" s="190"/>
      <c r="M142" s="190"/>
      <c r="N142" s="190"/>
      <c r="O142" s="190"/>
      <c r="P142" s="190"/>
      <c r="Q142" s="190"/>
      <c r="R142" s="190"/>
      <c r="S142" s="190"/>
      <c r="T142" s="190"/>
      <c r="U142" s="190"/>
      <c r="V142" s="190"/>
      <c r="W142" s="190"/>
      <c r="X142" s="190"/>
      <c r="Y142" s="190"/>
      <c r="Z142" s="190"/>
      <c r="AA142" s="190"/>
      <c r="AB142" s="190"/>
      <c r="AC142" s="190"/>
      <c r="AD142" s="190"/>
      <c r="AE142" s="190"/>
      <c r="AF142" s="190"/>
      <c r="AG142" s="190"/>
      <c r="AH142" s="190"/>
      <c r="AI142" s="190"/>
      <c r="AJ142" s="190"/>
      <c r="AK142" s="190"/>
      <c r="AL142" s="190"/>
      <c r="AM142" s="195"/>
      <c r="AN142" s="195"/>
      <c r="AO142" s="195"/>
    </row>
    <row r="143" s="12" customFormat="1" ht="30" customHeight="1" spans="1:41">
      <c r="A143" s="182" t="s">
        <v>54</v>
      </c>
      <c r="B143" s="187" t="s">
        <v>164</v>
      </c>
      <c r="C143" s="187"/>
      <c r="D143" s="187"/>
      <c r="E143" s="184"/>
      <c r="F143" s="184"/>
      <c r="G143" s="184"/>
      <c r="H143" s="184"/>
      <c r="I143" s="190"/>
      <c r="J143" s="190"/>
      <c r="K143" s="190"/>
      <c r="L143" s="190"/>
      <c r="M143" s="190"/>
      <c r="N143" s="190"/>
      <c r="O143" s="190"/>
      <c r="P143" s="190"/>
      <c r="Q143" s="190"/>
      <c r="R143" s="190"/>
      <c r="S143" s="190"/>
      <c r="T143" s="190"/>
      <c r="U143" s="190"/>
      <c r="V143" s="190"/>
      <c r="W143" s="190"/>
      <c r="X143" s="190"/>
      <c r="Y143" s="190"/>
      <c r="Z143" s="190"/>
      <c r="AA143" s="190"/>
      <c r="AB143" s="190"/>
      <c r="AC143" s="190"/>
      <c r="AD143" s="190"/>
      <c r="AE143" s="190"/>
      <c r="AF143" s="190"/>
      <c r="AG143" s="190"/>
      <c r="AH143" s="190"/>
      <c r="AI143" s="190"/>
      <c r="AJ143" s="190"/>
      <c r="AK143" s="190"/>
      <c r="AL143" s="190"/>
      <c r="AM143" s="195"/>
      <c r="AN143" s="195"/>
      <c r="AO143" s="195"/>
    </row>
    <row r="144" s="12" customFormat="1" ht="30" customHeight="1" spans="1:41">
      <c r="A144" s="182" t="s">
        <v>54</v>
      </c>
      <c r="B144" s="187" t="s">
        <v>165</v>
      </c>
      <c r="C144" s="187"/>
      <c r="D144" s="187"/>
      <c r="E144" s="184"/>
      <c r="F144" s="184"/>
      <c r="G144" s="184"/>
      <c r="H144" s="184"/>
      <c r="I144" s="190"/>
      <c r="J144" s="190"/>
      <c r="K144" s="190"/>
      <c r="L144" s="190"/>
      <c r="M144" s="190"/>
      <c r="N144" s="190"/>
      <c r="O144" s="190"/>
      <c r="P144" s="190"/>
      <c r="Q144" s="190"/>
      <c r="R144" s="190"/>
      <c r="S144" s="190"/>
      <c r="T144" s="190"/>
      <c r="U144" s="190"/>
      <c r="V144" s="190"/>
      <c r="W144" s="190"/>
      <c r="X144" s="190"/>
      <c r="Y144" s="190"/>
      <c r="Z144" s="190"/>
      <c r="AA144" s="190"/>
      <c r="AB144" s="190"/>
      <c r="AC144" s="190"/>
      <c r="AD144" s="190"/>
      <c r="AE144" s="190"/>
      <c r="AF144" s="190"/>
      <c r="AG144" s="190"/>
      <c r="AH144" s="190"/>
      <c r="AI144" s="190"/>
      <c r="AJ144" s="190"/>
      <c r="AK144" s="190"/>
      <c r="AL144" s="190"/>
      <c r="AM144" s="195"/>
      <c r="AN144" s="195"/>
      <c r="AO144" s="195"/>
    </row>
    <row r="145" s="12" customFormat="1" ht="30" customHeight="1" spans="1:41">
      <c r="A145" s="182" t="s">
        <v>54</v>
      </c>
      <c r="B145" s="187" t="s">
        <v>166</v>
      </c>
      <c r="C145" s="187"/>
      <c r="D145" s="187"/>
      <c r="E145" s="184"/>
      <c r="F145" s="184"/>
      <c r="G145" s="184"/>
      <c r="H145" s="184"/>
      <c r="I145" s="190"/>
      <c r="J145" s="190"/>
      <c r="K145" s="190"/>
      <c r="L145" s="190"/>
      <c r="M145" s="190"/>
      <c r="N145" s="190"/>
      <c r="O145" s="190"/>
      <c r="P145" s="190"/>
      <c r="Q145" s="190"/>
      <c r="R145" s="190"/>
      <c r="S145" s="190"/>
      <c r="T145" s="190"/>
      <c r="U145" s="190"/>
      <c r="V145" s="190"/>
      <c r="W145" s="190"/>
      <c r="X145" s="190"/>
      <c r="Y145" s="190"/>
      <c r="Z145" s="190"/>
      <c r="AA145" s="190"/>
      <c r="AB145" s="190"/>
      <c r="AC145" s="190"/>
      <c r="AD145" s="190"/>
      <c r="AE145" s="190"/>
      <c r="AF145" s="190"/>
      <c r="AG145" s="190"/>
      <c r="AH145" s="190"/>
      <c r="AI145" s="190"/>
      <c r="AJ145" s="190"/>
      <c r="AK145" s="190"/>
      <c r="AL145" s="190"/>
      <c r="AM145" s="195"/>
      <c r="AN145" s="195"/>
      <c r="AO145" s="195"/>
    </row>
    <row r="146" s="12" customFormat="1" ht="30" customHeight="1" spans="1:41">
      <c r="A146" s="179" t="s">
        <v>50</v>
      </c>
      <c r="B146" s="187" t="s">
        <v>167</v>
      </c>
      <c r="C146" s="187"/>
      <c r="D146" s="187"/>
      <c r="E146" s="184"/>
      <c r="F146" s="184"/>
      <c r="G146" s="184"/>
      <c r="H146" s="184"/>
      <c r="I146" s="191">
        <f t="shared" ref="I146:AL146" si="42">I147</f>
        <v>0</v>
      </c>
      <c r="J146" s="191">
        <f t="shared" si="42"/>
        <v>0</v>
      </c>
      <c r="K146" s="191">
        <f t="shared" si="42"/>
        <v>0</v>
      </c>
      <c r="L146" s="191">
        <f t="shared" si="42"/>
        <v>0</v>
      </c>
      <c r="M146" s="191">
        <f t="shared" si="42"/>
        <v>0</v>
      </c>
      <c r="N146" s="191">
        <f t="shared" si="42"/>
        <v>0</v>
      </c>
      <c r="O146" s="191">
        <f t="shared" si="42"/>
        <v>0</v>
      </c>
      <c r="P146" s="191">
        <f t="shared" si="42"/>
        <v>0</v>
      </c>
      <c r="Q146" s="191">
        <f t="shared" si="42"/>
        <v>0</v>
      </c>
      <c r="R146" s="191">
        <f t="shared" si="42"/>
        <v>0</v>
      </c>
      <c r="S146" s="191">
        <f t="shared" si="42"/>
        <v>0</v>
      </c>
      <c r="T146" s="191">
        <f t="shared" si="42"/>
        <v>0</v>
      </c>
      <c r="U146" s="191">
        <f t="shared" si="42"/>
        <v>0</v>
      </c>
      <c r="V146" s="191">
        <f t="shared" si="42"/>
        <v>0</v>
      </c>
      <c r="W146" s="191">
        <f t="shared" si="42"/>
        <v>0</v>
      </c>
      <c r="X146" s="191">
        <f t="shared" si="42"/>
        <v>0</v>
      </c>
      <c r="Y146" s="191">
        <f t="shared" si="42"/>
        <v>0</v>
      </c>
      <c r="Z146" s="191">
        <f t="shared" si="42"/>
        <v>0</v>
      </c>
      <c r="AA146" s="191">
        <f t="shared" si="42"/>
        <v>0</v>
      </c>
      <c r="AB146" s="191">
        <f t="shared" si="42"/>
        <v>0</v>
      </c>
      <c r="AC146" s="191">
        <f t="shared" si="42"/>
        <v>0</v>
      </c>
      <c r="AD146" s="191">
        <f t="shared" si="42"/>
        <v>0</v>
      </c>
      <c r="AE146" s="191">
        <f t="shared" si="42"/>
        <v>0</v>
      </c>
      <c r="AF146" s="191">
        <f t="shared" si="42"/>
        <v>0</v>
      </c>
      <c r="AG146" s="191">
        <f t="shared" si="42"/>
        <v>0</v>
      </c>
      <c r="AH146" s="191">
        <f t="shared" si="42"/>
        <v>0</v>
      </c>
      <c r="AI146" s="191">
        <f t="shared" si="42"/>
        <v>0</v>
      </c>
      <c r="AJ146" s="191">
        <f t="shared" si="42"/>
        <v>0</v>
      </c>
      <c r="AK146" s="191">
        <f t="shared" si="42"/>
        <v>0</v>
      </c>
      <c r="AL146" s="191">
        <f t="shared" si="42"/>
        <v>0</v>
      </c>
      <c r="AM146" s="195"/>
      <c r="AN146" s="195"/>
      <c r="AO146" s="195"/>
    </row>
    <row r="147" s="12" customFormat="1" ht="30" customHeight="1" spans="1:41">
      <c r="A147" s="179" t="s">
        <v>52</v>
      </c>
      <c r="B147" s="187" t="s">
        <v>167</v>
      </c>
      <c r="C147" s="187"/>
      <c r="D147" s="187"/>
      <c r="E147" s="184"/>
      <c r="F147" s="184"/>
      <c r="G147" s="184"/>
      <c r="H147" s="184"/>
      <c r="I147" s="190">
        <f t="shared" ref="I147:AL147" si="43">I148</f>
        <v>0</v>
      </c>
      <c r="J147" s="190">
        <f t="shared" si="43"/>
        <v>0</v>
      </c>
      <c r="K147" s="190">
        <f t="shared" si="43"/>
        <v>0</v>
      </c>
      <c r="L147" s="190">
        <f t="shared" si="43"/>
        <v>0</v>
      </c>
      <c r="M147" s="190">
        <f t="shared" si="43"/>
        <v>0</v>
      </c>
      <c r="N147" s="190">
        <f t="shared" si="43"/>
        <v>0</v>
      </c>
      <c r="O147" s="190">
        <f t="shared" si="43"/>
        <v>0</v>
      </c>
      <c r="P147" s="190">
        <f t="shared" si="43"/>
        <v>0</v>
      </c>
      <c r="Q147" s="190">
        <f t="shared" si="43"/>
        <v>0</v>
      </c>
      <c r="R147" s="190">
        <f t="shared" si="43"/>
        <v>0</v>
      </c>
      <c r="S147" s="190">
        <f t="shared" si="43"/>
        <v>0</v>
      </c>
      <c r="T147" s="190">
        <f t="shared" si="43"/>
        <v>0</v>
      </c>
      <c r="U147" s="190">
        <f t="shared" si="43"/>
        <v>0</v>
      </c>
      <c r="V147" s="190">
        <f t="shared" si="43"/>
        <v>0</v>
      </c>
      <c r="W147" s="190">
        <f t="shared" si="43"/>
        <v>0</v>
      </c>
      <c r="X147" s="190">
        <f t="shared" si="43"/>
        <v>0</v>
      </c>
      <c r="Y147" s="190">
        <f t="shared" si="43"/>
        <v>0</v>
      </c>
      <c r="Z147" s="190">
        <f t="shared" si="43"/>
        <v>0</v>
      </c>
      <c r="AA147" s="190">
        <f t="shared" si="43"/>
        <v>0</v>
      </c>
      <c r="AB147" s="190">
        <f t="shared" si="43"/>
        <v>0</v>
      </c>
      <c r="AC147" s="190">
        <f t="shared" si="43"/>
        <v>0</v>
      </c>
      <c r="AD147" s="190">
        <f t="shared" si="43"/>
        <v>0</v>
      </c>
      <c r="AE147" s="190">
        <f t="shared" si="43"/>
        <v>0</v>
      </c>
      <c r="AF147" s="190">
        <f t="shared" si="43"/>
        <v>0</v>
      </c>
      <c r="AG147" s="190">
        <f t="shared" si="43"/>
        <v>0</v>
      </c>
      <c r="AH147" s="190">
        <f t="shared" si="43"/>
        <v>0</v>
      </c>
      <c r="AI147" s="190">
        <f t="shared" si="43"/>
        <v>0</v>
      </c>
      <c r="AJ147" s="190">
        <f t="shared" si="43"/>
        <v>0</v>
      </c>
      <c r="AK147" s="190">
        <f t="shared" si="43"/>
        <v>0</v>
      </c>
      <c r="AL147" s="190">
        <f t="shared" si="43"/>
        <v>0</v>
      </c>
      <c r="AM147" s="195"/>
      <c r="AN147" s="195"/>
      <c r="AO147" s="195"/>
    </row>
    <row r="148" s="12" customFormat="1" ht="30" customHeight="1" spans="1:41">
      <c r="A148" s="179" t="s">
        <v>54</v>
      </c>
      <c r="B148" s="187" t="s">
        <v>167</v>
      </c>
      <c r="C148" s="187"/>
      <c r="D148" s="187"/>
      <c r="E148" s="184"/>
      <c r="F148" s="184"/>
      <c r="G148" s="184"/>
      <c r="H148" s="184"/>
      <c r="I148" s="190"/>
      <c r="J148" s="190"/>
      <c r="K148" s="190"/>
      <c r="L148" s="190"/>
      <c r="M148" s="190"/>
      <c r="N148" s="190"/>
      <c r="O148" s="190"/>
      <c r="P148" s="190"/>
      <c r="Q148" s="190"/>
      <c r="R148" s="190"/>
      <c r="S148" s="190"/>
      <c r="T148" s="190"/>
      <c r="U148" s="190"/>
      <c r="V148" s="190"/>
      <c r="W148" s="190"/>
      <c r="X148" s="190"/>
      <c r="Y148" s="190"/>
      <c r="Z148" s="190"/>
      <c r="AA148" s="190"/>
      <c r="AB148" s="190"/>
      <c r="AC148" s="190"/>
      <c r="AD148" s="190"/>
      <c r="AE148" s="190"/>
      <c r="AF148" s="190"/>
      <c r="AG148" s="190"/>
      <c r="AH148" s="190"/>
      <c r="AI148" s="190"/>
      <c r="AJ148" s="190"/>
      <c r="AK148" s="190"/>
      <c r="AL148" s="190"/>
      <c r="AM148" s="195"/>
      <c r="AN148" s="195"/>
      <c r="AO148" s="195"/>
    </row>
    <row r="149" s="12" customFormat="1" ht="30" customHeight="1" spans="1:41">
      <c r="A149" s="179" t="s">
        <v>50</v>
      </c>
      <c r="B149" s="187" t="s">
        <v>96</v>
      </c>
      <c r="C149" s="187"/>
      <c r="D149" s="187"/>
      <c r="E149" s="184"/>
      <c r="F149" s="184"/>
      <c r="G149" s="184"/>
      <c r="H149" s="184"/>
      <c r="I149" s="191">
        <f t="shared" ref="I149:AL149" si="44">I150</f>
        <v>2</v>
      </c>
      <c r="J149" s="191">
        <f t="shared" si="44"/>
        <v>3816</v>
      </c>
      <c r="K149" s="191">
        <f t="shared" si="44"/>
        <v>0</v>
      </c>
      <c r="L149" s="191">
        <f t="shared" si="44"/>
        <v>0</v>
      </c>
      <c r="M149" s="191">
        <f t="shared" si="44"/>
        <v>0</v>
      </c>
      <c r="N149" s="191">
        <f t="shared" si="44"/>
        <v>0</v>
      </c>
      <c r="O149" s="191">
        <f t="shared" si="44"/>
        <v>0</v>
      </c>
      <c r="P149" s="191">
        <f t="shared" si="44"/>
        <v>0</v>
      </c>
      <c r="Q149" s="191">
        <f t="shared" si="44"/>
        <v>0</v>
      </c>
      <c r="R149" s="191">
        <f t="shared" si="44"/>
        <v>2</v>
      </c>
      <c r="S149" s="191">
        <f t="shared" si="44"/>
        <v>10600</v>
      </c>
      <c r="T149" s="191">
        <f t="shared" si="44"/>
        <v>15068</v>
      </c>
      <c r="U149" s="191">
        <f t="shared" si="44"/>
        <v>0</v>
      </c>
      <c r="V149" s="191">
        <f t="shared" si="44"/>
        <v>0</v>
      </c>
      <c r="W149" s="191">
        <f t="shared" si="44"/>
        <v>0</v>
      </c>
      <c r="X149" s="191">
        <f t="shared" si="44"/>
        <v>0</v>
      </c>
      <c r="Y149" s="191">
        <f t="shared" si="44"/>
        <v>0</v>
      </c>
      <c r="Z149" s="191">
        <f t="shared" si="44"/>
        <v>538</v>
      </c>
      <c r="AA149" s="191">
        <f t="shared" si="44"/>
        <v>538</v>
      </c>
      <c r="AB149" s="191">
        <f t="shared" si="44"/>
        <v>500</v>
      </c>
      <c r="AC149" s="191">
        <f t="shared" si="44"/>
        <v>0</v>
      </c>
      <c r="AD149" s="191">
        <f t="shared" si="44"/>
        <v>38</v>
      </c>
      <c r="AE149" s="191">
        <f t="shared" si="44"/>
        <v>0</v>
      </c>
      <c r="AF149" s="191">
        <f t="shared" si="44"/>
        <v>0</v>
      </c>
      <c r="AG149" s="191">
        <f t="shared" si="44"/>
        <v>0</v>
      </c>
      <c r="AH149" s="191">
        <f t="shared" si="44"/>
        <v>0</v>
      </c>
      <c r="AI149" s="191">
        <f t="shared" si="44"/>
        <v>0</v>
      </c>
      <c r="AJ149" s="191">
        <f t="shared" si="44"/>
        <v>0</v>
      </c>
      <c r="AK149" s="191">
        <f t="shared" si="44"/>
        <v>0</v>
      </c>
      <c r="AL149" s="191">
        <f t="shared" si="44"/>
        <v>0</v>
      </c>
      <c r="AM149" s="195"/>
      <c r="AN149" s="195"/>
      <c r="AO149" s="195"/>
    </row>
    <row r="150" s="12" customFormat="1" ht="30" customHeight="1" spans="1:41">
      <c r="A150" s="179" t="s">
        <v>52</v>
      </c>
      <c r="B150" s="187" t="s">
        <v>96</v>
      </c>
      <c r="C150" s="187"/>
      <c r="D150" s="187"/>
      <c r="E150" s="184"/>
      <c r="F150" s="184"/>
      <c r="G150" s="184"/>
      <c r="H150" s="184"/>
      <c r="I150" s="190">
        <f t="shared" ref="I150:AL150" si="45">I151+I152+I154</f>
        <v>2</v>
      </c>
      <c r="J150" s="190">
        <f t="shared" si="45"/>
        <v>3816</v>
      </c>
      <c r="K150" s="190">
        <f t="shared" si="45"/>
        <v>0</v>
      </c>
      <c r="L150" s="190">
        <f t="shared" si="45"/>
        <v>0</v>
      </c>
      <c r="M150" s="190">
        <f t="shared" si="45"/>
        <v>0</v>
      </c>
      <c r="N150" s="190">
        <f t="shared" si="45"/>
        <v>0</v>
      </c>
      <c r="O150" s="190">
        <f t="shared" si="45"/>
        <v>0</v>
      </c>
      <c r="P150" s="190">
        <f t="shared" si="45"/>
        <v>0</v>
      </c>
      <c r="Q150" s="190">
        <f t="shared" si="45"/>
        <v>0</v>
      </c>
      <c r="R150" s="190">
        <f t="shared" si="45"/>
        <v>2</v>
      </c>
      <c r="S150" s="190">
        <f t="shared" si="45"/>
        <v>10600</v>
      </c>
      <c r="T150" s="190">
        <f t="shared" si="45"/>
        <v>15068</v>
      </c>
      <c r="U150" s="190">
        <f t="shared" si="45"/>
        <v>0</v>
      </c>
      <c r="V150" s="190">
        <f t="shared" si="45"/>
        <v>0</v>
      </c>
      <c r="W150" s="190">
        <f t="shared" si="45"/>
        <v>0</v>
      </c>
      <c r="X150" s="190">
        <f t="shared" si="45"/>
        <v>0</v>
      </c>
      <c r="Y150" s="190">
        <f t="shared" si="45"/>
        <v>0</v>
      </c>
      <c r="Z150" s="190">
        <f t="shared" si="45"/>
        <v>538</v>
      </c>
      <c r="AA150" s="190">
        <f t="shared" si="45"/>
        <v>538</v>
      </c>
      <c r="AB150" s="190">
        <f t="shared" si="45"/>
        <v>500</v>
      </c>
      <c r="AC150" s="190">
        <f t="shared" si="45"/>
        <v>0</v>
      </c>
      <c r="AD150" s="190">
        <f t="shared" si="45"/>
        <v>38</v>
      </c>
      <c r="AE150" s="190">
        <f t="shared" si="45"/>
        <v>0</v>
      </c>
      <c r="AF150" s="190">
        <f t="shared" si="45"/>
        <v>0</v>
      </c>
      <c r="AG150" s="190">
        <f t="shared" si="45"/>
        <v>0</v>
      </c>
      <c r="AH150" s="190">
        <f t="shared" si="45"/>
        <v>0</v>
      </c>
      <c r="AI150" s="190">
        <f t="shared" si="45"/>
        <v>0</v>
      </c>
      <c r="AJ150" s="190">
        <f t="shared" si="45"/>
        <v>0</v>
      </c>
      <c r="AK150" s="190">
        <f t="shared" si="45"/>
        <v>0</v>
      </c>
      <c r="AL150" s="190">
        <f t="shared" si="45"/>
        <v>0</v>
      </c>
      <c r="AM150" s="195"/>
      <c r="AN150" s="195"/>
      <c r="AO150" s="195"/>
    </row>
    <row r="151" s="12" customFormat="1" ht="45" customHeight="1" spans="1:41">
      <c r="A151" s="182" t="s">
        <v>54</v>
      </c>
      <c r="B151" s="187" t="s">
        <v>168</v>
      </c>
      <c r="C151" s="187"/>
      <c r="D151" s="187"/>
      <c r="E151" s="184"/>
      <c r="F151" s="184"/>
      <c r="G151" s="184"/>
      <c r="H151" s="184"/>
      <c r="I151" s="190"/>
      <c r="J151" s="190"/>
      <c r="K151" s="190"/>
      <c r="L151" s="190"/>
      <c r="M151" s="190"/>
      <c r="N151" s="190"/>
      <c r="O151" s="190"/>
      <c r="P151" s="190"/>
      <c r="Q151" s="190"/>
      <c r="R151" s="190"/>
      <c r="S151" s="190"/>
      <c r="T151" s="190"/>
      <c r="U151" s="190"/>
      <c r="V151" s="190"/>
      <c r="W151" s="190"/>
      <c r="X151" s="190"/>
      <c r="Y151" s="190"/>
      <c r="Z151" s="190"/>
      <c r="AA151" s="190"/>
      <c r="AB151" s="190"/>
      <c r="AC151" s="190"/>
      <c r="AD151" s="190"/>
      <c r="AE151" s="190"/>
      <c r="AF151" s="190"/>
      <c r="AG151" s="190"/>
      <c r="AH151" s="190"/>
      <c r="AI151" s="190"/>
      <c r="AJ151" s="190"/>
      <c r="AK151" s="190"/>
      <c r="AL151" s="190"/>
      <c r="AM151" s="195"/>
      <c r="AN151" s="195"/>
      <c r="AO151" s="195"/>
    </row>
    <row r="152" s="12" customFormat="1" ht="30" customHeight="1" spans="1:41">
      <c r="A152" s="182" t="s">
        <v>54</v>
      </c>
      <c r="B152" s="187" t="s">
        <v>169</v>
      </c>
      <c r="C152" s="187"/>
      <c r="D152" s="187"/>
      <c r="E152" s="184"/>
      <c r="F152" s="184"/>
      <c r="G152" s="184"/>
      <c r="H152" s="184"/>
      <c r="I152" s="190">
        <f t="shared" ref="I152:AL152" si="46">SUM(I153)</f>
        <v>1</v>
      </c>
      <c r="J152" s="190">
        <f t="shared" si="46"/>
        <v>3800</v>
      </c>
      <c r="K152" s="190">
        <f t="shared" si="46"/>
        <v>0</v>
      </c>
      <c r="L152" s="190">
        <f t="shared" si="46"/>
        <v>0</v>
      </c>
      <c r="M152" s="190">
        <f t="shared" si="46"/>
        <v>0</v>
      </c>
      <c r="N152" s="190">
        <f t="shared" si="46"/>
        <v>0</v>
      </c>
      <c r="O152" s="190">
        <f t="shared" si="46"/>
        <v>0</v>
      </c>
      <c r="P152" s="190">
        <f t="shared" si="46"/>
        <v>0</v>
      </c>
      <c r="Q152" s="190">
        <f t="shared" si="46"/>
        <v>0</v>
      </c>
      <c r="R152" s="190">
        <f t="shared" si="46"/>
        <v>1</v>
      </c>
      <c r="S152" s="190">
        <f t="shared" si="46"/>
        <v>3800</v>
      </c>
      <c r="T152" s="190">
        <f t="shared" si="46"/>
        <v>0</v>
      </c>
      <c r="U152" s="190">
        <f t="shared" si="46"/>
        <v>0</v>
      </c>
      <c r="V152" s="190">
        <f t="shared" si="46"/>
        <v>0</v>
      </c>
      <c r="W152" s="190">
        <f t="shared" si="46"/>
        <v>0</v>
      </c>
      <c r="X152" s="190">
        <f t="shared" si="46"/>
        <v>0</v>
      </c>
      <c r="Y152" s="190">
        <f t="shared" si="46"/>
        <v>0</v>
      </c>
      <c r="Z152" s="190">
        <f t="shared" si="46"/>
        <v>38</v>
      </c>
      <c r="AA152" s="190">
        <f t="shared" si="46"/>
        <v>38</v>
      </c>
      <c r="AB152" s="190">
        <f t="shared" si="46"/>
        <v>0</v>
      </c>
      <c r="AC152" s="190">
        <f t="shared" si="46"/>
        <v>0</v>
      </c>
      <c r="AD152" s="190">
        <f t="shared" si="46"/>
        <v>38</v>
      </c>
      <c r="AE152" s="190">
        <f t="shared" si="46"/>
        <v>0</v>
      </c>
      <c r="AF152" s="190">
        <f t="shared" si="46"/>
        <v>0</v>
      </c>
      <c r="AG152" s="190">
        <f t="shared" si="46"/>
        <v>0</v>
      </c>
      <c r="AH152" s="190">
        <f t="shared" si="46"/>
        <v>0</v>
      </c>
      <c r="AI152" s="190">
        <f t="shared" si="46"/>
        <v>0</v>
      </c>
      <c r="AJ152" s="190">
        <f t="shared" si="46"/>
        <v>0</v>
      </c>
      <c r="AK152" s="190">
        <f t="shared" si="46"/>
        <v>0</v>
      </c>
      <c r="AL152" s="190">
        <f t="shared" si="46"/>
        <v>0</v>
      </c>
      <c r="AM152" s="195"/>
      <c r="AN152" s="195"/>
      <c r="AO152" s="195"/>
    </row>
    <row r="153" s="7" customFormat="1" ht="178" customHeight="1" spans="1:42">
      <c r="A153" s="22">
        <v>24</v>
      </c>
      <c r="B153" s="22" t="s">
        <v>1183</v>
      </c>
      <c r="C153" s="22">
        <v>2024</v>
      </c>
      <c r="D153" s="33" t="s">
        <v>1004</v>
      </c>
      <c r="E153" s="22" t="s">
        <v>178</v>
      </c>
      <c r="F153" s="22" t="s">
        <v>1184</v>
      </c>
      <c r="G153" s="22" t="s">
        <v>995</v>
      </c>
      <c r="H153" s="33" t="s">
        <v>1006</v>
      </c>
      <c r="I153" s="22">
        <v>1</v>
      </c>
      <c r="J153" s="22">
        <v>3800</v>
      </c>
      <c r="K153" s="22"/>
      <c r="L153" s="22"/>
      <c r="M153" s="22"/>
      <c r="N153" s="22"/>
      <c r="O153" s="22"/>
      <c r="P153" s="22"/>
      <c r="Q153" s="22"/>
      <c r="R153" s="22">
        <v>1</v>
      </c>
      <c r="S153" s="22">
        <v>3800</v>
      </c>
      <c r="T153" s="22"/>
      <c r="U153" s="22" t="s">
        <v>1007</v>
      </c>
      <c r="V153" s="22" t="s">
        <v>1185</v>
      </c>
      <c r="W153" s="22" t="s">
        <v>1007</v>
      </c>
      <c r="X153" s="22" t="s">
        <v>1185</v>
      </c>
      <c r="Y153" s="22" t="s">
        <v>1186</v>
      </c>
      <c r="Z153" s="22">
        <v>38</v>
      </c>
      <c r="AA153" s="22">
        <v>38</v>
      </c>
      <c r="AB153" s="60"/>
      <c r="AC153" s="60"/>
      <c r="AD153" s="60">
        <v>38</v>
      </c>
      <c r="AE153" s="60"/>
      <c r="AF153" s="22"/>
      <c r="AG153" s="22"/>
      <c r="AH153" s="22"/>
      <c r="AI153" s="22"/>
      <c r="AJ153" s="22"/>
      <c r="AK153" s="22"/>
      <c r="AL153" s="22"/>
      <c r="AM153" s="33" t="s">
        <v>1187</v>
      </c>
      <c r="AN153" s="33" t="s">
        <v>1188</v>
      </c>
      <c r="AO153" s="60" t="s">
        <v>1386</v>
      </c>
      <c r="AP153" s="75" t="s">
        <v>1386</v>
      </c>
    </row>
    <row r="154" s="12" customFormat="1" ht="30" customHeight="1" spans="1:40">
      <c r="A154" s="182" t="s">
        <v>54</v>
      </c>
      <c r="B154" s="187" t="s">
        <v>170</v>
      </c>
      <c r="C154" s="187"/>
      <c r="D154" s="187"/>
      <c r="E154" s="184"/>
      <c r="F154" s="184"/>
      <c r="G154" s="184"/>
      <c r="H154" s="184"/>
      <c r="I154" s="190">
        <f t="shared" ref="I154:AL154" si="47">SUM(I155)</f>
        <v>1</v>
      </c>
      <c r="J154" s="190">
        <f t="shared" si="47"/>
        <v>16</v>
      </c>
      <c r="K154" s="190">
        <f t="shared" si="47"/>
        <v>0</v>
      </c>
      <c r="L154" s="190">
        <f t="shared" si="47"/>
        <v>0</v>
      </c>
      <c r="M154" s="190">
        <f t="shared" si="47"/>
        <v>0</v>
      </c>
      <c r="N154" s="190">
        <f t="shared" si="47"/>
        <v>0</v>
      </c>
      <c r="O154" s="190">
        <f t="shared" si="47"/>
        <v>0</v>
      </c>
      <c r="P154" s="190">
        <f t="shared" si="47"/>
        <v>0</v>
      </c>
      <c r="Q154" s="190">
        <f t="shared" si="47"/>
        <v>0</v>
      </c>
      <c r="R154" s="190">
        <f t="shared" si="47"/>
        <v>1</v>
      </c>
      <c r="S154" s="190">
        <f t="shared" si="47"/>
        <v>6800</v>
      </c>
      <c r="T154" s="190">
        <f t="shared" si="47"/>
        <v>15068</v>
      </c>
      <c r="U154" s="190">
        <f t="shared" si="47"/>
        <v>0</v>
      </c>
      <c r="V154" s="190">
        <f t="shared" si="47"/>
        <v>0</v>
      </c>
      <c r="W154" s="190">
        <f t="shared" si="47"/>
        <v>0</v>
      </c>
      <c r="X154" s="190">
        <f t="shared" si="47"/>
        <v>0</v>
      </c>
      <c r="Y154" s="190">
        <f t="shared" si="47"/>
        <v>0</v>
      </c>
      <c r="Z154" s="190">
        <f t="shared" si="47"/>
        <v>500</v>
      </c>
      <c r="AA154" s="190">
        <f t="shared" si="47"/>
        <v>500</v>
      </c>
      <c r="AB154" s="190">
        <f t="shared" si="47"/>
        <v>500</v>
      </c>
      <c r="AC154" s="190">
        <f t="shared" si="47"/>
        <v>0</v>
      </c>
      <c r="AD154" s="190">
        <f t="shared" si="47"/>
        <v>0</v>
      </c>
      <c r="AE154" s="190">
        <f t="shared" si="47"/>
        <v>0</v>
      </c>
      <c r="AF154" s="190">
        <f t="shared" si="47"/>
        <v>0</v>
      </c>
      <c r="AG154" s="190">
        <f t="shared" si="47"/>
        <v>0</v>
      </c>
      <c r="AH154" s="190">
        <f t="shared" si="47"/>
        <v>0</v>
      </c>
      <c r="AI154" s="190">
        <f t="shared" si="47"/>
        <v>0</v>
      </c>
      <c r="AJ154" s="190">
        <f t="shared" si="47"/>
        <v>0</v>
      </c>
      <c r="AK154" s="190">
        <f t="shared" si="47"/>
        <v>0</v>
      </c>
      <c r="AL154" s="190">
        <f t="shared" si="47"/>
        <v>0</v>
      </c>
      <c r="AM154" s="195"/>
      <c r="AN154" s="195"/>
    </row>
    <row r="155" ht="169" customHeight="1" spans="1:41">
      <c r="A155" s="22">
        <v>25</v>
      </c>
      <c r="B155" s="22" t="s">
        <v>1421</v>
      </c>
      <c r="C155" s="22">
        <v>2024</v>
      </c>
      <c r="D155" s="33" t="s">
        <v>1422</v>
      </c>
      <c r="E155" s="22" t="s">
        <v>178</v>
      </c>
      <c r="F155" s="22" t="s">
        <v>984</v>
      </c>
      <c r="G155" s="33" t="s">
        <v>1423</v>
      </c>
      <c r="H155" s="33" t="s">
        <v>1424</v>
      </c>
      <c r="I155" s="22">
        <v>1</v>
      </c>
      <c r="J155" s="22">
        <v>16</v>
      </c>
      <c r="K155" s="66"/>
      <c r="L155" s="66"/>
      <c r="M155" s="66"/>
      <c r="N155" s="66"/>
      <c r="O155" s="66"/>
      <c r="P155" s="66"/>
      <c r="Q155" s="66"/>
      <c r="R155" s="22">
        <v>1</v>
      </c>
      <c r="S155" s="22">
        <v>6800</v>
      </c>
      <c r="T155" s="22">
        <v>15068</v>
      </c>
      <c r="U155" s="33" t="s">
        <v>1425</v>
      </c>
      <c r="V155" s="230"/>
      <c r="W155" s="33" t="s">
        <v>1425</v>
      </c>
      <c r="X155" s="230"/>
      <c r="Y155" s="230"/>
      <c r="Z155" s="33">
        <v>500</v>
      </c>
      <c r="AA155" s="22">
        <v>500</v>
      </c>
      <c r="AB155" s="22">
        <v>500</v>
      </c>
      <c r="AC155" s="66"/>
      <c r="AD155" s="66"/>
      <c r="AE155" s="66"/>
      <c r="AF155" s="66"/>
      <c r="AG155" s="66"/>
      <c r="AH155" s="66"/>
      <c r="AI155" s="66"/>
      <c r="AJ155" s="66"/>
      <c r="AK155" s="66"/>
      <c r="AL155" s="66"/>
      <c r="AM155" s="33" t="s">
        <v>1426</v>
      </c>
      <c r="AN155" s="33" t="s">
        <v>1427</v>
      </c>
      <c r="AO155" s="60" t="s">
        <v>1390</v>
      </c>
    </row>
  </sheetData>
  <autoFilter ref="A5:XFD155">
    <extLst/>
  </autoFilter>
  <mergeCells count="173">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4:D14"/>
    <mergeCell ref="B15:D15"/>
    <mergeCell ref="B16:D16"/>
    <mergeCell ref="B17:D17"/>
    <mergeCell ref="B18:D18"/>
    <mergeCell ref="B19:D19"/>
    <mergeCell ref="B20:D20"/>
    <mergeCell ref="B21:D21"/>
    <mergeCell ref="B22:D22"/>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2:D42"/>
    <mergeCell ref="B47:D47"/>
    <mergeCell ref="B48:D48"/>
    <mergeCell ref="B49:D49"/>
    <mergeCell ref="B51:D51"/>
    <mergeCell ref="B52:D52"/>
    <mergeCell ref="B53:D53"/>
    <mergeCell ref="B54:D54"/>
    <mergeCell ref="B55:D55"/>
    <mergeCell ref="B57:D57"/>
    <mergeCell ref="B58:D58"/>
    <mergeCell ref="B59:D59"/>
    <mergeCell ref="B60:D60"/>
    <mergeCell ref="B61:D61"/>
    <mergeCell ref="B62:D62"/>
    <mergeCell ref="B63:D63"/>
    <mergeCell ref="B64:D64"/>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5:D85"/>
    <mergeCell ref="B90:D90"/>
    <mergeCell ref="B91:D91"/>
    <mergeCell ref="B92:D92"/>
    <mergeCell ref="B93:D93"/>
    <mergeCell ref="B94:D94"/>
    <mergeCell ref="B95:D95"/>
    <mergeCell ref="B96:D96"/>
    <mergeCell ref="B97:D97"/>
    <mergeCell ref="B101:D101"/>
    <mergeCell ref="B103:D103"/>
    <mergeCell ref="B104:D104"/>
    <mergeCell ref="B105:D105"/>
    <mergeCell ref="B106:D106"/>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2:D122"/>
    <mergeCell ref="B123:D123"/>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4:D154"/>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 ref="AP3:AP5"/>
  </mergeCells>
  <conditionalFormatting sqref="D56">
    <cfRule type="duplicateValues" dxfId="1" priority="1"/>
  </conditionalFormatting>
  <conditionalFormatting sqref="D121">
    <cfRule type="expression" dxfId="0" priority="2">
      <formula>AND(COUNTIF(#REF!,D121)+COUNTIF(#REF!,D121)+COUNTIF(#REF!,D121)+COUNTIF(#REF!,D121)+COUNTIF(#REF!,D121)+COUNTIF(#REF!,D121)+COUNTIF(#REF!,D121)+COUNTIF(#REF!,D121)+COUNTIF(#REF!,D121)+COUNTIF(#REF!,D121)+COUNTIF(#REF!,D121)+COUNTIF(#REF!,D121)&gt;1,NOT(ISBLANK(D121)))</formula>
    </cfRule>
  </conditionalFormatting>
  <pageMargins left="0.751388888888889" right="0.751388888888889" top="1" bottom="1" header="0.5" footer="0.5"/>
  <pageSetup paperSize="8" scale="23" fitToHeight="0" orientation="landscape" horizontalDpi="600"/>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U50"/>
  <sheetViews>
    <sheetView zoomScale="70" zoomScaleNormal="70" topLeftCell="A10" workbookViewId="0">
      <selection activeCell="H103" sqref="H103"/>
    </sheetView>
  </sheetViews>
  <sheetFormatPr defaultColWidth="8.88888888888889" defaultRowHeight="14.4"/>
  <cols>
    <col min="1" max="1" width="8.12962962962963" style="9" customWidth="1"/>
    <col min="2" max="2" width="13.75" style="12" hidden="1" customWidth="1"/>
    <col min="3" max="3" width="12.037037037037" style="12" hidden="1" customWidth="1"/>
    <col min="4" max="4" width="19.6018518518519" style="12" customWidth="1"/>
    <col min="5" max="5" width="16.3518518518519" style="12" customWidth="1"/>
    <col min="6" max="6" width="21.3611111111111" style="443" customWidth="1"/>
    <col min="7" max="7" width="31.7962962962963" style="12" customWidth="1"/>
    <col min="8" max="8" width="64.962962962963" style="12"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20" width="13.1296296296296" style="9" hidden="1" customWidth="1"/>
    <col min="21" max="21" width="15.6018518518519" style="9" hidden="1" customWidth="1"/>
    <col min="22" max="22" width="13.1296296296296" style="9" hidden="1" customWidth="1"/>
    <col min="23" max="23" width="18.6296296296296" style="14" customWidth="1"/>
    <col min="24" max="24" width="18.6296296296296" style="14" hidden="1" customWidth="1"/>
    <col min="25" max="25" width="18.6296296296296" style="14" customWidth="1"/>
    <col min="26" max="27" width="18.6296296296296" style="14" hidden="1" customWidth="1"/>
    <col min="28" max="28" width="15.3796296296296" style="9" customWidth="1"/>
    <col min="29" max="29" width="22" style="9" hidden="1" customWidth="1"/>
    <col min="30" max="32" width="11.6296296296296" style="9" hidden="1" customWidth="1"/>
    <col min="33" max="39" width="15.1296296296296" style="9" hidden="1" customWidth="1"/>
    <col min="40" max="40" width="12.1296296296296" style="9" hidden="1" customWidth="1"/>
    <col min="41" max="41" width="41.6296296296296" style="12" hidden="1" customWidth="1"/>
    <col min="42" max="42" width="36.6296296296296" style="12" hidden="1" customWidth="1"/>
    <col min="43" max="43" width="11.5" style="9" customWidth="1"/>
    <col min="44" max="44" width="20.5925925925926" style="9" customWidth="1"/>
    <col min="45" max="46" width="8.88888888888889" style="9"/>
    <col min="47" max="16382" width="8.88888888888889" style="12"/>
    <col min="16383" max="16383" width="8.88888888888889" style="8"/>
    <col min="16384" max="16384" width="8.88888888888889" style="258"/>
  </cols>
  <sheetData>
    <row r="1" s="5" customFormat="1" ht="18" spans="1:42">
      <c r="A1" s="15" t="s">
        <v>0</v>
      </c>
      <c r="B1" s="15"/>
      <c r="C1" s="15"/>
      <c r="D1" s="15"/>
      <c r="H1" s="15"/>
      <c r="I1" s="16"/>
      <c r="J1" s="16"/>
      <c r="K1" s="16"/>
      <c r="L1" s="16"/>
      <c r="AB1" s="53"/>
      <c r="AO1" s="63"/>
      <c r="AP1" s="63"/>
    </row>
    <row r="2" s="6" customFormat="1" ht="81" customHeight="1" spans="1:42">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row>
    <row r="3" s="7" customFormat="1" ht="50" customHeight="1" spans="1:47">
      <c r="A3" s="416" t="s">
        <v>2</v>
      </c>
      <c r="B3" s="480" t="s">
        <v>3</v>
      </c>
      <c r="C3" s="416" t="s">
        <v>4</v>
      </c>
      <c r="D3" s="416" t="s">
        <v>5</v>
      </c>
      <c r="E3" s="416" t="s">
        <v>6</v>
      </c>
      <c r="F3" s="416" t="s">
        <v>7</v>
      </c>
      <c r="G3" s="416" t="s">
        <v>8</v>
      </c>
      <c r="H3" s="416" t="s">
        <v>9</v>
      </c>
      <c r="I3" s="416" t="s">
        <v>10</v>
      </c>
      <c r="J3" s="416" t="s">
        <v>11</v>
      </c>
      <c r="K3" s="416" t="s">
        <v>12</v>
      </c>
      <c r="L3" s="416"/>
      <c r="M3" s="416"/>
      <c r="N3" s="416"/>
      <c r="O3" s="416"/>
      <c r="P3" s="416"/>
      <c r="Q3" s="416"/>
      <c r="R3" s="416"/>
      <c r="S3" s="416" t="s">
        <v>13</v>
      </c>
      <c r="T3" s="416"/>
      <c r="U3" s="416"/>
      <c r="V3" s="416"/>
      <c r="W3" s="416" t="s">
        <v>14</v>
      </c>
      <c r="X3" s="416"/>
      <c r="Y3" s="416"/>
      <c r="Z3" s="416"/>
      <c r="AA3" s="416"/>
      <c r="AB3" s="417" t="s">
        <v>15</v>
      </c>
      <c r="AC3" s="417"/>
      <c r="AD3" s="417"/>
      <c r="AE3" s="417"/>
      <c r="AF3" s="417"/>
      <c r="AG3" s="417"/>
      <c r="AH3" s="417"/>
      <c r="AI3" s="417"/>
      <c r="AJ3" s="417"/>
      <c r="AK3" s="417"/>
      <c r="AL3" s="417"/>
      <c r="AM3" s="417"/>
      <c r="AN3" s="417"/>
      <c r="AO3" s="416" t="s">
        <v>16</v>
      </c>
      <c r="AP3" s="416" t="s">
        <v>17</v>
      </c>
      <c r="AQ3" s="535" t="s">
        <v>173</v>
      </c>
      <c r="AR3" s="535" t="s">
        <v>174</v>
      </c>
      <c r="AS3" s="535" t="s">
        <v>175</v>
      </c>
      <c r="AT3" s="536" t="s">
        <v>176</v>
      </c>
      <c r="AU3" s="536" t="s">
        <v>615</v>
      </c>
    </row>
    <row r="4" s="7" customFormat="1" ht="19" customHeight="1" spans="1:47">
      <c r="A4" s="416"/>
      <c r="B4" s="480"/>
      <c r="C4" s="416"/>
      <c r="D4" s="416"/>
      <c r="E4" s="416"/>
      <c r="F4" s="416"/>
      <c r="G4" s="416"/>
      <c r="H4" s="416"/>
      <c r="I4" s="416"/>
      <c r="J4" s="416"/>
      <c r="K4" s="480" t="s">
        <v>616</v>
      </c>
      <c r="L4" s="480" t="s">
        <v>617</v>
      </c>
      <c r="M4" s="480" t="s">
        <v>618</v>
      </c>
      <c r="N4" s="480" t="s">
        <v>619</v>
      </c>
      <c r="O4" s="480" t="s">
        <v>620</v>
      </c>
      <c r="P4" s="480" t="s">
        <v>621</v>
      </c>
      <c r="Q4" s="480" t="s">
        <v>622</v>
      </c>
      <c r="R4" s="480" t="s">
        <v>623</v>
      </c>
      <c r="S4" s="416" t="s">
        <v>624</v>
      </c>
      <c r="T4" s="416" t="s">
        <v>625</v>
      </c>
      <c r="U4" s="416" t="s">
        <v>626</v>
      </c>
      <c r="V4" s="416" t="s">
        <v>627</v>
      </c>
      <c r="W4" s="416" t="s">
        <v>628</v>
      </c>
      <c r="X4" s="416" t="s">
        <v>629</v>
      </c>
      <c r="Y4" s="416" t="s">
        <v>630</v>
      </c>
      <c r="Z4" s="416" t="s">
        <v>631</v>
      </c>
      <c r="AA4" s="480" t="s">
        <v>632</v>
      </c>
      <c r="AB4" s="417" t="s">
        <v>35</v>
      </c>
      <c r="AC4" s="480" t="s">
        <v>633</v>
      </c>
      <c r="AD4" s="524" t="s">
        <v>37</v>
      </c>
      <c r="AE4" s="524"/>
      <c r="AF4" s="524"/>
      <c r="AG4" s="524"/>
      <c r="AH4" s="480" t="s">
        <v>634</v>
      </c>
      <c r="AI4" s="480" t="s">
        <v>635</v>
      </c>
      <c r="AJ4" s="480" t="s">
        <v>636</v>
      </c>
      <c r="AK4" s="480" t="s">
        <v>637</v>
      </c>
      <c r="AL4" s="480" t="s">
        <v>638</v>
      </c>
      <c r="AM4" s="480" t="s">
        <v>43</v>
      </c>
      <c r="AN4" s="480" t="s">
        <v>44</v>
      </c>
      <c r="AO4" s="416"/>
      <c r="AP4" s="416"/>
      <c r="AQ4" s="537"/>
      <c r="AR4" s="537"/>
      <c r="AS4" s="537"/>
      <c r="AT4" s="538"/>
      <c r="AU4" s="538"/>
    </row>
    <row r="5" s="7" customFormat="1" ht="35" customHeight="1" spans="1:47">
      <c r="A5" s="416"/>
      <c r="B5" s="480"/>
      <c r="C5" s="416"/>
      <c r="D5" s="416"/>
      <c r="E5" s="416"/>
      <c r="F5" s="416"/>
      <c r="G5" s="416"/>
      <c r="H5" s="416"/>
      <c r="I5" s="416"/>
      <c r="J5" s="416"/>
      <c r="K5" s="480"/>
      <c r="L5" s="480"/>
      <c r="M5" s="480"/>
      <c r="N5" s="480"/>
      <c r="O5" s="480"/>
      <c r="P5" s="480"/>
      <c r="Q5" s="480"/>
      <c r="R5" s="480"/>
      <c r="S5" s="416"/>
      <c r="T5" s="416"/>
      <c r="U5" s="416"/>
      <c r="V5" s="416"/>
      <c r="W5" s="416"/>
      <c r="X5" s="416"/>
      <c r="Y5" s="416"/>
      <c r="Z5" s="416"/>
      <c r="AA5" s="480"/>
      <c r="AB5" s="417"/>
      <c r="AC5" s="480"/>
      <c r="AD5" s="524" t="s">
        <v>45</v>
      </c>
      <c r="AE5" s="524" t="s">
        <v>46</v>
      </c>
      <c r="AF5" s="524" t="s">
        <v>47</v>
      </c>
      <c r="AG5" s="524" t="s">
        <v>48</v>
      </c>
      <c r="AH5" s="480"/>
      <c r="AI5" s="480"/>
      <c r="AJ5" s="480"/>
      <c r="AK5" s="480"/>
      <c r="AL5" s="480"/>
      <c r="AM5" s="480"/>
      <c r="AN5" s="480"/>
      <c r="AO5" s="416"/>
      <c r="AP5" s="416"/>
      <c r="AQ5" s="435"/>
      <c r="AR5" s="435"/>
      <c r="AS5" s="435"/>
      <c r="AT5" s="436"/>
      <c r="AU5" s="436"/>
    </row>
    <row r="6" s="7" customFormat="1" ht="154" customHeight="1" spans="1:47">
      <c r="A6" s="481" t="s">
        <v>981</v>
      </c>
      <c r="B6" s="482"/>
      <c r="C6" s="482"/>
      <c r="D6" s="483"/>
      <c r="E6" s="483"/>
      <c r="F6" s="483"/>
      <c r="G6" s="483"/>
      <c r="H6" s="484"/>
      <c r="I6" s="416"/>
      <c r="J6" s="416"/>
      <c r="K6" s="480"/>
      <c r="L6" s="480"/>
      <c r="M6" s="480"/>
      <c r="N6" s="480"/>
      <c r="O6" s="480"/>
      <c r="P6" s="480"/>
      <c r="Q6" s="480"/>
      <c r="R6" s="480"/>
      <c r="S6" s="416"/>
      <c r="T6" s="416"/>
      <c r="U6" s="416"/>
      <c r="V6" s="416"/>
      <c r="W6" s="416"/>
      <c r="X6" s="416"/>
      <c r="Y6" s="416"/>
      <c r="Z6" s="416"/>
      <c r="AA6" s="480"/>
      <c r="AB6" s="417">
        <f>AB7+AB20+AB30</f>
        <v>35677</v>
      </c>
      <c r="AC6" s="480"/>
      <c r="AD6" s="524"/>
      <c r="AE6" s="524"/>
      <c r="AF6" s="524"/>
      <c r="AG6" s="524"/>
      <c r="AH6" s="480"/>
      <c r="AI6" s="480"/>
      <c r="AJ6" s="480"/>
      <c r="AK6" s="480"/>
      <c r="AL6" s="480"/>
      <c r="AM6" s="480"/>
      <c r="AN6" s="480"/>
      <c r="AO6" s="416"/>
      <c r="AP6" s="416"/>
      <c r="AQ6" s="435"/>
      <c r="AR6" s="435"/>
      <c r="AS6" s="435"/>
      <c r="AT6" s="436"/>
      <c r="AU6" s="416"/>
    </row>
    <row r="7" s="7" customFormat="1" ht="139" customHeight="1" spans="1:47">
      <c r="A7" s="481" t="s">
        <v>982</v>
      </c>
      <c r="B7" s="483"/>
      <c r="C7" s="483"/>
      <c r="D7" s="483"/>
      <c r="E7" s="483"/>
      <c r="F7" s="483"/>
      <c r="G7" s="483"/>
      <c r="H7" s="484"/>
      <c r="I7" s="416"/>
      <c r="J7" s="416"/>
      <c r="K7" s="480"/>
      <c r="L7" s="480"/>
      <c r="M7" s="480"/>
      <c r="N7" s="480"/>
      <c r="O7" s="480"/>
      <c r="P7" s="480"/>
      <c r="Q7" s="480"/>
      <c r="R7" s="480"/>
      <c r="S7" s="416"/>
      <c r="T7" s="416"/>
      <c r="U7" s="416"/>
      <c r="V7" s="416"/>
      <c r="W7" s="416"/>
      <c r="X7" s="416"/>
      <c r="Y7" s="416"/>
      <c r="Z7" s="416"/>
      <c r="AA7" s="480"/>
      <c r="AB7" s="417">
        <f>SUM(AB8:AB19)</f>
        <v>16908</v>
      </c>
      <c r="AC7" s="480"/>
      <c r="AD7" s="524"/>
      <c r="AE7" s="524"/>
      <c r="AF7" s="524"/>
      <c r="AG7" s="524"/>
      <c r="AH7" s="480"/>
      <c r="AI7" s="480"/>
      <c r="AJ7" s="480"/>
      <c r="AK7" s="480"/>
      <c r="AL7" s="480"/>
      <c r="AM7" s="480"/>
      <c r="AN7" s="480"/>
      <c r="AO7" s="416"/>
      <c r="AP7" s="416"/>
      <c r="AQ7" s="435"/>
      <c r="AR7" s="435"/>
      <c r="AS7" s="435"/>
      <c r="AT7" s="436"/>
      <c r="AU7" s="416"/>
    </row>
    <row r="8" s="7" customFormat="1" ht="169" customHeight="1" spans="1:47">
      <c r="A8" s="485">
        <v>1</v>
      </c>
      <c r="B8" s="485"/>
      <c r="C8" s="485"/>
      <c r="D8" s="486" t="s">
        <v>983</v>
      </c>
      <c r="E8" s="487" t="s">
        <v>178</v>
      </c>
      <c r="F8" s="487" t="s">
        <v>984</v>
      </c>
      <c r="G8" s="487" t="s">
        <v>180</v>
      </c>
      <c r="H8" s="486" t="s">
        <v>181</v>
      </c>
      <c r="I8" s="485"/>
      <c r="J8" s="485"/>
      <c r="K8" s="485"/>
      <c r="L8" s="485"/>
      <c r="M8" s="485"/>
      <c r="N8" s="485"/>
      <c r="O8" s="485"/>
      <c r="P8" s="485"/>
      <c r="Q8" s="485"/>
      <c r="R8" s="485"/>
      <c r="S8" s="485"/>
      <c r="T8" s="485"/>
      <c r="U8" s="485"/>
      <c r="V8" s="485"/>
      <c r="W8" s="487" t="s">
        <v>985</v>
      </c>
      <c r="X8" s="485"/>
      <c r="Y8" s="487" t="s">
        <v>183</v>
      </c>
      <c r="Z8" s="485"/>
      <c r="AA8" s="485"/>
      <c r="AB8" s="493">
        <v>2100</v>
      </c>
      <c r="AC8" s="485"/>
      <c r="AD8" s="525"/>
      <c r="AE8" s="525"/>
      <c r="AF8" s="525"/>
      <c r="AG8" s="525"/>
      <c r="AH8" s="485"/>
      <c r="AI8" s="485"/>
      <c r="AJ8" s="485"/>
      <c r="AK8" s="485"/>
      <c r="AL8" s="485"/>
      <c r="AM8" s="485"/>
      <c r="AN8" s="485"/>
      <c r="AO8" s="485"/>
      <c r="AP8" s="485"/>
      <c r="AQ8" s="510" t="s">
        <v>639</v>
      </c>
      <c r="AR8" s="510" t="s">
        <v>640</v>
      </c>
      <c r="AS8" s="510" t="s">
        <v>184</v>
      </c>
      <c r="AT8" s="510" t="s">
        <v>184</v>
      </c>
      <c r="AU8" s="497" t="s">
        <v>986</v>
      </c>
    </row>
    <row r="9" s="7" customFormat="1" ht="78" spans="1:47">
      <c r="A9" s="485">
        <v>2</v>
      </c>
      <c r="B9" s="485"/>
      <c r="C9" s="485"/>
      <c r="D9" s="488" t="s">
        <v>185</v>
      </c>
      <c r="E9" s="487" t="s">
        <v>178</v>
      </c>
      <c r="F9" s="487" t="s">
        <v>984</v>
      </c>
      <c r="G9" s="487" t="s">
        <v>186</v>
      </c>
      <c r="H9" s="488" t="s">
        <v>987</v>
      </c>
      <c r="I9" s="485"/>
      <c r="J9" s="485"/>
      <c r="K9" s="485"/>
      <c r="L9" s="485"/>
      <c r="M9" s="485"/>
      <c r="N9" s="485"/>
      <c r="O9" s="485"/>
      <c r="P9" s="485"/>
      <c r="Q9" s="485"/>
      <c r="R9" s="485"/>
      <c r="S9" s="485"/>
      <c r="T9" s="485"/>
      <c r="U9" s="485"/>
      <c r="V9" s="485"/>
      <c r="W9" s="487" t="s">
        <v>183</v>
      </c>
      <c r="X9" s="485"/>
      <c r="Y9" s="487" t="s">
        <v>183</v>
      </c>
      <c r="Z9" s="485"/>
      <c r="AA9" s="485"/>
      <c r="AB9" s="526">
        <v>2000</v>
      </c>
      <c r="AC9" s="485"/>
      <c r="AD9" s="525"/>
      <c r="AE9" s="525"/>
      <c r="AF9" s="525"/>
      <c r="AG9" s="525"/>
      <c r="AH9" s="485"/>
      <c r="AI9" s="485"/>
      <c r="AJ9" s="485"/>
      <c r="AK9" s="485"/>
      <c r="AL9" s="485"/>
      <c r="AM9" s="485"/>
      <c r="AN9" s="485"/>
      <c r="AO9" s="485"/>
      <c r="AP9" s="485"/>
      <c r="AQ9" s="510" t="s">
        <v>639</v>
      </c>
      <c r="AR9" s="510" t="s">
        <v>640</v>
      </c>
      <c r="AS9" s="510" t="s">
        <v>184</v>
      </c>
      <c r="AT9" s="510" t="s">
        <v>184</v>
      </c>
      <c r="AU9" s="497" t="s">
        <v>986</v>
      </c>
    </row>
    <row r="10" s="7" customFormat="1" ht="62.4" spans="1:47">
      <c r="A10" s="485">
        <v>3</v>
      </c>
      <c r="B10" s="485"/>
      <c r="C10" s="485"/>
      <c r="D10" s="488" t="s">
        <v>988</v>
      </c>
      <c r="E10" s="487" t="s">
        <v>178</v>
      </c>
      <c r="F10" s="487" t="s">
        <v>984</v>
      </c>
      <c r="G10" s="487" t="s">
        <v>198</v>
      </c>
      <c r="H10" s="488" t="s">
        <v>989</v>
      </c>
      <c r="I10" s="485"/>
      <c r="J10" s="485"/>
      <c r="K10" s="485"/>
      <c r="L10" s="485"/>
      <c r="M10" s="485"/>
      <c r="N10" s="485"/>
      <c r="O10" s="485"/>
      <c r="P10" s="485"/>
      <c r="Q10" s="485"/>
      <c r="R10" s="485"/>
      <c r="S10" s="485"/>
      <c r="T10" s="485"/>
      <c r="U10" s="485"/>
      <c r="V10" s="485"/>
      <c r="W10" s="504" t="s">
        <v>192</v>
      </c>
      <c r="X10" s="485"/>
      <c r="Y10" s="487" t="s">
        <v>183</v>
      </c>
      <c r="Z10" s="485"/>
      <c r="AA10" s="485"/>
      <c r="AB10" s="526">
        <v>2000</v>
      </c>
      <c r="AC10" s="485"/>
      <c r="AD10" s="525"/>
      <c r="AE10" s="525"/>
      <c r="AF10" s="525"/>
      <c r="AG10" s="525"/>
      <c r="AH10" s="485"/>
      <c r="AI10" s="485"/>
      <c r="AJ10" s="485"/>
      <c r="AK10" s="485"/>
      <c r="AL10" s="485"/>
      <c r="AM10" s="485"/>
      <c r="AN10" s="485"/>
      <c r="AO10" s="485"/>
      <c r="AP10" s="485"/>
      <c r="AQ10" s="510" t="s">
        <v>639</v>
      </c>
      <c r="AR10" s="510" t="s">
        <v>640</v>
      </c>
      <c r="AS10" s="510" t="s">
        <v>184</v>
      </c>
      <c r="AT10" s="510" t="s">
        <v>184</v>
      </c>
      <c r="AU10" s="497" t="s">
        <v>986</v>
      </c>
    </row>
    <row r="11" s="7" customFormat="1" ht="156" spans="1:47">
      <c r="A11" s="485">
        <v>4</v>
      </c>
      <c r="B11" s="485"/>
      <c r="C11" s="485"/>
      <c r="D11" s="489" t="s">
        <v>193</v>
      </c>
      <c r="E11" s="487" t="s">
        <v>178</v>
      </c>
      <c r="F11" s="487" t="s">
        <v>984</v>
      </c>
      <c r="G11" s="487" t="s">
        <v>194</v>
      </c>
      <c r="H11" s="489" t="s">
        <v>195</v>
      </c>
      <c r="I11" s="485"/>
      <c r="J11" s="485"/>
      <c r="K11" s="485"/>
      <c r="L11" s="485"/>
      <c r="M11" s="485"/>
      <c r="N11" s="485"/>
      <c r="O11" s="485"/>
      <c r="P11" s="485"/>
      <c r="Q11" s="485"/>
      <c r="R11" s="485"/>
      <c r="S11" s="485"/>
      <c r="T11" s="485"/>
      <c r="U11" s="485"/>
      <c r="V11" s="485"/>
      <c r="W11" s="521" t="s">
        <v>183</v>
      </c>
      <c r="X11" s="485"/>
      <c r="Y11" s="521" t="s">
        <v>183</v>
      </c>
      <c r="Z11" s="485"/>
      <c r="AA11" s="485"/>
      <c r="AB11" s="527">
        <v>2000</v>
      </c>
      <c r="AC11" s="485"/>
      <c r="AD11" s="525"/>
      <c r="AE11" s="525"/>
      <c r="AF11" s="525"/>
      <c r="AG11" s="525"/>
      <c r="AH11" s="485"/>
      <c r="AI11" s="485"/>
      <c r="AJ11" s="485"/>
      <c r="AK11" s="485"/>
      <c r="AL11" s="485"/>
      <c r="AM11" s="485"/>
      <c r="AN11" s="485"/>
      <c r="AO11" s="485"/>
      <c r="AP11" s="485"/>
      <c r="AQ11" s="510" t="s">
        <v>184</v>
      </c>
      <c r="AR11" s="510" t="s">
        <v>640</v>
      </c>
      <c r="AS11" s="510" t="s">
        <v>639</v>
      </c>
      <c r="AT11" s="510"/>
      <c r="AU11" s="497" t="s">
        <v>986</v>
      </c>
    </row>
    <row r="12" s="7" customFormat="1" ht="78" spans="1:47">
      <c r="A12" s="485">
        <v>5</v>
      </c>
      <c r="B12" s="485"/>
      <c r="C12" s="485"/>
      <c r="D12" s="490" t="s">
        <v>203</v>
      </c>
      <c r="E12" s="487" t="s">
        <v>178</v>
      </c>
      <c r="F12" s="487" t="s">
        <v>990</v>
      </c>
      <c r="G12" s="487" t="s">
        <v>204</v>
      </c>
      <c r="H12" s="489" t="s">
        <v>205</v>
      </c>
      <c r="I12" s="485"/>
      <c r="J12" s="485"/>
      <c r="K12" s="485"/>
      <c r="L12" s="485"/>
      <c r="M12" s="485"/>
      <c r="N12" s="485"/>
      <c r="O12" s="485"/>
      <c r="P12" s="485"/>
      <c r="Q12" s="485"/>
      <c r="R12" s="485"/>
      <c r="S12" s="485"/>
      <c r="T12" s="485"/>
      <c r="U12" s="485"/>
      <c r="V12" s="485"/>
      <c r="W12" s="485" t="s">
        <v>206</v>
      </c>
      <c r="X12" s="485"/>
      <c r="Y12" s="521" t="s">
        <v>207</v>
      </c>
      <c r="Z12" s="485"/>
      <c r="AA12" s="485"/>
      <c r="AB12" s="520">
        <v>1300</v>
      </c>
      <c r="AC12" s="485"/>
      <c r="AD12" s="525"/>
      <c r="AE12" s="525"/>
      <c r="AF12" s="525"/>
      <c r="AG12" s="525"/>
      <c r="AH12" s="485"/>
      <c r="AI12" s="485"/>
      <c r="AJ12" s="485"/>
      <c r="AK12" s="485"/>
      <c r="AL12" s="485"/>
      <c r="AM12" s="485"/>
      <c r="AN12" s="485"/>
      <c r="AO12" s="485"/>
      <c r="AP12" s="485"/>
      <c r="AQ12" s="510" t="s">
        <v>639</v>
      </c>
      <c r="AR12" s="510" t="s">
        <v>640</v>
      </c>
      <c r="AS12" s="510" t="s">
        <v>639</v>
      </c>
      <c r="AT12" s="510" t="s">
        <v>184</v>
      </c>
      <c r="AU12" s="497" t="s">
        <v>986</v>
      </c>
    </row>
    <row r="13" s="477" customFormat="1" ht="62.4" spans="1:47">
      <c r="A13" s="491">
        <v>6</v>
      </c>
      <c r="B13" s="491"/>
      <c r="C13" s="491"/>
      <c r="D13" s="492" t="s">
        <v>208</v>
      </c>
      <c r="E13" s="493" t="s">
        <v>178</v>
      </c>
      <c r="F13" s="493" t="s">
        <v>990</v>
      </c>
      <c r="G13" s="493" t="s">
        <v>209</v>
      </c>
      <c r="H13" s="492" t="s">
        <v>210</v>
      </c>
      <c r="I13" s="491"/>
      <c r="J13" s="491"/>
      <c r="K13" s="491"/>
      <c r="L13" s="491"/>
      <c r="M13" s="491"/>
      <c r="N13" s="491"/>
      <c r="O13" s="491"/>
      <c r="P13" s="491"/>
      <c r="Q13" s="491"/>
      <c r="R13" s="491"/>
      <c r="S13" s="491"/>
      <c r="T13" s="491"/>
      <c r="U13" s="491"/>
      <c r="V13" s="491"/>
      <c r="W13" s="522" t="s">
        <v>211</v>
      </c>
      <c r="X13" s="491"/>
      <c r="Y13" s="528" t="s">
        <v>207</v>
      </c>
      <c r="Z13" s="491"/>
      <c r="AA13" s="491"/>
      <c r="AB13" s="529">
        <v>300</v>
      </c>
      <c r="AC13" s="491"/>
      <c r="AD13" s="530"/>
      <c r="AE13" s="530"/>
      <c r="AF13" s="530"/>
      <c r="AG13" s="530"/>
      <c r="AH13" s="491"/>
      <c r="AI13" s="491"/>
      <c r="AJ13" s="491"/>
      <c r="AK13" s="491"/>
      <c r="AL13" s="491"/>
      <c r="AM13" s="491"/>
      <c r="AN13" s="491"/>
      <c r="AO13" s="491"/>
      <c r="AP13" s="491"/>
      <c r="AQ13" s="520" t="s">
        <v>639</v>
      </c>
      <c r="AR13" s="520" t="s">
        <v>640</v>
      </c>
      <c r="AS13" s="520" t="s">
        <v>639</v>
      </c>
      <c r="AT13" s="520"/>
      <c r="AU13" s="539" t="s">
        <v>986</v>
      </c>
    </row>
    <row r="14" s="7" customFormat="1" ht="46.8" spans="1:47">
      <c r="A14" s="485">
        <v>7</v>
      </c>
      <c r="B14" s="485"/>
      <c r="C14" s="485"/>
      <c r="D14" s="494" t="s">
        <v>212</v>
      </c>
      <c r="E14" s="487" t="s">
        <v>178</v>
      </c>
      <c r="F14" s="487" t="s">
        <v>990</v>
      </c>
      <c r="G14" s="485" t="s">
        <v>213</v>
      </c>
      <c r="H14" s="495" t="s">
        <v>991</v>
      </c>
      <c r="I14" s="485"/>
      <c r="J14" s="485"/>
      <c r="K14" s="485"/>
      <c r="L14" s="485"/>
      <c r="M14" s="485"/>
      <c r="N14" s="485"/>
      <c r="O14" s="485"/>
      <c r="P14" s="485"/>
      <c r="Q14" s="485"/>
      <c r="R14" s="485"/>
      <c r="S14" s="485"/>
      <c r="T14" s="485"/>
      <c r="U14" s="485"/>
      <c r="V14" s="485"/>
      <c r="W14" s="509" t="s">
        <v>992</v>
      </c>
      <c r="X14" s="485"/>
      <c r="Y14" s="485" t="s">
        <v>215</v>
      </c>
      <c r="Z14" s="485"/>
      <c r="AA14" s="485"/>
      <c r="AB14" s="531">
        <v>1800</v>
      </c>
      <c r="AC14" s="485"/>
      <c r="AD14" s="525"/>
      <c r="AE14" s="525"/>
      <c r="AF14" s="525"/>
      <c r="AG14" s="525"/>
      <c r="AH14" s="485"/>
      <c r="AI14" s="485"/>
      <c r="AJ14" s="485"/>
      <c r="AK14" s="485"/>
      <c r="AL14" s="485"/>
      <c r="AM14" s="485"/>
      <c r="AN14" s="485"/>
      <c r="AO14" s="485"/>
      <c r="AP14" s="485"/>
      <c r="AQ14" s="510" t="s">
        <v>184</v>
      </c>
      <c r="AR14" s="510" t="s">
        <v>640</v>
      </c>
      <c r="AS14" s="510" t="s">
        <v>639</v>
      </c>
      <c r="AT14" s="510" t="s">
        <v>184</v>
      </c>
      <c r="AU14" s="497" t="s">
        <v>986</v>
      </c>
    </row>
    <row r="15" s="7" customFormat="1" ht="93.6" spans="1:47">
      <c r="A15" s="485">
        <v>8</v>
      </c>
      <c r="B15" s="485"/>
      <c r="C15" s="485"/>
      <c r="D15" s="490" t="s">
        <v>220</v>
      </c>
      <c r="E15" s="485" t="s">
        <v>178</v>
      </c>
      <c r="F15" s="487" t="s">
        <v>990</v>
      </c>
      <c r="G15" s="485" t="s">
        <v>221</v>
      </c>
      <c r="H15" s="490" t="s">
        <v>222</v>
      </c>
      <c r="I15" s="485"/>
      <c r="J15" s="485"/>
      <c r="K15" s="485"/>
      <c r="L15" s="485"/>
      <c r="M15" s="485"/>
      <c r="N15" s="485"/>
      <c r="O15" s="485"/>
      <c r="P15" s="485"/>
      <c r="Q15" s="485"/>
      <c r="R15" s="485"/>
      <c r="S15" s="485"/>
      <c r="T15" s="485"/>
      <c r="U15" s="485"/>
      <c r="V15" s="485"/>
      <c r="W15" s="504" t="s">
        <v>211</v>
      </c>
      <c r="X15" s="485"/>
      <c r="Y15" s="485" t="s">
        <v>207</v>
      </c>
      <c r="Z15" s="485"/>
      <c r="AA15" s="485"/>
      <c r="AB15" s="491">
        <v>5000</v>
      </c>
      <c r="AC15" s="485"/>
      <c r="AD15" s="525"/>
      <c r="AE15" s="525"/>
      <c r="AF15" s="525"/>
      <c r="AG15" s="525"/>
      <c r="AH15" s="485"/>
      <c r="AI15" s="485"/>
      <c r="AJ15" s="485"/>
      <c r="AK15" s="485"/>
      <c r="AL15" s="485"/>
      <c r="AM15" s="485"/>
      <c r="AN15" s="485"/>
      <c r="AO15" s="485"/>
      <c r="AP15" s="485"/>
      <c r="AQ15" s="510" t="s">
        <v>184</v>
      </c>
      <c r="AR15" s="510" t="s">
        <v>640</v>
      </c>
      <c r="AS15" s="510" t="s">
        <v>639</v>
      </c>
      <c r="AT15" s="510"/>
      <c r="AU15" s="497" t="s">
        <v>986</v>
      </c>
    </row>
    <row r="16" s="7" customFormat="1" ht="78" spans="1:47">
      <c r="A16" s="485">
        <v>9</v>
      </c>
      <c r="B16" s="485"/>
      <c r="C16" s="485"/>
      <c r="D16" s="496" t="s">
        <v>993</v>
      </c>
      <c r="E16" s="485" t="s">
        <v>178</v>
      </c>
      <c r="F16" s="485" t="s">
        <v>994</v>
      </c>
      <c r="G16" s="485" t="s">
        <v>995</v>
      </c>
      <c r="H16" s="496" t="s">
        <v>996</v>
      </c>
      <c r="I16" s="485"/>
      <c r="J16" s="485"/>
      <c r="K16" s="485"/>
      <c r="L16" s="485"/>
      <c r="M16" s="485"/>
      <c r="N16" s="485"/>
      <c r="O16" s="485"/>
      <c r="P16" s="485"/>
      <c r="Q16" s="485"/>
      <c r="R16" s="485"/>
      <c r="S16" s="485"/>
      <c r="T16" s="485"/>
      <c r="U16" s="485"/>
      <c r="V16" s="485"/>
      <c r="W16" s="504" t="s">
        <v>997</v>
      </c>
      <c r="X16" s="485"/>
      <c r="Y16" s="485" t="s">
        <v>997</v>
      </c>
      <c r="Z16" s="485"/>
      <c r="AA16" s="485"/>
      <c r="AB16" s="485">
        <v>210</v>
      </c>
      <c r="AC16" s="485"/>
      <c r="AD16" s="525"/>
      <c r="AE16" s="525"/>
      <c r="AF16" s="525"/>
      <c r="AG16" s="525"/>
      <c r="AH16" s="485"/>
      <c r="AI16" s="485"/>
      <c r="AJ16" s="485"/>
      <c r="AK16" s="485"/>
      <c r="AL16" s="485"/>
      <c r="AM16" s="485"/>
      <c r="AN16" s="485"/>
      <c r="AO16" s="485"/>
      <c r="AP16" s="485"/>
      <c r="AQ16" s="510"/>
      <c r="AR16" s="510" t="s">
        <v>640</v>
      </c>
      <c r="AS16" s="510" t="s">
        <v>639</v>
      </c>
      <c r="AT16" s="510"/>
      <c r="AU16" s="500"/>
    </row>
    <row r="17" s="7" customFormat="1" ht="31.2" spans="1:47">
      <c r="A17" s="485">
        <v>10</v>
      </c>
      <c r="B17" s="485"/>
      <c r="C17" s="485"/>
      <c r="D17" s="496" t="s">
        <v>998</v>
      </c>
      <c r="E17" s="485" t="s">
        <v>178</v>
      </c>
      <c r="F17" s="485" t="s">
        <v>994</v>
      </c>
      <c r="G17" s="485" t="s">
        <v>995</v>
      </c>
      <c r="H17" s="496" t="s">
        <v>999</v>
      </c>
      <c r="I17" s="485"/>
      <c r="J17" s="485"/>
      <c r="K17" s="485"/>
      <c r="L17" s="485"/>
      <c r="M17" s="485"/>
      <c r="N17" s="485"/>
      <c r="O17" s="485"/>
      <c r="P17" s="485"/>
      <c r="Q17" s="485"/>
      <c r="R17" s="485"/>
      <c r="S17" s="485"/>
      <c r="T17" s="485"/>
      <c r="U17" s="485"/>
      <c r="V17" s="485"/>
      <c r="W17" s="504" t="s">
        <v>183</v>
      </c>
      <c r="X17" s="485"/>
      <c r="Y17" s="504" t="s">
        <v>183</v>
      </c>
      <c r="Z17" s="485"/>
      <c r="AA17" s="485"/>
      <c r="AB17" s="485">
        <v>150</v>
      </c>
      <c r="AC17" s="485"/>
      <c r="AD17" s="525"/>
      <c r="AE17" s="525"/>
      <c r="AF17" s="525"/>
      <c r="AG17" s="525"/>
      <c r="AH17" s="485"/>
      <c r="AI17" s="485"/>
      <c r="AJ17" s="485"/>
      <c r="AK17" s="485"/>
      <c r="AL17" s="485"/>
      <c r="AM17" s="485"/>
      <c r="AN17" s="485"/>
      <c r="AO17" s="485"/>
      <c r="AP17" s="485"/>
      <c r="AQ17" s="510"/>
      <c r="AR17" s="510" t="s">
        <v>640</v>
      </c>
      <c r="AS17" s="510" t="s">
        <v>184</v>
      </c>
      <c r="AT17" s="510"/>
      <c r="AU17" s="500"/>
    </row>
    <row r="18" s="7" customFormat="1" ht="46.8" spans="1:47">
      <c r="A18" s="485">
        <v>11</v>
      </c>
      <c r="B18" s="485"/>
      <c r="C18" s="485"/>
      <c r="D18" s="497" t="s">
        <v>1000</v>
      </c>
      <c r="E18" s="485" t="s">
        <v>178</v>
      </c>
      <c r="F18" s="496" t="s">
        <v>1001</v>
      </c>
      <c r="G18" s="485" t="s">
        <v>995</v>
      </c>
      <c r="H18" s="496" t="s">
        <v>1002</v>
      </c>
      <c r="I18" s="485"/>
      <c r="J18" s="485"/>
      <c r="K18" s="485"/>
      <c r="L18" s="485"/>
      <c r="M18" s="485"/>
      <c r="N18" s="485"/>
      <c r="O18" s="485"/>
      <c r="P18" s="485"/>
      <c r="Q18" s="485"/>
      <c r="R18" s="485"/>
      <c r="S18" s="485"/>
      <c r="T18" s="485"/>
      <c r="U18" s="485"/>
      <c r="V18" s="485"/>
      <c r="W18" s="504" t="s">
        <v>1003</v>
      </c>
      <c r="X18" s="485"/>
      <c r="Y18" s="504" t="s">
        <v>1003</v>
      </c>
      <c r="Z18" s="485"/>
      <c r="AA18" s="485"/>
      <c r="AB18" s="485">
        <v>10</v>
      </c>
      <c r="AC18" s="485"/>
      <c r="AD18" s="525"/>
      <c r="AE18" s="525"/>
      <c r="AF18" s="525"/>
      <c r="AG18" s="525"/>
      <c r="AH18" s="485"/>
      <c r="AI18" s="485"/>
      <c r="AJ18" s="485"/>
      <c r="AK18" s="485"/>
      <c r="AL18" s="485"/>
      <c r="AM18" s="485"/>
      <c r="AN18" s="485"/>
      <c r="AO18" s="485"/>
      <c r="AP18" s="485"/>
      <c r="AQ18" s="510"/>
      <c r="AR18" s="510" t="s">
        <v>640</v>
      </c>
      <c r="AS18" s="510" t="s">
        <v>639</v>
      </c>
      <c r="AT18" s="510"/>
      <c r="AU18" s="500"/>
    </row>
    <row r="19" s="7" customFormat="1" ht="46.8" spans="1:47">
      <c r="A19" s="485">
        <v>12</v>
      </c>
      <c r="B19" s="485"/>
      <c r="C19" s="485"/>
      <c r="D19" s="485" t="s">
        <v>1004</v>
      </c>
      <c r="E19" s="485" t="s">
        <v>178</v>
      </c>
      <c r="F19" s="485" t="s">
        <v>1005</v>
      </c>
      <c r="G19" s="485" t="s">
        <v>995</v>
      </c>
      <c r="H19" s="485" t="s">
        <v>1006</v>
      </c>
      <c r="I19" s="485"/>
      <c r="J19" s="485"/>
      <c r="K19" s="485"/>
      <c r="L19" s="485"/>
      <c r="M19" s="485"/>
      <c r="N19" s="485"/>
      <c r="O19" s="485"/>
      <c r="P19" s="485"/>
      <c r="Q19" s="485"/>
      <c r="R19" s="485"/>
      <c r="S19" s="485"/>
      <c r="T19" s="485"/>
      <c r="U19" s="485"/>
      <c r="V19" s="485"/>
      <c r="W19" s="485" t="s">
        <v>1007</v>
      </c>
      <c r="X19" s="485"/>
      <c r="Y19" s="485" t="s">
        <v>1007</v>
      </c>
      <c r="Z19" s="485"/>
      <c r="AA19" s="485"/>
      <c r="AB19" s="485">
        <v>38</v>
      </c>
      <c r="AC19" s="485"/>
      <c r="AD19" s="525"/>
      <c r="AE19" s="525"/>
      <c r="AF19" s="525"/>
      <c r="AG19" s="525"/>
      <c r="AH19" s="485"/>
      <c r="AI19" s="485"/>
      <c r="AJ19" s="485"/>
      <c r="AK19" s="485"/>
      <c r="AL19" s="485"/>
      <c r="AM19" s="485"/>
      <c r="AN19" s="485"/>
      <c r="AO19" s="485"/>
      <c r="AP19" s="485"/>
      <c r="AQ19" s="510"/>
      <c r="AR19" s="510" t="s">
        <v>640</v>
      </c>
      <c r="AS19" s="510" t="s">
        <v>639</v>
      </c>
      <c r="AT19" s="510"/>
      <c r="AU19" s="500"/>
    </row>
    <row r="20" s="7" customFormat="1" ht="55" customHeight="1" spans="1:47">
      <c r="A20" s="481" t="s">
        <v>1008</v>
      </c>
      <c r="B20" s="483"/>
      <c r="C20" s="483"/>
      <c r="D20" s="483"/>
      <c r="E20" s="483"/>
      <c r="F20" s="483"/>
      <c r="G20" s="483"/>
      <c r="H20" s="484"/>
      <c r="I20" s="485"/>
      <c r="J20" s="485"/>
      <c r="K20" s="485"/>
      <c r="L20" s="485"/>
      <c r="M20" s="485"/>
      <c r="N20" s="485"/>
      <c r="O20" s="485"/>
      <c r="P20" s="485"/>
      <c r="Q20" s="485"/>
      <c r="R20" s="485"/>
      <c r="S20" s="485"/>
      <c r="T20" s="485"/>
      <c r="U20" s="485"/>
      <c r="V20" s="485"/>
      <c r="W20" s="485"/>
      <c r="X20" s="485"/>
      <c r="Y20" s="485"/>
      <c r="Z20" s="485"/>
      <c r="AA20" s="485"/>
      <c r="AB20" s="416">
        <f>SUM(AB21:AB29)</f>
        <v>8904</v>
      </c>
      <c r="AC20" s="485"/>
      <c r="AD20" s="525"/>
      <c r="AE20" s="525"/>
      <c r="AF20" s="525"/>
      <c r="AG20" s="525"/>
      <c r="AH20" s="485"/>
      <c r="AI20" s="485"/>
      <c r="AJ20" s="485"/>
      <c r="AK20" s="485"/>
      <c r="AL20" s="485"/>
      <c r="AM20" s="485"/>
      <c r="AN20" s="485"/>
      <c r="AO20" s="485"/>
      <c r="AP20" s="485"/>
      <c r="AQ20" s="510"/>
      <c r="AR20" s="510"/>
      <c r="AS20" s="510"/>
      <c r="AT20" s="510"/>
      <c r="AU20" s="500"/>
    </row>
    <row r="21" s="7" customFormat="1" ht="46.8" spans="1:47">
      <c r="A21" s="485">
        <v>13</v>
      </c>
      <c r="B21" s="485"/>
      <c r="C21" s="485"/>
      <c r="D21" s="498" t="s">
        <v>216</v>
      </c>
      <c r="E21" s="485" t="s">
        <v>178</v>
      </c>
      <c r="F21" s="485" t="s">
        <v>1009</v>
      </c>
      <c r="G21" s="485" t="s">
        <v>218</v>
      </c>
      <c r="H21" s="485" t="s">
        <v>219</v>
      </c>
      <c r="I21" s="485"/>
      <c r="J21" s="485"/>
      <c r="K21" s="485"/>
      <c r="L21" s="485"/>
      <c r="M21" s="485"/>
      <c r="N21" s="485"/>
      <c r="O21" s="485"/>
      <c r="P21" s="485"/>
      <c r="Q21" s="485"/>
      <c r="R21" s="485"/>
      <c r="S21" s="485"/>
      <c r="T21" s="485"/>
      <c r="U21" s="485"/>
      <c r="V21" s="485"/>
      <c r="W21" s="485" t="s">
        <v>206</v>
      </c>
      <c r="X21" s="485"/>
      <c r="Y21" s="485" t="s">
        <v>183</v>
      </c>
      <c r="Z21" s="485"/>
      <c r="AA21" s="485"/>
      <c r="AB21" s="485">
        <v>220</v>
      </c>
      <c r="AC21" s="485"/>
      <c r="AD21" s="525"/>
      <c r="AE21" s="525"/>
      <c r="AF21" s="525"/>
      <c r="AG21" s="525"/>
      <c r="AH21" s="485"/>
      <c r="AI21" s="485"/>
      <c r="AJ21" s="485"/>
      <c r="AK21" s="485"/>
      <c r="AL21" s="485"/>
      <c r="AM21" s="485"/>
      <c r="AN21" s="485"/>
      <c r="AO21" s="485"/>
      <c r="AP21" s="485"/>
      <c r="AQ21" s="510" t="s">
        <v>639</v>
      </c>
      <c r="AR21" s="510" t="s">
        <v>645</v>
      </c>
      <c r="AS21" s="510" t="s">
        <v>184</v>
      </c>
      <c r="AT21" s="510"/>
      <c r="AU21" s="500"/>
    </row>
    <row r="22" s="7" customFormat="1" ht="78" spans="1:47">
      <c r="A22" s="485">
        <v>14</v>
      </c>
      <c r="B22" s="485"/>
      <c r="C22" s="485"/>
      <c r="D22" s="485" t="s">
        <v>646</v>
      </c>
      <c r="E22" s="485" t="s">
        <v>302</v>
      </c>
      <c r="F22" s="487" t="s">
        <v>990</v>
      </c>
      <c r="G22" s="485" t="s">
        <v>503</v>
      </c>
      <c r="H22" s="499" t="s">
        <v>647</v>
      </c>
      <c r="I22" s="485"/>
      <c r="J22" s="485"/>
      <c r="K22" s="485"/>
      <c r="L22" s="485"/>
      <c r="M22" s="485"/>
      <c r="N22" s="485"/>
      <c r="O22" s="485"/>
      <c r="P22" s="485"/>
      <c r="Q22" s="485"/>
      <c r="R22" s="485"/>
      <c r="S22" s="485"/>
      <c r="T22" s="485"/>
      <c r="U22" s="485"/>
      <c r="V22" s="485"/>
      <c r="W22" s="504" t="s">
        <v>211</v>
      </c>
      <c r="X22" s="485"/>
      <c r="Y22" s="504" t="s">
        <v>1010</v>
      </c>
      <c r="Z22" s="485"/>
      <c r="AA22" s="485"/>
      <c r="AB22" s="485">
        <v>5000</v>
      </c>
      <c r="AC22" s="485"/>
      <c r="AD22" s="525"/>
      <c r="AE22" s="525"/>
      <c r="AF22" s="525"/>
      <c r="AG22" s="525"/>
      <c r="AH22" s="485"/>
      <c r="AI22" s="485"/>
      <c r="AJ22" s="485"/>
      <c r="AK22" s="485"/>
      <c r="AL22" s="485"/>
      <c r="AM22" s="485"/>
      <c r="AN22" s="485"/>
      <c r="AO22" s="485"/>
      <c r="AP22" s="485"/>
      <c r="AQ22" s="510" t="s">
        <v>184</v>
      </c>
      <c r="AR22" s="510" t="s">
        <v>645</v>
      </c>
      <c r="AS22" s="510" t="s">
        <v>639</v>
      </c>
      <c r="AT22" s="510"/>
      <c r="AU22" s="500"/>
    </row>
    <row r="23" ht="46.8" spans="1:47">
      <c r="A23" s="485">
        <v>15</v>
      </c>
      <c r="B23" s="500"/>
      <c r="C23" s="500"/>
      <c r="D23" s="485" t="s">
        <v>648</v>
      </c>
      <c r="E23" s="485" t="s">
        <v>178</v>
      </c>
      <c r="F23" s="487" t="s">
        <v>1011</v>
      </c>
      <c r="G23" s="485" t="s">
        <v>649</v>
      </c>
      <c r="H23" s="485" t="s">
        <v>650</v>
      </c>
      <c r="I23" s="485"/>
      <c r="J23" s="485"/>
      <c r="K23" s="485"/>
      <c r="L23" s="485"/>
      <c r="M23" s="485"/>
      <c r="N23" s="485"/>
      <c r="O23" s="485"/>
      <c r="P23" s="485"/>
      <c r="Q23" s="485"/>
      <c r="R23" s="485"/>
      <c r="S23" s="485"/>
      <c r="T23" s="485"/>
      <c r="U23" s="485"/>
      <c r="V23" s="485"/>
      <c r="W23" s="485" t="s">
        <v>183</v>
      </c>
      <c r="X23" s="485"/>
      <c r="Y23" s="485" t="s">
        <v>183</v>
      </c>
      <c r="Z23" s="485"/>
      <c r="AA23" s="485"/>
      <c r="AB23" s="485">
        <v>152</v>
      </c>
      <c r="AC23" s="485"/>
      <c r="AD23" s="485"/>
      <c r="AE23" s="485"/>
      <c r="AF23" s="485"/>
      <c r="AG23" s="485"/>
      <c r="AH23" s="485"/>
      <c r="AI23" s="485"/>
      <c r="AJ23" s="485"/>
      <c r="AK23" s="485"/>
      <c r="AL23" s="485"/>
      <c r="AM23" s="485"/>
      <c r="AN23" s="485"/>
      <c r="AO23" s="485"/>
      <c r="AP23" s="485"/>
      <c r="AQ23" s="485" t="s">
        <v>639</v>
      </c>
      <c r="AR23" s="485" t="s">
        <v>645</v>
      </c>
      <c r="AS23" s="485" t="s">
        <v>639</v>
      </c>
      <c r="AT23" s="510"/>
      <c r="AU23" s="500"/>
    </row>
    <row r="24" customFormat="1" ht="218.4" spans="1:47">
      <c r="A24" s="485">
        <v>16</v>
      </c>
      <c r="B24" s="500"/>
      <c r="C24" s="500"/>
      <c r="D24" s="488" t="s">
        <v>651</v>
      </c>
      <c r="E24" s="485" t="s">
        <v>178</v>
      </c>
      <c r="F24" s="487" t="s">
        <v>990</v>
      </c>
      <c r="G24" s="485" t="s">
        <v>531</v>
      </c>
      <c r="H24" s="488" t="s">
        <v>1012</v>
      </c>
      <c r="I24" s="485"/>
      <c r="J24" s="485"/>
      <c r="K24" s="485"/>
      <c r="L24" s="485"/>
      <c r="M24" s="485"/>
      <c r="N24" s="485"/>
      <c r="O24" s="485"/>
      <c r="P24" s="485"/>
      <c r="Q24" s="485"/>
      <c r="R24" s="485"/>
      <c r="S24" s="485"/>
      <c r="T24" s="485"/>
      <c r="U24" s="485"/>
      <c r="V24" s="485"/>
      <c r="W24" s="485" t="s">
        <v>183</v>
      </c>
      <c r="X24" s="485"/>
      <c r="Y24" s="485" t="s">
        <v>183</v>
      </c>
      <c r="Z24" s="485"/>
      <c r="AA24" s="485"/>
      <c r="AB24" s="491">
        <v>540</v>
      </c>
      <c r="AC24" s="485"/>
      <c r="AD24" s="485"/>
      <c r="AE24" s="485"/>
      <c r="AF24" s="485"/>
      <c r="AG24" s="485"/>
      <c r="AH24" s="485"/>
      <c r="AI24" s="485"/>
      <c r="AJ24" s="485"/>
      <c r="AK24" s="485"/>
      <c r="AL24" s="485"/>
      <c r="AM24" s="485"/>
      <c r="AN24" s="485"/>
      <c r="AO24" s="485"/>
      <c r="AP24" s="485"/>
      <c r="AQ24" s="485" t="s">
        <v>639</v>
      </c>
      <c r="AR24" s="485" t="s">
        <v>645</v>
      </c>
      <c r="AS24" s="485" t="s">
        <v>184</v>
      </c>
      <c r="AT24" s="510"/>
      <c r="AU24" s="540" t="s">
        <v>653</v>
      </c>
    </row>
    <row r="25" s="178" customFormat="1" ht="109.2" spans="1:47">
      <c r="A25" s="485">
        <v>17</v>
      </c>
      <c r="B25" s="501"/>
      <c r="C25" s="485">
        <v>2024</v>
      </c>
      <c r="D25" s="485" t="s">
        <v>654</v>
      </c>
      <c r="E25" s="485" t="s">
        <v>178</v>
      </c>
      <c r="F25" s="487" t="s">
        <v>1013</v>
      </c>
      <c r="G25" s="485" t="s">
        <v>225</v>
      </c>
      <c r="H25" s="485" t="s">
        <v>226</v>
      </c>
      <c r="I25" s="510"/>
      <c r="J25" s="485" t="s">
        <v>655</v>
      </c>
      <c r="K25" s="510"/>
      <c r="L25" s="510"/>
      <c r="M25" s="510"/>
      <c r="N25" s="510"/>
      <c r="O25" s="510"/>
      <c r="P25" s="510"/>
      <c r="Q25" s="510"/>
      <c r="R25" s="510"/>
      <c r="S25" s="510">
        <v>694</v>
      </c>
      <c r="T25" s="510">
        <v>2838</v>
      </c>
      <c r="U25" s="510">
        <v>200</v>
      </c>
      <c r="V25" s="510">
        <v>872</v>
      </c>
      <c r="W25" s="485" t="s">
        <v>227</v>
      </c>
      <c r="X25" s="485" t="s">
        <v>656</v>
      </c>
      <c r="Y25" s="485" t="s">
        <v>183</v>
      </c>
      <c r="Z25" s="485"/>
      <c r="AA25" s="485"/>
      <c r="AB25" s="510">
        <v>1500</v>
      </c>
      <c r="AC25" s="510"/>
      <c r="AD25" s="510"/>
      <c r="AE25" s="510"/>
      <c r="AF25" s="510"/>
      <c r="AG25" s="510"/>
      <c r="AH25" s="510"/>
      <c r="AI25" s="510"/>
      <c r="AJ25" s="510"/>
      <c r="AK25" s="510"/>
      <c r="AL25" s="510"/>
      <c r="AM25" s="510"/>
      <c r="AN25" s="510"/>
      <c r="AO25" s="497" t="s">
        <v>657</v>
      </c>
      <c r="AP25" s="497" t="s">
        <v>657</v>
      </c>
      <c r="AQ25" s="510" t="s">
        <v>184</v>
      </c>
      <c r="AR25" s="510" t="s">
        <v>645</v>
      </c>
      <c r="AS25" s="510" t="s">
        <v>184</v>
      </c>
      <c r="AT25" s="510"/>
      <c r="AU25" s="500"/>
    </row>
    <row r="26" s="12" customFormat="1" ht="78" spans="1:47">
      <c r="A26" s="485">
        <v>18</v>
      </c>
      <c r="B26" s="502"/>
      <c r="C26" s="485">
        <v>2024</v>
      </c>
      <c r="D26" s="485" t="s">
        <v>236</v>
      </c>
      <c r="E26" s="485" t="s">
        <v>178</v>
      </c>
      <c r="F26" s="487" t="s">
        <v>1013</v>
      </c>
      <c r="G26" s="485" t="s">
        <v>225</v>
      </c>
      <c r="H26" s="485" t="s">
        <v>237</v>
      </c>
      <c r="I26" s="485"/>
      <c r="J26" s="510"/>
      <c r="K26" s="510"/>
      <c r="L26" s="510"/>
      <c r="M26" s="510"/>
      <c r="N26" s="510"/>
      <c r="O26" s="510"/>
      <c r="P26" s="510"/>
      <c r="Q26" s="510"/>
      <c r="R26" s="510"/>
      <c r="S26" s="510">
        <v>694</v>
      </c>
      <c r="T26" s="510">
        <v>2838</v>
      </c>
      <c r="U26" s="510">
        <v>200</v>
      </c>
      <c r="V26" s="510">
        <v>872</v>
      </c>
      <c r="W26" s="485" t="s">
        <v>227</v>
      </c>
      <c r="X26" s="485" t="s">
        <v>656</v>
      </c>
      <c r="Y26" s="485" t="s">
        <v>183</v>
      </c>
      <c r="Z26" s="485"/>
      <c r="AA26" s="485"/>
      <c r="AB26" s="510">
        <v>150</v>
      </c>
      <c r="AC26" s="510"/>
      <c r="AD26" s="510"/>
      <c r="AE26" s="510"/>
      <c r="AF26" s="510"/>
      <c r="AG26" s="510"/>
      <c r="AH26" s="510"/>
      <c r="AI26" s="510"/>
      <c r="AJ26" s="510"/>
      <c r="AK26" s="510"/>
      <c r="AL26" s="510"/>
      <c r="AM26" s="510"/>
      <c r="AN26" s="510"/>
      <c r="AO26" s="541" t="s">
        <v>664</v>
      </c>
      <c r="AP26" s="541" t="s">
        <v>664</v>
      </c>
      <c r="AQ26" s="510" t="s">
        <v>184</v>
      </c>
      <c r="AR26" s="510" t="s">
        <v>645</v>
      </c>
      <c r="AS26" s="510" t="s">
        <v>184</v>
      </c>
      <c r="AT26" s="510"/>
      <c r="AU26" s="500"/>
    </row>
    <row r="27" s="12" customFormat="1" ht="93.6" spans="1:47">
      <c r="A27" s="485">
        <v>19</v>
      </c>
      <c r="B27" s="502"/>
      <c r="C27" s="485">
        <v>2024</v>
      </c>
      <c r="D27" s="498" t="s">
        <v>259</v>
      </c>
      <c r="E27" s="485" t="s">
        <v>178</v>
      </c>
      <c r="F27" s="487" t="s">
        <v>1013</v>
      </c>
      <c r="G27" s="485" t="s">
        <v>225</v>
      </c>
      <c r="H27" s="485" t="s">
        <v>260</v>
      </c>
      <c r="I27" s="485"/>
      <c r="J27" s="510" t="s">
        <v>682</v>
      </c>
      <c r="K27" s="510"/>
      <c r="L27" s="510"/>
      <c r="M27" s="510"/>
      <c r="N27" s="510"/>
      <c r="O27" s="510"/>
      <c r="P27" s="510"/>
      <c r="Q27" s="510"/>
      <c r="R27" s="510"/>
      <c r="S27" s="510">
        <v>289</v>
      </c>
      <c r="T27" s="510">
        <v>1120</v>
      </c>
      <c r="U27" s="510">
        <v>66</v>
      </c>
      <c r="V27" s="510">
        <v>275</v>
      </c>
      <c r="W27" s="485" t="s">
        <v>227</v>
      </c>
      <c r="X27" s="485" t="s">
        <v>656</v>
      </c>
      <c r="Y27" s="485" t="s">
        <v>183</v>
      </c>
      <c r="Z27" s="485"/>
      <c r="AA27" s="485"/>
      <c r="AB27" s="510">
        <v>450</v>
      </c>
      <c r="AC27" s="510"/>
      <c r="AD27" s="510"/>
      <c r="AE27" s="510"/>
      <c r="AF27" s="510"/>
      <c r="AG27" s="510"/>
      <c r="AH27" s="510"/>
      <c r="AI27" s="510"/>
      <c r="AJ27" s="510"/>
      <c r="AK27" s="510"/>
      <c r="AL27" s="510"/>
      <c r="AM27" s="510"/>
      <c r="AN27" s="510"/>
      <c r="AO27" s="497" t="s">
        <v>683</v>
      </c>
      <c r="AP27" s="497" t="s">
        <v>683</v>
      </c>
      <c r="AQ27" s="510" t="s">
        <v>184</v>
      </c>
      <c r="AR27" s="510" t="s">
        <v>645</v>
      </c>
      <c r="AS27" s="510" t="s">
        <v>184</v>
      </c>
      <c r="AT27" s="510"/>
      <c r="AU27" s="500"/>
    </row>
    <row r="28" s="12" customFormat="1" ht="93.6" spans="1:47">
      <c r="A28" s="485">
        <v>20</v>
      </c>
      <c r="B28" s="502"/>
      <c r="C28" s="485">
        <v>2024</v>
      </c>
      <c r="D28" s="498" t="s">
        <v>261</v>
      </c>
      <c r="E28" s="485" t="s">
        <v>178</v>
      </c>
      <c r="F28" s="487" t="s">
        <v>1013</v>
      </c>
      <c r="G28" s="485" t="s">
        <v>239</v>
      </c>
      <c r="H28" s="499" t="s">
        <v>262</v>
      </c>
      <c r="I28" s="485"/>
      <c r="J28" s="510" t="s">
        <v>684</v>
      </c>
      <c r="K28" s="510"/>
      <c r="L28" s="510"/>
      <c r="M28" s="510"/>
      <c r="N28" s="510"/>
      <c r="O28" s="510"/>
      <c r="P28" s="510"/>
      <c r="Q28" s="510"/>
      <c r="R28" s="510"/>
      <c r="S28" s="510">
        <v>232</v>
      </c>
      <c r="T28" s="510">
        <v>972</v>
      </c>
      <c r="U28" s="510">
        <v>82</v>
      </c>
      <c r="V28" s="510">
        <v>361</v>
      </c>
      <c r="W28" s="485" t="s">
        <v>227</v>
      </c>
      <c r="X28" s="485" t="s">
        <v>656</v>
      </c>
      <c r="Y28" s="485" t="s">
        <v>183</v>
      </c>
      <c r="Z28" s="485"/>
      <c r="AA28" s="485"/>
      <c r="AB28" s="532">
        <v>650</v>
      </c>
      <c r="AC28" s="510"/>
      <c r="AD28" s="510"/>
      <c r="AE28" s="510"/>
      <c r="AF28" s="510"/>
      <c r="AG28" s="510"/>
      <c r="AH28" s="510"/>
      <c r="AI28" s="510"/>
      <c r="AJ28" s="510"/>
      <c r="AK28" s="510"/>
      <c r="AL28" s="510"/>
      <c r="AM28" s="510"/>
      <c r="AN28" s="510"/>
      <c r="AO28" s="497" t="s">
        <v>685</v>
      </c>
      <c r="AP28" s="497" t="s">
        <v>685</v>
      </c>
      <c r="AQ28" s="510" t="s">
        <v>639</v>
      </c>
      <c r="AR28" s="510" t="s">
        <v>645</v>
      </c>
      <c r="AS28" s="510" t="s">
        <v>184</v>
      </c>
      <c r="AT28" s="510"/>
      <c r="AU28" s="500" t="s">
        <v>686</v>
      </c>
    </row>
    <row r="29" s="9" customFormat="1" ht="124.8" spans="1:47">
      <c r="A29" s="485">
        <v>21</v>
      </c>
      <c r="B29" s="503"/>
      <c r="C29" s="504">
        <v>2024</v>
      </c>
      <c r="D29" s="505" t="s">
        <v>613</v>
      </c>
      <c r="E29" s="504" t="s">
        <v>178</v>
      </c>
      <c r="F29" s="504" t="s">
        <v>984</v>
      </c>
      <c r="G29" s="504" t="s">
        <v>409</v>
      </c>
      <c r="H29" s="506" t="s">
        <v>1014</v>
      </c>
      <c r="I29" s="504"/>
      <c r="J29" s="504"/>
      <c r="K29" s="504"/>
      <c r="L29" s="504"/>
      <c r="M29" s="504"/>
      <c r="N29" s="504"/>
      <c r="O29" s="504"/>
      <c r="P29" s="504"/>
      <c r="Q29" s="504"/>
      <c r="R29" s="504"/>
      <c r="S29" s="504">
        <v>955</v>
      </c>
      <c r="T29" s="504">
        <v>3536</v>
      </c>
      <c r="U29" s="504">
        <v>317</v>
      </c>
      <c r="V29" s="504">
        <v>1254</v>
      </c>
      <c r="W29" s="504" t="s">
        <v>192</v>
      </c>
      <c r="X29" s="504" t="s">
        <v>810</v>
      </c>
      <c r="Y29" s="504" t="s">
        <v>183</v>
      </c>
      <c r="Z29" s="504" t="s">
        <v>811</v>
      </c>
      <c r="AA29" s="504"/>
      <c r="AB29" s="504">
        <v>242</v>
      </c>
      <c r="AC29" s="504"/>
      <c r="AD29" s="504"/>
      <c r="AE29" s="504"/>
      <c r="AF29" s="504"/>
      <c r="AG29" s="504"/>
      <c r="AH29" s="504"/>
      <c r="AI29" s="504"/>
      <c r="AJ29" s="504"/>
      <c r="AK29" s="504"/>
      <c r="AL29" s="504"/>
      <c r="AM29" s="504"/>
      <c r="AN29" s="504"/>
      <c r="AO29" s="504" t="s">
        <v>816</v>
      </c>
      <c r="AP29" s="504" t="s">
        <v>817</v>
      </c>
      <c r="AQ29" s="510" t="s">
        <v>639</v>
      </c>
      <c r="AR29" s="510" t="s">
        <v>645</v>
      </c>
      <c r="AS29" s="510" t="s">
        <v>184</v>
      </c>
      <c r="AT29" s="510"/>
      <c r="AU29" s="500"/>
    </row>
    <row r="30" s="9" customFormat="1" ht="58" customHeight="1" spans="1:47">
      <c r="A30" s="507" t="s">
        <v>1015</v>
      </c>
      <c r="B30" s="482"/>
      <c r="C30" s="482"/>
      <c r="D30" s="482"/>
      <c r="E30" s="482"/>
      <c r="F30" s="482"/>
      <c r="G30" s="482"/>
      <c r="H30" s="508"/>
      <c r="I30" s="504"/>
      <c r="J30" s="504"/>
      <c r="K30" s="504"/>
      <c r="L30" s="504"/>
      <c r="M30" s="504"/>
      <c r="N30" s="504"/>
      <c r="O30" s="504"/>
      <c r="P30" s="504"/>
      <c r="Q30" s="504"/>
      <c r="R30" s="504"/>
      <c r="S30" s="504"/>
      <c r="T30" s="504"/>
      <c r="U30" s="504"/>
      <c r="V30" s="504"/>
      <c r="W30" s="504"/>
      <c r="X30" s="504"/>
      <c r="Y30" s="504"/>
      <c r="Z30" s="504"/>
      <c r="AA30" s="504"/>
      <c r="AB30" s="533">
        <f>SUM(AB31:AB49)</f>
        <v>9865</v>
      </c>
      <c r="AC30" s="504"/>
      <c r="AD30" s="504"/>
      <c r="AE30" s="504"/>
      <c r="AF30" s="504"/>
      <c r="AG30" s="504"/>
      <c r="AH30" s="504"/>
      <c r="AI30" s="504"/>
      <c r="AJ30" s="504"/>
      <c r="AK30" s="504"/>
      <c r="AL30" s="504"/>
      <c r="AM30" s="504"/>
      <c r="AN30" s="504"/>
      <c r="AO30" s="504"/>
      <c r="AP30" s="504"/>
      <c r="AQ30" s="510"/>
      <c r="AR30" s="510"/>
      <c r="AS30" s="510"/>
      <c r="AT30" s="510"/>
      <c r="AU30" s="500"/>
    </row>
    <row r="31" s="12" customFormat="1" ht="109.2" spans="1:47">
      <c r="A31" s="485">
        <v>22</v>
      </c>
      <c r="B31" s="502"/>
      <c r="C31" s="485">
        <v>2024</v>
      </c>
      <c r="D31" s="485" t="s">
        <v>263</v>
      </c>
      <c r="E31" s="485" t="s">
        <v>178</v>
      </c>
      <c r="F31" s="487" t="s">
        <v>1013</v>
      </c>
      <c r="G31" s="485" t="s">
        <v>265</v>
      </c>
      <c r="H31" s="485" t="s">
        <v>266</v>
      </c>
      <c r="I31" s="485"/>
      <c r="J31" s="510" t="s">
        <v>687</v>
      </c>
      <c r="K31" s="510"/>
      <c r="L31" s="510"/>
      <c r="M31" s="510"/>
      <c r="N31" s="510"/>
      <c r="O31" s="510"/>
      <c r="P31" s="510"/>
      <c r="Q31" s="510"/>
      <c r="R31" s="510"/>
      <c r="S31" s="510">
        <v>694</v>
      </c>
      <c r="T31" s="510">
        <v>2838</v>
      </c>
      <c r="U31" s="510">
        <v>200</v>
      </c>
      <c r="V31" s="510">
        <v>872</v>
      </c>
      <c r="W31" s="485" t="s">
        <v>227</v>
      </c>
      <c r="X31" s="485" t="s">
        <v>656</v>
      </c>
      <c r="Y31" s="485" t="s">
        <v>207</v>
      </c>
      <c r="Z31" s="485"/>
      <c r="AA31" s="485"/>
      <c r="AB31" s="510">
        <v>500</v>
      </c>
      <c r="AC31" s="510"/>
      <c r="AD31" s="510"/>
      <c r="AE31" s="510"/>
      <c r="AF31" s="510"/>
      <c r="AG31" s="510"/>
      <c r="AH31" s="510"/>
      <c r="AI31" s="510"/>
      <c r="AJ31" s="510"/>
      <c r="AK31" s="510"/>
      <c r="AL31" s="510"/>
      <c r="AM31" s="510"/>
      <c r="AN31" s="510"/>
      <c r="AO31" s="541" t="s">
        <v>688</v>
      </c>
      <c r="AP31" s="541" t="s">
        <v>688</v>
      </c>
      <c r="AQ31" s="510" t="s">
        <v>184</v>
      </c>
      <c r="AR31" s="510" t="s">
        <v>201</v>
      </c>
      <c r="AS31" s="510" t="s">
        <v>639</v>
      </c>
      <c r="AT31" s="510"/>
      <c r="AU31" s="500"/>
    </row>
    <row r="32" s="12" customFormat="1" ht="62.4" spans="1:47">
      <c r="A32" s="485">
        <v>23</v>
      </c>
      <c r="B32" s="502"/>
      <c r="C32" s="485">
        <v>2024</v>
      </c>
      <c r="D32" s="485" t="s">
        <v>282</v>
      </c>
      <c r="E32" s="485" t="s">
        <v>178</v>
      </c>
      <c r="F32" s="487" t="s">
        <v>1013</v>
      </c>
      <c r="G32" s="485" t="s">
        <v>252</v>
      </c>
      <c r="H32" s="485" t="s">
        <v>283</v>
      </c>
      <c r="I32" s="485"/>
      <c r="J32" s="510"/>
      <c r="K32" s="510"/>
      <c r="L32" s="510"/>
      <c r="M32" s="510"/>
      <c r="N32" s="510"/>
      <c r="O32" s="510"/>
      <c r="P32" s="510"/>
      <c r="Q32" s="510"/>
      <c r="R32" s="510"/>
      <c r="S32" s="510">
        <v>462</v>
      </c>
      <c r="T32" s="510">
        <v>1868</v>
      </c>
      <c r="U32" s="510">
        <v>118</v>
      </c>
      <c r="V32" s="510">
        <v>511</v>
      </c>
      <c r="W32" s="485" t="s">
        <v>227</v>
      </c>
      <c r="X32" s="485" t="s">
        <v>656</v>
      </c>
      <c r="Y32" s="485" t="s">
        <v>284</v>
      </c>
      <c r="Z32" s="485"/>
      <c r="AA32" s="485"/>
      <c r="AB32" s="510">
        <v>900</v>
      </c>
      <c r="AC32" s="510"/>
      <c r="AD32" s="510"/>
      <c r="AE32" s="510"/>
      <c r="AF32" s="510"/>
      <c r="AG32" s="510"/>
      <c r="AH32" s="510"/>
      <c r="AI32" s="510"/>
      <c r="AJ32" s="510"/>
      <c r="AK32" s="510"/>
      <c r="AL32" s="510"/>
      <c r="AM32" s="510"/>
      <c r="AN32" s="510"/>
      <c r="AO32" s="541" t="s">
        <v>695</v>
      </c>
      <c r="AP32" s="541" t="s">
        <v>695</v>
      </c>
      <c r="AQ32" s="510" t="s">
        <v>184</v>
      </c>
      <c r="AR32" s="510" t="s">
        <v>201</v>
      </c>
      <c r="AS32" s="510" t="s">
        <v>639</v>
      </c>
      <c r="AT32" s="510"/>
      <c r="AU32" s="500"/>
    </row>
    <row r="33" s="12" customFormat="1" ht="62.4" spans="1:47">
      <c r="A33" s="485">
        <v>24</v>
      </c>
      <c r="B33" s="502"/>
      <c r="C33" s="485">
        <v>2024</v>
      </c>
      <c r="D33" s="485" t="s">
        <v>285</v>
      </c>
      <c r="E33" s="485" t="s">
        <v>178</v>
      </c>
      <c r="F33" s="487" t="s">
        <v>1013</v>
      </c>
      <c r="G33" s="485" t="s">
        <v>252</v>
      </c>
      <c r="H33" s="485" t="s">
        <v>286</v>
      </c>
      <c r="I33" s="485"/>
      <c r="J33" s="510"/>
      <c r="K33" s="510"/>
      <c r="L33" s="510"/>
      <c r="M33" s="510"/>
      <c r="N33" s="510"/>
      <c r="O33" s="510"/>
      <c r="P33" s="510"/>
      <c r="Q33" s="510"/>
      <c r="R33" s="510"/>
      <c r="S33" s="510">
        <v>462</v>
      </c>
      <c r="T33" s="510">
        <v>1868</v>
      </c>
      <c r="U33" s="510">
        <v>118</v>
      </c>
      <c r="V33" s="510">
        <v>511</v>
      </c>
      <c r="W33" s="485" t="s">
        <v>227</v>
      </c>
      <c r="X33" s="485" t="s">
        <v>656</v>
      </c>
      <c r="Y33" s="485" t="s">
        <v>254</v>
      </c>
      <c r="Z33" s="485"/>
      <c r="AA33" s="485"/>
      <c r="AB33" s="510">
        <v>80</v>
      </c>
      <c r="AC33" s="510"/>
      <c r="AD33" s="510"/>
      <c r="AE33" s="510"/>
      <c r="AF33" s="510"/>
      <c r="AG33" s="510"/>
      <c r="AH33" s="510"/>
      <c r="AI33" s="510"/>
      <c r="AJ33" s="510"/>
      <c r="AK33" s="510"/>
      <c r="AL33" s="510"/>
      <c r="AM33" s="510"/>
      <c r="AN33" s="510"/>
      <c r="AO33" s="541" t="s">
        <v>695</v>
      </c>
      <c r="AP33" s="541" t="s">
        <v>695</v>
      </c>
      <c r="AQ33" s="510" t="s">
        <v>184</v>
      </c>
      <c r="AR33" s="510" t="s">
        <v>201</v>
      </c>
      <c r="AS33" s="510" t="s">
        <v>639</v>
      </c>
      <c r="AT33" s="510"/>
      <c r="AU33" s="500"/>
    </row>
    <row r="34" s="443" customFormat="1" ht="46.8" spans="1:47">
      <c r="A34" s="485">
        <v>25</v>
      </c>
      <c r="B34" s="502"/>
      <c r="C34" s="503" t="s">
        <v>303</v>
      </c>
      <c r="D34" s="502" t="s">
        <v>311</v>
      </c>
      <c r="E34" s="485" t="s">
        <v>302</v>
      </c>
      <c r="F34" s="487" t="s">
        <v>984</v>
      </c>
      <c r="G34" s="485" t="s">
        <v>312</v>
      </c>
      <c r="H34" s="485" t="s">
        <v>313</v>
      </c>
      <c r="I34" s="485">
        <v>1</v>
      </c>
      <c r="J34" s="485" t="s">
        <v>682</v>
      </c>
      <c r="K34" s="485"/>
      <c r="L34" s="485"/>
      <c r="M34" s="485"/>
      <c r="N34" s="485"/>
      <c r="O34" s="485"/>
      <c r="P34" s="485"/>
      <c r="Q34" s="485"/>
      <c r="R34" s="485"/>
      <c r="S34" s="485">
        <v>1863</v>
      </c>
      <c r="T34" s="485">
        <v>7896</v>
      </c>
      <c r="U34" s="485">
        <v>1225</v>
      </c>
      <c r="V34" s="485">
        <v>5396</v>
      </c>
      <c r="W34" s="485" t="s">
        <v>305</v>
      </c>
      <c r="X34" s="485" t="s">
        <v>705</v>
      </c>
      <c r="Y34" s="485" t="s">
        <v>207</v>
      </c>
      <c r="Z34" s="485" t="s">
        <v>715</v>
      </c>
      <c r="AA34" s="485"/>
      <c r="AB34" s="485">
        <v>2000</v>
      </c>
      <c r="AC34" s="485"/>
      <c r="AD34" s="485"/>
      <c r="AE34" s="485"/>
      <c r="AF34" s="485"/>
      <c r="AG34" s="485"/>
      <c r="AH34" s="485"/>
      <c r="AI34" s="485"/>
      <c r="AJ34" s="485"/>
      <c r="AK34" s="485"/>
      <c r="AL34" s="485"/>
      <c r="AM34" s="485"/>
      <c r="AN34" s="485"/>
      <c r="AO34" s="485" t="s">
        <v>716</v>
      </c>
      <c r="AP34" s="485" t="s">
        <v>716</v>
      </c>
      <c r="AQ34" s="510"/>
      <c r="AR34" s="510" t="s">
        <v>201</v>
      </c>
      <c r="AS34" s="510" t="s">
        <v>639</v>
      </c>
      <c r="AT34" s="510"/>
      <c r="AU34" s="500"/>
    </row>
    <row r="35" s="443" customFormat="1" ht="93.6" spans="1:47">
      <c r="A35" s="485">
        <v>26</v>
      </c>
      <c r="B35" s="502"/>
      <c r="C35" s="485" t="s">
        <v>303</v>
      </c>
      <c r="D35" s="502" t="s">
        <v>327</v>
      </c>
      <c r="E35" s="485" t="s">
        <v>178</v>
      </c>
      <c r="F35" s="487" t="s">
        <v>984</v>
      </c>
      <c r="G35" s="485" t="s">
        <v>328</v>
      </c>
      <c r="H35" s="497" t="s">
        <v>329</v>
      </c>
      <c r="I35" s="485">
        <v>1</v>
      </c>
      <c r="J35" s="485" t="s">
        <v>727</v>
      </c>
      <c r="K35" s="485"/>
      <c r="L35" s="485"/>
      <c r="M35" s="485"/>
      <c r="N35" s="485"/>
      <c r="O35" s="485"/>
      <c r="P35" s="485"/>
      <c r="Q35" s="485"/>
      <c r="R35" s="485"/>
      <c r="S35" s="485">
        <v>300</v>
      </c>
      <c r="T35" s="485">
        <v>1200</v>
      </c>
      <c r="U35" s="485">
        <v>266</v>
      </c>
      <c r="V35" s="485">
        <v>1064</v>
      </c>
      <c r="W35" s="485" t="s">
        <v>305</v>
      </c>
      <c r="X35" s="485" t="s">
        <v>705</v>
      </c>
      <c r="Y35" s="485" t="s">
        <v>207</v>
      </c>
      <c r="Z35" s="485" t="s">
        <v>715</v>
      </c>
      <c r="AA35" s="485"/>
      <c r="AB35" s="485">
        <v>1000</v>
      </c>
      <c r="AC35" s="485"/>
      <c r="AD35" s="485"/>
      <c r="AE35" s="485"/>
      <c r="AF35" s="485"/>
      <c r="AG35" s="485"/>
      <c r="AH35" s="485"/>
      <c r="AI35" s="485"/>
      <c r="AJ35" s="485"/>
      <c r="AK35" s="485"/>
      <c r="AL35" s="485"/>
      <c r="AM35" s="485"/>
      <c r="AN35" s="485"/>
      <c r="AO35" s="485" t="s">
        <v>728</v>
      </c>
      <c r="AP35" s="485" t="s">
        <v>728</v>
      </c>
      <c r="AQ35" s="510" t="s">
        <v>639</v>
      </c>
      <c r="AR35" s="510" t="s">
        <v>201</v>
      </c>
      <c r="AS35" s="510" t="s">
        <v>639</v>
      </c>
      <c r="AT35" s="510"/>
      <c r="AU35" s="500"/>
    </row>
    <row r="36" s="178" customFormat="1" ht="109.2" spans="1:47">
      <c r="A36" s="485">
        <v>27</v>
      </c>
      <c r="B36" s="509"/>
      <c r="C36" s="509">
        <v>2024</v>
      </c>
      <c r="D36" s="509" t="s">
        <v>356</v>
      </c>
      <c r="E36" s="509" t="s">
        <v>178</v>
      </c>
      <c r="F36" s="487" t="s">
        <v>1013</v>
      </c>
      <c r="G36" s="509" t="s">
        <v>357</v>
      </c>
      <c r="H36" s="509" t="s">
        <v>358</v>
      </c>
      <c r="I36" s="509"/>
      <c r="J36" s="509" t="s">
        <v>755</v>
      </c>
      <c r="K36" s="510"/>
      <c r="L36" s="510"/>
      <c r="M36" s="510"/>
      <c r="N36" s="510"/>
      <c r="O36" s="510"/>
      <c r="P36" s="510"/>
      <c r="Q36" s="510"/>
      <c r="R36" s="510"/>
      <c r="S36" s="510">
        <v>350</v>
      </c>
      <c r="T36" s="510"/>
      <c r="U36" s="510">
        <v>233</v>
      </c>
      <c r="V36" s="510"/>
      <c r="W36" s="485" t="s">
        <v>1016</v>
      </c>
      <c r="X36" s="485" t="s">
        <v>749</v>
      </c>
      <c r="Y36" s="485" t="s">
        <v>183</v>
      </c>
      <c r="Z36" s="485"/>
      <c r="AA36" s="485"/>
      <c r="AB36" s="499">
        <v>80</v>
      </c>
      <c r="AC36" s="510"/>
      <c r="AD36" s="510"/>
      <c r="AE36" s="510"/>
      <c r="AF36" s="510"/>
      <c r="AG36" s="510"/>
      <c r="AH36" s="510"/>
      <c r="AI36" s="510"/>
      <c r="AJ36" s="510"/>
      <c r="AK36" s="510"/>
      <c r="AL36" s="510"/>
      <c r="AM36" s="510"/>
      <c r="AN36" s="510"/>
      <c r="AO36" s="509" t="s">
        <v>756</v>
      </c>
      <c r="AP36" s="509" t="s">
        <v>757</v>
      </c>
      <c r="AQ36" s="510" t="s">
        <v>639</v>
      </c>
      <c r="AR36" s="510" t="s">
        <v>201</v>
      </c>
      <c r="AS36" s="510" t="s">
        <v>184</v>
      </c>
      <c r="AT36" s="510"/>
      <c r="AU36" s="500"/>
    </row>
    <row r="37" s="9" customFormat="1" ht="124.8" spans="1:47">
      <c r="A37" s="485">
        <v>28</v>
      </c>
      <c r="B37" s="503"/>
      <c r="C37" s="509">
        <v>2024</v>
      </c>
      <c r="D37" s="509" t="s">
        <v>368</v>
      </c>
      <c r="E37" s="510" t="s">
        <v>302</v>
      </c>
      <c r="F37" s="487" t="s">
        <v>990</v>
      </c>
      <c r="G37" s="510" t="s">
        <v>369</v>
      </c>
      <c r="H37" s="499" t="s">
        <v>370</v>
      </c>
      <c r="I37" s="510"/>
      <c r="J37" s="485" t="s">
        <v>771</v>
      </c>
      <c r="K37" s="510"/>
      <c r="L37" s="510"/>
      <c r="M37" s="510"/>
      <c r="N37" s="510"/>
      <c r="O37" s="510"/>
      <c r="P37" s="510"/>
      <c r="Q37" s="510"/>
      <c r="R37" s="510"/>
      <c r="S37" s="510">
        <v>195</v>
      </c>
      <c r="T37" s="510"/>
      <c r="U37" s="510">
        <v>89</v>
      </c>
      <c r="V37" s="510"/>
      <c r="W37" s="485" t="s">
        <v>1016</v>
      </c>
      <c r="X37" s="485" t="s">
        <v>749</v>
      </c>
      <c r="Y37" s="485" t="s">
        <v>207</v>
      </c>
      <c r="Z37" s="510"/>
      <c r="AA37" s="510"/>
      <c r="AB37" s="510">
        <v>650</v>
      </c>
      <c r="AC37" s="510"/>
      <c r="AD37" s="510"/>
      <c r="AE37" s="510"/>
      <c r="AF37" s="510"/>
      <c r="AG37" s="510"/>
      <c r="AH37" s="510"/>
      <c r="AI37" s="510"/>
      <c r="AJ37" s="510"/>
      <c r="AK37" s="510"/>
      <c r="AL37" s="510"/>
      <c r="AM37" s="510"/>
      <c r="AN37" s="510"/>
      <c r="AO37" s="485" t="s">
        <v>772</v>
      </c>
      <c r="AP37" s="485" t="s">
        <v>773</v>
      </c>
      <c r="AQ37" s="510" t="s">
        <v>639</v>
      </c>
      <c r="AR37" s="510" t="s">
        <v>201</v>
      </c>
      <c r="AS37" s="510" t="s">
        <v>639</v>
      </c>
      <c r="AT37" s="510"/>
      <c r="AU37" s="500"/>
    </row>
    <row r="38" s="478" customFormat="1" ht="124.8" spans="1:47">
      <c r="A38" s="491">
        <v>29</v>
      </c>
      <c r="B38" s="511"/>
      <c r="C38" s="511">
        <v>2024</v>
      </c>
      <c r="D38" s="511" t="s">
        <v>373</v>
      </c>
      <c r="E38" s="511" t="s">
        <v>302</v>
      </c>
      <c r="F38" s="493" t="s">
        <v>990</v>
      </c>
      <c r="G38" s="511" t="s">
        <v>351</v>
      </c>
      <c r="H38" s="511" t="s">
        <v>374</v>
      </c>
      <c r="I38" s="511"/>
      <c r="J38" s="511" t="s">
        <v>777</v>
      </c>
      <c r="K38" s="520"/>
      <c r="L38" s="520"/>
      <c r="M38" s="520"/>
      <c r="N38" s="520"/>
      <c r="O38" s="520"/>
      <c r="P38" s="520"/>
      <c r="Q38" s="520"/>
      <c r="R38" s="520"/>
      <c r="S38" s="520">
        <v>381</v>
      </c>
      <c r="T38" s="520"/>
      <c r="U38" s="520">
        <v>133</v>
      </c>
      <c r="V38" s="520"/>
      <c r="W38" s="491" t="s">
        <v>1016</v>
      </c>
      <c r="X38" s="491" t="s">
        <v>749</v>
      </c>
      <c r="Y38" s="491" t="s">
        <v>207</v>
      </c>
      <c r="Z38" s="491"/>
      <c r="AA38" s="491"/>
      <c r="AB38" s="520">
        <v>2200</v>
      </c>
      <c r="AC38" s="520"/>
      <c r="AD38" s="520"/>
      <c r="AE38" s="520"/>
      <c r="AF38" s="520"/>
      <c r="AG38" s="520"/>
      <c r="AH38" s="520"/>
      <c r="AI38" s="520"/>
      <c r="AJ38" s="520"/>
      <c r="AK38" s="520"/>
      <c r="AL38" s="520"/>
      <c r="AM38" s="520"/>
      <c r="AN38" s="520"/>
      <c r="AO38" s="491" t="s">
        <v>778</v>
      </c>
      <c r="AP38" s="491" t="s">
        <v>779</v>
      </c>
      <c r="AQ38" s="520" t="s">
        <v>639</v>
      </c>
      <c r="AR38" s="520" t="s">
        <v>201</v>
      </c>
      <c r="AS38" s="520" t="s">
        <v>639</v>
      </c>
      <c r="AT38" s="520"/>
      <c r="AU38" s="542"/>
    </row>
    <row r="39" s="236" customFormat="1" ht="62.4" spans="1:47">
      <c r="A39" s="485">
        <v>30</v>
      </c>
      <c r="B39" s="485"/>
      <c r="C39" s="485">
        <v>2024</v>
      </c>
      <c r="D39" s="485" t="s">
        <v>383</v>
      </c>
      <c r="E39" s="485" t="s">
        <v>178</v>
      </c>
      <c r="F39" s="487" t="s">
        <v>990</v>
      </c>
      <c r="G39" s="485" t="s">
        <v>357</v>
      </c>
      <c r="H39" s="485" t="s">
        <v>384</v>
      </c>
      <c r="I39" s="485"/>
      <c r="J39" s="485" t="s">
        <v>789</v>
      </c>
      <c r="K39" s="485"/>
      <c r="L39" s="485"/>
      <c r="M39" s="485"/>
      <c r="N39" s="485"/>
      <c r="O39" s="485"/>
      <c r="P39" s="485"/>
      <c r="Q39" s="485"/>
      <c r="R39" s="485"/>
      <c r="S39" s="485">
        <v>67</v>
      </c>
      <c r="T39" s="485"/>
      <c r="U39" s="485">
        <v>15</v>
      </c>
      <c r="V39" s="485"/>
      <c r="W39" s="485" t="s">
        <v>1016</v>
      </c>
      <c r="X39" s="485" t="s">
        <v>749</v>
      </c>
      <c r="Y39" s="485" t="s">
        <v>207</v>
      </c>
      <c r="Z39" s="485"/>
      <c r="AA39" s="485"/>
      <c r="AB39" s="485">
        <v>200</v>
      </c>
      <c r="AC39" s="485"/>
      <c r="AD39" s="485"/>
      <c r="AE39" s="485"/>
      <c r="AF39" s="485"/>
      <c r="AG39" s="485"/>
      <c r="AH39" s="485"/>
      <c r="AI39" s="485"/>
      <c r="AJ39" s="485"/>
      <c r="AK39" s="485"/>
      <c r="AL39" s="485"/>
      <c r="AM39" s="485"/>
      <c r="AN39" s="485"/>
      <c r="AO39" s="485" t="s">
        <v>790</v>
      </c>
      <c r="AP39" s="485" t="s">
        <v>791</v>
      </c>
      <c r="AQ39" s="485" t="s">
        <v>639</v>
      </c>
      <c r="AR39" s="485" t="s">
        <v>201</v>
      </c>
      <c r="AS39" s="485" t="s">
        <v>639</v>
      </c>
      <c r="AT39" s="485"/>
      <c r="AU39" s="485"/>
    </row>
    <row r="40" s="12" customFormat="1" ht="78" spans="1:47">
      <c r="A40" s="485">
        <v>31</v>
      </c>
      <c r="B40" s="512"/>
      <c r="C40" s="504">
        <v>2024</v>
      </c>
      <c r="D40" s="504" t="s">
        <v>1017</v>
      </c>
      <c r="E40" s="504" t="s">
        <v>178</v>
      </c>
      <c r="F40" s="504" t="s">
        <v>984</v>
      </c>
      <c r="G40" s="504" t="s">
        <v>442</v>
      </c>
      <c r="H40" s="504" t="s">
        <v>443</v>
      </c>
      <c r="I40" s="504"/>
      <c r="J40" s="504"/>
      <c r="K40" s="504"/>
      <c r="L40" s="504"/>
      <c r="M40" s="504"/>
      <c r="N40" s="504"/>
      <c r="O40" s="504"/>
      <c r="P40" s="504"/>
      <c r="Q40" s="504"/>
      <c r="R40" s="504"/>
      <c r="S40" s="504">
        <v>472</v>
      </c>
      <c r="T40" s="504">
        <v>1694</v>
      </c>
      <c r="U40" s="504">
        <v>127</v>
      </c>
      <c r="V40" s="504">
        <v>488</v>
      </c>
      <c r="W40" s="504" t="s">
        <v>192</v>
      </c>
      <c r="X40" s="504" t="s">
        <v>810</v>
      </c>
      <c r="Y40" s="504" t="s">
        <v>207</v>
      </c>
      <c r="Z40" s="504" t="s">
        <v>715</v>
      </c>
      <c r="AA40" s="504"/>
      <c r="AB40" s="504">
        <v>100</v>
      </c>
      <c r="AC40" s="504"/>
      <c r="AD40" s="504"/>
      <c r="AE40" s="504"/>
      <c r="AF40" s="504"/>
      <c r="AG40" s="504"/>
      <c r="AH40" s="504"/>
      <c r="AI40" s="504"/>
      <c r="AJ40" s="504"/>
      <c r="AK40" s="504"/>
      <c r="AL40" s="504"/>
      <c r="AM40" s="504"/>
      <c r="AN40" s="504"/>
      <c r="AO40" s="504" t="s">
        <v>841</v>
      </c>
      <c r="AP40" s="504" t="s">
        <v>842</v>
      </c>
      <c r="AQ40" s="510" t="s">
        <v>639</v>
      </c>
      <c r="AR40" s="510" t="s">
        <v>201</v>
      </c>
      <c r="AS40" s="510" t="s">
        <v>639</v>
      </c>
      <c r="AT40" s="510"/>
      <c r="AU40" s="500"/>
    </row>
    <row r="41" s="12" customFormat="1" ht="93.6" spans="1:47">
      <c r="A41" s="485">
        <v>32</v>
      </c>
      <c r="B41" s="512"/>
      <c r="C41" s="504">
        <v>2024</v>
      </c>
      <c r="D41" s="505" t="s">
        <v>447</v>
      </c>
      <c r="E41" s="504" t="s">
        <v>178</v>
      </c>
      <c r="F41" s="504" t="s">
        <v>984</v>
      </c>
      <c r="G41" s="504" t="s">
        <v>403</v>
      </c>
      <c r="H41" s="504" t="s">
        <v>448</v>
      </c>
      <c r="I41" s="504"/>
      <c r="J41" s="504"/>
      <c r="K41" s="504"/>
      <c r="L41" s="504"/>
      <c r="M41" s="504"/>
      <c r="N41" s="504"/>
      <c r="O41" s="504"/>
      <c r="P41" s="504"/>
      <c r="Q41" s="504"/>
      <c r="R41" s="504"/>
      <c r="S41" s="504">
        <v>336</v>
      </c>
      <c r="T41" s="504">
        <v>1251</v>
      </c>
      <c r="U41" s="504">
        <v>142</v>
      </c>
      <c r="V41" s="504">
        <v>547</v>
      </c>
      <c r="W41" s="504" t="s">
        <v>192</v>
      </c>
      <c r="X41" s="504" t="s">
        <v>810</v>
      </c>
      <c r="Y41" s="504" t="s">
        <v>207</v>
      </c>
      <c r="Z41" s="504" t="s">
        <v>715</v>
      </c>
      <c r="AA41" s="504"/>
      <c r="AB41" s="504">
        <v>80</v>
      </c>
      <c r="AC41" s="504"/>
      <c r="AD41" s="504"/>
      <c r="AE41" s="504"/>
      <c r="AF41" s="504"/>
      <c r="AG41" s="504"/>
      <c r="AH41" s="504"/>
      <c r="AI41" s="504"/>
      <c r="AJ41" s="504"/>
      <c r="AK41" s="504"/>
      <c r="AL41" s="504"/>
      <c r="AM41" s="504"/>
      <c r="AN41" s="504"/>
      <c r="AO41" s="504" t="s">
        <v>845</v>
      </c>
      <c r="AP41" s="504" t="s">
        <v>846</v>
      </c>
      <c r="AQ41" s="510" t="s">
        <v>639</v>
      </c>
      <c r="AR41" s="510" t="s">
        <v>201</v>
      </c>
      <c r="AS41" s="510" t="s">
        <v>184</v>
      </c>
      <c r="AT41" s="510"/>
      <c r="AU41" s="500"/>
    </row>
    <row r="42" s="12" customFormat="1" ht="78" spans="1:47">
      <c r="A42" s="485">
        <v>33</v>
      </c>
      <c r="B42" s="512"/>
      <c r="C42" s="504">
        <v>2024</v>
      </c>
      <c r="D42" s="505" t="s">
        <v>466</v>
      </c>
      <c r="E42" s="504" t="s">
        <v>178</v>
      </c>
      <c r="F42" s="504" t="s">
        <v>984</v>
      </c>
      <c r="G42" s="504" t="s">
        <v>403</v>
      </c>
      <c r="H42" s="504" t="s">
        <v>467</v>
      </c>
      <c r="I42" s="504"/>
      <c r="J42" s="504"/>
      <c r="K42" s="504"/>
      <c r="L42" s="504"/>
      <c r="M42" s="504"/>
      <c r="N42" s="504"/>
      <c r="O42" s="504"/>
      <c r="P42" s="504"/>
      <c r="Q42" s="504"/>
      <c r="R42" s="504"/>
      <c r="S42" s="504">
        <v>336</v>
      </c>
      <c r="T42" s="504">
        <v>1261</v>
      </c>
      <c r="U42" s="504">
        <v>142</v>
      </c>
      <c r="V42" s="504">
        <v>547</v>
      </c>
      <c r="W42" s="504" t="s">
        <v>192</v>
      </c>
      <c r="X42" s="504" t="s">
        <v>810</v>
      </c>
      <c r="Y42" s="504" t="s">
        <v>183</v>
      </c>
      <c r="Z42" s="504" t="s">
        <v>863</v>
      </c>
      <c r="AA42" s="504"/>
      <c r="AB42" s="504">
        <v>200</v>
      </c>
      <c r="AC42" s="504"/>
      <c r="AD42" s="504"/>
      <c r="AE42" s="504"/>
      <c r="AF42" s="504"/>
      <c r="AG42" s="504"/>
      <c r="AH42" s="504"/>
      <c r="AI42" s="504"/>
      <c r="AJ42" s="504"/>
      <c r="AK42" s="504"/>
      <c r="AL42" s="504"/>
      <c r="AM42" s="504"/>
      <c r="AN42" s="504"/>
      <c r="AO42" s="504" t="s">
        <v>864</v>
      </c>
      <c r="AP42" s="504" t="s">
        <v>865</v>
      </c>
      <c r="AQ42" s="510"/>
      <c r="AR42" s="510" t="s">
        <v>201</v>
      </c>
      <c r="AS42" s="510" t="s">
        <v>184</v>
      </c>
      <c r="AT42" s="510"/>
      <c r="AU42" s="500"/>
    </row>
    <row r="43" s="12" customFormat="1" ht="46.8" spans="1:47">
      <c r="A43" s="485">
        <v>34</v>
      </c>
      <c r="B43" s="512"/>
      <c r="C43" s="512">
        <v>2024</v>
      </c>
      <c r="D43" s="513" t="s">
        <v>511</v>
      </c>
      <c r="E43" s="497" t="s">
        <v>302</v>
      </c>
      <c r="F43" s="497" t="s">
        <v>1018</v>
      </c>
      <c r="G43" s="497" t="s">
        <v>503</v>
      </c>
      <c r="H43" s="514" t="s">
        <v>513</v>
      </c>
      <c r="I43" s="485">
        <v>1</v>
      </c>
      <c r="J43" s="485">
        <v>15</v>
      </c>
      <c r="K43" s="485"/>
      <c r="L43" s="485"/>
      <c r="M43" s="485"/>
      <c r="N43" s="485"/>
      <c r="O43" s="485"/>
      <c r="P43" s="485"/>
      <c r="Q43" s="485"/>
      <c r="R43" s="485"/>
      <c r="S43" s="485">
        <v>1036</v>
      </c>
      <c r="T43" s="485">
        <v>3894</v>
      </c>
      <c r="U43" s="485">
        <v>384</v>
      </c>
      <c r="V43" s="485">
        <v>384</v>
      </c>
      <c r="W43" s="485" t="s">
        <v>1019</v>
      </c>
      <c r="X43" s="485" t="s">
        <v>880</v>
      </c>
      <c r="Y43" s="485" t="s">
        <v>183</v>
      </c>
      <c r="Z43" s="485" t="s">
        <v>881</v>
      </c>
      <c r="AA43" s="485"/>
      <c r="AB43" s="485">
        <v>700</v>
      </c>
      <c r="AC43" s="485"/>
      <c r="AD43" s="485"/>
      <c r="AE43" s="485"/>
      <c r="AF43" s="485"/>
      <c r="AG43" s="485"/>
      <c r="AH43" s="485"/>
      <c r="AI43" s="485"/>
      <c r="AJ43" s="485"/>
      <c r="AK43" s="485"/>
      <c r="AL43" s="485"/>
      <c r="AM43" s="485"/>
      <c r="AN43" s="485"/>
      <c r="AO43" s="497" t="s">
        <v>888</v>
      </c>
      <c r="AP43" s="497" t="s">
        <v>888</v>
      </c>
      <c r="AQ43" s="510"/>
      <c r="AR43" s="532" t="s">
        <v>201</v>
      </c>
      <c r="AS43" s="510" t="s">
        <v>184</v>
      </c>
      <c r="AT43" s="510"/>
      <c r="AU43" s="500"/>
    </row>
    <row r="44" s="12" customFormat="1" ht="46.8" spans="1:47">
      <c r="A44" s="485">
        <v>35</v>
      </c>
      <c r="B44" s="512"/>
      <c r="C44" s="512">
        <v>2024</v>
      </c>
      <c r="D44" s="497" t="s">
        <v>518</v>
      </c>
      <c r="E44" s="497" t="s">
        <v>178</v>
      </c>
      <c r="F44" s="497" t="s">
        <v>1020</v>
      </c>
      <c r="G44" s="497" t="s">
        <v>503</v>
      </c>
      <c r="H44" s="497" t="s">
        <v>520</v>
      </c>
      <c r="I44" s="485">
        <v>1</v>
      </c>
      <c r="J44" s="485">
        <v>200</v>
      </c>
      <c r="K44" s="485"/>
      <c r="L44" s="485"/>
      <c r="M44" s="485"/>
      <c r="N44" s="485"/>
      <c r="O44" s="485"/>
      <c r="P44" s="485" t="s">
        <v>893</v>
      </c>
      <c r="Q44" s="485"/>
      <c r="R44" s="485"/>
      <c r="S44" s="485">
        <v>1036</v>
      </c>
      <c r="T44" s="485">
        <v>3894</v>
      </c>
      <c r="U44" s="485">
        <v>384</v>
      </c>
      <c r="V44" s="485">
        <v>384</v>
      </c>
      <c r="W44" s="485" t="s">
        <v>1019</v>
      </c>
      <c r="X44" s="485" t="s">
        <v>880</v>
      </c>
      <c r="Y44" s="485" t="s">
        <v>254</v>
      </c>
      <c r="Z44" s="485" t="s">
        <v>881</v>
      </c>
      <c r="AA44" s="485"/>
      <c r="AB44" s="485">
        <v>200</v>
      </c>
      <c r="AC44" s="485"/>
      <c r="AD44" s="485"/>
      <c r="AE44" s="485"/>
      <c r="AF44" s="485"/>
      <c r="AG44" s="485"/>
      <c r="AH44" s="485"/>
      <c r="AI44" s="485"/>
      <c r="AJ44" s="485"/>
      <c r="AK44" s="485"/>
      <c r="AL44" s="485"/>
      <c r="AM44" s="485"/>
      <c r="AN44" s="485"/>
      <c r="AO44" s="497" t="s">
        <v>894</v>
      </c>
      <c r="AP44" s="497" t="s">
        <v>895</v>
      </c>
      <c r="AQ44" s="510"/>
      <c r="AR44" s="510" t="s">
        <v>201</v>
      </c>
      <c r="AS44" s="510" t="s">
        <v>639</v>
      </c>
      <c r="AT44" s="510"/>
      <c r="AU44" s="500"/>
    </row>
    <row r="45" s="12" customFormat="1" ht="46.8" spans="1:47">
      <c r="A45" s="485">
        <v>36</v>
      </c>
      <c r="B45" s="512"/>
      <c r="C45" s="512">
        <v>2024</v>
      </c>
      <c r="D45" s="512" t="s">
        <v>521</v>
      </c>
      <c r="E45" s="497" t="s">
        <v>178</v>
      </c>
      <c r="F45" s="497" t="s">
        <v>1021</v>
      </c>
      <c r="G45" s="497" t="s">
        <v>503</v>
      </c>
      <c r="H45" s="497" t="s">
        <v>523</v>
      </c>
      <c r="I45" s="485">
        <v>1</v>
      </c>
      <c r="J45" s="485">
        <v>25</v>
      </c>
      <c r="K45" s="485"/>
      <c r="L45" s="485"/>
      <c r="M45" s="485"/>
      <c r="N45" s="485"/>
      <c r="O45" s="485"/>
      <c r="P45" s="485"/>
      <c r="Q45" s="485"/>
      <c r="R45" s="485"/>
      <c r="S45" s="485">
        <v>435</v>
      </c>
      <c r="T45" s="485">
        <v>1563</v>
      </c>
      <c r="U45" s="485">
        <v>102</v>
      </c>
      <c r="V45" s="485">
        <v>102</v>
      </c>
      <c r="W45" s="485" t="s">
        <v>1019</v>
      </c>
      <c r="X45" s="485" t="s">
        <v>880</v>
      </c>
      <c r="Y45" s="485" t="s">
        <v>183</v>
      </c>
      <c r="Z45" s="485" t="s">
        <v>881</v>
      </c>
      <c r="AA45" s="485"/>
      <c r="AB45" s="485">
        <v>25</v>
      </c>
      <c r="AC45" s="485"/>
      <c r="AD45" s="485"/>
      <c r="AE45" s="485"/>
      <c r="AF45" s="485"/>
      <c r="AG45" s="485"/>
      <c r="AH45" s="485"/>
      <c r="AI45" s="485"/>
      <c r="AJ45" s="485"/>
      <c r="AK45" s="485"/>
      <c r="AL45" s="485"/>
      <c r="AM45" s="485"/>
      <c r="AN45" s="485"/>
      <c r="AO45" s="497" t="s">
        <v>896</v>
      </c>
      <c r="AP45" s="497" t="s">
        <v>897</v>
      </c>
      <c r="AQ45" s="510"/>
      <c r="AR45" s="510" t="s">
        <v>201</v>
      </c>
      <c r="AS45" s="510" t="s">
        <v>639</v>
      </c>
      <c r="AT45" s="510"/>
      <c r="AU45" s="500"/>
    </row>
    <row r="46" s="479" customFormat="1" ht="109.2" spans="1:47">
      <c r="A46" s="485">
        <v>37</v>
      </c>
      <c r="B46" s="485"/>
      <c r="C46" s="485">
        <v>2024</v>
      </c>
      <c r="D46" s="509" t="s">
        <v>565</v>
      </c>
      <c r="E46" s="485" t="s">
        <v>302</v>
      </c>
      <c r="F46" s="485" t="s">
        <v>1009</v>
      </c>
      <c r="G46" s="509" t="s">
        <v>535</v>
      </c>
      <c r="H46" s="509" t="s">
        <v>566</v>
      </c>
      <c r="I46" s="485">
        <v>1</v>
      </c>
      <c r="J46" s="485"/>
      <c r="K46" s="485"/>
      <c r="L46" s="485"/>
      <c r="M46" s="485"/>
      <c r="N46" s="485"/>
      <c r="O46" s="485"/>
      <c r="P46" s="485"/>
      <c r="Q46" s="485"/>
      <c r="R46" s="485"/>
      <c r="S46" s="485"/>
      <c r="T46" s="485"/>
      <c r="U46" s="485"/>
      <c r="V46" s="485"/>
      <c r="W46" s="485" t="s">
        <v>206</v>
      </c>
      <c r="X46" s="485" t="s">
        <v>902</v>
      </c>
      <c r="Y46" s="485" t="s">
        <v>207</v>
      </c>
      <c r="Z46" s="485" t="s">
        <v>866</v>
      </c>
      <c r="AA46" s="485"/>
      <c r="AB46" s="509">
        <v>210</v>
      </c>
      <c r="AC46" s="485"/>
      <c r="AD46" s="525"/>
      <c r="AE46" s="525"/>
      <c r="AF46" s="525"/>
      <c r="AG46" s="525"/>
      <c r="AH46" s="485"/>
      <c r="AI46" s="485"/>
      <c r="AJ46" s="485"/>
      <c r="AK46" s="485"/>
      <c r="AL46" s="485"/>
      <c r="AM46" s="485"/>
      <c r="AN46" s="485"/>
      <c r="AO46" s="543" t="s">
        <v>929</v>
      </c>
      <c r="AP46" s="496" t="s">
        <v>930</v>
      </c>
      <c r="AQ46" s="510"/>
      <c r="AR46" s="510" t="s">
        <v>201</v>
      </c>
      <c r="AS46" s="510" t="s">
        <v>639</v>
      </c>
      <c r="AT46" s="510"/>
      <c r="AU46" s="500"/>
    </row>
    <row r="47" s="479" customFormat="1" ht="171.6" spans="1:47">
      <c r="A47" s="485">
        <v>38</v>
      </c>
      <c r="B47" s="485"/>
      <c r="C47" s="485">
        <v>2024</v>
      </c>
      <c r="D47" s="509" t="s">
        <v>567</v>
      </c>
      <c r="E47" s="485" t="s">
        <v>178</v>
      </c>
      <c r="F47" s="485" t="s">
        <v>1009</v>
      </c>
      <c r="G47" s="509" t="s">
        <v>535</v>
      </c>
      <c r="H47" s="509" t="s">
        <v>568</v>
      </c>
      <c r="I47" s="485">
        <v>1</v>
      </c>
      <c r="J47" s="485"/>
      <c r="K47" s="485"/>
      <c r="L47" s="485"/>
      <c r="M47" s="485"/>
      <c r="N47" s="485"/>
      <c r="O47" s="485"/>
      <c r="P47" s="485"/>
      <c r="Q47" s="485"/>
      <c r="R47" s="485"/>
      <c r="S47" s="485">
        <v>788</v>
      </c>
      <c r="T47" s="485">
        <v>2878</v>
      </c>
      <c r="U47" s="485">
        <v>369</v>
      </c>
      <c r="V47" s="485">
        <v>1380</v>
      </c>
      <c r="W47" s="485" t="s">
        <v>206</v>
      </c>
      <c r="X47" s="485" t="s">
        <v>902</v>
      </c>
      <c r="Y47" s="485" t="s">
        <v>207</v>
      </c>
      <c r="Z47" s="485" t="s">
        <v>715</v>
      </c>
      <c r="AA47" s="485"/>
      <c r="AB47" s="509">
        <v>370</v>
      </c>
      <c r="AC47" s="485"/>
      <c r="AD47" s="525"/>
      <c r="AE47" s="525"/>
      <c r="AF47" s="525"/>
      <c r="AG47" s="525"/>
      <c r="AH47" s="485"/>
      <c r="AI47" s="485"/>
      <c r="AJ47" s="485"/>
      <c r="AK47" s="485"/>
      <c r="AL47" s="485"/>
      <c r="AM47" s="485"/>
      <c r="AN47" s="485"/>
      <c r="AO47" s="543" t="s">
        <v>931</v>
      </c>
      <c r="AP47" s="496" t="s">
        <v>913</v>
      </c>
      <c r="AQ47" s="510"/>
      <c r="AR47" s="510" t="s">
        <v>201</v>
      </c>
      <c r="AS47" s="510" t="s">
        <v>639</v>
      </c>
      <c r="AT47" s="510"/>
      <c r="AU47" s="500"/>
    </row>
    <row r="48" s="258" customFormat="1" ht="93.6" spans="1:47">
      <c r="A48" s="485">
        <v>39</v>
      </c>
      <c r="B48" s="515"/>
      <c r="C48" s="515" t="s">
        <v>303</v>
      </c>
      <c r="D48" s="515" t="s">
        <v>592</v>
      </c>
      <c r="E48" s="515" t="s">
        <v>178</v>
      </c>
      <c r="F48" s="515" t="s">
        <v>1022</v>
      </c>
      <c r="G48" s="515" t="s">
        <v>593</v>
      </c>
      <c r="H48" s="516" t="s">
        <v>594</v>
      </c>
      <c r="I48" s="515">
        <v>1</v>
      </c>
      <c r="J48" s="515" t="s">
        <v>948</v>
      </c>
      <c r="K48" s="515"/>
      <c r="L48" s="515"/>
      <c r="M48" s="515"/>
      <c r="N48" s="515"/>
      <c r="O48" s="515"/>
      <c r="P48" s="515"/>
      <c r="Q48" s="515"/>
      <c r="R48" s="515"/>
      <c r="S48" s="515">
        <v>50</v>
      </c>
      <c r="T48" s="515">
        <v>218</v>
      </c>
      <c r="U48" s="515">
        <v>44</v>
      </c>
      <c r="V48" s="515">
        <v>2</v>
      </c>
      <c r="W48" s="487" t="s">
        <v>985</v>
      </c>
      <c r="X48" s="515" t="s">
        <v>944</v>
      </c>
      <c r="Y48" s="515" t="s">
        <v>207</v>
      </c>
      <c r="Z48" s="515" t="s">
        <v>945</v>
      </c>
      <c r="AA48" s="515"/>
      <c r="AB48" s="487">
        <v>370</v>
      </c>
      <c r="AC48" s="515"/>
      <c r="AD48" s="515"/>
      <c r="AE48" s="515"/>
      <c r="AF48" s="515"/>
      <c r="AG48" s="515"/>
      <c r="AH48" s="515"/>
      <c r="AI48" s="515"/>
      <c r="AJ48" s="515"/>
      <c r="AK48" s="515"/>
      <c r="AL48" s="515"/>
      <c r="AM48" s="534"/>
      <c r="AN48" s="534"/>
      <c r="AO48" s="534" t="s">
        <v>949</v>
      </c>
      <c r="AP48" s="534" t="s">
        <v>949</v>
      </c>
      <c r="AQ48" s="510"/>
      <c r="AR48" s="510" t="s">
        <v>201</v>
      </c>
      <c r="AS48" s="510" t="s">
        <v>639</v>
      </c>
      <c r="AT48" s="510"/>
      <c r="AU48" s="500"/>
    </row>
    <row r="49" s="258" customFormat="1" ht="140.4" spans="1:47">
      <c r="A49" s="485">
        <v>40</v>
      </c>
      <c r="B49" s="515"/>
      <c r="C49" s="515" t="s">
        <v>303</v>
      </c>
      <c r="D49" s="517" t="s">
        <v>614</v>
      </c>
      <c r="E49" s="515" t="s">
        <v>178</v>
      </c>
      <c r="F49" s="515" t="s">
        <v>1022</v>
      </c>
      <c r="G49" s="515" t="s">
        <v>950</v>
      </c>
      <c r="H49" s="516" t="s">
        <v>951</v>
      </c>
      <c r="I49" s="515">
        <v>1</v>
      </c>
      <c r="J49" s="515" t="s">
        <v>952</v>
      </c>
      <c r="K49" s="515"/>
      <c r="L49" s="515"/>
      <c r="M49" s="515"/>
      <c r="N49" s="515"/>
      <c r="O49" s="515"/>
      <c r="P49" s="515"/>
      <c r="Q49" s="515"/>
      <c r="R49" s="515"/>
      <c r="S49" s="515" t="s">
        <v>953</v>
      </c>
      <c r="T49" s="523" t="s">
        <v>954</v>
      </c>
      <c r="U49" s="515" t="s">
        <v>955</v>
      </c>
      <c r="V49" s="515" t="s">
        <v>956</v>
      </c>
      <c r="W49" s="487" t="s">
        <v>985</v>
      </c>
      <c r="X49" s="515" t="s">
        <v>944</v>
      </c>
      <c r="Y49" s="515" t="s">
        <v>183</v>
      </c>
      <c r="Z49" s="515" t="s">
        <v>957</v>
      </c>
      <c r="AA49" s="515"/>
      <c r="AB49" s="515"/>
      <c r="AC49" s="515"/>
      <c r="AD49" s="515"/>
      <c r="AE49" s="515"/>
      <c r="AF49" s="515"/>
      <c r="AG49" s="515"/>
      <c r="AH49" s="515"/>
      <c r="AI49" s="515"/>
      <c r="AJ49" s="515"/>
      <c r="AK49" s="515"/>
      <c r="AL49" s="515"/>
      <c r="AM49" s="534"/>
      <c r="AN49" s="534"/>
      <c r="AO49" s="534" t="s">
        <v>958</v>
      </c>
      <c r="AP49" s="534" t="s">
        <v>959</v>
      </c>
      <c r="AQ49" s="510"/>
      <c r="AR49" s="510" t="s">
        <v>201</v>
      </c>
      <c r="AS49" s="510" t="s">
        <v>184</v>
      </c>
      <c r="AT49" s="510"/>
      <c r="AU49" s="500"/>
    </row>
    <row r="50" ht="68" customHeight="1" spans="1:47">
      <c r="A50" s="518" t="s">
        <v>1023</v>
      </c>
      <c r="B50" s="519"/>
      <c r="C50" s="519"/>
      <c r="D50" s="519"/>
      <c r="E50" s="519"/>
      <c r="F50" s="519"/>
      <c r="G50" s="519"/>
      <c r="H50" s="519"/>
      <c r="I50" s="519"/>
      <c r="J50" s="519"/>
      <c r="K50" s="519"/>
      <c r="L50" s="519"/>
      <c r="M50" s="519"/>
      <c r="N50" s="519"/>
      <c r="O50" s="519"/>
      <c r="P50" s="519"/>
      <c r="Q50" s="519"/>
      <c r="R50" s="519"/>
      <c r="S50" s="519"/>
      <c r="T50" s="519"/>
      <c r="U50" s="519"/>
      <c r="V50" s="519"/>
      <c r="W50" s="519"/>
      <c r="X50" s="519"/>
      <c r="Y50" s="519"/>
      <c r="Z50" s="519"/>
      <c r="AA50" s="519"/>
      <c r="AB50" s="519"/>
      <c r="AC50" s="519"/>
      <c r="AD50" s="519"/>
      <c r="AE50" s="519"/>
      <c r="AF50" s="519"/>
      <c r="AG50" s="519"/>
      <c r="AH50" s="519"/>
      <c r="AI50" s="519"/>
      <c r="AJ50" s="519"/>
      <c r="AK50" s="519"/>
      <c r="AL50" s="519"/>
      <c r="AM50" s="519"/>
      <c r="AN50" s="519"/>
      <c r="AO50" s="519"/>
      <c r="AP50" s="519"/>
      <c r="AQ50" s="519"/>
      <c r="AR50" s="519"/>
      <c r="AS50" s="519"/>
      <c r="AT50" s="519"/>
      <c r="AU50" s="519"/>
    </row>
  </sheetData>
  <autoFilter ref="A5:XFD50">
    <extLst/>
  </autoFilter>
  <mergeCells count="55">
    <mergeCell ref="A1:D1"/>
    <mergeCell ref="A2:AP2"/>
    <mergeCell ref="K3:R3"/>
    <mergeCell ref="S3:V3"/>
    <mergeCell ref="W3:AA3"/>
    <mergeCell ref="AB3:AN3"/>
    <mergeCell ref="AD4:AG4"/>
    <mergeCell ref="A6:H6"/>
    <mergeCell ref="A7:H7"/>
    <mergeCell ref="A20:H20"/>
    <mergeCell ref="A30:H30"/>
    <mergeCell ref="A50:AU50"/>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B4:AB5"/>
    <mergeCell ref="AC4:AC5"/>
    <mergeCell ref="AH4:AH5"/>
    <mergeCell ref="AI4:AI5"/>
    <mergeCell ref="AJ4:AJ5"/>
    <mergeCell ref="AK4:AK5"/>
    <mergeCell ref="AL4:AL5"/>
    <mergeCell ref="AM4:AM5"/>
    <mergeCell ref="AN4:AN5"/>
    <mergeCell ref="AO3:AO5"/>
    <mergeCell ref="AP3:AP5"/>
    <mergeCell ref="AQ3:AQ5"/>
    <mergeCell ref="AR3:AR5"/>
    <mergeCell ref="AS3:AS5"/>
    <mergeCell ref="AT3:AT5"/>
    <mergeCell ref="AU3:AU5"/>
  </mergeCells>
  <conditionalFormatting sqref="D16">
    <cfRule type="expression" dxfId="0" priority="2">
      <formula>AND(COUNTIF(#REF!,D16)+COUNTIF(#REF!,D16)+COUNTIF(#REF!,D16)+COUNTIF(#REF!,D16)+COUNTIF(#REF!,D16)+COUNTIF(#REF!,D16)+COUNTIF(#REF!,D16)+COUNTIF(#REF!,D16)+COUNTIF(#REF!,D16)+COUNTIF(#REF!,D16)+COUNTIF(#REF!,D16)+COUNTIF(#REF!,D16)&gt;1,NOT(ISBLANK(D16)))</formula>
    </cfRule>
  </conditionalFormatting>
  <conditionalFormatting sqref="D17">
    <cfRule type="expression" dxfId="0" priority="1">
      <formula>AND(SUMPRODUCT(IFERROR(1*(($D$17&amp;"x")=(D17&amp;"x")),0))&gt;1,NOT(ISBLANK(D17)))</formula>
    </cfRule>
  </conditionalFormatting>
  <pageMargins left="0.751388888888889" right="0.751388888888889" top="1" bottom="1" header="0.5" footer="0.5"/>
  <pageSetup paperSize="8" scale="71" fitToHeight="0" orientation="landscape" horizontalDpi="600"/>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5" activePane="bottomLeft" state="frozen"/>
      <selection/>
      <selection pane="bottomLeft" activeCell="L13" sqref="L13"/>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1.5"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25</v>
      </c>
      <c r="D5" s="131" t="e">
        <f t="shared" si="0"/>
        <v>#VALUE!</v>
      </c>
      <c r="E5" s="131">
        <f t="shared" si="0"/>
        <v>16876.8355</v>
      </c>
      <c r="F5" s="131">
        <f t="shared" si="0"/>
        <v>20916.75</v>
      </c>
      <c r="G5" s="132">
        <f t="shared" si="0"/>
        <v>1</v>
      </c>
      <c r="H5" s="106"/>
      <c r="I5" s="106"/>
      <c r="J5" s="106"/>
    </row>
    <row r="6" s="107" customFormat="1" ht="18" customHeight="1" spans="1:10">
      <c r="A6" s="133" t="s">
        <v>640</v>
      </c>
      <c r="B6" s="134" t="s">
        <v>51</v>
      </c>
      <c r="C6" s="135">
        <f t="shared" ref="C6:F6" si="1">C7+C25+C30+C37+C42</f>
        <v>12</v>
      </c>
      <c r="D6" s="135" t="s">
        <v>1266</v>
      </c>
      <c r="E6" s="135">
        <f t="shared" si="1"/>
        <v>11984.89</v>
      </c>
      <c r="F6" s="135">
        <f t="shared" si="1"/>
        <v>9528.75</v>
      </c>
      <c r="G6" s="136">
        <f>F6/$F$5</f>
        <v>0.455555953960343</v>
      </c>
      <c r="H6" s="106"/>
      <c r="I6" s="106"/>
      <c r="J6" s="106"/>
    </row>
    <row r="7" s="108" customFormat="1" ht="18" customHeight="1" spans="1:10">
      <c r="A7" s="137" t="s">
        <v>1265</v>
      </c>
      <c r="B7" s="138" t="s">
        <v>53</v>
      </c>
      <c r="C7" s="139">
        <f t="shared" ref="C7:F7" si="2">C8+C11+C16+C17+C22+C23+C24</f>
        <v>6</v>
      </c>
      <c r="D7" s="139" t="s">
        <v>1266</v>
      </c>
      <c r="E7" s="139">
        <f t="shared" si="2"/>
        <v>10569.19</v>
      </c>
      <c r="F7" s="139">
        <f t="shared" si="2"/>
        <v>4468.75</v>
      </c>
      <c r="G7" s="136">
        <f>F7/$F$5</f>
        <v>0.213644567153119</v>
      </c>
      <c r="H7" s="140"/>
      <c r="I7" s="140"/>
      <c r="J7" s="140"/>
    </row>
    <row r="8" s="108" customFormat="1" ht="18" customHeight="1" spans="1:10">
      <c r="A8" s="141">
        <v>1</v>
      </c>
      <c r="B8" s="142" t="s">
        <v>55</v>
      </c>
      <c r="C8" s="143">
        <f>C9+C10</f>
        <v>1</v>
      </c>
      <c r="D8" s="143" t="e">
        <f>D9+D10</f>
        <v>#VALUE!</v>
      </c>
      <c r="E8" s="143">
        <f>E9+E10</f>
        <v>1987.59</v>
      </c>
      <c r="F8" s="143">
        <f>F9+F10</f>
        <v>736</v>
      </c>
      <c r="G8" s="136">
        <f>F8/$F$5</f>
        <v>0.0351871108083235</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1</v>
      </c>
      <c r="D10" s="145" t="s">
        <v>1266</v>
      </c>
      <c r="E10" s="146">
        <v>1987.59</v>
      </c>
      <c r="F10" s="147">
        <v>736</v>
      </c>
      <c r="G10" s="136">
        <f>F10/$F$5</f>
        <v>0.0351871108083235</v>
      </c>
      <c r="H10" s="140"/>
      <c r="I10" s="140"/>
      <c r="J10" s="140"/>
    </row>
    <row r="11" s="108" customFormat="1" ht="18" customHeight="1" spans="1:10">
      <c r="A11" s="141">
        <v>2</v>
      </c>
      <c r="B11" s="142" t="s">
        <v>59</v>
      </c>
      <c r="C11" s="143">
        <v>0</v>
      </c>
      <c r="D11" s="143">
        <v>0</v>
      </c>
      <c r="E11" s="143">
        <v>0</v>
      </c>
      <c r="F11" s="143">
        <v>0</v>
      </c>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3">C18+C19+C20+C21</f>
        <v>5</v>
      </c>
      <c r="D17" s="143" t="e">
        <f t="shared" si="3"/>
        <v>#VALUE!</v>
      </c>
      <c r="E17" s="143">
        <f t="shared" si="3"/>
        <v>8581.6</v>
      </c>
      <c r="F17" s="143">
        <f t="shared" si="3"/>
        <v>3732.75</v>
      </c>
      <c r="G17" s="136">
        <f>F17/$F$5</f>
        <v>0.178457456344795</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5</v>
      </c>
      <c r="D20" s="145" t="s">
        <v>1266</v>
      </c>
      <c r="E20" s="146">
        <v>8581.6</v>
      </c>
      <c r="F20" s="147">
        <v>3732.75</v>
      </c>
      <c r="G20" s="136">
        <f>F20/$F$5</f>
        <v>0.178457456344795</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4">C26+C27+C28+C29</f>
        <v>0</v>
      </c>
      <c r="D25" s="139">
        <f t="shared" si="4"/>
        <v>0</v>
      </c>
      <c r="E25" s="139">
        <f t="shared" si="4"/>
        <v>0</v>
      </c>
      <c r="F25" s="139">
        <f t="shared" si="4"/>
        <v>0</v>
      </c>
      <c r="G25" s="136">
        <f>F25/$F$5</f>
        <v>0</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c r="D27" s="145"/>
      <c r="E27" s="146"/>
      <c r="F27" s="147"/>
      <c r="G27" s="136">
        <f>F27/$F$5</f>
        <v>0</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5">C31+C36</f>
        <v>4</v>
      </c>
      <c r="D30" s="139" t="e">
        <f t="shared" si="5"/>
        <v>#VALUE!</v>
      </c>
      <c r="E30" s="139">
        <f t="shared" si="5"/>
        <v>115.7</v>
      </c>
      <c r="F30" s="139">
        <f t="shared" si="5"/>
        <v>4800</v>
      </c>
      <c r="G30" s="136">
        <f>F30/$F$5</f>
        <v>0.229481157445588</v>
      </c>
      <c r="H30" s="140"/>
      <c r="I30" s="140"/>
      <c r="J30" s="140"/>
    </row>
    <row r="31" s="108" customFormat="1" ht="18" customHeight="1" spans="1:10">
      <c r="A31" s="141">
        <v>1</v>
      </c>
      <c r="B31" s="148" t="s">
        <v>79</v>
      </c>
      <c r="C31" s="143">
        <f t="shared" ref="C31:F31" si="6">C32+C33+C34+C35</f>
        <v>4</v>
      </c>
      <c r="D31" s="143" t="e">
        <f t="shared" si="6"/>
        <v>#VALUE!</v>
      </c>
      <c r="E31" s="143">
        <f t="shared" si="6"/>
        <v>115.7</v>
      </c>
      <c r="F31" s="143">
        <f t="shared" si="6"/>
        <v>4800</v>
      </c>
      <c r="G31" s="136">
        <f>F31/$F$5</f>
        <v>0.229481157445588</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4</v>
      </c>
      <c r="D35" s="145" t="s">
        <v>1269</v>
      </c>
      <c r="E35" s="146">
        <v>115.7</v>
      </c>
      <c r="F35" s="147">
        <v>4800</v>
      </c>
      <c r="G35" s="136">
        <f>F35/$F$5</f>
        <v>0.229481157445588</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7">C38+C39+C40+C41</f>
        <v>1</v>
      </c>
      <c r="D37" s="139" t="e">
        <f t="shared" si="7"/>
        <v>#VALUE!</v>
      </c>
      <c r="E37" s="139">
        <f t="shared" si="7"/>
        <v>100</v>
      </c>
      <c r="F37" s="139">
        <f t="shared" si="7"/>
        <v>60</v>
      </c>
      <c r="G37" s="136">
        <f>F37/$F$5</f>
        <v>0.00286851446806985</v>
      </c>
      <c r="H37" s="140"/>
      <c r="I37" s="140"/>
      <c r="J37" s="140"/>
    </row>
    <row r="38" s="108" customFormat="1" ht="18" customHeight="1" spans="1:10">
      <c r="A38" s="141">
        <v>1</v>
      </c>
      <c r="B38" s="150" t="s">
        <v>86</v>
      </c>
      <c r="C38" s="143">
        <v>1</v>
      </c>
      <c r="D38" s="145" t="s">
        <v>1344</v>
      </c>
      <c r="E38" s="146">
        <v>100</v>
      </c>
      <c r="F38" s="147">
        <v>60</v>
      </c>
      <c r="G38" s="136">
        <f>F38/$F$5</f>
        <v>0.00286851446806985</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8">C43+C44+C45+C46+C47+C48</f>
        <v>1</v>
      </c>
      <c r="D42" s="139" t="e">
        <f t="shared" si="8"/>
        <v>#VALUE!</v>
      </c>
      <c r="E42" s="139">
        <f t="shared" si="8"/>
        <v>1200</v>
      </c>
      <c r="F42" s="139">
        <f t="shared" si="8"/>
        <v>200</v>
      </c>
      <c r="G42" s="136">
        <f>F42/$F$5</f>
        <v>0.00956171489356616</v>
      </c>
      <c r="H42" s="140"/>
      <c r="I42" s="140"/>
      <c r="J42" s="140"/>
    </row>
    <row r="43" s="108" customFormat="1" ht="18" customHeight="1" spans="1:10">
      <c r="A43" s="141">
        <v>1</v>
      </c>
      <c r="B43" s="148" t="s">
        <v>91</v>
      </c>
      <c r="C43" s="143">
        <v>1</v>
      </c>
      <c r="D43" s="145" t="s">
        <v>1276</v>
      </c>
      <c r="E43" s="146">
        <v>1200</v>
      </c>
      <c r="F43" s="147">
        <v>200</v>
      </c>
      <c r="G43" s="136">
        <f>F43/$F$5</f>
        <v>0.00956171489356616</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c r="D48" s="145"/>
      <c r="E48" s="146"/>
      <c r="F48" s="147"/>
      <c r="G48" s="136">
        <f>F48/$F$5</f>
        <v>0</v>
      </c>
      <c r="H48" s="140"/>
      <c r="I48" s="140"/>
      <c r="J48" s="140"/>
    </row>
    <row r="49" s="107" customFormat="1" ht="18" customHeight="1" spans="1:10">
      <c r="A49" s="133" t="s">
        <v>645</v>
      </c>
      <c r="B49" s="134" t="s">
        <v>97</v>
      </c>
      <c r="C49" s="135">
        <f t="shared" ref="C49:F49" si="9">C50+C53+C56+C59+C63</f>
        <v>1</v>
      </c>
      <c r="D49" s="135" t="e">
        <f t="shared" si="9"/>
        <v>#VALUE!</v>
      </c>
      <c r="E49" s="135">
        <f t="shared" si="9"/>
        <v>0</v>
      </c>
      <c r="F49" s="135">
        <f t="shared" si="9"/>
        <v>10</v>
      </c>
      <c r="G49" s="136">
        <f>F49/$F$5</f>
        <v>0.000478085744678308</v>
      </c>
      <c r="H49" s="106"/>
      <c r="I49" s="106"/>
      <c r="J49" s="106"/>
    </row>
    <row r="50" s="107" customFormat="1" ht="18" customHeight="1" spans="1:10">
      <c r="A50" s="152" t="s">
        <v>1265</v>
      </c>
      <c r="B50" s="149" t="s">
        <v>98</v>
      </c>
      <c r="C50" s="153">
        <f t="shared" ref="C50:F50" si="10">C51+C52</f>
        <v>1</v>
      </c>
      <c r="D50" s="153" t="e">
        <f t="shared" si="10"/>
        <v>#VALUE!</v>
      </c>
      <c r="E50" s="153">
        <f t="shared" si="10"/>
        <v>0</v>
      </c>
      <c r="F50" s="153">
        <f t="shared" si="10"/>
        <v>10</v>
      </c>
      <c r="G50" s="136">
        <f>F50/$F$5</f>
        <v>0.000478085744678308</v>
      </c>
      <c r="H50" s="106"/>
      <c r="I50" s="106"/>
      <c r="J50" s="106"/>
    </row>
    <row r="51" s="108" customFormat="1" ht="18" customHeight="1" spans="1:10">
      <c r="A51" s="141">
        <v>1</v>
      </c>
      <c r="B51" s="148" t="s">
        <v>99</v>
      </c>
      <c r="C51" s="143">
        <v>1</v>
      </c>
      <c r="D51" s="145" t="s">
        <v>1345</v>
      </c>
      <c r="E51" s="146"/>
      <c r="F51" s="147">
        <v>10</v>
      </c>
      <c r="G51" s="136">
        <f>F51/$F$5</f>
        <v>0.000478085744678308</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1">C54+C55</f>
        <v>0</v>
      </c>
      <c r="D53" s="139">
        <f t="shared" si="11"/>
        <v>0</v>
      </c>
      <c r="E53" s="139">
        <f t="shared" si="11"/>
        <v>0</v>
      </c>
      <c r="F53" s="139">
        <f t="shared" si="11"/>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2">C57+C58</f>
        <v>0</v>
      </c>
      <c r="D56" s="139">
        <f t="shared" si="12"/>
        <v>0</v>
      </c>
      <c r="E56" s="139">
        <f t="shared" si="12"/>
        <v>0</v>
      </c>
      <c r="F56" s="139">
        <f t="shared" si="12"/>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3">C60+C61+C62</f>
        <v>0</v>
      </c>
      <c r="D59" s="139">
        <f t="shared" si="13"/>
        <v>0</v>
      </c>
      <c r="E59" s="139">
        <f t="shared" si="13"/>
        <v>0</v>
      </c>
      <c r="F59" s="139">
        <f t="shared" si="13"/>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4">C64</f>
        <v>0</v>
      </c>
      <c r="D63" s="139">
        <f t="shared" si="14"/>
        <v>0</v>
      </c>
      <c r="E63" s="139">
        <f t="shared" si="14"/>
        <v>0</v>
      </c>
      <c r="F63" s="139">
        <f t="shared" si="14"/>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5">C66+C76+C81</f>
        <v>9</v>
      </c>
      <c r="D65" s="135" t="e">
        <f t="shared" si="15"/>
        <v>#VALUE!</v>
      </c>
      <c r="E65" s="135">
        <f t="shared" si="15"/>
        <v>275.9455</v>
      </c>
      <c r="F65" s="135">
        <f t="shared" si="15"/>
        <v>10600</v>
      </c>
      <c r="G65" s="136">
        <f>F65/$F$5</f>
        <v>0.506770889359006</v>
      </c>
    </row>
    <row r="66" s="106" customFormat="1" ht="18" customHeight="1" spans="1:7">
      <c r="A66" s="152" t="s">
        <v>1265</v>
      </c>
      <c r="B66" s="156" t="s">
        <v>113</v>
      </c>
      <c r="C66" s="153">
        <f t="shared" ref="C66:F66" si="16">C67+C68+C69+C70+C71+C72+C73+C74+C75</f>
        <v>5</v>
      </c>
      <c r="D66" s="153" t="e">
        <f t="shared" si="16"/>
        <v>#VALUE!</v>
      </c>
      <c r="E66" s="153">
        <f t="shared" si="16"/>
        <v>269</v>
      </c>
      <c r="F66" s="153">
        <f t="shared" si="16"/>
        <v>6820</v>
      </c>
      <c r="G66" s="136">
        <f>F66/$F$5</f>
        <v>0.326054477870606</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v>1</v>
      </c>
      <c r="D69" s="145" t="s">
        <v>1269</v>
      </c>
      <c r="E69" s="157">
        <v>30</v>
      </c>
      <c r="F69" s="147">
        <v>1400</v>
      </c>
      <c r="G69" s="136">
        <f>F69/$F$5</f>
        <v>0.0669320042549631</v>
      </c>
    </row>
    <row r="70" s="105" customFormat="1" ht="18" customHeight="1" spans="1:7">
      <c r="A70" s="141">
        <v>4</v>
      </c>
      <c r="B70" s="148" t="s">
        <v>117</v>
      </c>
      <c r="C70" s="143">
        <v>4</v>
      </c>
      <c r="D70" s="145" t="s">
        <v>1269</v>
      </c>
      <c r="E70" s="157">
        <v>239</v>
      </c>
      <c r="F70" s="147">
        <v>5420</v>
      </c>
      <c r="G70" s="136">
        <f>F70/$F$5</f>
        <v>0.259122473615643</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7">C77+C78+C79+C80</f>
        <v>4</v>
      </c>
      <c r="D76" s="161" t="e">
        <f t="shared" si="17"/>
        <v>#VALUE!</v>
      </c>
      <c r="E76" s="161">
        <f t="shared" si="17"/>
        <v>6.9455</v>
      </c>
      <c r="F76" s="161">
        <f t="shared" si="17"/>
        <v>3780</v>
      </c>
      <c r="G76" s="136">
        <f>F76/$F$5</f>
        <v>0.1807164114884</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v>3</v>
      </c>
      <c r="D78" s="145" t="s">
        <v>1269</v>
      </c>
      <c r="E78" s="157">
        <v>5.9455</v>
      </c>
      <c r="F78" s="147">
        <v>3700</v>
      </c>
      <c r="G78" s="136">
        <f>F78/$F$5</f>
        <v>0.176891725530974</v>
      </c>
    </row>
    <row r="79" s="105" customFormat="1" ht="21" customHeight="1" spans="1:7">
      <c r="A79" s="141">
        <v>3</v>
      </c>
      <c r="B79" s="148" t="s">
        <v>125</v>
      </c>
      <c r="C79" s="143">
        <v>1</v>
      </c>
      <c r="D79" s="145" t="s">
        <v>1279</v>
      </c>
      <c r="E79" s="157">
        <v>1</v>
      </c>
      <c r="F79" s="147">
        <v>80</v>
      </c>
      <c r="G79" s="136">
        <f>F79/$F$5</f>
        <v>0.00382468595742646</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8">C82+C83+C84+C85+C86+C87</f>
        <v>0</v>
      </c>
      <c r="D81" s="161">
        <f t="shared" si="18"/>
        <v>0</v>
      </c>
      <c r="E81" s="161">
        <f t="shared" si="18"/>
        <v>0</v>
      </c>
      <c r="F81" s="161">
        <f t="shared" si="18"/>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19">C89</f>
        <v>0</v>
      </c>
      <c r="D88" s="135">
        <f t="shared" si="19"/>
        <v>0</v>
      </c>
      <c r="E88" s="135">
        <f t="shared" si="19"/>
        <v>0</v>
      </c>
      <c r="F88" s="135">
        <f t="shared" si="19"/>
        <v>0</v>
      </c>
      <c r="G88" s="136">
        <f>F88/$F$5</f>
        <v>0</v>
      </c>
    </row>
    <row r="89" s="105" customFormat="1" ht="14" customHeight="1" spans="1:7">
      <c r="A89" s="152" t="s">
        <v>1265</v>
      </c>
      <c r="B89" s="156" t="s">
        <v>134</v>
      </c>
      <c r="C89" s="153">
        <f t="shared" ref="C89:F89" si="20">C90+C91+C92</f>
        <v>0</v>
      </c>
      <c r="D89" s="153">
        <f t="shared" si="20"/>
        <v>0</v>
      </c>
      <c r="E89" s="153">
        <f t="shared" si="20"/>
        <v>0</v>
      </c>
      <c r="F89" s="153">
        <f t="shared" si="20"/>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1">C94+C96+C100+C107</f>
        <v>1</v>
      </c>
      <c r="D93" s="135"/>
      <c r="E93" s="135">
        <f t="shared" si="21"/>
        <v>800</v>
      </c>
      <c r="F93" s="135">
        <f t="shared" si="21"/>
        <v>240</v>
      </c>
      <c r="G93" s="136">
        <f>F93/$F$5</f>
        <v>0.0114740578722794</v>
      </c>
    </row>
    <row r="94" s="105" customFormat="1" ht="14" customHeight="1" spans="1:7">
      <c r="A94" s="161" t="s">
        <v>1265</v>
      </c>
      <c r="B94" s="156" t="s">
        <v>139</v>
      </c>
      <c r="C94" s="161">
        <f t="shared" ref="C94:F94" si="22">C95</f>
        <v>0</v>
      </c>
      <c r="D94" s="161">
        <f t="shared" si="22"/>
        <v>0</v>
      </c>
      <c r="E94" s="161">
        <f t="shared" si="22"/>
        <v>0</v>
      </c>
      <c r="F94" s="161">
        <f t="shared" si="22"/>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3">C97+C98+C99</f>
        <v>1</v>
      </c>
      <c r="D96" s="161" t="s">
        <v>1277</v>
      </c>
      <c r="E96" s="161">
        <f t="shared" si="23"/>
        <v>800</v>
      </c>
      <c r="F96" s="161">
        <f t="shared" si="23"/>
        <v>240</v>
      </c>
      <c r="G96" s="136">
        <f>F96/$F$5</f>
        <v>0.0114740578722794</v>
      </c>
    </row>
    <row r="97" s="105" customFormat="1" ht="14" customHeight="1" spans="1:7">
      <c r="A97" s="141">
        <v>1</v>
      </c>
      <c r="B97" s="148" t="s">
        <v>142</v>
      </c>
      <c r="C97" s="143">
        <v>1</v>
      </c>
      <c r="D97" s="143" t="s">
        <v>1277</v>
      </c>
      <c r="E97" s="143">
        <v>800</v>
      </c>
      <c r="F97" s="143">
        <v>240</v>
      </c>
      <c r="G97" s="136">
        <f>F97/$F$5</f>
        <v>0.0114740578722794</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4">C101+C102+C103+C104+C105+C106</f>
        <v>0</v>
      </c>
      <c r="D100" s="161">
        <f t="shared" si="24"/>
        <v>0</v>
      </c>
      <c r="E100" s="161">
        <f t="shared" si="24"/>
        <v>0</v>
      </c>
      <c r="F100" s="161">
        <f t="shared" si="24"/>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5">C108+C109+C110+C111+C112</f>
        <v>0</v>
      </c>
      <c r="D107" s="161">
        <f t="shared" si="25"/>
        <v>0</v>
      </c>
      <c r="E107" s="166">
        <f t="shared" si="25"/>
        <v>0</v>
      </c>
      <c r="F107" s="161">
        <f t="shared" si="25"/>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6">C114+C117</f>
        <v>0</v>
      </c>
      <c r="D113" s="135">
        <f t="shared" si="26"/>
        <v>0</v>
      </c>
      <c r="E113" s="135">
        <f t="shared" si="26"/>
        <v>0</v>
      </c>
      <c r="F113" s="135">
        <f t="shared" si="26"/>
        <v>0</v>
      </c>
      <c r="G113" s="136">
        <f>F113/$F$5</f>
        <v>0</v>
      </c>
    </row>
    <row r="114" s="105" customFormat="1" ht="14" customHeight="1" spans="1:7">
      <c r="A114" s="161" t="s">
        <v>1265</v>
      </c>
      <c r="B114" s="156" t="s">
        <v>159</v>
      </c>
      <c r="C114" s="161">
        <f t="shared" ref="C114:F114" si="27">C115+C116</f>
        <v>0</v>
      </c>
      <c r="D114" s="161">
        <f t="shared" si="27"/>
        <v>0</v>
      </c>
      <c r="E114" s="161">
        <f t="shared" si="27"/>
        <v>0</v>
      </c>
      <c r="F114" s="161">
        <f t="shared" si="27"/>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8">C118+C119+C120+C121</f>
        <v>0</v>
      </c>
      <c r="D117" s="161">
        <f t="shared" si="28"/>
        <v>0</v>
      </c>
      <c r="E117" s="161">
        <f t="shared" si="28"/>
        <v>0</v>
      </c>
      <c r="F117" s="161">
        <f t="shared" si="28"/>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29">C123</f>
        <v>0</v>
      </c>
      <c r="D122" s="135">
        <f t="shared" si="29"/>
        <v>0</v>
      </c>
      <c r="E122" s="135">
        <f t="shared" si="29"/>
        <v>0</v>
      </c>
      <c r="F122" s="135">
        <f t="shared" si="29"/>
        <v>0</v>
      </c>
      <c r="G122" s="136">
        <f>F122/$F$5</f>
        <v>0</v>
      </c>
    </row>
    <row r="123" s="105" customFormat="1" ht="14" customHeight="1" spans="1:7">
      <c r="A123" s="152" t="s">
        <v>1265</v>
      </c>
      <c r="B123" s="156" t="s">
        <v>167</v>
      </c>
      <c r="C123" s="153">
        <f t="shared" ref="C123:F123" si="30">C124</f>
        <v>0</v>
      </c>
      <c r="D123" s="153">
        <f t="shared" si="30"/>
        <v>0</v>
      </c>
      <c r="E123" s="153">
        <f t="shared" si="30"/>
        <v>0</v>
      </c>
      <c r="F123" s="153">
        <f t="shared" si="30"/>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1">C126</f>
        <v>2</v>
      </c>
      <c r="D125" s="135" t="s">
        <v>1276</v>
      </c>
      <c r="E125" s="135">
        <f t="shared" si="31"/>
        <v>3816</v>
      </c>
      <c r="F125" s="135">
        <f t="shared" si="31"/>
        <v>538</v>
      </c>
      <c r="G125" s="136">
        <f>F125/$F$5</f>
        <v>0.025721013063693</v>
      </c>
    </row>
    <row r="126" s="105" customFormat="1" ht="14" customHeight="1" spans="1:7">
      <c r="A126" s="152" t="s">
        <v>1265</v>
      </c>
      <c r="B126" s="156" t="s">
        <v>96</v>
      </c>
      <c r="C126" s="153">
        <f t="shared" ref="C126:F126" si="32">C127+C128+C129</f>
        <v>2</v>
      </c>
      <c r="D126" s="153" t="s">
        <v>1276</v>
      </c>
      <c r="E126" s="153">
        <f t="shared" si="32"/>
        <v>3816</v>
      </c>
      <c r="F126" s="153">
        <f t="shared" si="32"/>
        <v>538</v>
      </c>
      <c r="G126" s="136">
        <f>F126/$F$5</f>
        <v>0.025721013063693</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0.00181672582977757</v>
      </c>
    </row>
    <row r="129" s="105" customFormat="1" ht="14" customHeight="1" spans="1:7">
      <c r="A129" s="129">
        <v>3</v>
      </c>
      <c r="B129" s="150" t="s">
        <v>1489</v>
      </c>
      <c r="C129" s="175">
        <v>1</v>
      </c>
      <c r="D129" s="176" t="s">
        <v>1279</v>
      </c>
      <c r="E129" s="177">
        <v>16</v>
      </c>
      <c r="F129" s="176">
        <v>500</v>
      </c>
      <c r="G129" s="136">
        <f>F129/$F$5</f>
        <v>0.0239042872339154</v>
      </c>
    </row>
    <row r="130" s="105" customFormat="1" ht="15.6"/>
    <row r="131" s="105" customFormat="1" ht="15.6"/>
    <row r="132" s="105" customFormat="1" ht="15.6"/>
    <row r="133" s="105" customFormat="1" ht="15.6"/>
    <row r="134" s="105" customFormat="1" ht="15.6"/>
    <row r="135" s="105" customFormat="1" ht="15.6"/>
    <row r="136" s="105" customFormat="1" ht="15.6"/>
  </sheetData>
  <autoFilter ref="A4:J129">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58" activePane="bottomLeft" state="frozen"/>
      <selection/>
      <selection pane="bottomLeft" activeCell="F71" sqref="F71"/>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2.6666666666667"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29</v>
      </c>
      <c r="D5" s="131" t="e">
        <f t="shared" si="0"/>
        <v>#VALUE!</v>
      </c>
      <c r="E5" s="131">
        <f t="shared" si="0"/>
        <v>17773.8444</v>
      </c>
      <c r="F5" s="131">
        <f t="shared" si="0"/>
        <v>22121.64</v>
      </c>
      <c r="G5" s="132">
        <f t="shared" si="0"/>
        <v>1</v>
      </c>
      <c r="H5" s="106"/>
      <c r="I5" s="106"/>
      <c r="J5" s="106"/>
    </row>
    <row r="6" s="107" customFormat="1" ht="18" customHeight="1" spans="1:10">
      <c r="A6" s="133" t="s">
        <v>640</v>
      </c>
      <c r="B6" s="134" t="s">
        <v>51</v>
      </c>
      <c r="C6" s="135">
        <f t="shared" ref="C6:F6" si="1">C7+C25+C30+C37+C42</f>
        <v>16</v>
      </c>
      <c r="D6" s="135" t="s">
        <v>1266</v>
      </c>
      <c r="E6" s="135">
        <f t="shared" si="1"/>
        <v>12881.89</v>
      </c>
      <c r="F6" s="135">
        <f t="shared" si="1"/>
        <v>10313.64</v>
      </c>
      <c r="G6" s="136">
        <f>F6/$F$5</f>
        <v>0.466224023173689</v>
      </c>
      <c r="H6" s="106"/>
      <c r="I6" s="106"/>
      <c r="J6" s="106"/>
    </row>
    <row r="7" s="108" customFormat="1" ht="18" customHeight="1" spans="1:10">
      <c r="A7" s="137" t="s">
        <v>1265</v>
      </c>
      <c r="B7" s="138" t="s">
        <v>53</v>
      </c>
      <c r="C7" s="139">
        <f t="shared" ref="C7:F7" si="2">C8+C11+C16+C17+C22+C23+C24</f>
        <v>6</v>
      </c>
      <c r="D7" s="139" t="s">
        <v>1266</v>
      </c>
      <c r="E7" s="139">
        <f t="shared" si="2"/>
        <v>11561.19</v>
      </c>
      <c r="F7" s="139">
        <f t="shared" si="2"/>
        <v>4393.64</v>
      </c>
      <c r="G7" s="136">
        <f>F7/$F$5</f>
        <v>0.198612761079197</v>
      </c>
      <c r="H7" s="140"/>
      <c r="I7" s="140"/>
      <c r="J7" s="140"/>
    </row>
    <row r="8" s="108" customFormat="1" ht="18" customHeight="1" spans="1:10">
      <c r="A8" s="141">
        <v>1</v>
      </c>
      <c r="B8" s="142" t="s">
        <v>55</v>
      </c>
      <c r="C8" s="143">
        <f t="shared" ref="C8:F8" si="3">C9+C10</f>
        <v>3</v>
      </c>
      <c r="D8" s="143" t="s">
        <v>1266</v>
      </c>
      <c r="E8" s="143">
        <f t="shared" si="3"/>
        <v>3677.59</v>
      </c>
      <c r="F8" s="143">
        <f t="shared" si="3"/>
        <v>907.64</v>
      </c>
      <c r="G8" s="136">
        <f>F8/$F$5</f>
        <v>0.0410295077580143</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3</v>
      </c>
      <c r="D10" s="145" t="s">
        <v>1266</v>
      </c>
      <c r="E10" s="146">
        <v>3677.59</v>
      </c>
      <c r="F10" s="147">
        <v>907.64</v>
      </c>
      <c r="G10" s="136">
        <f>F10/$F$5</f>
        <v>0.0410295077580143</v>
      </c>
      <c r="H10" s="140"/>
      <c r="I10" s="140"/>
      <c r="J10" s="140"/>
    </row>
    <row r="11" s="108" customFormat="1" ht="18" customHeight="1" spans="1:10">
      <c r="A11" s="141">
        <v>2</v>
      </c>
      <c r="B11" s="142" t="s">
        <v>59</v>
      </c>
      <c r="C11" s="143">
        <v>0</v>
      </c>
      <c r="D11" s="143">
        <v>0</v>
      </c>
      <c r="E11" s="143">
        <v>0</v>
      </c>
      <c r="F11" s="143">
        <v>0</v>
      </c>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4">C18+C19+C20+C21</f>
        <v>3</v>
      </c>
      <c r="D17" s="143" t="e">
        <f t="shared" si="4"/>
        <v>#VALUE!</v>
      </c>
      <c r="E17" s="143">
        <f t="shared" si="4"/>
        <v>7883.6</v>
      </c>
      <c r="F17" s="143">
        <f t="shared" si="4"/>
        <v>3486</v>
      </c>
      <c r="G17" s="136">
        <f>F17/$F$5</f>
        <v>0.157583253321182</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3</v>
      </c>
      <c r="D20" s="145" t="s">
        <v>1266</v>
      </c>
      <c r="E20" s="146">
        <v>7883.6</v>
      </c>
      <c r="F20" s="147">
        <v>3486</v>
      </c>
      <c r="G20" s="136">
        <f>F20/$F$5</f>
        <v>0.157583253321182</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1455</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5">C26+C27+C28+C29</f>
        <v>3</v>
      </c>
      <c r="D25" s="139" t="e">
        <f t="shared" si="5"/>
        <v>#VALUE!</v>
      </c>
      <c r="E25" s="139">
        <f t="shared" si="5"/>
        <v>3</v>
      </c>
      <c r="F25" s="139">
        <f t="shared" si="5"/>
        <v>340</v>
      </c>
      <c r="G25" s="136">
        <f>F25/$F$5</f>
        <v>0.0153695657283999</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v>3</v>
      </c>
      <c r="D27" s="145" t="s">
        <v>1279</v>
      </c>
      <c r="E27" s="146">
        <v>3</v>
      </c>
      <c r="F27" s="147">
        <v>340</v>
      </c>
      <c r="G27" s="136">
        <f>F27/$F$5</f>
        <v>0.0153695657283999</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6">C31+C36</f>
        <v>4</v>
      </c>
      <c r="D30" s="139" t="e">
        <f t="shared" si="6"/>
        <v>#VALUE!</v>
      </c>
      <c r="E30" s="139">
        <f t="shared" si="6"/>
        <v>115.7</v>
      </c>
      <c r="F30" s="139">
        <f t="shared" si="6"/>
        <v>4800</v>
      </c>
      <c r="G30" s="136">
        <f>F30/$F$5</f>
        <v>0.21698210440094</v>
      </c>
      <c r="H30" s="140"/>
      <c r="I30" s="140"/>
      <c r="J30" s="140"/>
    </row>
    <row r="31" s="108" customFormat="1" ht="18" customHeight="1" spans="1:10">
      <c r="A31" s="141">
        <v>1</v>
      </c>
      <c r="B31" s="148" t="s">
        <v>79</v>
      </c>
      <c r="C31" s="143">
        <f t="shared" ref="C31:F31" si="7">C32+C33+C34+C35</f>
        <v>4</v>
      </c>
      <c r="D31" s="143" t="e">
        <f t="shared" si="7"/>
        <v>#VALUE!</v>
      </c>
      <c r="E31" s="143">
        <f t="shared" si="7"/>
        <v>115.7</v>
      </c>
      <c r="F31" s="143">
        <f t="shared" si="7"/>
        <v>4800</v>
      </c>
      <c r="G31" s="136">
        <f>F31/$F$5</f>
        <v>0.21698210440094</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4</v>
      </c>
      <c r="D35" s="145" t="s">
        <v>1269</v>
      </c>
      <c r="E35" s="146">
        <v>115.7</v>
      </c>
      <c r="F35" s="147">
        <v>4800</v>
      </c>
      <c r="G35" s="136">
        <f>F35/$F$5</f>
        <v>0.21698210440094</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8">C38+C39+C40+C41</f>
        <v>0</v>
      </c>
      <c r="D37" s="139">
        <f t="shared" si="8"/>
        <v>0</v>
      </c>
      <c r="E37" s="139">
        <f t="shared" si="8"/>
        <v>0</v>
      </c>
      <c r="F37" s="139">
        <f t="shared" si="8"/>
        <v>0</v>
      </c>
      <c r="G37" s="136">
        <f>F37/$F$5</f>
        <v>0</v>
      </c>
      <c r="H37" s="140"/>
      <c r="I37" s="140"/>
      <c r="J37" s="140"/>
    </row>
    <row r="38" s="108" customFormat="1" ht="18" customHeight="1" spans="1:10">
      <c r="A38" s="141">
        <v>1</v>
      </c>
      <c r="B38" s="150" t="s">
        <v>86</v>
      </c>
      <c r="C38" s="143"/>
      <c r="D38" s="145"/>
      <c r="E38" s="146"/>
      <c r="F38" s="147"/>
      <c r="G38" s="136">
        <f>F38/$F$5</f>
        <v>0</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9">C43+C44+C45+C46+C47+C48</f>
        <v>3</v>
      </c>
      <c r="D42" s="139" t="e">
        <f t="shared" si="9"/>
        <v>#VALUE!</v>
      </c>
      <c r="E42" s="139">
        <f t="shared" si="9"/>
        <v>1202</v>
      </c>
      <c r="F42" s="139">
        <f t="shared" si="9"/>
        <v>780</v>
      </c>
      <c r="G42" s="136">
        <f>F42/$F$5</f>
        <v>0.0352595919651527</v>
      </c>
      <c r="H42" s="140"/>
      <c r="I42" s="140"/>
      <c r="J42" s="140"/>
    </row>
    <row r="43" s="108" customFormat="1" ht="18" customHeight="1" spans="1:10">
      <c r="A43" s="141">
        <v>1</v>
      </c>
      <c r="B43" s="148" t="s">
        <v>91</v>
      </c>
      <c r="C43" s="143">
        <v>1</v>
      </c>
      <c r="D43" s="145" t="s">
        <v>1276</v>
      </c>
      <c r="E43" s="146">
        <v>1200</v>
      </c>
      <c r="F43" s="147">
        <v>200</v>
      </c>
      <c r="G43" s="136">
        <f>F43/$F$5</f>
        <v>0.00904092101670581</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v>2</v>
      </c>
      <c r="D48" s="145" t="s">
        <v>1490</v>
      </c>
      <c r="E48" s="146">
        <v>2</v>
      </c>
      <c r="F48" s="147">
        <v>580</v>
      </c>
      <c r="G48" s="136">
        <f>F48/$F$5</f>
        <v>0.0262186709484469</v>
      </c>
      <c r="H48" s="140"/>
      <c r="I48" s="140"/>
      <c r="J48" s="140"/>
    </row>
    <row r="49" s="107" customFormat="1" ht="18" customHeight="1" spans="1:10">
      <c r="A49" s="133" t="s">
        <v>645</v>
      </c>
      <c r="B49" s="134" t="s">
        <v>97</v>
      </c>
      <c r="C49" s="135">
        <f t="shared" ref="C49:F49" si="10">C50+C53+C56+C59+C63</f>
        <v>1</v>
      </c>
      <c r="D49" s="135" t="e">
        <f t="shared" si="10"/>
        <v>#VALUE!</v>
      </c>
      <c r="E49" s="135">
        <f t="shared" si="10"/>
        <v>0</v>
      </c>
      <c r="F49" s="135">
        <f t="shared" si="10"/>
        <v>30</v>
      </c>
      <c r="G49" s="136">
        <f>F49/$F$5</f>
        <v>0.00135613815250587</v>
      </c>
      <c r="H49" s="106"/>
      <c r="I49" s="106"/>
      <c r="J49" s="106"/>
    </row>
    <row r="50" s="107" customFormat="1" ht="18" customHeight="1" spans="1:10">
      <c r="A50" s="152" t="s">
        <v>1265</v>
      </c>
      <c r="B50" s="149" t="s">
        <v>98</v>
      </c>
      <c r="C50" s="153">
        <f t="shared" ref="C50:F50" si="11">C51+C52</f>
        <v>1</v>
      </c>
      <c r="D50" s="153" t="e">
        <f t="shared" si="11"/>
        <v>#VALUE!</v>
      </c>
      <c r="E50" s="153">
        <f t="shared" si="11"/>
        <v>0</v>
      </c>
      <c r="F50" s="153">
        <f t="shared" si="11"/>
        <v>30</v>
      </c>
      <c r="G50" s="136">
        <f>F50/$F$5</f>
        <v>0.00135613815250587</v>
      </c>
      <c r="H50" s="106"/>
      <c r="I50" s="106"/>
      <c r="J50" s="106"/>
    </row>
    <row r="51" s="108" customFormat="1" ht="18" customHeight="1" spans="1:10">
      <c r="A51" s="141">
        <v>1</v>
      </c>
      <c r="B51" s="148" t="s">
        <v>99</v>
      </c>
      <c r="C51" s="143">
        <v>1</v>
      </c>
      <c r="D51" s="145" t="s">
        <v>1345</v>
      </c>
      <c r="E51" s="146"/>
      <c r="F51" s="147">
        <v>30</v>
      </c>
      <c r="G51" s="136">
        <f>F51/$F$5</f>
        <v>0.00135613815250587</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2">C54+C55</f>
        <v>0</v>
      </c>
      <c r="D53" s="139">
        <f t="shared" si="12"/>
        <v>0</v>
      </c>
      <c r="E53" s="139">
        <f t="shared" si="12"/>
        <v>0</v>
      </c>
      <c r="F53" s="139">
        <f t="shared" si="12"/>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3">C57+C58</f>
        <v>0</v>
      </c>
      <c r="D56" s="139">
        <f t="shared" si="13"/>
        <v>0</v>
      </c>
      <c r="E56" s="139">
        <f t="shared" si="13"/>
        <v>0</v>
      </c>
      <c r="F56" s="139">
        <f t="shared" si="13"/>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4">C60+C61+C62</f>
        <v>0</v>
      </c>
      <c r="D59" s="139">
        <f t="shared" si="14"/>
        <v>0</v>
      </c>
      <c r="E59" s="139">
        <f t="shared" si="14"/>
        <v>0</v>
      </c>
      <c r="F59" s="139">
        <f t="shared" si="14"/>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5">C64</f>
        <v>0</v>
      </c>
      <c r="D63" s="139">
        <f t="shared" si="15"/>
        <v>0</v>
      </c>
      <c r="E63" s="139">
        <f t="shared" si="15"/>
        <v>0</v>
      </c>
      <c r="F63" s="139">
        <f t="shared" si="15"/>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6">C66+C76+C81</f>
        <v>9</v>
      </c>
      <c r="D65" s="135" t="e">
        <f t="shared" si="16"/>
        <v>#VALUE!</v>
      </c>
      <c r="E65" s="135">
        <f t="shared" si="16"/>
        <v>275.9544</v>
      </c>
      <c r="F65" s="135">
        <f t="shared" si="16"/>
        <v>11000</v>
      </c>
      <c r="G65" s="136">
        <f>F65/$F$5</f>
        <v>0.49725065591882</v>
      </c>
    </row>
    <row r="66" s="106" customFormat="1" ht="18" customHeight="1" spans="1:7">
      <c r="A66" s="152" t="s">
        <v>1265</v>
      </c>
      <c r="B66" s="156" t="s">
        <v>113</v>
      </c>
      <c r="C66" s="153">
        <f t="shared" ref="C66:F66" si="17">C67+C68+C69+C70+C71+C72+C73+C74+C75</f>
        <v>5</v>
      </c>
      <c r="D66" s="153" t="e">
        <f t="shared" si="17"/>
        <v>#VALUE!</v>
      </c>
      <c r="E66" s="153">
        <f t="shared" si="17"/>
        <v>269</v>
      </c>
      <c r="F66" s="153">
        <f t="shared" si="17"/>
        <v>7220</v>
      </c>
      <c r="G66" s="136">
        <f>F66/$F$5</f>
        <v>0.32637724870308</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v>1</v>
      </c>
      <c r="D69" s="145" t="s">
        <v>1269</v>
      </c>
      <c r="E69" s="157">
        <v>30</v>
      </c>
      <c r="F69" s="147">
        <v>1800</v>
      </c>
      <c r="G69" s="136">
        <f>F69/$F$5</f>
        <v>0.0813682891503523</v>
      </c>
    </row>
    <row r="70" s="105" customFormat="1" ht="18" customHeight="1" spans="1:7">
      <c r="A70" s="141">
        <v>4</v>
      </c>
      <c r="B70" s="148" t="s">
        <v>117</v>
      </c>
      <c r="C70" s="143">
        <v>4</v>
      </c>
      <c r="D70" s="145" t="s">
        <v>1269</v>
      </c>
      <c r="E70" s="157">
        <v>239</v>
      </c>
      <c r="F70" s="147">
        <v>5420</v>
      </c>
      <c r="G70" s="136">
        <f>F70/$F$5</f>
        <v>0.245008959552728</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1485</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8">C77+C78+C79+C80</f>
        <v>4</v>
      </c>
      <c r="D76" s="161" t="e">
        <f t="shared" si="18"/>
        <v>#VALUE!</v>
      </c>
      <c r="E76" s="161">
        <f t="shared" si="18"/>
        <v>6.9544</v>
      </c>
      <c r="F76" s="161">
        <f t="shared" si="18"/>
        <v>3780</v>
      </c>
      <c r="G76" s="136">
        <f>F76/$F$5</f>
        <v>0.17087340721574</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v>3</v>
      </c>
      <c r="D78" s="145" t="s">
        <v>1269</v>
      </c>
      <c r="E78" s="157">
        <v>5.9544</v>
      </c>
      <c r="F78" s="147">
        <v>3700</v>
      </c>
      <c r="G78" s="136">
        <f>F78/$F$5</f>
        <v>0.167257038809058</v>
      </c>
    </row>
    <row r="79" s="105" customFormat="1" ht="21" customHeight="1" spans="1:7">
      <c r="A79" s="141">
        <v>3</v>
      </c>
      <c r="B79" s="148" t="s">
        <v>125</v>
      </c>
      <c r="C79" s="143">
        <v>1</v>
      </c>
      <c r="D79" s="145" t="s">
        <v>1279</v>
      </c>
      <c r="E79" s="157">
        <v>1</v>
      </c>
      <c r="F79" s="147">
        <v>80</v>
      </c>
      <c r="G79" s="136">
        <f>F79/$F$5</f>
        <v>0.00361636840668233</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9">C82+C83+C84+C85+C86+C87</f>
        <v>0</v>
      </c>
      <c r="D81" s="161">
        <f t="shared" si="19"/>
        <v>0</v>
      </c>
      <c r="E81" s="161">
        <f t="shared" si="19"/>
        <v>0</v>
      </c>
      <c r="F81" s="161">
        <f t="shared" si="19"/>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20">C89</f>
        <v>0</v>
      </c>
      <c r="D88" s="135">
        <f t="shared" si="20"/>
        <v>0</v>
      </c>
      <c r="E88" s="135">
        <f t="shared" si="20"/>
        <v>0</v>
      </c>
      <c r="F88" s="135">
        <f t="shared" si="20"/>
        <v>0</v>
      </c>
      <c r="G88" s="136">
        <f>F88/$F$5</f>
        <v>0</v>
      </c>
    </row>
    <row r="89" s="105" customFormat="1" ht="14" customHeight="1" spans="1:7">
      <c r="A89" s="152" t="s">
        <v>1265</v>
      </c>
      <c r="B89" s="156" t="s">
        <v>134</v>
      </c>
      <c r="C89" s="153">
        <f t="shared" ref="C89:F89" si="21">C90+C91+C92</f>
        <v>0</v>
      </c>
      <c r="D89" s="153">
        <f t="shared" si="21"/>
        <v>0</v>
      </c>
      <c r="E89" s="153">
        <f t="shared" si="21"/>
        <v>0</v>
      </c>
      <c r="F89" s="153">
        <f t="shared" si="21"/>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2">C94+C96+C100+C107</f>
        <v>1</v>
      </c>
      <c r="D93" s="135"/>
      <c r="E93" s="135">
        <f t="shared" si="22"/>
        <v>800</v>
      </c>
      <c r="F93" s="135">
        <f t="shared" si="22"/>
        <v>240</v>
      </c>
      <c r="G93" s="136">
        <f>F93/$F$5</f>
        <v>0.010849105220047</v>
      </c>
    </row>
    <row r="94" s="105" customFormat="1" ht="14" customHeight="1" spans="1:7">
      <c r="A94" s="161" t="s">
        <v>1265</v>
      </c>
      <c r="B94" s="156" t="s">
        <v>139</v>
      </c>
      <c r="C94" s="161">
        <f t="shared" ref="C94:F94" si="23">C95</f>
        <v>0</v>
      </c>
      <c r="D94" s="161">
        <f t="shared" si="23"/>
        <v>0</v>
      </c>
      <c r="E94" s="161">
        <f t="shared" si="23"/>
        <v>0</v>
      </c>
      <c r="F94" s="161">
        <f t="shared" si="23"/>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4">C97+C98+C99</f>
        <v>1</v>
      </c>
      <c r="D96" s="161" t="s">
        <v>1277</v>
      </c>
      <c r="E96" s="161">
        <f t="shared" si="24"/>
        <v>800</v>
      </c>
      <c r="F96" s="161">
        <f t="shared" si="24"/>
        <v>240</v>
      </c>
      <c r="G96" s="136">
        <f>F96/$F$5</f>
        <v>0.010849105220047</v>
      </c>
    </row>
    <row r="97" s="105" customFormat="1" ht="14" customHeight="1" spans="1:7">
      <c r="A97" s="141">
        <v>1</v>
      </c>
      <c r="B97" s="148" t="s">
        <v>142</v>
      </c>
      <c r="C97" s="143">
        <v>1</v>
      </c>
      <c r="D97" s="143" t="s">
        <v>1277</v>
      </c>
      <c r="E97" s="143">
        <v>800</v>
      </c>
      <c r="F97" s="143">
        <v>240</v>
      </c>
      <c r="G97" s="136">
        <f>F97/$F$5</f>
        <v>0.010849105220047</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5">C101+C102+C103+C104+C105+C106</f>
        <v>0</v>
      </c>
      <c r="D100" s="161">
        <f t="shared" si="25"/>
        <v>0</v>
      </c>
      <c r="E100" s="161">
        <f t="shared" si="25"/>
        <v>0</v>
      </c>
      <c r="F100" s="161">
        <f t="shared" si="25"/>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6">C108+C109+C110+C111+C112</f>
        <v>0</v>
      </c>
      <c r="D107" s="161">
        <f t="shared" si="26"/>
        <v>0</v>
      </c>
      <c r="E107" s="166">
        <f t="shared" si="26"/>
        <v>0</v>
      </c>
      <c r="F107" s="161">
        <f t="shared" si="26"/>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7">C114+C117</f>
        <v>0</v>
      </c>
      <c r="D113" s="135">
        <f t="shared" si="27"/>
        <v>0</v>
      </c>
      <c r="E113" s="135">
        <f t="shared" si="27"/>
        <v>0</v>
      </c>
      <c r="F113" s="135">
        <f t="shared" si="27"/>
        <v>0</v>
      </c>
      <c r="G113" s="136">
        <f>F113/$F$5</f>
        <v>0</v>
      </c>
    </row>
    <row r="114" s="105" customFormat="1" ht="14" customHeight="1" spans="1:7">
      <c r="A114" s="161" t="s">
        <v>1265</v>
      </c>
      <c r="B114" s="156" t="s">
        <v>159</v>
      </c>
      <c r="C114" s="161">
        <f t="shared" ref="C114:F114" si="28">C115+C116</f>
        <v>0</v>
      </c>
      <c r="D114" s="161">
        <f t="shared" si="28"/>
        <v>0</v>
      </c>
      <c r="E114" s="161">
        <f t="shared" si="28"/>
        <v>0</v>
      </c>
      <c r="F114" s="161">
        <f t="shared" si="28"/>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9">C118+C119+C120+C121</f>
        <v>0</v>
      </c>
      <c r="D117" s="161">
        <f t="shared" si="29"/>
        <v>0</v>
      </c>
      <c r="E117" s="161">
        <f t="shared" si="29"/>
        <v>0</v>
      </c>
      <c r="F117" s="161">
        <f t="shared" si="29"/>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30">C123</f>
        <v>0</v>
      </c>
      <c r="D122" s="135">
        <f t="shared" si="30"/>
        <v>0</v>
      </c>
      <c r="E122" s="135">
        <f t="shared" si="30"/>
        <v>0</v>
      </c>
      <c r="F122" s="135">
        <f t="shared" si="30"/>
        <v>0</v>
      </c>
      <c r="G122" s="136">
        <f>F122/$F$5</f>
        <v>0</v>
      </c>
    </row>
    <row r="123" s="105" customFormat="1" ht="14" customHeight="1" spans="1:7">
      <c r="A123" s="152" t="s">
        <v>1265</v>
      </c>
      <c r="B123" s="156" t="s">
        <v>167</v>
      </c>
      <c r="C123" s="153">
        <f t="shared" ref="C123:F123" si="31">C124</f>
        <v>0</v>
      </c>
      <c r="D123" s="153">
        <f t="shared" si="31"/>
        <v>0</v>
      </c>
      <c r="E123" s="153">
        <f t="shared" si="31"/>
        <v>0</v>
      </c>
      <c r="F123" s="153">
        <f t="shared" si="31"/>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2">C126</f>
        <v>2</v>
      </c>
      <c r="D125" s="135" t="s">
        <v>1276</v>
      </c>
      <c r="E125" s="135">
        <f t="shared" si="32"/>
        <v>3816</v>
      </c>
      <c r="F125" s="135">
        <f t="shared" si="32"/>
        <v>538</v>
      </c>
      <c r="G125" s="136">
        <f>F125/$F$5</f>
        <v>0.0243200775349386</v>
      </c>
    </row>
    <row r="126" s="105" customFormat="1" ht="14" customHeight="1" spans="1:7">
      <c r="A126" s="152" t="s">
        <v>1265</v>
      </c>
      <c r="B126" s="156" t="s">
        <v>96</v>
      </c>
      <c r="C126" s="153">
        <f t="shared" ref="C126:F126" si="33">C127+C128+C129</f>
        <v>2</v>
      </c>
      <c r="D126" s="153" t="s">
        <v>1276</v>
      </c>
      <c r="E126" s="153">
        <f t="shared" si="33"/>
        <v>3816</v>
      </c>
      <c r="F126" s="153">
        <f t="shared" si="33"/>
        <v>538</v>
      </c>
      <c r="G126" s="136">
        <f>F126/$F$5</f>
        <v>0.0243200775349386</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0.0017177749931741</v>
      </c>
    </row>
    <row r="129" s="105" customFormat="1" ht="14" customHeight="1" spans="1:7">
      <c r="A129" s="129">
        <v>3</v>
      </c>
      <c r="B129" s="150" t="s">
        <v>1489</v>
      </c>
      <c r="C129" s="175">
        <v>1</v>
      </c>
      <c r="D129" s="176" t="s">
        <v>1279</v>
      </c>
      <c r="E129" s="177">
        <v>16</v>
      </c>
      <c r="F129" s="176">
        <v>500</v>
      </c>
      <c r="G129" s="136">
        <f>F129/$F$5</f>
        <v>0.0226023025417645</v>
      </c>
    </row>
    <row r="130" s="105" customFormat="1" ht="15.6"/>
    <row r="131" s="105" customFormat="1" ht="15.6"/>
    <row r="132" s="105" customFormat="1" ht="15.6"/>
    <row r="133" s="105" customFormat="1" ht="15.6"/>
    <row r="134" s="105" customFormat="1" ht="15.6"/>
    <row r="135" s="105" customFormat="1" ht="15.6"/>
    <row r="136" s="105" customFormat="1" ht="15.6"/>
  </sheetData>
  <autoFilter ref="A4:J129">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5" activePane="bottomLeft" state="frozen"/>
      <selection/>
      <selection pane="bottomLeft" activeCell="E20" sqref="E20"/>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1.5"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25</v>
      </c>
      <c r="D5" s="131" t="e">
        <f t="shared" si="0"/>
        <v>#VALUE!</v>
      </c>
      <c r="E5" s="131">
        <f t="shared" si="0"/>
        <v>16876.8355</v>
      </c>
      <c r="F5" s="131">
        <f t="shared" si="0"/>
        <v>21316.75</v>
      </c>
      <c r="G5" s="132">
        <f t="shared" si="0"/>
        <v>1</v>
      </c>
      <c r="H5" s="106"/>
      <c r="I5" s="106"/>
      <c r="J5" s="106"/>
    </row>
    <row r="6" s="107" customFormat="1" ht="18" customHeight="1" spans="1:10">
      <c r="A6" s="133" t="s">
        <v>640</v>
      </c>
      <c r="B6" s="134" t="s">
        <v>51</v>
      </c>
      <c r="C6" s="135">
        <f t="shared" ref="C6:F6" si="1">C7+C25+C30+C37+C42</f>
        <v>12</v>
      </c>
      <c r="D6" s="135" t="s">
        <v>1266</v>
      </c>
      <c r="E6" s="135">
        <f t="shared" si="1"/>
        <v>11984.89</v>
      </c>
      <c r="F6" s="135">
        <f t="shared" si="1"/>
        <v>9528.75</v>
      </c>
      <c r="G6" s="136">
        <f>F6/$F$5</f>
        <v>0.447007634841146</v>
      </c>
      <c r="H6" s="106"/>
      <c r="I6" s="106"/>
      <c r="J6" s="106"/>
    </row>
    <row r="7" s="108" customFormat="1" ht="18" customHeight="1" spans="1:10">
      <c r="A7" s="137" t="s">
        <v>1265</v>
      </c>
      <c r="B7" s="138" t="s">
        <v>53</v>
      </c>
      <c r="C7" s="139">
        <f t="shared" ref="C7:F7" si="2">C8+C11+C16+C17+C22+C23+C24</f>
        <v>6</v>
      </c>
      <c r="D7" s="139" t="s">
        <v>1266</v>
      </c>
      <c r="E7" s="139">
        <f t="shared" si="2"/>
        <v>10569.19</v>
      </c>
      <c r="F7" s="139">
        <f t="shared" si="2"/>
        <v>4468.75</v>
      </c>
      <c r="G7" s="136">
        <f>F7/$F$5</f>
        <v>0.209635615185242</v>
      </c>
      <c r="H7" s="140"/>
      <c r="I7" s="140"/>
      <c r="J7" s="140"/>
    </row>
    <row r="8" s="108" customFormat="1" ht="18" customHeight="1" spans="1:10">
      <c r="A8" s="141">
        <v>1</v>
      </c>
      <c r="B8" s="142" t="s">
        <v>55</v>
      </c>
      <c r="C8" s="143">
        <f t="shared" ref="C8:F8" si="3">C9+C10</f>
        <v>1</v>
      </c>
      <c r="D8" s="143" t="e">
        <f t="shared" si="3"/>
        <v>#VALUE!</v>
      </c>
      <c r="E8" s="143">
        <f t="shared" si="3"/>
        <v>1987.59</v>
      </c>
      <c r="F8" s="143">
        <f t="shared" si="3"/>
        <v>736</v>
      </c>
      <c r="G8" s="136">
        <f>F8/$F$5</f>
        <v>0.034526839222677</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1</v>
      </c>
      <c r="D10" s="145" t="s">
        <v>1266</v>
      </c>
      <c r="E10" s="146">
        <v>1987.59</v>
      </c>
      <c r="F10" s="147">
        <v>736</v>
      </c>
      <c r="G10" s="136">
        <f>F10/$F$5</f>
        <v>0.034526839222677</v>
      </c>
      <c r="H10" s="140"/>
      <c r="I10" s="140"/>
      <c r="J10" s="140"/>
    </row>
    <row r="11" s="108" customFormat="1" ht="18" customHeight="1" spans="1:10">
      <c r="A11" s="141">
        <v>2</v>
      </c>
      <c r="B11" s="142" t="s">
        <v>59</v>
      </c>
      <c r="C11" s="143">
        <v>0</v>
      </c>
      <c r="D11" s="143">
        <v>0</v>
      </c>
      <c r="E11" s="143">
        <v>0</v>
      </c>
      <c r="F11" s="143">
        <v>0</v>
      </c>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4">C18+C19+C20+C21</f>
        <v>5</v>
      </c>
      <c r="D17" s="143" t="e">
        <f t="shared" si="4"/>
        <v>#VALUE!</v>
      </c>
      <c r="E17" s="143">
        <f t="shared" si="4"/>
        <v>8581.6</v>
      </c>
      <c r="F17" s="143">
        <f t="shared" si="4"/>
        <v>3732.75</v>
      </c>
      <c r="G17" s="136">
        <f>F17/$F$5</f>
        <v>0.175108775962565</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5</v>
      </c>
      <c r="D20" s="145" t="s">
        <v>1266</v>
      </c>
      <c r="E20" s="146">
        <v>8581.6</v>
      </c>
      <c r="F20" s="147">
        <v>3732.75</v>
      </c>
      <c r="G20" s="136">
        <f>F20/$F$5</f>
        <v>0.175108775962565</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5">C26+C27+C28+C29</f>
        <v>0</v>
      </c>
      <c r="D25" s="139">
        <f t="shared" si="5"/>
        <v>0</v>
      </c>
      <c r="E25" s="139">
        <f t="shared" si="5"/>
        <v>0</v>
      </c>
      <c r="F25" s="139">
        <f t="shared" si="5"/>
        <v>0</v>
      </c>
      <c r="G25" s="136">
        <f>F25/$F$5</f>
        <v>0</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c r="D27" s="145"/>
      <c r="E27" s="146"/>
      <c r="F27" s="147"/>
      <c r="G27" s="136">
        <f>F27/$F$5</f>
        <v>0</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6">C31+C36</f>
        <v>4</v>
      </c>
      <c r="D30" s="139" t="e">
        <f t="shared" si="6"/>
        <v>#VALUE!</v>
      </c>
      <c r="E30" s="139">
        <f t="shared" si="6"/>
        <v>115.7</v>
      </c>
      <c r="F30" s="139">
        <f t="shared" si="6"/>
        <v>4800</v>
      </c>
      <c r="G30" s="136">
        <f>F30/$F$5</f>
        <v>0.225175038408763</v>
      </c>
      <c r="H30" s="140"/>
      <c r="I30" s="140"/>
      <c r="J30" s="140"/>
    </row>
    <row r="31" s="108" customFormat="1" ht="18" customHeight="1" spans="1:10">
      <c r="A31" s="141">
        <v>1</v>
      </c>
      <c r="B31" s="148" t="s">
        <v>79</v>
      </c>
      <c r="C31" s="143">
        <f t="shared" ref="C31:F31" si="7">C32+C33+C34+C35</f>
        <v>4</v>
      </c>
      <c r="D31" s="143" t="e">
        <f t="shared" si="7"/>
        <v>#VALUE!</v>
      </c>
      <c r="E31" s="143">
        <f t="shared" si="7"/>
        <v>115.7</v>
      </c>
      <c r="F31" s="143">
        <f t="shared" si="7"/>
        <v>4800</v>
      </c>
      <c r="G31" s="136">
        <f>F31/$F$5</f>
        <v>0.225175038408763</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4</v>
      </c>
      <c r="D35" s="145" t="s">
        <v>1269</v>
      </c>
      <c r="E35" s="146">
        <v>115.7</v>
      </c>
      <c r="F35" s="147">
        <v>4800</v>
      </c>
      <c r="G35" s="136">
        <f>F35/$F$5</f>
        <v>0.225175038408763</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8">C38+C39+C40+C41</f>
        <v>1</v>
      </c>
      <c r="D37" s="139" t="e">
        <f t="shared" si="8"/>
        <v>#VALUE!</v>
      </c>
      <c r="E37" s="139">
        <f t="shared" si="8"/>
        <v>100</v>
      </c>
      <c r="F37" s="139">
        <f t="shared" si="8"/>
        <v>60</v>
      </c>
      <c r="G37" s="136">
        <f>F37/$F$5</f>
        <v>0.00281468798010954</v>
      </c>
      <c r="H37" s="140"/>
      <c r="I37" s="140"/>
      <c r="J37" s="140"/>
    </row>
    <row r="38" s="108" customFormat="1" ht="18" customHeight="1" spans="1:10">
      <c r="A38" s="141">
        <v>1</v>
      </c>
      <c r="B38" s="150" t="s">
        <v>86</v>
      </c>
      <c r="C38" s="143">
        <v>1</v>
      </c>
      <c r="D38" s="145" t="s">
        <v>1344</v>
      </c>
      <c r="E38" s="146">
        <v>100</v>
      </c>
      <c r="F38" s="147">
        <v>60</v>
      </c>
      <c r="G38" s="136">
        <f>F38/$F$5</f>
        <v>0.00281468798010954</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9">C43+C44+C45+C46+C47+C48</f>
        <v>1</v>
      </c>
      <c r="D42" s="139" t="e">
        <f t="shared" si="9"/>
        <v>#VALUE!</v>
      </c>
      <c r="E42" s="139">
        <f t="shared" si="9"/>
        <v>1200</v>
      </c>
      <c r="F42" s="139">
        <f t="shared" si="9"/>
        <v>200</v>
      </c>
      <c r="G42" s="136">
        <f>F42/$F$5</f>
        <v>0.00938229326703179</v>
      </c>
      <c r="H42" s="140"/>
      <c r="I42" s="140"/>
      <c r="J42" s="140"/>
    </row>
    <row r="43" s="108" customFormat="1" ht="18" customHeight="1" spans="1:10">
      <c r="A43" s="141">
        <v>1</v>
      </c>
      <c r="B43" s="148" t="s">
        <v>91</v>
      </c>
      <c r="C43" s="143">
        <v>1</v>
      </c>
      <c r="D43" s="145" t="s">
        <v>1276</v>
      </c>
      <c r="E43" s="146">
        <v>1200</v>
      </c>
      <c r="F43" s="147">
        <v>200</v>
      </c>
      <c r="G43" s="136">
        <f>F43/$F$5</f>
        <v>0.00938229326703179</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c r="D48" s="145"/>
      <c r="E48" s="146"/>
      <c r="F48" s="147"/>
      <c r="G48" s="136">
        <f>F48/$F$5</f>
        <v>0</v>
      </c>
      <c r="H48" s="140"/>
      <c r="I48" s="140"/>
      <c r="J48" s="140"/>
    </row>
    <row r="49" s="107" customFormat="1" ht="18" customHeight="1" spans="1:10">
      <c r="A49" s="133" t="s">
        <v>645</v>
      </c>
      <c r="B49" s="134" t="s">
        <v>97</v>
      </c>
      <c r="C49" s="135">
        <f t="shared" ref="C49:F49" si="10">C50+C53+C56+C59+C63</f>
        <v>1</v>
      </c>
      <c r="D49" s="135" t="e">
        <f t="shared" si="10"/>
        <v>#VALUE!</v>
      </c>
      <c r="E49" s="135">
        <f t="shared" si="10"/>
        <v>0</v>
      </c>
      <c r="F49" s="135">
        <f t="shared" si="10"/>
        <v>10</v>
      </c>
      <c r="G49" s="136">
        <f>F49/$F$5</f>
        <v>0.00046911466335159</v>
      </c>
      <c r="H49" s="106"/>
      <c r="I49" s="106"/>
      <c r="J49" s="106"/>
    </row>
    <row r="50" s="107" customFormat="1" ht="18" customHeight="1" spans="1:10">
      <c r="A50" s="152" t="s">
        <v>1265</v>
      </c>
      <c r="B50" s="149" t="s">
        <v>98</v>
      </c>
      <c r="C50" s="153">
        <f t="shared" ref="C50:F50" si="11">C51+C52</f>
        <v>1</v>
      </c>
      <c r="D50" s="153" t="e">
        <f t="shared" si="11"/>
        <v>#VALUE!</v>
      </c>
      <c r="E50" s="153">
        <f t="shared" si="11"/>
        <v>0</v>
      </c>
      <c r="F50" s="153">
        <f t="shared" si="11"/>
        <v>10</v>
      </c>
      <c r="G50" s="136">
        <f>F50/$F$5</f>
        <v>0.00046911466335159</v>
      </c>
      <c r="H50" s="106"/>
      <c r="I50" s="106"/>
      <c r="J50" s="106"/>
    </row>
    <row r="51" s="108" customFormat="1" ht="18" customHeight="1" spans="1:10">
      <c r="A51" s="141">
        <v>1</v>
      </c>
      <c r="B51" s="148" t="s">
        <v>99</v>
      </c>
      <c r="C51" s="143">
        <v>1</v>
      </c>
      <c r="D51" s="145" t="s">
        <v>1345</v>
      </c>
      <c r="E51" s="146"/>
      <c r="F51" s="147">
        <v>10</v>
      </c>
      <c r="G51" s="136">
        <f>F51/$F$5</f>
        <v>0.00046911466335159</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2">C54+C55</f>
        <v>0</v>
      </c>
      <c r="D53" s="139">
        <f t="shared" si="12"/>
        <v>0</v>
      </c>
      <c r="E53" s="139">
        <f t="shared" si="12"/>
        <v>0</v>
      </c>
      <c r="F53" s="139">
        <f t="shared" si="12"/>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3">C57+C58</f>
        <v>0</v>
      </c>
      <c r="D56" s="139">
        <f t="shared" si="13"/>
        <v>0</v>
      </c>
      <c r="E56" s="139">
        <f t="shared" si="13"/>
        <v>0</v>
      </c>
      <c r="F56" s="139">
        <f t="shared" si="13"/>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4">C60+C61+C62</f>
        <v>0</v>
      </c>
      <c r="D59" s="139">
        <f t="shared" si="14"/>
        <v>0</v>
      </c>
      <c r="E59" s="139">
        <f t="shared" si="14"/>
        <v>0</v>
      </c>
      <c r="F59" s="139">
        <f t="shared" si="14"/>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5">C64</f>
        <v>0</v>
      </c>
      <c r="D63" s="139">
        <f t="shared" si="15"/>
        <v>0</v>
      </c>
      <c r="E63" s="139">
        <f t="shared" si="15"/>
        <v>0</v>
      </c>
      <c r="F63" s="139">
        <f t="shared" si="15"/>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6">C66+C76+C81</f>
        <v>9</v>
      </c>
      <c r="D65" s="135" t="e">
        <f t="shared" si="16"/>
        <v>#VALUE!</v>
      </c>
      <c r="E65" s="135">
        <f t="shared" si="16"/>
        <v>275.9455</v>
      </c>
      <c r="F65" s="135">
        <f t="shared" si="16"/>
        <v>11000</v>
      </c>
      <c r="G65" s="136">
        <f>F65/$F$5</f>
        <v>0.516026129686749</v>
      </c>
    </row>
    <row r="66" s="106" customFormat="1" ht="18" customHeight="1" spans="1:7">
      <c r="A66" s="152" t="s">
        <v>1265</v>
      </c>
      <c r="B66" s="156" t="s">
        <v>113</v>
      </c>
      <c r="C66" s="153">
        <f t="shared" ref="C66:F66" si="17">C67+C68+C69+C70+C71+C72+C73+C74+C75</f>
        <v>5</v>
      </c>
      <c r="D66" s="153" t="e">
        <f t="shared" si="17"/>
        <v>#VALUE!</v>
      </c>
      <c r="E66" s="153">
        <f t="shared" si="17"/>
        <v>269</v>
      </c>
      <c r="F66" s="153">
        <f t="shared" si="17"/>
        <v>7220</v>
      </c>
      <c r="G66" s="136">
        <f>F66/$F$5</f>
        <v>0.338700786939848</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v>1</v>
      </c>
      <c r="D69" s="145" t="s">
        <v>1269</v>
      </c>
      <c r="E69" s="157">
        <v>30</v>
      </c>
      <c r="F69" s="147">
        <v>1800</v>
      </c>
      <c r="G69" s="136">
        <f>F69/$F$5</f>
        <v>0.0844406394032862</v>
      </c>
    </row>
    <row r="70" s="105" customFormat="1" ht="18" customHeight="1" spans="1:7">
      <c r="A70" s="141">
        <v>4</v>
      </c>
      <c r="B70" s="148" t="s">
        <v>117</v>
      </c>
      <c r="C70" s="143">
        <v>4</v>
      </c>
      <c r="D70" s="145" t="s">
        <v>1269</v>
      </c>
      <c r="E70" s="157">
        <v>239</v>
      </c>
      <c r="F70" s="147">
        <v>5420</v>
      </c>
      <c r="G70" s="136">
        <f>F70/$F$5</f>
        <v>0.254260147536562</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8">C77+C78+C79+C80</f>
        <v>4</v>
      </c>
      <c r="D76" s="161" t="e">
        <f t="shared" si="18"/>
        <v>#VALUE!</v>
      </c>
      <c r="E76" s="161">
        <f t="shared" si="18"/>
        <v>6.9455</v>
      </c>
      <c r="F76" s="161">
        <f t="shared" si="18"/>
        <v>3780</v>
      </c>
      <c r="G76" s="136">
        <f>F76/$F$5</f>
        <v>0.177325342746901</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v>3</v>
      </c>
      <c r="D78" s="145" t="s">
        <v>1269</v>
      </c>
      <c r="E78" s="157">
        <v>5.9455</v>
      </c>
      <c r="F78" s="147">
        <v>3700</v>
      </c>
      <c r="G78" s="136">
        <f>F78/$F$5</f>
        <v>0.173572425440088</v>
      </c>
    </row>
    <row r="79" s="105" customFormat="1" ht="21" customHeight="1" spans="1:7">
      <c r="A79" s="141">
        <v>3</v>
      </c>
      <c r="B79" s="148" t="s">
        <v>125</v>
      </c>
      <c r="C79" s="143">
        <v>1</v>
      </c>
      <c r="D79" s="145" t="s">
        <v>1279</v>
      </c>
      <c r="E79" s="157">
        <v>1</v>
      </c>
      <c r="F79" s="147">
        <v>80</v>
      </c>
      <c r="G79" s="136">
        <f>F79/$F$5</f>
        <v>0.00375291730681272</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9">C82+C83+C84+C85+C86+C87</f>
        <v>0</v>
      </c>
      <c r="D81" s="161">
        <f t="shared" si="19"/>
        <v>0</v>
      </c>
      <c r="E81" s="161">
        <f t="shared" si="19"/>
        <v>0</v>
      </c>
      <c r="F81" s="161">
        <f t="shared" si="19"/>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20">C89</f>
        <v>0</v>
      </c>
      <c r="D88" s="135">
        <f t="shared" si="20"/>
        <v>0</v>
      </c>
      <c r="E88" s="135">
        <f t="shared" si="20"/>
        <v>0</v>
      </c>
      <c r="F88" s="135">
        <f t="shared" si="20"/>
        <v>0</v>
      </c>
      <c r="G88" s="136">
        <f>F88/$F$5</f>
        <v>0</v>
      </c>
    </row>
    <row r="89" s="105" customFormat="1" ht="14" customHeight="1" spans="1:7">
      <c r="A89" s="152" t="s">
        <v>1265</v>
      </c>
      <c r="B89" s="156" t="s">
        <v>134</v>
      </c>
      <c r="C89" s="153">
        <f t="shared" ref="C89:F89" si="21">C90+C91+C92</f>
        <v>0</v>
      </c>
      <c r="D89" s="153">
        <f t="shared" si="21"/>
        <v>0</v>
      </c>
      <c r="E89" s="153">
        <f t="shared" si="21"/>
        <v>0</v>
      </c>
      <c r="F89" s="153">
        <f t="shared" si="21"/>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2">C94+C96+C100+C107</f>
        <v>1</v>
      </c>
      <c r="D93" s="135"/>
      <c r="E93" s="135">
        <f t="shared" si="22"/>
        <v>800</v>
      </c>
      <c r="F93" s="135">
        <f t="shared" si="22"/>
        <v>240</v>
      </c>
      <c r="G93" s="136">
        <f>F93/$F$5</f>
        <v>0.0112587519204382</v>
      </c>
    </row>
    <row r="94" s="105" customFormat="1" ht="14" customHeight="1" spans="1:7">
      <c r="A94" s="161" t="s">
        <v>1265</v>
      </c>
      <c r="B94" s="156" t="s">
        <v>139</v>
      </c>
      <c r="C94" s="161">
        <f t="shared" ref="C94:F94" si="23">C95</f>
        <v>0</v>
      </c>
      <c r="D94" s="161">
        <f t="shared" si="23"/>
        <v>0</v>
      </c>
      <c r="E94" s="161">
        <f t="shared" si="23"/>
        <v>0</v>
      </c>
      <c r="F94" s="161">
        <f t="shared" si="23"/>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4">C97+C98+C99</f>
        <v>1</v>
      </c>
      <c r="D96" s="161" t="s">
        <v>1277</v>
      </c>
      <c r="E96" s="161">
        <f t="shared" si="24"/>
        <v>800</v>
      </c>
      <c r="F96" s="161">
        <f t="shared" si="24"/>
        <v>240</v>
      </c>
      <c r="G96" s="136">
        <f>F96/$F$5</f>
        <v>0.0112587519204382</v>
      </c>
    </row>
    <row r="97" s="105" customFormat="1" ht="14" customHeight="1" spans="1:7">
      <c r="A97" s="141">
        <v>1</v>
      </c>
      <c r="B97" s="148" t="s">
        <v>142</v>
      </c>
      <c r="C97" s="143">
        <v>1</v>
      </c>
      <c r="D97" s="143" t="s">
        <v>1277</v>
      </c>
      <c r="E97" s="143">
        <v>800</v>
      </c>
      <c r="F97" s="143">
        <v>240</v>
      </c>
      <c r="G97" s="136">
        <f>F97/$F$5</f>
        <v>0.0112587519204382</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5">C101+C102+C103+C104+C105+C106</f>
        <v>0</v>
      </c>
      <c r="D100" s="161">
        <f t="shared" si="25"/>
        <v>0</v>
      </c>
      <c r="E100" s="161">
        <f t="shared" si="25"/>
        <v>0</v>
      </c>
      <c r="F100" s="161">
        <f t="shared" si="25"/>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6">C108+C109+C110+C111+C112</f>
        <v>0</v>
      </c>
      <c r="D107" s="161">
        <f t="shared" si="26"/>
        <v>0</v>
      </c>
      <c r="E107" s="166">
        <f t="shared" si="26"/>
        <v>0</v>
      </c>
      <c r="F107" s="161">
        <f t="shared" si="26"/>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7">C114+C117</f>
        <v>0</v>
      </c>
      <c r="D113" s="135">
        <f t="shared" si="27"/>
        <v>0</v>
      </c>
      <c r="E113" s="135">
        <f t="shared" si="27"/>
        <v>0</v>
      </c>
      <c r="F113" s="135">
        <f t="shared" si="27"/>
        <v>0</v>
      </c>
      <c r="G113" s="136">
        <f>F113/$F$5</f>
        <v>0</v>
      </c>
    </row>
    <row r="114" s="105" customFormat="1" ht="14" customHeight="1" spans="1:7">
      <c r="A114" s="161" t="s">
        <v>1265</v>
      </c>
      <c r="B114" s="156" t="s">
        <v>159</v>
      </c>
      <c r="C114" s="161">
        <f t="shared" ref="C114:F114" si="28">C115+C116</f>
        <v>0</v>
      </c>
      <c r="D114" s="161">
        <f t="shared" si="28"/>
        <v>0</v>
      </c>
      <c r="E114" s="161">
        <f t="shared" si="28"/>
        <v>0</v>
      </c>
      <c r="F114" s="161">
        <f t="shared" si="28"/>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9">C118+C119+C120+C121</f>
        <v>0</v>
      </c>
      <c r="D117" s="161">
        <f t="shared" si="29"/>
        <v>0</v>
      </c>
      <c r="E117" s="161">
        <f t="shared" si="29"/>
        <v>0</v>
      </c>
      <c r="F117" s="161">
        <f t="shared" si="29"/>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30">C123</f>
        <v>0</v>
      </c>
      <c r="D122" s="135">
        <f t="shared" si="30"/>
        <v>0</v>
      </c>
      <c r="E122" s="135">
        <f t="shared" si="30"/>
        <v>0</v>
      </c>
      <c r="F122" s="135">
        <f t="shared" si="30"/>
        <v>0</v>
      </c>
      <c r="G122" s="136">
        <f>F122/$F$5</f>
        <v>0</v>
      </c>
    </row>
    <row r="123" s="105" customFormat="1" ht="14" customHeight="1" spans="1:7">
      <c r="A123" s="152" t="s">
        <v>1265</v>
      </c>
      <c r="B123" s="156" t="s">
        <v>167</v>
      </c>
      <c r="C123" s="153">
        <f t="shared" ref="C123:F123" si="31">C124</f>
        <v>0</v>
      </c>
      <c r="D123" s="153">
        <f t="shared" si="31"/>
        <v>0</v>
      </c>
      <c r="E123" s="153">
        <f t="shared" si="31"/>
        <v>0</v>
      </c>
      <c r="F123" s="153">
        <f t="shared" si="31"/>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2">C126</f>
        <v>2</v>
      </c>
      <c r="D125" s="135" t="s">
        <v>1276</v>
      </c>
      <c r="E125" s="135">
        <f t="shared" si="32"/>
        <v>3816</v>
      </c>
      <c r="F125" s="135">
        <f t="shared" si="32"/>
        <v>538</v>
      </c>
      <c r="G125" s="136">
        <f>F125/$F$5</f>
        <v>0.0252383688883155</v>
      </c>
    </row>
    <row r="126" s="105" customFormat="1" ht="14" customHeight="1" spans="1:7">
      <c r="A126" s="152" t="s">
        <v>1265</v>
      </c>
      <c r="B126" s="156" t="s">
        <v>96</v>
      </c>
      <c r="C126" s="153">
        <f t="shared" ref="C126:F126" si="33">C127+C128+C129</f>
        <v>2</v>
      </c>
      <c r="D126" s="153" t="s">
        <v>1276</v>
      </c>
      <c r="E126" s="153">
        <f t="shared" si="33"/>
        <v>3816</v>
      </c>
      <c r="F126" s="153">
        <f t="shared" si="33"/>
        <v>538</v>
      </c>
      <c r="G126" s="136">
        <f>F126/$F$5</f>
        <v>0.0252383688883155</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0.00178263572073604</v>
      </c>
    </row>
    <row r="129" s="105" customFormat="1" ht="14" customHeight="1" spans="1:7">
      <c r="A129" s="129">
        <v>3</v>
      </c>
      <c r="B129" s="150" t="s">
        <v>1489</v>
      </c>
      <c r="C129" s="175">
        <v>1</v>
      </c>
      <c r="D129" s="176" t="s">
        <v>1279</v>
      </c>
      <c r="E129" s="177">
        <v>16</v>
      </c>
      <c r="F129" s="176">
        <v>500</v>
      </c>
      <c r="G129" s="136">
        <f>F129/$F$5</f>
        <v>0.0234557331675795</v>
      </c>
    </row>
    <row r="130" s="105" customFormat="1" ht="15.6"/>
    <row r="131" s="105" customFormat="1" ht="15.6"/>
    <row r="132" s="105" customFormat="1" ht="15.6"/>
    <row r="133" s="105" customFormat="1" ht="15.6"/>
    <row r="134" s="105" customFormat="1" ht="15.6"/>
    <row r="135" s="105" customFormat="1" ht="15.6"/>
    <row r="136" s="105" customFormat="1" ht="15.6"/>
  </sheetData>
  <autoFilter ref="A4:J129">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C146"/>
  <sheetViews>
    <sheetView view="pageBreakPreview" zoomScale="31" zoomScaleNormal="47" workbookViewId="0">
      <pane xSplit="8" ySplit="11" topLeftCell="Y67" activePane="bottomRight" state="frozen"/>
      <selection/>
      <selection pane="topRight"/>
      <selection pane="bottomLeft"/>
      <selection pane="bottomRight" activeCell="D81" sqref="D81"/>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15.1296296296296" style="12" customWidth="1"/>
    <col min="7" max="7" width="36" style="12" customWidth="1"/>
    <col min="8" max="8" width="181.75"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5" width="18.6296296296296" style="14" customWidth="1"/>
    <col min="26" max="26" width="17.25" style="9" customWidth="1"/>
    <col min="27" max="27" width="22" style="9" customWidth="1"/>
    <col min="28" max="28" width="22.5925925925926" style="9" customWidth="1"/>
    <col min="29"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1" width="36.6296296296296" style="12" customWidth="1"/>
    <col min="42" max="42" width="26.3055555555556" style="12" hidden="1" customWidth="1"/>
    <col min="43" max="16367" width="8.88888888888889" style="12"/>
    <col min="16368" max="16384" width="8.88888888888889"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2">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c r="AP3" s="104" t="s">
        <v>1384</v>
      </c>
    </row>
    <row r="4" s="7" customFormat="1" ht="90" customHeight="1" spans="1:42">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c r="AP4" s="104"/>
    </row>
    <row r="5" s="7" customFormat="1" ht="118" customHeight="1" spans="1:42">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c r="AP5" s="104"/>
    </row>
    <row r="6" s="79" customFormat="1" ht="30" customHeight="1" spans="1:41">
      <c r="A6" s="81"/>
      <c r="B6" s="82" t="s">
        <v>49</v>
      </c>
      <c r="C6" s="82"/>
      <c r="D6" s="82"/>
      <c r="E6" s="82"/>
      <c r="F6" s="82"/>
      <c r="G6" s="82"/>
      <c r="H6" s="82"/>
      <c r="I6" s="83">
        <f t="shared" ref="I6:AL6" si="0">I7+I60+I76+I103+I108+I129+I138+I141</f>
        <v>16</v>
      </c>
      <c r="J6" s="83">
        <f t="shared" si="0"/>
        <v>16796.59</v>
      </c>
      <c r="K6" s="83">
        <f t="shared" si="0"/>
        <v>7</v>
      </c>
      <c r="L6" s="83">
        <f t="shared" si="0"/>
        <v>0</v>
      </c>
      <c r="M6" s="83">
        <f t="shared" si="0"/>
        <v>6</v>
      </c>
      <c r="N6" s="83">
        <f t="shared" si="0"/>
        <v>0</v>
      </c>
      <c r="O6" s="83">
        <f t="shared" si="0"/>
        <v>1</v>
      </c>
      <c r="P6" s="83">
        <f t="shared" si="0"/>
        <v>0</v>
      </c>
      <c r="Q6" s="83">
        <f t="shared" si="0"/>
        <v>0</v>
      </c>
      <c r="R6" s="83">
        <f t="shared" si="0"/>
        <v>1</v>
      </c>
      <c r="S6" s="83">
        <f t="shared" si="0"/>
        <v>14183</v>
      </c>
      <c r="T6" s="83">
        <f t="shared" si="0"/>
        <v>35119</v>
      </c>
      <c r="U6" s="83">
        <f t="shared" si="0"/>
        <v>0</v>
      </c>
      <c r="V6" s="83">
        <f t="shared" si="0"/>
        <v>0</v>
      </c>
      <c r="W6" s="83">
        <f t="shared" si="0"/>
        <v>0</v>
      </c>
      <c r="X6" s="83">
        <f t="shared" si="0"/>
        <v>0</v>
      </c>
      <c r="Y6" s="83">
        <f t="shared" si="0"/>
        <v>0</v>
      </c>
      <c r="Z6" s="83">
        <f t="shared" si="0"/>
        <v>15190.75</v>
      </c>
      <c r="AA6" s="83">
        <f t="shared" si="0"/>
        <v>11440.75</v>
      </c>
      <c r="AB6" s="83">
        <f t="shared" si="0"/>
        <v>10202.75</v>
      </c>
      <c r="AC6" s="83">
        <f t="shared" si="0"/>
        <v>1200</v>
      </c>
      <c r="AD6" s="83">
        <f t="shared" si="0"/>
        <v>38</v>
      </c>
      <c r="AE6" s="83">
        <f t="shared" si="0"/>
        <v>0</v>
      </c>
      <c r="AF6" s="83">
        <f t="shared" si="0"/>
        <v>1600</v>
      </c>
      <c r="AG6" s="83">
        <f t="shared" si="0"/>
        <v>0</v>
      </c>
      <c r="AH6" s="83">
        <f t="shared" si="0"/>
        <v>2000</v>
      </c>
      <c r="AI6" s="83">
        <f t="shared" si="0"/>
        <v>0</v>
      </c>
      <c r="AJ6" s="83">
        <f t="shared" si="0"/>
        <v>150</v>
      </c>
      <c r="AK6" s="83">
        <f t="shared" si="0"/>
        <v>0</v>
      </c>
      <c r="AL6" s="83">
        <f t="shared" si="0"/>
        <v>0</v>
      </c>
      <c r="AM6" s="81"/>
      <c r="AN6" s="81"/>
      <c r="AO6" s="81"/>
    </row>
    <row r="7" s="178" customFormat="1" ht="30" customHeight="1" spans="1:41">
      <c r="A7" s="179" t="s">
        <v>50</v>
      </c>
      <c r="B7" s="180" t="s">
        <v>51</v>
      </c>
      <c r="C7" s="181"/>
      <c r="D7" s="181"/>
      <c r="E7" s="180"/>
      <c r="F7" s="181"/>
      <c r="G7" s="181"/>
      <c r="H7" s="180"/>
      <c r="I7" s="188">
        <f t="shared" ref="I7:AL7" si="1">I8+I31+I36+I46+I52</f>
        <v>10</v>
      </c>
      <c r="J7" s="188">
        <f t="shared" si="1"/>
        <v>11938.59</v>
      </c>
      <c r="K7" s="188">
        <f t="shared" si="1"/>
        <v>6</v>
      </c>
      <c r="L7" s="188">
        <f t="shared" si="1"/>
        <v>0</v>
      </c>
      <c r="M7" s="188">
        <f t="shared" si="1"/>
        <v>3</v>
      </c>
      <c r="N7" s="188">
        <f t="shared" si="1"/>
        <v>0</v>
      </c>
      <c r="O7" s="188">
        <f t="shared" si="1"/>
        <v>0</v>
      </c>
      <c r="P7" s="188">
        <f t="shared" si="1"/>
        <v>0</v>
      </c>
      <c r="Q7" s="188">
        <f t="shared" si="1"/>
        <v>0</v>
      </c>
      <c r="R7" s="188">
        <f t="shared" si="1"/>
        <v>0</v>
      </c>
      <c r="S7" s="188">
        <f t="shared" si="1"/>
        <v>5553</v>
      </c>
      <c r="T7" s="188">
        <f t="shared" si="1"/>
        <v>17913</v>
      </c>
      <c r="U7" s="188">
        <f t="shared" si="1"/>
        <v>0</v>
      </c>
      <c r="V7" s="188">
        <f t="shared" si="1"/>
        <v>0</v>
      </c>
      <c r="W7" s="188">
        <f t="shared" si="1"/>
        <v>0</v>
      </c>
      <c r="X7" s="188">
        <f t="shared" si="1"/>
        <v>0</v>
      </c>
      <c r="Y7" s="188">
        <f t="shared" si="1"/>
        <v>0</v>
      </c>
      <c r="Z7" s="188">
        <f t="shared" si="1"/>
        <v>8462.75</v>
      </c>
      <c r="AA7" s="188">
        <f t="shared" si="1"/>
        <v>6712.75</v>
      </c>
      <c r="AB7" s="188">
        <f t="shared" si="1"/>
        <v>5512.75</v>
      </c>
      <c r="AC7" s="188">
        <f t="shared" si="1"/>
        <v>1200</v>
      </c>
      <c r="AD7" s="188">
        <f t="shared" si="1"/>
        <v>0</v>
      </c>
      <c r="AE7" s="188">
        <f t="shared" si="1"/>
        <v>0</v>
      </c>
      <c r="AF7" s="188">
        <f t="shared" si="1"/>
        <v>1600</v>
      </c>
      <c r="AG7" s="188">
        <f t="shared" si="1"/>
        <v>0</v>
      </c>
      <c r="AH7" s="188">
        <f t="shared" si="1"/>
        <v>0</v>
      </c>
      <c r="AI7" s="188">
        <f t="shared" si="1"/>
        <v>0</v>
      </c>
      <c r="AJ7" s="188">
        <f t="shared" si="1"/>
        <v>150</v>
      </c>
      <c r="AK7" s="188">
        <f t="shared" si="1"/>
        <v>0</v>
      </c>
      <c r="AL7" s="188">
        <f t="shared" si="1"/>
        <v>0</v>
      </c>
      <c r="AM7" s="194"/>
      <c r="AN7" s="194"/>
      <c r="AO7" s="194"/>
    </row>
    <row r="8" s="178" customFormat="1" ht="30" customHeight="1" spans="1:41">
      <c r="A8" s="182" t="s">
        <v>52</v>
      </c>
      <c r="B8" s="180" t="s">
        <v>53</v>
      </c>
      <c r="C8" s="181"/>
      <c r="D8" s="181"/>
      <c r="E8" s="180"/>
      <c r="F8" s="181"/>
      <c r="G8" s="181"/>
      <c r="H8" s="180"/>
      <c r="I8" s="189">
        <f t="shared" ref="I8:AL8" si="2">I9+I13+I18+I28+I29+I30+I19</f>
        <v>5</v>
      </c>
      <c r="J8" s="189">
        <f t="shared" si="2"/>
        <v>10530.59</v>
      </c>
      <c r="K8" s="189">
        <f t="shared" si="2"/>
        <v>4</v>
      </c>
      <c r="L8" s="189">
        <f t="shared" si="2"/>
        <v>0</v>
      </c>
      <c r="M8" s="189">
        <f t="shared" si="2"/>
        <v>0</v>
      </c>
      <c r="N8" s="189">
        <f t="shared" si="2"/>
        <v>0</v>
      </c>
      <c r="O8" s="189">
        <f t="shared" si="2"/>
        <v>0</v>
      </c>
      <c r="P8" s="189">
        <f t="shared" si="2"/>
        <v>0</v>
      </c>
      <c r="Q8" s="189">
        <f t="shared" si="2"/>
        <v>0</v>
      </c>
      <c r="R8" s="189">
        <f t="shared" si="2"/>
        <v>0</v>
      </c>
      <c r="S8" s="189">
        <f t="shared" si="2"/>
        <v>1558</v>
      </c>
      <c r="T8" s="189">
        <f t="shared" si="2"/>
        <v>5394</v>
      </c>
      <c r="U8" s="189">
        <f t="shared" si="2"/>
        <v>0</v>
      </c>
      <c r="V8" s="189">
        <f t="shared" si="2"/>
        <v>0</v>
      </c>
      <c r="W8" s="189">
        <f t="shared" si="2"/>
        <v>0</v>
      </c>
      <c r="X8" s="189">
        <f t="shared" si="2"/>
        <v>0</v>
      </c>
      <c r="Y8" s="189">
        <f t="shared" si="2"/>
        <v>0</v>
      </c>
      <c r="Z8" s="189">
        <f t="shared" si="2"/>
        <v>4352.75</v>
      </c>
      <c r="AA8" s="189">
        <f t="shared" si="2"/>
        <v>4352.75</v>
      </c>
      <c r="AB8" s="189">
        <f t="shared" si="2"/>
        <v>3552.75</v>
      </c>
      <c r="AC8" s="189">
        <f t="shared" si="2"/>
        <v>800</v>
      </c>
      <c r="AD8" s="189">
        <f t="shared" si="2"/>
        <v>0</v>
      </c>
      <c r="AE8" s="189">
        <f t="shared" si="2"/>
        <v>0</v>
      </c>
      <c r="AF8" s="189">
        <f t="shared" si="2"/>
        <v>0</v>
      </c>
      <c r="AG8" s="189">
        <f t="shared" si="2"/>
        <v>0</v>
      </c>
      <c r="AH8" s="189">
        <f t="shared" si="2"/>
        <v>0</v>
      </c>
      <c r="AI8" s="189">
        <f t="shared" si="2"/>
        <v>0</v>
      </c>
      <c r="AJ8" s="189">
        <f t="shared" si="2"/>
        <v>0</v>
      </c>
      <c r="AK8" s="189">
        <f t="shared" si="2"/>
        <v>0</v>
      </c>
      <c r="AL8" s="189">
        <f t="shared" si="2"/>
        <v>0</v>
      </c>
      <c r="AM8" s="194"/>
      <c r="AN8" s="194"/>
      <c r="AO8" s="194"/>
    </row>
    <row r="9" s="12" customFormat="1" ht="30" customHeight="1" spans="1:41">
      <c r="A9" s="182" t="s">
        <v>54</v>
      </c>
      <c r="B9" s="180" t="s">
        <v>55</v>
      </c>
      <c r="C9" s="181"/>
      <c r="D9" s="181"/>
      <c r="E9" s="180"/>
      <c r="F9" s="181"/>
      <c r="G9" s="181"/>
      <c r="H9" s="180"/>
      <c r="I9" s="190">
        <f t="shared" ref="I9:AL9" si="3">I10+I11</f>
        <v>1</v>
      </c>
      <c r="J9" s="190">
        <f t="shared" si="3"/>
        <v>1987.59</v>
      </c>
      <c r="K9" s="190">
        <f t="shared" si="3"/>
        <v>0</v>
      </c>
      <c r="L9" s="190">
        <f t="shared" si="3"/>
        <v>0</v>
      </c>
      <c r="M9" s="190">
        <f t="shared" si="3"/>
        <v>0</v>
      </c>
      <c r="N9" s="190">
        <f t="shared" si="3"/>
        <v>0</v>
      </c>
      <c r="O9" s="190">
        <f t="shared" si="3"/>
        <v>0</v>
      </c>
      <c r="P9" s="190">
        <f t="shared" si="3"/>
        <v>0</v>
      </c>
      <c r="Q9" s="190">
        <f t="shared" si="3"/>
        <v>0</v>
      </c>
      <c r="R9" s="190">
        <f t="shared" si="3"/>
        <v>0</v>
      </c>
      <c r="S9" s="190">
        <f t="shared" si="3"/>
        <v>0</v>
      </c>
      <c r="T9" s="190">
        <f t="shared" si="3"/>
        <v>0</v>
      </c>
      <c r="U9" s="190">
        <f t="shared" si="3"/>
        <v>0</v>
      </c>
      <c r="V9" s="190">
        <f t="shared" si="3"/>
        <v>0</v>
      </c>
      <c r="W9" s="190">
        <f t="shared" si="3"/>
        <v>0</v>
      </c>
      <c r="X9" s="190">
        <f t="shared" si="3"/>
        <v>0</v>
      </c>
      <c r="Y9" s="190">
        <f t="shared" si="3"/>
        <v>0</v>
      </c>
      <c r="Z9" s="190">
        <f t="shared" si="3"/>
        <v>736</v>
      </c>
      <c r="AA9" s="190">
        <f t="shared" si="3"/>
        <v>736</v>
      </c>
      <c r="AB9" s="190">
        <f t="shared" si="3"/>
        <v>736</v>
      </c>
      <c r="AC9" s="190">
        <f t="shared" si="3"/>
        <v>0</v>
      </c>
      <c r="AD9" s="190">
        <f t="shared" si="3"/>
        <v>0</v>
      </c>
      <c r="AE9" s="190">
        <f t="shared" si="3"/>
        <v>0</v>
      </c>
      <c r="AF9" s="190">
        <f t="shared" si="3"/>
        <v>0</v>
      </c>
      <c r="AG9" s="190">
        <f t="shared" si="3"/>
        <v>0</v>
      </c>
      <c r="AH9" s="190">
        <f t="shared" si="3"/>
        <v>0</v>
      </c>
      <c r="AI9" s="190">
        <f t="shared" si="3"/>
        <v>0</v>
      </c>
      <c r="AJ9" s="190">
        <f t="shared" si="3"/>
        <v>0</v>
      </c>
      <c r="AK9" s="190">
        <f t="shared" si="3"/>
        <v>0</v>
      </c>
      <c r="AL9" s="190">
        <f t="shared" si="3"/>
        <v>0</v>
      </c>
      <c r="AM9" s="195"/>
      <c r="AN9" s="195"/>
      <c r="AO9" s="195"/>
    </row>
    <row r="10" s="12" customFormat="1" ht="30" customHeight="1" spans="1:41">
      <c r="A10" s="183" t="s">
        <v>56</v>
      </c>
      <c r="B10" s="180" t="s">
        <v>57</v>
      </c>
      <c r="C10" s="181"/>
      <c r="D10" s="181"/>
      <c r="E10" s="184"/>
      <c r="F10" s="184"/>
      <c r="G10" s="184"/>
      <c r="H10" s="184"/>
      <c r="I10" s="190"/>
      <c r="J10" s="190"/>
      <c r="K10" s="190"/>
      <c r="L10" s="190"/>
      <c r="M10" s="190"/>
      <c r="N10" s="190"/>
      <c r="O10" s="190"/>
      <c r="P10" s="190"/>
      <c r="Q10" s="190"/>
      <c r="R10" s="190"/>
      <c r="S10" s="190"/>
      <c r="T10" s="190"/>
      <c r="U10" s="190"/>
      <c r="V10" s="190"/>
      <c r="W10" s="190"/>
      <c r="X10" s="190"/>
      <c r="Y10" s="190"/>
      <c r="Z10" s="190"/>
      <c r="AA10" s="190"/>
      <c r="AB10" s="190"/>
      <c r="AC10" s="190"/>
      <c r="AD10" s="190"/>
      <c r="AE10" s="190"/>
      <c r="AF10" s="190"/>
      <c r="AG10" s="190"/>
      <c r="AH10" s="190"/>
      <c r="AI10" s="190"/>
      <c r="AJ10" s="190"/>
      <c r="AK10" s="190"/>
      <c r="AL10" s="190"/>
      <c r="AM10" s="195"/>
      <c r="AN10" s="195"/>
      <c r="AO10" s="195"/>
    </row>
    <row r="11" s="12" customFormat="1" ht="30" customHeight="1" spans="1:41">
      <c r="A11" s="183" t="s">
        <v>56</v>
      </c>
      <c r="B11" s="180" t="s">
        <v>58</v>
      </c>
      <c r="C11" s="181"/>
      <c r="D11" s="181"/>
      <c r="E11" s="184"/>
      <c r="F11" s="184"/>
      <c r="G11" s="184"/>
      <c r="H11" s="184"/>
      <c r="I11" s="190">
        <f>SUM(I12)</f>
        <v>1</v>
      </c>
      <c r="J11" s="190">
        <f t="shared" ref="J11:AL11" si="4">SUM(J12)</f>
        <v>1987.59</v>
      </c>
      <c r="K11" s="190">
        <f t="shared" si="4"/>
        <v>0</v>
      </c>
      <c r="L11" s="190">
        <f t="shared" si="4"/>
        <v>0</v>
      </c>
      <c r="M11" s="190">
        <f t="shared" si="4"/>
        <v>0</v>
      </c>
      <c r="N11" s="190">
        <f t="shared" si="4"/>
        <v>0</v>
      </c>
      <c r="O11" s="190">
        <f t="shared" si="4"/>
        <v>0</v>
      </c>
      <c r="P11" s="190">
        <f t="shared" si="4"/>
        <v>0</v>
      </c>
      <c r="Q11" s="190">
        <f t="shared" si="4"/>
        <v>0</v>
      </c>
      <c r="R11" s="190">
        <f t="shared" si="4"/>
        <v>0</v>
      </c>
      <c r="S11" s="190">
        <f t="shared" si="4"/>
        <v>0</v>
      </c>
      <c r="T11" s="190">
        <f t="shared" si="4"/>
        <v>0</v>
      </c>
      <c r="U11" s="190">
        <f t="shared" si="4"/>
        <v>0</v>
      </c>
      <c r="V11" s="190">
        <f t="shared" si="4"/>
        <v>0</v>
      </c>
      <c r="W11" s="190">
        <f t="shared" si="4"/>
        <v>0</v>
      </c>
      <c r="X11" s="190">
        <f t="shared" si="4"/>
        <v>0</v>
      </c>
      <c r="Y11" s="190">
        <f t="shared" si="4"/>
        <v>0</v>
      </c>
      <c r="Z11" s="190">
        <f t="shared" si="4"/>
        <v>736</v>
      </c>
      <c r="AA11" s="190">
        <f t="shared" si="4"/>
        <v>736</v>
      </c>
      <c r="AB11" s="190">
        <f t="shared" si="4"/>
        <v>736</v>
      </c>
      <c r="AC11" s="190">
        <f t="shared" si="4"/>
        <v>0</v>
      </c>
      <c r="AD11" s="190">
        <f t="shared" si="4"/>
        <v>0</v>
      </c>
      <c r="AE11" s="190">
        <f t="shared" si="4"/>
        <v>0</v>
      </c>
      <c r="AF11" s="190">
        <f t="shared" si="4"/>
        <v>0</v>
      </c>
      <c r="AG11" s="190">
        <f t="shared" si="4"/>
        <v>0</v>
      </c>
      <c r="AH11" s="190">
        <f t="shared" si="4"/>
        <v>0</v>
      </c>
      <c r="AI11" s="190">
        <f t="shared" si="4"/>
        <v>0</v>
      </c>
      <c r="AJ11" s="190">
        <f t="shared" si="4"/>
        <v>0</v>
      </c>
      <c r="AK11" s="190">
        <f t="shared" si="4"/>
        <v>0</v>
      </c>
      <c r="AL11" s="190">
        <f t="shared" si="4"/>
        <v>0</v>
      </c>
      <c r="AM11" s="190"/>
      <c r="AN11" s="195"/>
      <c r="AO11" s="195"/>
    </row>
    <row r="12" s="12" customFormat="1" ht="140" customHeight="1" spans="1:41">
      <c r="A12" s="75" t="s">
        <v>665</v>
      </c>
      <c r="B12" s="228" t="s">
        <v>1158</v>
      </c>
      <c r="C12" s="184" t="s">
        <v>303</v>
      </c>
      <c r="D12" s="228" t="s">
        <v>1400</v>
      </c>
      <c r="E12" s="184" t="s">
        <v>178</v>
      </c>
      <c r="F12" s="228" t="s">
        <v>984</v>
      </c>
      <c r="G12" s="184" t="s">
        <v>1160</v>
      </c>
      <c r="H12" s="228" t="s">
        <v>1401</v>
      </c>
      <c r="I12" s="190">
        <v>1</v>
      </c>
      <c r="J12" s="190">
        <v>1987.59</v>
      </c>
      <c r="K12" s="190"/>
      <c r="L12" s="190"/>
      <c r="M12" s="190"/>
      <c r="N12" s="190"/>
      <c r="O12" s="190"/>
      <c r="P12" s="190"/>
      <c r="Q12" s="190"/>
      <c r="R12" s="190"/>
      <c r="S12" s="190"/>
      <c r="T12" s="190"/>
      <c r="U12" s="190" t="s">
        <v>183</v>
      </c>
      <c r="V12" s="192" t="s">
        <v>1144</v>
      </c>
      <c r="W12" s="190" t="s">
        <v>183</v>
      </c>
      <c r="X12" s="192" t="s">
        <v>1144</v>
      </c>
      <c r="Y12" s="190" t="s">
        <v>1286</v>
      </c>
      <c r="Z12" s="190">
        <v>736</v>
      </c>
      <c r="AA12" s="190">
        <v>736</v>
      </c>
      <c r="AB12" s="190">
        <v>736</v>
      </c>
      <c r="AC12" s="190"/>
      <c r="AD12" s="190"/>
      <c r="AE12" s="190"/>
      <c r="AF12" s="190"/>
      <c r="AG12" s="190"/>
      <c r="AH12" s="190"/>
      <c r="AI12" s="190"/>
      <c r="AJ12" s="190"/>
      <c r="AK12" s="190"/>
      <c r="AL12" s="190"/>
      <c r="AM12" s="228" t="s">
        <v>1349</v>
      </c>
      <c r="AN12" s="228" t="s">
        <v>1163</v>
      </c>
      <c r="AO12" s="195"/>
    </row>
    <row r="13" s="12" customFormat="1" ht="30" customHeight="1" spans="1:41">
      <c r="A13" s="182" t="s">
        <v>54</v>
      </c>
      <c r="B13" s="180" t="s">
        <v>59</v>
      </c>
      <c r="C13" s="181"/>
      <c r="D13" s="181"/>
      <c r="E13" s="184"/>
      <c r="F13" s="184"/>
      <c r="G13" s="184"/>
      <c r="H13" s="184"/>
      <c r="I13" s="190">
        <f t="shared" ref="I13:AL13" si="5">I14+I15+I16+I17</f>
        <v>0</v>
      </c>
      <c r="J13" s="190">
        <f t="shared" si="5"/>
        <v>0</v>
      </c>
      <c r="K13" s="190">
        <f t="shared" si="5"/>
        <v>0</v>
      </c>
      <c r="L13" s="190">
        <f t="shared" si="5"/>
        <v>0</v>
      </c>
      <c r="M13" s="190">
        <f t="shared" si="5"/>
        <v>0</v>
      </c>
      <c r="N13" s="190">
        <f t="shared" si="5"/>
        <v>0</v>
      </c>
      <c r="O13" s="190">
        <f t="shared" si="5"/>
        <v>0</v>
      </c>
      <c r="P13" s="190">
        <f t="shared" si="5"/>
        <v>0</v>
      </c>
      <c r="Q13" s="190">
        <f t="shared" si="5"/>
        <v>0</v>
      </c>
      <c r="R13" s="190">
        <f t="shared" si="5"/>
        <v>0</v>
      </c>
      <c r="S13" s="190">
        <f t="shared" si="5"/>
        <v>0</v>
      </c>
      <c r="T13" s="190">
        <f t="shared" si="5"/>
        <v>0</v>
      </c>
      <c r="U13" s="190">
        <f t="shared" si="5"/>
        <v>0</v>
      </c>
      <c r="V13" s="190">
        <f t="shared" si="5"/>
        <v>0</v>
      </c>
      <c r="W13" s="190">
        <f t="shared" si="5"/>
        <v>0</v>
      </c>
      <c r="X13" s="190">
        <f t="shared" si="5"/>
        <v>0</v>
      </c>
      <c r="Y13" s="190">
        <f t="shared" si="5"/>
        <v>0</v>
      </c>
      <c r="Z13" s="190">
        <f t="shared" si="5"/>
        <v>0</v>
      </c>
      <c r="AA13" s="190">
        <f t="shared" si="5"/>
        <v>0</v>
      </c>
      <c r="AB13" s="190">
        <f t="shared" si="5"/>
        <v>0</v>
      </c>
      <c r="AC13" s="190">
        <f t="shared" si="5"/>
        <v>0</v>
      </c>
      <c r="AD13" s="190">
        <f t="shared" si="5"/>
        <v>0</v>
      </c>
      <c r="AE13" s="190">
        <f t="shared" si="5"/>
        <v>0</v>
      </c>
      <c r="AF13" s="190">
        <f t="shared" si="5"/>
        <v>0</v>
      </c>
      <c r="AG13" s="190">
        <f t="shared" si="5"/>
        <v>0</v>
      </c>
      <c r="AH13" s="190">
        <f t="shared" si="5"/>
        <v>0</v>
      </c>
      <c r="AI13" s="190">
        <f t="shared" si="5"/>
        <v>0</v>
      </c>
      <c r="AJ13" s="190">
        <f t="shared" si="5"/>
        <v>0</v>
      </c>
      <c r="AK13" s="190">
        <f t="shared" si="5"/>
        <v>0</v>
      </c>
      <c r="AL13" s="190">
        <f t="shared" si="5"/>
        <v>0</v>
      </c>
      <c r="AM13" s="195"/>
      <c r="AN13" s="195"/>
      <c r="AO13" s="195"/>
    </row>
    <row r="14" s="12" customFormat="1" ht="30" customHeight="1" spans="1:41">
      <c r="A14" s="183" t="s">
        <v>56</v>
      </c>
      <c r="B14" s="180" t="s">
        <v>60</v>
      </c>
      <c r="C14" s="181"/>
      <c r="D14" s="181"/>
      <c r="E14" s="184"/>
      <c r="F14" s="184"/>
      <c r="G14" s="184"/>
      <c r="H14" s="184"/>
      <c r="I14" s="190"/>
      <c r="J14" s="190"/>
      <c r="K14" s="190"/>
      <c r="L14" s="190"/>
      <c r="M14" s="190"/>
      <c r="N14" s="190"/>
      <c r="O14" s="19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5"/>
      <c r="AN14" s="195"/>
      <c r="AO14" s="195"/>
    </row>
    <row r="15" s="12" customFormat="1" ht="30" customHeight="1" spans="1:41">
      <c r="A15" s="183" t="s">
        <v>56</v>
      </c>
      <c r="B15" s="187" t="s">
        <v>61</v>
      </c>
      <c r="C15" s="187"/>
      <c r="D15" s="187"/>
      <c r="E15" s="184"/>
      <c r="F15" s="184"/>
      <c r="G15" s="184"/>
      <c r="H15" s="184"/>
      <c r="I15" s="190"/>
      <c r="J15" s="190"/>
      <c r="K15" s="190"/>
      <c r="L15" s="190"/>
      <c r="M15" s="190"/>
      <c r="N15" s="190"/>
      <c r="O15" s="190"/>
      <c r="P15" s="190"/>
      <c r="Q15" s="190"/>
      <c r="R15" s="190"/>
      <c r="S15" s="190"/>
      <c r="T15" s="190"/>
      <c r="U15" s="190"/>
      <c r="V15" s="190"/>
      <c r="W15" s="190"/>
      <c r="X15" s="190"/>
      <c r="Y15" s="190"/>
      <c r="Z15" s="190"/>
      <c r="AA15" s="190"/>
      <c r="AB15" s="190"/>
      <c r="AC15" s="190"/>
      <c r="AD15" s="190"/>
      <c r="AE15" s="190"/>
      <c r="AF15" s="190"/>
      <c r="AG15" s="190"/>
      <c r="AH15" s="190"/>
      <c r="AI15" s="190"/>
      <c r="AJ15" s="190"/>
      <c r="AK15" s="190"/>
      <c r="AL15" s="190"/>
      <c r="AM15" s="195"/>
      <c r="AN15" s="195"/>
      <c r="AO15" s="195"/>
    </row>
    <row r="16" s="12" customFormat="1" ht="30" customHeight="1" spans="1:41">
      <c r="A16" s="183" t="s">
        <v>56</v>
      </c>
      <c r="B16" s="187" t="s">
        <v>62</v>
      </c>
      <c r="C16" s="187"/>
      <c r="D16" s="187"/>
      <c r="E16" s="184"/>
      <c r="F16" s="184"/>
      <c r="G16" s="184"/>
      <c r="H16" s="184"/>
      <c r="I16" s="190"/>
      <c r="J16" s="190"/>
      <c r="K16" s="190"/>
      <c r="L16" s="190"/>
      <c r="M16" s="190"/>
      <c r="N16" s="190"/>
      <c r="O16" s="190"/>
      <c r="P16" s="190"/>
      <c r="Q16" s="190"/>
      <c r="R16" s="190"/>
      <c r="S16" s="190"/>
      <c r="T16" s="190"/>
      <c r="U16" s="190"/>
      <c r="V16" s="190"/>
      <c r="W16" s="190"/>
      <c r="X16" s="190"/>
      <c r="Y16" s="190"/>
      <c r="Z16" s="190"/>
      <c r="AA16" s="190"/>
      <c r="AB16" s="190"/>
      <c r="AC16" s="190"/>
      <c r="AD16" s="190"/>
      <c r="AE16" s="190"/>
      <c r="AF16" s="190"/>
      <c r="AG16" s="190"/>
      <c r="AH16" s="190"/>
      <c r="AI16" s="190"/>
      <c r="AJ16" s="190"/>
      <c r="AK16" s="190"/>
      <c r="AL16" s="190"/>
      <c r="AM16" s="195"/>
      <c r="AN16" s="195"/>
      <c r="AO16" s="195"/>
    </row>
    <row r="17" s="12" customFormat="1" ht="30" customHeight="1" spans="1:41">
      <c r="A17" s="183" t="s">
        <v>56</v>
      </c>
      <c r="B17" s="187" t="s">
        <v>63</v>
      </c>
      <c r="C17" s="187"/>
      <c r="D17" s="187"/>
      <c r="E17" s="184"/>
      <c r="F17" s="184"/>
      <c r="G17" s="184"/>
      <c r="H17" s="184"/>
      <c r="I17" s="190"/>
      <c r="J17" s="190"/>
      <c r="K17" s="190"/>
      <c r="L17" s="190"/>
      <c r="M17" s="190"/>
      <c r="N17" s="190"/>
      <c r="O17" s="190"/>
      <c r="P17" s="190"/>
      <c r="Q17" s="190"/>
      <c r="R17" s="190"/>
      <c r="S17" s="190"/>
      <c r="T17" s="190"/>
      <c r="U17" s="190"/>
      <c r="V17" s="190"/>
      <c r="W17" s="190"/>
      <c r="X17" s="190"/>
      <c r="Y17" s="190"/>
      <c r="Z17" s="190"/>
      <c r="AA17" s="190"/>
      <c r="AB17" s="190"/>
      <c r="AC17" s="190"/>
      <c r="AD17" s="190"/>
      <c r="AE17" s="190"/>
      <c r="AF17" s="190"/>
      <c r="AG17" s="190"/>
      <c r="AH17" s="190"/>
      <c r="AI17" s="190"/>
      <c r="AJ17" s="190"/>
      <c r="AK17" s="190"/>
      <c r="AL17" s="190"/>
      <c r="AM17" s="195"/>
      <c r="AN17" s="195"/>
      <c r="AO17" s="195"/>
    </row>
    <row r="18" s="12" customFormat="1" ht="30" customHeight="1" spans="1:41">
      <c r="A18" s="182" t="s">
        <v>54</v>
      </c>
      <c r="B18" s="187" t="s">
        <v>64</v>
      </c>
      <c r="C18" s="187"/>
      <c r="D18" s="187"/>
      <c r="E18" s="184"/>
      <c r="F18" s="184"/>
      <c r="G18" s="184"/>
      <c r="H18" s="184"/>
      <c r="I18" s="190"/>
      <c r="J18" s="190"/>
      <c r="K18" s="190"/>
      <c r="L18" s="190"/>
      <c r="M18" s="190"/>
      <c r="N18" s="190"/>
      <c r="O18" s="190"/>
      <c r="P18" s="190"/>
      <c r="Q18" s="190"/>
      <c r="R18" s="190"/>
      <c r="S18" s="190"/>
      <c r="T18" s="190"/>
      <c r="U18" s="190"/>
      <c r="V18" s="190"/>
      <c r="W18" s="190"/>
      <c r="X18" s="190"/>
      <c r="Y18" s="190"/>
      <c r="Z18" s="190"/>
      <c r="AA18" s="190"/>
      <c r="AB18" s="190"/>
      <c r="AC18" s="190"/>
      <c r="AD18" s="190"/>
      <c r="AE18" s="190"/>
      <c r="AF18" s="190"/>
      <c r="AG18" s="190"/>
      <c r="AH18" s="190"/>
      <c r="AI18" s="190"/>
      <c r="AJ18" s="190"/>
      <c r="AK18" s="190"/>
      <c r="AL18" s="190"/>
      <c r="AM18" s="195"/>
      <c r="AN18" s="195"/>
      <c r="AO18" s="195"/>
    </row>
    <row r="19" s="12" customFormat="1" ht="30" customHeight="1" spans="1:41">
      <c r="A19" s="182" t="s">
        <v>54</v>
      </c>
      <c r="B19" s="187" t="s">
        <v>65</v>
      </c>
      <c r="C19" s="187"/>
      <c r="D19" s="187"/>
      <c r="E19" s="184"/>
      <c r="F19" s="184"/>
      <c r="G19" s="184"/>
      <c r="H19" s="184"/>
      <c r="I19" s="190">
        <f t="shared" ref="I19:AL19" si="6">I20+I21+I22+I27</f>
        <v>4</v>
      </c>
      <c r="J19" s="190">
        <f t="shared" si="6"/>
        <v>8543</v>
      </c>
      <c r="K19" s="190">
        <f t="shared" si="6"/>
        <v>4</v>
      </c>
      <c r="L19" s="190">
        <f t="shared" si="6"/>
        <v>0</v>
      </c>
      <c r="M19" s="190">
        <f t="shared" si="6"/>
        <v>0</v>
      </c>
      <c r="N19" s="190">
        <f t="shared" si="6"/>
        <v>0</v>
      </c>
      <c r="O19" s="190">
        <f t="shared" si="6"/>
        <v>0</v>
      </c>
      <c r="P19" s="190">
        <f t="shared" si="6"/>
        <v>0</v>
      </c>
      <c r="Q19" s="190">
        <f t="shared" si="6"/>
        <v>0</v>
      </c>
      <c r="R19" s="190">
        <f t="shared" si="6"/>
        <v>0</v>
      </c>
      <c r="S19" s="190">
        <f t="shared" si="6"/>
        <v>1558</v>
      </c>
      <c r="T19" s="190">
        <f t="shared" si="6"/>
        <v>5394</v>
      </c>
      <c r="U19" s="190">
        <f t="shared" si="6"/>
        <v>0</v>
      </c>
      <c r="V19" s="190">
        <f t="shared" si="6"/>
        <v>0</v>
      </c>
      <c r="W19" s="190">
        <f t="shared" si="6"/>
        <v>0</v>
      </c>
      <c r="X19" s="190">
        <f t="shared" si="6"/>
        <v>0</v>
      </c>
      <c r="Y19" s="190">
        <f t="shared" si="6"/>
        <v>0</v>
      </c>
      <c r="Z19" s="190">
        <f t="shared" si="6"/>
        <v>3616.75</v>
      </c>
      <c r="AA19" s="190">
        <f t="shared" si="6"/>
        <v>3616.75</v>
      </c>
      <c r="AB19" s="190">
        <f t="shared" si="6"/>
        <v>2816.75</v>
      </c>
      <c r="AC19" s="190">
        <f t="shared" si="6"/>
        <v>800</v>
      </c>
      <c r="AD19" s="190">
        <f t="shared" si="6"/>
        <v>0</v>
      </c>
      <c r="AE19" s="190">
        <f t="shared" si="6"/>
        <v>0</v>
      </c>
      <c r="AF19" s="190">
        <f t="shared" si="6"/>
        <v>0</v>
      </c>
      <c r="AG19" s="190">
        <f t="shared" si="6"/>
        <v>0</v>
      </c>
      <c r="AH19" s="190">
        <f t="shared" si="6"/>
        <v>0</v>
      </c>
      <c r="AI19" s="190">
        <f t="shared" si="6"/>
        <v>0</v>
      </c>
      <c r="AJ19" s="190">
        <f t="shared" si="6"/>
        <v>0</v>
      </c>
      <c r="AK19" s="190">
        <f t="shared" si="6"/>
        <v>0</v>
      </c>
      <c r="AL19" s="190">
        <f t="shared" si="6"/>
        <v>0</v>
      </c>
      <c r="AM19" s="195"/>
      <c r="AN19" s="195"/>
      <c r="AO19" s="195"/>
    </row>
    <row r="20" s="12" customFormat="1" ht="30" customHeight="1" spans="1:41">
      <c r="A20" s="183" t="s">
        <v>56</v>
      </c>
      <c r="B20" s="187" t="s">
        <v>66</v>
      </c>
      <c r="C20" s="187"/>
      <c r="D20" s="187"/>
      <c r="E20" s="184"/>
      <c r="F20" s="184"/>
      <c r="G20" s="184"/>
      <c r="H20" s="184"/>
      <c r="I20" s="190"/>
      <c r="J20" s="190"/>
      <c r="K20" s="190"/>
      <c r="L20" s="190"/>
      <c r="M20" s="190"/>
      <c r="N20" s="190"/>
      <c r="O20" s="190"/>
      <c r="P20" s="190"/>
      <c r="Q20" s="190"/>
      <c r="R20" s="190"/>
      <c r="S20" s="190"/>
      <c r="T20" s="190"/>
      <c r="U20" s="190"/>
      <c r="V20" s="190"/>
      <c r="W20" s="190"/>
      <c r="X20" s="190"/>
      <c r="Y20" s="190"/>
      <c r="Z20" s="190"/>
      <c r="AA20" s="190"/>
      <c r="AB20" s="190"/>
      <c r="AC20" s="190"/>
      <c r="AD20" s="190"/>
      <c r="AE20" s="190"/>
      <c r="AF20" s="190"/>
      <c r="AG20" s="190"/>
      <c r="AH20" s="190"/>
      <c r="AI20" s="190"/>
      <c r="AJ20" s="190"/>
      <c r="AK20" s="190"/>
      <c r="AL20" s="190"/>
      <c r="AM20" s="195"/>
      <c r="AN20" s="195"/>
      <c r="AO20" s="195"/>
    </row>
    <row r="21" s="12" customFormat="1" ht="30" customHeight="1" spans="1:41">
      <c r="A21" s="183" t="s">
        <v>56</v>
      </c>
      <c r="B21" s="187" t="s">
        <v>67</v>
      </c>
      <c r="C21" s="187"/>
      <c r="D21" s="187"/>
      <c r="E21" s="184"/>
      <c r="F21" s="184"/>
      <c r="G21" s="184"/>
      <c r="H21" s="184"/>
      <c r="I21" s="190"/>
      <c r="J21" s="190"/>
      <c r="K21" s="190"/>
      <c r="L21" s="190"/>
      <c r="M21" s="190"/>
      <c r="N21" s="190"/>
      <c r="O21" s="190"/>
      <c r="P21" s="190"/>
      <c r="Q21" s="190"/>
      <c r="R21" s="190"/>
      <c r="S21" s="190"/>
      <c r="T21" s="190"/>
      <c r="U21" s="190"/>
      <c r="V21" s="190"/>
      <c r="W21" s="190"/>
      <c r="X21" s="190"/>
      <c r="Y21" s="190"/>
      <c r="Z21" s="190"/>
      <c r="AA21" s="190"/>
      <c r="AB21" s="190"/>
      <c r="AC21" s="190"/>
      <c r="AD21" s="190"/>
      <c r="AE21" s="190"/>
      <c r="AF21" s="190"/>
      <c r="AG21" s="190"/>
      <c r="AH21" s="190"/>
      <c r="AI21" s="190"/>
      <c r="AJ21" s="190"/>
      <c r="AK21" s="190"/>
      <c r="AL21" s="190"/>
      <c r="AM21" s="195"/>
      <c r="AN21" s="195"/>
      <c r="AO21" s="195"/>
    </row>
    <row r="22" s="12" customFormat="1" ht="30" customHeight="1" spans="1:41">
      <c r="A22" s="183" t="s">
        <v>56</v>
      </c>
      <c r="B22" s="187" t="s">
        <v>68</v>
      </c>
      <c r="C22" s="187"/>
      <c r="D22" s="187"/>
      <c r="E22" s="184"/>
      <c r="F22" s="184"/>
      <c r="G22" s="184"/>
      <c r="H22" s="184"/>
      <c r="I22" s="190">
        <f t="shared" ref="I22:AL22" si="7">SUM(I23:I26)</f>
        <v>4</v>
      </c>
      <c r="J22" s="190">
        <f t="shared" si="7"/>
        <v>8543</v>
      </c>
      <c r="K22" s="190">
        <f t="shared" si="7"/>
        <v>4</v>
      </c>
      <c r="L22" s="190">
        <f t="shared" si="7"/>
        <v>0</v>
      </c>
      <c r="M22" s="190">
        <f t="shared" si="7"/>
        <v>0</v>
      </c>
      <c r="N22" s="190">
        <f t="shared" si="7"/>
        <v>0</v>
      </c>
      <c r="O22" s="190">
        <f t="shared" si="7"/>
        <v>0</v>
      </c>
      <c r="P22" s="190">
        <f t="shared" si="7"/>
        <v>0</v>
      </c>
      <c r="Q22" s="190">
        <f t="shared" si="7"/>
        <v>0</v>
      </c>
      <c r="R22" s="190">
        <f t="shared" si="7"/>
        <v>0</v>
      </c>
      <c r="S22" s="190">
        <f t="shared" si="7"/>
        <v>1558</v>
      </c>
      <c r="T22" s="190">
        <f t="shared" si="7"/>
        <v>5394</v>
      </c>
      <c r="U22" s="190">
        <f t="shared" si="7"/>
        <v>0</v>
      </c>
      <c r="V22" s="190">
        <f t="shared" si="7"/>
        <v>0</v>
      </c>
      <c r="W22" s="190">
        <f t="shared" si="7"/>
        <v>0</v>
      </c>
      <c r="X22" s="190">
        <f t="shared" si="7"/>
        <v>0</v>
      </c>
      <c r="Y22" s="190">
        <f t="shared" si="7"/>
        <v>0</v>
      </c>
      <c r="Z22" s="190">
        <f t="shared" si="7"/>
        <v>3616.75</v>
      </c>
      <c r="AA22" s="190">
        <f t="shared" si="7"/>
        <v>3616.75</v>
      </c>
      <c r="AB22" s="190">
        <f t="shared" si="7"/>
        <v>2816.75</v>
      </c>
      <c r="AC22" s="190">
        <f t="shared" si="7"/>
        <v>800</v>
      </c>
      <c r="AD22" s="190">
        <f t="shared" si="7"/>
        <v>0</v>
      </c>
      <c r="AE22" s="190">
        <f t="shared" si="7"/>
        <v>0</v>
      </c>
      <c r="AF22" s="190">
        <f t="shared" si="7"/>
        <v>0</v>
      </c>
      <c r="AG22" s="190">
        <f t="shared" si="7"/>
        <v>0</v>
      </c>
      <c r="AH22" s="190">
        <f t="shared" si="7"/>
        <v>0</v>
      </c>
      <c r="AI22" s="190">
        <f t="shared" si="7"/>
        <v>0</v>
      </c>
      <c r="AJ22" s="190">
        <f t="shared" si="7"/>
        <v>0</v>
      </c>
      <c r="AK22" s="190">
        <f t="shared" si="7"/>
        <v>0</v>
      </c>
      <c r="AL22" s="190">
        <f t="shared" si="7"/>
        <v>0</v>
      </c>
      <c r="AM22" s="195"/>
      <c r="AN22" s="195"/>
      <c r="AO22" s="195"/>
    </row>
    <row r="23" s="7" customFormat="1" ht="409" customHeight="1" spans="1:42">
      <c r="A23" s="22">
        <v>2</v>
      </c>
      <c r="B23" s="22" t="s">
        <v>1138</v>
      </c>
      <c r="C23" s="22">
        <v>2024</v>
      </c>
      <c r="D23" s="84" t="s">
        <v>983</v>
      </c>
      <c r="E23" s="24" t="s">
        <v>178</v>
      </c>
      <c r="F23" s="24" t="s">
        <v>984</v>
      </c>
      <c r="G23" s="24" t="s">
        <v>180</v>
      </c>
      <c r="H23" s="84" t="s">
        <v>1294</v>
      </c>
      <c r="I23" s="22">
        <v>1</v>
      </c>
      <c r="J23" s="22">
        <v>3896</v>
      </c>
      <c r="K23" s="22">
        <v>1</v>
      </c>
      <c r="L23" s="22"/>
      <c r="M23" s="22"/>
      <c r="N23" s="22"/>
      <c r="O23" s="22"/>
      <c r="P23" s="22"/>
      <c r="Q23" s="22"/>
      <c r="R23" s="22"/>
      <c r="S23" s="22">
        <v>338</v>
      </c>
      <c r="T23" s="22">
        <v>1345</v>
      </c>
      <c r="U23" s="24" t="s">
        <v>985</v>
      </c>
      <c r="V23" s="22" t="s">
        <v>944</v>
      </c>
      <c r="W23" s="24" t="s">
        <v>183</v>
      </c>
      <c r="X23" s="22" t="s">
        <v>811</v>
      </c>
      <c r="Y23" s="22" t="s">
        <v>1286</v>
      </c>
      <c r="Z23" s="24">
        <v>2000</v>
      </c>
      <c r="AA23" s="22">
        <v>2000</v>
      </c>
      <c r="AB23" s="60">
        <v>1600</v>
      </c>
      <c r="AC23" s="60">
        <v>400</v>
      </c>
      <c r="AD23" s="60"/>
      <c r="AE23" s="60"/>
      <c r="AF23" s="22"/>
      <c r="AG23" s="22"/>
      <c r="AH23" s="22"/>
      <c r="AI23" s="22"/>
      <c r="AJ23" s="22"/>
      <c r="AK23" s="22"/>
      <c r="AL23" s="22"/>
      <c r="AM23" s="33" t="s">
        <v>1139</v>
      </c>
      <c r="AN23" s="33" t="s">
        <v>1140</v>
      </c>
      <c r="AO23" s="60" t="s">
        <v>1386</v>
      </c>
      <c r="AP23" s="75" t="s">
        <v>1386</v>
      </c>
    </row>
    <row r="24" s="7" customFormat="1" ht="409" customHeight="1" spans="1:42">
      <c r="A24" s="22">
        <v>3</v>
      </c>
      <c r="B24" s="22" t="s">
        <v>1142</v>
      </c>
      <c r="C24" s="22">
        <v>2024</v>
      </c>
      <c r="D24" s="23" t="s">
        <v>185</v>
      </c>
      <c r="E24" s="24" t="s">
        <v>178</v>
      </c>
      <c r="F24" s="24" t="s">
        <v>984</v>
      </c>
      <c r="G24" s="24" t="s">
        <v>1295</v>
      </c>
      <c r="H24" s="23" t="s">
        <v>1387</v>
      </c>
      <c r="I24" s="22">
        <v>1</v>
      </c>
      <c r="J24" s="22">
        <v>3949</v>
      </c>
      <c r="K24" s="22">
        <v>1</v>
      </c>
      <c r="L24" s="22"/>
      <c r="M24" s="22"/>
      <c r="N24" s="22"/>
      <c r="O24" s="22"/>
      <c r="P24" s="22"/>
      <c r="Q24" s="22"/>
      <c r="R24" s="22"/>
      <c r="S24" s="22">
        <v>737</v>
      </c>
      <c r="T24" s="22">
        <v>2312</v>
      </c>
      <c r="U24" s="24" t="s">
        <v>183</v>
      </c>
      <c r="V24" s="22" t="s">
        <v>1144</v>
      </c>
      <c r="W24" s="24" t="s">
        <v>183</v>
      </c>
      <c r="X24" s="22" t="s">
        <v>1144</v>
      </c>
      <c r="Y24" s="22" t="s">
        <v>1286</v>
      </c>
      <c r="Z24" s="59">
        <v>1370</v>
      </c>
      <c r="AA24" s="22">
        <v>1370</v>
      </c>
      <c r="AB24" s="60">
        <v>970</v>
      </c>
      <c r="AC24" s="60">
        <v>400</v>
      </c>
      <c r="AD24" s="60"/>
      <c r="AE24" s="60"/>
      <c r="AF24" s="22"/>
      <c r="AG24" s="22"/>
      <c r="AH24" s="22"/>
      <c r="AI24" s="22"/>
      <c r="AJ24" s="22"/>
      <c r="AK24" s="22"/>
      <c r="AL24" s="22"/>
      <c r="AM24" s="33" t="s">
        <v>1145</v>
      </c>
      <c r="AN24" s="33" t="s">
        <v>1146</v>
      </c>
      <c r="AO24" s="60" t="s">
        <v>1386</v>
      </c>
      <c r="AP24" s="75" t="s">
        <v>1386</v>
      </c>
    </row>
    <row r="25" s="7" customFormat="1" ht="382" customHeight="1" spans="1:42">
      <c r="A25" s="22">
        <v>4</v>
      </c>
      <c r="B25" s="22" t="s">
        <v>1297</v>
      </c>
      <c r="C25" s="22">
        <v>2024</v>
      </c>
      <c r="D25" s="31" t="s">
        <v>1388</v>
      </c>
      <c r="E25" s="24" t="s">
        <v>178</v>
      </c>
      <c r="F25" s="31" t="s">
        <v>402</v>
      </c>
      <c r="G25" s="24" t="s">
        <v>198</v>
      </c>
      <c r="H25" s="32" t="s">
        <v>1402</v>
      </c>
      <c r="I25" s="22">
        <v>1</v>
      </c>
      <c r="J25" s="22">
        <v>408</v>
      </c>
      <c r="K25" s="22">
        <v>1</v>
      </c>
      <c r="L25" s="22"/>
      <c r="M25" s="22"/>
      <c r="N25" s="22"/>
      <c r="O25" s="22"/>
      <c r="P25" s="22"/>
      <c r="Q25" s="22"/>
      <c r="R25" s="22"/>
      <c r="S25" s="28">
        <v>11</v>
      </c>
      <c r="T25" s="28">
        <v>43</v>
      </c>
      <c r="U25" s="24" t="s">
        <v>192</v>
      </c>
      <c r="V25" s="22" t="s">
        <v>810</v>
      </c>
      <c r="W25" s="24" t="s">
        <v>183</v>
      </c>
      <c r="X25" s="22" t="s">
        <v>1144</v>
      </c>
      <c r="Y25" s="22" t="s">
        <v>1286</v>
      </c>
      <c r="Z25" s="193">
        <v>146.75</v>
      </c>
      <c r="AA25" s="22">
        <v>146.75</v>
      </c>
      <c r="AB25" s="60">
        <v>146.75</v>
      </c>
      <c r="AC25" s="60"/>
      <c r="AD25" s="60"/>
      <c r="AE25" s="60"/>
      <c r="AF25" s="22"/>
      <c r="AG25" s="22"/>
      <c r="AH25" s="22"/>
      <c r="AI25" s="22"/>
      <c r="AJ25" s="22"/>
      <c r="AK25" s="22"/>
      <c r="AL25" s="22"/>
      <c r="AM25" s="33" t="s">
        <v>1403</v>
      </c>
      <c r="AN25" s="33" t="s">
        <v>1301</v>
      </c>
      <c r="AO25" s="60" t="s">
        <v>1386</v>
      </c>
      <c r="AP25" s="75" t="s">
        <v>1386</v>
      </c>
    </row>
    <row r="26" s="7" customFormat="1" ht="189" customHeight="1" spans="1:42">
      <c r="A26" s="22">
        <v>5</v>
      </c>
      <c r="B26" s="22" t="s">
        <v>1302</v>
      </c>
      <c r="C26" s="22">
        <v>2024</v>
      </c>
      <c r="D26" s="22" t="s">
        <v>1303</v>
      </c>
      <c r="E26" s="22" t="s">
        <v>178</v>
      </c>
      <c r="F26" s="22" t="s">
        <v>984</v>
      </c>
      <c r="G26" s="22" t="s">
        <v>1304</v>
      </c>
      <c r="H26" s="33" t="s">
        <v>1404</v>
      </c>
      <c r="I26" s="85">
        <v>1</v>
      </c>
      <c r="J26" s="22">
        <v>290</v>
      </c>
      <c r="K26" s="22">
        <v>1</v>
      </c>
      <c r="L26" s="22"/>
      <c r="M26" s="22"/>
      <c r="N26" s="22"/>
      <c r="O26" s="22"/>
      <c r="P26" s="22"/>
      <c r="Q26" s="22"/>
      <c r="R26" s="22"/>
      <c r="S26" s="47">
        <v>472</v>
      </c>
      <c r="T26" s="47">
        <v>1694</v>
      </c>
      <c r="U26" s="22" t="s">
        <v>192</v>
      </c>
      <c r="V26" s="91" t="s">
        <v>810</v>
      </c>
      <c r="W26" s="22" t="s">
        <v>183</v>
      </c>
      <c r="X26" s="85" t="s">
        <v>1144</v>
      </c>
      <c r="Y26" s="22" t="s">
        <v>1286</v>
      </c>
      <c r="Z26" s="22">
        <v>100</v>
      </c>
      <c r="AA26" s="28">
        <v>100</v>
      </c>
      <c r="AB26" s="22">
        <v>100</v>
      </c>
      <c r="AC26" s="22"/>
      <c r="AD26" s="22"/>
      <c r="AE26" s="22"/>
      <c r="AF26" s="22"/>
      <c r="AG26" s="22"/>
      <c r="AH26" s="22"/>
      <c r="AI26" s="22"/>
      <c r="AJ26" s="22"/>
      <c r="AK26" s="22"/>
      <c r="AL26" s="22"/>
      <c r="AM26" s="47" t="s">
        <v>1405</v>
      </c>
      <c r="AN26" s="47" t="s">
        <v>1307</v>
      </c>
      <c r="AO26" s="76" t="s">
        <v>1386</v>
      </c>
      <c r="AP26" s="75" t="s">
        <v>1386</v>
      </c>
    </row>
    <row r="27" s="12" customFormat="1" ht="51" customHeight="1" spans="1:41">
      <c r="A27" s="183" t="s">
        <v>56</v>
      </c>
      <c r="B27" s="187" t="s">
        <v>69</v>
      </c>
      <c r="C27" s="187"/>
      <c r="D27" s="187"/>
      <c r="E27" s="184"/>
      <c r="F27" s="184"/>
      <c r="G27" s="184"/>
      <c r="H27" s="184"/>
      <c r="I27" s="190"/>
      <c r="J27" s="190"/>
      <c r="K27" s="190"/>
      <c r="L27" s="190"/>
      <c r="M27" s="190"/>
      <c r="N27" s="190"/>
      <c r="O27" s="190"/>
      <c r="P27" s="190"/>
      <c r="Q27" s="190"/>
      <c r="R27" s="190"/>
      <c r="S27" s="190"/>
      <c r="T27" s="190"/>
      <c r="U27" s="190"/>
      <c r="V27" s="190"/>
      <c r="W27" s="190"/>
      <c r="X27" s="190"/>
      <c r="Y27" s="190"/>
      <c r="Z27" s="190"/>
      <c r="AA27" s="190"/>
      <c r="AB27" s="190"/>
      <c r="AC27" s="190"/>
      <c r="AD27" s="190"/>
      <c r="AE27" s="190"/>
      <c r="AF27" s="190"/>
      <c r="AG27" s="190"/>
      <c r="AH27" s="190"/>
      <c r="AI27" s="190"/>
      <c r="AJ27" s="190"/>
      <c r="AK27" s="190"/>
      <c r="AL27" s="190"/>
      <c r="AM27" s="195"/>
      <c r="AN27" s="195"/>
      <c r="AO27" s="195"/>
    </row>
    <row r="28" s="12" customFormat="1" ht="30" customHeight="1" spans="1:41">
      <c r="A28" s="182" t="s">
        <v>54</v>
      </c>
      <c r="B28" s="187" t="s">
        <v>70</v>
      </c>
      <c r="C28" s="187"/>
      <c r="D28" s="187"/>
      <c r="E28" s="184"/>
      <c r="F28" s="184"/>
      <c r="G28" s="184"/>
      <c r="H28" s="184"/>
      <c r="I28" s="190"/>
      <c r="J28" s="190"/>
      <c r="K28" s="190"/>
      <c r="L28" s="190"/>
      <c r="M28" s="190"/>
      <c r="N28" s="190"/>
      <c r="O28" s="190"/>
      <c r="P28" s="190"/>
      <c r="Q28" s="190"/>
      <c r="R28" s="190"/>
      <c r="S28" s="190"/>
      <c r="T28" s="190"/>
      <c r="U28" s="190"/>
      <c r="V28" s="190"/>
      <c r="W28" s="190"/>
      <c r="X28" s="190"/>
      <c r="Y28" s="190"/>
      <c r="Z28" s="190"/>
      <c r="AA28" s="190"/>
      <c r="AB28" s="190"/>
      <c r="AC28" s="190"/>
      <c r="AD28" s="190"/>
      <c r="AE28" s="190"/>
      <c r="AF28" s="190"/>
      <c r="AG28" s="190"/>
      <c r="AH28" s="190"/>
      <c r="AI28" s="190"/>
      <c r="AJ28" s="190"/>
      <c r="AK28" s="190"/>
      <c r="AL28" s="190"/>
      <c r="AM28" s="195"/>
      <c r="AN28" s="195"/>
      <c r="AO28" s="195"/>
    </row>
    <row r="29" s="12" customFormat="1" ht="30" customHeight="1" spans="1:41">
      <c r="A29" s="182" t="s">
        <v>54</v>
      </c>
      <c r="B29" s="187" t="s">
        <v>71</v>
      </c>
      <c r="C29" s="187"/>
      <c r="D29" s="187"/>
      <c r="E29" s="184"/>
      <c r="F29" s="184"/>
      <c r="G29" s="184"/>
      <c r="H29" s="184"/>
      <c r="I29" s="190"/>
      <c r="J29" s="190"/>
      <c r="K29" s="190"/>
      <c r="L29" s="190"/>
      <c r="M29" s="190"/>
      <c r="N29" s="190"/>
      <c r="O29" s="190"/>
      <c r="P29" s="190"/>
      <c r="Q29" s="190"/>
      <c r="R29" s="190"/>
      <c r="S29" s="190"/>
      <c r="T29" s="190"/>
      <c r="U29" s="190"/>
      <c r="V29" s="190"/>
      <c r="W29" s="190"/>
      <c r="X29" s="190"/>
      <c r="Y29" s="190"/>
      <c r="Z29" s="190"/>
      <c r="AA29" s="190"/>
      <c r="AB29" s="190"/>
      <c r="AC29" s="190"/>
      <c r="AD29" s="190"/>
      <c r="AE29" s="190"/>
      <c r="AF29" s="190"/>
      <c r="AG29" s="190"/>
      <c r="AH29" s="190"/>
      <c r="AI29" s="190"/>
      <c r="AJ29" s="190"/>
      <c r="AK29" s="190"/>
      <c r="AL29" s="190"/>
      <c r="AM29" s="195"/>
      <c r="AN29" s="195"/>
      <c r="AO29" s="195"/>
    </row>
    <row r="30" s="12" customFormat="1" ht="51" customHeight="1" spans="1:41">
      <c r="A30" s="182" t="s">
        <v>54</v>
      </c>
      <c r="B30" s="187" t="s">
        <v>72</v>
      </c>
      <c r="C30" s="187"/>
      <c r="D30" s="187"/>
      <c r="E30" s="184"/>
      <c r="F30" s="184"/>
      <c r="G30" s="184"/>
      <c r="H30" s="184"/>
      <c r="I30" s="190"/>
      <c r="J30" s="190"/>
      <c r="K30" s="190"/>
      <c r="L30" s="190"/>
      <c r="M30" s="190"/>
      <c r="N30" s="190"/>
      <c r="O30" s="190"/>
      <c r="P30" s="190"/>
      <c r="Q30" s="190"/>
      <c r="R30" s="190"/>
      <c r="S30" s="190"/>
      <c r="T30" s="190"/>
      <c r="U30" s="190"/>
      <c r="V30" s="190"/>
      <c r="W30" s="190"/>
      <c r="X30" s="190"/>
      <c r="Y30" s="190"/>
      <c r="Z30" s="190"/>
      <c r="AA30" s="190"/>
      <c r="AB30" s="190"/>
      <c r="AC30" s="190"/>
      <c r="AD30" s="190"/>
      <c r="AE30" s="190"/>
      <c r="AF30" s="190"/>
      <c r="AG30" s="190"/>
      <c r="AH30" s="190"/>
      <c r="AI30" s="190"/>
      <c r="AJ30" s="190"/>
      <c r="AK30" s="190"/>
      <c r="AL30" s="190"/>
      <c r="AM30" s="195"/>
      <c r="AN30" s="195"/>
      <c r="AO30" s="195"/>
    </row>
    <row r="31" s="12" customFormat="1" ht="30" customHeight="1" spans="1:41">
      <c r="A31" s="182" t="s">
        <v>52</v>
      </c>
      <c r="B31" s="187" t="s">
        <v>73</v>
      </c>
      <c r="C31" s="187"/>
      <c r="D31" s="187"/>
      <c r="E31" s="184"/>
      <c r="F31" s="184"/>
      <c r="G31" s="184"/>
      <c r="H31" s="184"/>
      <c r="I31" s="190">
        <f t="shared" ref="I31:AL31" si="8">I32+I33+I34+I35</f>
        <v>0</v>
      </c>
      <c r="J31" s="190">
        <f t="shared" si="8"/>
        <v>0</v>
      </c>
      <c r="K31" s="190">
        <f t="shared" si="8"/>
        <v>0</v>
      </c>
      <c r="L31" s="190">
        <f t="shared" si="8"/>
        <v>0</v>
      </c>
      <c r="M31" s="190">
        <f t="shared" si="8"/>
        <v>0</v>
      </c>
      <c r="N31" s="190">
        <f t="shared" si="8"/>
        <v>0</v>
      </c>
      <c r="O31" s="190">
        <f t="shared" si="8"/>
        <v>0</v>
      </c>
      <c r="P31" s="190">
        <f t="shared" si="8"/>
        <v>0</v>
      </c>
      <c r="Q31" s="190">
        <f t="shared" si="8"/>
        <v>0</v>
      </c>
      <c r="R31" s="190">
        <f t="shared" si="8"/>
        <v>0</v>
      </c>
      <c r="S31" s="190">
        <f t="shared" si="8"/>
        <v>0</v>
      </c>
      <c r="T31" s="190">
        <f t="shared" si="8"/>
        <v>0</v>
      </c>
      <c r="U31" s="190">
        <f t="shared" si="8"/>
        <v>0</v>
      </c>
      <c r="V31" s="190">
        <f t="shared" si="8"/>
        <v>0</v>
      </c>
      <c r="W31" s="190">
        <f t="shared" si="8"/>
        <v>0</v>
      </c>
      <c r="X31" s="190">
        <f t="shared" si="8"/>
        <v>0</v>
      </c>
      <c r="Y31" s="190">
        <f t="shared" si="8"/>
        <v>0</v>
      </c>
      <c r="Z31" s="190">
        <f t="shared" si="8"/>
        <v>0</v>
      </c>
      <c r="AA31" s="190">
        <f t="shared" si="8"/>
        <v>0</v>
      </c>
      <c r="AB31" s="190">
        <f t="shared" si="8"/>
        <v>0</v>
      </c>
      <c r="AC31" s="190">
        <f t="shared" si="8"/>
        <v>0</v>
      </c>
      <c r="AD31" s="190">
        <f t="shared" si="8"/>
        <v>0</v>
      </c>
      <c r="AE31" s="190">
        <f t="shared" si="8"/>
        <v>0</v>
      </c>
      <c r="AF31" s="190">
        <f t="shared" si="8"/>
        <v>0</v>
      </c>
      <c r="AG31" s="190">
        <f t="shared" si="8"/>
        <v>0</v>
      </c>
      <c r="AH31" s="190">
        <f t="shared" si="8"/>
        <v>0</v>
      </c>
      <c r="AI31" s="190">
        <f t="shared" si="8"/>
        <v>0</v>
      </c>
      <c r="AJ31" s="190">
        <f t="shared" si="8"/>
        <v>0</v>
      </c>
      <c r="AK31" s="190">
        <f t="shared" si="8"/>
        <v>0</v>
      </c>
      <c r="AL31" s="190">
        <f t="shared" si="8"/>
        <v>0</v>
      </c>
      <c r="AM31" s="195"/>
      <c r="AN31" s="195"/>
      <c r="AO31" s="195"/>
    </row>
    <row r="32" s="12" customFormat="1" ht="47" customHeight="1" spans="1:41">
      <c r="A32" s="182" t="s">
        <v>54</v>
      </c>
      <c r="B32" s="187" t="s">
        <v>74</v>
      </c>
      <c r="C32" s="187"/>
      <c r="D32" s="187"/>
      <c r="E32" s="184"/>
      <c r="F32" s="184"/>
      <c r="G32" s="184"/>
      <c r="H32" s="184"/>
      <c r="I32" s="190"/>
      <c r="J32" s="190"/>
      <c r="K32" s="190"/>
      <c r="L32" s="190"/>
      <c r="M32" s="190"/>
      <c r="N32" s="190"/>
      <c r="O32" s="190"/>
      <c r="P32" s="190"/>
      <c r="Q32" s="190"/>
      <c r="R32" s="190"/>
      <c r="S32" s="190"/>
      <c r="T32" s="190"/>
      <c r="U32" s="190"/>
      <c r="V32" s="190"/>
      <c r="W32" s="190"/>
      <c r="X32" s="190"/>
      <c r="Y32" s="190"/>
      <c r="Z32" s="190"/>
      <c r="AA32" s="190"/>
      <c r="AB32" s="190"/>
      <c r="AC32" s="190"/>
      <c r="AD32" s="190"/>
      <c r="AE32" s="190"/>
      <c r="AF32" s="190"/>
      <c r="AG32" s="190"/>
      <c r="AH32" s="190"/>
      <c r="AI32" s="190"/>
      <c r="AJ32" s="190"/>
      <c r="AK32" s="190"/>
      <c r="AL32" s="190"/>
      <c r="AM32" s="195"/>
      <c r="AN32" s="195"/>
      <c r="AO32" s="195"/>
    </row>
    <row r="33" s="12" customFormat="1" ht="30" customHeight="1" spans="1:41">
      <c r="A33" s="182" t="s">
        <v>54</v>
      </c>
      <c r="B33" s="187" t="s">
        <v>75</v>
      </c>
      <c r="C33" s="187"/>
      <c r="D33" s="187"/>
      <c r="E33" s="184"/>
      <c r="F33" s="184"/>
      <c r="G33" s="184"/>
      <c r="H33" s="184"/>
      <c r="I33" s="190">
        <v>0</v>
      </c>
      <c r="J33" s="190">
        <v>0</v>
      </c>
      <c r="K33" s="190">
        <v>0</v>
      </c>
      <c r="L33" s="190">
        <v>0</v>
      </c>
      <c r="M33" s="190">
        <v>0</v>
      </c>
      <c r="N33" s="190">
        <v>0</v>
      </c>
      <c r="O33" s="190">
        <v>0</v>
      </c>
      <c r="P33" s="190">
        <v>0</v>
      </c>
      <c r="Q33" s="190">
        <v>0</v>
      </c>
      <c r="R33" s="190">
        <v>0</v>
      </c>
      <c r="S33" s="190">
        <v>0</v>
      </c>
      <c r="T33" s="190">
        <v>0</v>
      </c>
      <c r="U33" s="190">
        <v>0</v>
      </c>
      <c r="V33" s="190">
        <v>0</v>
      </c>
      <c r="W33" s="190">
        <v>0</v>
      </c>
      <c r="X33" s="190">
        <v>0</v>
      </c>
      <c r="Y33" s="190">
        <v>0</v>
      </c>
      <c r="Z33" s="190">
        <v>0</v>
      </c>
      <c r="AA33" s="190">
        <v>0</v>
      </c>
      <c r="AB33" s="190">
        <v>0</v>
      </c>
      <c r="AC33" s="190">
        <v>0</v>
      </c>
      <c r="AD33" s="190">
        <v>0</v>
      </c>
      <c r="AE33" s="190">
        <v>0</v>
      </c>
      <c r="AF33" s="190">
        <v>0</v>
      </c>
      <c r="AG33" s="190">
        <v>0</v>
      </c>
      <c r="AH33" s="190">
        <v>0</v>
      </c>
      <c r="AI33" s="190">
        <v>0</v>
      </c>
      <c r="AJ33" s="190">
        <v>0</v>
      </c>
      <c r="AK33" s="190">
        <v>0</v>
      </c>
      <c r="AL33" s="190">
        <v>0</v>
      </c>
      <c r="AM33" s="190"/>
      <c r="AN33" s="195"/>
      <c r="AO33" s="195"/>
    </row>
    <row r="34" s="12" customFormat="1" ht="30" customHeight="1" spans="1:41">
      <c r="A34" s="182" t="s">
        <v>54</v>
      </c>
      <c r="B34" s="187" t="s">
        <v>76</v>
      </c>
      <c r="C34" s="187"/>
      <c r="D34" s="187"/>
      <c r="E34" s="184"/>
      <c r="F34" s="184"/>
      <c r="G34" s="184"/>
      <c r="H34" s="184"/>
      <c r="I34" s="190">
        <v>0</v>
      </c>
      <c r="J34" s="190">
        <v>0</v>
      </c>
      <c r="K34" s="190">
        <v>0</v>
      </c>
      <c r="L34" s="190">
        <v>0</v>
      </c>
      <c r="M34" s="190">
        <v>0</v>
      </c>
      <c r="N34" s="190">
        <v>0</v>
      </c>
      <c r="O34" s="190">
        <v>0</v>
      </c>
      <c r="P34" s="190">
        <v>0</v>
      </c>
      <c r="Q34" s="190">
        <v>0</v>
      </c>
      <c r="R34" s="190">
        <v>0</v>
      </c>
      <c r="S34" s="190">
        <v>0</v>
      </c>
      <c r="T34" s="190">
        <v>0</v>
      </c>
      <c r="U34" s="190">
        <v>0</v>
      </c>
      <c r="V34" s="190">
        <v>0</v>
      </c>
      <c r="W34" s="190">
        <v>0</v>
      </c>
      <c r="X34" s="190">
        <v>0</v>
      </c>
      <c r="Y34" s="190">
        <v>0</v>
      </c>
      <c r="Z34" s="190">
        <v>0</v>
      </c>
      <c r="AA34" s="190">
        <v>0</v>
      </c>
      <c r="AB34" s="190">
        <v>0</v>
      </c>
      <c r="AC34" s="190">
        <v>0</v>
      </c>
      <c r="AD34" s="190">
        <v>0</v>
      </c>
      <c r="AE34" s="190">
        <v>0</v>
      </c>
      <c r="AF34" s="190">
        <v>0</v>
      </c>
      <c r="AG34" s="190">
        <v>0</v>
      </c>
      <c r="AH34" s="190">
        <v>0</v>
      </c>
      <c r="AI34" s="190">
        <v>0</v>
      </c>
      <c r="AJ34" s="190">
        <v>0</v>
      </c>
      <c r="AK34" s="190">
        <v>0</v>
      </c>
      <c r="AL34" s="190">
        <v>0</v>
      </c>
      <c r="AM34" s="195"/>
      <c r="AN34" s="195"/>
      <c r="AO34" s="195"/>
    </row>
    <row r="35" s="12" customFormat="1" ht="30" customHeight="1" spans="1:41">
      <c r="A35" s="182" t="s">
        <v>54</v>
      </c>
      <c r="B35" s="187" t="s">
        <v>77</v>
      </c>
      <c r="C35" s="187"/>
      <c r="D35" s="187"/>
      <c r="E35" s="184"/>
      <c r="F35" s="184"/>
      <c r="G35" s="184"/>
      <c r="H35" s="184"/>
      <c r="I35" s="190"/>
      <c r="J35" s="190"/>
      <c r="K35" s="190"/>
      <c r="L35" s="190"/>
      <c r="M35" s="190"/>
      <c r="N35" s="190"/>
      <c r="O35" s="190"/>
      <c r="P35" s="190"/>
      <c r="Q35" s="190"/>
      <c r="R35" s="190"/>
      <c r="S35" s="190"/>
      <c r="T35" s="190"/>
      <c r="U35" s="190"/>
      <c r="V35" s="190"/>
      <c r="W35" s="190"/>
      <c r="X35" s="190"/>
      <c r="Y35" s="190"/>
      <c r="Z35" s="190"/>
      <c r="AA35" s="190"/>
      <c r="AB35" s="190"/>
      <c r="AC35" s="190"/>
      <c r="AD35" s="190"/>
      <c r="AE35" s="190"/>
      <c r="AF35" s="190"/>
      <c r="AG35" s="190"/>
      <c r="AH35" s="190"/>
      <c r="AI35" s="190"/>
      <c r="AJ35" s="190"/>
      <c r="AK35" s="190"/>
      <c r="AL35" s="190"/>
      <c r="AM35" s="195"/>
      <c r="AN35" s="195"/>
      <c r="AO35" s="195"/>
    </row>
    <row r="36" s="12" customFormat="1" ht="30" customHeight="1" spans="1:41">
      <c r="A36" s="182" t="s">
        <v>52</v>
      </c>
      <c r="B36" s="187" t="s">
        <v>78</v>
      </c>
      <c r="C36" s="187"/>
      <c r="D36" s="187"/>
      <c r="E36" s="184"/>
      <c r="F36" s="184"/>
      <c r="G36" s="184"/>
      <c r="H36" s="184"/>
      <c r="I36" s="190">
        <f t="shared" ref="I36:AL36" si="9">I37+I45</f>
        <v>3</v>
      </c>
      <c r="J36" s="190">
        <f t="shared" si="9"/>
        <v>108</v>
      </c>
      <c r="K36" s="190">
        <f t="shared" si="9"/>
        <v>0</v>
      </c>
      <c r="L36" s="190">
        <f t="shared" si="9"/>
        <v>0</v>
      </c>
      <c r="M36" s="190">
        <f t="shared" si="9"/>
        <v>3</v>
      </c>
      <c r="N36" s="190">
        <f t="shared" si="9"/>
        <v>0</v>
      </c>
      <c r="O36" s="190">
        <f t="shared" si="9"/>
        <v>0</v>
      </c>
      <c r="P36" s="190">
        <f t="shared" si="9"/>
        <v>0</v>
      </c>
      <c r="Q36" s="190">
        <f t="shared" si="9"/>
        <v>0</v>
      </c>
      <c r="R36" s="190">
        <f t="shared" si="9"/>
        <v>0</v>
      </c>
      <c r="S36" s="190">
        <f t="shared" si="9"/>
        <v>2769</v>
      </c>
      <c r="T36" s="190">
        <f t="shared" si="9"/>
        <v>11236</v>
      </c>
      <c r="U36" s="190">
        <f t="shared" si="9"/>
        <v>0</v>
      </c>
      <c r="V36" s="190">
        <f t="shared" si="9"/>
        <v>0</v>
      </c>
      <c r="W36" s="190">
        <f t="shared" si="9"/>
        <v>0</v>
      </c>
      <c r="X36" s="190">
        <f t="shared" si="9"/>
        <v>0</v>
      </c>
      <c r="Y36" s="190">
        <f t="shared" si="9"/>
        <v>0</v>
      </c>
      <c r="Z36" s="190">
        <f t="shared" si="9"/>
        <v>3850</v>
      </c>
      <c r="AA36" s="190">
        <f t="shared" si="9"/>
        <v>2300</v>
      </c>
      <c r="AB36" s="190">
        <f t="shared" si="9"/>
        <v>1900</v>
      </c>
      <c r="AC36" s="190">
        <f t="shared" si="9"/>
        <v>400</v>
      </c>
      <c r="AD36" s="190">
        <f t="shared" si="9"/>
        <v>0</v>
      </c>
      <c r="AE36" s="190">
        <f t="shared" si="9"/>
        <v>0</v>
      </c>
      <c r="AF36" s="190">
        <f t="shared" si="9"/>
        <v>1400</v>
      </c>
      <c r="AG36" s="190">
        <f t="shared" si="9"/>
        <v>0</v>
      </c>
      <c r="AH36" s="190">
        <f t="shared" si="9"/>
        <v>0</v>
      </c>
      <c r="AI36" s="190">
        <f t="shared" si="9"/>
        <v>0</v>
      </c>
      <c r="AJ36" s="190">
        <f t="shared" si="9"/>
        <v>150</v>
      </c>
      <c r="AK36" s="190">
        <f t="shared" si="9"/>
        <v>0</v>
      </c>
      <c r="AL36" s="190">
        <f t="shared" si="9"/>
        <v>0</v>
      </c>
      <c r="AM36" s="195"/>
      <c r="AN36" s="195"/>
      <c r="AO36" s="195"/>
    </row>
    <row r="37" s="12" customFormat="1" ht="30" customHeight="1" spans="1:41">
      <c r="A37" s="182" t="s">
        <v>54</v>
      </c>
      <c r="B37" s="187" t="s">
        <v>79</v>
      </c>
      <c r="C37" s="187"/>
      <c r="D37" s="187"/>
      <c r="E37" s="184"/>
      <c r="F37" s="184"/>
      <c r="G37" s="184"/>
      <c r="H37" s="184"/>
      <c r="I37" s="190">
        <f t="shared" ref="I37:AL37" si="10">I38+I39+I40+I41</f>
        <v>3</v>
      </c>
      <c r="J37" s="190">
        <f t="shared" si="10"/>
        <v>108</v>
      </c>
      <c r="K37" s="190">
        <f t="shared" si="10"/>
        <v>0</v>
      </c>
      <c r="L37" s="190">
        <f t="shared" si="10"/>
        <v>0</v>
      </c>
      <c r="M37" s="190">
        <f t="shared" si="10"/>
        <v>3</v>
      </c>
      <c r="N37" s="190">
        <f t="shared" si="10"/>
        <v>0</v>
      </c>
      <c r="O37" s="190">
        <f t="shared" si="10"/>
        <v>0</v>
      </c>
      <c r="P37" s="190">
        <f t="shared" si="10"/>
        <v>0</v>
      </c>
      <c r="Q37" s="190">
        <f t="shared" si="10"/>
        <v>0</v>
      </c>
      <c r="R37" s="190">
        <f t="shared" si="10"/>
        <v>0</v>
      </c>
      <c r="S37" s="190">
        <f t="shared" si="10"/>
        <v>2769</v>
      </c>
      <c r="T37" s="190">
        <f t="shared" si="10"/>
        <v>11236</v>
      </c>
      <c r="U37" s="190">
        <f t="shared" si="10"/>
        <v>0</v>
      </c>
      <c r="V37" s="190">
        <f t="shared" si="10"/>
        <v>0</v>
      </c>
      <c r="W37" s="190">
        <f t="shared" si="10"/>
        <v>0</v>
      </c>
      <c r="X37" s="190">
        <f t="shared" si="10"/>
        <v>0</v>
      </c>
      <c r="Y37" s="190">
        <f t="shared" si="10"/>
        <v>0</v>
      </c>
      <c r="Z37" s="190">
        <f t="shared" si="10"/>
        <v>3850</v>
      </c>
      <c r="AA37" s="190">
        <f t="shared" si="10"/>
        <v>2300</v>
      </c>
      <c r="AB37" s="190">
        <f t="shared" si="10"/>
        <v>1900</v>
      </c>
      <c r="AC37" s="190">
        <f t="shared" si="10"/>
        <v>400</v>
      </c>
      <c r="AD37" s="190">
        <f t="shared" si="10"/>
        <v>0</v>
      </c>
      <c r="AE37" s="190">
        <f t="shared" si="10"/>
        <v>0</v>
      </c>
      <c r="AF37" s="190">
        <f t="shared" si="10"/>
        <v>1400</v>
      </c>
      <c r="AG37" s="190">
        <f t="shared" si="10"/>
        <v>0</v>
      </c>
      <c r="AH37" s="190">
        <f t="shared" si="10"/>
        <v>0</v>
      </c>
      <c r="AI37" s="190">
        <f t="shared" si="10"/>
        <v>0</v>
      </c>
      <c r="AJ37" s="190">
        <f t="shared" si="10"/>
        <v>150</v>
      </c>
      <c r="AK37" s="190">
        <f t="shared" si="10"/>
        <v>0</v>
      </c>
      <c r="AL37" s="190">
        <f t="shared" si="10"/>
        <v>0</v>
      </c>
      <c r="AM37" s="195"/>
      <c r="AN37" s="195"/>
      <c r="AO37" s="195"/>
    </row>
    <row r="38" s="12" customFormat="1" ht="30" customHeight="1" spans="1:41">
      <c r="A38" s="183" t="s">
        <v>56</v>
      </c>
      <c r="B38" s="187" t="s">
        <v>80</v>
      </c>
      <c r="C38" s="187"/>
      <c r="D38" s="187"/>
      <c r="E38" s="184"/>
      <c r="F38" s="184"/>
      <c r="G38" s="184"/>
      <c r="H38" s="184"/>
      <c r="I38" s="190"/>
      <c r="J38" s="190"/>
      <c r="K38" s="190"/>
      <c r="L38" s="190"/>
      <c r="M38" s="190"/>
      <c r="N38" s="190"/>
      <c r="O38" s="190"/>
      <c r="P38" s="190"/>
      <c r="Q38" s="190"/>
      <c r="R38" s="190"/>
      <c r="S38" s="190"/>
      <c r="T38" s="190"/>
      <c r="U38" s="190"/>
      <c r="V38" s="190"/>
      <c r="W38" s="190"/>
      <c r="X38" s="190"/>
      <c r="Y38" s="190"/>
      <c r="Z38" s="190"/>
      <c r="AA38" s="190"/>
      <c r="AB38" s="190"/>
      <c r="AC38" s="190"/>
      <c r="AD38" s="190"/>
      <c r="AE38" s="190"/>
      <c r="AF38" s="190"/>
      <c r="AG38" s="190"/>
      <c r="AH38" s="190"/>
      <c r="AI38" s="190"/>
      <c r="AJ38" s="190"/>
      <c r="AK38" s="190"/>
      <c r="AL38" s="190"/>
      <c r="AM38" s="195"/>
      <c r="AN38" s="195"/>
      <c r="AO38" s="195"/>
    </row>
    <row r="39" s="12" customFormat="1" ht="30" customHeight="1" spans="1:41">
      <c r="A39" s="183" t="s">
        <v>56</v>
      </c>
      <c r="B39" s="187" t="s">
        <v>81</v>
      </c>
      <c r="C39" s="187"/>
      <c r="D39" s="187"/>
      <c r="E39" s="184"/>
      <c r="F39" s="184"/>
      <c r="G39" s="184"/>
      <c r="H39" s="184"/>
      <c r="I39" s="190"/>
      <c r="J39" s="190"/>
      <c r="K39" s="190"/>
      <c r="L39" s="190"/>
      <c r="M39" s="190"/>
      <c r="N39" s="190"/>
      <c r="O39" s="190"/>
      <c r="P39" s="190"/>
      <c r="Q39" s="190"/>
      <c r="R39" s="190"/>
      <c r="S39" s="190"/>
      <c r="T39" s="190"/>
      <c r="U39" s="190"/>
      <c r="V39" s="190"/>
      <c r="W39" s="190"/>
      <c r="X39" s="190"/>
      <c r="Y39" s="190"/>
      <c r="Z39" s="190"/>
      <c r="AA39" s="190"/>
      <c r="AB39" s="190"/>
      <c r="AC39" s="190"/>
      <c r="AD39" s="190"/>
      <c r="AE39" s="190"/>
      <c r="AF39" s="190"/>
      <c r="AG39" s="190"/>
      <c r="AH39" s="190"/>
      <c r="AI39" s="190"/>
      <c r="AJ39" s="190"/>
      <c r="AK39" s="190"/>
      <c r="AL39" s="190"/>
      <c r="AM39" s="195"/>
      <c r="AN39" s="195"/>
      <c r="AO39" s="195"/>
    </row>
    <row r="40" s="12" customFormat="1" ht="30" customHeight="1" spans="1:41">
      <c r="A40" s="183" t="s">
        <v>56</v>
      </c>
      <c r="B40" s="187" t="s">
        <v>82</v>
      </c>
      <c r="C40" s="187"/>
      <c r="D40" s="187"/>
      <c r="E40" s="184"/>
      <c r="F40" s="184"/>
      <c r="G40" s="184"/>
      <c r="H40" s="184"/>
      <c r="I40" s="190"/>
      <c r="J40" s="190"/>
      <c r="K40" s="190"/>
      <c r="L40" s="190"/>
      <c r="M40" s="190"/>
      <c r="N40" s="190"/>
      <c r="O40" s="190"/>
      <c r="P40" s="190"/>
      <c r="Q40" s="190"/>
      <c r="R40" s="190"/>
      <c r="S40" s="190"/>
      <c r="T40" s="190"/>
      <c r="U40" s="190"/>
      <c r="V40" s="190"/>
      <c r="W40" s="190"/>
      <c r="X40" s="190"/>
      <c r="Y40" s="190"/>
      <c r="Z40" s="190"/>
      <c r="AA40" s="190"/>
      <c r="AB40" s="190"/>
      <c r="AC40" s="190"/>
      <c r="AD40" s="190"/>
      <c r="AE40" s="190"/>
      <c r="AF40" s="190"/>
      <c r="AG40" s="190"/>
      <c r="AH40" s="190"/>
      <c r="AI40" s="190"/>
      <c r="AJ40" s="190"/>
      <c r="AK40" s="190"/>
      <c r="AL40" s="190"/>
      <c r="AM40" s="195"/>
      <c r="AN40" s="195"/>
      <c r="AO40" s="195"/>
    </row>
    <row r="41" s="12" customFormat="1" ht="50" customHeight="1" spans="1:41">
      <c r="A41" s="183" t="s">
        <v>56</v>
      </c>
      <c r="B41" s="187" t="s">
        <v>83</v>
      </c>
      <c r="C41" s="187"/>
      <c r="D41" s="187"/>
      <c r="E41" s="184"/>
      <c r="F41" s="184"/>
      <c r="G41" s="184"/>
      <c r="H41" s="184"/>
      <c r="I41" s="190">
        <f t="shared" ref="I41:AL41" si="11">SUM(I42:I44)</f>
        <v>3</v>
      </c>
      <c r="J41" s="190">
        <f t="shared" si="11"/>
        <v>108</v>
      </c>
      <c r="K41" s="190">
        <f t="shared" si="11"/>
        <v>0</v>
      </c>
      <c r="L41" s="190">
        <f t="shared" si="11"/>
        <v>0</v>
      </c>
      <c r="M41" s="190">
        <f t="shared" si="11"/>
        <v>3</v>
      </c>
      <c r="N41" s="190">
        <f t="shared" si="11"/>
        <v>0</v>
      </c>
      <c r="O41" s="190">
        <f t="shared" si="11"/>
        <v>0</v>
      </c>
      <c r="P41" s="190">
        <f t="shared" si="11"/>
        <v>0</v>
      </c>
      <c r="Q41" s="190">
        <f t="shared" si="11"/>
        <v>0</v>
      </c>
      <c r="R41" s="190">
        <f t="shared" si="11"/>
        <v>0</v>
      </c>
      <c r="S41" s="190">
        <f t="shared" si="11"/>
        <v>2769</v>
      </c>
      <c r="T41" s="190">
        <f t="shared" si="11"/>
        <v>11236</v>
      </c>
      <c r="U41" s="190">
        <f t="shared" si="11"/>
        <v>0</v>
      </c>
      <c r="V41" s="190">
        <f t="shared" si="11"/>
        <v>0</v>
      </c>
      <c r="W41" s="190">
        <f t="shared" si="11"/>
        <v>0</v>
      </c>
      <c r="X41" s="190">
        <f t="shared" si="11"/>
        <v>0</v>
      </c>
      <c r="Y41" s="190">
        <f t="shared" si="11"/>
        <v>0</v>
      </c>
      <c r="Z41" s="190">
        <f t="shared" si="11"/>
        <v>3850</v>
      </c>
      <c r="AA41" s="190">
        <f t="shared" si="11"/>
        <v>2300</v>
      </c>
      <c r="AB41" s="190">
        <f t="shared" si="11"/>
        <v>1900</v>
      </c>
      <c r="AC41" s="190">
        <f t="shared" si="11"/>
        <v>400</v>
      </c>
      <c r="AD41" s="190">
        <f t="shared" si="11"/>
        <v>0</v>
      </c>
      <c r="AE41" s="190">
        <f t="shared" si="11"/>
        <v>0</v>
      </c>
      <c r="AF41" s="190">
        <f t="shared" si="11"/>
        <v>1400</v>
      </c>
      <c r="AG41" s="190">
        <f t="shared" si="11"/>
        <v>0</v>
      </c>
      <c r="AH41" s="190">
        <f t="shared" si="11"/>
        <v>0</v>
      </c>
      <c r="AI41" s="190">
        <f t="shared" si="11"/>
        <v>0</v>
      </c>
      <c r="AJ41" s="190">
        <f t="shared" si="11"/>
        <v>150</v>
      </c>
      <c r="AK41" s="190">
        <f t="shared" si="11"/>
        <v>0</v>
      </c>
      <c r="AL41" s="190">
        <f t="shared" si="11"/>
        <v>0</v>
      </c>
      <c r="AM41" s="195"/>
      <c r="AN41" s="195"/>
      <c r="AO41" s="195"/>
    </row>
    <row r="42" s="7" customFormat="1" ht="309" customHeight="1" spans="1:42">
      <c r="A42" s="22">
        <v>6</v>
      </c>
      <c r="B42" s="22" t="s">
        <v>1155</v>
      </c>
      <c r="C42" s="22">
        <v>2024</v>
      </c>
      <c r="D42" s="34" t="s">
        <v>203</v>
      </c>
      <c r="E42" s="24" t="s">
        <v>178</v>
      </c>
      <c r="F42" s="24" t="s">
        <v>990</v>
      </c>
      <c r="G42" s="24" t="s">
        <v>204</v>
      </c>
      <c r="H42" s="35" t="s">
        <v>1409</v>
      </c>
      <c r="I42" s="22">
        <v>1</v>
      </c>
      <c r="J42" s="22">
        <v>2</v>
      </c>
      <c r="K42" s="22"/>
      <c r="L42" s="22"/>
      <c r="M42" s="22">
        <v>1</v>
      </c>
      <c r="N42" s="22"/>
      <c r="O42" s="22"/>
      <c r="P42" s="22"/>
      <c r="Q42" s="22"/>
      <c r="R42" s="22"/>
      <c r="S42" s="95">
        <v>788</v>
      </c>
      <c r="T42" s="95">
        <v>2878</v>
      </c>
      <c r="U42" s="49" t="s">
        <v>206</v>
      </c>
      <c r="V42" s="22" t="s">
        <v>902</v>
      </c>
      <c r="W42" s="49" t="s">
        <v>207</v>
      </c>
      <c r="X42" s="22" t="s">
        <v>715</v>
      </c>
      <c r="Y42" s="22" t="s">
        <v>1286</v>
      </c>
      <c r="Z42" s="39">
        <v>2100</v>
      </c>
      <c r="AA42" s="22">
        <v>2100</v>
      </c>
      <c r="AB42" s="60">
        <v>1700</v>
      </c>
      <c r="AC42" s="60">
        <v>400</v>
      </c>
      <c r="AD42" s="60"/>
      <c r="AE42" s="60"/>
      <c r="AF42" s="22"/>
      <c r="AG42" s="22"/>
      <c r="AH42" s="22"/>
      <c r="AI42" s="22"/>
      <c r="AJ42" s="22"/>
      <c r="AK42" s="22"/>
      <c r="AL42" s="22"/>
      <c r="AM42" s="33" t="s">
        <v>1410</v>
      </c>
      <c r="AN42" s="33" t="s">
        <v>1157</v>
      </c>
      <c r="AO42" s="60" t="s">
        <v>1386</v>
      </c>
      <c r="AP42" s="75" t="s">
        <v>1386</v>
      </c>
    </row>
    <row r="43" s="9" customFormat="1" ht="320" customHeight="1" spans="1:42">
      <c r="A43" s="22">
        <v>7</v>
      </c>
      <c r="B43" s="22" t="s">
        <v>1189</v>
      </c>
      <c r="C43" s="22">
        <v>2024</v>
      </c>
      <c r="D43" s="22" t="s">
        <v>1190</v>
      </c>
      <c r="E43" s="22" t="s">
        <v>178</v>
      </c>
      <c r="F43" s="22" t="s">
        <v>990</v>
      </c>
      <c r="G43" s="22" t="s">
        <v>357</v>
      </c>
      <c r="H43" s="22" t="s">
        <v>1411</v>
      </c>
      <c r="I43" s="86">
        <v>1</v>
      </c>
      <c r="J43" s="36">
        <v>16</v>
      </c>
      <c r="K43" s="36"/>
      <c r="L43" s="36"/>
      <c r="M43" s="36">
        <v>1</v>
      </c>
      <c r="N43" s="36"/>
      <c r="O43" s="36"/>
      <c r="P43" s="36"/>
      <c r="Q43" s="36"/>
      <c r="R43" s="36"/>
      <c r="S43" s="36">
        <v>114</v>
      </c>
      <c r="T43" s="36">
        <v>456</v>
      </c>
      <c r="U43" s="36" t="s">
        <v>1016</v>
      </c>
      <c r="V43" s="22" t="s">
        <v>749</v>
      </c>
      <c r="W43" s="49" t="s">
        <v>207</v>
      </c>
      <c r="X43" s="22" t="s">
        <v>715</v>
      </c>
      <c r="Y43" s="22" t="s">
        <v>1286</v>
      </c>
      <c r="Z43" s="22">
        <v>1400</v>
      </c>
      <c r="AA43" s="36"/>
      <c r="AB43" s="36"/>
      <c r="AC43" s="36"/>
      <c r="AD43" s="36"/>
      <c r="AE43" s="36"/>
      <c r="AF43" s="36">
        <v>1400</v>
      </c>
      <c r="AG43" s="36"/>
      <c r="AH43" s="36"/>
      <c r="AI43" s="36"/>
      <c r="AJ43" s="36"/>
      <c r="AK43" s="36"/>
      <c r="AL43" s="36"/>
      <c r="AM43" s="37" t="s">
        <v>1192</v>
      </c>
      <c r="AN43" s="37" t="s">
        <v>1193</v>
      </c>
      <c r="AO43" s="77" t="s">
        <v>1386</v>
      </c>
      <c r="AP43" s="75" t="s">
        <v>1386</v>
      </c>
    </row>
    <row r="44" s="7" customFormat="1" ht="189" customHeight="1" spans="1:42">
      <c r="A44" s="22">
        <v>8</v>
      </c>
      <c r="B44" s="25" t="s">
        <v>1194</v>
      </c>
      <c r="C44" s="25">
        <v>2024</v>
      </c>
      <c r="D44" s="38" t="s">
        <v>208</v>
      </c>
      <c r="E44" s="27" t="s">
        <v>178</v>
      </c>
      <c r="F44" s="27" t="s">
        <v>990</v>
      </c>
      <c r="G44" s="27" t="s">
        <v>209</v>
      </c>
      <c r="H44" s="38" t="s">
        <v>1412</v>
      </c>
      <c r="I44" s="25">
        <v>1</v>
      </c>
      <c r="J44" s="25">
        <v>90</v>
      </c>
      <c r="K44" s="25"/>
      <c r="L44" s="25"/>
      <c r="M44" s="25">
        <v>1</v>
      </c>
      <c r="N44" s="25"/>
      <c r="O44" s="25"/>
      <c r="P44" s="25"/>
      <c r="Q44" s="25"/>
      <c r="R44" s="25"/>
      <c r="S44" s="25">
        <v>1867</v>
      </c>
      <c r="T44" s="25">
        <v>7902</v>
      </c>
      <c r="U44" s="51" t="s">
        <v>211</v>
      </c>
      <c r="V44" s="25" t="s">
        <v>715</v>
      </c>
      <c r="W44" s="96" t="s">
        <v>207</v>
      </c>
      <c r="X44" s="25" t="s">
        <v>715</v>
      </c>
      <c r="Y44" s="22" t="s">
        <v>1286</v>
      </c>
      <c r="Z44" s="25">
        <v>350</v>
      </c>
      <c r="AA44" s="25">
        <v>200</v>
      </c>
      <c r="AB44" s="57">
        <v>200</v>
      </c>
      <c r="AC44" s="57"/>
      <c r="AD44" s="57"/>
      <c r="AE44" s="57"/>
      <c r="AF44" s="25"/>
      <c r="AG44" s="25"/>
      <c r="AH44" s="25"/>
      <c r="AI44" s="25"/>
      <c r="AJ44" s="25">
        <v>150</v>
      </c>
      <c r="AK44" s="25"/>
      <c r="AL44" s="25"/>
      <c r="AM44" s="68" t="s">
        <v>1413</v>
      </c>
      <c r="AN44" s="68" t="s">
        <v>1437</v>
      </c>
      <c r="AO44" s="57" t="s">
        <v>1386</v>
      </c>
      <c r="AP44" s="75" t="s">
        <v>1386</v>
      </c>
    </row>
    <row r="45" s="12" customFormat="1" ht="30" customHeight="1" spans="1:41">
      <c r="A45" s="182" t="s">
        <v>54</v>
      </c>
      <c r="B45" s="187" t="s">
        <v>84</v>
      </c>
      <c r="C45" s="187"/>
      <c r="D45" s="187"/>
      <c r="E45" s="184"/>
      <c r="F45" s="184"/>
      <c r="G45" s="184"/>
      <c r="H45" s="184"/>
      <c r="I45" s="190"/>
      <c r="J45" s="190"/>
      <c r="K45" s="190"/>
      <c r="L45" s="190"/>
      <c r="M45" s="190"/>
      <c r="N45" s="190"/>
      <c r="O45" s="190"/>
      <c r="P45" s="190"/>
      <c r="Q45" s="190"/>
      <c r="R45" s="190"/>
      <c r="S45" s="190"/>
      <c r="T45" s="190"/>
      <c r="U45" s="190"/>
      <c r="V45" s="190"/>
      <c r="W45" s="190"/>
      <c r="X45" s="190"/>
      <c r="Y45" s="190"/>
      <c r="Z45" s="190"/>
      <c r="AA45" s="190"/>
      <c r="AB45" s="190"/>
      <c r="AC45" s="190"/>
      <c r="AD45" s="190"/>
      <c r="AE45" s="190"/>
      <c r="AF45" s="190"/>
      <c r="AG45" s="190"/>
      <c r="AH45" s="190"/>
      <c r="AI45" s="190"/>
      <c r="AJ45" s="190"/>
      <c r="AK45" s="190"/>
      <c r="AL45" s="190"/>
      <c r="AM45" s="195"/>
      <c r="AN45" s="195"/>
      <c r="AO45" s="195"/>
    </row>
    <row r="46" s="12" customFormat="1" ht="30" customHeight="1" spans="1:41">
      <c r="A46" s="182" t="s">
        <v>52</v>
      </c>
      <c r="B46" s="187" t="s">
        <v>85</v>
      </c>
      <c r="C46" s="187"/>
      <c r="D46" s="187"/>
      <c r="E46" s="184"/>
      <c r="F46" s="184"/>
      <c r="G46" s="184"/>
      <c r="H46" s="184"/>
      <c r="I46" s="190">
        <f t="shared" ref="I46:AL46" si="12">I47+I49+I50+I51</f>
        <v>1</v>
      </c>
      <c r="J46" s="190">
        <f t="shared" si="12"/>
        <v>100</v>
      </c>
      <c r="K46" s="190">
        <f t="shared" si="12"/>
        <v>1</v>
      </c>
      <c r="L46" s="190">
        <f t="shared" si="12"/>
        <v>0</v>
      </c>
      <c r="M46" s="190">
        <f t="shared" si="12"/>
        <v>0</v>
      </c>
      <c r="N46" s="190">
        <f t="shared" si="12"/>
        <v>0</v>
      </c>
      <c r="O46" s="190">
        <f t="shared" si="12"/>
        <v>0</v>
      </c>
      <c r="P46" s="190">
        <f t="shared" si="12"/>
        <v>0</v>
      </c>
      <c r="Q46" s="190">
        <f t="shared" si="12"/>
        <v>0</v>
      </c>
      <c r="R46" s="190">
        <f t="shared" si="12"/>
        <v>0</v>
      </c>
      <c r="S46" s="190">
        <f t="shared" si="12"/>
        <v>26</v>
      </c>
      <c r="T46" s="190">
        <f t="shared" si="12"/>
        <v>83</v>
      </c>
      <c r="U46" s="190">
        <f t="shared" si="12"/>
        <v>0</v>
      </c>
      <c r="V46" s="190">
        <f t="shared" si="12"/>
        <v>0</v>
      </c>
      <c r="W46" s="190">
        <f t="shared" si="12"/>
        <v>0</v>
      </c>
      <c r="X46" s="190">
        <f t="shared" si="12"/>
        <v>0</v>
      </c>
      <c r="Y46" s="190">
        <f t="shared" si="12"/>
        <v>0</v>
      </c>
      <c r="Z46" s="190">
        <f t="shared" si="12"/>
        <v>60</v>
      </c>
      <c r="AA46" s="190">
        <f t="shared" si="12"/>
        <v>60</v>
      </c>
      <c r="AB46" s="190">
        <f t="shared" si="12"/>
        <v>60</v>
      </c>
      <c r="AC46" s="190">
        <f t="shared" si="12"/>
        <v>0</v>
      </c>
      <c r="AD46" s="190">
        <f t="shared" si="12"/>
        <v>0</v>
      </c>
      <c r="AE46" s="190">
        <f t="shared" si="12"/>
        <v>0</v>
      </c>
      <c r="AF46" s="190">
        <f t="shared" si="12"/>
        <v>0</v>
      </c>
      <c r="AG46" s="190">
        <f t="shared" si="12"/>
        <v>0</v>
      </c>
      <c r="AH46" s="190">
        <f t="shared" si="12"/>
        <v>0</v>
      </c>
      <c r="AI46" s="190">
        <f t="shared" si="12"/>
        <v>0</v>
      </c>
      <c r="AJ46" s="190">
        <f t="shared" si="12"/>
        <v>0</v>
      </c>
      <c r="AK46" s="190">
        <f t="shared" si="12"/>
        <v>0</v>
      </c>
      <c r="AL46" s="190">
        <f t="shared" si="12"/>
        <v>0</v>
      </c>
      <c r="AM46" s="195"/>
      <c r="AN46" s="195"/>
      <c r="AO46" s="195"/>
    </row>
    <row r="47" s="12" customFormat="1" ht="30" customHeight="1" spans="1:41">
      <c r="A47" s="182" t="s">
        <v>54</v>
      </c>
      <c r="B47" s="187" t="s">
        <v>86</v>
      </c>
      <c r="C47" s="187"/>
      <c r="D47" s="187"/>
      <c r="E47" s="184"/>
      <c r="F47" s="184"/>
      <c r="G47" s="184"/>
      <c r="H47" s="184"/>
      <c r="I47" s="190">
        <f t="shared" ref="I47:AL47" si="13">SUM(I48)</f>
        <v>1</v>
      </c>
      <c r="J47" s="190">
        <f t="shared" si="13"/>
        <v>100</v>
      </c>
      <c r="K47" s="190">
        <f t="shared" si="13"/>
        <v>1</v>
      </c>
      <c r="L47" s="190">
        <f t="shared" si="13"/>
        <v>0</v>
      </c>
      <c r="M47" s="190">
        <f t="shared" si="13"/>
        <v>0</v>
      </c>
      <c r="N47" s="190">
        <f t="shared" si="13"/>
        <v>0</v>
      </c>
      <c r="O47" s="190">
        <f t="shared" si="13"/>
        <v>0</v>
      </c>
      <c r="P47" s="190">
        <f t="shared" si="13"/>
        <v>0</v>
      </c>
      <c r="Q47" s="190">
        <f t="shared" si="13"/>
        <v>0</v>
      </c>
      <c r="R47" s="190">
        <f t="shared" si="13"/>
        <v>0</v>
      </c>
      <c r="S47" s="190">
        <f t="shared" si="13"/>
        <v>26</v>
      </c>
      <c r="T47" s="190">
        <f t="shared" si="13"/>
        <v>83</v>
      </c>
      <c r="U47" s="190">
        <f t="shared" si="13"/>
        <v>0</v>
      </c>
      <c r="V47" s="190">
        <f t="shared" si="13"/>
        <v>0</v>
      </c>
      <c r="W47" s="190">
        <f t="shared" si="13"/>
        <v>0</v>
      </c>
      <c r="X47" s="190">
        <f t="shared" si="13"/>
        <v>0</v>
      </c>
      <c r="Y47" s="190">
        <f t="shared" si="13"/>
        <v>0</v>
      </c>
      <c r="Z47" s="190">
        <f t="shared" si="13"/>
        <v>60</v>
      </c>
      <c r="AA47" s="190">
        <f t="shared" si="13"/>
        <v>60</v>
      </c>
      <c r="AB47" s="190">
        <f t="shared" si="13"/>
        <v>60</v>
      </c>
      <c r="AC47" s="190">
        <f t="shared" si="13"/>
        <v>0</v>
      </c>
      <c r="AD47" s="190">
        <f t="shared" si="13"/>
        <v>0</v>
      </c>
      <c r="AE47" s="190">
        <f t="shared" si="13"/>
        <v>0</v>
      </c>
      <c r="AF47" s="190">
        <f t="shared" si="13"/>
        <v>0</v>
      </c>
      <c r="AG47" s="190">
        <f t="shared" si="13"/>
        <v>0</v>
      </c>
      <c r="AH47" s="190">
        <f t="shared" si="13"/>
        <v>0</v>
      </c>
      <c r="AI47" s="190">
        <f t="shared" si="13"/>
        <v>0</v>
      </c>
      <c r="AJ47" s="190">
        <f t="shared" si="13"/>
        <v>0</v>
      </c>
      <c r="AK47" s="190">
        <f t="shared" si="13"/>
        <v>0</v>
      </c>
      <c r="AL47" s="190">
        <f t="shared" si="13"/>
        <v>0</v>
      </c>
      <c r="AM47" s="190"/>
      <c r="AN47" s="195"/>
      <c r="AO47" s="195"/>
    </row>
    <row r="48" s="10" customFormat="1" ht="408" customHeight="1" spans="1:42">
      <c r="A48" s="22">
        <v>9</v>
      </c>
      <c r="B48" s="22" t="s">
        <v>1327</v>
      </c>
      <c r="C48" s="33">
        <v>2024</v>
      </c>
      <c r="D48" s="33" t="s">
        <v>1328</v>
      </c>
      <c r="E48" s="33" t="s">
        <v>178</v>
      </c>
      <c r="F48" s="22" t="s">
        <v>1009</v>
      </c>
      <c r="G48" s="33" t="s">
        <v>548</v>
      </c>
      <c r="H48" s="33" t="s">
        <v>1329</v>
      </c>
      <c r="I48" s="33">
        <v>1</v>
      </c>
      <c r="J48" s="33">
        <v>100</v>
      </c>
      <c r="K48" s="33">
        <v>1</v>
      </c>
      <c r="L48" s="33"/>
      <c r="M48" s="33"/>
      <c r="N48" s="33"/>
      <c r="O48" s="33"/>
      <c r="P48" s="33"/>
      <c r="Q48" s="33"/>
      <c r="R48" s="33"/>
      <c r="S48" s="33">
        <v>26</v>
      </c>
      <c r="T48" s="33">
        <v>83</v>
      </c>
      <c r="U48" s="33" t="s">
        <v>183</v>
      </c>
      <c r="V48" s="33" t="s">
        <v>1144</v>
      </c>
      <c r="W48" s="33" t="s">
        <v>183</v>
      </c>
      <c r="X48" s="33" t="s">
        <v>1144</v>
      </c>
      <c r="Y48" s="33" t="s">
        <v>1286</v>
      </c>
      <c r="Z48" s="33">
        <v>60</v>
      </c>
      <c r="AA48" s="33">
        <v>60</v>
      </c>
      <c r="AB48" s="33">
        <v>60</v>
      </c>
      <c r="AC48" s="33"/>
      <c r="AD48" s="33"/>
      <c r="AE48" s="33"/>
      <c r="AF48" s="33"/>
      <c r="AG48" s="33"/>
      <c r="AH48" s="33"/>
      <c r="AI48" s="33"/>
      <c r="AJ48" s="33"/>
      <c r="AK48" s="9"/>
      <c r="AL48" s="33"/>
      <c r="AM48" s="103" t="s">
        <v>1331</v>
      </c>
      <c r="AN48" s="33" t="s">
        <v>1332</v>
      </c>
      <c r="AO48" s="60" t="s">
        <v>1386</v>
      </c>
      <c r="AP48" s="22" t="s">
        <v>1390</v>
      </c>
    </row>
    <row r="49" s="12" customFormat="1" ht="30" customHeight="1" spans="1:41">
      <c r="A49" s="182" t="s">
        <v>54</v>
      </c>
      <c r="B49" s="187" t="s">
        <v>87</v>
      </c>
      <c r="C49" s="187"/>
      <c r="D49" s="187"/>
      <c r="E49" s="184"/>
      <c r="F49" s="184"/>
      <c r="G49" s="184"/>
      <c r="H49" s="184"/>
      <c r="I49" s="190"/>
      <c r="J49" s="190"/>
      <c r="K49" s="190"/>
      <c r="L49" s="190"/>
      <c r="M49" s="190"/>
      <c r="N49" s="190"/>
      <c r="O49" s="190"/>
      <c r="P49" s="190"/>
      <c r="Q49" s="190"/>
      <c r="R49" s="190"/>
      <c r="S49" s="190"/>
      <c r="T49" s="190"/>
      <c r="U49" s="190"/>
      <c r="V49" s="190"/>
      <c r="W49" s="190"/>
      <c r="X49" s="190"/>
      <c r="Y49" s="190"/>
      <c r="Z49" s="190"/>
      <c r="AA49" s="190"/>
      <c r="AB49" s="190"/>
      <c r="AC49" s="190"/>
      <c r="AD49" s="190"/>
      <c r="AE49" s="190"/>
      <c r="AF49" s="190"/>
      <c r="AG49" s="190"/>
      <c r="AH49" s="190"/>
      <c r="AI49" s="190"/>
      <c r="AJ49" s="190"/>
      <c r="AK49" s="190"/>
      <c r="AL49" s="190"/>
      <c r="AM49" s="195"/>
      <c r="AN49" s="195"/>
      <c r="AO49" s="195"/>
    </row>
    <row r="50" s="12" customFormat="1" ht="30" customHeight="1" spans="1:41">
      <c r="A50" s="182" t="s">
        <v>54</v>
      </c>
      <c r="B50" s="187" t="s">
        <v>88</v>
      </c>
      <c r="C50" s="187"/>
      <c r="D50" s="187"/>
      <c r="E50" s="184"/>
      <c r="F50" s="184"/>
      <c r="G50" s="184"/>
      <c r="H50" s="184"/>
      <c r="I50" s="190"/>
      <c r="J50" s="190"/>
      <c r="K50" s="190"/>
      <c r="L50" s="190"/>
      <c r="M50" s="190"/>
      <c r="N50" s="190"/>
      <c r="O50" s="190"/>
      <c r="P50" s="190"/>
      <c r="Q50" s="190"/>
      <c r="R50" s="190"/>
      <c r="S50" s="190"/>
      <c r="T50" s="190"/>
      <c r="U50" s="190"/>
      <c r="V50" s="190"/>
      <c r="W50" s="190"/>
      <c r="X50" s="190"/>
      <c r="Y50" s="190"/>
      <c r="Z50" s="190"/>
      <c r="AA50" s="190"/>
      <c r="AB50" s="190"/>
      <c r="AC50" s="190"/>
      <c r="AD50" s="190"/>
      <c r="AE50" s="190"/>
      <c r="AF50" s="190"/>
      <c r="AG50" s="190"/>
      <c r="AH50" s="190"/>
      <c r="AI50" s="190"/>
      <c r="AJ50" s="190"/>
      <c r="AK50" s="190"/>
      <c r="AL50" s="190"/>
      <c r="AM50" s="195"/>
      <c r="AN50" s="195"/>
      <c r="AO50" s="195"/>
    </row>
    <row r="51" s="12" customFormat="1" ht="30" customHeight="1" spans="1:41">
      <c r="A51" s="182" t="s">
        <v>54</v>
      </c>
      <c r="B51" s="187" t="s">
        <v>89</v>
      </c>
      <c r="C51" s="187"/>
      <c r="D51" s="187"/>
      <c r="E51" s="184"/>
      <c r="F51" s="184"/>
      <c r="G51" s="184"/>
      <c r="H51" s="184"/>
      <c r="I51" s="190"/>
      <c r="J51" s="190"/>
      <c r="K51" s="190"/>
      <c r="L51" s="190"/>
      <c r="M51" s="190"/>
      <c r="N51" s="190"/>
      <c r="O51" s="190"/>
      <c r="P51" s="190"/>
      <c r="Q51" s="190"/>
      <c r="R51" s="190"/>
      <c r="S51" s="190"/>
      <c r="T51" s="190"/>
      <c r="U51" s="190"/>
      <c r="V51" s="190"/>
      <c r="W51" s="190"/>
      <c r="X51" s="190"/>
      <c r="Y51" s="190"/>
      <c r="Z51" s="190"/>
      <c r="AA51" s="190"/>
      <c r="AB51" s="190"/>
      <c r="AC51" s="190"/>
      <c r="AD51" s="190"/>
      <c r="AE51" s="190"/>
      <c r="AF51" s="190"/>
      <c r="AG51" s="190"/>
      <c r="AH51" s="190"/>
      <c r="AI51" s="190"/>
      <c r="AJ51" s="190"/>
      <c r="AK51" s="190"/>
      <c r="AL51" s="190"/>
      <c r="AM51" s="195"/>
      <c r="AN51" s="195"/>
      <c r="AO51" s="195"/>
    </row>
    <row r="52" s="12" customFormat="1" ht="30" customHeight="1" spans="1:41">
      <c r="A52" s="182" t="s">
        <v>52</v>
      </c>
      <c r="B52" s="187" t="s">
        <v>90</v>
      </c>
      <c r="C52" s="187"/>
      <c r="D52" s="187"/>
      <c r="E52" s="184"/>
      <c r="F52" s="184"/>
      <c r="G52" s="184"/>
      <c r="H52" s="184"/>
      <c r="I52" s="190">
        <f t="shared" ref="I52:AL52" si="14">I53+I55+I58+I56+I57+I59</f>
        <v>1</v>
      </c>
      <c r="J52" s="190">
        <f t="shared" si="14"/>
        <v>1200</v>
      </c>
      <c r="K52" s="190">
        <f t="shared" si="14"/>
        <v>1</v>
      </c>
      <c r="L52" s="190">
        <f t="shared" si="14"/>
        <v>0</v>
      </c>
      <c r="M52" s="190">
        <f t="shared" si="14"/>
        <v>0</v>
      </c>
      <c r="N52" s="190">
        <f t="shared" si="14"/>
        <v>0</v>
      </c>
      <c r="O52" s="190">
        <f t="shared" si="14"/>
        <v>0</v>
      </c>
      <c r="P52" s="190">
        <f t="shared" si="14"/>
        <v>0</v>
      </c>
      <c r="Q52" s="190">
        <f t="shared" si="14"/>
        <v>0</v>
      </c>
      <c r="R52" s="190">
        <f t="shared" si="14"/>
        <v>0</v>
      </c>
      <c r="S52" s="190">
        <f t="shared" si="14"/>
        <v>1200</v>
      </c>
      <c r="T52" s="190">
        <f t="shared" si="14"/>
        <v>1200</v>
      </c>
      <c r="U52" s="190">
        <f t="shared" si="14"/>
        <v>0</v>
      </c>
      <c r="V52" s="190">
        <f t="shared" si="14"/>
        <v>0</v>
      </c>
      <c r="W52" s="190">
        <f t="shared" si="14"/>
        <v>0</v>
      </c>
      <c r="X52" s="190">
        <f t="shared" si="14"/>
        <v>0</v>
      </c>
      <c r="Y52" s="190">
        <f t="shared" si="14"/>
        <v>0</v>
      </c>
      <c r="Z52" s="190">
        <f t="shared" si="14"/>
        <v>200</v>
      </c>
      <c r="AA52" s="190">
        <f t="shared" si="14"/>
        <v>0</v>
      </c>
      <c r="AB52" s="190">
        <f t="shared" si="14"/>
        <v>0</v>
      </c>
      <c r="AC52" s="190">
        <f t="shared" si="14"/>
        <v>0</v>
      </c>
      <c r="AD52" s="190">
        <f t="shared" si="14"/>
        <v>0</v>
      </c>
      <c r="AE52" s="190">
        <f t="shared" si="14"/>
        <v>0</v>
      </c>
      <c r="AF52" s="190">
        <f t="shared" si="14"/>
        <v>200</v>
      </c>
      <c r="AG52" s="190">
        <f t="shared" si="14"/>
        <v>0</v>
      </c>
      <c r="AH52" s="190">
        <f t="shared" si="14"/>
        <v>0</v>
      </c>
      <c r="AI52" s="190">
        <f t="shared" si="14"/>
        <v>0</v>
      </c>
      <c r="AJ52" s="190">
        <f t="shared" si="14"/>
        <v>0</v>
      </c>
      <c r="AK52" s="190">
        <f t="shared" si="14"/>
        <v>0</v>
      </c>
      <c r="AL52" s="190">
        <f t="shared" si="14"/>
        <v>0</v>
      </c>
      <c r="AM52" s="195"/>
      <c r="AN52" s="195"/>
      <c r="AO52" s="195"/>
    </row>
    <row r="53" s="12" customFormat="1" ht="30" customHeight="1" spans="1:41">
      <c r="A53" s="182" t="s">
        <v>54</v>
      </c>
      <c r="B53" s="187" t="s">
        <v>91</v>
      </c>
      <c r="C53" s="187"/>
      <c r="D53" s="187"/>
      <c r="E53" s="184"/>
      <c r="F53" s="184"/>
      <c r="G53" s="184"/>
      <c r="H53" s="184"/>
      <c r="I53" s="190">
        <f t="shared" ref="I53:AL53" si="15">SUM(I54)</f>
        <v>1</v>
      </c>
      <c r="J53" s="190">
        <f t="shared" si="15"/>
        <v>1200</v>
      </c>
      <c r="K53" s="190">
        <f t="shared" si="15"/>
        <v>1</v>
      </c>
      <c r="L53" s="190">
        <f t="shared" si="15"/>
        <v>0</v>
      </c>
      <c r="M53" s="190">
        <f t="shared" si="15"/>
        <v>0</v>
      </c>
      <c r="N53" s="190">
        <f t="shared" si="15"/>
        <v>0</v>
      </c>
      <c r="O53" s="190">
        <f t="shared" si="15"/>
        <v>0</v>
      </c>
      <c r="P53" s="190">
        <f t="shared" si="15"/>
        <v>0</v>
      </c>
      <c r="Q53" s="190">
        <f t="shared" si="15"/>
        <v>0</v>
      </c>
      <c r="R53" s="190">
        <f t="shared" si="15"/>
        <v>0</v>
      </c>
      <c r="S53" s="190">
        <f t="shared" si="15"/>
        <v>1200</v>
      </c>
      <c r="T53" s="190">
        <f t="shared" si="15"/>
        <v>1200</v>
      </c>
      <c r="U53" s="190">
        <f t="shared" si="15"/>
        <v>0</v>
      </c>
      <c r="V53" s="190">
        <f t="shared" si="15"/>
        <v>0</v>
      </c>
      <c r="W53" s="190">
        <f t="shared" si="15"/>
        <v>0</v>
      </c>
      <c r="X53" s="190">
        <f t="shared" si="15"/>
        <v>0</v>
      </c>
      <c r="Y53" s="190">
        <f t="shared" si="15"/>
        <v>0</v>
      </c>
      <c r="Z53" s="190">
        <f t="shared" si="15"/>
        <v>200</v>
      </c>
      <c r="AA53" s="190">
        <f t="shared" si="15"/>
        <v>0</v>
      </c>
      <c r="AB53" s="190">
        <f t="shared" si="15"/>
        <v>0</v>
      </c>
      <c r="AC53" s="190">
        <f t="shared" si="15"/>
        <v>0</v>
      </c>
      <c r="AD53" s="190">
        <f t="shared" si="15"/>
        <v>0</v>
      </c>
      <c r="AE53" s="190">
        <f t="shared" si="15"/>
        <v>0</v>
      </c>
      <c r="AF53" s="190">
        <f t="shared" si="15"/>
        <v>200</v>
      </c>
      <c r="AG53" s="190">
        <f t="shared" si="15"/>
        <v>0</v>
      </c>
      <c r="AH53" s="190">
        <f t="shared" si="15"/>
        <v>0</v>
      </c>
      <c r="AI53" s="190">
        <f t="shared" si="15"/>
        <v>0</v>
      </c>
      <c r="AJ53" s="190">
        <f t="shared" si="15"/>
        <v>0</v>
      </c>
      <c r="AK53" s="190">
        <f t="shared" si="15"/>
        <v>0</v>
      </c>
      <c r="AL53" s="190">
        <f t="shared" si="15"/>
        <v>0</v>
      </c>
      <c r="AM53" s="195"/>
      <c r="AN53" s="195"/>
      <c r="AO53" s="195"/>
    </row>
    <row r="54" s="7" customFormat="1" ht="178" customHeight="1" spans="1:42">
      <c r="A54" s="22">
        <v>10</v>
      </c>
      <c r="B54" s="22" t="s">
        <v>1180</v>
      </c>
      <c r="C54" s="22">
        <v>2024</v>
      </c>
      <c r="D54" s="33" t="s">
        <v>998</v>
      </c>
      <c r="E54" s="22" t="s">
        <v>178</v>
      </c>
      <c r="F54" s="22" t="s">
        <v>1175</v>
      </c>
      <c r="G54" s="22" t="s">
        <v>995</v>
      </c>
      <c r="H54" s="33" t="s">
        <v>999</v>
      </c>
      <c r="I54" s="22">
        <v>1</v>
      </c>
      <c r="J54" s="22">
        <v>1200</v>
      </c>
      <c r="K54" s="22">
        <v>1</v>
      </c>
      <c r="L54" s="22"/>
      <c r="M54" s="22"/>
      <c r="N54" s="22"/>
      <c r="O54" s="22"/>
      <c r="P54" s="22"/>
      <c r="Q54" s="22"/>
      <c r="R54" s="22"/>
      <c r="S54" s="22">
        <v>1200</v>
      </c>
      <c r="T54" s="22">
        <v>1200</v>
      </c>
      <c r="U54" s="36" t="s">
        <v>183</v>
      </c>
      <c r="V54" s="22" t="s">
        <v>1144</v>
      </c>
      <c r="W54" s="36" t="s">
        <v>183</v>
      </c>
      <c r="X54" s="22" t="s">
        <v>1144</v>
      </c>
      <c r="Y54" s="22" t="s">
        <v>1286</v>
      </c>
      <c r="Z54" s="22">
        <v>200</v>
      </c>
      <c r="AA54" s="22"/>
      <c r="AB54" s="60"/>
      <c r="AC54" s="60"/>
      <c r="AD54" s="60"/>
      <c r="AE54" s="60"/>
      <c r="AF54" s="22">
        <v>200</v>
      </c>
      <c r="AG54" s="22"/>
      <c r="AH54" s="22"/>
      <c r="AI54" s="22"/>
      <c r="AJ54" s="22"/>
      <c r="AK54" s="22"/>
      <c r="AL54" s="22"/>
      <c r="AM54" s="33" t="s">
        <v>1181</v>
      </c>
      <c r="AN54" s="33" t="s">
        <v>1182</v>
      </c>
      <c r="AO54" s="60" t="s">
        <v>1386</v>
      </c>
      <c r="AP54" s="75" t="s">
        <v>1386</v>
      </c>
    </row>
    <row r="55" s="12" customFormat="1" ht="30" customHeight="1" spans="1:41">
      <c r="A55" s="182" t="s">
        <v>54</v>
      </c>
      <c r="B55" s="187" t="s">
        <v>92</v>
      </c>
      <c r="C55" s="187"/>
      <c r="D55" s="187"/>
      <c r="E55" s="184"/>
      <c r="F55" s="184"/>
      <c r="G55" s="184"/>
      <c r="H55" s="184"/>
      <c r="I55" s="190"/>
      <c r="J55" s="190"/>
      <c r="K55" s="190"/>
      <c r="L55" s="190"/>
      <c r="M55" s="190"/>
      <c r="N55" s="190"/>
      <c r="O55" s="190"/>
      <c r="P55" s="190"/>
      <c r="Q55" s="190"/>
      <c r="R55" s="190"/>
      <c r="S55" s="190"/>
      <c r="T55" s="190"/>
      <c r="U55" s="190"/>
      <c r="V55" s="190"/>
      <c r="W55" s="190"/>
      <c r="X55" s="190"/>
      <c r="Y55" s="190"/>
      <c r="Z55" s="190"/>
      <c r="AA55" s="190"/>
      <c r="AB55" s="190"/>
      <c r="AC55" s="190"/>
      <c r="AD55" s="190"/>
      <c r="AE55" s="190"/>
      <c r="AF55" s="190"/>
      <c r="AG55" s="190"/>
      <c r="AH55" s="190"/>
      <c r="AI55" s="190"/>
      <c r="AJ55" s="190"/>
      <c r="AK55" s="190"/>
      <c r="AL55" s="190"/>
      <c r="AM55" s="195"/>
      <c r="AN55" s="195"/>
      <c r="AO55" s="195"/>
    </row>
    <row r="56" s="12" customFormat="1" ht="30" customHeight="1" spans="1:41">
      <c r="A56" s="182" t="s">
        <v>54</v>
      </c>
      <c r="B56" s="187" t="s">
        <v>93</v>
      </c>
      <c r="C56" s="187"/>
      <c r="D56" s="187"/>
      <c r="E56" s="184"/>
      <c r="F56" s="184"/>
      <c r="G56" s="184"/>
      <c r="H56" s="184"/>
      <c r="I56" s="190"/>
      <c r="J56" s="190"/>
      <c r="K56" s="190"/>
      <c r="L56" s="190"/>
      <c r="M56" s="190"/>
      <c r="N56" s="190"/>
      <c r="O56" s="190"/>
      <c r="P56" s="190"/>
      <c r="Q56" s="190"/>
      <c r="R56" s="190"/>
      <c r="S56" s="190"/>
      <c r="T56" s="190"/>
      <c r="U56" s="190"/>
      <c r="V56" s="190"/>
      <c r="W56" s="190"/>
      <c r="X56" s="190"/>
      <c r="Y56" s="190"/>
      <c r="Z56" s="190"/>
      <c r="AA56" s="190"/>
      <c r="AB56" s="190"/>
      <c r="AC56" s="190"/>
      <c r="AD56" s="190"/>
      <c r="AE56" s="190"/>
      <c r="AF56" s="190"/>
      <c r="AG56" s="190"/>
      <c r="AH56" s="190"/>
      <c r="AI56" s="190"/>
      <c r="AJ56" s="190"/>
      <c r="AK56" s="190"/>
      <c r="AL56" s="190"/>
      <c r="AM56" s="195"/>
      <c r="AN56" s="195"/>
      <c r="AO56" s="195"/>
    </row>
    <row r="57" s="12" customFormat="1" ht="30" customHeight="1" spans="1:41">
      <c r="A57" s="182" t="s">
        <v>54</v>
      </c>
      <c r="B57" s="187" t="s">
        <v>94</v>
      </c>
      <c r="C57" s="187"/>
      <c r="D57" s="187"/>
      <c r="E57" s="184"/>
      <c r="F57" s="184"/>
      <c r="G57" s="184"/>
      <c r="H57" s="184"/>
      <c r="I57" s="190"/>
      <c r="J57" s="190"/>
      <c r="K57" s="190"/>
      <c r="L57" s="190"/>
      <c r="M57" s="190"/>
      <c r="N57" s="190"/>
      <c r="O57" s="190"/>
      <c r="P57" s="190"/>
      <c r="Q57" s="190"/>
      <c r="R57" s="190"/>
      <c r="S57" s="190"/>
      <c r="T57" s="190"/>
      <c r="U57" s="190"/>
      <c r="V57" s="190"/>
      <c r="W57" s="190"/>
      <c r="X57" s="190"/>
      <c r="Y57" s="190"/>
      <c r="Z57" s="190"/>
      <c r="AA57" s="190"/>
      <c r="AB57" s="190"/>
      <c r="AC57" s="190"/>
      <c r="AD57" s="190"/>
      <c r="AE57" s="190"/>
      <c r="AF57" s="190"/>
      <c r="AG57" s="190"/>
      <c r="AH57" s="190"/>
      <c r="AI57" s="190"/>
      <c r="AJ57" s="190"/>
      <c r="AK57" s="190"/>
      <c r="AL57" s="190"/>
      <c r="AM57" s="195"/>
      <c r="AN57" s="195"/>
      <c r="AO57" s="195"/>
    </row>
    <row r="58" s="12" customFormat="1" ht="30" customHeight="1" spans="1:41">
      <c r="A58" s="182" t="s">
        <v>54</v>
      </c>
      <c r="B58" s="187" t="s">
        <v>95</v>
      </c>
      <c r="C58" s="187"/>
      <c r="D58" s="187"/>
      <c r="E58" s="184"/>
      <c r="F58" s="184"/>
      <c r="G58" s="184"/>
      <c r="H58" s="184"/>
      <c r="I58" s="190"/>
      <c r="J58" s="190"/>
      <c r="K58" s="190"/>
      <c r="L58" s="190"/>
      <c r="M58" s="190"/>
      <c r="N58" s="190"/>
      <c r="O58" s="190"/>
      <c r="P58" s="190"/>
      <c r="Q58" s="190"/>
      <c r="R58" s="190"/>
      <c r="S58" s="190"/>
      <c r="T58" s="190"/>
      <c r="U58" s="190"/>
      <c r="V58" s="190"/>
      <c r="W58" s="190"/>
      <c r="X58" s="190"/>
      <c r="Y58" s="190"/>
      <c r="Z58" s="190"/>
      <c r="AA58" s="190"/>
      <c r="AB58" s="190"/>
      <c r="AC58" s="190"/>
      <c r="AD58" s="190"/>
      <c r="AE58" s="190"/>
      <c r="AF58" s="190"/>
      <c r="AG58" s="190"/>
      <c r="AH58" s="190"/>
      <c r="AI58" s="190"/>
      <c r="AJ58" s="190"/>
      <c r="AK58" s="190"/>
      <c r="AL58" s="190"/>
      <c r="AM58" s="195"/>
      <c r="AN58" s="195"/>
      <c r="AO58" s="195"/>
    </row>
    <row r="59" s="12" customFormat="1" ht="30" customHeight="1" spans="1:41">
      <c r="A59" s="182" t="s">
        <v>54</v>
      </c>
      <c r="B59" s="187" t="s">
        <v>96</v>
      </c>
      <c r="C59" s="187"/>
      <c r="D59" s="187"/>
      <c r="E59" s="184"/>
      <c r="F59" s="184"/>
      <c r="G59" s="184"/>
      <c r="H59" s="184"/>
      <c r="I59" s="190"/>
      <c r="J59" s="190"/>
      <c r="K59" s="190"/>
      <c r="L59" s="190"/>
      <c r="M59" s="190"/>
      <c r="N59" s="190"/>
      <c r="O59" s="190"/>
      <c r="P59" s="190"/>
      <c r="Q59" s="190"/>
      <c r="R59" s="190"/>
      <c r="S59" s="190"/>
      <c r="T59" s="190"/>
      <c r="U59" s="190"/>
      <c r="V59" s="190"/>
      <c r="W59" s="190"/>
      <c r="X59" s="190"/>
      <c r="Y59" s="190"/>
      <c r="Z59" s="190"/>
      <c r="AA59" s="190"/>
      <c r="AB59" s="190"/>
      <c r="AC59" s="190"/>
      <c r="AD59" s="190"/>
      <c r="AE59" s="190"/>
      <c r="AF59" s="190"/>
      <c r="AG59" s="190"/>
      <c r="AH59" s="190"/>
      <c r="AI59" s="190"/>
      <c r="AJ59" s="190"/>
      <c r="AK59" s="190"/>
      <c r="AL59" s="190"/>
      <c r="AM59" s="195"/>
      <c r="AN59" s="195"/>
      <c r="AO59" s="195"/>
    </row>
    <row r="60" s="12" customFormat="1" ht="30" customHeight="1" spans="1:41">
      <c r="A60" s="179" t="s">
        <v>50</v>
      </c>
      <c r="B60" s="187" t="s">
        <v>97</v>
      </c>
      <c r="C60" s="187"/>
      <c r="D60" s="187"/>
      <c r="E60" s="184"/>
      <c r="F60" s="184"/>
      <c r="G60" s="184"/>
      <c r="H60" s="184"/>
      <c r="I60" s="191">
        <f t="shared" ref="I60:AL60" si="16">I61+I64+I67+I70+I74</f>
        <v>0</v>
      </c>
      <c r="J60" s="191">
        <f t="shared" si="16"/>
        <v>0</v>
      </c>
      <c r="K60" s="191">
        <f t="shared" si="16"/>
        <v>0</v>
      </c>
      <c r="L60" s="191">
        <f t="shared" si="16"/>
        <v>0</v>
      </c>
      <c r="M60" s="191">
        <f t="shared" si="16"/>
        <v>0</v>
      </c>
      <c r="N60" s="191">
        <f t="shared" si="16"/>
        <v>0</v>
      </c>
      <c r="O60" s="191">
        <f t="shared" si="16"/>
        <v>0</v>
      </c>
      <c r="P60" s="191">
        <f t="shared" si="16"/>
        <v>0</v>
      </c>
      <c r="Q60" s="191">
        <f t="shared" si="16"/>
        <v>0</v>
      </c>
      <c r="R60" s="191">
        <f t="shared" si="16"/>
        <v>0</v>
      </c>
      <c r="S60" s="191">
        <f t="shared" si="16"/>
        <v>0</v>
      </c>
      <c r="T60" s="191">
        <f t="shared" si="16"/>
        <v>0</v>
      </c>
      <c r="U60" s="191">
        <f t="shared" si="16"/>
        <v>0</v>
      </c>
      <c r="V60" s="191">
        <f t="shared" si="16"/>
        <v>0</v>
      </c>
      <c r="W60" s="191">
        <f t="shared" si="16"/>
        <v>0</v>
      </c>
      <c r="X60" s="191">
        <f t="shared" si="16"/>
        <v>0</v>
      </c>
      <c r="Y60" s="191">
        <f t="shared" si="16"/>
        <v>0</v>
      </c>
      <c r="Z60" s="191">
        <f t="shared" si="16"/>
        <v>0</v>
      </c>
      <c r="AA60" s="191">
        <f t="shared" si="16"/>
        <v>0</v>
      </c>
      <c r="AB60" s="191">
        <f t="shared" si="16"/>
        <v>0</v>
      </c>
      <c r="AC60" s="191">
        <f t="shared" si="16"/>
        <v>0</v>
      </c>
      <c r="AD60" s="191">
        <f t="shared" si="16"/>
        <v>0</v>
      </c>
      <c r="AE60" s="191">
        <f t="shared" si="16"/>
        <v>0</v>
      </c>
      <c r="AF60" s="191">
        <f t="shared" si="16"/>
        <v>0</v>
      </c>
      <c r="AG60" s="191">
        <f t="shared" si="16"/>
        <v>0</v>
      </c>
      <c r="AH60" s="191">
        <f t="shared" si="16"/>
        <v>0</v>
      </c>
      <c r="AI60" s="191">
        <f t="shared" si="16"/>
        <v>0</v>
      </c>
      <c r="AJ60" s="191">
        <f t="shared" si="16"/>
        <v>0</v>
      </c>
      <c r="AK60" s="191">
        <f t="shared" si="16"/>
        <v>0</v>
      </c>
      <c r="AL60" s="191">
        <f t="shared" si="16"/>
        <v>0</v>
      </c>
      <c r="AM60" s="195"/>
      <c r="AN60" s="195"/>
      <c r="AO60" s="195"/>
    </row>
    <row r="61" s="12" customFormat="1" ht="30" customHeight="1" spans="1:41">
      <c r="A61" s="179" t="s">
        <v>52</v>
      </c>
      <c r="B61" s="187" t="s">
        <v>98</v>
      </c>
      <c r="C61" s="187"/>
      <c r="D61" s="187"/>
      <c r="E61" s="184"/>
      <c r="F61" s="184"/>
      <c r="G61" s="184"/>
      <c r="H61" s="184"/>
      <c r="I61" s="190">
        <f t="shared" ref="I61:AL61" si="17">I62+I63</f>
        <v>0</v>
      </c>
      <c r="J61" s="190">
        <f t="shared" si="17"/>
        <v>0</v>
      </c>
      <c r="K61" s="190">
        <f t="shared" si="17"/>
        <v>0</v>
      </c>
      <c r="L61" s="190">
        <f t="shared" si="17"/>
        <v>0</v>
      </c>
      <c r="M61" s="190">
        <f t="shared" si="17"/>
        <v>0</v>
      </c>
      <c r="N61" s="190">
        <f t="shared" si="17"/>
        <v>0</v>
      </c>
      <c r="O61" s="190">
        <f t="shared" si="17"/>
        <v>0</v>
      </c>
      <c r="P61" s="190">
        <f t="shared" si="17"/>
        <v>0</v>
      </c>
      <c r="Q61" s="190">
        <f t="shared" si="17"/>
        <v>0</v>
      </c>
      <c r="R61" s="190">
        <f t="shared" si="17"/>
        <v>0</v>
      </c>
      <c r="S61" s="190">
        <f t="shared" si="17"/>
        <v>0</v>
      </c>
      <c r="T61" s="190">
        <f t="shared" si="17"/>
        <v>0</v>
      </c>
      <c r="U61" s="190">
        <f t="shared" si="17"/>
        <v>0</v>
      </c>
      <c r="V61" s="190">
        <f t="shared" si="17"/>
        <v>0</v>
      </c>
      <c r="W61" s="190">
        <f t="shared" si="17"/>
        <v>0</v>
      </c>
      <c r="X61" s="190">
        <f t="shared" si="17"/>
        <v>0</v>
      </c>
      <c r="Y61" s="190">
        <f t="shared" si="17"/>
        <v>0</v>
      </c>
      <c r="Z61" s="190">
        <f t="shared" si="17"/>
        <v>0</v>
      </c>
      <c r="AA61" s="190">
        <f t="shared" si="17"/>
        <v>0</v>
      </c>
      <c r="AB61" s="190">
        <f t="shared" si="17"/>
        <v>0</v>
      </c>
      <c r="AC61" s="190">
        <f t="shared" si="17"/>
        <v>0</v>
      </c>
      <c r="AD61" s="190">
        <f t="shared" si="17"/>
        <v>0</v>
      </c>
      <c r="AE61" s="190">
        <f t="shared" si="17"/>
        <v>0</v>
      </c>
      <c r="AF61" s="190">
        <f t="shared" si="17"/>
        <v>0</v>
      </c>
      <c r="AG61" s="190">
        <f t="shared" si="17"/>
        <v>0</v>
      </c>
      <c r="AH61" s="190">
        <f t="shared" si="17"/>
        <v>0</v>
      </c>
      <c r="AI61" s="190">
        <f t="shared" si="17"/>
        <v>0</v>
      </c>
      <c r="AJ61" s="190">
        <f t="shared" si="17"/>
        <v>0</v>
      </c>
      <c r="AK61" s="190">
        <f t="shared" si="17"/>
        <v>0</v>
      </c>
      <c r="AL61" s="190">
        <f t="shared" si="17"/>
        <v>0</v>
      </c>
      <c r="AM61" s="195"/>
      <c r="AN61" s="195"/>
      <c r="AO61" s="195"/>
    </row>
    <row r="62" s="12" customFormat="1" ht="30" customHeight="1" spans="1:41">
      <c r="A62" s="182" t="s">
        <v>54</v>
      </c>
      <c r="B62" s="187" t="s">
        <v>99</v>
      </c>
      <c r="C62" s="187"/>
      <c r="D62" s="187"/>
      <c r="E62" s="184"/>
      <c r="F62" s="184"/>
      <c r="G62" s="184"/>
      <c r="H62" s="184"/>
      <c r="I62" s="190">
        <v>0</v>
      </c>
      <c r="J62" s="190">
        <v>0</v>
      </c>
      <c r="K62" s="190">
        <v>0</v>
      </c>
      <c r="L62" s="190">
        <v>0</v>
      </c>
      <c r="M62" s="190">
        <v>0</v>
      </c>
      <c r="N62" s="190">
        <v>0</v>
      </c>
      <c r="O62" s="190">
        <v>0</v>
      </c>
      <c r="P62" s="190">
        <v>0</v>
      </c>
      <c r="Q62" s="190">
        <v>0</v>
      </c>
      <c r="R62" s="190">
        <v>0</v>
      </c>
      <c r="S62" s="190">
        <v>0</v>
      </c>
      <c r="T62" s="190">
        <v>0</v>
      </c>
      <c r="U62" s="190">
        <v>0</v>
      </c>
      <c r="V62" s="190">
        <v>0</v>
      </c>
      <c r="W62" s="190">
        <v>0</v>
      </c>
      <c r="X62" s="190">
        <v>0</v>
      </c>
      <c r="Y62" s="190">
        <v>0</v>
      </c>
      <c r="Z62" s="190">
        <v>0</v>
      </c>
      <c r="AA62" s="190">
        <v>0</v>
      </c>
      <c r="AB62" s="190">
        <v>0</v>
      </c>
      <c r="AC62" s="190">
        <v>0</v>
      </c>
      <c r="AD62" s="190">
        <v>0</v>
      </c>
      <c r="AE62" s="190">
        <v>0</v>
      </c>
      <c r="AF62" s="190">
        <v>0</v>
      </c>
      <c r="AG62" s="190">
        <v>0</v>
      </c>
      <c r="AH62" s="190">
        <v>0</v>
      </c>
      <c r="AI62" s="190">
        <v>0</v>
      </c>
      <c r="AJ62" s="190">
        <v>0</v>
      </c>
      <c r="AK62" s="190">
        <v>0</v>
      </c>
      <c r="AL62" s="190">
        <v>0</v>
      </c>
      <c r="AM62" s="195"/>
      <c r="AN62" s="195"/>
      <c r="AO62" s="195"/>
    </row>
    <row r="63" s="12" customFormat="1" ht="30" customHeight="1" spans="1:41">
      <c r="A63" s="182" t="s">
        <v>54</v>
      </c>
      <c r="B63" s="187" t="s">
        <v>100</v>
      </c>
      <c r="C63" s="187"/>
      <c r="D63" s="187"/>
      <c r="E63" s="184"/>
      <c r="F63" s="184"/>
      <c r="G63" s="184"/>
      <c r="H63" s="184"/>
      <c r="I63" s="190"/>
      <c r="J63" s="190"/>
      <c r="K63" s="190"/>
      <c r="L63" s="190"/>
      <c r="M63" s="190"/>
      <c r="N63" s="190"/>
      <c r="O63" s="190"/>
      <c r="P63" s="190"/>
      <c r="Q63" s="190"/>
      <c r="R63" s="190"/>
      <c r="S63" s="190"/>
      <c r="T63" s="190"/>
      <c r="U63" s="190"/>
      <c r="V63" s="190"/>
      <c r="W63" s="190"/>
      <c r="X63" s="190"/>
      <c r="Y63" s="190"/>
      <c r="Z63" s="190"/>
      <c r="AA63" s="190"/>
      <c r="AB63" s="190"/>
      <c r="AC63" s="190"/>
      <c r="AD63" s="190"/>
      <c r="AE63" s="190"/>
      <c r="AF63" s="190"/>
      <c r="AG63" s="190"/>
      <c r="AH63" s="190"/>
      <c r="AI63" s="190"/>
      <c r="AJ63" s="190"/>
      <c r="AK63" s="190"/>
      <c r="AL63" s="190"/>
      <c r="AM63" s="195"/>
      <c r="AN63" s="195"/>
      <c r="AO63" s="195"/>
    </row>
    <row r="64" s="12" customFormat="1" ht="30" customHeight="1" spans="1:41">
      <c r="A64" s="182" t="s">
        <v>52</v>
      </c>
      <c r="B64" s="187" t="s">
        <v>101</v>
      </c>
      <c r="C64" s="187"/>
      <c r="D64" s="187"/>
      <c r="E64" s="184"/>
      <c r="F64" s="184"/>
      <c r="G64" s="184"/>
      <c r="H64" s="184"/>
      <c r="I64" s="190">
        <f t="shared" ref="I64:AL64" si="18">I65+I66</f>
        <v>0</v>
      </c>
      <c r="J64" s="190">
        <f t="shared" si="18"/>
        <v>0</v>
      </c>
      <c r="K64" s="190">
        <f t="shared" si="18"/>
        <v>0</v>
      </c>
      <c r="L64" s="190">
        <f t="shared" si="18"/>
        <v>0</v>
      </c>
      <c r="M64" s="190">
        <f t="shared" si="18"/>
        <v>0</v>
      </c>
      <c r="N64" s="190">
        <f t="shared" si="18"/>
        <v>0</v>
      </c>
      <c r="O64" s="190">
        <f t="shared" si="18"/>
        <v>0</v>
      </c>
      <c r="P64" s="190">
        <f t="shared" si="18"/>
        <v>0</v>
      </c>
      <c r="Q64" s="190">
        <f t="shared" si="18"/>
        <v>0</v>
      </c>
      <c r="R64" s="190">
        <f t="shared" si="18"/>
        <v>0</v>
      </c>
      <c r="S64" s="190">
        <f t="shared" si="18"/>
        <v>0</v>
      </c>
      <c r="T64" s="190">
        <f t="shared" si="18"/>
        <v>0</v>
      </c>
      <c r="U64" s="190">
        <f t="shared" si="18"/>
        <v>0</v>
      </c>
      <c r="V64" s="190">
        <f t="shared" si="18"/>
        <v>0</v>
      </c>
      <c r="W64" s="190">
        <f t="shared" si="18"/>
        <v>0</v>
      </c>
      <c r="X64" s="190">
        <f t="shared" si="18"/>
        <v>0</v>
      </c>
      <c r="Y64" s="190">
        <f t="shared" si="18"/>
        <v>0</v>
      </c>
      <c r="Z64" s="190">
        <f t="shared" si="18"/>
        <v>0</v>
      </c>
      <c r="AA64" s="190">
        <f t="shared" si="18"/>
        <v>0</v>
      </c>
      <c r="AB64" s="190">
        <f t="shared" si="18"/>
        <v>0</v>
      </c>
      <c r="AC64" s="190">
        <f t="shared" si="18"/>
        <v>0</v>
      </c>
      <c r="AD64" s="190">
        <f t="shared" si="18"/>
        <v>0</v>
      </c>
      <c r="AE64" s="190">
        <f t="shared" si="18"/>
        <v>0</v>
      </c>
      <c r="AF64" s="190">
        <f t="shared" si="18"/>
        <v>0</v>
      </c>
      <c r="AG64" s="190">
        <f t="shared" si="18"/>
        <v>0</v>
      </c>
      <c r="AH64" s="190">
        <f t="shared" si="18"/>
        <v>0</v>
      </c>
      <c r="AI64" s="190">
        <f t="shared" si="18"/>
        <v>0</v>
      </c>
      <c r="AJ64" s="190">
        <f t="shared" si="18"/>
        <v>0</v>
      </c>
      <c r="AK64" s="190">
        <f t="shared" si="18"/>
        <v>0</v>
      </c>
      <c r="AL64" s="190">
        <f t="shared" si="18"/>
        <v>0</v>
      </c>
      <c r="AM64" s="195"/>
      <c r="AN64" s="195"/>
      <c r="AO64" s="195"/>
    </row>
    <row r="65" s="12" customFormat="1" ht="30" customHeight="1" spans="1:41">
      <c r="A65" s="182" t="s">
        <v>54</v>
      </c>
      <c r="B65" s="187" t="s">
        <v>102</v>
      </c>
      <c r="C65" s="187"/>
      <c r="D65" s="187"/>
      <c r="E65" s="184"/>
      <c r="F65" s="184"/>
      <c r="G65" s="184"/>
      <c r="H65" s="184"/>
      <c r="I65" s="190"/>
      <c r="J65" s="190"/>
      <c r="K65" s="190"/>
      <c r="L65" s="190"/>
      <c r="M65" s="190"/>
      <c r="N65" s="190"/>
      <c r="O65" s="190"/>
      <c r="P65" s="190"/>
      <c r="Q65" s="190"/>
      <c r="R65" s="190"/>
      <c r="S65" s="190"/>
      <c r="T65" s="190"/>
      <c r="U65" s="190"/>
      <c r="V65" s="190"/>
      <c r="W65" s="190"/>
      <c r="X65" s="190"/>
      <c r="Y65" s="190"/>
      <c r="Z65" s="190"/>
      <c r="AA65" s="190"/>
      <c r="AB65" s="190"/>
      <c r="AC65" s="190"/>
      <c r="AD65" s="190"/>
      <c r="AE65" s="190"/>
      <c r="AF65" s="190"/>
      <c r="AG65" s="190"/>
      <c r="AH65" s="190"/>
      <c r="AI65" s="190"/>
      <c r="AJ65" s="190"/>
      <c r="AK65" s="190"/>
      <c r="AL65" s="190"/>
      <c r="AM65" s="195"/>
      <c r="AN65" s="195"/>
      <c r="AO65" s="195"/>
    </row>
    <row r="66" s="12" customFormat="1" ht="30" customHeight="1" spans="1:41">
      <c r="A66" s="182" t="s">
        <v>54</v>
      </c>
      <c r="B66" s="187" t="s">
        <v>103</v>
      </c>
      <c r="C66" s="187"/>
      <c r="D66" s="187"/>
      <c r="E66" s="184"/>
      <c r="F66" s="184"/>
      <c r="G66" s="184"/>
      <c r="H66" s="184"/>
      <c r="I66" s="190"/>
      <c r="J66" s="190"/>
      <c r="K66" s="190"/>
      <c r="L66" s="190"/>
      <c r="M66" s="190"/>
      <c r="N66" s="190"/>
      <c r="O66" s="190"/>
      <c r="P66" s="190"/>
      <c r="Q66" s="190"/>
      <c r="R66" s="190"/>
      <c r="S66" s="190"/>
      <c r="T66" s="190"/>
      <c r="U66" s="190"/>
      <c r="V66" s="190"/>
      <c r="W66" s="190"/>
      <c r="X66" s="190"/>
      <c r="Y66" s="190"/>
      <c r="Z66" s="190"/>
      <c r="AA66" s="190"/>
      <c r="AB66" s="190"/>
      <c r="AC66" s="190"/>
      <c r="AD66" s="190"/>
      <c r="AE66" s="190"/>
      <c r="AF66" s="190"/>
      <c r="AG66" s="190"/>
      <c r="AH66" s="190"/>
      <c r="AI66" s="190"/>
      <c r="AJ66" s="190"/>
      <c r="AK66" s="190"/>
      <c r="AL66" s="190"/>
      <c r="AM66" s="195"/>
      <c r="AN66" s="195"/>
      <c r="AO66" s="195"/>
    </row>
    <row r="67" s="12" customFormat="1" ht="30" customHeight="1" spans="1:41">
      <c r="A67" s="182" t="s">
        <v>52</v>
      </c>
      <c r="B67" s="187" t="s">
        <v>104</v>
      </c>
      <c r="C67" s="187"/>
      <c r="D67" s="187"/>
      <c r="E67" s="184"/>
      <c r="F67" s="184"/>
      <c r="G67" s="184"/>
      <c r="H67" s="184"/>
      <c r="I67" s="190">
        <f t="shared" ref="I67:AL67" si="19">I68+I69</f>
        <v>0</v>
      </c>
      <c r="J67" s="190">
        <f t="shared" si="19"/>
        <v>0</v>
      </c>
      <c r="K67" s="190">
        <f t="shared" si="19"/>
        <v>0</v>
      </c>
      <c r="L67" s="190">
        <f t="shared" si="19"/>
        <v>0</v>
      </c>
      <c r="M67" s="190">
        <f t="shared" si="19"/>
        <v>0</v>
      </c>
      <c r="N67" s="190">
        <f t="shared" si="19"/>
        <v>0</v>
      </c>
      <c r="O67" s="190">
        <f t="shared" si="19"/>
        <v>0</v>
      </c>
      <c r="P67" s="190">
        <f t="shared" si="19"/>
        <v>0</v>
      </c>
      <c r="Q67" s="190">
        <f t="shared" si="19"/>
        <v>0</v>
      </c>
      <c r="R67" s="190">
        <f t="shared" si="19"/>
        <v>0</v>
      </c>
      <c r="S67" s="190">
        <f t="shared" si="19"/>
        <v>0</v>
      </c>
      <c r="T67" s="190">
        <f t="shared" si="19"/>
        <v>0</v>
      </c>
      <c r="U67" s="190">
        <f t="shared" si="19"/>
        <v>0</v>
      </c>
      <c r="V67" s="190">
        <f t="shared" si="19"/>
        <v>0</v>
      </c>
      <c r="W67" s="190">
        <f t="shared" si="19"/>
        <v>0</v>
      </c>
      <c r="X67" s="190">
        <f t="shared" si="19"/>
        <v>0</v>
      </c>
      <c r="Y67" s="190">
        <f t="shared" si="19"/>
        <v>0</v>
      </c>
      <c r="Z67" s="190">
        <f t="shared" si="19"/>
        <v>0</v>
      </c>
      <c r="AA67" s="190">
        <f t="shared" si="19"/>
        <v>0</v>
      </c>
      <c r="AB67" s="190">
        <f t="shared" si="19"/>
        <v>0</v>
      </c>
      <c r="AC67" s="190">
        <f t="shared" si="19"/>
        <v>0</v>
      </c>
      <c r="AD67" s="190">
        <f t="shared" si="19"/>
        <v>0</v>
      </c>
      <c r="AE67" s="190">
        <f t="shared" si="19"/>
        <v>0</v>
      </c>
      <c r="AF67" s="190">
        <f t="shared" si="19"/>
        <v>0</v>
      </c>
      <c r="AG67" s="190">
        <f t="shared" si="19"/>
        <v>0</v>
      </c>
      <c r="AH67" s="190">
        <f t="shared" si="19"/>
        <v>0</v>
      </c>
      <c r="AI67" s="190">
        <f t="shared" si="19"/>
        <v>0</v>
      </c>
      <c r="AJ67" s="190">
        <f t="shared" si="19"/>
        <v>0</v>
      </c>
      <c r="AK67" s="190">
        <f t="shared" si="19"/>
        <v>0</v>
      </c>
      <c r="AL67" s="190">
        <f t="shared" si="19"/>
        <v>0</v>
      </c>
      <c r="AM67" s="195"/>
      <c r="AN67" s="195"/>
      <c r="AO67" s="195"/>
    </row>
    <row r="68" s="12" customFormat="1" ht="30" customHeight="1" spans="1:41">
      <c r="A68" s="182" t="s">
        <v>54</v>
      </c>
      <c r="B68" s="187" t="s">
        <v>105</v>
      </c>
      <c r="C68" s="187"/>
      <c r="D68" s="187"/>
      <c r="E68" s="184"/>
      <c r="F68" s="184"/>
      <c r="G68" s="184"/>
      <c r="H68" s="184"/>
      <c r="I68" s="190"/>
      <c r="J68" s="190"/>
      <c r="K68" s="190"/>
      <c r="L68" s="190"/>
      <c r="M68" s="190"/>
      <c r="N68" s="190"/>
      <c r="O68" s="190"/>
      <c r="P68" s="190"/>
      <c r="Q68" s="190"/>
      <c r="R68" s="190"/>
      <c r="S68" s="190"/>
      <c r="T68" s="190"/>
      <c r="U68" s="190"/>
      <c r="V68" s="190"/>
      <c r="W68" s="190"/>
      <c r="X68" s="190"/>
      <c r="Y68" s="190"/>
      <c r="Z68" s="190"/>
      <c r="AA68" s="190"/>
      <c r="AB68" s="190"/>
      <c r="AC68" s="190"/>
      <c r="AD68" s="190"/>
      <c r="AE68" s="190"/>
      <c r="AF68" s="190"/>
      <c r="AG68" s="190"/>
      <c r="AH68" s="190"/>
      <c r="AI68" s="190"/>
      <c r="AJ68" s="190"/>
      <c r="AK68" s="190"/>
      <c r="AL68" s="190"/>
      <c r="AM68" s="195"/>
      <c r="AN68" s="195"/>
      <c r="AO68" s="195"/>
    </row>
    <row r="69" s="12" customFormat="1" ht="30" customHeight="1" spans="1:41">
      <c r="A69" s="182" t="s">
        <v>54</v>
      </c>
      <c r="B69" s="187" t="s">
        <v>106</v>
      </c>
      <c r="C69" s="187"/>
      <c r="D69" s="187"/>
      <c r="E69" s="184"/>
      <c r="F69" s="184"/>
      <c r="G69" s="184"/>
      <c r="H69" s="184"/>
      <c r="I69" s="190"/>
      <c r="J69" s="190"/>
      <c r="K69" s="190"/>
      <c r="L69" s="190"/>
      <c r="M69" s="190"/>
      <c r="N69" s="190"/>
      <c r="O69" s="190"/>
      <c r="P69" s="190"/>
      <c r="Q69" s="190"/>
      <c r="R69" s="190"/>
      <c r="S69" s="190"/>
      <c r="T69" s="190"/>
      <c r="U69" s="190"/>
      <c r="V69" s="190"/>
      <c r="W69" s="190"/>
      <c r="X69" s="190"/>
      <c r="Y69" s="190"/>
      <c r="Z69" s="190"/>
      <c r="AA69" s="190"/>
      <c r="AB69" s="190"/>
      <c r="AC69" s="190"/>
      <c r="AD69" s="190"/>
      <c r="AE69" s="190"/>
      <c r="AF69" s="190"/>
      <c r="AG69" s="190"/>
      <c r="AH69" s="190"/>
      <c r="AI69" s="190"/>
      <c r="AJ69" s="190"/>
      <c r="AK69" s="190"/>
      <c r="AL69" s="190"/>
      <c r="AM69" s="195"/>
      <c r="AN69" s="195"/>
      <c r="AO69" s="195"/>
    </row>
    <row r="70" s="12" customFormat="1" ht="30" customHeight="1" spans="1:41">
      <c r="A70" s="182" t="s">
        <v>52</v>
      </c>
      <c r="B70" s="187" t="s">
        <v>107</v>
      </c>
      <c r="C70" s="187"/>
      <c r="D70" s="187"/>
      <c r="E70" s="184"/>
      <c r="F70" s="184"/>
      <c r="G70" s="184"/>
      <c r="H70" s="184"/>
      <c r="I70" s="190">
        <f t="shared" ref="I70:AL70" si="20">I71+I73+I72</f>
        <v>0</v>
      </c>
      <c r="J70" s="190">
        <f t="shared" si="20"/>
        <v>0</v>
      </c>
      <c r="K70" s="190">
        <f t="shared" si="20"/>
        <v>0</v>
      </c>
      <c r="L70" s="190">
        <f t="shared" si="20"/>
        <v>0</v>
      </c>
      <c r="M70" s="190">
        <f t="shared" si="20"/>
        <v>0</v>
      </c>
      <c r="N70" s="190">
        <f t="shared" si="20"/>
        <v>0</v>
      </c>
      <c r="O70" s="190">
        <f t="shared" si="20"/>
        <v>0</v>
      </c>
      <c r="P70" s="190">
        <f t="shared" si="20"/>
        <v>0</v>
      </c>
      <c r="Q70" s="190">
        <f t="shared" si="20"/>
        <v>0</v>
      </c>
      <c r="R70" s="190">
        <f t="shared" si="20"/>
        <v>0</v>
      </c>
      <c r="S70" s="190">
        <f t="shared" si="20"/>
        <v>0</v>
      </c>
      <c r="T70" s="190">
        <f t="shared" si="20"/>
        <v>0</v>
      </c>
      <c r="U70" s="190">
        <f t="shared" si="20"/>
        <v>0</v>
      </c>
      <c r="V70" s="190">
        <f t="shared" si="20"/>
        <v>0</v>
      </c>
      <c r="W70" s="190">
        <f t="shared" si="20"/>
        <v>0</v>
      </c>
      <c r="X70" s="190">
        <f t="shared" si="20"/>
        <v>0</v>
      </c>
      <c r="Y70" s="190">
        <f t="shared" si="20"/>
        <v>0</v>
      </c>
      <c r="Z70" s="190">
        <f t="shared" si="20"/>
        <v>0</v>
      </c>
      <c r="AA70" s="190">
        <f t="shared" si="20"/>
        <v>0</v>
      </c>
      <c r="AB70" s="190">
        <f t="shared" si="20"/>
        <v>0</v>
      </c>
      <c r="AC70" s="190">
        <f t="shared" si="20"/>
        <v>0</v>
      </c>
      <c r="AD70" s="190">
        <f t="shared" si="20"/>
        <v>0</v>
      </c>
      <c r="AE70" s="190">
        <f t="shared" si="20"/>
        <v>0</v>
      </c>
      <c r="AF70" s="190">
        <f t="shared" si="20"/>
        <v>0</v>
      </c>
      <c r="AG70" s="190">
        <f t="shared" si="20"/>
        <v>0</v>
      </c>
      <c r="AH70" s="190">
        <f t="shared" si="20"/>
        <v>0</v>
      </c>
      <c r="AI70" s="190">
        <f t="shared" si="20"/>
        <v>0</v>
      </c>
      <c r="AJ70" s="190">
        <f t="shared" si="20"/>
        <v>0</v>
      </c>
      <c r="AK70" s="190">
        <f t="shared" si="20"/>
        <v>0</v>
      </c>
      <c r="AL70" s="190">
        <f t="shared" si="20"/>
        <v>0</v>
      </c>
      <c r="AM70" s="195"/>
      <c r="AN70" s="195"/>
      <c r="AO70" s="195"/>
    </row>
    <row r="71" s="12" customFormat="1" ht="30" customHeight="1" spans="1:41">
      <c r="A71" s="182" t="s">
        <v>54</v>
      </c>
      <c r="B71" s="187" t="s">
        <v>108</v>
      </c>
      <c r="C71" s="187"/>
      <c r="D71" s="187"/>
      <c r="E71" s="184"/>
      <c r="F71" s="184"/>
      <c r="G71" s="184"/>
      <c r="H71" s="184"/>
      <c r="I71" s="190"/>
      <c r="J71" s="190"/>
      <c r="K71" s="190"/>
      <c r="L71" s="190"/>
      <c r="M71" s="190"/>
      <c r="N71" s="190"/>
      <c r="O71" s="190"/>
      <c r="P71" s="190"/>
      <c r="Q71" s="190"/>
      <c r="R71" s="190"/>
      <c r="S71" s="190"/>
      <c r="T71" s="190"/>
      <c r="U71" s="190"/>
      <c r="V71" s="190"/>
      <c r="W71" s="190"/>
      <c r="X71" s="190"/>
      <c r="Y71" s="190"/>
      <c r="Z71" s="190"/>
      <c r="AA71" s="190"/>
      <c r="AB71" s="190"/>
      <c r="AC71" s="190"/>
      <c r="AD71" s="190"/>
      <c r="AE71" s="190"/>
      <c r="AF71" s="190"/>
      <c r="AG71" s="190"/>
      <c r="AH71" s="190"/>
      <c r="AI71" s="190"/>
      <c r="AJ71" s="190"/>
      <c r="AK71" s="190"/>
      <c r="AL71" s="190"/>
      <c r="AM71" s="195"/>
      <c r="AN71" s="195"/>
      <c r="AO71" s="195"/>
    </row>
    <row r="72" s="12" customFormat="1" ht="30" customHeight="1" spans="1:41">
      <c r="A72" s="182" t="s">
        <v>54</v>
      </c>
      <c r="B72" s="187" t="s">
        <v>109</v>
      </c>
      <c r="C72" s="187"/>
      <c r="D72" s="187"/>
      <c r="E72" s="184"/>
      <c r="F72" s="184"/>
      <c r="G72" s="184"/>
      <c r="H72" s="184"/>
      <c r="I72" s="190"/>
      <c r="J72" s="190"/>
      <c r="K72" s="190"/>
      <c r="L72" s="190"/>
      <c r="M72" s="190"/>
      <c r="N72" s="190"/>
      <c r="O72" s="190"/>
      <c r="P72" s="190"/>
      <c r="Q72" s="190"/>
      <c r="R72" s="190"/>
      <c r="S72" s="190"/>
      <c r="T72" s="190"/>
      <c r="U72" s="190"/>
      <c r="V72" s="190"/>
      <c r="W72" s="190"/>
      <c r="X72" s="190"/>
      <c r="Y72" s="190"/>
      <c r="Z72" s="190"/>
      <c r="AA72" s="190"/>
      <c r="AB72" s="190"/>
      <c r="AC72" s="190"/>
      <c r="AD72" s="190"/>
      <c r="AE72" s="190"/>
      <c r="AF72" s="190"/>
      <c r="AG72" s="190"/>
      <c r="AH72" s="190"/>
      <c r="AI72" s="190"/>
      <c r="AJ72" s="190"/>
      <c r="AK72" s="190"/>
      <c r="AL72" s="190"/>
      <c r="AM72" s="195"/>
      <c r="AN72" s="195"/>
      <c r="AO72" s="195"/>
    </row>
    <row r="73" s="12" customFormat="1" ht="30" customHeight="1" spans="1:41">
      <c r="A73" s="182" t="s">
        <v>54</v>
      </c>
      <c r="B73" s="187" t="s">
        <v>110</v>
      </c>
      <c r="C73" s="187"/>
      <c r="D73" s="187"/>
      <c r="E73" s="184"/>
      <c r="F73" s="184"/>
      <c r="G73" s="184"/>
      <c r="H73" s="184"/>
      <c r="I73" s="190"/>
      <c r="J73" s="190"/>
      <c r="K73" s="190"/>
      <c r="L73" s="190"/>
      <c r="M73" s="190"/>
      <c r="N73" s="190"/>
      <c r="O73" s="190"/>
      <c r="P73" s="190"/>
      <c r="Q73" s="190"/>
      <c r="R73" s="190"/>
      <c r="S73" s="190"/>
      <c r="T73" s="190"/>
      <c r="U73" s="190"/>
      <c r="V73" s="190"/>
      <c r="W73" s="190"/>
      <c r="X73" s="190"/>
      <c r="Y73" s="190"/>
      <c r="Z73" s="190"/>
      <c r="AA73" s="190"/>
      <c r="AB73" s="190"/>
      <c r="AC73" s="190"/>
      <c r="AD73" s="190"/>
      <c r="AE73" s="190"/>
      <c r="AF73" s="190"/>
      <c r="AG73" s="190"/>
      <c r="AH73" s="190"/>
      <c r="AI73" s="190"/>
      <c r="AJ73" s="190"/>
      <c r="AK73" s="190"/>
      <c r="AL73" s="190"/>
      <c r="AM73" s="195"/>
      <c r="AN73" s="195"/>
      <c r="AO73" s="195"/>
    </row>
    <row r="74" s="12" customFormat="1" ht="30" customHeight="1" spans="1:41">
      <c r="A74" s="182" t="s">
        <v>52</v>
      </c>
      <c r="B74" s="187" t="s">
        <v>111</v>
      </c>
      <c r="C74" s="187"/>
      <c r="D74" s="187"/>
      <c r="E74" s="184"/>
      <c r="F74" s="184"/>
      <c r="G74" s="184"/>
      <c r="H74" s="184"/>
      <c r="I74" s="190">
        <f t="shared" ref="I74:AL74" si="21">I75</f>
        <v>0</v>
      </c>
      <c r="J74" s="190">
        <f t="shared" si="21"/>
        <v>0</v>
      </c>
      <c r="K74" s="190">
        <f t="shared" si="21"/>
        <v>0</v>
      </c>
      <c r="L74" s="190">
        <f t="shared" si="21"/>
        <v>0</v>
      </c>
      <c r="M74" s="190">
        <f t="shared" si="21"/>
        <v>0</v>
      </c>
      <c r="N74" s="190">
        <f t="shared" si="21"/>
        <v>0</v>
      </c>
      <c r="O74" s="190">
        <f t="shared" si="21"/>
        <v>0</v>
      </c>
      <c r="P74" s="190">
        <f t="shared" si="21"/>
        <v>0</v>
      </c>
      <c r="Q74" s="190">
        <f t="shared" si="21"/>
        <v>0</v>
      </c>
      <c r="R74" s="190">
        <f t="shared" si="21"/>
        <v>0</v>
      </c>
      <c r="S74" s="190">
        <f t="shared" si="21"/>
        <v>0</v>
      </c>
      <c r="T74" s="190">
        <f t="shared" si="21"/>
        <v>0</v>
      </c>
      <c r="U74" s="190">
        <f t="shared" si="21"/>
        <v>0</v>
      </c>
      <c r="V74" s="190">
        <f t="shared" si="21"/>
        <v>0</v>
      </c>
      <c r="W74" s="190">
        <f t="shared" si="21"/>
        <v>0</v>
      </c>
      <c r="X74" s="190">
        <f t="shared" si="21"/>
        <v>0</v>
      </c>
      <c r="Y74" s="190">
        <f t="shared" si="21"/>
        <v>0</v>
      </c>
      <c r="Z74" s="190">
        <f t="shared" si="21"/>
        <v>0</v>
      </c>
      <c r="AA74" s="190">
        <f t="shared" si="21"/>
        <v>0</v>
      </c>
      <c r="AB74" s="190">
        <f t="shared" si="21"/>
        <v>0</v>
      </c>
      <c r="AC74" s="190">
        <f t="shared" si="21"/>
        <v>0</v>
      </c>
      <c r="AD74" s="190">
        <f t="shared" si="21"/>
        <v>0</v>
      </c>
      <c r="AE74" s="190">
        <f t="shared" si="21"/>
        <v>0</v>
      </c>
      <c r="AF74" s="190">
        <f t="shared" si="21"/>
        <v>0</v>
      </c>
      <c r="AG74" s="190">
        <f t="shared" si="21"/>
        <v>0</v>
      </c>
      <c r="AH74" s="190">
        <f t="shared" si="21"/>
        <v>0</v>
      </c>
      <c r="AI74" s="190">
        <f t="shared" si="21"/>
        <v>0</v>
      </c>
      <c r="AJ74" s="190">
        <f t="shared" si="21"/>
        <v>0</v>
      </c>
      <c r="AK74" s="190">
        <f t="shared" si="21"/>
        <v>0</v>
      </c>
      <c r="AL74" s="190">
        <f t="shared" si="21"/>
        <v>0</v>
      </c>
      <c r="AM74" s="195"/>
      <c r="AN74" s="195"/>
      <c r="AO74" s="195"/>
    </row>
    <row r="75" s="12" customFormat="1" ht="30" customHeight="1" spans="1:41">
      <c r="A75" s="182" t="s">
        <v>54</v>
      </c>
      <c r="B75" s="187" t="s">
        <v>111</v>
      </c>
      <c r="C75" s="187"/>
      <c r="D75" s="187"/>
      <c r="E75" s="184"/>
      <c r="F75" s="184"/>
      <c r="G75" s="184"/>
      <c r="H75" s="184"/>
      <c r="I75" s="190"/>
      <c r="J75" s="190"/>
      <c r="K75" s="190"/>
      <c r="L75" s="190"/>
      <c r="M75" s="190"/>
      <c r="N75" s="190"/>
      <c r="O75" s="190"/>
      <c r="P75" s="190"/>
      <c r="Q75" s="190"/>
      <c r="R75" s="190"/>
      <c r="S75" s="190"/>
      <c r="T75" s="190"/>
      <c r="U75" s="190"/>
      <c r="V75" s="190"/>
      <c r="W75" s="190"/>
      <c r="X75" s="190"/>
      <c r="Y75" s="190"/>
      <c r="Z75" s="190"/>
      <c r="AA75" s="190"/>
      <c r="AB75" s="190"/>
      <c r="AC75" s="190"/>
      <c r="AD75" s="190"/>
      <c r="AE75" s="190"/>
      <c r="AF75" s="190"/>
      <c r="AG75" s="190"/>
      <c r="AH75" s="190"/>
      <c r="AI75" s="190"/>
      <c r="AJ75" s="190"/>
      <c r="AK75" s="190"/>
      <c r="AL75" s="190"/>
      <c r="AM75" s="195"/>
      <c r="AN75" s="195"/>
      <c r="AO75" s="195"/>
    </row>
    <row r="76" s="12" customFormat="1" ht="30" customHeight="1" spans="1:41">
      <c r="A76" s="179" t="s">
        <v>50</v>
      </c>
      <c r="B76" s="187" t="s">
        <v>112</v>
      </c>
      <c r="C76" s="187"/>
      <c r="D76" s="187"/>
      <c r="E76" s="184"/>
      <c r="F76" s="184"/>
      <c r="G76" s="184"/>
      <c r="H76" s="184"/>
      <c r="I76" s="191">
        <f t="shared" ref="I76:AL76" si="22">I77+I91+I96</f>
        <v>4</v>
      </c>
      <c r="J76" s="191">
        <f t="shared" si="22"/>
        <v>258</v>
      </c>
      <c r="K76" s="191">
        <f t="shared" si="22"/>
        <v>1</v>
      </c>
      <c r="L76" s="191">
        <f t="shared" si="22"/>
        <v>0</v>
      </c>
      <c r="M76" s="191">
        <f t="shared" si="22"/>
        <v>3</v>
      </c>
      <c r="N76" s="191">
        <f t="shared" si="22"/>
        <v>0</v>
      </c>
      <c r="O76" s="191">
        <f t="shared" si="22"/>
        <v>0</v>
      </c>
      <c r="P76" s="191">
        <f t="shared" si="22"/>
        <v>0</v>
      </c>
      <c r="Q76" s="191">
        <f t="shared" si="22"/>
        <v>0</v>
      </c>
      <c r="R76" s="191">
        <f t="shared" si="22"/>
        <v>0</v>
      </c>
      <c r="S76" s="191">
        <f t="shared" si="22"/>
        <v>4030</v>
      </c>
      <c r="T76" s="191">
        <f t="shared" si="22"/>
        <v>16406</v>
      </c>
      <c r="U76" s="191">
        <f t="shared" si="22"/>
        <v>0</v>
      </c>
      <c r="V76" s="191">
        <f t="shared" si="22"/>
        <v>0</v>
      </c>
      <c r="W76" s="191">
        <f t="shared" si="22"/>
        <v>0</v>
      </c>
      <c r="X76" s="191">
        <f t="shared" si="22"/>
        <v>0</v>
      </c>
      <c r="Y76" s="191">
        <f t="shared" si="22"/>
        <v>0</v>
      </c>
      <c r="Z76" s="191">
        <f t="shared" si="22"/>
        <v>6450</v>
      </c>
      <c r="AA76" s="191">
        <f t="shared" si="22"/>
        <v>4450</v>
      </c>
      <c r="AB76" s="191">
        <f t="shared" si="22"/>
        <v>4450</v>
      </c>
      <c r="AC76" s="191">
        <f t="shared" si="22"/>
        <v>0</v>
      </c>
      <c r="AD76" s="191">
        <f t="shared" si="22"/>
        <v>0</v>
      </c>
      <c r="AE76" s="191">
        <f t="shared" si="22"/>
        <v>0</v>
      </c>
      <c r="AF76" s="191">
        <f t="shared" si="22"/>
        <v>0</v>
      </c>
      <c r="AG76" s="191">
        <f t="shared" si="22"/>
        <v>0</v>
      </c>
      <c r="AH76" s="191">
        <f t="shared" si="22"/>
        <v>2000</v>
      </c>
      <c r="AI76" s="191">
        <f t="shared" si="22"/>
        <v>0</v>
      </c>
      <c r="AJ76" s="191">
        <f t="shared" si="22"/>
        <v>0</v>
      </c>
      <c r="AK76" s="191">
        <f t="shared" si="22"/>
        <v>0</v>
      </c>
      <c r="AL76" s="191">
        <f t="shared" si="22"/>
        <v>0</v>
      </c>
      <c r="AM76" s="195"/>
      <c r="AN76" s="195"/>
      <c r="AO76" s="195"/>
    </row>
    <row r="77" s="12" customFormat="1" ht="30" customHeight="1" spans="1:41">
      <c r="A77" s="179" t="s">
        <v>52</v>
      </c>
      <c r="B77" s="187" t="s">
        <v>113</v>
      </c>
      <c r="C77" s="187"/>
      <c r="D77" s="187"/>
      <c r="E77" s="184"/>
      <c r="F77" s="184"/>
      <c r="G77" s="184"/>
      <c r="H77" s="184"/>
      <c r="I77" s="190">
        <f t="shared" ref="I77:AL77" si="23">I78+I79+I80+I82+I86+I87+I88+I89+I90</f>
        <v>4</v>
      </c>
      <c r="J77" s="190">
        <f t="shared" si="23"/>
        <v>258</v>
      </c>
      <c r="K77" s="190">
        <f t="shared" si="23"/>
        <v>1</v>
      </c>
      <c r="L77" s="190">
        <f t="shared" si="23"/>
        <v>0</v>
      </c>
      <c r="M77" s="190">
        <f t="shared" si="23"/>
        <v>3</v>
      </c>
      <c r="N77" s="190">
        <f t="shared" si="23"/>
        <v>0</v>
      </c>
      <c r="O77" s="190">
        <f t="shared" si="23"/>
        <v>0</v>
      </c>
      <c r="P77" s="190">
        <f t="shared" si="23"/>
        <v>0</v>
      </c>
      <c r="Q77" s="190">
        <f t="shared" si="23"/>
        <v>0</v>
      </c>
      <c r="R77" s="190">
        <f t="shared" si="23"/>
        <v>0</v>
      </c>
      <c r="S77" s="190">
        <f t="shared" si="23"/>
        <v>4030</v>
      </c>
      <c r="T77" s="190">
        <f t="shared" si="23"/>
        <v>16406</v>
      </c>
      <c r="U77" s="190">
        <f t="shared" si="23"/>
        <v>0</v>
      </c>
      <c r="V77" s="190">
        <f t="shared" si="23"/>
        <v>0</v>
      </c>
      <c r="W77" s="190">
        <f t="shared" si="23"/>
        <v>0</v>
      </c>
      <c r="X77" s="190">
        <f t="shared" si="23"/>
        <v>0</v>
      </c>
      <c r="Y77" s="190">
        <f t="shared" si="23"/>
        <v>0</v>
      </c>
      <c r="Z77" s="190">
        <f t="shared" si="23"/>
        <v>6450</v>
      </c>
      <c r="AA77" s="190">
        <f t="shared" si="23"/>
        <v>4450</v>
      </c>
      <c r="AB77" s="190">
        <f t="shared" si="23"/>
        <v>4450</v>
      </c>
      <c r="AC77" s="190">
        <f t="shared" si="23"/>
        <v>0</v>
      </c>
      <c r="AD77" s="190">
        <f t="shared" si="23"/>
        <v>0</v>
      </c>
      <c r="AE77" s="190">
        <f t="shared" si="23"/>
        <v>0</v>
      </c>
      <c r="AF77" s="190">
        <f t="shared" si="23"/>
        <v>0</v>
      </c>
      <c r="AG77" s="190">
        <f t="shared" si="23"/>
        <v>0</v>
      </c>
      <c r="AH77" s="190">
        <f t="shared" si="23"/>
        <v>2000</v>
      </c>
      <c r="AI77" s="190">
        <f t="shared" si="23"/>
        <v>0</v>
      </c>
      <c r="AJ77" s="190">
        <f t="shared" si="23"/>
        <v>0</v>
      </c>
      <c r="AK77" s="190">
        <f t="shared" si="23"/>
        <v>0</v>
      </c>
      <c r="AL77" s="190">
        <f t="shared" si="23"/>
        <v>0</v>
      </c>
      <c r="AM77" s="195"/>
      <c r="AN77" s="195"/>
      <c r="AO77" s="195"/>
    </row>
    <row r="78" s="12" customFormat="1" ht="43" customHeight="1" spans="1:41">
      <c r="A78" s="182" t="s">
        <v>54</v>
      </c>
      <c r="B78" s="187" t="s">
        <v>114</v>
      </c>
      <c r="C78" s="187"/>
      <c r="D78" s="187"/>
      <c r="E78" s="184"/>
      <c r="F78" s="184"/>
      <c r="G78" s="184"/>
      <c r="H78" s="184"/>
      <c r="I78" s="190"/>
      <c r="J78" s="190"/>
      <c r="K78" s="190"/>
      <c r="L78" s="190"/>
      <c r="M78" s="190"/>
      <c r="N78" s="190"/>
      <c r="O78" s="190"/>
      <c r="P78" s="190"/>
      <c r="Q78" s="190"/>
      <c r="R78" s="190"/>
      <c r="S78" s="190"/>
      <c r="T78" s="190"/>
      <c r="U78" s="190"/>
      <c r="V78" s="190"/>
      <c r="W78" s="190"/>
      <c r="X78" s="190"/>
      <c r="Y78" s="190"/>
      <c r="Z78" s="190"/>
      <c r="AA78" s="190"/>
      <c r="AB78" s="190"/>
      <c r="AC78" s="190"/>
      <c r="AD78" s="190"/>
      <c r="AE78" s="190"/>
      <c r="AF78" s="190"/>
      <c r="AG78" s="190"/>
      <c r="AH78" s="190"/>
      <c r="AI78" s="190"/>
      <c r="AJ78" s="190"/>
      <c r="AK78" s="190"/>
      <c r="AL78" s="190"/>
      <c r="AM78" s="195"/>
      <c r="AN78" s="195"/>
      <c r="AO78" s="195"/>
    </row>
    <row r="79" s="12" customFormat="1" ht="43" customHeight="1" spans="1:41">
      <c r="A79" s="182" t="s">
        <v>54</v>
      </c>
      <c r="B79" s="187" t="s">
        <v>115</v>
      </c>
      <c r="C79" s="187"/>
      <c r="D79" s="187"/>
      <c r="E79" s="184"/>
      <c r="F79" s="184"/>
      <c r="G79" s="184"/>
      <c r="H79" s="184"/>
      <c r="I79" s="190"/>
      <c r="J79" s="190"/>
      <c r="K79" s="190"/>
      <c r="L79" s="190"/>
      <c r="M79" s="190"/>
      <c r="N79" s="190"/>
      <c r="O79" s="190"/>
      <c r="P79" s="190"/>
      <c r="Q79" s="190"/>
      <c r="R79" s="190"/>
      <c r="S79" s="190"/>
      <c r="T79" s="190"/>
      <c r="U79" s="190"/>
      <c r="V79" s="190"/>
      <c r="W79" s="190"/>
      <c r="X79" s="190"/>
      <c r="Y79" s="190"/>
      <c r="Z79" s="190"/>
      <c r="AA79" s="190"/>
      <c r="AB79" s="190"/>
      <c r="AC79" s="190"/>
      <c r="AD79" s="190"/>
      <c r="AE79" s="190"/>
      <c r="AF79" s="190"/>
      <c r="AG79" s="190"/>
      <c r="AH79" s="190"/>
      <c r="AI79" s="190"/>
      <c r="AJ79" s="190"/>
      <c r="AK79" s="190"/>
      <c r="AL79" s="190"/>
      <c r="AM79" s="195"/>
      <c r="AN79" s="195"/>
      <c r="AO79" s="195"/>
    </row>
    <row r="80" s="12" customFormat="1" ht="43" customHeight="1" spans="1:41">
      <c r="A80" s="196" t="s">
        <v>54</v>
      </c>
      <c r="B80" s="197" t="s">
        <v>116</v>
      </c>
      <c r="C80" s="197"/>
      <c r="D80" s="197"/>
      <c r="E80" s="198"/>
      <c r="F80" s="198"/>
      <c r="G80" s="198"/>
      <c r="H80" s="198"/>
      <c r="I80" s="203">
        <f t="shared" ref="I80:AL80" si="24">SUM(I81)</f>
        <v>1</v>
      </c>
      <c r="J80" s="203">
        <f t="shared" si="24"/>
        <v>30</v>
      </c>
      <c r="K80" s="203">
        <f t="shared" si="24"/>
        <v>1</v>
      </c>
      <c r="L80" s="203">
        <f t="shared" si="24"/>
        <v>0</v>
      </c>
      <c r="M80" s="203">
        <f t="shared" si="24"/>
        <v>0</v>
      </c>
      <c r="N80" s="203">
        <f t="shared" si="24"/>
        <v>0</v>
      </c>
      <c r="O80" s="203">
        <f t="shared" si="24"/>
        <v>0</v>
      </c>
      <c r="P80" s="203">
        <f t="shared" si="24"/>
        <v>0</v>
      </c>
      <c r="Q80" s="203">
        <f t="shared" si="24"/>
        <v>0</v>
      </c>
      <c r="R80" s="203">
        <f t="shared" si="24"/>
        <v>0</v>
      </c>
      <c r="S80" s="203">
        <f t="shared" si="24"/>
        <v>431</v>
      </c>
      <c r="T80" s="203">
        <f t="shared" si="24"/>
        <v>1548</v>
      </c>
      <c r="U80" s="203">
        <f t="shared" si="24"/>
        <v>0</v>
      </c>
      <c r="V80" s="203">
        <f t="shared" si="24"/>
        <v>0</v>
      </c>
      <c r="W80" s="203">
        <f t="shared" si="24"/>
        <v>0</v>
      </c>
      <c r="X80" s="203">
        <f t="shared" si="24"/>
        <v>0</v>
      </c>
      <c r="Y80" s="203">
        <f t="shared" si="24"/>
        <v>0</v>
      </c>
      <c r="Z80" s="203">
        <f t="shared" si="24"/>
        <v>1400</v>
      </c>
      <c r="AA80" s="203">
        <f t="shared" si="24"/>
        <v>1400</v>
      </c>
      <c r="AB80" s="203">
        <f t="shared" si="24"/>
        <v>1400</v>
      </c>
      <c r="AC80" s="203">
        <f t="shared" si="24"/>
        <v>0</v>
      </c>
      <c r="AD80" s="203">
        <f t="shared" si="24"/>
        <v>0</v>
      </c>
      <c r="AE80" s="203">
        <f t="shared" si="24"/>
        <v>0</v>
      </c>
      <c r="AF80" s="203">
        <f t="shared" si="24"/>
        <v>0</v>
      </c>
      <c r="AG80" s="203">
        <f t="shared" si="24"/>
        <v>0</v>
      </c>
      <c r="AH80" s="203">
        <f t="shared" si="24"/>
        <v>0</v>
      </c>
      <c r="AI80" s="203">
        <f t="shared" si="24"/>
        <v>0</v>
      </c>
      <c r="AJ80" s="203">
        <f t="shared" si="24"/>
        <v>0</v>
      </c>
      <c r="AK80" s="203">
        <f t="shared" si="24"/>
        <v>0</v>
      </c>
      <c r="AL80" s="203">
        <f t="shared" si="24"/>
        <v>0</v>
      </c>
      <c r="AM80" s="205"/>
      <c r="AN80" s="205"/>
      <c r="AO80" s="205"/>
    </row>
    <row r="81" s="11" customFormat="1" ht="189" customHeight="1" spans="1:16383">
      <c r="A81" s="22">
        <v>11</v>
      </c>
      <c r="B81" s="22" t="s">
        <v>1335</v>
      </c>
      <c r="C81" s="22">
        <v>2024</v>
      </c>
      <c r="D81" s="37" t="s">
        <v>1336</v>
      </c>
      <c r="E81" s="24" t="s">
        <v>178</v>
      </c>
      <c r="F81" s="24" t="s">
        <v>1337</v>
      </c>
      <c r="G81" s="24" t="s">
        <v>1304</v>
      </c>
      <c r="H81" s="37" t="s">
        <v>1338</v>
      </c>
      <c r="I81" s="22">
        <v>1</v>
      </c>
      <c r="J81" s="22">
        <v>30</v>
      </c>
      <c r="K81" s="22">
        <v>1</v>
      </c>
      <c r="L81" s="22"/>
      <c r="M81" s="22"/>
      <c r="N81" s="22"/>
      <c r="O81" s="22"/>
      <c r="P81" s="22"/>
      <c r="Q81" s="22"/>
      <c r="R81" s="22"/>
      <c r="S81" s="22">
        <v>431</v>
      </c>
      <c r="T81" s="22">
        <v>1548</v>
      </c>
      <c r="U81" s="36" t="s">
        <v>215</v>
      </c>
      <c r="V81" s="22" t="s">
        <v>853</v>
      </c>
      <c r="W81" s="36" t="s">
        <v>215</v>
      </c>
      <c r="X81" s="22" t="s">
        <v>853</v>
      </c>
      <c r="Y81" s="22" t="s">
        <v>1286</v>
      </c>
      <c r="Z81" s="22">
        <v>1400</v>
      </c>
      <c r="AA81" s="22">
        <v>1400</v>
      </c>
      <c r="AB81" s="60">
        <v>1400</v>
      </c>
      <c r="AC81" s="60"/>
      <c r="AD81" s="60"/>
      <c r="AE81" s="60"/>
      <c r="AF81" s="22"/>
      <c r="AG81" s="22"/>
      <c r="AH81" s="22"/>
      <c r="AI81" s="22"/>
      <c r="AJ81" s="22"/>
      <c r="AK81" s="22"/>
      <c r="AL81" s="22"/>
      <c r="AM81" s="33" t="s">
        <v>1339</v>
      </c>
      <c r="AN81" s="33" t="s">
        <v>1340</v>
      </c>
      <c r="AO81" s="60" t="s">
        <v>1386</v>
      </c>
      <c r="AP81" s="75" t="s">
        <v>1386</v>
      </c>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207"/>
      <c r="BM81" s="207"/>
      <c r="BN81" s="207"/>
      <c r="BO81" s="207"/>
      <c r="BP81" s="207"/>
      <c r="BQ81" s="207"/>
      <c r="BR81" s="207"/>
      <c r="BS81" s="207"/>
      <c r="BT81" s="207"/>
      <c r="BU81" s="207"/>
      <c r="BV81" s="207"/>
      <c r="BW81" s="207"/>
      <c r="BX81" s="207"/>
      <c r="BY81" s="207"/>
      <c r="BZ81" s="207"/>
      <c r="CA81" s="207"/>
      <c r="CB81" s="207"/>
      <c r="CC81" s="207"/>
      <c r="CD81" s="207"/>
      <c r="CE81" s="207"/>
      <c r="CF81" s="207"/>
      <c r="CG81" s="207"/>
      <c r="CH81" s="207"/>
      <c r="CI81" s="207"/>
      <c r="CJ81" s="207"/>
      <c r="CK81" s="207"/>
      <c r="CL81" s="207"/>
      <c r="CM81" s="207"/>
      <c r="CN81" s="207"/>
      <c r="CO81" s="207"/>
      <c r="CP81" s="207"/>
      <c r="CQ81" s="207"/>
      <c r="CR81" s="207"/>
      <c r="CS81" s="207"/>
      <c r="CT81" s="207"/>
      <c r="CU81" s="207"/>
      <c r="CV81" s="207"/>
      <c r="CW81" s="207"/>
      <c r="CX81" s="207"/>
      <c r="CY81" s="207"/>
      <c r="CZ81" s="207"/>
      <c r="DA81" s="207"/>
      <c r="DB81" s="207"/>
      <c r="DC81" s="207"/>
      <c r="DD81" s="207"/>
      <c r="DE81" s="207"/>
      <c r="DF81" s="207"/>
      <c r="DG81" s="207"/>
      <c r="DH81" s="207"/>
      <c r="DI81" s="207"/>
      <c r="DJ81" s="207"/>
      <c r="DK81" s="207"/>
      <c r="DL81" s="207"/>
      <c r="DM81" s="207"/>
      <c r="DN81" s="207"/>
      <c r="DO81" s="207"/>
      <c r="DP81" s="207"/>
      <c r="DQ81" s="207"/>
      <c r="DR81" s="207"/>
      <c r="DS81" s="207"/>
      <c r="DT81" s="207"/>
      <c r="DU81" s="207"/>
      <c r="DV81" s="207"/>
      <c r="DW81" s="207"/>
      <c r="DX81" s="207"/>
      <c r="DY81" s="207"/>
      <c r="DZ81" s="207"/>
      <c r="EA81" s="207"/>
      <c r="EB81" s="207"/>
      <c r="EC81" s="207"/>
      <c r="ED81" s="207"/>
      <c r="EE81" s="207"/>
      <c r="EF81" s="207"/>
      <c r="EG81" s="207"/>
      <c r="EH81" s="207"/>
      <c r="EI81" s="207"/>
      <c r="EJ81" s="207"/>
      <c r="EK81" s="207"/>
      <c r="EL81" s="207"/>
      <c r="EM81" s="207"/>
      <c r="EN81" s="207"/>
      <c r="EO81" s="207"/>
      <c r="EP81" s="207"/>
      <c r="EQ81" s="207"/>
      <c r="ER81" s="207"/>
      <c r="ES81" s="207"/>
      <c r="ET81" s="207"/>
      <c r="EU81" s="207"/>
      <c r="EV81" s="207"/>
      <c r="EW81" s="207"/>
      <c r="EX81" s="207"/>
      <c r="EY81" s="207"/>
      <c r="EZ81" s="207"/>
      <c r="FA81" s="207"/>
      <c r="FB81" s="207"/>
      <c r="FC81" s="207"/>
      <c r="FD81" s="207"/>
      <c r="FE81" s="207"/>
      <c r="FF81" s="207"/>
      <c r="FG81" s="207"/>
      <c r="FH81" s="207"/>
      <c r="FI81" s="207"/>
      <c r="FJ81" s="207"/>
      <c r="FK81" s="207"/>
      <c r="FL81" s="207"/>
      <c r="FM81" s="207"/>
      <c r="FN81" s="207"/>
      <c r="FO81" s="207"/>
      <c r="FP81" s="207"/>
      <c r="FQ81" s="207"/>
      <c r="FR81" s="207"/>
      <c r="FS81" s="207"/>
      <c r="FT81" s="207"/>
      <c r="FU81" s="207"/>
      <c r="FV81" s="207"/>
      <c r="FW81" s="207"/>
      <c r="FX81" s="207"/>
      <c r="FY81" s="207"/>
      <c r="FZ81" s="207"/>
      <c r="GA81" s="207"/>
      <c r="GB81" s="207"/>
      <c r="GC81" s="207"/>
      <c r="GD81" s="207"/>
      <c r="GE81" s="207"/>
      <c r="GF81" s="207"/>
      <c r="GG81" s="207"/>
      <c r="GH81" s="207"/>
      <c r="GI81" s="207"/>
      <c r="GJ81" s="207"/>
      <c r="GK81" s="207"/>
      <c r="GL81" s="207"/>
      <c r="GM81" s="207"/>
      <c r="GN81" s="207"/>
      <c r="GO81" s="207"/>
      <c r="GP81" s="207"/>
      <c r="GQ81" s="207"/>
      <c r="GR81" s="207"/>
      <c r="GS81" s="207"/>
      <c r="GT81" s="207"/>
      <c r="GU81" s="207"/>
      <c r="GV81" s="207"/>
      <c r="GW81" s="207"/>
      <c r="GX81" s="207"/>
      <c r="GY81" s="207"/>
      <c r="GZ81" s="207"/>
      <c r="HA81" s="207"/>
      <c r="HB81" s="207"/>
      <c r="HC81" s="207"/>
      <c r="HD81" s="207"/>
      <c r="HE81" s="207"/>
      <c r="HF81" s="207"/>
      <c r="HG81" s="207"/>
      <c r="HH81" s="207"/>
      <c r="HI81" s="207"/>
      <c r="HJ81" s="207"/>
      <c r="HK81" s="207"/>
      <c r="HL81" s="207"/>
      <c r="HM81" s="207"/>
      <c r="HN81" s="207"/>
      <c r="HO81" s="207"/>
      <c r="HP81" s="207"/>
      <c r="HQ81" s="207"/>
      <c r="HR81" s="207"/>
      <c r="HS81" s="207"/>
      <c r="HT81" s="207"/>
      <c r="HU81" s="207"/>
      <c r="HV81" s="207"/>
      <c r="HW81" s="207"/>
      <c r="HX81" s="207"/>
      <c r="HY81" s="207"/>
      <c r="HZ81" s="207"/>
      <c r="IA81" s="207"/>
      <c r="IB81" s="207"/>
      <c r="IC81" s="207"/>
      <c r="ID81" s="207"/>
      <c r="IE81" s="207"/>
      <c r="IF81" s="207"/>
      <c r="IG81" s="207"/>
      <c r="IH81" s="207"/>
      <c r="II81" s="207"/>
      <c r="IJ81" s="207"/>
      <c r="IK81" s="207"/>
      <c r="IL81" s="207"/>
      <c r="IM81" s="207"/>
      <c r="IN81" s="207"/>
      <c r="IO81" s="207"/>
      <c r="IP81" s="207"/>
      <c r="IQ81" s="207"/>
      <c r="IR81" s="207"/>
      <c r="IS81" s="207"/>
      <c r="IT81" s="207"/>
      <c r="IU81" s="207"/>
      <c r="IV81" s="207"/>
      <c r="IW81" s="207"/>
      <c r="IX81" s="207"/>
      <c r="IY81" s="207"/>
      <c r="IZ81" s="207"/>
      <c r="JA81" s="207"/>
      <c r="JB81" s="207"/>
      <c r="JC81" s="207"/>
      <c r="JD81" s="207"/>
      <c r="JE81" s="207"/>
      <c r="JF81" s="207"/>
      <c r="JG81" s="207"/>
      <c r="JH81" s="207"/>
      <c r="JI81" s="207"/>
      <c r="JJ81" s="207"/>
      <c r="JK81" s="207"/>
      <c r="JL81" s="207"/>
      <c r="JM81" s="207"/>
      <c r="JN81" s="207"/>
      <c r="JO81" s="207"/>
      <c r="JP81" s="207"/>
      <c r="JQ81" s="207"/>
      <c r="JR81" s="207"/>
      <c r="JS81" s="207"/>
      <c r="JT81" s="207"/>
      <c r="JU81" s="207"/>
      <c r="JV81" s="207"/>
      <c r="JW81" s="207"/>
      <c r="JX81" s="207"/>
      <c r="JY81" s="207"/>
      <c r="JZ81" s="207"/>
      <c r="KA81" s="207"/>
      <c r="KB81" s="207"/>
      <c r="KC81" s="207"/>
      <c r="KD81" s="207"/>
      <c r="KE81" s="207"/>
      <c r="KF81" s="207"/>
      <c r="KG81" s="207"/>
      <c r="KH81" s="207"/>
      <c r="KI81" s="207"/>
      <c r="KJ81" s="207"/>
      <c r="KK81" s="207"/>
      <c r="KL81" s="207"/>
      <c r="KM81" s="207"/>
      <c r="KN81" s="207"/>
      <c r="KO81" s="207"/>
      <c r="KP81" s="207"/>
      <c r="KQ81" s="207"/>
      <c r="KR81" s="207"/>
      <c r="KS81" s="207"/>
      <c r="KT81" s="207"/>
      <c r="KU81" s="207"/>
      <c r="KV81" s="207"/>
      <c r="KW81" s="207"/>
      <c r="KX81" s="207"/>
      <c r="KY81" s="207"/>
      <c r="KZ81" s="207"/>
      <c r="LA81" s="207"/>
      <c r="LB81" s="207"/>
      <c r="LC81" s="207"/>
      <c r="LD81" s="207"/>
      <c r="LE81" s="207"/>
      <c r="LF81" s="207"/>
      <c r="LG81" s="207"/>
      <c r="LH81" s="207"/>
      <c r="LI81" s="207"/>
      <c r="LJ81" s="207"/>
      <c r="LK81" s="207"/>
      <c r="LL81" s="207"/>
      <c r="LM81" s="207"/>
      <c r="LN81" s="207"/>
      <c r="LO81" s="207"/>
      <c r="LP81" s="207"/>
      <c r="LQ81" s="207"/>
      <c r="LR81" s="207"/>
      <c r="LS81" s="207"/>
      <c r="LT81" s="207"/>
      <c r="LU81" s="207"/>
      <c r="LV81" s="207"/>
      <c r="LW81" s="207"/>
      <c r="LX81" s="207"/>
      <c r="LY81" s="207"/>
      <c r="LZ81" s="207"/>
      <c r="MA81" s="207"/>
      <c r="MB81" s="207"/>
      <c r="MC81" s="207"/>
      <c r="MD81" s="207"/>
      <c r="ME81" s="207"/>
      <c r="MF81" s="207"/>
      <c r="MG81" s="207"/>
      <c r="MH81" s="207"/>
      <c r="MI81" s="207"/>
      <c r="MJ81" s="207"/>
      <c r="MK81" s="207"/>
      <c r="ML81" s="207"/>
      <c r="MM81" s="207"/>
      <c r="MN81" s="207"/>
      <c r="MO81" s="207"/>
      <c r="MP81" s="207"/>
      <c r="MQ81" s="207"/>
      <c r="MR81" s="207"/>
      <c r="MS81" s="207"/>
      <c r="MT81" s="207"/>
      <c r="MU81" s="207"/>
      <c r="MV81" s="207"/>
      <c r="MW81" s="207"/>
      <c r="MX81" s="207"/>
      <c r="MY81" s="207"/>
      <c r="MZ81" s="207"/>
      <c r="NA81" s="207"/>
      <c r="NB81" s="207"/>
      <c r="NC81" s="207"/>
      <c r="ND81" s="207"/>
      <c r="NE81" s="207"/>
      <c r="NF81" s="207"/>
      <c r="NG81" s="207"/>
      <c r="NH81" s="207"/>
      <c r="NI81" s="207"/>
      <c r="NJ81" s="207"/>
      <c r="NK81" s="207"/>
      <c r="NL81" s="207"/>
      <c r="NM81" s="207"/>
      <c r="NN81" s="207"/>
      <c r="NO81" s="207"/>
      <c r="NP81" s="207"/>
      <c r="NQ81" s="207"/>
      <c r="NR81" s="207"/>
      <c r="NS81" s="207"/>
      <c r="NT81" s="207"/>
      <c r="NU81" s="207"/>
      <c r="NV81" s="207"/>
      <c r="NW81" s="207"/>
      <c r="NX81" s="207"/>
      <c r="NY81" s="207"/>
      <c r="NZ81" s="207"/>
      <c r="OA81" s="207"/>
      <c r="OB81" s="207"/>
      <c r="OC81" s="207"/>
      <c r="OD81" s="207"/>
      <c r="OE81" s="207"/>
      <c r="OF81" s="207"/>
      <c r="OG81" s="207"/>
      <c r="OH81" s="207"/>
      <c r="OI81" s="207"/>
      <c r="OJ81" s="207"/>
      <c r="OK81" s="207"/>
      <c r="OL81" s="207"/>
      <c r="OM81" s="207"/>
      <c r="ON81" s="207"/>
      <c r="OO81" s="207"/>
      <c r="OP81" s="207"/>
      <c r="OQ81" s="207"/>
      <c r="OR81" s="207"/>
      <c r="OS81" s="207"/>
      <c r="OT81" s="207"/>
      <c r="OU81" s="207"/>
      <c r="OV81" s="207"/>
      <c r="OW81" s="207"/>
      <c r="OX81" s="207"/>
      <c r="OY81" s="207"/>
      <c r="OZ81" s="207"/>
      <c r="PA81" s="207"/>
      <c r="PB81" s="207"/>
      <c r="PC81" s="207"/>
      <c r="PD81" s="207"/>
      <c r="PE81" s="207"/>
      <c r="PF81" s="207"/>
      <c r="PG81" s="207"/>
      <c r="PH81" s="207"/>
      <c r="PI81" s="207"/>
      <c r="PJ81" s="207"/>
      <c r="PK81" s="207"/>
      <c r="PL81" s="207"/>
      <c r="PM81" s="207"/>
      <c r="PN81" s="207"/>
      <c r="PO81" s="207"/>
      <c r="PP81" s="207"/>
      <c r="PQ81" s="207"/>
      <c r="PR81" s="207"/>
      <c r="PS81" s="207"/>
      <c r="PT81" s="207"/>
      <c r="PU81" s="207"/>
      <c r="PV81" s="207"/>
      <c r="PW81" s="207"/>
      <c r="PX81" s="207"/>
      <c r="PY81" s="207"/>
      <c r="PZ81" s="207"/>
      <c r="QA81" s="207"/>
      <c r="QB81" s="207"/>
      <c r="QC81" s="207"/>
      <c r="QD81" s="207"/>
      <c r="QE81" s="207"/>
      <c r="QF81" s="207"/>
      <c r="QG81" s="207"/>
      <c r="QH81" s="207"/>
      <c r="QI81" s="207"/>
      <c r="QJ81" s="207"/>
      <c r="QK81" s="207"/>
      <c r="QL81" s="207"/>
      <c r="QM81" s="207"/>
      <c r="QN81" s="207"/>
      <c r="QO81" s="207"/>
      <c r="QP81" s="207"/>
      <c r="QQ81" s="207"/>
      <c r="QR81" s="207"/>
      <c r="QS81" s="207"/>
      <c r="QT81" s="207"/>
      <c r="QU81" s="207"/>
      <c r="QV81" s="207"/>
      <c r="QW81" s="207"/>
      <c r="QX81" s="207"/>
      <c r="QY81" s="207"/>
      <c r="QZ81" s="207"/>
      <c r="RA81" s="207"/>
      <c r="RB81" s="207"/>
      <c r="RC81" s="207"/>
      <c r="RD81" s="207"/>
      <c r="RE81" s="207"/>
      <c r="RF81" s="207"/>
      <c r="RG81" s="207"/>
      <c r="RH81" s="207"/>
      <c r="RI81" s="207"/>
      <c r="RJ81" s="207"/>
      <c r="RK81" s="207"/>
      <c r="RL81" s="207"/>
      <c r="RM81" s="207"/>
      <c r="RN81" s="207"/>
      <c r="RO81" s="207"/>
      <c r="RP81" s="207"/>
      <c r="RQ81" s="207"/>
      <c r="RR81" s="207"/>
      <c r="RS81" s="207"/>
      <c r="RT81" s="207"/>
      <c r="RU81" s="207"/>
      <c r="RV81" s="207"/>
      <c r="RW81" s="207"/>
      <c r="RX81" s="207"/>
      <c r="RY81" s="207"/>
      <c r="RZ81" s="207"/>
      <c r="SA81" s="207"/>
      <c r="SB81" s="207"/>
      <c r="SC81" s="207"/>
      <c r="SD81" s="207"/>
      <c r="SE81" s="207"/>
      <c r="SF81" s="207"/>
      <c r="SG81" s="207"/>
      <c r="SH81" s="207"/>
      <c r="SI81" s="207"/>
      <c r="SJ81" s="207"/>
      <c r="SK81" s="207"/>
      <c r="SL81" s="207"/>
      <c r="SM81" s="207"/>
      <c r="SN81" s="207"/>
      <c r="SO81" s="207"/>
      <c r="SP81" s="207"/>
      <c r="SQ81" s="207"/>
      <c r="SR81" s="207"/>
      <c r="SS81" s="207"/>
      <c r="ST81" s="207"/>
      <c r="SU81" s="207"/>
      <c r="SV81" s="207"/>
      <c r="SW81" s="207"/>
      <c r="SX81" s="207"/>
      <c r="SY81" s="207"/>
      <c r="SZ81" s="207"/>
      <c r="TA81" s="207"/>
      <c r="TB81" s="207"/>
      <c r="TC81" s="207"/>
      <c r="TD81" s="207"/>
      <c r="TE81" s="207"/>
      <c r="TF81" s="207"/>
      <c r="TG81" s="207"/>
      <c r="TH81" s="207"/>
      <c r="TI81" s="207"/>
      <c r="TJ81" s="207"/>
      <c r="TK81" s="207"/>
      <c r="TL81" s="207"/>
      <c r="TM81" s="207"/>
      <c r="TN81" s="207"/>
      <c r="TO81" s="207"/>
      <c r="TP81" s="207"/>
      <c r="TQ81" s="207"/>
      <c r="TR81" s="207"/>
      <c r="TS81" s="207"/>
      <c r="TT81" s="207"/>
      <c r="TU81" s="207"/>
      <c r="TV81" s="207"/>
      <c r="TW81" s="207"/>
      <c r="TX81" s="207"/>
      <c r="TY81" s="207"/>
      <c r="TZ81" s="207"/>
      <c r="UA81" s="207"/>
      <c r="UB81" s="207"/>
      <c r="UC81" s="207"/>
      <c r="UD81" s="207"/>
      <c r="UE81" s="207"/>
      <c r="UF81" s="207"/>
      <c r="UG81" s="207"/>
      <c r="UH81" s="207"/>
      <c r="UI81" s="207"/>
      <c r="UJ81" s="207"/>
      <c r="UK81" s="207"/>
      <c r="UL81" s="207"/>
      <c r="UM81" s="207"/>
      <c r="UN81" s="207"/>
      <c r="UO81" s="207"/>
      <c r="UP81" s="207"/>
      <c r="UQ81" s="207"/>
      <c r="UR81" s="207"/>
      <c r="US81" s="207"/>
      <c r="UT81" s="207"/>
      <c r="UU81" s="207"/>
      <c r="UV81" s="207"/>
      <c r="UW81" s="207"/>
      <c r="UX81" s="207"/>
      <c r="UY81" s="207"/>
      <c r="UZ81" s="207"/>
      <c r="VA81" s="207"/>
      <c r="VB81" s="207"/>
      <c r="VC81" s="207"/>
      <c r="VD81" s="207"/>
      <c r="VE81" s="207"/>
      <c r="VF81" s="207"/>
      <c r="VG81" s="207"/>
      <c r="VH81" s="207"/>
      <c r="VI81" s="207"/>
      <c r="VJ81" s="207"/>
      <c r="VK81" s="207"/>
      <c r="VL81" s="207"/>
      <c r="VM81" s="207"/>
      <c r="VN81" s="207"/>
      <c r="VO81" s="207"/>
      <c r="VP81" s="207"/>
      <c r="VQ81" s="207"/>
      <c r="VR81" s="207"/>
      <c r="VS81" s="207"/>
      <c r="VT81" s="207"/>
      <c r="VU81" s="207"/>
      <c r="VV81" s="207"/>
      <c r="VW81" s="207"/>
      <c r="VX81" s="207"/>
      <c r="VY81" s="207"/>
      <c r="VZ81" s="207"/>
      <c r="WA81" s="207"/>
      <c r="WB81" s="207"/>
      <c r="WC81" s="207"/>
      <c r="WD81" s="207"/>
      <c r="WE81" s="207"/>
      <c r="WF81" s="207"/>
      <c r="WG81" s="207"/>
      <c r="WH81" s="207"/>
      <c r="WI81" s="207"/>
      <c r="WJ81" s="207"/>
      <c r="WK81" s="207"/>
      <c r="WL81" s="207"/>
      <c r="WM81" s="207"/>
      <c r="WN81" s="207"/>
      <c r="WO81" s="207"/>
      <c r="WP81" s="207"/>
      <c r="WQ81" s="207"/>
      <c r="WR81" s="207"/>
      <c r="WS81" s="207"/>
      <c r="WT81" s="207"/>
      <c r="WU81" s="207"/>
      <c r="WV81" s="207"/>
      <c r="WW81" s="207"/>
      <c r="WX81" s="207"/>
      <c r="WY81" s="207"/>
      <c r="WZ81" s="207"/>
      <c r="XA81" s="207"/>
      <c r="XB81" s="207"/>
      <c r="XC81" s="207"/>
      <c r="XD81" s="207"/>
      <c r="XE81" s="207"/>
      <c r="XF81" s="207"/>
      <c r="XG81" s="207"/>
      <c r="XH81" s="207"/>
      <c r="XI81" s="207"/>
      <c r="XJ81" s="207"/>
      <c r="XK81" s="207"/>
      <c r="XL81" s="207"/>
      <c r="XM81" s="207"/>
      <c r="XN81" s="207"/>
      <c r="XO81" s="207"/>
      <c r="XP81" s="207"/>
      <c r="XQ81" s="207"/>
      <c r="XR81" s="207"/>
      <c r="XS81" s="207"/>
      <c r="XT81" s="207"/>
      <c r="XU81" s="207"/>
      <c r="XV81" s="207"/>
      <c r="XW81" s="207"/>
      <c r="XX81" s="207"/>
      <c r="XY81" s="207"/>
      <c r="XZ81" s="207"/>
      <c r="YA81" s="207"/>
      <c r="YB81" s="207"/>
      <c r="YC81" s="207"/>
      <c r="YD81" s="207"/>
      <c r="YE81" s="207"/>
      <c r="YF81" s="207"/>
      <c r="YG81" s="207"/>
      <c r="YH81" s="207"/>
      <c r="YI81" s="207"/>
      <c r="YJ81" s="207"/>
      <c r="YK81" s="207"/>
      <c r="YL81" s="207"/>
      <c r="YM81" s="207"/>
      <c r="YN81" s="207"/>
      <c r="YO81" s="207"/>
      <c r="YP81" s="207"/>
      <c r="YQ81" s="207"/>
      <c r="YR81" s="207"/>
      <c r="YS81" s="207"/>
      <c r="YT81" s="207"/>
      <c r="YU81" s="207"/>
      <c r="YV81" s="207"/>
      <c r="YW81" s="207"/>
      <c r="YX81" s="207"/>
      <c r="YY81" s="207"/>
      <c r="YZ81" s="207"/>
      <c r="ZA81" s="207"/>
      <c r="ZB81" s="207"/>
      <c r="ZC81" s="207"/>
      <c r="ZD81" s="207"/>
      <c r="ZE81" s="207"/>
      <c r="ZF81" s="207"/>
      <c r="ZG81" s="207"/>
      <c r="ZH81" s="207"/>
      <c r="ZI81" s="207"/>
      <c r="ZJ81" s="207"/>
      <c r="ZK81" s="207"/>
      <c r="ZL81" s="207"/>
      <c r="ZM81" s="207"/>
      <c r="ZN81" s="207"/>
      <c r="ZO81" s="207"/>
      <c r="ZP81" s="207"/>
      <c r="ZQ81" s="207"/>
      <c r="ZR81" s="207"/>
      <c r="ZS81" s="207"/>
      <c r="ZT81" s="207"/>
      <c r="ZU81" s="207"/>
      <c r="ZV81" s="207"/>
      <c r="ZW81" s="207"/>
      <c r="ZX81" s="207"/>
      <c r="ZY81" s="207"/>
      <c r="ZZ81" s="207"/>
      <c r="AAA81" s="207"/>
      <c r="AAB81" s="207"/>
      <c r="AAC81" s="207"/>
      <c r="AAD81" s="207"/>
      <c r="AAE81" s="207"/>
      <c r="AAF81" s="207"/>
      <c r="AAG81" s="207"/>
      <c r="AAH81" s="207"/>
      <c r="AAI81" s="207"/>
      <c r="AAJ81" s="207"/>
      <c r="AAK81" s="207"/>
      <c r="AAL81" s="207"/>
      <c r="AAM81" s="207"/>
      <c r="AAN81" s="207"/>
      <c r="AAO81" s="207"/>
      <c r="AAP81" s="207"/>
      <c r="AAQ81" s="207"/>
      <c r="AAR81" s="207"/>
      <c r="AAS81" s="207"/>
      <c r="AAT81" s="207"/>
      <c r="AAU81" s="207"/>
      <c r="AAV81" s="207"/>
      <c r="AAW81" s="207"/>
      <c r="AAX81" s="207"/>
      <c r="AAY81" s="207"/>
      <c r="AAZ81" s="207"/>
      <c r="ABA81" s="207"/>
      <c r="ABB81" s="207"/>
      <c r="ABC81" s="207"/>
      <c r="ABD81" s="207"/>
      <c r="ABE81" s="207"/>
      <c r="ABF81" s="207"/>
      <c r="ABG81" s="207"/>
      <c r="ABH81" s="207"/>
      <c r="ABI81" s="207"/>
      <c r="ABJ81" s="207"/>
      <c r="ABK81" s="207"/>
      <c r="ABL81" s="207"/>
      <c r="ABM81" s="207"/>
      <c r="ABN81" s="207"/>
      <c r="ABO81" s="207"/>
      <c r="ABP81" s="207"/>
      <c r="ABQ81" s="207"/>
      <c r="ABR81" s="207"/>
      <c r="ABS81" s="207"/>
      <c r="ABT81" s="207"/>
      <c r="ABU81" s="207"/>
      <c r="ABV81" s="207"/>
      <c r="ABW81" s="207"/>
      <c r="ABX81" s="207"/>
      <c r="ABY81" s="207"/>
      <c r="ABZ81" s="207"/>
      <c r="ACA81" s="207"/>
      <c r="ACB81" s="207"/>
      <c r="ACC81" s="207"/>
      <c r="ACD81" s="207"/>
      <c r="ACE81" s="207"/>
      <c r="ACF81" s="207"/>
      <c r="ACG81" s="207"/>
      <c r="ACH81" s="207"/>
      <c r="ACI81" s="207"/>
      <c r="ACJ81" s="207"/>
      <c r="ACK81" s="207"/>
      <c r="ACL81" s="207"/>
      <c r="ACM81" s="207"/>
      <c r="ACN81" s="207"/>
      <c r="ACO81" s="207"/>
      <c r="ACP81" s="207"/>
      <c r="ACQ81" s="207"/>
      <c r="ACR81" s="207"/>
      <c r="ACS81" s="207"/>
      <c r="ACT81" s="207"/>
      <c r="ACU81" s="207"/>
      <c r="ACV81" s="207"/>
      <c r="ACW81" s="207"/>
      <c r="ACX81" s="207"/>
      <c r="ACY81" s="207"/>
      <c r="ACZ81" s="207"/>
      <c r="ADA81" s="207"/>
      <c r="ADB81" s="207"/>
      <c r="ADC81" s="207"/>
      <c r="ADD81" s="207"/>
      <c r="ADE81" s="207"/>
      <c r="ADF81" s="207"/>
      <c r="ADG81" s="207"/>
      <c r="ADH81" s="207"/>
      <c r="ADI81" s="207"/>
      <c r="ADJ81" s="207"/>
      <c r="ADK81" s="207"/>
      <c r="ADL81" s="207"/>
      <c r="ADM81" s="207"/>
      <c r="ADN81" s="207"/>
      <c r="ADO81" s="207"/>
      <c r="ADP81" s="207"/>
      <c r="ADQ81" s="207"/>
      <c r="ADR81" s="207"/>
      <c r="ADS81" s="207"/>
      <c r="ADT81" s="207"/>
      <c r="ADU81" s="207"/>
      <c r="ADV81" s="207"/>
      <c r="ADW81" s="207"/>
      <c r="ADX81" s="207"/>
      <c r="ADY81" s="207"/>
      <c r="ADZ81" s="207"/>
      <c r="AEA81" s="207"/>
      <c r="AEB81" s="207"/>
      <c r="AEC81" s="207"/>
      <c r="AED81" s="207"/>
      <c r="AEE81" s="207"/>
      <c r="AEF81" s="207"/>
      <c r="AEG81" s="207"/>
      <c r="AEH81" s="207"/>
      <c r="AEI81" s="207"/>
      <c r="AEJ81" s="207"/>
      <c r="AEK81" s="207"/>
      <c r="AEL81" s="207"/>
      <c r="AEM81" s="207"/>
      <c r="AEN81" s="207"/>
      <c r="AEO81" s="207"/>
      <c r="AEP81" s="207"/>
      <c r="AEQ81" s="207"/>
      <c r="AER81" s="207"/>
      <c r="AES81" s="207"/>
      <c r="AET81" s="207"/>
      <c r="AEU81" s="207"/>
      <c r="AEV81" s="207"/>
      <c r="AEW81" s="207"/>
      <c r="AEX81" s="207"/>
      <c r="AEY81" s="207"/>
      <c r="AEZ81" s="207"/>
      <c r="AFA81" s="207"/>
      <c r="AFB81" s="207"/>
      <c r="AFC81" s="207"/>
      <c r="AFD81" s="207"/>
      <c r="AFE81" s="207"/>
      <c r="AFF81" s="207"/>
      <c r="AFG81" s="207"/>
      <c r="AFH81" s="207"/>
      <c r="AFI81" s="207"/>
      <c r="AFJ81" s="207"/>
      <c r="AFK81" s="207"/>
      <c r="AFL81" s="207"/>
      <c r="AFM81" s="207"/>
      <c r="AFN81" s="207"/>
      <c r="AFO81" s="207"/>
      <c r="AFP81" s="207"/>
      <c r="AFQ81" s="207"/>
      <c r="AFR81" s="207"/>
      <c r="AFS81" s="207"/>
      <c r="AFT81" s="207"/>
      <c r="AFU81" s="207"/>
      <c r="AFV81" s="207"/>
      <c r="AFW81" s="207"/>
      <c r="AFX81" s="207"/>
      <c r="AFY81" s="207"/>
      <c r="AFZ81" s="207"/>
      <c r="AGA81" s="207"/>
      <c r="AGB81" s="207"/>
      <c r="AGC81" s="207"/>
      <c r="AGD81" s="207"/>
      <c r="AGE81" s="207"/>
      <c r="AGF81" s="207"/>
      <c r="AGG81" s="207"/>
      <c r="AGH81" s="207"/>
      <c r="AGI81" s="207"/>
      <c r="AGJ81" s="207"/>
      <c r="AGK81" s="207"/>
      <c r="AGL81" s="207"/>
      <c r="AGM81" s="207"/>
      <c r="AGN81" s="207"/>
      <c r="AGO81" s="207"/>
      <c r="AGP81" s="207"/>
      <c r="AGQ81" s="207"/>
      <c r="AGR81" s="207"/>
      <c r="AGS81" s="207"/>
      <c r="AGT81" s="207"/>
      <c r="AGU81" s="207"/>
      <c r="AGV81" s="207"/>
      <c r="AGW81" s="207"/>
      <c r="AGX81" s="207"/>
      <c r="AGY81" s="207"/>
      <c r="AGZ81" s="207"/>
      <c r="AHA81" s="207"/>
      <c r="AHB81" s="207"/>
      <c r="AHC81" s="207"/>
      <c r="AHD81" s="207"/>
      <c r="AHE81" s="207"/>
      <c r="AHF81" s="207"/>
      <c r="AHG81" s="207"/>
      <c r="AHH81" s="207"/>
      <c r="AHI81" s="207"/>
      <c r="AHJ81" s="207"/>
      <c r="AHK81" s="207"/>
      <c r="AHL81" s="207"/>
      <c r="AHM81" s="207"/>
      <c r="AHN81" s="207"/>
      <c r="AHO81" s="207"/>
      <c r="AHP81" s="207"/>
      <c r="AHQ81" s="207"/>
      <c r="AHR81" s="207"/>
      <c r="AHS81" s="207"/>
      <c r="AHT81" s="207"/>
      <c r="AHU81" s="207"/>
      <c r="AHV81" s="207"/>
      <c r="AHW81" s="207"/>
      <c r="AHX81" s="207"/>
      <c r="AHY81" s="207"/>
      <c r="AHZ81" s="207"/>
      <c r="AIA81" s="207"/>
      <c r="AIB81" s="207"/>
      <c r="AIC81" s="207"/>
      <c r="AID81" s="207"/>
      <c r="AIE81" s="207"/>
      <c r="AIF81" s="207"/>
      <c r="AIG81" s="207"/>
      <c r="AIH81" s="207"/>
      <c r="AII81" s="207"/>
      <c r="AIJ81" s="207"/>
      <c r="AIK81" s="207"/>
      <c r="AIL81" s="207"/>
      <c r="AIM81" s="207"/>
      <c r="AIN81" s="207"/>
      <c r="AIO81" s="207"/>
      <c r="AIP81" s="207"/>
      <c r="AIQ81" s="207"/>
      <c r="AIR81" s="207"/>
      <c r="AIS81" s="207"/>
      <c r="AIT81" s="207"/>
      <c r="AIU81" s="207"/>
      <c r="AIV81" s="207"/>
      <c r="AIW81" s="207"/>
      <c r="AIX81" s="207"/>
      <c r="AIY81" s="207"/>
      <c r="AIZ81" s="207"/>
      <c r="AJA81" s="207"/>
      <c r="AJB81" s="207"/>
      <c r="AJC81" s="207"/>
      <c r="AJD81" s="207"/>
      <c r="AJE81" s="207"/>
      <c r="AJF81" s="207"/>
      <c r="AJG81" s="207"/>
      <c r="AJH81" s="207"/>
      <c r="AJI81" s="207"/>
      <c r="AJJ81" s="207"/>
      <c r="AJK81" s="207"/>
      <c r="AJL81" s="207"/>
      <c r="AJM81" s="207"/>
      <c r="AJN81" s="207"/>
      <c r="AJO81" s="207"/>
      <c r="AJP81" s="207"/>
      <c r="AJQ81" s="207"/>
      <c r="AJR81" s="207"/>
      <c r="AJS81" s="207"/>
      <c r="AJT81" s="207"/>
      <c r="AJU81" s="207"/>
      <c r="AJV81" s="207"/>
      <c r="AJW81" s="207"/>
      <c r="AJX81" s="207"/>
      <c r="AJY81" s="207"/>
      <c r="AJZ81" s="207"/>
      <c r="AKA81" s="207"/>
      <c r="AKB81" s="207"/>
      <c r="AKC81" s="207"/>
      <c r="AKD81" s="207"/>
      <c r="AKE81" s="207"/>
      <c r="AKF81" s="207"/>
      <c r="AKG81" s="207"/>
      <c r="AKH81" s="207"/>
      <c r="AKI81" s="207"/>
      <c r="AKJ81" s="207"/>
      <c r="AKK81" s="207"/>
      <c r="AKL81" s="207"/>
      <c r="AKM81" s="207"/>
      <c r="AKN81" s="207"/>
      <c r="AKO81" s="207"/>
      <c r="AKP81" s="207"/>
      <c r="AKQ81" s="207"/>
      <c r="AKR81" s="207"/>
      <c r="AKS81" s="207"/>
      <c r="AKT81" s="207"/>
      <c r="AKU81" s="207"/>
      <c r="AKV81" s="207"/>
      <c r="AKW81" s="207"/>
      <c r="AKX81" s="207"/>
      <c r="AKY81" s="207"/>
      <c r="AKZ81" s="207"/>
      <c r="ALA81" s="207"/>
      <c r="ALB81" s="207"/>
      <c r="ALC81" s="207"/>
      <c r="ALD81" s="207"/>
      <c r="ALE81" s="207"/>
      <c r="ALF81" s="207"/>
      <c r="ALG81" s="207"/>
      <c r="ALH81" s="207"/>
      <c r="ALI81" s="207"/>
      <c r="ALJ81" s="207"/>
      <c r="ALK81" s="207"/>
      <c r="ALL81" s="207"/>
      <c r="ALM81" s="207"/>
      <c r="ALN81" s="207"/>
      <c r="ALO81" s="207"/>
      <c r="ALP81" s="207"/>
      <c r="ALQ81" s="207"/>
      <c r="ALR81" s="207"/>
      <c r="ALS81" s="207"/>
      <c r="ALT81" s="207"/>
      <c r="ALU81" s="207"/>
      <c r="ALV81" s="207"/>
      <c r="ALW81" s="207"/>
      <c r="ALX81" s="207"/>
      <c r="ALY81" s="207"/>
      <c r="ALZ81" s="207"/>
      <c r="AMA81" s="207"/>
      <c r="AMB81" s="207"/>
      <c r="AMC81" s="207"/>
      <c r="AMD81" s="207"/>
      <c r="AME81" s="207"/>
      <c r="AMF81" s="207"/>
      <c r="AMG81" s="207"/>
      <c r="AMH81" s="207"/>
      <c r="AMI81" s="207"/>
      <c r="AMJ81" s="207"/>
      <c r="AMK81" s="207"/>
      <c r="AML81" s="207"/>
      <c r="AMM81" s="207"/>
      <c r="AMN81" s="207"/>
      <c r="AMO81" s="207"/>
      <c r="AMP81" s="207"/>
      <c r="AMQ81" s="207"/>
      <c r="AMR81" s="207"/>
      <c r="AMS81" s="207"/>
      <c r="AMT81" s="207"/>
      <c r="AMU81" s="207"/>
      <c r="AMV81" s="207"/>
      <c r="AMW81" s="207"/>
      <c r="AMX81" s="207"/>
      <c r="AMY81" s="207"/>
      <c r="AMZ81" s="207"/>
      <c r="ANA81" s="207"/>
      <c r="ANB81" s="207"/>
      <c r="ANC81" s="207"/>
      <c r="AND81" s="207"/>
      <c r="ANE81" s="207"/>
      <c r="ANF81" s="207"/>
      <c r="ANG81" s="207"/>
      <c r="ANH81" s="207"/>
      <c r="ANI81" s="207"/>
      <c r="ANJ81" s="207"/>
      <c r="ANK81" s="207"/>
      <c r="ANL81" s="207"/>
      <c r="ANM81" s="207"/>
      <c r="ANN81" s="207"/>
      <c r="ANO81" s="207"/>
      <c r="ANP81" s="207"/>
      <c r="ANQ81" s="207"/>
      <c r="ANR81" s="207"/>
      <c r="ANS81" s="207"/>
      <c r="ANT81" s="207"/>
      <c r="ANU81" s="207"/>
      <c r="ANV81" s="207"/>
      <c r="ANW81" s="207"/>
      <c r="ANX81" s="207"/>
      <c r="ANY81" s="207"/>
      <c r="ANZ81" s="207"/>
      <c r="AOA81" s="207"/>
      <c r="AOB81" s="207"/>
      <c r="AOC81" s="207"/>
      <c r="AOD81" s="207"/>
      <c r="AOE81" s="207"/>
      <c r="AOF81" s="207"/>
      <c r="AOG81" s="207"/>
      <c r="AOH81" s="207"/>
      <c r="AOI81" s="207"/>
      <c r="AOJ81" s="207"/>
      <c r="AOK81" s="207"/>
      <c r="AOL81" s="207"/>
      <c r="AOM81" s="207"/>
      <c r="AON81" s="207"/>
      <c r="AOO81" s="207"/>
      <c r="AOP81" s="207"/>
      <c r="AOQ81" s="207"/>
      <c r="AOR81" s="207"/>
      <c r="AOS81" s="207"/>
      <c r="AOT81" s="207"/>
      <c r="AOU81" s="207"/>
      <c r="AOV81" s="207"/>
      <c r="AOW81" s="207"/>
      <c r="AOX81" s="207"/>
      <c r="AOY81" s="207"/>
      <c r="AOZ81" s="207"/>
      <c r="APA81" s="207"/>
      <c r="APB81" s="207"/>
      <c r="APC81" s="207"/>
      <c r="APD81" s="207"/>
      <c r="APE81" s="207"/>
      <c r="APF81" s="207"/>
      <c r="APG81" s="207"/>
      <c r="APH81" s="207"/>
      <c r="API81" s="207"/>
      <c r="APJ81" s="207"/>
      <c r="APK81" s="207"/>
      <c r="APL81" s="207"/>
      <c r="APM81" s="207"/>
      <c r="APN81" s="207"/>
      <c r="APO81" s="207"/>
      <c r="APP81" s="207"/>
      <c r="APQ81" s="207"/>
      <c r="APR81" s="207"/>
      <c r="APS81" s="207"/>
      <c r="APT81" s="207"/>
      <c r="APU81" s="207"/>
      <c r="APV81" s="207"/>
      <c r="APW81" s="207"/>
      <c r="APX81" s="207"/>
      <c r="APY81" s="207"/>
      <c r="APZ81" s="207"/>
      <c r="AQA81" s="207"/>
      <c r="AQB81" s="207"/>
      <c r="AQC81" s="207"/>
      <c r="AQD81" s="207"/>
      <c r="AQE81" s="207"/>
      <c r="AQF81" s="207"/>
      <c r="AQG81" s="207"/>
      <c r="AQH81" s="207"/>
      <c r="AQI81" s="207"/>
      <c r="AQJ81" s="207"/>
      <c r="AQK81" s="207"/>
      <c r="AQL81" s="207"/>
      <c r="AQM81" s="207"/>
      <c r="AQN81" s="207"/>
      <c r="AQO81" s="207"/>
      <c r="AQP81" s="207"/>
      <c r="AQQ81" s="207"/>
      <c r="AQR81" s="207"/>
      <c r="AQS81" s="207"/>
      <c r="AQT81" s="207"/>
      <c r="AQU81" s="207"/>
      <c r="AQV81" s="207"/>
      <c r="AQW81" s="207"/>
      <c r="AQX81" s="207"/>
      <c r="AQY81" s="207"/>
      <c r="AQZ81" s="207"/>
      <c r="ARA81" s="207"/>
      <c r="ARB81" s="207"/>
      <c r="ARC81" s="207"/>
      <c r="ARD81" s="207"/>
      <c r="ARE81" s="207"/>
      <c r="ARF81" s="207"/>
      <c r="ARG81" s="207"/>
      <c r="ARH81" s="207"/>
      <c r="ARI81" s="207"/>
      <c r="ARJ81" s="207"/>
      <c r="ARK81" s="207"/>
      <c r="ARL81" s="207"/>
      <c r="ARM81" s="207"/>
      <c r="ARN81" s="207"/>
      <c r="ARO81" s="207"/>
      <c r="ARP81" s="207"/>
      <c r="ARQ81" s="207"/>
      <c r="ARR81" s="207"/>
      <c r="ARS81" s="207"/>
      <c r="ART81" s="207"/>
      <c r="ARU81" s="207"/>
      <c r="ARV81" s="207"/>
      <c r="ARW81" s="207"/>
      <c r="ARX81" s="207"/>
      <c r="ARY81" s="207"/>
      <c r="ARZ81" s="207"/>
      <c r="ASA81" s="207"/>
      <c r="ASB81" s="207"/>
      <c r="ASC81" s="207"/>
      <c r="ASD81" s="207"/>
      <c r="ASE81" s="207"/>
      <c r="ASF81" s="207"/>
      <c r="ASG81" s="207"/>
      <c r="ASH81" s="207"/>
      <c r="ASI81" s="207"/>
      <c r="ASJ81" s="207"/>
      <c r="ASK81" s="207"/>
      <c r="ASL81" s="207"/>
      <c r="ASM81" s="207"/>
      <c r="ASN81" s="207"/>
      <c r="ASO81" s="207"/>
      <c r="ASP81" s="207"/>
      <c r="ASQ81" s="207"/>
      <c r="ASR81" s="207"/>
      <c r="ASS81" s="207"/>
      <c r="AST81" s="207"/>
      <c r="ASU81" s="207"/>
      <c r="ASV81" s="207"/>
      <c r="ASW81" s="207"/>
      <c r="ASX81" s="207"/>
      <c r="ASY81" s="207"/>
      <c r="ASZ81" s="207"/>
      <c r="ATA81" s="207"/>
      <c r="ATB81" s="207"/>
      <c r="ATC81" s="207"/>
      <c r="ATD81" s="207"/>
      <c r="ATE81" s="207"/>
      <c r="ATF81" s="207"/>
      <c r="ATG81" s="207"/>
      <c r="ATH81" s="207"/>
      <c r="ATI81" s="207"/>
      <c r="ATJ81" s="207"/>
      <c r="ATK81" s="207"/>
      <c r="ATL81" s="207"/>
      <c r="ATM81" s="207"/>
      <c r="ATN81" s="207"/>
      <c r="ATO81" s="207"/>
      <c r="ATP81" s="207"/>
      <c r="ATQ81" s="207"/>
      <c r="ATR81" s="207"/>
      <c r="ATS81" s="207"/>
      <c r="ATT81" s="207"/>
      <c r="ATU81" s="207"/>
      <c r="ATV81" s="207"/>
      <c r="ATW81" s="207"/>
      <c r="ATX81" s="207"/>
      <c r="ATY81" s="207"/>
      <c r="ATZ81" s="207"/>
      <c r="AUA81" s="207"/>
      <c r="AUB81" s="207"/>
      <c r="AUC81" s="207"/>
      <c r="AUD81" s="207"/>
      <c r="AUE81" s="207"/>
      <c r="AUF81" s="207"/>
      <c r="AUG81" s="207"/>
      <c r="AUH81" s="207"/>
      <c r="AUI81" s="207"/>
      <c r="AUJ81" s="207"/>
      <c r="AUK81" s="207"/>
      <c r="AUL81" s="207"/>
      <c r="AUM81" s="207"/>
      <c r="AUN81" s="207"/>
      <c r="AUO81" s="207"/>
      <c r="AUP81" s="207"/>
      <c r="AUQ81" s="207"/>
      <c r="AUR81" s="207"/>
      <c r="AUS81" s="207"/>
      <c r="AUT81" s="207"/>
      <c r="AUU81" s="207"/>
      <c r="AUV81" s="207"/>
      <c r="AUW81" s="207"/>
      <c r="AUX81" s="207"/>
      <c r="AUY81" s="207"/>
      <c r="AUZ81" s="207"/>
      <c r="AVA81" s="207"/>
      <c r="AVB81" s="207"/>
      <c r="AVC81" s="207"/>
      <c r="AVD81" s="207"/>
      <c r="AVE81" s="207"/>
      <c r="AVF81" s="207"/>
      <c r="AVG81" s="207"/>
      <c r="AVH81" s="207"/>
      <c r="AVI81" s="207"/>
      <c r="AVJ81" s="207"/>
      <c r="AVK81" s="207"/>
      <c r="AVL81" s="207"/>
      <c r="AVM81" s="207"/>
      <c r="AVN81" s="207"/>
      <c r="AVO81" s="207"/>
      <c r="AVP81" s="207"/>
      <c r="AVQ81" s="207"/>
      <c r="AVR81" s="207"/>
      <c r="AVS81" s="207"/>
      <c r="AVT81" s="207"/>
      <c r="AVU81" s="207"/>
      <c r="AVV81" s="207"/>
      <c r="AVW81" s="207"/>
      <c r="AVX81" s="207"/>
      <c r="AVY81" s="207"/>
      <c r="AVZ81" s="207"/>
      <c r="AWA81" s="207"/>
      <c r="AWB81" s="207"/>
      <c r="AWC81" s="207"/>
      <c r="AWD81" s="207"/>
      <c r="AWE81" s="207"/>
      <c r="AWF81" s="207"/>
      <c r="AWG81" s="207"/>
      <c r="AWH81" s="207"/>
      <c r="AWI81" s="207"/>
      <c r="AWJ81" s="207"/>
      <c r="AWK81" s="207"/>
      <c r="AWL81" s="207"/>
      <c r="AWM81" s="207"/>
      <c r="AWN81" s="207"/>
      <c r="AWO81" s="207"/>
      <c r="AWP81" s="207"/>
      <c r="AWQ81" s="207"/>
      <c r="AWR81" s="207"/>
      <c r="AWS81" s="207"/>
      <c r="AWT81" s="207"/>
      <c r="AWU81" s="207"/>
      <c r="AWV81" s="207"/>
      <c r="AWW81" s="207"/>
      <c r="AWX81" s="207"/>
      <c r="AWY81" s="207"/>
      <c r="AWZ81" s="207"/>
      <c r="AXA81" s="207"/>
      <c r="AXB81" s="207"/>
      <c r="AXC81" s="207"/>
      <c r="AXD81" s="207"/>
      <c r="AXE81" s="207"/>
      <c r="AXF81" s="207"/>
      <c r="AXG81" s="207"/>
      <c r="AXH81" s="207"/>
      <c r="AXI81" s="207"/>
      <c r="AXJ81" s="207"/>
      <c r="AXK81" s="207"/>
      <c r="AXL81" s="207"/>
      <c r="AXM81" s="207"/>
      <c r="AXN81" s="207"/>
      <c r="AXO81" s="207"/>
      <c r="AXP81" s="207"/>
      <c r="AXQ81" s="207"/>
      <c r="AXR81" s="207"/>
      <c r="AXS81" s="207"/>
      <c r="AXT81" s="207"/>
      <c r="AXU81" s="207"/>
      <c r="AXV81" s="207"/>
      <c r="AXW81" s="207"/>
      <c r="AXX81" s="207"/>
      <c r="AXY81" s="207"/>
      <c r="AXZ81" s="207"/>
      <c r="AYA81" s="207"/>
      <c r="AYB81" s="207"/>
      <c r="AYC81" s="207"/>
      <c r="AYD81" s="207"/>
      <c r="AYE81" s="207"/>
      <c r="AYF81" s="207"/>
      <c r="AYG81" s="207"/>
      <c r="AYH81" s="207"/>
      <c r="AYI81" s="207"/>
      <c r="AYJ81" s="207"/>
      <c r="AYK81" s="207"/>
      <c r="AYL81" s="207"/>
      <c r="AYM81" s="207"/>
      <c r="AYN81" s="207"/>
      <c r="AYO81" s="207"/>
      <c r="AYP81" s="207"/>
      <c r="AYQ81" s="207"/>
      <c r="AYR81" s="207"/>
      <c r="AYS81" s="207"/>
      <c r="AYT81" s="207"/>
      <c r="AYU81" s="207"/>
      <c r="AYV81" s="207"/>
      <c r="AYW81" s="207"/>
      <c r="AYX81" s="207"/>
      <c r="AYY81" s="207"/>
      <c r="AYZ81" s="207"/>
      <c r="AZA81" s="207"/>
      <c r="AZB81" s="207"/>
      <c r="AZC81" s="207"/>
      <c r="AZD81" s="207"/>
      <c r="AZE81" s="207"/>
      <c r="AZF81" s="207"/>
      <c r="AZG81" s="207"/>
      <c r="AZH81" s="207"/>
      <c r="AZI81" s="207"/>
      <c r="AZJ81" s="207"/>
      <c r="AZK81" s="207"/>
      <c r="AZL81" s="207"/>
      <c r="AZM81" s="207"/>
      <c r="AZN81" s="207"/>
      <c r="AZO81" s="207"/>
      <c r="AZP81" s="207"/>
      <c r="AZQ81" s="207"/>
      <c r="AZR81" s="207"/>
      <c r="AZS81" s="207"/>
      <c r="AZT81" s="207"/>
      <c r="AZU81" s="207"/>
      <c r="AZV81" s="207"/>
      <c r="AZW81" s="207"/>
      <c r="AZX81" s="207"/>
      <c r="AZY81" s="207"/>
      <c r="AZZ81" s="207"/>
      <c r="BAA81" s="207"/>
      <c r="BAB81" s="207"/>
      <c r="BAC81" s="207"/>
      <c r="BAD81" s="207"/>
      <c r="BAE81" s="207"/>
      <c r="BAF81" s="207"/>
      <c r="BAG81" s="207"/>
      <c r="BAH81" s="207"/>
      <c r="BAI81" s="207"/>
      <c r="BAJ81" s="207"/>
      <c r="BAK81" s="207"/>
      <c r="BAL81" s="207"/>
      <c r="BAM81" s="207"/>
      <c r="BAN81" s="207"/>
      <c r="BAO81" s="207"/>
      <c r="BAP81" s="207"/>
      <c r="BAQ81" s="207"/>
      <c r="BAR81" s="207"/>
      <c r="BAS81" s="207"/>
      <c r="BAT81" s="207"/>
      <c r="BAU81" s="207"/>
      <c r="BAV81" s="207"/>
      <c r="BAW81" s="207"/>
      <c r="BAX81" s="207"/>
      <c r="BAY81" s="207"/>
      <c r="BAZ81" s="207"/>
      <c r="BBA81" s="207"/>
      <c r="BBB81" s="207"/>
      <c r="BBC81" s="207"/>
      <c r="BBD81" s="207"/>
      <c r="BBE81" s="207"/>
      <c r="BBF81" s="207"/>
      <c r="BBG81" s="207"/>
      <c r="BBH81" s="207"/>
      <c r="BBI81" s="207"/>
      <c r="BBJ81" s="207"/>
      <c r="BBK81" s="207"/>
      <c r="BBL81" s="207"/>
      <c r="BBM81" s="207"/>
      <c r="BBN81" s="207"/>
      <c r="BBO81" s="207"/>
      <c r="BBP81" s="207"/>
      <c r="BBQ81" s="207"/>
      <c r="BBR81" s="207"/>
      <c r="BBS81" s="207"/>
      <c r="BBT81" s="207"/>
      <c r="BBU81" s="207"/>
      <c r="BBV81" s="207"/>
      <c r="BBW81" s="207"/>
      <c r="BBX81" s="207"/>
      <c r="BBY81" s="207"/>
      <c r="BBZ81" s="207"/>
      <c r="BCA81" s="207"/>
      <c r="BCB81" s="207"/>
      <c r="BCC81" s="207"/>
      <c r="BCD81" s="207"/>
      <c r="BCE81" s="207"/>
      <c r="BCF81" s="207"/>
      <c r="BCG81" s="207"/>
      <c r="BCH81" s="207"/>
      <c r="BCI81" s="207"/>
      <c r="BCJ81" s="207"/>
      <c r="BCK81" s="207"/>
      <c r="BCL81" s="207"/>
      <c r="BCM81" s="207"/>
      <c r="BCN81" s="207"/>
      <c r="BCO81" s="207"/>
      <c r="BCP81" s="207"/>
      <c r="BCQ81" s="207"/>
      <c r="BCR81" s="207"/>
      <c r="BCS81" s="207"/>
      <c r="BCT81" s="207"/>
      <c r="BCU81" s="207"/>
      <c r="BCV81" s="207"/>
      <c r="BCW81" s="207"/>
      <c r="BCX81" s="207"/>
      <c r="BCY81" s="207"/>
      <c r="BCZ81" s="207"/>
      <c r="BDA81" s="207"/>
      <c r="BDB81" s="207"/>
      <c r="BDC81" s="207"/>
      <c r="BDD81" s="207"/>
      <c r="BDE81" s="207"/>
      <c r="BDF81" s="207"/>
      <c r="BDG81" s="207"/>
      <c r="BDH81" s="207"/>
      <c r="BDI81" s="207"/>
      <c r="BDJ81" s="207"/>
      <c r="BDK81" s="207"/>
      <c r="BDL81" s="207"/>
      <c r="BDM81" s="207"/>
      <c r="BDN81" s="207"/>
      <c r="BDO81" s="207"/>
      <c r="BDP81" s="207"/>
      <c r="BDQ81" s="207"/>
      <c r="BDR81" s="207"/>
      <c r="BDS81" s="207"/>
      <c r="BDT81" s="207"/>
      <c r="BDU81" s="207"/>
      <c r="BDV81" s="207"/>
      <c r="BDW81" s="207"/>
      <c r="BDX81" s="207"/>
      <c r="BDY81" s="207"/>
      <c r="BDZ81" s="207"/>
      <c r="BEA81" s="207"/>
      <c r="BEB81" s="207"/>
      <c r="BEC81" s="207"/>
      <c r="BED81" s="207"/>
      <c r="BEE81" s="207"/>
      <c r="BEF81" s="207"/>
      <c r="BEG81" s="207"/>
      <c r="BEH81" s="207"/>
      <c r="BEI81" s="207"/>
      <c r="BEJ81" s="207"/>
      <c r="BEK81" s="207"/>
      <c r="BEL81" s="207"/>
      <c r="BEM81" s="207"/>
      <c r="BEN81" s="207"/>
      <c r="BEO81" s="207"/>
      <c r="BEP81" s="207"/>
      <c r="BEQ81" s="207"/>
      <c r="BER81" s="207"/>
      <c r="BES81" s="207"/>
      <c r="BET81" s="207"/>
      <c r="BEU81" s="207"/>
      <c r="BEV81" s="207"/>
      <c r="BEW81" s="207"/>
      <c r="BEX81" s="207"/>
      <c r="BEY81" s="207"/>
      <c r="BEZ81" s="207"/>
      <c r="BFA81" s="207"/>
      <c r="BFB81" s="207"/>
      <c r="BFC81" s="207"/>
      <c r="BFD81" s="207"/>
      <c r="BFE81" s="207"/>
      <c r="BFF81" s="207"/>
      <c r="BFG81" s="207"/>
      <c r="BFH81" s="207"/>
      <c r="BFI81" s="207"/>
      <c r="BFJ81" s="207"/>
      <c r="BFK81" s="207"/>
      <c r="BFL81" s="207"/>
      <c r="BFM81" s="207"/>
      <c r="BFN81" s="207"/>
      <c r="BFO81" s="207"/>
      <c r="BFP81" s="207"/>
      <c r="BFQ81" s="207"/>
      <c r="BFR81" s="207"/>
      <c r="BFS81" s="207"/>
      <c r="BFT81" s="207"/>
      <c r="BFU81" s="207"/>
      <c r="BFV81" s="207"/>
      <c r="BFW81" s="207"/>
      <c r="BFX81" s="207"/>
      <c r="BFY81" s="207"/>
      <c r="BFZ81" s="207"/>
      <c r="BGA81" s="207"/>
      <c r="BGB81" s="207"/>
      <c r="BGC81" s="207"/>
      <c r="BGD81" s="207"/>
      <c r="BGE81" s="207"/>
      <c r="BGF81" s="207"/>
      <c r="BGG81" s="207"/>
      <c r="BGH81" s="207"/>
      <c r="BGI81" s="207"/>
      <c r="BGJ81" s="207"/>
      <c r="BGK81" s="207"/>
      <c r="BGL81" s="207"/>
      <c r="BGM81" s="207"/>
      <c r="BGN81" s="207"/>
      <c r="BGO81" s="207"/>
      <c r="BGP81" s="207"/>
      <c r="BGQ81" s="207"/>
      <c r="BGR81" s="207"/>
      <c r="BGS81" s="207"/>
      <c r="BGT81" s="207"/>
      <c r="BGU81" s="207"/>
      <c r="BGV81" s="207"/>
      <c r="BGW81" s="207"/>
      <c r="BGX81" s="207"/>
      <c r="BGY81" s="207"/>
      <c r="BGZ81" s="207"/>
      <c r="BHA81" s="207"/>
      <c r="BHB81" s="207"/>
      <c r="BHC81" s="207"/>
      <c r="BHD81" s="207"/>
      <c r="BHE81" s="207"/>
      <c r="BHF81" s="207"/>
      <c r="BHG81" s="207"/>
      <c r="BHH81" s="207"/>
      <c r="BHI81" s="207"/>
      <c r="BHJ81" s="207"/>
      <c r="BHK81" s="207"/>
      <c r="BHL81" s="207"/>
      <c r="BHM81" s="207"/>
      <c r="BHN81" s="207"/>
      <c r="BHO81" s="207"/>
      <c r="BHP81" s="207"/>
      <c r="BHQ81" s="207"/>
      <c r="BHR81" s="207"/>
      <c r="BHS81" s="207"/>
      <c r="BHT81" s="207"/>
      <c r="BHU81" s="207"/>
      <c r="BHV81" s="207"/>
      <c r="BHW81" s="207"/>
      <c r="BHX81" s="207"/>
      <c r="BHY81" s="207"/>
      <c r="BHZ81" s="207"/>
      <c r="BIA81" s="207"/>
      <c r="BIB81" s="207"/>
      <c r="BIC81" s="207"/>
      <c r="BID81" s="207"/>
      <c r="BIE81" s="207"/>
      <c r="BIF81" s="207"/>
      <c r="BIG81" s="207"/>
      <c r="BIH81" s="207"/>
      <c r="BII81" s="207"/>
      <c r="BIJ81" s="207"/>
      <c r="BIK81" s="207"/>
      <c r="BIL81" s="207"/>
      <c r="BIM81" s="207"/>
      <c r="BIN81" s="207"/>
      <c r="BIO81" s="207"/>
      <c r="BIP81" s="207"/>
      <c r="BIQ81" s="207"/>
      <c r="BIR81" s="207"/>
      <c r="BIS81" s="207"/>
      <c r="BIT81" s="207"/>
      <c r="BIU81" s="207"/>
      <c r="BIV81" s="207"/>
      <c r="BIW81" s="207"/>
      <c r="BIX81" s="207"/>
      <c r="BIY81" s="207"/>
      <c r="BIZ81" s="207"/>
      <c r="BJA81" s="207"/>
      <c r="BJB81" s="207"/>
      <c r="BJC81" s="207"/>
      <c r="BJD81" s="207"/>
      <c r="BJE81" s="207"/>
      <c r="BJF81" s="207"/>
      <c r="BJG81" s="207"/>
      <c r="BJH81" s="207"/>
      <c r="BJI81" s="207"/>
      <c r="BJJ81" s="207"/>
      <c r="BJK81" s="207"/>
      <c r="BJL81" s="207"/>
      <c r="BJM81" s="207"/>
      <c r="BJN81" s="207"/>
      <c r="BJO81" s="207"/>
      <c r="BJP81" s="207"/>
      <c r="BJQ81" s="207"/>
      <c r="BJR81" s="207"/>
      <c r="BJS81" s="207"/>
      <c r="BJT81" s="207"/>
      <c r="BJU81" s="207"/>
      <c r="BJV81" s="207"/>
      <c r="BJW81" s="207"/>
      <c r="BJX81" s="207"/>
      <c r="BJY81" s="207"/>
      <c r="BJZ81" s="207"/>
      <c r="BKA81" s="207"/>
      <c r="BKB81" s="207"/>
      <c r="BKC81" s="207"/>
      <c r="BKD81" s="207"/>
      <c r="BKE81" s="207"/>
      <c r="BKF81" s="207"/>
      <c r="BKG81" s="207"/>
      <c r="BKH81" s="207"/>
      <c r="BKI81" s="207"/>
      <c r="BKJ81" s="207"/>
      <c r="BKK81" s="207"/>
      <c r="BKL81" s="207"/>
      <c r="BKM81" s="207"/>
      <c r="BKN81" s="207"/>
      <c r="BKO81" s="207"/>
      <c r="BKP81" s="207"/>
      <c r="BKQ81" s="207"/>
      <c r="BKR81" s="207"/>
      <c r="BKS81" s="207"/>
      <c r="BKT81" s="207"/>
      <c r="BKU81" s="207"/>
      <c r="BKV81" s="207"/>
      <c r="BKW81" s="207"/>
      <c r="BKX81" s="207"/>
      <c r="BKY81" s="207"/>
      <c r="BKZ81" s="207"/>
      <c r="BLA81" s="207"/>
      <c r="BLB81" s="207"/>
      <c r="BLC81" s="207"/>
      <c r="BLD81" s="207"/>
      <c r="BLE81" s="207"/>
      <c r="BLF81" s="207"/>
      <c r="BLG81" s="207"/>
      <c r="BLH81" s="207"/>
      <c r="BLI81" s="207"/>
      <c r="BLJ81" s="207"/>
      <c r="BLK81" s="207"/>
      <c r="BLL81" s="207"/>
      <c r="BLM81" s="207"/>
      <c r="BLN81" s="207"/>
      <c r="BLO81" s="207"/>
      <c r="BLP81" s="207"/>
      <c r="BLQ81" s="207"/>
      <c r="BLR81" s="207"/>
      <c r="BLS81" s="207"/>
      <c r="BLT81" s="207"/>
      <c r="BLU81" s="207"/>
      <c r="BLV81" s="207"/>
      <c r="BLW81" s="207"/>
      <c r="BLX81" s="207"/>
      <c r="BLY81" s="207"/>
      <c r="BLZ81" s="207"/>
      <c r="BMA81" s="207"/>
      <c r="BMB81" s="207"/>
      <c r="BMC81" s="207"/>
      <c r="BMD81" s="207"/>
      <c r="BME81" s="207"/>
      <c r="BMF81" s="207"/>
      <c r="BMG81" s="207"/>
      <c r="BMH81" s="207"/>
      <c r="BMI81" s="207"/>
      <c r="BMJ81" s="207"/>
      <c r="BMK81" s="207"/>
      <c r="BML81" s="207"/>
      <c r="BMM81" s="207"/>
      <c r="BMN81" s="207"/>
      <c r="BMO81" s="207"/>
      <c r="BMP81" s="207"/>
      <c r="BMQ81" s="207"/>
      <c r="BMR81" s="207"/>
      <c r="BMS81" s="207"/>
      <c r="BMT81" s="207"/>
      <c r="BMU81" s="207"/>
      <c r="BMV81" s="207"/>
      <c r="BMW81" s="207"/>
      <c r="BMX81" s="207"/>
      <c r="BMY81" s="207"/>
      <c r="BMZ81" s="207"/>
      <c r="BNA81" s="207"/>
      <c r="BNB81" s="207"/>
      <c r="BNC81" s="207"/>
      <c r="BND81" s="207"/>
      <c r="BNE81" s="207"/>
      <c r="BNF81" s="207"/>
      <c r="BNG81" s="207"/>
      <c r="BNH81" s="207"/>
      <c r="BNI81" s="207"/>
      <c r="BNJ81" s="207"/>
      <c r="BNK81" s="207"/>
      <c r="BNL81" s="207"/>
      <c r="BNM81" s="207"/>
      <c r="BNN81" s="207"/>
      <c r="BNO81" s="207"/>
      <c r="BNP81" s="207"/>
      <c r="BNQ81" s="207"/>
      <c r="BNR81" s="207"/>
      <c r="BNS81" s="207"/>
      <c r="BNT81" s="207"/>
      <c r="BNU81" s="207"/>
      <c r="BNV81" s="207"/>
      <c r="BNW81" s="207"/>
      <c r="BNX81" s="207"/>
      <c r="BNY81" s="207"/>
      <c r="BNZ81" s="207"/>
      <c r="BOA81" s="207"/>
      <c r="BOB81" s="207"/>
      <c r="BOC81" s="207"/>
      <c r="BOD81" s="207"/>
      <c r="BOE81" s="207"/>
      <c r="BOF81" s="207"/>
      <c r="BOG81" s="207"/>
      <c r="BOH81" s="207"/>
      <c r="BOI81" s="207"/>
      <c r="BOJ81" s="207"/>
      <c r="BOK81" s="207"/>
      <c r="BOL81" s="207"/>
      <c r="BOM81" s="207"/>
      <c r="BON81" s="207"/>
      <c r="BOO81" s="207"/>
      <c r="BOP81" s="207"/>
      <c r="BOQ81" s="207"/>
      <c r="BOR81" s="207"/>
      <c r="BOS81" s="207"/>
      <c r="BOT81" s="207"/>
      <c r="BOU81" s="207"/>
      <c r="BOV81" s="207"/>
      <c r="BOW81" s="207"/>
      <c r="BOX81" s="207"/>
      <c r="BOY81" s="207"/>
      <c r="BOZ81" s="207"/>
      <c r="BPA81" s="207"/>
      <c r="BPB81" s="207"/>
      <c r="BPC81" s="207"/>
      <c r="BPD81" s="207"/>
      <c r="BPE81" s="207"/>
      <c r="BPF81" s="207"/>
      <c r="BPG81" s="207"/>
      <c r="BPH81" s="207"/>
      <c r="BPI81" s="207"/>
      <c r="BPJ81" s="207"/>
      <c r="BPK81" s="207"/>
      <c r="BPL81" s="207"/>
      <c r="BPM81" s="207"/>
      <c r="BPN81" s="207"/>
      <c r="BPO81" s="207"/>
      <c r="BPP81" s="207"/>
      <c r="BPQ81" s="207"/>
      <c r="BPR81" s="207"/>
      <c r="BPS81" s="207"/>
      <c r="BPT81" s="207"/>
      <c r="BPU81" s="207"/>
      <c r="BPV81" s="207"/>
      <c r="BPW81" s="207"/>
      <c r="BPX81" s="207"/>
      <c r="BPY81" s="207"/>
      <c r="BPZ81" s="207"/>
      <c r="BQA81" s="207"/>
      <c r="BQB81" s="207"/>
      <c r="BQC81" s="207"/>
      <c r="BQD81" s="207"/>
      <c r="BQE81" s="207"/>
      <c r="BQF81" s="207"/>
      <c r="BQG81" s="207"/>
      <c r="BQH81" s="207"/>
      <c r="BQI81" s="207"/>
      <c r="BQJ81" s="207"/>
      <c r="BQK81" s="207"/>
      <c r="BQL81" s="207"/>
      <c r="BQM81" s="207"/>
      <c r="BQN81" s="207"/>
      <c r="BQO81" s="207"/>
      <c r="BQP81" s="207"/>
      <c r="BQQ81" s="207"/>
      <c r="BQR81" s="207"/>
      <c r="BQS81" s="207"/>
      <c r="BQT81" s="207"/>
      <c r="BQU81" s="207"/>
      <c r="BQV81" s="207"/>
      <c r="BQW81" s="207"/>
      <c r="BQX81" s="207"/>
      <c r="BQY81" s="207"/>
      <c r="BQZ81" s="207"/>
      <c r="BRA81" s="207"/>
      <c r="BRB81" s="207"/>
      <c r="BRC81" s="207"/>
      <c r="BRD81" s="207"/>
      <c r="BRE81" s="207"/>
      <c r="BRF81" s="207"/>
      <c r="BRG81" s="207"/>
      <c r="BRH81" s="207"/>
      <c r="BRI81" s="207"/>
      <c r="BRJ81" s="207"/>
      <c r="BRK81" s="207"/>
      <c r="BRL81" s="207"/>
      <c r="BRM81" s="207"/>
      <c r="BRN81" s="207"/>
      <c r="BRO81" s="207"/>
      <c r="BRP81" s="207"/>
      <c r="BRQ81" s="207"/>
      <c r="BRR81" s="207"/>
      <c r="BRS81" s="207"/>
      <c r="BRT81" s="207"/>
      <c r="BRU81" s="207"/>
      <c r="BRV81" s="207"/>
      <c r="BRW81" s="207"/>
      <c r="BRX81" s="207"/>
      <c r="BRY81" s="207"/>
      <c r="BRZ81" s="207"/>
      <c r="BSA81" s="207"/>
      <c r="BSB81" s="207"/>
      <c r="BSC81" s="207"/>
      <c r="BSD81" s="207"/>
      <c r="BSE81" s="207"/>
      <c r="BSF81" s="207"/>
      <c r="BSG81" s="207"/>
      <c r="BSH81" s="207"/>
      <c r="BSI81" s="207"/>
      <c r="BSJ81" s="207"/>
      <c r="BSK81" s="207"/>
      <c r="BSL81" s="207"/>
      <c r="BSM81" s="207"/>
      <c r="BSN81" s="207"/>
      <c r="BSO81" s="207"/>
      <c r="BSP81" s="207"/>
      <c r="BSQ81" s="207"/>
      <c r="BSR81" s="207"/>
      <c r="BSS81" s="207"/>
      <c r="BST81" s="207"/>
      <c r="BSU81" s="207"/>
      <c r="BSV81" s="207"/>
      <c r="BSW81" s="207"/>
      <c r="BSX81" s="207"/>
      <c r="BSY81" s="207"/>
      <c r="BSZ81" s="207"/>
      <c r="BTA81" s="207"/>
      <c r="BTB81" s="207"/>
      <c r="BTC81" s="207"/>
      <c r="BTD81" s="207"/>
      <c r="BTE81" s="207"/>
      <c r="BTF81" s="207"/>
      <c r="BTG81" s="207"/>
      <c r="BTH81" s="207"/>
      <c r="BTI81" s="207"/>
      <c r="BTJ81" s="207"/>
      <c r="BTK81" s="207"/>
      <c r="BTL81" s="207"/>
      <c r="BTM81" s="207"/>
      <c r="BTN81" s="207"/>
      <c r="BTO81" s="207"/>
      <c r="BTP81" s="207"/>
      <c r="BTQ81" s="207"/>
      <c r="BTR81" s="207"/>
      <c r="BTS81" s="207"/>
      <c r="BTT81" s="207"/>
      <c r="BTU81" s="207"/>
      <c r="BTV81" s="207"/>
      <c r="BTW81" s="207"/>
      <c r="BTX81" s="207"/>
      <c r="BTY81" s="207"/>
      <c r="BTZ81" s="207"/>
      <c r="BUA81" s="207"/>
      <c r="BUB81" s="207"/>
      <c r="BUC81" s="207"/>
      <c r="BUD81" s="207"/>
      <c r="BUE81" s="207"/>
      <c r="BUF81" s="207"/>
      <c r="BUG81" s="207"/>
      <c r="BUH81" s="207"/>
      <c r="BUI81" s="207"/>
      <c r="BUJ81" s="207"/>
      <c r="BUK81" s="207"/>
      <c r="BUL81" s="207"/>
      <c r="BUM81" s="207"/>
      <c r="BUN81" s="207"/>
      <c r="BUO81" s="207"/>
      <c r="BUP81" s="207"/>
      <c r="BUQ81" s="207"/>
      <c r="BUR81" s="207"/>
      <c r="BUS81" s="207"/>
      <c r="BUT81" s="207"/>
      <c r="BUU81" s="207"/>
      <c r="BUV81" s="207"/>
      <c r="BUW81" s="207"/>
      <c r="BUX81" s="207"/>
      <c r="BUY81" s="207"/>
      <c r="BUZ81" s="207"/>
      <c r="BVA81" s="207"/>
      <c r="BVB81" s="207"/>
      <c r="BVC81" s="207"/>
      <c r="BVD81" s="207"/>
      <c r="BVE81" s="207"/>
      <c r="BVF81" s="207"/>
      <c r="BVG81" s="207"/>
      <c r="BVH81" s="207"/>
      <c r="BVI81" s="207"/>
      <c r="BVJ81" s="207"/>
      <c r="BVK81" s="207"/>
      <c r="BVL81" s="207"/>
      <c r="BVM81" s="207"/>
      <c r="BVN81" s="207"/>
      <c r="BVO81" s="207"/>
      <c r="BVP81" s="207"/>
      <c r="BVQ81" s="207"/>
      <c r="BVR81" s="207"/>
      <c r="BVS81" s="207"/>
      <c r="BVT81" s="207"/>
      <c r="BVU81" s="207"/>
      <c r="BVV81" s="207"/>
      <c r="BVW81" s="207"/>
      <c r="BVX81" s="207"/>
      <c r="BVY81" s="207"/>
      <c r="BVZ81" s="207"/>
      <c r="BWA81" s="207"/>
      <c r="BWB81" s="207"/>
      <c r="BWC81" s="207"/>
      <c r="BWD81" s="207"/>
      <c r="BWE81" s="207"/>
      <c r="BWF81" s="207"/>
      <c r="BWG81" s="207"/>
      <c r="BWH81" s="207"/>
      <c r="BWI81" s="207"/>
      <c r="BWJ81" s="207"/>
      <c r="BWK81" s="207"/>
      <c r="BWL81" s="207"/>
      <c r="BWM81" s="207"/>
      <c r="BWN81" s="207"/>
      <c r="BWO81" s="207"/>
      <c r="BWP81" s="207"/>
      <c r="BWQ81" s="207"/>
      <c r="BWR81" s="207"/>
      <c r="BWS81" s="207"/>
      <c r="BWT81" s="207"/>
      <c r="BWU81" s="207"/>
      <c r="BWV81" s="207"/>
      <c r="BWW81" s="207"/>
      <c r="BWX81" s="207"/>
      <c r="BWY81" s="207"/>
      <c r="BWZ81" s="207"/>
      <c r="BXA81" s="207"/>
      <c r="BXB81" s="207"/>
      <c r="BXC81" s="207"/>
      <c r="BXD81" s="207"/>
      <c r="BXE81" s="207"/>
      <c r="BXF81" s="207"/>
      <c r="BXG81" s="207"/>
      <c r="BXH81" s="207"/>
      <c r="BXI81" s="207"/>
      <c r="BXJ81" s="207"/>
      <c r="BXK81" s="207"/>
      <c r="BXL81" s="207"/>
      <c r="BXM81" s="207"/>
      <c r="BXN81" s="207"/>
      <c r="BXO81" s="207"/>
      <c r="BXP81" s="207"/>
      <c r="BXQ81" s="207"/>
      <c r="BXR81" s="207"/>
      <c r="BXS81" s="207"/>
      <c r="BXT81" s="207"/>
      <c r="BXU81" s="207"/>
      <c r="BXV81" s="207"/>
      <c r="BXW81" s="207"/>
      <c r="BXX81" s="207"/>
      <c r="BXY81" s="207"/>
      <c r="BXZ81" s="207"/>
      <c r="BYA81" s="207"/>
      <c r="BYB81" s="207"/>
      <c r="BYC81" s="207"/>
      <c r="BYD81" s="207"/>
      <c r="BYE81" s="207"/>
      <c r="BYF81" s="207"/>
      <c r="BYG81" s="207"/>
      <c r="BYH81" s="207"/>
      <c r="BYI81" s="207"/>
      <c r="BYJ81" s="207"/>
      <c r="BYK81" s="207"/>
      <c r="BYL81" s="207"/>
      <c r="BYM81" s="207"/>
      <c r="BYN81" s="207"/>
      <c r="BYO81" s="207"/>
      <c r="BYP81" s="207"/>
      <c r="BYQ81" s="207"/>
      <c r="BYR81" s="207"/>
      <c r="BYS81" s="207"/>
      <c r="BYT81" s="207"/>
      <c r="BYU81" s="207"/>
      <c r="BYV81" s="207"/>
      <c r="BYW81" s="207"/>
      <c r="BYX81" s="207"/>
      <c r="BYY81" s="207"/>
      <c r="BYZ81" s="207"/>
      <c r="BZA81" s="207"/>
      <c r="BZB81" s="207"/>
      <c r="BZC81" s="207"/>
      <c r="BZD81" s="207"/>
      <c r="BZE81" s="207"/>
      <c r="BZF81" s="207"/>
      <c r="BZG81" s="207"/>
      <c r="BZH81" s="207"/>
      <c r="BZI81" s="207"/>
      <c r="BZJ81" s="207"/>
      <c r="BZK81" s="207"/>
      <c r="BZL81" s="207"/>
      <c r="BZM81" s="207"/>
      <c r="BZN81" s="207"/>
      <c r="BZO81" s="207"/>
      <c r="BZP81" s="207"/>
      <c r="BZQ81" s="207"/>
      <c r="BZR81" s="207"/>
      <c r="BZS81" s="207"/>
      <c r="BZT81" s="207"/>
      <c r="BZU81" s="207"/>
      <c r="BZV81" s="207"/>
      <c r="BZW81" s="207"/>
      <c r="BZX81" s="207"/>
      <c r="BZY81" s="207"/>
      <c r="BZZ81" s="207"/>
      <c r="CAA81" s="207"/>
      <c r="CAB81" s="207"/>
      <c r="CAC81" s="207"/>
      <c r="CAD81" s="207"/>
      <c r="CAE81" s="207"/>
      <c r="CAF81" s="207"/>
      <c r="CAG81" s="207"/>
      <c r="CAH81" s="207"/>
      <c r="CAI81" s="207"/>
      <c r="CAJ81" s="207"/>
      <c r="CAK81" s="207"/>
      <c r="CAL81" s="207"/>
      <c r="CAM81" s="207"/>
      <c r="CAN81" s="207"/>
      <c r="CAO81" s="207"/>
      <c r="CAP81" s="207"/>
      <c r="CAQ81" s="207"/>
      <c r="CAR81" s="207"/>
      <c r="CAS81" s="207"/>
      <c r="CAT81" s="207"/>
      <c r="CAU81" s="207"/>
      <c r="CAV81" s="207"/>
      <c r="CAW81" s="207"/>
      <c r="CAX81" s="207"/>
      <c r="CAY81" s="207"/>
      <c r="CAZ81" s="207"/>
      <c r="CBA81" s="207"/>
      <c r="CBB81" s="207"/>
      <c r="CBC81" s="207"/>
      <c r="CBD81" s="207"/>
      <c r="CBE81" s="207"/>
      <c r="CBF81" s="207"/>
      <c r="CBG81" s="207"/>
      <c r="CBH81" s="207"/>
      <c r="CBI81" s="207"/>
      <c r="CBJ81" s="207"/>
      <c r="CBK81" s="207"/>
      <c r="CBL81" s="207"/>
      <c r="CBM81" s="207"/>
      <c r="CBN81" s="207"/>
      <c r="CBO81" s="207"/>
      <c r="CBP81" s="207"/>
      <c r="CBQ81" s="207"/>
      <c r="CBR81" s="207"/>
      <c r="CBS81" s="207"/>
      <c r="CBT81" s="207"/>
      <c r="CBU81" s="207"/>
      <c r="CBV81" s="207"/>
      <c r="CBW81" s="207"/>
      <c r="CBX81" s="207"/>
      <c r="CBY81" s="207"/>
      <c r="CBZ81" s="207"/>
      <c r="CCA81" s="207"/>
      <c r="CCB81" s="207"/>
      <c r="CCC81" s="207"/>
      <c r="CCD81" s="207"/>
      <c r="CCE81" s="207"/>
      <c r="CCF81" s="207"/>
      <c r="CCG81" s="207"/>
      <c r="CCH81" s="207"/>
      <c r="CCI81" s="207"/>
      <c r="CCJ81" s="207"/>
      <c r="CCK81" s="207"/>
      <c r="CCL81" s="207"/>
      <c r="CCM81" s="207"/>
      <c r="CCN81" s="207"/>
      <c r="CCO81" s="207"/>
      <c r="CCP81" s="207"/>
      <c r="CCQ81" s="207"/>
      <c r="CCR81" s="207"/>
      <c r="CCS81" s="207"/>
      <c r="CCT81" s="207"/>
      <c r="CCU81" s="207"/>
      <c r="CCV81" s="207"/>
      <c r="CCW81" s="207"/>
      <c r="CCX81" s="207"/>
      <c r="CCY81" s="207"/>
      <c r="CCZ81" s="207"/>
      <c r="CDA81" s="207"/>
      <c r="CDB81" s="207"/>
      <c r="CDC81" s="207"/>
      <c r="CDD81" s="207"/>
      <c r="CDE81" s="207"/>
      <c r="CDF81" s="207"/>
      <c r="CDG81" s="207"/>
      <c r="CDH81" s="207"/>
      <c r="CDI81" s="207"/>
      <c r="CDJ81" s="207"/>
      <c r="CDK81" s="207"/>
      <c r="CDL81" s="207"/>
      <c r="CDM81" s="207"/>
      <c r="CDN81" s="207"/>
      <c r="CDO81" s="207"/>
      <c r="CDP81" s="207"/>
      <c r="CDQ81" s="207"/>
      <c r="CDR81" s="207"/>
      <c r="CDS81" s="207"/>
      <c r="CDT81" s="207"/>
      <c r="CDU81" s="207"/>
      <c r="CDV81" s="207"/>
      <c r="CDW81" s="207"/>
      <c r="CDX81" s="207"/>
      <c r="CDY81" s="207"/>
      <c r="CDZ81" s="207"/>
      <c r="CEA81" s="207"/>
      <c r="CEB81" s="207"/>
      <c r="CEC81" s="207"/>
      <c r="CED81" s="207"/>
      <c r="CEE81" s="207"/>
      <c r="CEF81" s="207"/>
      <c r="CEG81" s="207"/>
      <c r="CEH81" s="207"/>
      <c r="CEI81" s="207"/>
      <c r="CEJ81" s="207"/>
      <c r="CEK81" s="207"/>
      <c r="CEL81" s="207"/>
      <c r="CEM81" s="207"/>
      <c r="CEN81" s="207"/>
      <c r="CEO81" s="207"/>
      <c r="CEP81" s="207"/>
      <c r="CEQ81" s="207"/>
      <c r="CER81" s="207"/>
      <c r="CES81" s="207"/>
      <c r="CET81" s="207"/>
      <c r="CEU81" s="207"/>
      <c r="CEV81" s="207"/>
      <c r="CEW81" s="207"/>
      <c r="CEX81" s="207"/>
      <c r="CEY81" s="207"/>
      <c r="CEZ81" s="207"/>
      <c r="CFA81" s="207"/>
      <c r="CFB81" s="207"/>
      <c r="CFC81" s="207"/>
      <c r="CFD81" s="207"/>
      <c r="CFE81" s="207"/>
      <c r="CFF81" s="207"/>
      <c r="CFG81" s="207"/>
      <c r="CFH81" s="207"/>
      <c r="CFI81" s="207"/>
      <c r="CFJ81" s="207"/>
      <c r="CFK81" s="207"/>
      <c r="CFL81" s="207"/>
      <c r="CFM81" s="207"/>
      <c r="CFN81" s="207"/>
      <c r="CFO81" s="207"/>
      <c r="CFP81" s="207"/>
      <c r="CFQ81" s="207"/>
      <c r="CFR81" s="207"/>
      <c r="CFS81" s="207"/>
      <c r="CFT81" s="207"/>
      <c r="CFU81" s="207"/>
      <c r="CFV81" s="207"/>
      <c r="CFW81" s="207"/>
      <c r="CFX81" s="207"/>
      <c r="CFY81" s="207"/>
      <c r="CFZ81" s="207"/>
      <c r="CGA81" s="207"/>
      <c r="CGB81" s="207"/>
      <c r="CGC81" s="207"/>
      <c r="CGD81" s="207"/>
      <c r="CGE81" s="207"/>
      <c r="CGF81" s="207"/>
      <c r="CGG81" s="207"/>
      <c r="CGH81" s="207"/>
      <c r="CGI81" s="207"/>
      <c r="CGJ81" s="207"/>
      <c r="CGK81" s="207"/>
      <c r="CGL81" s="207"/>
      <c r="CGM81" s="207"/>
      <c r="CGN81" s="207"/>
      <c r="CGO81" s="207"/>
      <c r="CGP81" s="207"/>
      <c r="CGQ81" s="207"/>
      <c r="CGR81" s="207"/>
      <c r="CGS81" s="207"/>
      <c r="CGT81" s="207"/>
      <c r="CGU81" s="207"/>
      <c r="CGV81" s="207"/>
      <c r="CGW81" s="207"/>
      <c r="CGX81" s="207"/>
      <c r="CGY81" s="207"/>
      <c r="CGZ81" s="207"/>
      <c r="CHA81" s="207"/>
      <c r="CHB81" s="207"/>
      <c r="CHC81" s="207"/>
      <c r="CHD81" s="207"/>
      <c r="CHE81" s="207"/>
      <c r="CHF81" s="207"/>
      <c r="CHG81" s="207"/>
      <c r="CHH81" s="207"/>
      <c r="CHI81" s="207"/>
      <c r="CHJ81" s="207"/>
      <c r="CHK81" s="207"/>
      <c r="CHL81" s="207"/>
      <c r="CHM81" s="207"/>
      <c r="CHN81" s="207"/>
      <c r="CHO81" s="207"/>
      <c r="CHP81" s="207"/>
      <c r="CHQ81" s="207"/>
      <c r="CHR81" s="207"/>
      <c r="CHS81" s="207"/>
      <c r="CHT81" s="207"/>
      <c r="CHU81" s="207"/>
      <c r="CHV81" s="207"/>
      <c r="CHW81" s="207"/>
      <c r="CHX81" s="207"/>
      <c r="CHY81" s="207"/>
      <c r="CHZ81" s="207"/>
      <c r="CIA81" s="207"/>
      <c r="CIB81" s="207"/>
      <c r="CIC81" s="207"/>
      <c r="CID81" s="207"/>
      <c r="CIE81" s="207"/>
      <c r="CIF81" s="207"/>
      <c r="CIG81" s="207"/>
      <c r="CIH81" s="207"/>
      <c r="CII81" s="207"/>
      <c r="CIJ81" s="207"/>
      <c r="CIK81" s="207"/>
      <c r="CIL81" s="207"/>
      <c r="CIM81" s="207"/>
      <c r="CIN81" s="207"/>
      <c r="CIO81" s="207"/>
      <c r="CIP81" s="207"/>
      <c r="CIQ81" s="207"/>
      <c r="CIR81" s="207"/>
      <c r="CIS81" s="207"/>
      <c r="CIT81" s="207"/>
      <c r="CIU81" s="207"/>
      <c r="CIV81" s="207"/>
      <c r="CIW81" s="207"/>
      <c r="CIX81" s="207"/>
      <c r="CIY81" s="207"/>
      <c r="CIZ81" s="207"/>
      <c r="CJA81" s="207"/>
      <c r="CJB81" s="207"/>
      <c r="CJC81" s="207"/>
      <c r="CJD81" s="207"/>
      <c r="CJE81" s="207"/>
      <c r="CJF81" s="207"/>
      <c r="CJG81" s="207"/>
      <c r="CJH81" s="207"/>
      <c r="CJI81" s="207"/>
      <c r="CJJ81" s="207"/>
      <c r="CJK81" s="207"/>
      <c r="CJL81" s="207"/>
      <c r="CJM81" s="207"/>
      <c r="CJN81" s="207"/>
      <c r="CJO81" s="207"/>
      <c r="CJP81" s="207"/>
      <c r="CJQ81" s="207"/>
      <c r="CJR81" s="207"/>
      <c r="CJS81" s="207"/>
      <c r="CJT81" s="207"/>
      <c r="CJU81" s="207"/>
      <c r="CJV81" s="207"/>
      <c r="CJW81" s="207"/>
      <c r="CJX81" s="207"/>
      <c r="CJY81" s="207"/>
      <c r="CJZ81" s="207"/>
      <c r="CKA81" s="207"/>
      <c r="CKB81" s="207"/>
      <c r="CKC81" s="207"/>
      <c r="CKD81" s="207"/>
      <c r="CKE81" s="207"/>
      <c r="CKF81" s="207"/>
      <c r="CKG81" s="207"/>
      <c r="CKH81" s="207"/>
      <c r="CKI81" s="207"/>
      <c r="CKJ81" s="207"/>
      <c r="CKK81" s="207"/>
      <c r="CKL81" s="207"/>
      <c r="CKM81" s="207"/>
      <c r="CKN81" s="207"/>
      <c r="CKO81" s="207"/>
      <c r="CKP81" s="207"/>
      <c r="CKQ81" s="207"/>
      <c r="CKR81" s="207"/>
      <c r="CKS81" s="207"/>
      <c r="CKT81" s="207"/>
      <c r="CKU81" s="207"/>
      <c r="CKV81" s="207"/>
      <c r="CKW81" s="207"/>
      <c r="CKX81" s="207"/>
      <c r="CKY81" s="207"/>
      <c r="CKZ81" s="207"/>
      <c r="CLA81" s="207"/>
      <c r="CLB81" s="207"/>
      <c r="CLC81" s="207"/>
      <c r="CLD81" s="207"/>
      <c r="CLE81" s="207"/>
      <c r="CLF81" s="207"/>
      <c r="CLG81" s="207"/>
      <c r="CLH81" s="207"/>
      <c r="CLI81" s="207"/>
      <c r="CLJ81" s="207"/>
      <c r="CLK81" s="207"/>
      <c r="CLL81" s="207"/>
      <c r="CLM81" s="207"/>
      <c r="CLN81" s="207"/>
      <c r="CLO81" s="207"/>
      <c r="CLP81" s="207"/>
      <c r="CLQ81" s="207"/>
      <c r="CLR81" s="207"/>
      <c r="CLS81" s="207"/>
      <c r="CLT81" s="207"/>
      <c r="CLU81" s="207"/>
      <c r="CLV81" s="207"/>
      <c r="CLW81" s="207"/>
      <c r="CLX81" s="207"/>
      <c r="CLY81" s="207"/>
      <c r="CLZ81" s="207"/>
      <c r="CMA81" s="207"/>
      <c r="CMB81" s="207"/>
      <c r="CMC81" s="207"/>
      <c r="CMD81" s="207"/>
      <c r="CME81" s="207"/>
      <c r="CMF81" s="207"/>
      <c r="CMG81" s="207"/>
      <c r="CMH81" s="207"/>
      <c r="CMI81" s="207"/>
      <c r="CMJ81" s="207"/>
      <c r="CMK81" s="207"/>
      <c r="CML81" s="207"/>
      <c r="CMM81" s="207"/>
      <c r="CMN81" s="207"/>
      <c r="CMO81" s="207"/>
      <c r="CMP81" s="207"/>
      <c r="CMQ81" s="207"/>
      <c r="CMR81" s="207"/>
      <c r="CMS81" s="207"/>
      <c r="CMT81" s="207"/>
      <c r="CMU81" s="207"/>
      <c r="CMV81" s="207"/>
      <c r="CMW81" s="207"/>
      <c r="CMX81" s="207"/>
      <c r="CMY81" s="207"/>
      <c r="CMZ81" s="207"/>
      <c r="CNA81" s="207"/>
      <c r="CNB81" s="207"/>
      <c r="CNC81" s="207"/>
      <c r="CND81" s="207"/>
      <c r="CNE81" s="207"/>
      <c r="CNF81" s="207"/>
      <c r="CNG81" s="207"/>
      <c r="CNH81" s="207"/>
      <c r="CNI81" s="207"/>
      <c r="CNJ81" s="207"/>
      <c r="CNK81" s="207"/>
      <c r="CNL81" s="207"/>
      <c r="CNM81" s="207"/>
      <c r="CNN81" s="207"/>
      <c r="CNO81" s="207"/>
      <c r="CNP81" s="207"/>
      <c r="CNQ81" s="207"/>
      <c r="CNR81" s="207"/>
      <c r="CNS81" s="207"/>
      <c r="CNT81" s="207"/>
      <c r="CNU81" s="207"/>
      <c r="CNV81" s="207"/>
      <c r="CNW81" s="207"/>
      <c r="CNX81" s="207"/>
      <c r="CNY81" s="207"/>
      <c r="CNZ81" s="207"/>
      <c r="COA81" s="207"/>
      <c r="COB81" s="207"/>
      <c r="COC81" s="207"/>
      <c r="COD81" s="207"/>
      <c r="COE81" s="207"/>
      <c r="COF81" s="207"/>
      <c r="COG81" s="207"/>
      <c r="COH81" s="207"/>
      <c r="COI81" s="207"/>
      <c r="COJ81" s="207"/>
      <c r="COK81" s="207"/>
      <c r="COL81" s="207"/>
      <c r="COM81" s="207"/>
      <c r="CON81" s="207"/>
      <c r="COO81" s="207"/>
      <c r="COP81" s="207"/>
      <c r="COQ81" s="207"/>
      <c r="COR81" s="207"/>
      <c r="COS81" s="207"/>
      <c r="COT81" s="207"/>
      <c r="COU81" s="207"/>
      <c r="COV81" s="207"/>
      <c r="COW81" s="207"/>
      <c r="COX81" s="207"/>
      <c r="COY81" s="207"/>
      <c r="COZ81" s="207"/>
      <c r="CPA81" s="207"/>
      <c r="CPB81" s="207"/>
      <c r="CPC81" s="207"/>
      <c r="CPD81" s="207"/>
      <c r="CPE81" s="207"/>
      <c r="CPF81" s="207"/>
      <c r="CPG81" s="207"/>
      <c r="CPH81" s="207"/>
      <c r="CPI81" s="207"/>
      <c r="CPJ81" s="207"/>
      <c r="CPK81" s="207"/>
      <c r="CPL81" s="207"/>
      <c r="CPM81" s="207"/>
      <c r="CPN81" s="207"/>
      <c r="CPO81" s="207"/>
      <c r="CPP81" s="207"/>
      <c r="CPQ81" s="207"/>
      <c r="CPR81" s="207"/>
      <c r="CPS81" s="207"/>
      <c r="CPT81" s="207"/>
      <c r="CPU81" s="207"/>
      <c r="CPV81" s="207"/>
      <c r="CPW81" s="207"/>
      <c r="CPX81" s="207"/>
      <c r="CPY81" s="207"/>
      <c r="CPZ81" s="207"/>
      <c r="CQA81" s="207"/>
      <c r="CQB81" s="207"/>
      <c r="CQC81" s="207"/>
      <c r="CQD81" s="207"/>
      <c r="CQE81" s="207"/>
      <c r="CQF81" s="207"/>
      <c r="CQG81" s="207"/>
      <c r="CQH81" s="207"/>
      <c r="CQI81" s="207"/>
      <c r="CQJ81" s="207"/>
      <c r="CQK81" s="207"/>
      <c r="CQL81" s="207"/>
      <c r="CQM81" s="207"/>
      <c r="CQN81" s="207"/>
      <c r="CQO81" s="207"/>
      <c r="CQP81" s="207"/>
      <c r="CQQ81" s="207"/>
      <c r="CQR81" s="207"/>
      <c r="CQS81" s="207"/>
      <c r="CQT81" s="207"/>
      <c r="CQU81" s="207"/>
      <c r="CQV81" s="207"/>
      <c r="CQW81" s="207"/>
      <c r="CQX81" s="207"/>
      <c r="CQY81" s="207"/>
      <c r="CQZ81" s="207"/>
      <c r="CRA81" s="207"/>
      <c r="CRB81" s="207"/>
      <c r="CRC81" s="207"/>
      <c r="CRD81" s="207"/>
      <c r="CRE81" s="207"/>
      <c r="CRF81" s="207"/>
      <c r="CRG81" s="207"/>
      <c r="CRH81" s="207"/>
      <c r="CRI81" s="207"/>
      <c r="CRJ81" s="207"/>
      <c r="CRK81" s="207"/>
      <c r="CRL81" s="207"/>
      <c r="CRM81" s="207"/>
      <c r="CRN81" s="207"/>
      <c r="CRO81" s="207"/>
      <c r="CRP81" s="207"/>
      <c r="CRQ81" s="207"/>
      <c r="CRR81" s="207"/>
      <c r="CRS81" s="207"/>
      <c r="CRT81" s="207"/>
      <c r="CRU81" s="207"/>
      <c r="CRV81" s="207"/>
      <c r="CRW81" s="207"/>
      <c r="CRX81" s="207"/>
      <c r="CRY81" s="207"/>
      <c r="CRZ81" s="207"/>
      <c r="CSA81" s="207"/>
      <c r="CSB81" s="207"/>
      <c r="CSC81" s="207"/>
      <c r="CSD81" s="207"/>
      <c r="CSE81" s="207"/>
      <c r="CSF81" s="207"/>
      <c r="CSG81" s="207"/>
      <c r="CSH81" s="207"/>
      <c r="CSI81" s="207"/>
      <c r="CSJ81" s="207"/>
      <c r="CSK81" s="207"/>
      <c r="CSL81" s="207"/>
      <c r="CSM81" s="207"/>
      <c r="CSN81" s="207"/>
      <c r="CSO81" s="207"/>
      <c r="CSP81" s="207"/>
      <c r="CSQ81" s="207"/>
      <c r="CSR81" s="207"/>
      <c r="CSS81" s="207"/>
      <c r="CST81" s="207"/>
      <c r="CSU81" s="207"/>
      <c r="CSV81" s="207"/>
      <c r="CSW81" s="207"/>
      <c r="CSX81" s="207"/>
      <c r="CSY81" s="207"/>
      <c r="CSZ81" s="207"/>
      <c r="CTA81" s="207"/>
      <c r="CTB81" s="207"/>
      <c r="CTC81" s="207"/>
      <c r="CTD81" s="207"/>
      <c r="CTE81" s="207"/>
      <c r="CTF81" s="207"/>
      <c r="CTG81" s="207"/>
      <c r="CTH81" s="207"/>
      <c r="CTI81" s="207"/>
      <c r="CTJ81" s="207"/>
      <c r="CTK81" s="207"/>
      <c r="CTL81" s="207"/>
      <c r="CTM81" s="207"/>
      <c r="CTN81" s="207"/>
      <c r="CTO81" s="207"/>
      <c r="CTP81" s="207"/>
      <c r="CTQ81" s="207"/>
      <c r="CTR81" s="207"/>
      <c r="CTS81" s="207"/>
      <c r="CTT81" s="207"/>
      <c r="CTU81" s="207"/>
      <c r="CTV81" s="207"/>
      <c r="CTW81" s="207"/>
      <c r="CTX81" s="207"/>
      <c r="CTY81" s="207"/>
      <c r="CTZ81" s="207"/>
      <c r="CUA81" s="207"/>
      <c r="CUB81" s="207"/>
      <c r="CUC81" s="207"/>
      <c r="CUD81" s="207"/>
      <c r="CUE81" s="207"/>
      <c r="CUF81" s="207"/>
      <c r="CUG81" s="207"/>
      <c r="CUH81" s="207"/>
      <c r="CUI81" s="207"/>
      <c r="CUJ81" s="207"/>
      <c r="CUK81" s="207"/>
      <c r="CUL81" s="207"/>
      <c r="CUM81" s="207"/>
      <c r="CUN81" s="207"/>
      <c r="CUO81" s="207"/>
      <c r="CUP81" s="207"/>
      <c r="CUQ81" s="207"/>
      <c r="CUR81" s="207"/>
      <c r="CUS81" s="207"/>
      <c r="CUT81" s="207"/>
      <c r="CUU81" s="207"/>
      <c r="CUV81" s="207"/>
      <c r="CUW81" s="207"/>
      <c r="CUX81" s="207"/>
      <c r="CUY81" s="207"/>
      <c r="CUZ81" s="207"/>
      <c r="CVA81" s="207"/>
      <c r="CVB81" s="207"/>
      <c r="CVC81" s="207"/>
      <c r="CVD81" s="207"/>
      <c r="CVE81" s="207"/>
      <c r="CVF81" s="207"/>
      <c r="CVG81" s="207"/>
      <c r="CVH81" s="207"/>
      <c r="CVI81" s="207"/>
      <c r="CVJ81" s="207"/>
      <c r="CVK81" s="207"/>
      <c r="CVL81" s="207"/>
      <c r="CVM81" s="207"/>
      <c r="CVN81" s="207"/>
      <c r="CVO81" s="207"/>
      <c r="CVP81" s="207"/>
      <c r="CVQ81" s="207"/>
      <c r="CVR81" s="207"/>
      <c r="CVS81" s="207"/>
      <c r="CVT81" s="207"/>
      <c r="CVU81" s="207"/>
      <c r="CVV81" s="207"/>
      <c r="CVW81" s="207"/>
      <c r="CVX81" s="207"/>
      <c r="CVY81" s="207"/>
      <c r="CVZ81" s="207"/>
      <c r="CWA81" s="207"/>
      <c r="CWB81" s="207"/>
      <c r="CWC81" s="207"/>
      <c r="CWD81" s="207"/>
      <c r="CWE81" s="207"/>
      <c r="CWF81" s="207"/>
      <c r="CWG81" s="207"/>
      <c r="CWH81" s="207"/>
      <c r="CWI81" s="207"/>
      <c r="CWJ81" s="207"/>
      <c r="CWK81" s="207"/>
      <c r="CWL81" s="207"/>
      <c r="CWM81" s="207"/>
      <c r="CWN81" s="207"/>
      <c r="CWO81" s="207"/>
      <c r="CWP81" s="207"/>
      <c r="CWQ81" s="207"/>
      <c r="CWR81" s="207"/>
      <c r="CWS81" s="207"/>
      <c r="CWT81" s="207"/>
      <c r="CWU81" s="207"/>
      <c r="CWV81" s="207"/>
      <c r="CWW81" s="207"/>
      <c r="CWX81" s="207"/>
      <c r="CWY81" s="207"/>
      <c r="CWZ81" s="207"/>
      <c r="CXA81" s="207"/>
      <c r="CXB81" s="207"/>
      <c r="CXC81" s="207"/>
      <c r="CXD81" s="207"/>
      <c r="CXE81" s="207"/>
      <c r="CXF81" s="207"/>
      <c r="CXG81" s="207"/>
      <c r="CXH81" s="207"/>
      <c r="CXI81" s="207"/>
      <c r="CXJ81" s="207"/>
      <c r="CXK81" s="207"/>
      <c r="CXL81" s="207"/>
      <c r="CXM81" s="207"/>
      <c r="CXN81" s="207"/>
      <c r="CXO81" s="207"/>
      <c r="CXP81" s="207"/>
      <c r="CXQ81" s="207"/>
      <c r="CXR81" s="207"/>
      <c r="CXS81" s="207"/>
      <c r="CXT81" s="207"/>
      <c r="CXU81" s="207"/>
      <c r="CXV81" s="207"/>
      <c r="CXW81" s="207"/>
      <c r="CXX81" s="207"/>
      <c r="CXY81" s="207"/>
      <c r="CXZ81" s="207"/>
      <c r="CYA81" s="207"/>
      <c r="CYB81" s="207"/>
      <c r="CYC81" s="207"/>
      <c r="CYD81" s="207"/>
      <c r="CYE81" s="207"/>
      <c r="CYF81" s="207"/>
      <c r="CYG81" s="207"/>
      <c r="CYH81" s="207"/>
      <c r="CYI81" s="207"/>
      <c r="CYJ81" s="207"/>
      <c r="CYK81" s="207"/>
      <c r="CYL81" s="207"/>
      <c r="CYM81" s="207"/>
      <c r="CYN81" s="207"/>
      <c r="CYO81" s="207"/>
      <c r="CYP81" s="207"/>
      <c r="CYQ81" s="207"/>
      <c r="CYR81" s="207"/>
      <c r="CYS81" s="207"/>
      <c r="CYT81" s="207"/>
      <c r="CYU81" s="207"/>
      <c r="CYV81" s="207"/>
      <c r="CYW81" s="207"/>
      <c r="CYX81" s="207"/>
      <c r="CYY81" s="207"/>
      <c r="CYZ81" s="207"/>
      <c r="CZA81" s="207"/>
      <c r="CZB81" s="207"/>
      <c r="CZC81" s="207"/>
      <c r="CZD81" s="207"/>
      <c r="CZE81" s="207"/>
      <c r="CZF81" s="207"/>
      <c r="CZG81" s="207"/>
      <c r="CZH81" s="207"/>
      <c r="CZI81" s="207"/>
      <c r="CZJ81" s="207"/>
      <c r="CZK81" s="207"/>
      <c r="CZL81" s="207"/>
      <c r="CZM81" s="207"/>
      <c r="CZN81" s="207"/>
      <c r="CZO81" s="207"/>
      <c r="CZP81" s="207"/>
      <c r="CZQ81" s="207"/>
      <c r="CZR81" s="207"/>
      <c r="CZS81" s="207"/>
      <c r="CZT81" s="207"/>
      <c r="CZU81" s="207"/>
      <c r="CZV81" s="207"/>
      <c r="CZW81" s="207"/>
      <c r="CZX81" s="207"/>
      <c r="CZY81" s="207"/>
      <c r="CZZ81" s="207"/>
      <c r="DAA81" s="207"/>
      <c r="DAB81" s="207"/>
      <c r="DAC81" s="207"/>
      <c r="DAD81" s="207"/>
      <c r="DAE81" s="207"/>
      <c r="DAF81" s="207"/>
      <c r="DAG81" s="207"/>
      <c r="DAH81" s="207"/>
      <c r="DAI81" s="207"/>
      <c r="DAJ81" s="207"/>
      <c r="DAK81" s="207"/>
      <c r="DAL81" s="207"/>
      <c r="DAM81" s="207"/>
      <c r="DAN81" s="207"/>
      <c r="DAO81" s="207"/>
      <c r="DAP81" s="207"/>
      <c r="DAQ81" s="207"/>
      <c r="DAR81" s="207"/>
      <c r="DAS81" s="207"/>
      <c r="DAT81" s="207"/>
      <c r="DAU81" s="207"/>
      <c r="DAV81" s="207"/>
      <c r="DAW81" s="207"/>
      <c r="DAX81" s="207"/>
      <c r="DAY81" s="207"/>
      <c r="DAZ81" s="207"/>
      <c r="DBA81" s="207"/>
      <c r="DBB81" s="207"/>
      <c r="DBC81" s="207"/>
      <c r="DBD81" s="207"/>
      <c r="DBE81" s="207"/>
      <c r="DBF81" s="207"/>
      <c r="DBG81" s="207"/>
      <c r="DBH81" s="207"/>
      <c r="DBI81" s="207"/>
      <c r="DBJ81" s="207"/>
      <c r="DBK81" s="207"/>
      <c r="DBL81" s="207"/>
      <c r="DBM81" s="207"/>
      <c r="DBN81" s="207"/>
      <c r="DBO81" s="207"/>
      <c r="DBP81" s="207"/>
      <c r="DBQ81" s="207"/>
      <c r="DBR81" s="207"/>
      <c r="DBS81" s="207"/>
      <c r="DBT81" s="207"/>
      <c r="DBU81" s="207"/>
      <c r="DBV81" s="207"/>
      <c r="DBW81" s="207"/>
      <c r="DBX81" s="207"/>
      <c r="DBY81" s="207"/>
      <c r="DBZ81" s="207"/>
      <c r="DCA81" s="207"/>
      <c r="DCB81" s="207"/>
      <c r="DCC81" s="207"/>
      <c r="DCD81" s="207"/>
      <c r="DCE81" s="207"/>
      <c r="DCF81" s="207"/>
      <c r="DCG81" s="207"/>
      <c r="DCH81" s="207"/>
      <c r="DCI81" s="207"/>
      <c r="DCJ81" s="207"/>
      <c r="DCK81" s="207"/>
      <c r="DCL81" s="207"/>
      <c r="DCM81" s="207"/>
      <c r="DCN81" s="207"/>
      <c r="DCO81" s="207"/>
      <c r="DCP81" s="207"/>
      <c r="DCQ81" s="207"/>
      <c r="DCR81" s="207"/>
      <c r="DCS81" s="207"/>
      <c r="DCT81" s="207"/>
      <c r="DCU81" s="207"/>
      <c r="DCV81" s="207"/>
      <c r="DCW81" s="207"/>
      <c r="DCX81" s="207"/>
      <c r="DCY81" s="207"/>
      <c r="DCZ81" s="207"/>
      <c r="DDA81" s="207"/>
      <c r="DDB81" s="207"/>
      <c r="DDC81" s="207"/>
      <c r="DDD81" s="207"/>
      <c r="DDE81" s="207"/>
      <c r="DDF81" s="207"/>
      <c r="DDG81" s="207"/>
      <c r="DDH81" s="207"/>
      <c r="DDI81" s="207"/>
      <c r="DDJ81" s="207"/>
      <c r="DDK81" s="207"/>
      <c r="DDL81" s="207"/>
      <c r="DDM81" s="207"/>
      <c r="DDN81" s="207"/>
      <c r="DDO81" s="207"/>
      <c r="DDP81" s="207"/>
      <c r="DDQ81" s="207"/>
      <c r="DDR81" s="207"/>
      <c r="DDS81" s="207"/>
      <c r="DDT81" s="207"/>
      <c r="DDU81" s="207"/>
      <c r="DDV81" s="207"/>
      <c r="DDW81" s="207"/>
      <c r="DDX81" s="207"/>
      <c r="DDY81" s="207"/>
      <c r="DDZ81" s="207"/>
      <c r="DEA81" s="207"/>
      <c r="DEB81" s="207"/>
      <c r="DEC81" s="207"/>
      <c r="DED81" s="207"/>
      <c r="DEE81" s="207"/>
      <c r="DEF81" s="207"/>
      <c r="DEG81" s="207"/>
      <c r="DEH81" s="207"/>
      <c r="DEI81" s="207"/>
      <c r="DEJ81" s="207"/>
      <c r="DEK81" s="207"/>
      <c r="DEL81" s="207"/>
      <c r="DEM81" s="207"/>
      <c r="DEN81" s="207"/>
      <c r="DEO81" s="207"/>
      <c r="DEP81" s="207"/>
      <c r="DEQ81" s="207"/>
      <c r="DER81" s="207"/>
      <c r="DES81" s="207"/>
      <c r="DET81" s="207"/>
      <c r="DEU81" s="207"/>
      <c r="DEV81" s="207"/>
      <c r="DEW81" s="207"/>
      <c r="DEX81" s="207"/>
      <c r="DEY81" s="207"/>
      <c r="DEZ81" s="207"/>
      <c r="DFA81" s="207"/>
      <c r="DFB81" s="207"/>
      <c r="DFC81" s="207"/>
      <c r="DFD81" s="207"/>
      <c r="DFE81" s="207"/>
      <c r="DFF81" s="207"/>
      <c r="DFG81" s="207"/>
      <c r="DFH81" s="207"/>
      <c r="DFI81" s="207"/>
      <c r="DFJ81" s="207"/>
      <c r="DFK81" s="207"/>
      <c r="DFL81" s="207"/>
      <c r="DFM81" s="207"/>
      <c r="DFN81" s="207"/>
      <c r="DFO81" s="207"/>
      <c r="DFP81" s="207"/>
      <c r="DFQ81" s="207"/>
      <c r="DFR81" s="207"/>
      <c r="DFS81" s="207"/>
      <c r="DFT81" s="207"/>
      <c r="DFU81" s="207"/>
      <c r="DFV81" s="207"/>
      <c r="DFW81" s="207"/>
      <c r="DFX81" s="207"/>
      <c r="DFY81" s="207"/>
      <c r="DFZ81" s="207"/>
      <c r="DGA81" s="207"/>
      <c r="DGB81" s="207"/>
      <c r="DGC81" s="207"/>
      <c r="DGD81" s="207"/>
      <c r="DGE81" s="207"/>
      <c r="DGF81" s="207"/>
      <c r="DGG81" s="207"/>
      <c r="DGH81" s="207"/>
      <c r="DGI81" s="207"/>
      <c r="DGJ81" s="207"/>
      <c r="DGK81" s="207"/>
      <c r="DGL81" s="207"/>
      <c r="DGM81" s="207"/>
      <c r="DGN81" s="207"/>
      <c r="DGO81" s="207"/>
      <c r="DGP81" s="207"/>
      <c r="DGQ81" s="207"/>
      <c r="DGR81" s="207"/>
      <c r="DGS81" s="207"/>
      <c r="DGT81" s="207"/>
      <c r="DGU81" s="207"/>
      <c r="DGV81" s="207"/>
      <c r="DGW81" s="207"/>
      <c r="DGX81" s="207"/>
      <c r="DGY81" s="207"/>
      <c r="DGZ81" s="207"/>
      <c r="DHA81" s="207"/>
      <c r="DHB81" s="207"/>
      <c r="DHC81" s="207"/>
      <c r="DHD81" s="207"/>
      <c r="DHE81" s="207"/>
      <c r="DHF81" s="207"/>
      <c r="DHG81" s="207"/>
      <c r="DHH81" s="207"/>
      <c r="DHI81" s="207"/>
      <c r="DHJ81" s="207"/>
      <c r="DHK81" s="207"/>
      <c r="DHL81" s="207"/>
      <c r="DHM81" s="207"/>
      <c r="DHN81" s="207"/>
      <c r="DHO81" s="207"/>
      <c r="DHP81" s="207"/>
      <c r="DHQ81" s="207"/>
      <c r="DHR81" s="207"/>
      <c r="DHS81" s="207"/>
      <c r="DHT81" s="207"/>
      <c r="DHU81" s="207"/>
      <c r="DHV81" s="207"/>
      <c r="DHW81" s="207"/>
      <c r="DHX81" s="207"/>
      <c r="DHY81" s="207"/>
      <c r="DHZ81" s="207"/>
      <c r="DIA81" s="207"/>
      <c r="DIB81" s="207"/>
      <c r="DIC81" s="207"/>
      <c r="DID81" s="207"/>
      <c r="DIE81" s="207"/>
      <c r="DIF81" s="207"/>
      <c r="DIG81" s="207"/>
      <c r="DIH81" s="207"/>
      <c r="DII81" s="207"/>
      <c r="DIJ81" s="207"/>
      <c r="DIK81" s="207"/>
      <c r="DIL81" s="207"/>
      <c r="DIM81" s="207"/>
      <c r="DIN81" s="207"/>
      <c r="DIO81" s="207"/>
      <c r="DIP81" s="207"/>
      <c r="DIQ81" s="207"/>
      <c r="DIR81" s="207"/>
      <c r="DIS81" s="207"/>
      <c r="DIT81" s="207"/>
      <c r="DIU81" s="207"/>
      <c r="DIV81" s="207"/>
      <c r="DIW81" s="207"/>
      <c r="DIX81" s="207"/>
      <c r="DIY81" s="207"/>
      <c r="DIZ81" s="207"/>
      <c r="DJA81" s="207"/>
      <c r="DJB81" s="207"/>
      <c r="DJC81" s="207"/>
      <c r="DJD81" s="207"/>
      <c r="DJE81" s="207"/>
      <c r="DJF81" s="207"/>
      <c r="DJG81" s="207"/>
      <c r="DJH81" s="207"/>
      <c r="DJI81" s="207"/>
      <c r="DJJ81" s="207"/>
      <c r="DJK81" s="207"/>
      <c r="DJL81" s="207"/>
      <c r="DJM81" s="207"/>
      <c r="DJN81" s="207"/>
      <c r="DJO81" s="207"/>
      <c r="DJP81" s="207"/>
      <c r="DJQ81" s="207"/>
      <c r="DJR81" s="207"/>
      <c r="DJS81" s="207"/>
      <c r="DJT81" s="207"/>
      <c r="DJU81" s="207"/>
      <c r="DJV81" s="207"/>
      <c r="DJW81" s="207"/>
      <c r="DJX81" s="207"/>
      <c r="DJY81" s="207"/>
      <c r="DJZ81" s="207"/>
      <c r="DKA81" s="207"/>
      <c r="DKB81" s="207"/>
      <c r="DKC81" s="207"/>
      <c r="DKD81" s="207"/>
      <c r="DKE81" s="207"/>
      <c r="DKF81" s="207"/>
      <c r="DKG81" s="207"/>
      <c r="DKH81" s="207"/>
      <c r="DKI81" s="207"/>
      <c r="DKJ81" s="207"/>
      <c r="DKK81" s="207"/>
      <c r="DKL81" s="207"/>
      <c r="DKM81" s="207"/>
      <c r="DKN81" s="207"/>
      <c r="DKO81" s="207"/>
      <c r="DKP81" s="207"/>
      <c r="DKQ81" s="207"/>
      <c r="DKR81" s="207"/>
      <c r="DKS81" s="207"/>
      <c r="DKT81" s="207"/>
      <c r="DKU81" s="207"/>
      <c r="DKV81" s="207"/>
      <c r="DKW81" s="207"/>
      <c r="DKX81" s="207"/>
      <c r="DKY81" s="207"/>
      <c r="DKZ81" s="207"/>
      <c r="DLA81" s="207"/>
      <c r="DLB81" s="207"/>
      <c r="DLC81" s="207"/>
      <c r="DLD81" s="207"/>
      <c r="DLE81" s="207"/>
      <c r="DLF81" s="207"/>
      <c r="DLG81" s="207"/>
      <c r="DLH81" s="207"/>
      <c r="DLI81" s="207"/>
      <c r="DLJ81" s="207"/>
      <c r="DLK81" s="207"/>
      <c r="DLL81" s="207"/>
      <c r="DLM81" s="207"/>
      <c r="DLN81" s="207"/>
      <c r="DLO81" s="207"/>
      <c r="DLP81" s="207"/>
      <c r="DLQ81" s="207"/>
      <c r="DLR81" s="207"/>
      <c r="DLS81" s="207"/>
      <c r="DLT81" s="207"/>
      <c r="DLU81" s="207"/>
      <c r="DLV81" s="207"/>
      <c r="DLW81" s="207"/>
      <c r="DLX81" s="207"/>
      <c r="DLY81" s="207"/>
      <c r="DLZ81" s="207"/>
      <c r="DMA81" s="207"/>
      <c r="DMB81" s="207"/>
      <c r="DMC81" s="207"/>
      <c r="DMD81" s="207"/>
      <c r="DME81" s="207"/>
      <c r="DMF81" s="207"/>
      <c r="DMG81" s="207"/>
      <c r="DMH81" s="207"/>
      <c r="DMI81" s="207"/>
      <c r="DMJ81" s="207"/>
      <c r="DMK81" s="207"/>
      <c r="DML81" s="207"/>
      <c r="DMM81" s="207"/>
      <c r="DMN81" s="207"/>
      <c r="DMO81" s="207"/>
      <c r="DMP81" s="207"/>
      <c r="DMQ81" s="207"/>
      <c r="DMR81" s="207"/>
      <c r="DMS81" s="207"/>
      <c r="DMT81" s="207"/>
      <c r="DMU81" s="207"/>
      <c r="DMV81" s="207"/>
      <c r="DMW81" s="207"/>
      <c r="DMX81" s="207"/>
      <c r="DMY81" s="207"/>
      <c r="DMZ81" s="207"/>
      <c r="DNA81" s="207"/>
      <c r="DNB81" s="207"/>
      <c r="DNC81" s="207"/>
      <c r="DND81" s="207"/>
      <c r="DNE81" s="207"/>
      <c r="DNF81" s="207"/>
      <c r="DNG81" s="207"/>
      <c r="DNH81" s="207"/>
      <c r="DNI81" s="207"/>
      <c r="DNJ81" s="207"/>
      <c r="DNK81" s="207"/>
      <c r="DNL81" s="207"/>
      <c r="DNM81" s="207"/>
      <c r="DNN81" s="207"/>
      <c r="DNO81" s="207"/>
      <c r="DNP81" s="207"/>
      <c r="DNQ81" s="207"/>
      <c r="DNR81" s="207"/>
      <c r="DNS81" s="207"/>
      <c r="DNT81" s="207"/>
      <c r="DNU81" s="207"/>
      <c r="DNV81" s="207"/>
      <c r="DNW81" s="207"/>
      <c r="DNX81" s="207"/>
      <c r="DNY81" s="207"/>
      <c r="DNZ81" s="207"/>
      <c r="DOA81" s="207"/>
      <c r="DOB81" s="207"/>
      <c r="DOC81" s="207"/>
      <c r="DOD81" s="207"/>
      <c r="DOE81" s="207"/>
      <c r="DOF81" s="207"/>
      <c r="DOG81" s="207"/>
      <c r="DOH81" s="207"/>
      <c r="DOI81" s="207"/>
      <c r="DOJ81" s="207"/>
      <c r="DOK81" s="207"/>
      <c r="DOL81" s="207"/>
      <c r="DOM81" s="207"/>
      <c r="DON81" s="207"/>
      <c r="DOO81" s="207"/>
      <c r="DOP81" s="207"/>
      <c r="DOQ81" s="207"/>
      <c r="DOR81" s="207"/>
      <c r="DOS81" s="207"/>
      <c r="DOT81" s="207"/>
      <c r="DOU81" s="207"/>
      <c r="DOV81" s="207"/>
      <c r="DOW81" s="207"/>
      <c r="DOX81" s="207"/>
      <c r="DOY81" s="207"/>
      <c r="DOZ81" s="207"/>
      <c r="DPA81" s="207"/>
      <c r="DPB81" s="207"/>
      <c r="DPC81" s="207"/>
      <c r="DPD81" s="207"/>
      <c r="DPE81" s="207"/>
      <c r="DPF81" s="207"/>
      <c r="DPG81" s="207"/>
      <c r="DPH81" s="207"/>
      <c r="DPI81" s="207"/>
      <c r="DPJ81" s="207"/>
      <c r="DPK81" s="207"/>
      <c r="DPL81" s="207"/>
      <c r="DPM81" s="207"/>
      <c r="DPN81" s="207"/>
      <c r="DPO81" s="207"/>
      <c r="DPP81" s="207"/>
      <c r="DPQ81" s="207"/>
      <c r="DPR81" s="207"/>
      <c r="DPS81" s="207"/>
      <c r="DPT81" s="207"/>
      <c r="DPU81" s="207"/>
      <c r="DPV81" s="207"/>
      <c r="DPW81" s="207"/>
      <c r="DPX81" s="207"/>
      <c r="DPY81" s="207"/>
      <c r="DPZ81" s="207"/>
      <c r="DQA81" s="207"/>
      <c r="DQB81" s="207"/>
      <c r="DQC81" s="207"/>
      <c r="DQD81" s="207"/>
      <c r="DQE81" s="207"/>
      <c r="DQF81" s="207"/>
      <c r="DQG81" s="207"/>
      <c r="DQH81" s="207"/>
      <c r="DQI81" s="207"/>
      <c r="DQJ81" s="207"/>
      <c r="DQK81" s="207"/>
      <c r="DQL81" s="207"/>
      <c r="DQM81" s="207"/>
      <c r="DQN81" s="207"/>
      <c r="DQO81" s="207"/>
      <c r="DQP81" s="207"/>
      <c r="DQQ81" s="207"/>
      <c r="DQR81" s="207"/>
      <c r="DQS81" s="207"/>
      <c r="DQT81" s="207"/>
      <c r="DQU81" s="207"/>
      <c r="DQV81" s="207"/>
      <c r="DQW81" s="207"/>
      <c r="DQX81" s="207"/>
      <c r="DQY81" s="207"/>
      <c r="DQZ81" s="207"/>
      <c r="DRA81" s="207"/>
      <c r="DRB81" s="207"/>
      <c r="DRC81" s="207"/>
      <c r="DRD81" s="207"/>
      <c r="DRE81" s="207"/>
      <c r="DRF81" s="207"/>
      <c r="DRG81" s="207"/>
      <c r="DRH81" s="207"/>
      <c r="DRI81" s="207"/>
      <c r="DRJ81" s="207"/>
      <c r="DRK81" s="207"/>
      <c r="DRL81" s="207"/>
      <c r="DRM81" s="207"/>
      <c r="DRN81" s="207"/>
      <c r="DRO81" s="207"/>
      <c r="DRP81" s="207"/>
      <c r="DRQ81" s="207"/>
      <c r="DRR81" s="207"/>
      <c r="DRS81" s="207"/>
      <c r="DRT81" s="207"/>
      <c r="DRU81" s="207"/>
      <c r="DRV81" s="207"/>
      <c r="DRW81" s="207"/>
      <c r="DRX81" s="207"/>
      <c r="DRY81" s="207"/>
      <c r="DRZ81" s="207"/>
      <c r="DSA81" s="207"/>
      <c r="DSB81" s="207"/>
      <c r="DSC81" s="207"/>
      <c r="DSD81" s="207"/>
      <c r="DSE81" s="207"/>
      <c r="DSF81" s="207"/>
      <c r="DSG81" s="207"/>
      <c r="DSH81" s="207"/>
      <c r="DSI81" s="207"/>
      <c r="DSJ81" s="207"/>
      <c r="DSK81" s="207"/>
      <c r="DSL81" s="207"/>
      <c r="DSM81" s="207"/>
      <c r="DSN81" s="207"/>
      <c r="DSO81" s="207"/>
      <c r="DSP81" s="207"/>
      <c r="DSQ81" s="207"/>
      <c r="DSR81" s="207"/>
      <c r="DSS81" s="207"/>
      <c r="DST81" s="207"/>
      <c r="DSU81" s="207"/>
      <c r="DSV81" s="207"/>
      <c r="DSW81" s="207"/>
      <c r="DSX81" s="207"/>
      <c r="DSY81" s="207"/>
      <c r="DSZ81" s="207"/>
      <c r="DTA81" s="207"/>
      <c r="DTB81" s="207"/>
      <c r="DTC81" s="207"/>
      <c r="DTD81" s="207"/>
      <c r="DTE81" s="207"/>
      <c r="DTF81" s="207"/>
      <c r="DTG81" s="207"/>
      <c r="DTH81" s="207"/>
      <c r="DTI81" s="207"/>
      <c r="DTJ81" s="207"/>
      <c r="DTK81" s="207"/>
      <c r="DTL81" s="207"/>
      <c r="DTM81" s="207"/>
      <c r="DTN81" s="207"/>
      <c r="DTO81" s="207"/>
      <c r="DTP81" s="207"/>
      <c r="DTQ81" s="207"/>
      <c r="DTR81" s="207"/>
      <c r="DTS81" s="207"/>
      <c r="DTT81" s="207"/>
      <c r="DTU81" s="207"/>
      <c r="DTV81" s="207"/>
      <c r="DTW81" s="207"/>
      <c r="DTX81" s="207"/>
      <c r="DTY81" s="207"/>
      <c r="DTZ81" s="207"/>
      <c r="DUA81" s="207"/>
      <c r="DUB81" s="207"/>
      <c r="DUC81" s="207"/>
      <c r="DUD81" s="207"/>
      <c r="DUE81" s="207"/>
      <c r="DUF81" s="207"/>
      <c r="DUG81" s="207"/>
      <c r="DUH81" s="207"/>
      <c r="DUI81" s="207"/>
      <c r="DUJ81" s="207"/>
      <c r="DUK81" s="207"/>
      <c r="DUL81" s="207"/>
      <c r="DUM81" s="207"/>
      <c r="DUN81" s="207"/>
      <c r="DUO81" s="207"/>
      <c r="DUP81" s="207"/>
      <c r="DUQ81" s="207"/>
      <c r="DUR81" s="207"/>
      <c r="DUS81" s="207"/>
      <c r="DUT81" s="207"/>
      <c r="DUU81" s="207"/>
      <c r="DUV81" s="207"/>
      <c r="DUW81" s="207"/>
      <c r="DUX81" s="207"/>
      <c r="DUY81" s="207"/>
      <c r="DUZ81" s="207"/>
      <c r="DVA81" s="207"/>
      <c r="DVB81" s="207"/>
      <c r="DVC81" s="207"/>
      <c r="DVD81" s="207"/>
      <c r="DVE81" s="207"/>
      <c r="DVF81" s="207"/>
      <c r="DVG81" s="207"/>
      <c r="DVH81" s="207"/>
      <c r="DVI81" s="207"/>
      <c r="DVJ81" s="207"/>
      <c r="DVK81" s="207"/>
      <c r="DVL81" s="207"/>
      <c r="DVM81" s="207"/>
      <c r="DVN81" s="207"/>
      <c r="DVO81" s="207"/>
      <c r="DVP81" s="207"/>
      <c r="DVQ81" s="207"/>
      <c r="DVR81" s="207"/>
      <c r="DVS81" s="207"/>
      <c r="DVT81" s="207"/>
      <c r="DVU81" s="207"/>
      <c r="DVV81" s="207"/>
      <c r="DVW81" s="207"/>
      <c r="DVX81" s="207"/>
      <c r="DVY81" s="207"/>
      <c r="DVZ81" s="207"/>
      <c r="DWA81" s="207"/>
      <c r="DWB81" s="207"/>
      <c r="DWC81" s="207"/>
      <c r="DWD81" s="207"/>
      <c r="DWE81" s="207"/>
      <c r="DWF81" s="207"/>
      <c r="DWG81" s="207"/>
      <c r="DWH81" s="207"/>
      <c r="DWI81" s="207"/>
      <c r="DWJ81" s="207"/>
      <c r="DWK81" s="207"/>
      <c r="DWL81" s="207"/>
      <c r="DWM81" s="207"/>
      <c r="DWN81" s="207"/>
      <c r="DWO81" s="207"/>
      <c r="DWP81" s="207"/>
      <c r="DWQ81" s="207"/>
      <c r="DWR81" s="207"/>
      <c r="DWS81" s="207"/>
      <c r="DWT81" s="207"/>
      <c r="DWU81" s="207"/>
      <c r="DWV81" s="207"/>
      <c r="DWW81" s="207"/>
      <c r="DWX81" s="207"/>
      <c r="DWY81" s="207"/>
      <c r="DWZ81" s="207"/>
      <c r="DXA81" s="207"/>
      <c r="DXB81" s="207"/>
      <c r="DXC81" s="207"/>
      <c r="DXD81" s="207"/>
      <c r="DXE81" s="207"/>
      <c r="DXF81" s="207"/>
      <c r="DXG81" s="207"/>
      <c r="DXH81" s="207"/>
      <c r="DXI81" s="207"/>
      <c r="DXJ81" s="207"/>
      <c r="DXK81" s="207"/>
      <c r="DXL81" s="207"/>
      <c r="DXM81" s="207"/>
      <c r="DXN81" s="207"/>
      <c r="DXO81" s="207"/>
      <c r="DXP81" s="207"/>
      <c r="DXQ81" s="207"/>
      <c r="DXR81" s="207"/>
      <c r="DXS81" s="207"/>
      <c r="DXT81" s="207"/>
      <c r="DXU81" s="207"/>
      <c r="DXV81" s="207"/>
      <c r="DXW81" s="207"/>
      <c r="DXX81" s="207"/>
      <c r="DXY81" s="207"/>
      <c r="DXZ81" s="207"/>
      <c r="DYA81" s="207"/>
      <c r="DYB81" s="207"/>
      <c r="DYC81" s="207"/>
      <c r="DYD81" s="207"/>
      <c r="DYE81" s="207"/>
      <c r="DYF81" s="207"/>
      <c r="DYG81" s="207"/>
      <c r="DYH81" s="207"/>
      <c r="DYI81" s="207"/>
      <c r="DYJ81" s="207"/>
      <c r="DYK81" s="207"/>
      <c r="DYL81" s="207"/>
      <c r="DYM81" s="207"/>
      <c r="DYN81" s="207"/>
      <c r="DYO81" s="207"/>
      <c r="DYP81" s="207"/>
      <c r="DYQ81" s="207"/>
      <c r="DYR81" s="207"/>
      <c r="DYS81" s="207"/>
      <c r="DYT81" s="207"/>
      <c r="DYU81" s="207"/>
      <c r="DYV81" s="207"/>
      <c r="DYW81" s="207"/>
      <c r="DYX81" s="207"/>
      <c r="DYY81" s="207"/>
      <c r="DYZ81" s="207"/>
      <c r="DZA81" s="207"/>
      <c r="DZB81" s="207"/>
      <c r="DZC81" s="207"/>
      <c r="DZD81" s="207"/>
      <c r="DZE81" s="207"/>
      <c r="DZF81" s="207"/>
      <c r="DZG81" s="207"/>
      <c r="DZH81" s="207"/>
      <c r="DZI81" s="207"/>
      <c r="DZJ81" s="207"/>
      <c r="DZK81" s="207"/>
      <c r="DZL81" s="207"/>
      <c r="DZM81" s="207"/>
      <c r="DZN81" s="207"/>
      <c r="DZO81" s="207"/>
      <c r="DZP81" s="207"/>
      <c r="DZQ81" s="207"/>
      <c r="DZR81" s="207"/>
      <c r="DZS81" s="207"/>
      <c r="DZT81" s="207"/>
      <c r="DZU81" s="207"/>
      <c r="DZV81" s="207"/>
      <c r="DZW81" s="207"/>
      <c r="DZX81" s="207"/>
      <c r="DZY81" s="207"/>
      <c r="DZZ81" s="207"/>
      <c r="EAA81" s="207"/>
      <c r="EAB81" s="207"/>
      <c r="EAC81" s="207"/>
      <c r="EAD81" s="207"/>
      <c r="EAE81" s="207"/>
      <c r="EAF81" s="207"/>
      <c r="EAG81" s="207"/>
      <c r="EAH81" s="207"/>
      <c r="EAI81" s="207"/>
      <c r="EAJ81" s="207"/>
      <c r="EAK81" s="207"/>
      <c r="EAL81" s="207"/>
      <c r="EAM81" s="207"/>
      <c r="EAN81" s="207"/>
      <c r="EAO81" s="207"/>
      <c r="EAP81" s="207"/>
      <c r="EAQ81" s="207"/>
      <c r="EAR81" s="207"/>
      <c r="EAS81" s="207"/>
      <c r="EAT81" s="207"/>
      <c r="EAU81" s="207"/>
      <c r="EAV81" s="207"/>
      <c r="EAW81" s="207"/>
      <c r="EAX81" s="207"/>
      <c r="EAY81" s="207"/>
      <c r="EAZ81" s="207"/>
      <c r="EBA81" s="207"/>
      <c r="EBB81" s="207"/>
      <c r="EBC81" s="207"/>
      <c r="EBD81" s="207"/>
      <c r="EBE81" s="207"/>
      <c r="EBF81" s="207"/>
      <c r="EBG81" s="207"/>
      <c r="EBH81" s="207"/>
      <c r="EBI81" s="207"/>
      <c r="EBJ81" s="207"/>
      <c r="EBK81" s="207"/>
      <c r="EBL81" s="207"/>
      <c r="EBM81" s="207"/>
      <c r="EBN81" s="207"/>
      <c r="EBO81" s="207"/>
      <c r="EBP81" s="207"/>
      <c r="EBQ81" s="207"/>
      <c r="EBR81" s="207"/>
      <c r="EBS81" s="207"/>
      <c r="EBT81" s="207"/>
      <c r="EBU81" s="207"/>
      <c r="EBV81" s="207"/>
      <c r="EBW81" s="207"/>
      <c r="EBX81" s="207"/>
      <c r="EBY81" s="207"/>
      <c r="EBZ81" s="207"/>
      <c r="ECA81" s="207"/>
      <c r="ECB81" s="207"/>
      <c r="ECC81" s="207"/>
      <c r="ECD81" s="207"/>
      <c r="ECE81" s="207"/>
      <c r="ECF81" s="207"/>
      <c r="ECG81" s="207"/>
      <c r="ECH81" s="207"/>
      <c r="ECI81" s="207"/>
      <c r="ECJ81" s="207"/>
      <c r="ECK81" s="207"/>
      <c r="ECL81" s="207"/>
      <c r="ECM81" s="207"/>
      <c r="ECN81" s="207"/>
      <c r="ECO81" s="207"/>
      <c r="ECP81" s="207"/>
      <c r="ECQ81" s="207"/>
      <c r="ECR81" s="207"/>
      <c r="ECS81" s="207"/>
      <c r="ECT81" s="207"/>
      <c r="ECU81" s="207"/>
      <c r="ECV81" s="207"/>
      <c r="ECW81" s="207"/>
      <c r="ECX81" s="207"/>
      <c r="ECY81" s="207"/>
      <c r="ECZ81" s="207"/>
      <c r="EDA81" s="207"/>
      <c r="EDB81" s="207"/>
      <c r="EDC81" s="207"/>
      <c r="EDD81" s="207"/>
      <c r="EDE81" s="207"/>
      <c r="EDF81" s="207"/>
      <c r="EDG81" s="207"/>
      <c r="EDH81" s="207"/>
      <c r="EDI81" s="207"/>
      <c r="EDJ81" s="207"/>
      <c r="EDK81" s="207"/>
      <c r="EDL81" s="207"/>
      <c r="EDM81" s="207"/>
      <c r="EDN81" s="207"/>
      <c r="EDO81" s="207"/>
      <c r="EDP81" s="207"/>
      <c r="EDQ81" s="207"/>
      <c r="EDR81" s="207"/>
      <c r="EDS81" s="207"/>
      <c r="EDT81" s="207"/>
      <c r="EDU81" s="207"/>
      <c r="EDV81" s="207"/>
      <c r="EDW81" s="207"/>
      <c r="EDX81" s="207"/>
      <c r="EDY81" s="207"/>
      <c r="EDZ81" s="207"/>
      <c r="EEA81" s="207"/>
      <c r="EEB81" s="207"/>
      <c r="EEC81" s="207"/>
      <c r="EED81" s="207"/>
      <c r="EEE81" s="207"/>
      <c r="EEF81" s="207"/>
      <c r="EEG81" s="207"/>
      <c r="EEH81" s="207"/>
      <c r="EEI81" s="207"/>
      <c r="EEJ81" s="207"/>
      <c r="EEK81" s="207"/>
      <c r="EEL81" s="207"/>
      <c r="EEM81" s="207"/>
      <c r="EEN81" s="207"/>
      <c r="EEO81" s="207"/>
      <c r="EEP81" s="207"/>
      <c r="EEQ81" s="207"/>
      <c r="EER81" s="207"/>
      <c r="EES81" s="207"/>
      <c r="EET81" s="207"/>
      <c r="EEU81" s="207"/>
      <c r="EEV81" s="207"/>
      <c r="EEW81" s="207"/>
      <c r="EEX81" s="207"/>
      <c r="EEY81" s="207"/>
      <c r="EEZ81" s="207"/>
      <c r="EFA81" s="207"/>
      <c r="EFB81" s="207"/>
      <c r="EFC81" s="207"/>
      <c r="EFD81" s="207"/>
      <c r="EFE81" s="207"/>
      <c r="EFF81" s="207"/>
      <c r="EFG81" s="207"/>
      <c r="EFH81" s="207"/>
      <c r="EFI81" s="207"/>
      <c r="EFJ81" s="207"/>
      <c r="EFK81" s="207"/>
      <c r="EFL81" s="207"/>
      <c r="EFM81" s="207"/>
      <c r="EFN81" s="207"/>
      <c r="EFO81" s="207"/>
      <c r="EFP81" s="207"/>
      <c r="EFQ81" s="207"/>
      <c r="EFR81" s="207"/>
      <c r="EFS81" s="207"/>
      <c r="EFT81" s="207"/>
      <c r="EFU81" s="207"/>
      <c r="EFV81" s="207"/>
      <c r="EFW81" s="207"/>
      <c r="EFX81" s="207"/>
      <c r="EFY81" s="207"/>
      <c r="EFZ81" s="207"/>
      <c r="EGA81" s="207"/>
      <c r="EGB81" s="207"/>
      <c r="EGC81" s="207"/>
      <c r="EGD81" s="207"/>
      <c r="EGE81" s="207"/>
      <c r="EGF81" s="207"/>
      <c r="EGG81" s="207"/>
      <c r="EGH81" s="207"/>
      <c r="EGI81" s="207"/>
      <c r="EGJ81" s="207"/>
      <c r="EGK81" s="207"/>
      <c r="EGL81" s="207"/>
      <c r="EGM81" s="207"/>
      <c r="EGN81" s="207"/>
      <c r="EGO81" s="207"/>
      <c r="EGP81" s="207"/>
      <c r="EGQ81" s="207"/>
      <c r="EGR81" s="207"/>
      <c r="EGS81" s="207"/>
      <c r="EGT81" s="207"/>
      <c r="EGU81" s="207"/>
      <c r="EGV81" s="207"/>
      <c r="EGW81" s="207"/>
      <c r="EGX81" s="207"/>
      <c r="EGY81" s="207"/>
      <c r="EGZ81" s="207"/>
      <c r="EHA81" s="207"/>
      <c r="EHB81" s="207"/>
      <c r="EHC81" s="207"/>
      <c r="EHD81" s="207"/>
      <c r="EHE81" s="207"/>
      <c r="EHF81" s="207"/>
      <c r="EHG81" s="207"/>
      <c r="EHH81" s="207"/>
      <c r="EHI81" s="207"/>
      <c r="EHJ81" s="207"/>
      <c r="EHK81" s="207"/>
      <c r="EHL81" s="207"/>
      <c r="EHM81" s="207"/>
      <c r="EHN81" s="207"/>
      <c r="EHO81" s="207"/>
      <c r="EHP81" s="207"/>
      <c r="EHQ81" s="207"/>
      <c r="EHR81" s="207"/>
      <c r="EHS81" s="207"/>
      <c r="EHT81" s="207"/>
      <c r="EHU81" s="207"/>
      <c r="EHV81" s="207"/>
      <c r="EHW81" s="207"/>
      <c r="EHX81" s="207"/>
      <c r="EHY81" s="207"/>
      <c r="EHZ81" s="207"/>
      <c r="EIA81" s="207"/>
      <c r="EIB81" s="207"/>
      <c r="EIC81" s="207"/>
      <c r="EID81" s="207"/>
      <c r="EIE81" s="207"/>
      <c r="EIF81" s="207"/>
      <c r="EIG81" s="207"/>
      <c r="EIH81" s="207"/>
      <c r="EII81" s="207"/>
      <c r="EIJ81" s="207"/>
      <c r="EIK81" s="207"/>
      <c r="EIL81" s="207"/>
      <c r="EIM81" s="207"/>
      <c r="EIN81" s="207"/>
      <c r="EIO81" s="207"/>
      <c r="EIP81" s="207"/>
      <c r="EIQ81" s="207"/>
      <c r="EIR81" s="207"/>
      <c r="EIS81" s="207"/>
      <c r="EIT81" s="207"/>
      <c r="EIU81" s="207"/>
      <c r="EIV81" s="207"/>
      <c r="EIW81" s="207"/>
      <c r="EIX81" s="207"/>
      <c r="EIY81" s="207"/>
      <c r="EIZ81" s="207"/>
      <c r="EJA81" s="207"/>
      <c r="EJB81" s="207"/>
      <c r="EJC81" s="207"/>
      <c r="EJD81" s="207"/>
      <c r="EJE81" s="207"/>
      <c r="EJF81" s="207"/>
      <c r="EJG81" s="207"/>
      <c r="EJH81" s="207"/>
      <c r="EJI81" s="207"/>
      <c r="EJJ81" s="207"/>
      <c r="EJK81" s="207"/>
      <c r="EJL81" s="207"/>
      <c r="EJM81" s="207"/>
      <c r="EJN81" s="207"/>
      <c r="EJO81" s="207"/>
      <c r="EJP81" s="207"/>
      <c r="EJQ81" s="207"/>
      <c r="EJR81" s="207"/>
      <c r="EJS81" s="207"/>
      <c r="EJT81" s="207"/>
      <c r="EJU81" s="207"/>
      <c r="EJV81" s="207"/>
      <c r="EJW81" s="207"/>
      <c r="EJX81" s="207"/>
      <c r="EJY81" s="207"/>
      <c r="EJZ81" s="207"/>
      <c r="EKA81" s="207"/>
      <c r="EKB81" s="207"/>
      <c r="EKC81" s="207"/>
      <c r="EKD81" s="207"/>
      <c r="EKE81" s="207"/>
      <c r="EKF81" s="207"/>
      <c r="EKG81" s="207"/>
      <c r="EKH81" s="207"/>
      <c r="EKI81" s="207"/>
      <c r="EKJ81" s="207"/>
      <c r="EKK81" s="207"/>
      <c r="EKL81" s="207"/>
      <c r="EKM81" s="207"/>
      <c r="EKN81" s="207"/>
      <c r="EKO81" s="207"/>
      <c r="EKP81" s="207"/>
      <c r="EKQ81" s="207"/>
      <c r="EKR81" s="207"/>
      <c r="EKS81" s="207"/>
      <c r="EKT81" s="207"/>
      <c r="EKU81" s="207"/>
      <c r="EKV81" s="207"/>
      <c r="EKW81" s="207"/>
      <c r="EKX81" s="207"/>
      <c r="EKY81" s="207"/>
      <c r="EKZ81" s="207"/>
      <c r="ELA81" s="207"/>
      <c r="ELB81" s="207"/>
      <c r="ELC81" s="207"/>
      <c r="ELD81" s="207"/>
      <c r="ELE81" s="207"/>
      <c r="ELF81" s="207"/>
      <c r="ELG81" s="207"/>
      <c r="ELH81" s="207"/>
      <c r="ELI81" s="207"/>
      <c r="ELJ81" s="207"/>
      <c r="ELK81" s="207"/>
      <c r="ELL81" s="207"/>
      <c r="ELM81" s="207"/>
      <c r="ELN81" s="207"/>
      <c r="ELO81" s="207"/>
      <c r="ELP81" s="207"/>
      <c r="ELQ81" s="207"/>
      <c r="ELR81" s="207"/>
      <c r="ELS81" s="207"/>
      <c r="ELT81" s="207"/>
      <c r="ELU81" s="207"/>
      <c r="ELV81" s="207"/>
      <c r="ELW81" s="207"/>
      <c r="ELX81" s="207"/>
      <c r="ELY81" s="207"/>
      <c r="ELZ81" s="207"/>
      <c r="EMA81" s="207"/>
      <c r="EMB81" s="207"/>
      <c r="EMC81" s="207"/>
      <c r="EMD81" s="207"/>
      <c r="EME81" s="207"/>
      <c r="EMF81" s="207"/>
      <c r="EMG81" s="207"/>
      <c r="EMH81" s="207"/>
      <c r="EMI81" s="207"/>
      <c r="EMJ81" s="207"/>
      <c r="EMK81" s="207"/>
      <c r="EML81" s="207"/>
      <c r="EMM81" s="207"/>
      <c r="EMN81" s="207"/>
      <c r="EMO81" s="207"/>
      <c r="EMP81" s="207"/>
      <c r="EMQ81" s="207"/>
      <c r="EMR81" s="207"/>
      <c r="EMS81" s="207"/>
      <c r="EMT81" s="207"/>
      <c r="EMU81" s="207"/>
      <c r="EMV81" s="207"/>
      <c r="EMW81" s="207"/>
      <c r="EMX81" s="207"/>
      <c r="EMY81" s="207"/>
      <c r="EMZ81" s="207"/>
      <c r="ENA81" s="207"/>
      <c r="ENB81" s="207"/>
      <c r="ENC81" s="207"/>
      <c r="END81" s="207"/>
      <c r="ENE81" s="207"/>
      <c r="ENF81" s="207"/>
      <c r="ENG81" s="207"/>
      <c r="ENH81" s="207"/>
      <c r="ENI81" s="207"/>
      <c r="ENJ81" s="207"/>
      <c r="ENK81" s="207"/>
      <c r="ENL81" s="207"/>
      <c r="ENM81" s="207"/>
      <c r="ENN81" s="207"/>
      <c r="ENO81" s="207"/>
      <c r="ENP81" s="207"/>
      <c r="ENQ81" s="207"/>
      <c r="ENR81" s="207"/>
      <c r="ENS81" s="207"/>
      <c r="ENT81" s="207"/>
      <c r="ENU81" s="207"/>
      <c r="ENV81" s="207"/>
      <c r="ENW81" s="207"/>
      <c r="ENX81" s="207"/>
      <c r="ENY81" s="207"/>
      <c r="ENZ81" s="207"/>
      <c r="EOA81" s="207"/>
      <c r="EOB81" s="207"/>
      <c r="EOC81" s="207"/>
      <c r="EOD81" s="207"/>
      <c r="EOE81" s="207"/>
      <c r="EOF81" s="207"/>
      <c r="EOG81" s="207"/>
      <c r="EOH81" s="207"/>
      <c r="EOI81" s="207"/>
      <c r="EOJ81" s="207"/>
      <c r="EOK81" s="207"/>
      <c r="EOL81" s="207"/>
      <c r="EOM81" s="207"/>
      <c r="EON81" s="207"/>
      <c r="EOO81" s="207"/>
      <c r="EOP81" s="207"/>
      <c r="EOQ81" s="207"/>
      <c r="EOR81" s="207"/>
      <c r="EOS81" s="207"/>
      <c r="EOT81" s="207"/>
      <c r="EOU81" s="207"/>
      <c r="EOV81" s="207"/>
      <c r="EOW81" s="207"/>
      <c r="EOX81" s="207"/>
      <c r="EOY81" s="207"/>
      <c r="EOZ81" s="207"/>
      <c r="EPA81" s="207"/>
      <c r="EPB81" s="207"/>
      <c r="EPC81" s="207"/>
      <c r="EPD81" s="207"/>
      <c r="EPE81" s="207"/>
      <c r="EPF81" s="207"/>
      <c r="EPG81" s="207"/>
      <c r="EPH81" s="207"/>
      <c r="EPI81" s="207"/>
      <c r="EPJ81" s="207"/>
      <c r="EPK81" s="207"/>
      <c r="EPL81" s="207"/>
      <c r="EPM81" s="207"/>
      <c r="EPN81" s="207"/>
      <c r="EPO81" s="207"/>
      <c r="EPP81" s="207"/>
      <c r="EPQ81" s="207"/>
      <c r="EPR81" s="207"/>
      <c r="EPS81" s="207"/>
      <c r="EPT81" s="207"/>
      <c r="EPU81" s="207"/>
      <c r="EPV81" s="207"/>
      <c r="EPW81" s="207"/>
      <c r="EPX81" s="207"/>
      <c r="EPY81" s="207"/>
      <c r="EPZ81" s="207"/>
      <c r="EQA81" s="207"/>
      <c r="EQB81" s="207"/>
      <c r="EQC81" s="207"/>
      <c r="EQD81" s="207"/>
      <c r="EQE81" s="207"/>
      <c r="EQF81" s="207"/>
      <c r="EQG81" s="207"/>
      <c r="EQH81" s="207"/>
      <c r="EQI81" s="207"/>
      <c r="EQJ81" s="207"/>
      <c r="EQK81" s="207"/>
      <c r="EQL81" s="207"/>
      <c r="EQM81" s="207"/>
      <c r="EQN81" s="207"/>
      <c r="EQO81" s="207"/>
      <c r="EQP81" s="207"/>
      <c r="EQQ81" s="207"/>
      <c r="EQR81" s="207"/>
      <c r="EQS81" s="207"/>
      <c r="EQT81" s="207"/>
      <c r="EQU81" s="207"/>
      <c r="EQV81" s="207"/>
      <c r="EQW81" s="207"/>
      <c r="EQX81" s="207"/>
      <c r="EQY81" s="207"/>
      <c r="EQZ81" s="207"/>
      <c r="ERA81" s="207"/>
      <c r="ERB81" s="207"/>
      <c r="ERC81" s="207"/>
      <c r="ERD81" s="207"/>
      <c r="ERE81" s="207"/>
      <c r="ERF81" s="207"/>
      <c r="ERG81" s="207"/>
      <c r="ERH81" s="207"/>
      <c r="ERI81" s="207"/>
      <c r="ERJ81" s="207"/>
      <c r="ERK81" s="207"/>
      <c r="ERL81" s="207"/>
      <c r="ERM81" s="207"/>
      <c r="ERN81" s="207"/>
      <c r="ERO81" s="207"/>
      <c r="ERP81" s="207"/>
      <c r="ERQ81" s="207"/>
      <c r="ERR81" s="207"/>
      <c r="ERS81" s="207"/>
      <c r="ERT81" s="207"/>
      <c r="ERU81" s="207"/>
      <c r="ERV81" s="207"/>
      <c r="ERW81" s="207"/>
      <c r="ERX81" s="207"/>
      <c r="ERY81" s="207"/>
      <c r="ERZ81" s="207"/>
      <c r="ESA81" s="207"/>
      <c r="ESB81" s="207"/>
      <c r="ESC81" s="207"/>
      <c r="ESD81" s="207"/>
      <c r="ESE81" s="207"/>
      <c r="ESF81" s="207"/>
      <c r="ESG81" s="207"/>
      <c r="ESH81" s="207"/>
      <c r="ESI81" s="207"/>
      <c r="ESJ81" s="207"/>
      <c r="ESK81" s="207"/>
      <c r="ESL81" s="207"/>
      <c r="ESM81" s="207"/>
      <c r="ESN81" s="207"/>
      <c r="ESO81" s="207"/>
      <c r="ESP81" s="207"/>
      <c r="ESQ81" s="207"/>
      <c r="ESR81" s="207"/>
      <c r="ESS81" s="207"/>
      <c r="EST81" s="207"/>
      <c r="ESU81" s="207"/>
      <c r="ESV81" s="207"/>
      <c r="ESW81" s="207"/>
      <c r="ESX81" s="207"/>
      <c r="ESY81" s="207"/>
      <c r="ESZ81" s="207"/>
      <c r="ETA81" s="207"/>
      <c r="ETB81" s="207"/>
      <c r="ETC81" s="207"/>
      <c r="ETD81" s="207"/>
      <c r="ETE81" s="207"/>
      <c r="ETF81" s="207"/>
      <c r="ETG81" s="207"/>
      <c r="ETH81" s="207"/>
      <c r="ETI81" s="207"/>
      <c r="ETJ81" s="207"/>
      <c r="ETK81" s="207"/>
      <c r="ETL81" s="207"/>
      <c r="ETM81" s="207"/>
      <c r="ETN81" s="207"/>
      <c r="ETO81" s="207"/>
      <c r="ETP81" s="207"/>
      <c r="ETQ81" s="207"/>
      <c r="ETR81" s="207"/>
      <c r="ETS81" s="207"/>
      <c r="ETT81" s="207"/>
      <c r="ETU81" s="207"/>
      <c r="ETV81" s="207"/>
      <c r="ETW81" s="207"/>
      <c r="ETX81" s="207"/>
      <c r="ETY81" s="207"/>
      <c r="ETZ81" s="207"/>
      <c r="EUA81" s="207"/>
      <c r="EUB81" s="207"/>
      <c r="EUC81" s="207"/>
      <c r="EUD81" s="207"/>
      <c r="EUE81" s="207"/>
      <c r="EUF81" s="207"/>
      <c r="EUG81" s="207"/>
      <c r="EUH81" s="207"/>
      <c r="EUI81" s="207"/>
      <c r="EUJ81" s="207"/>
      <c r="EUK81" s="207"/>
      <c r="EUL81" s="207"/>
      <c r="EUM81" s="207"/>
      <c r="EUN81" s="207"/>
      <c r="EUO81" s="207"/>
      <c r="EUP81" s="207"/>
      <c r="EUQ81" s="207"/>
      <c r="EUR81" s="207"/>
      <c r="EUS81" s="207"/>
      <c r="EUT81" s="207"/>
      <c r="EUU81" s="207"/>
      <c r="EUV81" s="207"/>
      <c r="EUW81" s="207"/>
      <c r="EUX81" s="207"/>
      <c r="EUY81" s="207"/>
      <c r="EUZ81" s="207"/>
      <c r="EVA81" s="207"/>
      <c r="EVB81" s="207"/>
      <c r="EVC81" s="207"/>
      <c r="EVD81" s="207"/>
      <c r="EVE81" s="207"/>
      <c r="EVF81" s="207"/>
      <c r="EVG81" s="207"/>
      <c r="EVH81" s="207"/>
      <c r="EVI81" s="207"/>
      <c r="EVJ81" s="207"/>
      <c r="EVK81" s="207"/>
      <c r="EVL81" s="207"/>
      <c r="EVM81" s="207"/>
      <c r="EVN81" s="207"/>
      <c r="EVO81" s="207"/>
      <c r="EVP81" s="207"/>
      <c r="EVQ81" s="207"/>
      <c r="EVR81" s="207"/>
      <c r="EVS81" s="207"/>
      <c r="EVT81" s="207"/>
      <c r="EVU81" s="207"/>
      <c r="EVV81" s="207"/>
      <c r="EVW81" s="207"/>
      <c r="EVX81" s="207"/>
      <c r="EVY81" s="207"/>
      <c r="EVZ81" s="207"/>
      <c r="EWA81" s="207"/>
      <c r="EWB81" s="207"/>
      <c r="EWC81" s="207"/>
      <c r="EWD81" s="207"/>
      <c r="EWE81" s="207"/>
      <c r="EWF81" s="207"/>
      <c r="EWG81" s="207"/>
      <c r="EWH81" s="207"/>
      <c r="EWI81" s="207"/>
      <c r="EWJ81" s="207"/>
      <c r="EWK81" s="207"/>
      <c r="EWL81" s="207"/>
      <c r="EWM81" s="207"/>
      <c r="EWN81" s="207"/>
      <c r="EWO81" s="207"/>
      <c r="EWP81" s="207"/>
      <c r="EWQ81" s="207"/>
      <c r="EWR81" s="207"/>
      <c r="EWS81" s="207"/>
      <c r="EWT81" s="207"/>
      <c r="EWU81" s="207"/>
      <c r="EWV81" s="207"/>
      <c r="EWW81" s="207"/>
      <c r="EWX81" s="207"/>
      <c r="EWY81" s="207"/>
      <c r="EWZ81" s="207"/>
      <c r="EXA81" s="207"/>
      <c r="EXB81" s="207"/>
      <c r="EXC81" s="207"/>
      <c r="EXD81" s="207"/>
      <c r="EXE81" s="207"/>
      <c r="EXF81" s="207"/>
      <c r="EXG81" s="207"/>
      <c r="EXH81" s="207"/>
      <c r="EXI81" s="207"/>
      <c r="EXJ81" s="207"/>
      <c r="EXK81" s="207"/>
      <c r="EXL81" s="207"/>
      <c r="EXM81" s="207"/>
      <c r="EXN81" s="207"/>
      <c r="EXO81" s="207"/>
      <c r="EXP81" s="207"/>
      <c r="EXQ81" s="207"/>
      <c r="EXR81" s="207"/>
      <c r="EXS81" s="207"/>
      <c r="EXT81" s="207"/>
      <c r="EXU81" s="207"/>
      <c r="EXV81" s="207"/>
      <c r="EXW81" s="207"/>
      <c r="EXX81" s="207"/>
      <c r="EXY81" s="207"/>
      <c r="EXZ81" s="207"/>
      <c r="EYA81" s="207"/>
      <c r="EYB81" s="207"/>
      <c r="EYC81" s="207"/>
      <c r="EYD81" s="207"/>
      <c r="EYE81" s="207"/>
      <c r="EYF81" s="207"/>
      <c r="EYG81" s="207"/>
      <c r="EYH81" s="207"/>
      <c r="EYI81" s="207"/>
      <c r="EYJ81" s="207"/>
      <c r="EYK81" s="207"/>
      <c r="EYL81" s="207"/>
      <c r="EYM81" s="207"/>
      <c r="EYN81" s="207"/>
      <c r="EYO81" s="207"/>
      <c r="EYP81" s="207"/>
      <c r="EYQ81" s="207"/>
      <c r="EYR81" s="207"/>
      <c r="EYS81" s="207"/>
      <c r="EYT81" s="207"/>
      <c r="EYU81" s="207"/>
      <c r="EYV81" s="207"/>
      <c r="EYW81" s="207"/>
      <c r="EYX81" s="207"/>
      <c r="EYY81" s="207"/>
      <c r="EYZ81" s="207"/>
      <c r="EZA81" s="207"/>
      <c r="EZB81" s="207"/>
      <c r="EZC81" s="207"/>
      <c r="EZD81" s="207"/>
      <c r="EZE81" s="207"/>
      <c r="EZF81" s="207"/>
      <c r="EZG81" s="207"/>
      <c r="EZH81" s="207"/>
      <c r="EZI81" s="207"/>
      <c r="EZJ81" s="207"/>
      <c r="EZK81" s="207"/>
      <c r="EZL81" s="207"/>
      <c r="EZM81" s="207"/>
      <c r="EZN81" s="207"/>
      <c r="EZO81" s="207"/>
      <c r="EZP81" s="207"/>
      <c r="EZQ81" s="207"/>
      <c r="EZR81" s="207"/>
      <c r="EZS81" s="207"/>
      <c r="EZT81" s="207"/>
      <c r="EZU81" s="207"/>
      <c r="EZV81" s="207"/>
      <c r="EZW81" s="207"/>
      <c r="EZX81" s="207"/>
      <c r="EZY81" s="207"/>
      <c r="EZZ81" s="207"/>
      <c r="FAA81" s="207"/>
      <c r="FAB81" s="207"/>
      <c r="FAC81" s="207"/>
      <c r="FAD81" s="207"/>
      <c r="FAE81" s="207"/>
      <c r="FAF81" s="207"/>
      <c r="FAG81" s="207"/>
      <c r="FAH81" s="207"/>
      <c r="FAI81" s="207"/>
      <c r="FAJ81" s="207"/>
      <c r="FAK81" s="207"/>
      <c r="FAL81" s="207"/>
      <c r="FAM81" s="207"/>
      <c r="FAN81" s="207"/>
      <c r="FAO81" s="207"/>
      <c r="FAP81" s="207"/>
      <c r="FAQ81" s="207"/>
      <c r="FAR81" s="207"/>
      <c r="FAS81" s="207"/>
      <c r="FAT81" s="207"/>
      <c r="FAU81" s="207"/>
      <c r="FAV81" s="207"/>
      <c r="FAW81" s="207"/>
      <c r="FAX81" s="207"/>
      <c r="FAY81" s="207"/>
      <c r="FAZ81" s="207"/>
      <c r="FBA81" s="207"/>
      <c r="FBB81" s="207"/>
      <c r="FBC81" s="207"/>
      <c r="FBD81" s="207"/>
      <c r="FBE81" s="207"/>
      <c r="FBF81" s="207"/>
      <c r="FBG81" s="207"/>
      <c r="FBH81" s="207"/>
      <c r="FBI81" s="207"/>
      <c r="FBJ81" s="207"/>
      <c r="FBK81" s="207"/>
      <c r="FBL81" s="207"/>
      <c r="FBM81" s="207"/>
      <c r="FBN81" s="207"/>
      <c r="FBO81" s="207"/>
      <c r="FBP81" s="207"/>
      <c r="FBQ81" s="207"/>
      <c r="FBR81" s="207"/>
      <c r="FBS81" s="207"/>
      <c r="FBT81" s="207"/>
      <c r="FBU81" s="207"/>
      <c r="FBV81" s="207"/>
      <c r="FBW81" s="207"/>
      <c r="FBX81" s="207"/>
      <c r="FBY81" s="207"/>
      <c r="FBZ81" s="207"/>
      <c r="FCA81" s="207"/>
      <c r="FCB81" s="207"/>
      <c r="FCC81" s="207"/>
      <c r="FCD81" s="207"/>
      <c r="FCE81" s="207"/>
      <c r="FCF81" s="207"/>
      <c r="FCG81" s="207"/>
      <c r="FCH81" s="207"/>
      <c r="FCI81" s="207"/>
      <c r="FCJ81" s="207"/>
      <c r="FCK81" s="207"/>
      <c r="FCL81" s="207"/>
      <c r="FCM81" s="207"/>
      <c r="FCN81" s="207"/>
      <c r="FCO81" s="207"/>
      <c r="FCP81" s="207"/>
      <c r="FCQ81" s="207"/>
      <c r="FCR81" s="207"/>
      <c r="FCS81" s="207"/>
      <c r="FCT81" s="207"/>
      <c r="FCU81" s="207"/>
      <c r="FCV81" s="207"/>
      <c r="FCW81" s="207"/>
      <c r="FCX81" s="207"/>
      <c r="FCY81" s="207"/>
      <c r="FCZ81" s="207"/>
      <c r="FDA81" s="207"/>
      <c r="FDB81" s="207"/>
      <c r="FDC81" s="207"/>
      <c r="FDD81" s="207"/>
      <c r="FDE81" s="207"/>
      <c r="FDF81" s="207"/>
      <c r="FDG81" s="207"/>
      <c r="FDH81" s="207"/>
      <c r="FDI81" s="207"/>
      <c r="FDJ81" s="207"/>
      <c r="FDK81" s="207"/>
      <c r="FDL81" s="207"/>
      <c r="FDM81" s="207"/>
      <c r="FDN81" s="207"/>
      <c r="FDO81" s="207"/>
      <c r="FDP81" s="207"/>
      <c r="FDQ81" s="207"/>
      <c r="FDR81" s="207"/>
      <c r="FDS81" s="207"/>
      <c r="FDT81" s="207"/>
      <c r="FDU81" s="207"/>
      <c r="FDV81" s="207"/>
      <c r="FDW81" s="207"/>
      <c r="FDX81" s="207"/>
      <c r="FDY81" s="207"/>
      <c r="FDZ81" s="207"/>
      <c r="FEA81" s="207"/>
      <c r="FEB81" s="207"/>
      <c r="FEC81" s="207"/>
      <c r="FED81" s="207"/>
      <c r="FEE81" s="207"/>
      <c r="FEF81" s="207"/>
      <c r="FEG81" s="207"/>
      <c r="FEH81" s="207"/>
      <c r="FEI81" s="207"/>
      <c r="FEJ81" s="207"/>
      <c r="FEK81" s="207"/>
      <c r="FEL81" s="207"/>
      <c r="FEM81" s="207"/>
      <c r="FEN81" s="207"/>
      <c r="FEO81" s="207"/>
      <c r="FEP81" s="207"/>
      <c r="FEQ81" s="207"/>
      <c r="FER81" s="207"/>
      <c r="FES81" s="207"/>
      <c r="FET81" s="207"/>
      <c r="FEU81" s="207"/>
      <c r="FEV81" s="207"/>
      <c r="FEW81" s="207"/>
      <c r="FEX81" s="207"/>
      <c r="FEY81" s="207"/>
      <c r="FEZ81" s="207"/>
      <c r="FFA81" s="207"/>
      <c r="FFB81" s="207"/>
      <c r="FFC81" s="207"/>
      <c r="FFD81" s="207"/>
      <c r="FFE81" s="207"/>
      <c r="FFF81" s="207"/>
      <c r="FFG81" s="207"/>
      <c r="FFH81" s="207"/>
      <c r="FFI81" s="207"/>
      <c r="FFJ81" s="207"/>
      <c r="FFK81" s="207"/>
      <c r="FFL81" s="207"/>
      <c r="FFM81" s="207"/>
      <c r="FFN81" s="207"/>
      <c r="FFO81" s="207"/>
      <c r="FFP81" s="207"/>
      <c r="FFQ81" s="207"/>
      <c r="FFR81" s="207"/>
      <c r="FFS81" s="207"/>
      <c r="FFT81" s="207"/>
      <c r="FFU81" s="207"/>
      <c r="FFV81" s="207"/>
      <c r="FFW81" s="207"/>
      <c r="FFX81" s="207"/>
      <c r="FFY81" s="207"/>
      <c r="FFZ81" s="207"/>
      <c r="FGA81" s="207"/>
      <c r="FGB81" s="207"/>
      <c r="FGC81" s="207"/>
      <c r="FGD81" s="207"/>
      <c r="FGE81" s="207"/>
      <c r="FGF81" s="207"/>
      <c r="FGG81" s="207"/>
      <c r="FGH81" s="207"/>
      <c r="FGI81" s="207"/>
      <c r="FGJ81" s="207"/>
      <c r="FGK81" s="207"/>
      <c r="FGL81" s="207"/>
      <c r="FGM81" s="207"/>
      <c r="FGN81" s="207"/>
      <c r="FGO81" s="207"/>
      <c r="FGP81" s="207"/>
      <c r="FGQ81" s="207"/>
      <c r="FGR81" s="207"/>
      <c r="FGS81" s="207"/>
      <c r="FGT81" s="207"/>
      <c r="FGU81" s="207"/>
      <c r="FGV81" s="207"/>
      <c r="FGW81" s="207"/>
      <c r="FGX81" s="207"/>
      <c r="FGY81" s="207"/>
      <c r="FGZ81" s="207"/>
      <c r="FHA81" s="207"/>
      <c r="FHB81" s="207"/>
      <c r="FHC81" s="207"/>
      <c r="FHD81" s="207"/>
      <c r="FHE81" s="207"/>
      <c r="FHF81" s="207"/>
      <c r="FHG81" s="207"/>
      <c r="FHH81" s="207"/>
      <c r="FHI81" s="207"/>
      <c r="FHJ81" s="207"/>
      <c r="FHK81" s="207"/>
      <c r="FHL81" s="207"/>
      <c r="FHM81" s="207"/>
      <c r="FHN81" s="207"/>
      <c r="FHO81" s="207"/>
      <c r="FHP81" s="207"/>
      <c r="FHQ81" s="207"/>
      <c r="FHR81" s="207"/>
      <c r="FHS81" s="207"/>
      <c r="FHT81" s="207"/>
      <c r="FHU81" s="207"/>
      <c r="FHV81" s="207"/>
      <c r="FHW81" s="207"/>
      <c r="FHX81" s="207"/>
      <c r="FHY81" s="207"/>
      <c r="FHZ81" s="207"/>
      <c r="FIA81" s="207"/>
      <c r="FIB81" s="207"/>
      <c r="FIC81" s="207"/>
      <c r="FID81" s="207"/>
      <c r="FIE81" s="207"/>
      <c r="FIF81" s="207"/>
      <c r="FIG81" s="207"/>
      <c r="FIH81" s="207"/>
      <c r="FII81" s="207"/>
      <c r="FIJ81" s="207"/>
      <c r="FIK81" s="207"/>
      <c r="FIL81" s="207"/>
      <c r="FIM81" s="207"/>
      <c r="FIN81" s="207"/>
      <c r="FIO81" s="207"/>
      <c r="FIP81" s="207"/>
      <c r="FIQ81" s="207"/>
      <c r="FIR81" s="207"/>
      <c r="FIS81" s="207"/>
      <c r="FIT81" s="207"/>
      <c r="FIU81" s="207"/>
      <c r="FIV81" s="207"/>
      <c r="FIW81" s="207"/>
      <c r="FIX81" s="207"/>
      <c r="FIY81" s="207"/>
      <c r="FIZ81" s="207"/>
      <c r="FJA81" s="207"/>
      <c r="FJB81" s="207"/>
      <c r="FJC81" s="207"/>
      <c r="FJD81" s="207"/>
      <c r="FJE81" s="207"/>
      <c r="FJF81" s="207"/>
      <c r="FJG81" s="207"/>
      <c r="FJH81" s="207"/>
      <c r="FJI81" s="207"/>
      <c r="FJJ81" s="207"/>
      <c r="FJK81" s="207"/>
      <c r="FJL81" s="207"/>
      <c r="FJM81" s="207"/>
      <c r="FJN81" s="207"/>
      <c r="FJO81" s="207"/>
      <c r="FJP81" s="207"/>
      <c r="FJQ81" s="207"/>
      <c r="FJR81" s="207"/>
      <c r="FJS81" s="207"/>
      <c r="FJT81" s="207"/>
      <c r="FJU81" s="207"/>
      <c r="FJV81" s="207"/>
      <c r="FJW81" s="207"/>
      <c r="FJX81" s="207"/>
      <c r="FJY81" s="207"/>
      <c r="FJZ81" s="207"/>
      <c r="FKA81" s="207"/>
      <c r="FKB81" s="207"/>
      <c r="FKC81" s="207"/>
      <c r="FKD81" s="207"/>
      <c r="FKE81" s="207"/>
      <c r="FKF81" s="207"/>
      <c r="FKG81" s="207"/>
      <c r="FKH81" s="207"/>
      <c r="FKI81" s="207"/>
      <c r="FKJ81" s="207"/>
      <c r="FKK81" s="207"/>
      <c r="FKL81" s="207"/>
      <c r="FKM81" s="207"/>
      <c r="FKN81" s="207"/>
      <c r="FKO81" s="207"/>
      <c r="FKP81" s="207"/>
      <c r="FKQ81" s="207"/>
      <c r="FKR81" s="207"/>
      <c r="FKS81" s="207"/>
      <c r="FKT81" s="207"/>
      <c r="FKU81" s="207"/>
      <c r="FKV81" s="207"/>
      <c r="FKW81" s="207"/>
      <c r="FKX81" s="207"/>
      <c r="FKY81" s="207"/>
      <c r="FKZ81" s="207"/>
      <c r="FLA81" s="207"/>
      <c r="FLB81" s="207"/>
      <c r="FLC81" s="207"/>
      <c r="FLD81" s="207"/>
      <c r="FLE81" s="207"/>
      <c r="FLF81" s="207"/>
      <c r="FLG81" s="207"/>
      <c r="FLH81" s="207"/>
      <c r="FLI81" s="207"/>
      <c r="FLJ81" s="207"/>
      <c r="FLK81" s="207"/>
      <c r="FLL81" s="207"/>
      <c r="FLM81" s="207"/>
      <c r="FLN81" s="207"/>
      <c r="FLO81" s="207"/>
      <c r="FLP81" s="207"/>
      <c r="FLQ81" s="207"/>
      <c r="FLR81" s="207"/>
      <c r="FLS81" s="207"/>
      <c r="FLT81" s="207"/>
      <c r="FLU81" s="207"/>
      <c r="FLV81" s="207"/>
      <c r="FLW81" s="207"/>
      <c r="FLX81" s="207"/>
      <c r="FLY81" s="207"/>
      <c r="FLZ81" s="207"/>
      <c r="FMA81" s="207"/>
      <c r="FMB81" s="207"/>
      <c r="FMC81" s="207"/>
      <c r="FMD81" s="207"/>
      <c r="FME81" s="207"/>
      <c r="FMF81" s="207"/>
      <c r="FMG81" s="207"/>
      <c r="FMH81" s="207"/>
      <c r="FMI81" s="207"/>
      <c r="FMJ81" s="207"/>
      <c r="FMK81" s="207"/>
      <c r="FML81" s="207"/>
      <c r="FMM81" s="207"/>
      <c r="FMN81" s="207"/>
      <c r="FMO81" s="207"/>
      <c r="FMP81" s="207"/>
      <c r="FMQ81" s="207"/>
      <c r="FMR81" s="207"/>
      <c r="FMS81" s="207"/>
      <c r="FMT81" s="207"/>
      <c r="FMU81" s="207"/>
      <c r="FMV81" s="207"/>
      <c r="FMW81" s="207"/>
      <c r="FMX81" s="207"/>
      <c r="FMY81" s="207"/>
      <c r="FMZ81" s="207"/>
      <c r="FNA81" s="207"/>
      <c r="FNB81" s="207"/>
      <c r="FNC81" s="207"/>
      <c r="FND81" s="207"/>
      <c r="FNE81" s="207"/>
      <c r="FNF81" s="207"/>
      <c r="FNG81" s="207"/>
      <c r="FNH81" s="207"/>
      <c r="FNI81" s="207"/>
      <c r="FNJ81" s="207"/>
      <c r="FNK81" s="207"/>
      <c r="FNL81" s="207"/>
      <c r="FNM81" s="207"/>
      <c r="FNN81" s="207"/>
      <c r="FNO81" s="207"/>
      <c r="FNP81" s="207"/>
      <c r="FNQ81" s="207"/>
      <c r="FNR81" s="207"/>
      <c r="FNS81" s="207"/>
      <c r="FNT81" s="207"/>
      <c r="FNU81" s="207"/>
      <c r="FNV81" s="207"/>
      <c r="FNW81" s="207"/>
      <c r="FNX81" s="207"/>
      <c r="FNY81" s="207"/>
      <c r="FNZ81" s="207"/>
      <c r="FOA81" s="207"/>
      <c r="FOB81" s="207"/>
      <c r="FOC81" s="207"/>
      <c r="FOD81" s="207"/>
      <c r="FOE81" s="207"/>
      <c r="FOF81" s="207"/>
      <c r="FOG81" s="207"/>
      <c r="FOH81" s="207"/>
      <c r="FOI81" s="207"/>
      <c r="FOJ81" s="207"/>
      <c r="FOK81" s="207"/>
      <c r="FOL81" s="207"/>
      <c r="FOM81" s="207"/>
      <c r="FON81" s="207"/>
      <c r="FOO81" s="207"/>
      <c r="FOP81" s="207"/>
      <c r="FOQ81" s="207"/>
      <c r="FOR81" s="207"/>
      <c r="FOS81" s="207"/>
      <c r="FOT81" s="207"/>
      <c r="FOU81" s="207"/>
      <c r="FOV81" s="207"/>
      <c r="FOW81" s="207"/>
      <c r="FOX81" s="207"/>
      <c r="FOY81" s="207"/>
      <c r="FOZ81" s="207"/>
      <c r="FPA81" s="207"/>
      <c r="FPB81" s="207"/>
      <c r="FPC81" s="207"/>
      <c r="FPD81" s="207"/>
      <c r="FPE81" s="207"/>
      <c r="FPF81" s="207"/>
      <c r="FPG81" s="207"/>
      <c r="FPH81" s="207"/>
      <c r="FPI81" s="207"/>
      <c r="FPJ81" s="207"/>
      <c r="FPK81" s="207"/>
      <c r="FPL81" s="207"/>
      <c r="FPM81" s="207"/>
      <c r="FPN81" s="207"/>
      <c r="FPO81" s="207"/>
      <c r="FPP81" s="207"/>
      <c r="FPQ81" s="207"/>
      <c r="FPR81" s="207"/>
      <c r="FPS81" s="207"/>
      <c r="FPT81" s="207"/>
      <c r="FPU81" s="207"/>
      <c r="FPV81" s="207"/>
      <c r="FPW81" s="207"/>
      <c r="FPX81" s="207"/>
      <c r="FPY81" s="207"/>
      <c r="FPZ81" s="207"/>
      <c r="FQA81" s="207"/>
      <c r="FQB81" s="207"/>
      <c r="FQC81" s="207"/>
      <c r="FQD81" s="207"/>
      <c r="FQE81" s="207"/>
      <c r="FQF81" s="207"/>
      <c r="FQG81" s="207"/>
      <c r="FQH81" s="207"/>
      <c r="FQI81" s="207"/>
      <c r="FQJ81" s="207"/>
      <c r="FQK81" s="207"/>
      <c r="FQL81" s="207"/>
      <c r="FQM81" s="207"/>
      <c r="FQN81" s="207"/>
      <c r="FQO81" s="207"/>
      <c r="FQP81" s="207"/>
      <c r="FQQ81" s="207"/>
      <c r="FQR81" s="207"/>
      <c r="FQS81" s="207"/>
      <c r="FQT81" s="207"/>
      <c r="FQU81" s="207"/>
      <c r="FQV81" s="207"/>
      <c r="FQW81" s="207"/>
      <c r="FQX81" s="207"/>
      <c r="FQY81" s="207"/>
      <c r="FQZ81" s="207"/>
      <c r="FRA81" s="207"/>
      <c r="FRB81" s="207"/>
      <c r="FRC81" s="207"/>
      <c r="FRD81" s="207"/>
      <c r="FRE81" s="207"/>
      <c r="FRF81" s="207"/>
      <c r="FRG81" s="207"/>
      <c r="FRH81" s="207"/>
      <c r="FRI81" s="207"/>
      <c r="FRJ81" s="207"/>
      <c r="FRK81" s="207"/>
      <c r="FRL81" s="207"/>
      <c r="FRM81" s="207"/>
      <c r="FRN81" s="207"/>
      <c r="FRO81" s="207"/>
      <c r="FRP81" s="207"/>
      <c r="FRQ81" s="207"/>
      <c r="FRR81" s="207"/>
      <c r="FRS81" s="207"/>
      <c r="FRT81" s="207"/>
      <c r="FRU81" s="207"/>
      <c r="FRV81" s="207"/>
      <c r="FRW81" s="207"/>
      <c r="FRX81" s="207"/>
      <c r="FRY81" s="207"/>
      <c r="FRZ81" s="207"/>
      <c r="FSA81" s="207"/>
      <c r="FSB81" s="207"/>
      <c r="FSC81" s="207"/>
      <c r="FSD81" s="207"/>
      <c r="FSE81" s="207"/>
      <c r="FSF81" s="207"/>
      <c r="FSG81" s="207"/>
      <c r="FSH81" s="207"/>
      <c r="FSI81" s="207"/>
      <c r="FSJ81" s="207"/>
      <c r="FSK81" s="207"/>
      <c r="FSL81" s="207"/>
      <c r="FSM81" s="207"/>
      <c r="FSN81" s="207"/>
      <c r="FSO81" s="207"/>
      <c r="FSP81" s="207"/>
      <c r="FSQ81" s="207"/>
      <c r="FSR81" s="207"/>
      <c r="FSS81" s="207"/>
      <c r="FST81" s="207"/>
      <c r="FSU81" s="207"/>
      <c r="FSV81" s="207"/>
      <c r="FSW81" s="207"/>
      <c r="FSX81" s="207"/>
      <c r="FSY81" s="207"/>
      <c r="FSZ81" s="207"/>
      <c r="FTA81" s="207"/>
      <c r="FTB81" s="207"/>
      <c r="FTC81" s="207"/>
      <c r="FTD81" s="207"/>
      <c r="FTE81" s="207"/>
      <c r="FTF81" s="207"/>
      <c r="FTG81" s="207"/>
      <c r="FTH81" s="207"/>
      <c r="FTI81" s="207"/>
      <c r="FTJ81" s="207"/>
      <c r="FTK81" s="207"/>
      <c r="FTL81" s="207"/>
      <c r="FTM81" s="207"/>
      <c r="FTN81" s="207"/>
      <c r="FTO81" s="207"/>
      <c r="FTP81" s="207"/>
      <c r="FTQ81" s="207"/>
      <c r="FTR81" s="207"/>
      <c r="FTS81" s="207"/>
      <c r="FTT81" s="207"/>
      <c r="FTU81" s="207"/>
      <c r="FTV81" s="207"/>
      <c r="FTW81" s="207"/>
      <c r="FTX81" s="207"/>
      <c r="FTY81" s="207"/>
      <c r="FTZ81" s="207"/>
      <c r="FUA81" s="207"/>
      <c r="FUB81" s="207"/>
      <c r="FUC81" s="207"/>
      <c r="FUD81" s="207"/>
      <c r="FUE81" s="207"/>
      <c r="FUF81" s="207"/>
      <c r="FUG81" s="207"/>
      <c r="FUH81" s="207"/>
      <c r="FUI81" s="207"/>
      <c r="FUJ81" s="207"/>
      <c r="FUK81" s="207"/>
      <c r="FUL81" s="207"/>
      <c r="FUM81" s="207"/>
      <c r="FUN81" s="207"/>
      <c r="FUO81" s="207"/>
      <c r="FUP81" s="207"/>
      <c r="FUQ81" s="207"/>
      <c r="FUR81" s="207"/>
      <c r="FUS81" s="207"/>
      <c r="FUT81" s="207"/>
      <c r="FUU81" s="207"/>
      <c r="FUV81" s="207"/>
      <c r="FUW81" s="207"/>
      <c r="FUX81" s="207"/>
      <c r="FUY81" s="207"/>
      <c r="FUZ81" s="207"/>
      <c r="FVA81" s="207"/>
      <c r="FVB81" s="207"/>
      <c r="FVC81" s="207"/>
      <c r="FVD81" s="207"/>
      <c r="FVE81" s="207"/>
      <c r="FVF81" s="207"/>
      <c r="FVG81" s="207"/>
      <c r="FVH81" s="207"/>
      <c r="FVI81" s="207"/>
      <c r="FVJ81" s="207"/>
      <c r="FVK81" s="207"/>
      <c r="FVL81" s="207"/>
      <c r="FVM81" s="207"/>
      <c r="FVN81" s="207"/>
      <c r="FVO81" s="207"/>
      <c r="FVP81" s="207"/>
      <c r="FVQ81" s="207"/>
      <c r="FVR81" s="207"/>
      <c r="FVS81" s="207"/>
      <c r="FVT81" s="207"/>
      <c r="FVU81" s="207"/>
      <c r="FVV81" s="207"/>
      <c r="FVW81" s="207"/>
      <c r="FVX81" s="207"/>
      <c r="FVY81" s="207"/>
      <c r="FVZ81" s="207"/>
      <c r="FWA81" s="207"/>
      <c r="FWB81" s="207"/>
      <c r="FWC81" s="207"/>
      <c r="FWD81" s="207"/>
      <c r="FWE81" s="207"/>
      <c r="FWF81" s="207"/>
      <c r="FWG81" s="207"/>
      <c r="FWH81" s="207"/>
      <c r="FWI81" s="207"/>
      <c r="FWJ81" s="207"/>
      <c r="FWK81" s="207"/>
      <c r="FWL81" s="207"/>
      <c r="FWM81" s="207"/>
      <c r="FWN81" s="207"/>
      <c r="FWO81" s="207"/>
      <c r="FWP81" s="207"/>
      <c r="FWQ81" s="207"/>
      <c r="FWR81" s="207"/>
      <c r="FWS81" s="207"/>
      <c r="FWT81" s="207"/>
      <c r="FWU81" s="207"/>
      <c r="FWV81" s="207"/>
      <c r="FWW81" s="207"/>
      <c r="FWX81" s="207"/>
      <c r="FWY81" s="207"/>
      <c r="FWZ81" s="207"/>
      <c r="FXA81" s="207"/>
      <c r="FXB81" s="207"/>
      <c r="FXC81" s="207"/>
      <c r="FXD81" s="207"/>
      <c r="FXE81" s="207"/>
      <c r="FXF81" s="207"/>
      <c r="FXG81" s="207"/>
      <c r="FXH81" s="207"/>
      <c r="FXI81" s="207"/>
      <c r="FXJ81" s="207"/>
      <c r="FXK81" s="207"/>
      <c r="FXL81" s="207"/>
      <c r="FXM81" s="207"/>
      <c r="FXN81" s="207"/>
      <c r="FXO81" s="207"/>
      <c r="FXP81" s="207"/>
      <c r="FXQ81" s="207"/>
      <c r="FXR81" s="207"/>
      <c r="FXS81" s="207"/>
      <c r="FXT81" s="207"/>
      <c r="FXU81" s="207"/>
      <c r="FXV81" s="207"/>
      <c r="FXW81" s="207"/>
      <c r="FXX81" s="207"/>
      <c r="FXY81" s="207"/>
      <c r="FXZ81" s="207"/>
      <c r="FYA81" s="207"/>
      <c r="FYB81" s="207"/>
      <c r="FYC81" s="207"/>
      <c r="FYD81" s="207"/>
      <c r="FYE81" s="207"/>
      <c r="FYF81" s="207"/>
      <c r="FYG81" s="207"/>
      <c r="FYH81" s="207"/>
      <c r="FYI81" s="207"/>
      <c r="FYJ81" s="207"/>
      <c r="FYK81" s="207"/>
      <c r="FYL81" s="207"/>
      <c r="FYM81" s="207"/>
      <c r="FYN81" s="207"/>
      <c r="FYO81" s="207"/>
      <c r="FYP81" s="207"/>
      <c r="FYQ81" s="207"/>
      <c r="FYR81" s="207"/>
      <c r="FYS81" s="207"/>
      <c r="FYT81" s="207"/>
      <c r="FYU81" s="207"/>
      <c r="FYV81" s="207"/>
      <c r="FYW81" s="207"/>
      <c r="FYX81" s="207"/>
      <c r="FYY81" s="207"/>
      <c r="FYZ81" s="207"/>
      <c r="FZA81" s="207"/>
      <c r="FZB81" s="207"/>
      <c r="FZC81" s="207"/>
      <c r="FZD81" s="207"/>
      <c r="FZE81" s="207"/>
      <c r="FZF81" s="207"/>
      <c r="FZG81" s="207"/>
      <c r="FZH81" s="207"/>
      <c r="FZI81" s="207"/>
      <c r="FZJ81" s="207"/>
      <c r="FZK81" s="207"/>
      <c r="FZL81" s="207"/>
      <c r="FZM81" s="207"/>
      <c r="FZN81" s="207"/>
      <c r="FZO81" s="207"/>
      <c r="FZP81" s="207"/>
      <c r="FZQ81" s="207"/>
      <c r="FZR81" s="207"/>
      <c r="FZS81" s="207"/>
      <c r="FZT81" s="207"/>
      <c r="FZU81" s="207"/>
      <c r="FZV81" s="207"/>
      <c r="FZW81" s="207"/>
      <c r="FZX81" s="207"/>
      <c r="FZY81" s="207"/>
      <c r="FZZ81" s="207"/>
      <c r="GAA81" s="207"/>
      <c r="GAB81" s="207"/>
      <c r="GAC81" s="207"/>
      <c r="GAD81" s="207"/>
      <c r="GAE81" s="207"/>
      <c r="GAF81" s="207"/>
      <c r="GAG81" s="207"/>
      <c r="GAH81" s="207"/>
      <c r="GAI81" s="207"/>
      <c r="GAJ81" s="207"/>
      <c r="GAK81" s="207"/>
      <c r="GAL81" s="207"/>
      <c r="GAM81" s="207"/>
      <c r="GAN81" s="207"/>
      <c r="GAO81" s="207"/>
      <c r="GAP81" s="207"/>
      <c r="GAQ81" s="207"/>
      <c r="GAR81" s="207"/>
      <c r="GAS81" s="207"/>
      <c r="GAT81" s="207"/>
      <c r="GAU81" s="207"/>
      <c r="GAV81" s="207"/>
      <c r="GAW81" s="207"/>
      <c r="GAX81" s="207"/>
      <c r="GAY81" s="207"/>
      <c r="GAZ81" s="207"/>
      <c r="GBA81" s="207"/>
      <c r="GBB81" s="207"/>
      <c r="GBC81" s="207"/>
      <c r="GBD81" s="207"/>
      <c r="GBE81" s="207"/>
      <c r="GBF81" s="207"/>
      <c r="GBG81" s="207"/>
      <c r="GBH81" s="207"/>
      <c r="GBI81" s="207"/>
      <c r="GBJ81" s="207"/>
      <c r="GBK81" s="207"/>
      <c r="GBL81" s="207"/>
      <c r="GBM81" s="207"/>
      <c r="GBN81" s="207"/>
      <c r="GBO81" s="207"/>
      <c r="GBP81" s="207"/>
      <c r="GBQ81" s="207"/>
      <c r="GBR81" s="207"/>
      <c r="GBS81" s="207"/>
      <c r="GBT81" s="207"/>
      <c r="GBU81" s="207"/>
      <c r="GBV81" s="207"/>
      <c r="GBW81" s="207"/>
      <c r="GBX81" s="207"/>
      <c r="GBY81" s="207"/>
      <c r="GBZ81" s="207"/>
      <c r="GCA81" s="207"/>
      <c r="GCB81" s="207"/>
      <c r="GCC81" s="207"/>
      <c r="GCD81" s="207"/>
      <c r="GCE81" s="207"/>
      <c r="GCF81" s="207"/>
      <c r="GCG81" s="207"/>
      <c r="GCH81" s="207"/>
      <c r="GCI81" s="207"/>
      <c r="GCJ81" s="207"/>
      <c r="GCK81" s="207"/>
      <c r="GCL81" s="207"/>
      <c r="GCM81" s="207"/>
      <c r="GCN81" s="207"/>
      <c r="GCO81" s="207"/>
      <c r="GCP81" s="207"/>
      <c r="GCQ81" s="207"/>
      <c r="GCR81" s="207"/>
      <c r="GCS81" s="207"/>
      <c r="GCT81" s="207"/>
      <c r="GCU81" s="207"/>
      <c r="GCV81" s="207"/>
      <c r="GCW81" s="207"/>
      <c r="GCX81" s="207"/>
      <c r="GCY81" s="207"/>
      <c r="GCZ81" s="207"/>
      <c r="GDA81" s="207"/>
      <c r="GDB81" s="207"/>
      <c r="GDC81" s="207"/>
      <c r="GDD81" s="207"/>
      <c r="GDE81" s="207"/>
      <c r="GDF81" s="207"/>
      <c r="GDG81" s="207"/>
      <c r="GDH81" s="207"/>
      <c r="GDI81" s="207"/>
      <c r="GDJ81" s="207"/>
      <c r="GDK81" s="207"/>
      <c r="GDL81" s="207"/>
      <c r="GDM81" s="207"/>
      <c r="GDN81" s="207"/>
      <c r="GDO81" s="207"/>
      <c r="GDP81" s="207"/>
      <c r="GDQ81" s="207"/>
      <c r="GDR81" s="207"/>
      <c r="GDS81" s="207"/>
      <c r="GDT81" s="207"/>
      <c r="GDU81" s="207"/>
      <c r="GDV81" s="207"/>
      <c r="GDW81" s="207"/>
      <c r="GDX81" s="207"/>
      <c r="GDY81" s="207"/>
      <c r="GDZ81" s="207"/>
      <c r="GEA81" s="207"/>
      <c r="GEB81" s="207"/>
      <c r="GEC81" s="207"/>
      <c r="GED81" s="207"/>
      <c r="GEE81" s="207"/>
      <c r="GEF81" s="207"/>
      <c r="GEG81" s="207"/>
      <c r="GEH81" s="207"/>
      <c r="GEI81" s="207"/>
      <c r="GEJ81" s="207"/>
      <c r="GEK81" s="207"/>
      <c r="GEL81" s="207"/>
      <c r="GEM81" s="207"/>
      <c r="GEN81" s="207"/>
      <c r="GEO81" s="207"/>
      <c r="GEP81" s="207"/>
      <c r="GEQ81" s="207"/>
      <c r="GER81" s="207"/>
      <c r="GES81" s="207"/>
      <c r="GET81" s="207"/>
      <c r="GEU81" s="207"/>
      <c r="GEV81" s="207"/>
      <c r="GEW81" s="207"/>
      <c r="GEX81" s="207"/>
      <c r="GEY81" s="207"/>
      <c r="GEZ81" s="207"/>
      <c r="GFA81" s="207"/>
      <c r="GFB81" s="207"/>
      <c r="GFC81" s="207"/>
      <c r="GFD81" s="207"/>
      <c r="GFE81" s="207"/>
      <c r="GFF81" s="207"/>
      <c r="GFG81" s="207"/>
      <c r="GFH81" s="207"/>
      <c r="GFI81" s="207"/>
      <c r="GFJ81" s="207"/>
      <c r="GFK81" s="207"/>
      <c r="GFL81" s="207"/>
      <c r="GFM81" s="207"/>
      <c r="GFN81" s="207"/>
      <c r="GFO81" s="207"/>
      <c r="GFP81" s="207"/>
      <c r="GFQ81" s="207"/>
      <c r="GFR81" s="207"/>
      <c r="GFS81" s="207"/>
      <c r="GFT81" s="207"/>
      <c r="GFU81" s="207"/>
      <c r="GFV81" s="207"/>
      <c r="GFW81" s="207"/>
      <c r="GFX81" s="207"/>
      <c r="GFY81" s="207"/>
      <c r="GFZ81" s="207"/>
      <c r="GGA81" s="207"/>
      <c r="GGB81" s="207"/>
      <c r="GGC81" s="207"/>
      <c r="GGD81" s="207"/>
      <c r="GGE81" s="207"/>
      <c r="GGF81" s="207"/>
      <c r="GGG81" s="207"/>
      <c r="GGH81" s="207"/>
      <c r="GGI81" s="207"/>
      <c r="GGJ81" s="207"/>
      <c r="GGK81" s="207"/>
      <c r="GGL81" s="207"/>
      <c r="GGM81" s="207"/>
      <c r="GGN81" s="207"/>
      <c r="GGO81" s="207"/>
      <c r="GGP81" s="207"/>
      <c r="GGQ81" s="207"/>
      <c r="GGR81" s="207"/>
      <c r="GGS81" s="207"/>
      <c r="GGT81" s="207"/>
      <c r="GGU81" s="207"/>
      <c r="GGV81" s="207"/>
      <c r="GGW81" s="207"/>
      <c r="GGX81" s="207"/>
      <c r="GGY81" s="207"/>
      <c r="GGZ81" s="207"/>
      <c r="GHA81" s="207"/>
      <c r="GHB81" s="207"/>
      <c r="GHC81" s="207"/>
      <c r="GHD81" s="207"/>
      <c r="GHE81" s="207"/>
      <c r="GHF81" s="207"/>
      <c r="GHG81" s="207"/>
      <c r="GHH81" s="207"/>
      <c r="GHI81" s="207"/>
      <c r="GHJ81" s="207"/>
      <c r="GHK81" s="207"/>
      <c r="GHL81" s="207"/>
      <c r="GHM81" s="207"/>
      <c r="GHN81" s="207"/>
      <c r="GHO81" s="207"/>
      <c r="GHP81" s="207"/>
      <c r="GHQ81" s="207"/>
      <c r="GHR81" s="207"/>
      <c r="GHS81" s="207"/>
      <c r="GHT81" s="207"/>
      <c r="GHU81" s="207"/>
      <c r="GHV81" s="207"/>
      <c r="GHW81" s="207"/>
      <c r="GHX81" s="207"/>
      <c r="GHY81" s="207"/>
      <c r="GHZ81" s="207"/>
      <c r="GIA81" s="207"/>
      <c r="GIB81" s="207"/>
      <c r="GIC81" s="207"/>
      <c r="GID81" s="207"/>
      <c r="GIE81" s="207"/>
      <c r="GIF81" s="207"/>
      <c r="GIG81" s="207"/>
      <c r="GIH81" s="207"/>
      <c r="GII81" s="207"/>
      <c r="GIJ81" s="207"/>
      <c r="GIK81" s="207"/>
      <c r="GIL81" s="207"/>
      <c r="GIM81" s="207"/>
      <c r="GIN81" s="207"/>
      <c r="GIO81" s="207"/>
      <c r="GIP81" s="207"/>
      <c r="GIQ81" s="207"/>
      <c r="GIR81" s="207"/>
      <c r="GIS81" s="207"/>
      <c r="GIT81" s="207"/>
      <c r="GIU81" s="207"/>
      <c r="GIV81" s="207"/>
      <c r="GIW81" s="207"/>
      <c r="GIX81" s="207"/>
      <c r="GIY81" s="207"/>
      <c r="GIZ81" s="207"/>
      <c r="GJA81" s="207"/>
      <c r="GJB81" s="207"/>
      <c r="GJC81" s="207"/>
      <c r="GJD81" s="207"/>
      <c r="GJE81" s="207"/>
      <c r="GJF81" s="207"/>
      <c r="GJG81" s="207"/>
      <c r="GJH81" s="207"/>
      <c r="GJI81" s="207"/>
      <c r="GJJ81" s="207"/>
      <c r="GJK81" s="207"/>
      <c r="GJL81" s="207"/>
      <c r="GJM81" s="207"/>
      <c r="GJN81" s="207"/>
      <c r="GJO81" s="207"/>
      <c r="GJP81" s="207"/>
      <c r="GJQ81" s="207"/>
      <c r="GJR81" s="207"/>
      <c r="GJS81" s="207"/>
      <c r="GJT81" s="207"/>
      <c r="GJU81" s="207"/>
      <c r="GJV81" s="207"/>
      <c r="GJW81" s="207"/>
      <c r="GJX81" s="207"/>
      <c r="GJY81" s="207"/>
      <c r="GJZ81" s="207"/>
      <c r="GKA81" s="207"/>
      <c r="GKB81" s="207"/>
      <c r="GKC81" s="207"/>
      <c r="GKD81" s="207"/>
      <c r="GKE81" s="207"/>
      <c r="GKF81" s="207"/>
      <c r="GKG81" s="207"/>
      <c r="GKH81" s="207"/>
      <c r="GKI81" s="207"/>
      <c r="GKJ81" s="207"/>
      <c r="GKK81" s="207"/>
      <c r="GKL81" s="207"/>
      <c r="GKM81" s="207"/>
      <c r="GKN81" s="207"/>
      <c r="GKO81" s="207"/>
      <c r="GKP81" s="207"/>
      <c r="GKQ81" s="207"/>
      <c r="GKR81" s="207"/>
      <c r="GKS81" s="207"/>
      <c r="GKT81" s="207"/>
      <c r="GKU81" s="207"/>
      <c r="GKV81" s="207"/>
      <c r="GKW81" s="207"/>
      <c r="GKX81" s="207"/>
      <c r="GKY81" s="207"/>
      <c r="GKZ81" s="207"/>
      <c r="GLA81" s="207"/>
      <c r="GLB81" s="207"/>
      <c r="GLC81" s="207"/>
      <c r="GLD81" s="207"/>
      <c r="GLE81" s="207"/>
      <c r="GLF81" s="207"/>
      <c r="GLG81" s="207"/>
      <c r="GLH81" s="207"/>
      <c r="GLI81" s="207"/>
      <c r="GLJ81" s="207"/>
      <c r="GLK81" s="207"/>
      <c r="GLL81" s="207"/>
      <c r="GLM81" s="207"/>
      <c r="GLN81" s="207"/>
      <c r="GLO81" s="207"/>
      <c r="GLP81" s="207"/>
      <c r="GLQ81" s="207"/>
      <c r="GLR81" s="207"/>
      <c r="GLS81" s="207"/>
      <c r="GLT81" s="207"/>
      <c r="GLU81" s="207"/>
      <c r="GLV81" s="207"/>
      <c r="GLW81" s="207"/>
      <c r="GLX81" s="207"/>
      <c r="GLY81" s="207"/>
      <c r="GLZ81" s="207"/>
      <c r="GMA81" s="207"/>
      <c r="GMB81" s="207"/>
      <c r="GMC81" s="207"/>
      <c r="GMD81" s="207"/>
      <c r="GME81" s="207"/>
      <c r="GMF81" s="207"/>
      <c r="GMG81" s="207"/>
      <c r="GMH81" s="207"/>
      <c r="GMI81" s="207"/>
      <c r="GMJ81" s="207"/>
      <c r="GMK81" s="207"/>
      <c r="GML81" s="207"/>
      <c r="GMM81" s="207"/>
      <c r="GMN81" s="207"/>
      <c r="GMO81" s="207"/>
      <c r="GMP81" s="207"/>
      <c r="GMQ81" s="207"/>
      <c r="GMR81" s="207"/>
      <c r="GMS81" s="207"/>
      <c r="GMT81" s="207"/>
      <c r="GMU81" s="207"/>
      <c r="GMV81" s="207"/>
      <c r="GMW81" s="207"/>
      <c r="GMX81" s="207"/>
      <c r="GMY81" s="207"/>
      <c r="GMZ81" s="207"/>
      <c r="GNA81" s="207"/>
      <c r="GNB81" s="207"/>
      <c r="GNC81" s="207"/>
      <c r="GND81" s="207"/>
      <c r="GNE81" s="207"/>
      <c r="GNF81" s="207"/>
      <c r="GNG81" s="207"/>
      <c r="GNH81" s="207"/>
      <c r="GNI81" s="207"/>
      <c r="GNJ81" s="207"/>
      <c r="GNK81" s="207"/>
      <c r="GNL81" s="207"/>
      <c r="GNM81" s="207"/>
      <c r="GNN81" s="207"/>
      <c r="GNO81" s="207"/>
      <c r="GNP81" s="207"/>
      <c r="GNQ81" s="207"/>
      <c r="GNR81" s="207"/>
      <c r="GNS81" s="207"/>
      <c r="GNT81" s="207"/>
      <c r="GNU81" s="207"/>
      <c r="GNV81" s="207"/>
      <c r="GNW81" s="207"/>
      <c r="GNX81" s="207"/>
      <c r="GNY81" s="207"/>
      <c r="GNZ81" s="207"/>
      <c r="GOA81" s="207"/>
      <c r="GOB81" s="207"/>
      <c r="GOC81" s="207"/>
      <c r="GOD81" s="207"/>
      <c r="GOE81" s="207"/>
      <c r="GOF81" s="207"/>
      <c r="GOG81" s="207"/>
      <c r="GOH81" s="207"/>
      <c r="GOI81" s="207"/>
      <c r="GOJ81" s="207"/>
      <c r="GOK81" s="207"/>
      <c r="GOL81" s="207"/>
      <c r="GOM81" s="207"/>
      <c r="GON81" s="207"/>
      <c r="GOO81" s="207"/>
      <c r="GOP81" s="207"/>
      <c r="GOQ81" s="207"/>
      <c r="GOR81" s="207"/>
      <c r="GOS81" s="207"/>
      <c r="GOT81" s="207"/>
      <c r="GOU81" s="207"/>
      <c r="GOV81" s="207"/>
      <c r="GOW81" s="207"/>
      <c r="GOX81" s="207"/>
      <c r="GOY81" s="207"/>
      <c r="GOZ81" s="207"/>
      <c r="GPA81" s="207"/>
      <c r="GPB81" s="207"/>
      <c r="GPC81" s="207"/>
      <c r="GPD81" s="207"/>
      <c r="GPE81" s="207"/>
      <c r="GPF81" s="207"/>
      <c r="GPG81" s="207"/>
      <c r="GPH81" s="207"/>
      <c r="GPI81" s="207"/>
      <c r="GPJ81" s="207"/>
      <c r="GPK81" s="207"/>
      <c r="GPL81" s="207"/>
      <c r="GPM81" s="207"/>
      <c r="GPN81" s="207"/>
      <c r="GPO81" s="207"/>
      <c r="GPP81" s="207"/>
      <c r="GPQ81" s="207"/>
      <c r="GPR81" s="207"/>
      <c r="GPS81" s="207"/>
      <c r="GPT81" s="207"/>
      <c r="GPU81" s="207"/>
      <c r="GPV81" s="207"/>
      <c r="GPW81" s="207"/>
      <c r="GPX81" s="207"/>
      <c r="GPY81" s="207"/>
      <c r="GPZ81" s="207"/>
      <c r="GQA81" s="207"/>
      <c r="GQB81" s="207"/>
      <c r="GQC81" s="207"/>
      <c r="GQD81" s="207"/>
      <c r="GQE81" s="207"/>
      <c r="GQF81" s="207"/>
      <c r="GQG81" s="207"/>
      <c r="GQH81" s="207"/>
      <c r="GQI81" s="207"/>
      <c r="GQJ81" s="207"/>
      <c r="GQK81" s="207"/>
      <c r="GQL81" s="207"/>
      <c r="GQM81" s="207"/>
      <c r="GQN81" s="207"/>
      <c r="GQO81" s="207"/>
      <c r="GQP81" s="207"/>
      <c r="GQQ81" s="207"/>
      <c r="GQR81" s="207"/>
      <c r="GQS81" s="207"/>
      <c r="GQT81" s="207"/>
      <c r="GQU81" s="207"/>
      <c r="GQV81" s="207"/>
      <c r="GQW81" s="207"/>
      <c r="GQX81" s="207"/>
      <c r="GQY81" s="207"/>
      <c r="GQZ81" s="207"/>
      <c r="GRA81" s="207"/>
      <c r="GRB81" s="207"/>
      <c r="GRC81" s="207"/>
      <c r="GRD81" s="207"/>
      <c r="GRE81" s="207"/>
      <c r="GRF81" s="207"/>
      <c r="GRG81" s="207"/>
      <c r="GRH81" s="207"/>
      <c r="GRI81" s="207"/>
      <c r="GRJ81" s="207"/>
      <c r="GRK81" s="207"/>
      <c r="GRL81" s="207"/>
      <c r="GRM81" s="207"/>
      <c r="GRN81" s="207"/>
      <c r="GRO81" s="207"/>
      <c r="GRP81" s="207"/>
      <c r="GRQ81" s="207"/>
      <c r="GRR81" s="207"/>
      <c r="GRS81" s="207"/>
      <c r="GRT81" s="207"/>
      <c r="GRU81" s="207"/>
      <c r="GRV81" s="207"/>
      <c r="GRW81" s="207"/>
      <c r="GRX81" s="207"/>
      <c r="GRY81" s="207"/>
      <c r="GRZ81" s="207"/>
      <c r="GSA81" s="207"/>
      <c r="GSB81" s="207"/>
      <c r="GSC81" s="207"/>
      <c r="GSD81" s="207"/>
      <c r="GSE81" s="207"/>
      <c r="GSF81" s="207"/>
      <c r="GSG81" s="207"/>
      <c r="GSH81" s="207"/>
      <c r="GSI81" s="207"/>
      <c r="GSJ81" s="207"/>
      <c r="GSK81" s="207"/>
      <c r="GSL81" s="207"/>
      <c r="GSM81" s="207"/>
      <c r="GSN81" s="207"/>
      <c r="GSO81" s="207"/>
      <c r="GSP81" s="207"/>
      <c r="GSQ81" s="207"/>
      <c r="GSR81" s="207"/>
      <c r="GSS81" s="207"/>
      <c r="GST81" s="207"/>
      <c r="GSU81" s="207"/>
      <c r="GSV81" s="207"/>
      <c r="GSW81" s="207"/>
      <c r="GSX81" s="207"/>
      <c r="GSY81" s="207"/>
      <c r="GSZ81" s="207"/>
      <c r="GTA81" s="207"/>
      <c r="GTB81" s="207"/>
      <c r="GTC81" s="207"/>
      <c r="GTD81" s="207"/>
      <c r="GTE81" s="207"/>
      <c r="GTF81" s="207"/>
      <c r="GTG81" s="207"/>
      <c r="GTH81" s="207"/>
      <c r="GTI81" s="207"/>
      <c r="GTJ81" s="207"/>
      <c r="GTK81" s="207"/>
      <c r="GTL81" s="207"/>
      <c r="GTM81" s="207"/>
      <c r="GTN81" s="207"/>
      <c r="GTO81" s="207"/>
      <c r="GTP81" s="207"/>
      <c r="GTQ81" s="207"/>
      <c r="GTR81" s="207"/>
      <c r="GTS81" s="207"/>
      <c r="GTT81" s="207"/>
      <c r="GTU81" s="207"/>
      <c r="GTV81" s="207"/>
      <c r="GTW81" s="207"/>
      <c r="GTX81" s="207"/>
      <c r="GTY81" s="207"/>
      <c r="GTZ81" s="207"/>
      <c r="GUA81" s="207"/>
      <c r="GUB81" s="207"/>
      <c r="GUC81" s="207"/>
      <c r="GUD81" s="207"/>
      <c r="GUE81" s="207"/>
      <c r="GUF81" s="207"/>
      <c r="GUG81" s="207"/>
      <c r="GUH81" s="207"/>
      <c r="GUI81" s="207"/>
      <c r="GUJ81" s="207"/>
      <c r="GUK81" s="207"/>
      <c r="GUL81" s="207"/>
      <c r="GUM81" s="207"/>
      <c r="GUN81" s="207"/>
      <c r="GUO81" s="207"/>
      <c r="GUP81" s="207"/>
      <c r="GUQ81" s="207"/>
      <c r="GUR81" s="207"/>
      <c r="GUS81" s="207"/>
      <c r="GUT81" s="207"/>
      <c r="GUU81" s="207"/>
      <c r="GUV81" s="207"/>
      <c r="GUW81" s="207"/>
      <c r="GUX81" s="207"/>
      <c r="GUY81" s="207"/>
      <c r="GUZ81" s="207"/>
      <c r="GVA81" s="207"/>
      <c r="GVB81" s="207"/>
      <c r="GVC81" s="207"/>
      <c r="GVD81" s="207"/>
      <c r="GVE81" s="207"/>
      <c r="GVF81" s="207"/>
      <c r="GVG81" s="207"/>
      <c r="GVH81" s="207"/>
      <c r="GVI81" s="207"/>
      <c r="GVJ81" s="207"/>
      <c r="GVK81" s="207"/>
      <c r="GVL81" s="207"/>
      <c r="GVM81" s="207"/>
      <c r="GVN81" s="207"/>
      <c r="GVO81" s="207"/>
      <c r="GVP81" s="207"/>
      <c r="GVQ81" s="207"/>
      <c r="GVR81" s="207"/>
      <c r="GVS81" s="207"/>
      <c r="GVT81" s="207"/>
      <c r="GVU81" s="207"/>
      <c r="GVV81" s="207"/>
      <c r="GVW81" s="207"/>
      <c r="GVX81" s="207"/>
      <c r="GVY81" s="207"/>
      <c r="GVZ81" s="207"/>
      <c r="GWA81" s="207"/>
      <c r="GWB81" s="207"/>
      <c r="GWC81" s="207"/>
      <c r="GWD81" s="207"/>
      <c r="GWE81" s="207"/>
      <c r="GWF81" s="207"/>
      <c r="GWG81" s="207"/>
      <c r="GWH81" s="207"/>
      <c r="GWI81" s="207"/>
      <c r="GWJ81" s="207"/>
      <c r="GWK81" s="207"/>
      <c r="GWL81" s="207"/>
      <c r="GWM81" s="207"/>
      <c r="GWN81" s="207"/>
      <c r="GWO81" s="207"/>
      <c r="GWP81" s="207"/>
      <c r="GWQ81" s="207"/>
      <c r="GWR81" s="207"/>
      <c r="GWS81" s="207"/>
      <c r="GWT81" s="207"/>
      <c r="GWU81" s="207"/>
      <c r="GWV81" s="207"/>
      <c r="GWW81" s="207"/>
      <c r="GWX81" s="207"/>
      <c r="GWY81" s="207"/>
      <c r="GWZ81" s="207"/>
      <c r="GXA81" s="207"/>
      <c r="GXB81" s="207"/>
      <c r="GXC81" s="207"/>
      <c r="GXD81" s="207"/>
      <c r="GXE81" s="207"/>
      <c r="GXF81" s="207"/>
      <c r="GXG81" s="207"/>
      <c r="GXH81" s="207"/>
      <c r="GXI81" s="207"/>
      <c r="GXJ81" s="207"/>
      <c r="GXK81" s="207"/>
      <c r="GXL81" s="207"/>
      <c r="GXM81" s="207"/>
      <c r="GXN81" s="207"/>
      <c r="GXO81" s="207"/>
      <c r="GXP81" s="207"/>
      <c r="GXQ81" s="207"/>
      <c r="GXR81" s="207"/>
      <c r="GXS81" s="207"/>
      <c r="GXT81" s="207"/>
      <c r="GXU81" s="207"/>
      <c r="GXV81" s="207"/>
      <c r="GXW81" s="207"/>
      <c r="GXX81" s="207"/>
      <c r="GXY81" s="207"/>
      <c r="GXZ81" s="207"/>
      <c r="GYA81" s="207"/>
      <c r="GYB81" s="207"/>
      <c r="GYC81" s="207"/>
      <c r="GYD81" s="207"/>
      <c r="GYE81" s="207"/>
      <c r="GYF81" s="207"/>
      <c r="GYG81" s="207"/>
      <c r="GYH81" s="207"/>
      <c r="GYI81" s="207"/>
      <c r="GYJ81" s="207"/>
      <c r="GYK81" s="207"/>
      <c r="GYL81" s="207"/>
      <c r="GYM81" s="207"/>
      <c r="GYN81" s="207"/>
      <c r="GYO81" s="207"/>
      <c r="GYP81" s="207"/>
      <c r="GYQ81" s="207"/>
      <c r="GYR81" s="207"/>
      <c r="GYS81" s="207"/>
      <c r="GYT81" s="207"/>
      <c r="GYU81" s="207"/>
      <c r="GYV81" s="207"/>
      <c r="GYW81" s="207"/>
      <c r="GYX81" s="207"/>
      <c r="GYY81" s="207"/>
      <c r="GYZ81" s="207"/>
      <c r="GZA81" s="207"/>
      <c r="GZB81" s="207"/>
      <c r="GZC81" s="207"/>
      <c r="GZD81" s="207"/>
      <c r="GZE81" s="207"/>
      <c r="GZF81" s="207"/>
      <c r="GZG81" s="207"/>
      <c r="GZH81" s="207"/>
      <c r="GZI81" s="207"/>
      <c r="GZJ81" s="207"/>
      <c r="GZK81" s="207"/>
      <c r="GZL81" s="207"/>
      <c r="GZM81" s="207"/>
      <c r="GZN81" s="207"/>
      <c r="GZO81" s="207"/>
      <c r="GZP81" s="207"/>
      <c r="GZQ81" s="207"/>
      <c r="GZR81" s="207"/>
      <c r="GZS81" s="207"/>
      <c r="GZT81" s="207"/>
      <c r="GZU81" s="207"/>
      <c r="GZV81" s="207"/>
      <c r="GZW81" s="207"/>
      <c r="GZX81" s="207"/>
      <c r="GZY81" s="207"/>
      <c r="GZZ81" s="207"/>
      <c r="HAA81" s="207"/>
      <c r="HAB81" s="207"/>
      <c r="HAC81" s="207"/>
      <c r="HAD81" s="207"/>
      <c r="HAE81" s="207"/>
      <c r="HAF81" s="207"/>
      <c r="HAG81" s="207"/>
      <c r="HAH81" s="207"/>
      <c r="HAI81" s="207"/>
      <c r="HAJ81" s="207"/>
      <c r="HAK81" s="207"/>
      <c r="HAL81" s="207"/>
      <c r="HAM81" s="207"/>
      <c r="HAN81" s="207"/>
      <c r="HAO81" s="207"/>
      <c r="HAP81" s="207"/>
      <c r="HAQ81" s="207"/>
      <c r="HAR81" s="207"/>
      <c r="HAS81" s="207"/>
      <c r="HAT81" s="207"/>
      <c r="HAU81" s="207"/>
      <c r="HAV81" s="207"/>
      <c r="HAW81" s="207"/>
      <c r="HAX81" s="207"/>
      <c r="HAY81" s="207"/>
      <c r="HAZ81" s="207"/>
      <c r="HBA81" s="207"/>
      <c r="HBB81" s="207"/>
      <c r="HBC81" s="207"/>
      <c r="HBD81" s="207"/>
      <c r="HBE81" s="207"/>
      <c r="HBF81" s="207"/>
      <c r="HBG81" s="207"/>
      <c r="HBH81" s="207"/>
      <c r="HBI81" s="207"/>
      <c r="HBJ81" s="207"/>
      <c r="HBK81" s="207"/>
      <c r="HBL81" s="207"/>
      <c r="HBM81" s="207"/>
      <c r="HBN81" s="207"/>
      <c r="HBO81" s="207"/>
      <c r="HBP81" s="207"/>
      <c r="HBQ81" s="207"/>
      <c r="HBR81" s="207"/>
      <c r="HBS81" s="207"/>
      <c r="HBT81" s="207"/>
      <c r="HBU81" s="207"/>
      <c r="HBV81" s="207"/>
      <c r="HBW81" s="207"/>
      <c r="HBX81" s="207"/>
      <c r="HBY81" s="207"/>
      <c r="HBZ81" s="207"/>
      <c r="HCA81" s="207"/>
      <c r="HCB81" s="207"/>
      <c r="HCC81" s="207"/>
      <c r="HCD81" s="207"/>
      <c r="HCE81" s="207"/>
      <c r="HCF81" s="207"/>
      <c r="HCG81" s="207"/>
      <c r="HCH81" s="207"/>
      <c r="HCI81" s="207"/>
      <c r="HCJ81" s="207"/>
      <c r="HCK81" s="207"/>
      <c r="HCL81" s="207"/>
      <c r="HCM81" s="207"/>
      <c r="HCN81" s="207"/>
      <c r="HCO81" s="207"/>
      <c r="HCP81" s="207"/>
      <c r="HCQ81" s="207"/>
      <c r="HCR81" s="207"/>
      <c r="HCS81" s="207"/>
      <c r="HCT81" s="207"/>
      <c r="HCU81" s="207"/>
      <c r="HCV81" s="207"/>
      <c r="HCW81" s="207"/>
      <c r="HCX81" s="207"/>
      <c r="HCY81" s="207"/>
      <c r="HCZ81" s="207"/>
      <c r="HDA81" s="207"/>
      <c r="HDB81" s="207"/>
      <c r="HDC81" s="207"/>
      <c r="HDD81" s="207"/>
      <c r="HDE81" s="207"/>
      <c r="HDF81" s="207"/>
      <c r="HDG81" s="207"/>
      <c r="HDH81" s="207"/>
      <c r="HDI81" s="207"/>
      <c r="HDJ81" s="207"/>
      <c r="HDK81" s="207"/>
      <c r="HDL81" s="207"/>
      <c r="HDM81" s="207"/>
      <c r="HDN81" s="207"/>
      <c r="HDO81" s="207"/>
      <c r="HDP81" s="207"/>
      <c r="HDQ81" s="207"/>
      <c r="HDR81" s="207"/>
      <c r="HDS81" s="207"/>
      <c r="HDT81" s="207"/>
      <c r="HDU81" s="207"/>
      <c r="HDV81" s="207"/>
      <c r="HDW81" s="207"/>
      <c r="HDX81" s="207"/>
      <c r="HDY81" s="207"/>
      <c r="HDZ81" s="207"/>
      <c r="HEA81" s="207"/>
      <c r="HEB81" s="207"/>
      <c r="HEC81" s="207"/>
      <c r="HED81" s="207"/>
      <c r="HEE81" s="207"/>
      <c r="HEF81" s="207"/>
      <c r="HEG81" s="207"/>
      <c r="HEH81" s="207"/>
      <c r="HEI81" s="207"/>
      <c r="HEJ81" s="207"/>
      <c r="HEK81" s="207"/>
      <c r="HEL81" s="207"/>
      <c r="HEM81" s="207"/>
      <c r="HEN81" s="207"/>
      <c r="HEO81" s="207"/>
      <c r="HEP81" s="207"/>
      <c r="HEQ81" s="207"/>
      <c r="HER81" s="207"/>
      <c r="HES81" s="207"/>
      <c r="HET81" s="207"/>
      <c r="HEU81" s="207"/>
      <c r="HEV81" s="207"/>
      <c r="HEW81" s="207"/>
      <c r="HEX81" s="207"/>
      <c r="HEY81" s="207"/>
      <c r="HEZ81" s="207"/>
      <c r="HFA81" s="207"/>
      <c r="HFB81" s="207"/>
      <c r="HFC81" s="207"/>
      <c r="HFD81" s="207"/>
      <c r="HFE81" s="207"/>
      <c r="HFF81" s="207"/>
      <c r="HFG81" s="207"/>
      <c r="HFH81" s="207"/>
      <c r="HFI81" s="207"/>
      <c r="HFJ81" s="207"/>
      <c r="HFK81" s="207"/>
      <c r="HFL81" s="207"/>
      <c r="HFM81" s="207"/>
      <c r="HFN81" s="207"/>
      <c r="HFO81" s="207"/>
      <c r="HFP81" s="207"/>
      <c r="HFQ81" s="207"/>
      <c r="HFR81" s="207"/>
      <c r="HFS81" s="207"/>
      <c r="HFT81" s="207"/>
      <c r="HFU81" s="207"/>
      <c r="HFV81" s="207"/>
      <c r="HFW81" s="207"/>
      <c r="HFX81" s="207"/>
      <c r="HFY81" s="207"/>
      <c r="HFZ81" s="207"/>
      <c r="HGA81" s="207"/>
      <c r="HGB81" s="207"/>
      <c r="HGC81" s="207"/>
      <c r="HGD81" s="207"/>
      <c r="HGE81" s="207"/>
      <c r="HGF81" s="207"/>
      <c r="HGG81" s="207"/>
      <c r="HGH81" s="207"/>
      <c r="HGI81" s="207"/>
      <c r="HGJ81" s="207"/>
      <c r="HGK81" s="207"/>
      <c r="HGL81" s="207"/>
      <c r="HGM81" s="207"/>
      <c r="HGN81" s="207"/>
      <c r="HGO81" s="207"/>
      <c r="HGP81" s="207"/>
      <c r="HGQ81" s="207"/>
      <c r="HGR81" s="207"/>
      <c r="HGS81" s="207"/>
      <c r="HGT81" s="207"/>
      <c r="HGU81" s="207"/>
      <c r="HGV81" s="207"/>
      <c r="HGW81" s="207"/>
      <c r="HGX81" s="207"/>
      <c r="HGY81" s="207"/>
      <c r="HGZ81" s="207"/>
      <c r="HHA81" s="207"/>
      <c r="HHB81" s="207"/>
      <c r="HHC81" s="207"/>
      <c r="HHD81" s="207"/>
      <c r="HHE81" s="207"/>
      <c r="HHF81" s="207"/>
      <c r="HHG81" s="207"/>
      <c r="HHH81" s="207"/>
      <c r="HHI81" s="207"/>
      <c r="HHJ81" s="207"/>
      <c r="HHK81" s="207"/>
      <c r="HHL81" s="207"/>
      <c r="HHM81" s="207"/>
      <c r="HHN81" s="207"/>
      <c r="HHO81" s="207"/>
      <c r="HHP81" s="207"/>
      <c r="HHQ81" s="207"/>
      <c r="HHR81" s="207"/>
      <c r="HHS81" s="207"/>
      <c r="HHT81" s="207"/>
      <c r="HHU81" s="207"/>
      <c r="HHV81" s="207"/>
      <c r="HHW81" s="207"/>
      <c r="HHX81" s="207"/>
      <c r="HHY81" s="207"/>
      <c r="HHZ81" s="207"/>
      <c r="HIA81" s="207"/>
      <c r="HIB81" s="207"/>
      <c r="HIC81" s="207"/>
      <c r="HID81" s="207"/>
      <c r="HIE81" s="207"/>
      <c r="HIF81" s="207"/>
      <c r="HIG81" s="207"/>
      <c r="HIH81" s="207"/>
      <c r="HII81" s="207"/>
      <c r="HIJ81" s="207"/>
      <c r="HIK81" s="207"/>
      <c r="HIL81" s="207"/>
      <c r="HIM81" s="207"/>
      <c r="HIN81" s="207"/>
      <c r="HIO81" s="207"/>
      <c r="HIP81" s="207"/>
      <c r="HIQ81" s="207"/>
      <c r="HIR81" s="207"/>
      <c r="HIS81" s="207"/>
      <c r="HIT81" s="207"/>
      <c r="HIU81" s="207"/>
      <c r="HIV81" s="207"/>
      <c r="HIW81" s="207"/>
      <c r="HIX81" s="207"/>
      <c r="HIY81" s="207"/>
      <c r="HIZ81" s="207"/>
      <c r="HJA81" s="207"/>
      <c r="HJB81" s="207"/>
      <c r="HJC81" s="207"/>
      <c r="HJD81" s="207"/>
      <c r="HJE81" s="207"/>
      <c r="HJF81" s="207"/>
      <c r="HJG81" s="207"/>
      <c r="HJH81" s="207"/>
      <c r="HJI81" s="207"/>
      <c r="HJJ81" s="207"/>
      <c r="HJK81" s="207"/>
      <c r="HJL81" s="207"/>
      <c r="HJM81" s="207"/>
      <c r="HJN81" s="207"/>
      <c r="HJO81" s="207"/>
      <c r="HJP81" s="207"/>
      <c r="HJQ81" s="207"/>
      <c r="HJR81" s="207"/>
      <c r="HJS81" s="207"/>
      <c r="HJT81" s="207"/>
      <c r="HJU81" s="207"/>
      <c r="HJV81" s="207"/>
      <c r="HJW81" s="207"/>
      <c r="HJX81" s="207"/>
      <c r="HJY81" s="207"/>
      <c r="HJZ81" s="207"/>
      <c r="HKA81" s="207"/>
      <c r="HKB81" s="207"/>
      <c r="HKC81" s="207"/>
      <c r="HKD81" s="207"/>
      <c r="HKE81" s="207"/>
      <c r="HKF81" s="207"/>
      <c r="HKG81" s="207"/>
      <c r="HKH81" s="207"/>
      <c r="HKI81" s="207"/>
      <c r="HKJ81" s="207"/>
      <c r="HKK81" s="207"/>
      <c r="HKL81" s="207"/>
      <c r="HKM81" s="207"/>
      <c r="HKN81" s="207"/>
      <c r="HKO81" s="207"/>
      <c r="HKP81" s="207"/>
      <c r="HKQ81" s="207"/>
      <c r="HKR81" s="207"/>
      <c r="HKS81" s="207"/>
      <c r="HKT81" s="207"/>
      <c r="HKU81" s="207"/>
      <c r="HKV81" s="207"/>
      <c r="HKW81" s="207"/>
      <c r="HKX81" s="207"/>
      <c r="HKY81" s="207"/>
      <c r="HKZ81" s="207"/>
      <c r="HLA81" s="207"/>
      <c r="HLB81" s="207"/>
      <c r="HLC81" s="207"/>
      <c r="HLD81" s="207"/>
      <c r="HLE81" s="207"/>
      <c r="HLF81" s="207"/>
      <c r="HLG81" s="207"/>
      <c r="HLH81" s="207"/>
      <c r="HLI81" s="207"/>
      <c r="HLJ81" s="207"/>
      <c r="HLK81" s="207"/>
      <c r="HLL81" s="207"/>
      <c r="HLM81" s="207"/>
      <c r="HLN81" s="207"/>
      <c r="HLO81" s="207"/>
      <c r="HLP81" s="207"/>
      <c r="HLQ81" s="207"/>
      <c r="HLR81" s="207"/>
      <c r="HLS81" s="207"/>
      <c r="HLT81" s="207"/>
      <c r="HLU81" s="207"/>
      <c r="HLV81" s="207"/>
      <c r="HLW81" s="207"/>
      <c r="HLX81" s="207"/>
      <c r="HLY81" s="207"/>
      <c r="HLZ81" s="207"/>
      <c r="HMA81" s="207"/>
      <c r="HMB81" s="207"/>
      <c r="HMC81" s="207"/>
      <c r="HMD81" s="207"/>
      <c r="HME81" s="207"/>
      <c r="HMF81" s="207"/>
      <c r="HMG81" s="207"/>
      <c r="HMH81" s="207"/>
      <c r="HMI81" s="207"/>
      <c r="HMJ81" s="207"/>
      <c r="HMK81" s="207"/>
      <c r="HML81" s="207"/>
      <c r="HMM81" s="207"/>
      <c r="HMN81" s="207"/>
      <c r="HMO81" s="207"/>
      <c r="HMP81" s="207"/>
      <c r="HMQ81" s="207"/>
      <c r="HMR81" s="207"/>
      <c r="HMS81" s="207"/>
      <c r="HMT81" s="207"/>
      <c r="HMU81" s="207"/>
      <c r="HMV81" s="207"/>
      <c r="HMW81" s="207"/>
      <c r="HMX81" s="207"/>
      <c r="HMY81" s="207"/>
      <c r="HMZ81" s="207"/>
      <c r="HNA81" s="207"/>
      <c r="HNB81" s="207"/>
      <c r="HNC81" s="207"/>
      <c r="HND81" s="207"/>
      <c r="HNE81" s="207"/>
      <c r="HNF81" s="207"/>
      <c r="HNG81" s="207"/>
      <c r="HNH81" s="207"/>
      <c r="HNI81" s="207"/>
      <c r="HNJ81" s="207"/>
      <c r="HNK81" s="207"/>
      <c r="HNL81" s="207"/>
      <c r="HNM81" s="207"/>
      <c r="HNN81" s="207"/>
      <c r="HNO81" s="207"/>
      <c r="HNP81" s="207"/>
      <c r="HNQ81" s="207"/>
      <c r="HNR81" s="207"/>
      <c r="HNS81" s="207"/>
      <c r="HNT81" s="207"/>
      <c r="HNU81" s="207"/>
      <c r="HNV81" s="207"/>
      <c r="HNW81" s="207"/>
      <c r="HNX81" s="207"/>
      <c r="HNY81" s="207"/>
      <c r="HNZ81" s="207"/>
      <c r="HOA81" s="207"/>
      <c r="HOB81" s="207"/>
      <c r="HOC81" s="207"/>
      <c r="HOD81" s="207"/>
      <c r="HOE81" s="207"/>
      <c r="HOF81" s="207"/>
      <c r="HOG81" s="207"/>
      <c r="HOH81" s="207"/>
      <c r="HOI81" s="207"/>
      <c r="HOJ81" s="207"/>
      <c r="HOK81" s="207"/>
      <c r="HOL81" s="207"/>
      <c r="HOM81" s="207"/>
      <c r="HON81" s="207"/>
      <c r="HOO81" s="207"/>
      <c r="HOP81" s="207"/>
      <c r="HOQ81" s="207"/>
      <c r="HOR81" s="207"/>
      <c r="HOS81" s="207"/>
      <c r="HOT81" s="207"/>
      <c r="HOU81" s="207"/>
      <c r="HOV81" s="207"/>
      <c r="HOW81" s="207"/>
      <c r="HOX81" s="207"/>
      <c r="HOY81" s="207"/>
      <c r="HOZ81" s="207"/>
      <c r="HPA81" s="207"/>
      <c r="HPB81" s="207"/>
      <c r="HPC81" s="207"/>
      <c r="HPD81" s="207"/>
      <c r="HPE81" s="207"/>
      <c r="HPF81" s="207"/>
      <c r="HPG81" s="207"/>
      <c r="HPH81" s="207"/>
      <c r="HPI81" s="207"/>
      <c r="HPJ81" s="207"/>
      <c r="HPK81" s="207"/>
      <c r="HPL81" s="207"/>
      <c r="HPM81" s="207"/>
      <c r="HPN81" s="207"/>
      <c r="HPO81" s="207"/>
      <c r="HPP81" s="207"/>
      <c r="HPQ81" s="207"/>
      <c r="HPR81" s="207"/>
      <c r="HPS81" s="207"/>
      <c r="HPT81" s="207"/>
      <c r="HPU81" s="207"/>
      <c r="HPV81" s="207"/>
      <c r="HPW81" s="207"/>
      <c r="HPX81" s="207"/>
      <c r="HPY81" s="207"/>
      <c r="HPZ81" s="207"/>
      <c r="HQA81" s="207"/>
      <c r="HQB81" s="207"/>
      <c r="HQC81" s="207"/>
      <c r="HQD81" s="207"/>
      <c r="HQE81" s="207"/>
      <c r="HQF81" s="207"/>
      <c r="HQG81" s="207"/>
      <c r="HQH81" s="207"/>
      <c r="HQI81" s="207"/>
      <c r="HQJ81" s="207"/>
      <c r="HQK81" s="207"/>
      <c r="HQL81" s="207"/>
      <c r="HQM81" s="207"/>
      <c r="HQN81" s="207"/>
      <c r="HQO81" s="207"/>
      <c r="HQP81" s="207"/>
      <c r="HQQ81" s="207"/>
      <c r="HQR81" s="207"/>
      <c r="HQS81" s="207"/>
      <c r="HQT81" s="207"/>
      <c r="HQU81" s="207"/>
      <c r="HQV81" s="207"/>
      <c r="HQW81" s="207"/>
      <c r="HQX81" s="207"/>
      <c r="HQY81" s="207"/>
      <c r="HQZ81" s="207"/>
      <c r="HRA81" s="207"/>
      <c r="HRB81" s="207"/>
      <c r="HRC81" s="207"/>
      <c r="HRD81" s="207"/>
      <c r="HRE81" s="207"/>
      <c r="HRF81" s="207"/>
      <c r="HRG81" s="207"/>
      <c r="HRH81" s="207"/>
      <c r="HRI81" s="207"/>
      <c r="HRJ81" s="207"/>
      <c r="HRK81" s="207"/>
      <c r="HRL81" s="207"/>
      <c r="HRM81" s="207"/>
      <c r="HRN81" s="207"/>
      <c r="HRO81" s="207"/>
      <c r="HRP81" s="207"/>
      <c r="HRQ81" s="207"/>
      <c r="HRR81" s="207"/>
      <c r="HRS81" s="207"/>
      <c r="HRT81" s="207"/>
      <c r="HRU81" s="207"/>
      <c r="HRV81" s="207"/>
      <c r="HRW81" s="207"/>
      <c r="HRX81" s="207"/>
      <c r="HRY81" s="207"/>
      <c r="HRZ81" s="207"/>
      <c r="HSA81" s="207"/>
      <c r="HSB81" s="207"/>
      <c r="HSC81" s="207"/>
      <c r="HSD81" s="207"/>
      <c r="HSE81" s="207"/>
      <c r="HSF81" s="207"/>
      <c r="HSG81" s="207"/>
      <c r="HSH81" s="207"/>
      <c r="HSI81" s="207"/>
      <c r="HSJ81" s="207"/>
      <c r="HSK81" s="207"/>
      <c r="HSL81" s="207"/>
      <c r="HSM81" s="207"/>
      <c r="HSN81" s="207"/>
      <c r="HSO81" s="207"/>
      <c r="HSP81" s="207"/>
      <c r="HSQ81" s="207"/>
      <c r="HSR81" s="207"/>
      <c r="HSS81" s="207"/>
      <c r="HST81" s="207"/>
      <c r="HSU81" s="207"/>
      <c r="HSV81" s="207"/>
      <c r="HSW81" s="207"/>
      <c r="HSX81" s="207"/>
      <c r="HSY81" s="207"/>
      <c r="HSZ81" s="207"/>
      <c r="HTA81" s="207"/>
      <c r="HTB81" s="207"/>
      <c r="HTC81" s="207"/>
      <c r="HTD81" s="207"/>
      <c r="HTE81" s="207"/>
      <c r="HTF81" s="207"/>
      <c r="HTG81" s="207"/>
      <c r="HTH81" s="207"/>
      <c r="HTI81" s="207"/>
      <c r="HTJ81" s="207"/>
      <c r="HTK81" s="207"/>
      <c r="HTL81" s="207"/>
      <c r="HTM81" s="207"/>
      <c r="HTN81" s="207"/>
      <c r="HTO81" s="207"/>
      <c r="HTP81" s="207"/>
      <c r="HTQ81" s="207"/>
      <c r="HTR81" s="207"/>
      <c r="HTS81" s="207"/>
      <c r="HTT81" s="207"/>
      <c r="HTU81" s="207"/>
      <c r="HTV81" s="207"/>
      <c r="HTW81" s="207"/>
      <c r="HTX81" s="207"/>
      <c r="HTY81" s="207"/>
      <c r="HTZ81" s="207"/>
      <c r="HUA81" s="207"/>
      <c r="HUB81" s="207"/>
      <c r="HUC81" s="207"/>
      <c r="HUD81" s="207"/>
      <c r="HUE81" s="207"/>
      <c r="HUF81" s="207"/>
      <c r="HUG81" s="207"/>
      <c r="HUH81" s="207"/>
      <c r="HUI81" s="207"/>
      <c r="HUJ81" s="207"/>
      <c r="HUK81" s="207"/>
      <c r="HUL81" s="207"/>
      <c r="HUM81" s="207"/>
      <c r="HUN81" s="207"/>
      <c r="HUO81" s="207"/>
      <c r="HUP81" s="207"/>
      <c r="HUQ81" s="207"/>
      <c r="HUR81" s="207"/>
      <c r="HUS81" s="207"/>
      <c r="HUT81" s="207"/>
      <c r="HUU81" s="207"/>
      <c r="HUV81" s="207"/>
      <c r="HUW81" s="207"/>
      <c r="HUX81" s="207"/>
      <c r="HUY81" s="207"/>
      <c r="HUZ81" s="207"/>
      <c r="HVA81" s="207"/>
      <c r="HVB81" s="207"/>
      <c r="HVC81" s="207"/>
      <c r="HVD81" s="207"/>
      <c r="HVE81" s="207"/>
      <c r="HVF81" s="207"/>
      <c r="HVG81" s="207"/>
      <c r="HVH81" s="207"/>
      <c r="HVI81" s="207"/>
      <c r="HVJ81" s="207"/>
      <c r="HVK81" s="207"/>
      <c r="HVL81" s="207"/>
      <c r="HVM81" s="207"/>
      <c r="HVN81" s="207"/>
      <c r="HVO81" s="207"/>
      <c r="HVP81" s="207"/>
      <c r="HVQ81" s="207"/>
      <c r="HVR81" s="207"/>
      <c r="HVS81" s="207"/>
      <c r="HVT81" s="207"/>
      <c r="HVU81" s="207"/>
      <c r="HVV81" s="207"/>
      <c r="HVW81" s="207"/>
      <c r="HVX81" s="207"/>
      <c r="HVY81" s="207"/>
      <c r="HVZ81" s="207"/>
      <c r="HWA81" s="207"/>
      <c r="HWB81" s="207"/>
      <c r="HWC81" s="207"/>
      <c r="HWD81" s="207"/>
      <c r="HWE81" s="207"/>
      <c r="HWF81" s="207"/>
      <c r="HWG81" s="207"/>
      <c r="HWH81" s="207"/>
      <c r="HWI81" s="207"/>
      <c r="HWJ81" s="207"/>
      <c r="HWK81" s="207"/>
      <c r="HWL81" s="207"/>
      <c r="HWM81" s="207"/>
      <c r="HWN81" s="207"/>
      <c r="HWO81" s="207"/>
      <c r="HWP81" s="207"/>
      <c r="HWQ81" s="207"/>
      <c r="HWR81" s="207"/>
      <c r="HWS81" s="207"/>
      <c r="HWT81" s="207"/>
      <c r="HWU81" s="207"/>
      <c r="HWV81" s="207"/>
      <c r="HWW81" s="207"/>
      <c r="HWX81" s="207"/>
      <c r="HWY81" s="207"/>
      <c r="HWZ81" s="207"/>
      <c r="HXA81" s="207"/>
      <c r="HXB81" s="207"/>
      <c r="HXC81" s="207"/>
      <c r="HXD81" s="207"/>
      <c r="HXE81" s="207"/>
      <c r="HXF81" s="207"/>
      <c r="HXG81" s="207"/>
      <c r="HXH81" s="207"/>
      <c r="HXI81" s="207"/>
      <c r="HXJ81" s="207"/>
      <c r="HXK81" s="207"/>
      <c r="HXL81" s="207"/>
      <c r="HXM81" s="207"/>
      <c r="HXN81" s="207"/>
      <c r="HXO81" s="207"/>
      <c r="HXP81" s="207"/>
      <c r="HXQ81" s="207"/>
      <c r="HXR81" s="207"/>
      <c r="HXS81" s="207"/>
      <c r="HXT81" s="207"/>
      <c r="HXU81" s="207"/>
      <c r="HXV81" s="207"/>
      <c r="HXW81" s="207"/>
      <c r="HXX81" s="207"/>
      <c r="HXY81" s="207"/>
      <c r="HXZ81" s="207"/>
      <c r="HYA81" s="207"/>
      <c r="HYB81" s="207"/>
      <c r="HYC81" s="207"/>
      <c r="HYD81" s="207"/>
      <c r="HYE81" s="207"/>
      <c r="HYF81" s="207"/>
      <c r="HYG81" s="207"/>
      <c r="HYH81" s="207"/>
      <c r="HYI81" s="207"/>
      <c r="HYJ81" s="207"/>
      <c r="HYK81" s="207"/>
      <c r="HYL81" s="207"/>
      <c r="HYM81" s="207"/>
      <c r="HYN81" s="207"/>
      <c r="HYO81" s="207"/>
      <c r="HYP81" s="207"/>
      <c r="HYQ81" s="207"/>
      <c r="HYR81" s="207"/>
      <c r="HYS81" s="207"/>
      <c r="HYT81" s="207"/>
      <c r="HYU81" s="207"/>
      <c r="HYV81" s="207"/>
      <c r="HYW81" s="207"/>
      <c r="HYX81" s="207"/>
      <c r="HYY81" s="207"/>
      <c r="HYZ81" s="207"/>
      <c r="HZA81" s="207"/>
      <c r="HZB81" s="207"/>
      <c r="HZC81" s="207"/>
      <c r="HZD81" s="207"/>
      <c r="HZE81" s="207"/>
      <c r="HZF81" s="207"/>
      <c r="HZG81" s="207"/>
      <c r="HZH81" s="207"/>
      <c r="HZI81" s="207"/>
      <c r="HZJ81" s="207"/>
      <c r="HZK81" s="207"/>
      <c r="HZL81" s="207"/>
      <c r="HZM81" s="207"/>
      <c r="HZN81" s="207"/>
      <c r="HZO81" s="207"/>
      <c r="HZP81" s="207"/>
      <c r="HZQ81" s="207"/>
      <c r="HZR81" s="207"/>
      <c r="HZS81" s="207"/>
      <c r="HZT81" s="207"/>
      <c r="HZU81" s="207"/>
      <c r="HZV81" s="207"/>
      <c r="HZW81" s="207"/>
      <c r="HZX81" s="207"/>
      <c r="HZY81" s="207"/>
      <c r="HZZ81" s="207"/>
      <c r="IAA81" s="207"/>
      <c r="IAB81" s="207"/>
      <c r="IAC81" s="207"/>
      <c r="IAD81" s="207"/>
      <c r="IAE81" s="207"/>
      <c r="IAF81" s="207"/>
      <c r="IAG81" s="207"/>
      <c r="IAH81" s="207"/>
      <c r="IAI81" s="207"/>
      <c r="IAJ81" s="207"/>
      <c r="IAK81" s="207"/>
      <c r="IAL81" s="207"/>
      <c r="IAM81" s="207"/>
      <c r="IAN81" s="207"/>
      <c r="IAO81" s="207"/>
      <c r="IAP81" s="207"/>
      <c r="IAQ81" s="207"/>
      <c r="IAR81" s="207"/>
      <c r="IAS81" s="207"/>
      <c r="IAT81" s="207"/>
      <c r="IAU81" s="207"/>
      <c r="IAV81" s="207"/>
      <c r="IAW81" s="207"/>
      <c r="IAX81" s="207"/>
      <c r="IAY81" s="207"/>
      <c r="IAZ81" s="207"/>
      <c r="IBA81" s="207"/>
      <c r="IBB81" s="207"/>
      <c r="IBC81" s="207"/>
      <c r="IBD81" s="207"/>
      <c r="IBE81" s="207"/>
      <c r="IBF81" s="207"/>
      <c r="IBG81" s="207"/>
      <c r="IBH81" s="207"/>
      <c r="IBI81" s="207"/>
      <c r="IBJ81" s="207"/>
      <c r="IBK81" s="207"/>
      <c r="IBL81" s="207"/>
      <c r="IBM81" s="207"/>
      <c r="IBN81" s="207"/>
      <c r="IBO81" s="207"/>
      <c r="IBP81" s="207"/>
      <c r="IBQ81" s="207"/>
      <c r="IBR81" s="207"/>
      <c r="IBS81" s="207"/>
      <c r="IBT81" s="207"/>
      <c r="IBU81" s="207"/>
      <c r="IBV81" s="207"/>
      <c r="IBW81" s="207"/>
      <c r="IBX81" s="207"/>
      <c r="IBY81" s="207"/>
      <c r="IBZ81" s="207"/>
      <c r="ICA81" s="207"/>
      <c r="ICB81" s="207"/>
      <c r="ICC81" s="207"/>
      <c r="ICD81" s="207"/>
      <c r="ICE81" s="207"/>
      <c r="ICF81" s="207"/>
      <c r="ICG81" s="207"/>
      <c r="ICH81" s="207"/>
      <c r="ICI81" s="207"/>
      <c r="ICJ81" s="207"/>
      <c r="ICK81" s="207"/>
      <c r="ICL81" s="207"/>
      <c r="ICM81" s="207"/>
      <c r="ICN81" s="207"/>
      <c r="ICO81" s="207"/>
      <c r="ICP81" s="207"/>
      <c r="ICQ81" s="207"/>
      <c r="ICR81" s="207"/>
      <c r="ICS81" s="207"/>
      <c r="ICT81" s="207"/>
      <c r="ICU81" s="207"/>
      <c r="ICV81" s="207"/>
      <c r="ICW81" s="207"/>
      <c r="ICX81" s="207"/>
      <c r="ICY81" s="207"/>
      <c r="ICZ81" s="207"/>
      <c r="IDA81" s="207"/>
      <c r="IDB81" s="207"/>
      <c r="IDC81" s="207"/>
      <c r="IDD81" s="207"/>
      <c r="IDE81" s="207"/>
      <c r="IDF81" s="207"/>
      <c r="IDG81" s="207"/>
      <c r="IDH81" s="207"/>
      <c r="IDI81" s="207"/>
      <c r="IDJ81" s="207"/>
      <c r="IDK81" s="207"/>
      <c r="IDL81" s="207"/>
      <c r="IDM81" s="207"/>
      <c r="IDN81" s="207"/>
      <c r="IDO81" s="207"/>
      <c r="IDP81" s="207"/>
      <c r="IDQ81" s="207"/>
      <c r="IDR81" s="207"/>
      <c r="IDS81" s="207"/>
      <c r="IDT81" s="207"/>
      <c r="IDU81" s="207"/>
      <c r="IDV81" s="207"/>
      <c r="IDW81" s="207"/>
      <c r="IDX81" s="207"/>
      <c r="IDY81" s="207"/>
      <c r="IDZ81" s="207"/>
      <c r="IEA81" s="207"/>
      <c r="IEB81" s="207"/>
      <c r="IEC81" s="207"/>
      <c r="IED81" s="207"/>
      <c r="IEE81" s="207"/>
      <c r="IEF81" s="207"/>
      <c r="IEG81" s="207"/>
      <c r="IEH81" s="207"/>
      <c r="IEI81" s="207"/>
      <c r="IEJ81" s="207"/>
      <c r="IEK81" s="207"/>
      <c r="IEL81" s="207"/>
      <c r="IEM81" s="207"/>
      <c r="IEN81" s="207"/>
      <c r="IEO81" s="207"/>
      <c r="IEP81" s="207"/>
      <c r="IEQ81" s="207"/>
      <c r="IER81" s="207"/>
      <c r="IES81" s="207"/>
      <c r="IET81" s="207"/>
      <c r="IEU81" s="207"/>
      <c r="IEV81" s="207"/>
      <c r="IEW81" s="207"/>
      <c r="IEX81" s="207"/>
      <c r="IEY81" s="207"/>
      <c r="IEZ81" s="207"/>
      <c r="IFA81" s="207"/>
      <c r="IFB81" s="207"/>
      <c r="IFC81" s="207"/>
      <c r="IFD81" s="207"/>
      <c r="IFE81" s="207"/>
      <c r="IFF81" s="207"/>
      <c r="IFG81" s="207"/>
      <c r="IFH81" s="207"/>
      <c r="IFI81" s="207"/>
      <c r="IFJ81" s="207"/>
      <c r="IFK81" s="207"/>
      <c r="IFL81" s="207"/>
      <c r="IFM81" s="207"/>
      <c r="IFN81" s="207"/>
      <c r="IFO81" s="207"/>
      <c r="IFP81" s="207"/>
      <c r="IFQ81" s="207"/>
      <c r="IFR81" s="207"/>
      <c r="IFS81" s="207"/>
      <c r="IFT81" s="207"/>
      <c r="IFU81" s="207"/>
      <c r="IFV81" s="207"/>
      <c r="IFW81" s="207"/>
      <c r="IFX81" s="207"/>
      <c r="IFY81" s="207"/>
      <c r="IFZ81" s="207"/>
      <c r="IGA81" s="207"/>
      <c r="IGB81" s="207"/>
      <c r="IGC81" s="207"/>
      <c r="IGD81" s="207"/>
      <c r="IGE81" s="207"/>
      <c r="IGF81" s="207"/>
      <c r="IGG81" s="207"/>
      <c r="IGH81" s="207"/>
      <c r="IGI81" s="207"/>
      <c r="IGJ81" s="207"/>
      <c r="IGK81" s="207"/>
      <c r="IGL81" s="207"/>
      <c r="IGM81" s="207"/>
      <c r="IGN81" s="207"/>
      <c r="IGO81" s="207"/>
      <c r="IGP81" s="207"/>
      <c r="IGQ81" s="207"/>
      <c r="IGR81" s="207"/>
      <c r="IGS81" s="207"/>
      <c r="IGT81" s="207"/>
      <c r="IGU81" s="207"/>
      <c r="IGV81" s="207"/>
      <c r="IGW81" s="207"/>
      <c r="IGX81" s="207"/>
      <c r="IGY81" s="207"/>
      <c r="IGZ81" s="207"/>
      <c r="IHA81" s="207"/>
      <c r="IHB81" s="207"/>
      <c r="IHC81" s="207"/>
      <c r="IHD81" s="207"/>
      <c r="IHE81" s="207"/>
      <c r="IHF81" s="207"/>
      <c r="IHG81" s="207"/>
      <c r="IHH81" s="207"/>
      <c r="IHI81" s="207"/>
      <c r="IHJ81" s="207"/>
      <c r="IHK81" s="207"/>
      <c r="IHL81" s="207"/>
      <c r="IHM81" s="207"/>
      <c r="IHN81" s="207"/>
      <c r="IHO81" s="207"/>
      <c r="IHP81" s="207"/>
      <c r="IHQ81" s="207"/>
      <c r="IHR81" s="207"/>
      <c r="IHS81" s="207"/>
      <c r="IHT81" s="207"/>
      <c r="IHU81" s="207"/>
      <c r="IHV81" s="207"/>
      <c r="IHW81" s="207"/>
      <c r="IHX81" s="207"/>
      <c r="IHY81" s="207"/>
      <c r="IHZ81" s="207"/>
      <c r="IIA81" s="207"/>
      <c r="IIB81" s="207"/>
      <c r="IIC81" s="207"/>
      <c r="IID81" s="207"/>
      <c r="IIE81" s="207"/>
      <c r="IIF81" s="207"/>
      <c r="IIG81" s="207"/>
      <c r="IIH81" s="207"/>
      <c r="III81" s="207"/>
      <c r="IIJ81" s="207"/>
      <c r="IIK81" s="207"/>
      <c r="IIL81" s="207"/>
      <c r="IIM81" s="207"/>
      <c r="IIN81" s="207"/>
      <c r="IIO81" s="207"/>
      <c r="IIP81" s="207"/>
      <c r="IIQ81" s="207"/>
      <c r="IIR81" s="207"/>
      <c r="IIS81" s="207"/>
      <c r="IIT81" s="207"/>
      <c r="IIU81" s="207"/>
      <c r="IIV81" s="207"/>
      <c r="IIW81" s="207"/>
      <c r="IIX81" s="207"/>
      <c r="IIY81" s="207"/>
      <c r="IIZ81" s="207"/>
      <c r="IJA81" s="207"/>
      <c r="IJB81" s="207"/>
      <c r="IJC81" s="207"/>
      <c r="IJD81" s="207"/>
      <c r="IJE81" s="207"/>
      <c r="IJF81" s="207"/>
      <c r="IJG81" s="207"/>
      <c r="IJH81" s="207"/>
      <c r="IJI81" s="207"/>
      <c r="IJJ81" s="207"/>
      <c r="IJK81" s="207"/>
      <c r="IJL81" s="207"/>
      <c r="IJM81" s="207"/>
      <c r="IJN81" s="207"/>
      <c r="IJO81" s="207"/>
      <c r="IJP81" s="207"/>
      <c r="IJQ81" s="207"/>
      <c r="IJR81" s="207"/>
      <c r="IJS81" s="207"/>
      <c r="IJT81" s="207"/>
      <c r="IJU81" s="207"/>
      <c r="IJV81" s="207"/>
      <c r="IJW81" s="207"/>
      <c r="IJX81" s="207"/>
      <c r="IJY81" s="207"/>
      <c r="IJZ81" s="207"/>
      <c r="IKA81" s="207"/>
      <c r="IKB81" s="207"/>
      <c r="IKC81" s="207"/>
      <c r="IKD81" s="207"/>
      <c r="IKE81" s="207"/>
      <c r="IKF81" s="207"/>
      <c r="IKG81" s="207"/>
      <c r="IKH81" s="207"/>
      <c r="IKI81" s="207"/>
      <c r="IKJ81" s="207"/>
      <c r="IKK81" s="207"/>
      <c r="IKL81" s="207"/>
      <c r="IKM81" s="207"/>
      <c r="IKN81" s="207"/>
      <c r="IKO81" s="207"/>
      <c r="IKP81" s="207"/>
      <c r="IKQ81" s="207"/>
      <c r="IKR81" s="207"/>
      <c r="IKS81" s="207"/>
      <c r="IKT81" s="207"/>
      <c r="IKU81" s="207"/>
      <c r="IKV81" s="207"/>
      <c r="IKW81" s="207"/>
      <c r="IKX81" s="207"/>
      <c r="IKY81" s="207"/>
      <c r="IKZ81" s="207"/>
      <c r="ILA81" s="207"/>
      <c r="ILB81" s="207"/>
      <c r="ILC81" s="207"/>
      <c r="ILD81" s="207"/>
      <c r="ILE81" s="207"/>
      <c r="ILF81" s="207"/>
      <c r="ILG81" s="207"/>
      <c r="ILH81" s="207"/>
      <c r="ILI81" s="207"/>
      <c r="ILJ81" s="207"/>
      <c r="ILK81" s="207"/>
      <c r="ILL81" s="207"/>
      <c r="ILM81" s="207"/>
      <c r="ILN81" s="207"/>
      <c r="ILO81" s="207"/>
      <c r="ILP81" s="207"/>
      <c r="ILQ81" s="207"/>
      <c r="ILR81" s="207"/>
      <c r="ILS81" s="207"/>
      <c r="ILT81" s="207"/>
      <c r="ILU81" s="207"/>
      <c r="ILV81" s="207"/>
      <c r="ILW81" s="207"/>
      <c r="ILX81" s="207"/>
      <c r="ILY81" s="207"/>
      <c r="ILZ81" s="207"/>
      <c r="IMA81" s="207"/>
      <c r="IMB81" s="207"/>
      <c r="IMC81" s="207"/>
      <c r="IMD81" s="207"/>
      <c r="IME81" s="207"/>
      <c r="IMF81" s="207"/>
      <c r="IMG81" s="207"/>
      <c r="IMH81" s="207"/>
      <c r="IMI81" s="207"/>
      <c r="IMJ81" s="207"/>
      <c r="IMK81" s="207"/>
      <c r="IML81" s="207"/>
      <c r="IMM81" s="207"/>
      <c r="IMN81" s="207"/>
      <c r="IMO81" s="207"/>
      <c r="IMP81" s="207"/>
      <c r="IMQ81" s="207"/>
      <c r="IMR81" s="207"/>
      <c r="IMS81" s="207"/>
      <c r="IMT81" s="207"/>
      <c r="IMU81" s="207"/>
      <c r="IMV81" s="207"/>
      <c r="IMW81" s="207"/>
      <c r="IMX81" s="207"/>
      <c r="IMY81" s="207"/>
      <c r="IMZ81" s="207"/>
      <c r="INA81" s="207"/>
      <c r="INB81" s="207"/>
      <c r="INC81" s="207"/>
      <c r="IND81" s="207"/>
      <c r="INE81" s="207"/>
      <c r="INF81" s="207"/>
      <c r="ING81" s="207"/>
      <c r="INH81" s="207"/>
      <c r="INI81" s="207"/>
      <c r="INJ81" s="207"/>
      <c r="INK81" s="207"/>
      <c r="INL81" s="207"/>
      <c r="INM81" s="207"/>
      <c r="INN81" s="207"/>
      <c r="INO81" s="207"/>
      <c r="INP81" s="207"/>
      <c r="INQ81" s="207"/>
      <c r="INR81" s="207"/>
      <c r="INS81" s="207"/>
      <c r="INT81" s="207"/>
      <c r="INU81" s="207"/>
      <c r="INV81" s="207"/>
      <c r="INW81" s="207"/>
      <c r="INX81" s="207"/>
      <c r="INY81" s="207"/>
      <c r="INZ81" s="207"/>
      <c r="IOA81" s="207"/>
      <c r="IOB81" s="207"/>
      <c r="IOC81" s="207"/>
      <c r="IOD81" s="207"/>
      <c r="IOE81" s="207"/>
      <c r="IOF81" s="207"/>
      <c r="IOG81" s="207"/>
      <c r="IOH81" s="207"/>
      <c r="IOI81" s="207"/>
      <c r="IOJ81" s="207"/>
      <c r="IOK81" s="207"/>
      <c r="IOL81" s="207"/>
      <c r="IOM81" s="207"/>
      <c r="ION81" s="207"/>
      <c r="IOO81" s="207"/>
      <c r="IOP81" s="207"/>
      <c r="IOQ81" s="207"/>
      <c r="IOR81" s="207"/>
      <c r="IOS81" s="207"/>
      <c r="IOT81" s="207"/>
      <c r="IOU81" s="207"/>
      <c r="IOV81" s="207"/>
      <c r="IOW81" s="207"/>
      <c r="IOX81" s="207"/>
      <c r="IOY81" s="207"/>
      <c r="IOZ81" s="207"/>
      <c r="IPA81" s="207"/>
      <c r="IPB81" s="207"/>
      <c r="IPC81" s="207"/>
      <c r="IPD81" s="207"/>
      <c r="IPE81" s="207"/>
      <c r="IPF81" s="207"/>
      <c r="IPG81" s="207"/>
      <c r="IPH81" s="207"/>
      <c r="IPI81" s="207"/>
      <c r="IPJ81" s="207"/>
      <c r="IPK81" s="207"/>
      <c r="IPL81" s="207"/>
      <c r="IPM81" s="207"/>
      <c r="IPN81" s="207"/>
      <c r="IPO81" s="207"/>
      <c r="IPP81" s="207"/>
      <c r="IPQ81" s="207"/>
      <c r="IPR81" s="207"/>
      <c r="IPS81" s="207"/>
      <c r="IPT81" s="207"/>
      <c r="IPU81" s="207"/>
      <c r="IPV81" s="207"/>
      <c r="IPW81" s="207"/>
      <c r="IPX81" s="207"/>
      <c r="IPY81" s="207"/>
      <c r="IPZ81" s="207"/>
      <c r="IQA81" s="207"/>
      <c r="IQB81" s="207"/>
      <c r="IQC81" s="207"/>
      <c r="IQD81" s="207"/>
      <c r="IQE81" s="207"/>
      <c r="IQF81" s="207"/>
      <c r="IQG81" s="207"/>
      <c r="IQH81" s="207"/>
      <c r="IQI81" s="207"/>
      <c r="IQJ81" s="207"/>
      <c r="IQK81" s="207"/>
      <c r="IQL81" s="207"/>
      <c r="IQM81" s="207"/>
      <c r="IQN81" s="207"/>
      <c r="IQO81" s="207"/>
      <c r="IQP81" s="207"/>
      <c r="IQQ81" s="207"/>
      <c r="IQR81" s="207"/>
      <c r="IQS81" s="207"/>
      <c r="IQT81" s="207"/>
      <c r="IQU81" s="207"/>
      <c r="IQV81" s="207"/>
      <c r="IQW81" s="207"/>
      <c r="IQX81" s="207"/>
      <c r="IQY81" s="207"/>
      <c r="IQZ81" s="207"/>
      <c r="IRA81" s="207"/>
      <c r="IRB81" s="207"/>
      <c r="IRC81" s="207"/>
      <c r="IRD81" s="207"/>
      <c r="IRE81" s="207"/>
      <c r="IRF81" s="207"/>
      <c r="IRG81" s="207"/>
      <c r="IRH81" s="207"/>
      <c r="IRI81" s="207"/>
      <c r="IRJ81" s="207"/>
      <c r="IRK81" s="207"/>
      <c r="IRL81" s="207"/>
      <c r="IRM81" s="207"/>
      <c r="IRN81" s="207"/>
      <c r="IRO81" s="207"/>
      <c r="IRP81" s="207"/>
      <c r="IRQ81" s="207"/>
      <c r="IRR81" s="207"/>
      <c r="IRS81" s="207"/>
      <c r="IRT81" s="207"/>
      <c r="IRU81" s="207"/>
      <c r="IRV81" s="207"/>
      <c r="IRW81" s="207"/>
      <c r="IRX81" s="207"/>
      <c r="IRY81" s="207"/>
      <c r="IRZ81" s="207"/>
      <c r="ISA81" s="207"/>
      <c r="ISB81" s="207"/>
      <c r="ISC81" s="207"/>
      <c r="ISD81" s="207"/>
      <c r="ISE81" s="207"/>
      <c r="ISF81" s="207"/>
      <c r="ISG81" s="207"/>
      <c r="ISH81" s="207"/>
      <c r="ISI81" s="207"/>
      <c r="ISJ81" s="207"/>
      <c r="ISK81" s="207"/>
      <c r="ISL81" s="207"/>
      <c r="ISM81" s="207"/>
      <c r="ISN81" s="207"/>
      <c r="ISO81" s="207"/>
      <c r="ISP81" s="207"/>
      <c r="ISQ81" s="207"/>
      <c r="ISR81" s="207"/>
      <c r="ISS81" s="207"/>
      <c r="IST81" s="207"/>
      <c r="ISU81" s="207"/>
      <c r="ISV81" s="207"/>
      <c r="ISW81" s="207"/>
      <c r="ISX81" s="207"/>
      <c r="ISY81" s="207"/>
      <c r="ISZ81" s="207"/>
      <c r="ITA81" s="207"/>
      <c r="ITB81" s="207"/>
      <c r="ITC81" s="207"/>
      <c r="ITD81" s="207"/>
      <c r="ITE81" s="207"/>
      <c r="ITF81" s="207"/>
      <c r="ITG81" s="207"/>
      <c r="ITH81" s="207"/>
      <c r="ITI81" s="207"/>
      <c r="ITJ81" s="207"/>
      <c r="ITK81" s="207"/>
      <c r="ITL81" s="207"/>
      <c r="ITM81" s="207"/>
      <c r="ITN81" s="207"/>
      <c r="ITO81" s="207"/>
      <c r="ITP81" s="207"/>
      <c r="ITQ81" s="207"/>
      <c r="ITR81" s="207"/>
      <c r="ITS81" s="207"/>
      <c r="ITT81" s="207"/>
      <c r="ITU81" s="207"/>
      <c r="ITV81" s="207"/>
      <c r="ITW81" s="207"/>
      <c r="ITX81" s="207"/>
      <c r="ITY81" s="207"/>
      <c r="ITZ81" s="207"/>
      <c r="IUA81" s="207"/>
      <c r="IUB81" s="207"/>
      <c r="IUC81" s="207"/>
      <c r="IUD81" s="207"/>
      <c r="IUE81" s="207"/>
      <c r="IUF81" s="207"/>
      <c r="IUG81" s="207"/>
      <c r="IUH81" s="207"/>
      <c r="IUI81" s="207"/>
      <c r="IUJ81" s="207"/>
      <c r="IUK81" s="207"/>
      <c r="IUL81" s="207"/>
      <c r="IUM81" s="207"/>
      <c r="IUN81" s="207"/>
      <c r="IUO81" s="207"/>
      <c r="IUP81" s="207"/>
      <c r="IUQ81" s="207"/>
      <c r="IUR81" s="207"/>
      <c r="IUS81" s="207"/>
      <c r="IUT81" s="207"/>
      <c r="IUU81" s="207"/>
      <c r="IUV81" s="207"/>
      <c r="IUW81" s="207"/>
      <c r="IUX81" s="207"/>
      <c r="IUY81" s="207"/>
      <c r="IUZ81" s="207"/>
      <c r="IVA81" s="207"/>
      <c r="IVB81" s="207"/>
      <c r="IVC81" s="207"/>
      <c r="IVD81" s="207"/>
      <c r="IVE81" s="207"/>
      <c r="IVF81" s="207"/>
      <c r="IVG81" s="207"/>
      <c r="IVH81" s="207"/>
      <c r="IVI81" s="207"/>
      <c r="IVJ81" s="207"/>
      <c r="IVK81" s="207"/>
      <c r="IVL81" s="207"/>
      <c r="IVM81" s="207"/>
      <c r="IVN81" s="207"/>
      <c r="IVO81" s="207"/>
      <c r="IVP81" s="207"/>
      <c r="IVQ81" s="207"/>
      <c r="IVR81" s="207"/>
      <c r="IVS81" s="207"/>
      <c r="IVT81" s="207"/>
      <c r="IVU81" s="207"/>
      <c r="IVV81" s="207"/>
      <c r="IVW81" s="207"/>
      <c r="IVX81" s="207"/>
      <c r="IVY81" s="207"/>
      <c r="IVZ81" s="207"/>
      <c r="IWA81" s="207"/>
      <c r="IWB81" s="207"/>
      <c r="IWC81" s="207"/>
      <c r="IWD81" s="207"/>
      <c r="IWE81" s="207"/>
      <c r="IWF81" s="207"/>
      <c r="IWG81" s="207"/>
      <c r="IWH81" s="207"/>
      <c r="IWI81" s="207"/>
      <c r="IWJ81" s="207"/>
      <c r="IWK81" s="207"/>
      <c r="IWL81" s="207"/>
      <c r="IWM81" s="207"/>
      <c r="IWN81" s="207"/>
      <c r="IWO81" s="207"/>
      <c r="IWP81" s="207"/>
      <c r="IWQ81" s="207"/>
      <c r="IWR81" s="207"/>
      <c r="IWS81" s="207"/>
      <c r="IWT81" s="207"/>
      <c r="IWU81" s="207"/>
      <c r="IWV81" s="207"/>
      <c r="IWW81" s="207"/>
      <c r="IWX81" s="207"/>
      <c r="IWY81" s="207"/>
      <c r="IWZ81" s="207"/>
      <c r="IXA81" s="207"/>
      <c r="IXB81" s="207"/>
      <c r="IXC81" s="207"/>
      <c r="IXD81" s="207"/>
      <c r="IXE81" s="207"/>
      <c r="IXF81" s="207"/>
      <c r="IXG81" s="207"/>
      <c r="IXH81" s="207"/>
      <c r="IXI81" s="207"/>
      <c r="IXJ81" s="207"/>
      <c r="IXK81" s="207"/>
      <c r="IXL81" s="207"/>
      <c r="IXM81" s="207"/>
      <c r="IXN81" s="207"/>
      <c r="IXO81" s="207"/>
      <c r="IXP81" s="207"/>
      <c r="IXQ81" s="207"/>
      <c r="IXR81" s="207"/>
      <c r="IXS81" s="207"/>
      <c r="IXT81" s="207"/>
      <c r="IXU81" s="207"/>
      <c r="IXV81" s="207"/>
      <c r="IXW81" s="207"/>
      <c r="IXX81" s="207"/>
      <c r="IXY81" s="207"/>
      <c r="IXZ81" s="207"/>
      <c r="IYA81" s="207"/>
      <c r="IYB81" s="207"/>
      <c r="IYC81" s="207"/>
      <c r="IYD81" s="207"/>
      <c r="IYE81" s="207"/>
      <c r="IYF81" s="207"/>
      <c r="IYG81" s="207"/>
      <c r="IYH81" s="207"/>
      <c r="IYI81" s="207"/>
      <c r="IYJ81" s="207"/>
      <c r="IYK81" s="207"/>
      <c r="IYL81" s="207"/>
      <c r="IYM81" s="207"/>
      <c r="IYN81" s="207"/>
      <c r="IYO81" s="207"/>
      <c r="IYP81" s="207"/>
      <c r="IYQ81" s="207"/>
      <c r="IYR81" s="207"/>
      <c r="IYS81" s="207"/>
      <c r="IYT81" s="207"/>
      <c r="IYU81" s="207"/>
      <c r="IYV81" s="207"/>
      <c r="IYW81" s="207"/>
      <c r="IYX81" s="207"/>
      <c r="IYY81" s="207"/>
      <c r="IYZ81" s="207"/>
      <c r="IZA81" s="207"/>
      <c r="IZB81" s="207"/>
      <c r="IZC81" s="207"/>
      <c r="IZD81" s="207"/>
      <c r="IZE81" s="207"/>
      <c r="IZF81" s="207"/>
      <c r="IZG81" s="207"/>
      <c r="IZH81" s="207"/>
      <c r="IZI81" s="207"/>
      <c r="IZJ81" s="207"/>
      <c r="IZK81" s="207"/>
      <c r="IZL81" s="207"/>
      <c r="IZM81" s="207"/>
      <c r="IZN81" s="207"/>
      <c r="IZO81" s="207"/>
      <c r="IZP81" s="207"/>
      <c r="IZQ81" s="207"/>
      <c r="IZR81" s="207"/>
      <c r="IZS81" s="207"/>
      <c r="IZT81" s="207"/>
      <c r="IZU81" s="207"/>
      <c r="IZV81" s="207"/>
      <c r="IZW81" s="207"/>
      <c r="IZX81" s="207"/>
      <c r="IZY81" s="207"/>
      <c r="IZZ81" s="207"/>
      <c r="JAA81" s="207"/>
      <c r="JAB81" s="207"/>
      <c r="JAC81" s="207"/>
      <c r="JAD81" s="207"/>
      <c r="JAE81" s="207"/>
      <c r="JAF81" s="207"/>
      <c r="JAG81" s="207"/>
      <c r="JAH81" s="207"/>
      <c r="JAI81" s="207"/>
      <c r="JAJ81" s="207"/>
      <c r="JAK81" s="207"/>
      <c r="JAL81" s="207"/>
      <c r="JAM81" s="207"/>
      <c r="JAN81" s="207"/>
      <c r="JAO81" s="207"/>
      <c r="JAP81" s="207"/>
      <c r="JAQ81" s="207"/>
      <c r="JAR81" s="207"/>
      <c r="JAS81" s="207"/>
      <c r="JAT81" s="207"/>
      <c r="JAU81" s="207"/>
      <c r="JAV81" s="207"/>
      <c r="JAW81" s="207"/>
      <c r="JAX81" s="207"/>
      <c r="JAY81" s="207"/>
      <c r="JAZ81" s="207"/>
      <c r="JBA81" s="207"/>
      <c r="JBB81" s="207"/>
      <c r="JBC81" s="207"/>
      <c r="JBD81" s="207"/>
      <c r="JBE81" s="207"/>
      <c r="JBF81" s="207"/>
      <c r="JBG81" s="207"/>
      <c r="JBH81" s="207"/>
      <c r="JBI81" s="207"/>
      <c r="JBJ81" s="207"/>
      <c r="JBK81" s="207"/>
      <c r="JBL81" s="207"/>
      <c r="JBM81" s="207"/>
      <c r="JBN81" s="207"/>
      <c r="JBO81" s="207"/>
      <c r="JBP81" s="207"/>
      <c r="JBQ81" s="207"/>
      <c r="JBR81" s="207"/>
      <c r="JBS81" s="207"/>
      <c r="JBT81" s="207"/>
      <c r="JBU81" s="207"/>
      <c r="JBV81" s="207"/>
      <c r="JBW81" s="207"/>
      <c r="JBX81" s="207"/>
      <c r="JBY81" s="207"/>
      <c r="JBZ81" s="207"/>
      <c r="JCA81" s="207"/>
      <c r="JCB81" s="207"/>
      <c r="JCC81" s="207"/>
      <c r="JCD81" s="207"/>
      <c r="JCE81" s="207"/>
      <c r="JCF81" s="207"/>
      <c r="JCG81" s="207"/>
      <c r="JCH81" s="207"/>
      <c r="JCI81" s="207"/>
      <c r="JCJ81" s="207"/>
      <c r="JCK81" s="207"/>
      <c r="JCL81" s="207"/>
      <c r="JCM81" s="207"/>
      <c r="JCN81" s="207"/>
      <c r="JCO81" s="207"/>
      <c r="JCP81" s="207"/>
      <c r="JCQ81" s="207"/>
      <c r="JCR81" s="207"/>
      <c r="JCS81" s="207"/>
      <c r="JCT81" s="207"/>
      <c r="JCU81" s="207"/>
      <c r="JCV81" s="207"/>
      <c r="JCW81" s="207"/>
      <c r="JCX81" s="207"/>
      <c r="JCY81" s="207"/>
      <c r="JCZ81" s="207"/>
      <c r="JDA81" s="207"/>
      <c r="JDB81" s="207"/>
      <c r="JDC81" s="207"/>
      <c r="JDD81" s="207"/>
      <c r="JDE81" s="207"/>
      <c r="JDF81" s="207"/>
      <c r="JDG81" s="207"/>
      <c r="JDH81" s="207"/>
      <c r="JDI81" s="207"/>
      <c r="JDJ81" s="207"/>
      <c r="JDK81" s="207"/>
      <c r="JDL81" s="207"/>
      <c r="JDM81" s="207"/>
      <c r="JDN81" s="207"/>
      <c r="JDO81" s="207"/>
      <c r="JDP81" s="207"/>
      <c r="JDQ81" s="207"/>
      <c r="JDR81" s="207"/>
      <c r="JDS81" s="207"/>
      <c r="JDT81" s="207"/>
      <c r="JDU81" s="207"/>
      <c r="JDV81" s="207"/>
      <c r="JDW81" s="207"/>
      <c r="JDX81" s="207"/>
      <c r="JDY81" s="207"/>
      <c r="JDZ81" s="207"/>
      <c r="JEA81" s="207"/>
      <c r="JEB81" s="207"/>
      <c r="JEC81" s="207"/>
      <c r="JED81" s="207"/>
      <c r="JEE81" s="207"/>
      <c r="JEF81" s="207"/>
      <c r="JEG81" s="207"/>
      <c r="JEH81" s="207"/>
      <c r="JEI81" s="207"/>
      <c r="JEJ81" s="207"/>
      <c r="JEK81" s="207"/>
      <c r="JEL81" s="207"/>
      <c r="JEM81" s="207"/>
      <c r="JEN81" s="207"/>
      <c r="JEO81" s="207"/>
      <c r="JEP81" s="207"/>
      <c r="JEQ81" s="207"/>
      <c r="JER81" s="207"/>
      <c r="JES81" s="207"/>
      <c r="JET81" s="207"/>
      <c r="JEU81" s="207"/>
      <c r="JEV81" s="207"/>
      <c r="JEW81" s="207"/>
      <c r="JEX81" s="207"/>
      <c r="JEY81" s="207"/>
      <c r="JEZ81" s="207"/>
      <c r="JFA81" s="207"/>
      <c r="JFB81" s="207"/>
      <c r="JFC81" s="207"/>
      <c r="JFD81" s="207"/>
      <c r="JFE81" s="207"/>
      <c r="JFF81" s="207"/>
      <c r="JFG81" s="207"/>
      <c r="JFH81" s="207"/>
      <c r="JFI81" s="207"/>
      <c r="JFJ81" s="207"/>
      <c r="JFK81" s="207"/>
      <c r="JFL81" s="207"/>
      <c r="JFM81" s="207"/>
      <c r="JFN81" s="207"/>
      <c r="JFO81" s="207"/>
      <c r="JFP81" s="207"/>
      <c r="JFQ81" s="207"/>
      <c r="JFR81" s="207"/>
      <c r="JFS81" s="207"/>
      <c r="JFT81" s="207"/>
      <c r="JFU81" s="207"/>
      <c r="JFV81" s="207"/>
      <c r="JFW81" s="207"/>
      <c r="JFX81" s="207"/>
      <c r="JFY81" s="207"/>
      <c r="JFZ81" s="207"/>
      <c r="JGA81" s="207"/>
      <c r="JGB81" s="207"/>
      <c r="JGC81" s="207"/>
      <c r="JGD81" s="207"/>
      <c r="JGE81" s="207"/>
      <c r="JGF81" s="207"/>
      <c r="JGG81" s="207"/>
      <c r="JGH81" s="207"/>
      <c r="JGI81" s="207"/>
      <c r="JGJ81" s="207"/>
      <c r="JGK81" s="207"/>
      <c r="JGL81" s="207"/>
      <c r="JGM81" s="207"/>
      <c r="JGN81" s="207"/>
      <c r="JGO81" s="207"/>
      <c r="JGP81" s="207"/>
      <c r="JGQ81" s="207"/>
      <c r="JGR81" s="207"/>
      <c r="JGS81" s="207"/>
      <c r="JGT81" s="207"/>
      <c r="JGU81" s="207"/>
      <c r="JGV81" s="207"/>
      <c r="JGW81" s="207"/>
      <c r="JGX81" s="207"/>
      <c r="JGY81" s="207"/>
      <c r="JGZ81" s="207"/>
      <c r="JHA81" s="207"/>
      <c r="JHB81" s="207"/>
      <c r="JHC81" s="207"/>
      <c r="JHD81" s="207"/>
      <c r="JHE81" s="207"/>
      <c r="JHF81" s="207"/>
      <c r="JHG81" s="207"/>
      <c r="JHH81" s="207"/>
      <c r="JHI81" s="207"/>
      <c r="JHJ81" s="207"/>
      <c r="JHK81" s="207"/>
      <c r="JHL81" s="207"/>
      <c r="JHM81" s="207"/>
      <c r="JHN81" s="207"/>
      <c r="JHO81" s="207"/>
      <c r="JHP81" s="207"/>
      <c r="JHQ81" s="207"/>
      <c r="JHR81" s="207"/>
      <c r="JHS81" s="207"/>
      <c r="JHT81" s="207"/>
      <c r="JHU81" s="207"/>
      <c r="JHV81" s="207"/>
      <c r="JHW81" s="207"/>
      <c r="JHX81" s="207"/>
      <c r="JHY81" s="207"/>
      <c r="JHZ81" s="207"/>
      <c r="JIA81" s="207"/>
      <c r="JIB81" s="207"/>
      <c r="JIC81" s="207"/>
      <c r="JID81" s="207"/>
      <c r="JIE81" s="207"/>
      <c r="JIF81" s="207"/>
      <c r="JIG81" s="207"/>
      <c r="JIH81" s="207"/>
      <c r="JII81" s="207"/>
      <c r="JIJ81" s="207"/>
      <c r="JIK81" s="207"/>
      <c r="JIL81" s="207"/>
      <c r="JIM81" s="207"/>
      <c r="JIN81" s="207"/>
      <c r="JIO81" s="207"/>
      <c r="JIP81" s="207"/>
      <c r="JIQ81" s="207"/>
      <c r="JIR81" s="207"/>
      <c r="JIS81" s="207"/>
      <c r="JIT81" s="207"/>
      <c r="JIU81" s="207"/>
      <c r="JIV81" s="207"/>
      <c r="JIW81" s="207"/>
      <c r="JIX81" s="207"/>
      <c r="JIY81" s="207"/>
      <c r="JIZ81" s="207"/>
      <c r="JJA81" s="207"/>
      <c r="JJB81" s="207"/>
      <c r="JJC81" s="207"/>
      <c r="JJD81" s="207"/>
      <c r="JJE81" s="207"/>
      <c r="JJF81" s="207"/>
      <c r="JJG81" s="207"/>
      <c r="JJH81" s="207"/>
      <c r="JJI81" s="207"/>
      <c r="JJJ81" s="207"/>
      <c r="JJK81" s="207"/>
      <c r="JJL81" s="207"/>
      <c r="JJM81" s="207"/>
      <c r="JJN81" s="207"/>
      <c r="JJO81" s="207"/>
      <c r="JJP81" s="207"/>
      <c r="JJQ81" s="207"/>
      <c r="JJR81" s="207"/>
      <c r="JJS81" s="207"/>
      <c r="JJT81" s="207"/>
      <c r="JJU81" s="207"/>
      <c r="JJV81" s="207"/>
      <c r="JJW81" s="207"/>
      <c r="JJX81" s="207"/>
      <c r="JJY81" s="207"/>
      <c r="JJZ81" s="207"/>
      <c r="JKA81" s="207"/>
      <c r="JKB81" s="207"/>
      <c r="JKC81" s="207"/>
      <c r="JKD81" s="207"/>
      <c r="JKE81" s="207"/>
      <c r="JKF81" s="207"/>
      <c r="JKG81" s="207"/>
      <c r="JKH81" s="207"/>
      <c r="JKI81" s="207"/>
      <c r="JKJ81" s="207"/>
      <c r="JKK81" s="207"/>
      <c r="JKL81" s="207"/>
      <c r="JKM81" s="207"/>
      <c r="JKN81" s="207"/>
      <c r="JKO81" s="207"/>
      <c r="JKP81" s="207"/>
      <c r="JKQ81" s="207"/>
      <c r="JKR81" s="207"/>
      <c r="JKS81" s="207"/>
      <c r="JKT81" s="207"/>
      <c r="JKU81" s="207"/>
      <c r="JKV81" s="207"/>
      <c r="JKW81" s="207"/>
      <c r="JKX81" s="207"/>
      <c r="JKY81" s="207"/>
      <c r="JKZ81" s="207"/>
      <c r="JLA81" s="207"/>
      <c r="JLB81" s="207"/>
      <c r="JLC81" s="207"/>
      <c r="JLD81" s="207"/>
      <c r="JLE81" s="207"/>
      <c r="JLF81" s="207"/>
      <c r="JLG81" s="207"/>
      <c r="JLH81" s="207"/>
      <c r="JLI81" s="207"/>
      <c r="JLJ81" s="207"/>
      <c r="JLK81" s="207"/>
      <c r="JLL81" s="207"/>
      <c r="JLM81" s="207"/>
      <c r="JLN81" s="207"/>
      <c r="JLO81" s="207"/>
      <c r="JLP81" s="207"/>
      <c r="JLQ81" s="207"/>
      <c r="JLR81" s="207"/>
      <c r="JLS81" s="207"/>
      <c r="JLT81" s="207"/>
      <c r="JLU81" s="207"/>
      <c r="JLV81" s="207"/>
      <c r="JLW81" s="207"/>
      <c r="JLX81" s="207"/>
      <c r="JLY81" s="207"/>
      <c r="JLZ81" s="207"/>
      <c r="JMA81" s="207"/>
      <c r="JMB81" s="207"/>
      <c r="JMC81" s="207"/>
      <c r="JMD81" s="207"/>
      <c r="JME81" s="207"/>
      <c r="JMF81" s="207"/>
      <c r="JMG81" s="207"/>
      <c r="JMH81" s="207"/>
      <c r="JMI81" s="207"/>
      <c r="JMJ81" s="207"/>
      <c r="JMK81" s="207"/>
      <c r="JML81" s="207"/>
      <c r="JMM81" s="207"/>
      <c r="JMN81" s="207"/>
      <c r="JMO81" s="207"/>
      <c r="JMP81" s="207"/>
      <c r="JMQ81" s="207"/>
      <c r="JMR81" s="207"/>
      <c r="JMS81" s="207"/>
      <c r="JMT81" s="207"/>
      <c r="JMU81" s="207"/>
      <c r="JMV81" s="207"/>
      <c r="JMW81" s="207"/>
      <c r="JMX81" s="207"/>
      <c r="JMY81" s="207"/>
      <c r="JMZ81" s="207"/>
      <c r="JNA81" s="207"/>
      <c r="JNB81" s="207"/>
      <c r="JNC81" s="207"/>
      <c r="JND81" s="207"/>
      <c r="JNE81" s="207"/>
      <c r="JNF81" s="207"/>
      <c r="JNG81" s="207"/>
      <c r="JNH81" s="207"/>
      <c r="JNI81" s="207"/>
      <c r="JNJ81" s="207"/>
      <c r="JNK81" s="207"/>
      <c r="JNL81" s="207"/>
      <c r="JNM81" s="207"/>
      <c r="JNN81" s="207"/>
      <c r="JNO81" s="207"/>
      <c r="JNP81" s="207"/>
      <c r="JNQ81" s="207"/>
      <c r="JNR81" s="207"/>
      <c r="JNS81" s="207"/>
      <c r="JNT81" s="207"/>
      <c r="JNU81" s="207"/>
      <c r="JNV81" s="207"/>
      <c r="JNW81" s="207"/>
      <c r="JNX81" s="207"/>
      <c r="JNY81" s="207"/>
      <c r="JNZ81" s="207"/>
      <c r="JOA81" s="207"/>
      <c r="JOB81" s="207"/>
      <c r="JOC81" s="207"/>
      <c r="JOD81" s="207"/>
      <c r="JOE81" s="207"/>
      <c r="JOF81" s="207"/>
      <c r="JOG81" s="207"/>
      <c r="JOH81" s="207"/>
      <c r="JOI81" s="207"/>
      <c r="JOJ81" s="207"/>
      <c r="JOK81" s="207"/>
      <c r="JOL81" s="207"/>
      <c r="JOM81" s="207"/>
      <c r="JON81" s="207"/>
      <c r="JOO81" s="207"/>
      <c r="JOP81" s="207"/>
      <c r="JOQ81" s="207"/>
      <c r="JOR81" s="207"/>
      <c r="JOS81" s="207"/>
      <c r="JOT81" s="207"/>
      <c r="JOU81" s="207"/>
      <c r="JOV81" s="207"/>
      <c r="JOW81" s="207"/>
      <c r="JOX81" s="207"/>
      <c r="JOY81" s="207"/>
      <c r="JOZ81" s="207"/>
      <c r="JPA81" s="207"/>
      <c r="JPB81" s="207"/>
      <c r="JPC81" s="207"/>
      <c r="JPD81" s="207"/>
      <c r="JPE81" s="207"/>
      <c r="JPF81" s="207"/>
      <c r="JPG81" s="207"/>
      <c r="JPH81" s="207"/>
      <c r="JPI81" s="207"/>
      <c r="JPJ81" s="207"/>
      <c r="JPK81" s="207"/>
      <c r="JPL81" s="207"/>
      <c r="JPM81" s="207"/>
      <c r="JPN81" s="207"/>
      <c r="JPO81" s="207"/>
      <c r="JPP81" s="207"/>
      <c r="JPQ81" s="207"/>
      <c r="JPR81" s="207"/>
      <c r="JPS81" s="207"/>
      <c r="JPT81" s="207"/>
      <c r="JPU81" s="207"/>
      <c r="JPV81" s="207"/>
      <c r="JPW81" s="207"/>
      <c r="JPX81" s="207"/>
      <c r="JPY81" s="207"/>
      <c r="JPZ81" s="207"/>
      <c r="JQA81" s="207"/>
      <c r="JQB81" s="207"/>
      <c r="JQC81" s="207"/>
      <c r="JQD81" s="207"/>
      <c r="JQE81" s="207"/>
      <c r="JQF81" s="207"/>
      <c r="JQG81" s="207"/>
      <c r="JQH81" s="207"/>
      <c r="JQI81" s="207"/>
      <c r="JQJ81" s="207"/>
      <c r="JQK81" s="207"/>
      <c r="JQL81" s="207"/>
      <c r="JQM81" s="207"/>
      <c r="JQN81" s="207"/>
      <c r="JQO81" s="207"/>
      <c r="JQP81" s="207"/>
      <c r="JQQ81" s="207"/>
      <c r="JQR81" s="207"/>
      <c r="JQS81" s="207"/>
      <c r="JQT81" s="207"/>
      <c r="JQU81" s="207"/>
      <c r="JQV81" s="207"/>
      <c r="JQW81" s="207"/>
      <c r="JQX81" s="207"/>
      <c r="JQY81" s="207"/>
      <c r="JQZ81" s="207"/>
      <c r="JRA81" s="207"/>
      <c r="JRB81" s="207"/>
      <c r="JRC81" s="207"/>
      <c r="JRD81" s="207"/>
      <c r="JRE81" s="207"/>
      <c r="JRF81" s="207"/>
      <c r="JRG81" s="207"/>
      <c r="JRH81" s="207"/>
      <c r="JRI81" s="207"/>
      <c r="JRJ81" s="207"/>
      <c r="JRK81" s="207"/>
      <c r="JRL81" s="207"/>
      <c r="JRM81" s="207"/>
      <c r="JRN81" s="207"/>
      <c r="JRO81" s="207"/>
      <c r="JRP81" s="207"/>
      <c r="JRQ81" s="207"/>
      <c r="JRR81" s="207"/>
      <c r="JRS81" s="207"/>
      <c r="JRT81" s="207"/>
      <c r="JRU81" s="207"/>
      <c r="JRV81" s="207"/>
      <c r="JRW81" s="207"/>
      <c r="JRX81" s="207"/>
      <c r="JRY81" s="207"/>
      <c r="JRZ81" s="207"/>
      <c r="JSA81" s="207"/>
      <c r="JSB81" s="207"/>
      <c r="JSC81" s="207"/>
      <c r="JSD81" s="207"/>
      <c r="JSE81" s="207"/>
      <c r="JSF81" s="207"/>
      <c r="JSG81" s="207"/>
      <c r="JSH81" s="207"/>
      <c r="JSI81" s="207"/>
      <c r="JSJ81" s="207"/>
      <c r="JSK81" s="207"/>
      <c r="JSL81" s="207"/>
      <c r="JSM81" s="207"/>
      <c r="JSN81" s="207"/>
      <c r="JSO81" s="207"/>
      <c r="JSP81" s="207"/>
      <c r="JSQ81" s="207"/>
      <c r="JSR81" s="207"/>
      <c r="JSS81" s="207"/>
      <c r="JST81" s="207"/>
      <c r="JSU81" s="207"/>
      <c r="JSV81" s="207"/>
      <c r="JSW81" s="207"/>
      <c r="JSX81" s="207"/>
      <c r="JSY81" s="207"/>
      <c r="JSZ81" s="207"/>
      <c r="JTA81" s="207"/>
      <c r="JTB81" s="207"/>
      <c r="JTC81" s="207"/>
      <c r="JTD81" s="207"/>
      <c r="JTE81" s="207"/>
      <c r="JTF81" s="207"/>
      <c r="JTG81" s="207"/>
      <c r="JTH81" s="207"/>
      <c r="JTI81" s="207"/>
      <c r="JTJ81" s="207"/>
      <c r="JTK81" s="207"/>
      <c r="JTL81" s="207"/>
      <c r="JTM81" s="207"/>
      <c r="JTN81" s="207"/>
      <c r="JTO81" s="207"/>
      <c r="JTP81" s="207"/>
      <c r="JTQ81" s="207"/>
      <c r="JTR81" s="207"/>
      <c r="JTS81" s="207"/>
      <c r="JTT81" s="207"/>
      <c r="JTU81" s="207"/>
      <c r="JTV81" s="207"/>
      <c r="JTW81" s="207"/>
      <c r="JTX81" s="207"/>
      <c r="JTY81" s="207"/>
      <c r="JTZ81" s="207"/>
      <c r="JUA81" s="207"/>
      <c r="JUB81" s="207"/>
      <c r="JUC81" s="207"/>
      <c r="JUD81" s="207"/>
      <c r="JUE81" s="207"/>
      <c r="JUF81" s="207"/>
      <c r="JUG81" s="207"/>
      <c r="JUH81" s="207"/>
      <c r="JUI81" s="207"/>
      <c r="JUJ81" s="207"/>
      <c r="JUK81" s="207"/>
      <c r="JUL81" s="207"/>
      <c r="JUM81" s="207"/>
      <c r="JUN81" s="207"/>
      <c r="JUO81" s="207"/>
      <c r="JUP81" s="207"/>
      <c r="JUQ81" s="207"/>
      <c r="JUR81" s="207"/>
      <c r="JUS81" s="207"/>
      <c r="JUT81" s="207"/>
      <c r="JUU81" s="207"/>
      <c r="JUV81" s="207"/>
      <c r="JUW81" s="207"/>
      <c r="JUX81" s="207"/>
      <c r="JUY81" s="207"/>
      <c r="JUZ81" s="207"/>
      <c r="JVA81" s="207"/>
      <c r="JVB81" s="207"/>
      <c r="JVC81" s="207"/>
      <c r="JVD81" s="207"/>
      <c r="JVE81" s="207"/>
      <c r="JVF81" s="207"/>
      <c r="JVG81" s="207"/>
      <c r="JVH81" s="207"/>
      <c r="JVI81" s="207"/>
      <c r="JVJ81" s="207"/>
      <c r="JVK81" s="207"/>
      <c r="JVL81" s="207"/>
      <c r="JVM81" s="207"/>
      <c r="JVN81" s="207"/>
      <c r="JVO81" s="207"/>
      <c r="JVP81" s="207"/>
      <c r="JVQ81" s="207"/>
      <c r="JVR81" s="207"/>
      <c r="JVS81" s="207"/>
      <c r="JVT81" s="207"/>
      <c r="JVU81" s="207"/>
      <c r="JVV81" s="207"/>
      <c r="JVW81" s="207"/>
      <c r="JVX81" s="207"/>
      <c r="JVY81" s="207"/>
      <c r="JVZ81" s="207"/>
      <c r="JWA81" s="207"/>
      <c r="JWB81" s="207"/>
      <c r="JWC81" s="207"/>
      <c r="JWD81" s="207"/>
      <c r="JWE81" s="207"/>
      <c r="JWF81" s="207"/>
      <c r="JWG81" s="207"/>
      <c r="JWH81" s="207"/>
      <c r="JWI81" s="207"/>
      <c r="JWJ81" s="207"/>
      <c r="JWK81" s="207"/>
      <c r="JWL81" s="207"/>
      <c r="JWM81" s="207"/>
      <c r="JWN81" s="207"/>
      <c r="JWO81" s="207"/>
      <c r="JWP81" s="207"/>
      <c r="JWQ81" s="207"/>
      <c r="JWR81" s="207"/>
      <c r="JWS81" s="207"/>
      <c r="JWT81" s="207"/>
      <c r="JWU81" s="207"/>
      <c r="JWV81" s="207"/>
      <c r="JWW81" s="207"/>
      <c r="JWX81" s="207"/>
      <c r="JWY81" s="207"/>
      <c r="JWZ81" s="207"/>
      <c r="JXA81" s="207"/>
      <c r="JXB81" s="207"/>
      <c r="JXC81" s="207"/>
      <c r="JXD81" s="207"/>
      <c r="JXE81" s="207"/>
      <c r="JXF81" s="207"/>
      <c r="JXG81" s="207"/>
      <c r="JXH81" s="207"/>
      <c r="JXI81" s="207"/>
      <c r="JXJ81" s="207"/>
      <c r="JXK81" s="207"/>
      <c r="JXL81" s="207"/>
      <c r="JXM81" s="207"/>
      <c r="JXN81" s="207"/>
      <c r="JXO81" s="207"/>
      <c r="JXP81" s="207"/>
      <c r="JXQ81" s="207"/>
      <c r="JXR81" s="207"/>
      <c r="JXS81" s="207"/>
      <c r="JXT81" s="207"/>
      <c r="JXU81" s="207"/>
      <c r="JXV81" s="207"/>
      <c r="JXW81" s="207"/>
      <c r="JXX81" s="207"/>
      <c r="JXY81" s="207"/>
      <c r="JXZ81" s="207"/>
      <c r="JYA81" s="207"/>
      <c r="JYB81" s="207"/>
      <c r="JYC81" s="207"/>
      <c r="JYD81" s="207"/>
      <c r="JYE81" s="207"/>
      <c r="JYF81" s="207"/>
      <c r="JYG81" s="207"/>
      <c r="JYH81" s="207"/>
      <c r="JYI81" s="207"/>
      <c r="JYJ81" s="207"/>
      <c r="JYK81" s="207"/>
      <c r="JYL81" s="207"/>
      <c r="JYM81" s="207"/>
      <c r="JYN81" s="207"/>
      <c r="JYO81" s="207"/>
      <c r="JYP81" s="207"/>
      <c r="JYQ81" s="207"/>
      <c r="JYR81" s="207"/>
      <c r="JYS81" s="207"/>
      <c r="JYT81" s="207"/>
      <c r="JYU81" s="207"/>
      <c r="JYV81" s="207"/>
      <c r="JYW81" s="207"/>
      <c r="JYX81" s="207"/>
      <c r="JYY81" s="207"/>
      <c r="JYZ81" s="207"/>
      <c r="JZA81" s="207"/>
      <c r="JZB81" s="207"/>
      <c r="JZC81" s="207"/>
      <c r="JZD81" s="207"/>
      <c r="JZE81" s="207"/>
      <c r="JZF81" s="207"/>
      <c r="JZG81" s="207"/>
      <c r="JZH81" s="207"/>
      <c r="JZI81" s="207"/>
      <c r="JZJ81" s="207"/>
      <c r="JZK81" s="207"/>
      <c r="JZL81" s="207"/>
      <c r="JZM81" s="207"/>
      <c r="JZN81" s="207"/>
      <c r="JZO81" s="207"/>
      <c r="JZP81" s="207"/>
      <c r="JZQ81" s="207"/>
      <c r="JZR81" s="207"/>
      <c r="JZS81" s="207"/>
      <c r="JZT81" s="207"/>
      <c r="JZU81" s="207"/>
      <c r="JZV81" s="207"/>
      <c r="JZW81" s="207"/>
      <c r="JZX81" s="207"/>
      <c r="JZY81" s="207"/>
      <c r="JZZ81" s="207"/>
      <c r="KAA81" s="207"/>
      <c r="KAB81" s="207"/>
      <c r="KAC81" s="207"/>
      <c r="KAD81" s="207"/>
      <c r="KAE81" s="207"/>
      <c r="KAF81" s="207"/>
      <c r="KAG81" s="207"/>
      <c r="KAH81" s="207"/>
      <c r="KAI81" s="207"/>
      <c r="KAJ81" s="207"/>
      <c r="KAK81" s="207"/>
      <c r="KAL81" s="207"/>
      <c r="KAM81" s="207"/>
      <c r="KAN81" s="207"/>
      <c r="KAO81" s="207"/>
      <c r="KAP81" s="207"/>
      <c r="KAQ81" s="207"/>
      <c r="KAR81" s="207"/>
      <c r="KAS81" s="207"/>
      <c r="KAT81" s="207"/>
      <c r="KAU81" s="207"/>
      <c r="KAV81" s="207"/>
      <c r="KAW81" s="207"/>
      <c r="KAX81" s="207"/>
      <c r="KAY81" s="207"/>
      <c r="KAZ81" s="207"/>
      <c r="KBA81" s="207"/>
      <c r="KBB81" s="207"/>
      <c r="KBC81" s="207"/>
      <c r="KBD81" s="207"/>
      <c r="KBE81" s="207"/>
      <c r="KBF81" s="207"/>
      <c r="KBG81" s="207"/>
      <c r="KBH81" s="207"/>
      <c r="KBI81" s="207"/>
      <c r="KBJ81" s="207"/>
      <c r="KBK81" s="207"/>
      <c r="KBL81" s="207"/>
      <c r="KBM81" s="207"/>
      <c r="KBN81" s="207"/>
      <c r="KBO81" s="207"/>
      <c r="KBP81" s="207"/>
      <c r="KBQ81" s="207"/>
      <c r="KBR81" s="207"/>
      <c r="KBS81" s="207"/>
      <c r="KBT81" s="207"/>
      <c r="KBU81" s="207"/>
      <c r="KBV81" s="207"/>
      <c r="KBW81" s="207"/>
      <c r="KBX81" s="207"/>
      <c r="KBY81" s="207"/>
      <c r="KBZ81" s="207"/>
      <c r="KCA81" s="207"/>
      <c r="KCB81" s="207"/>
      <c r="KCC81" s="207"/>
      <c r="KCD81" s="207"/>
      <c r="KCE81" s="207"/>
      <c r="KCF81" s="207"/>
      <c r="KCG81" s="207"/>
      <c r="KCH81" s="207"/>
      <c r="KCI81" s="207"/>
      <c r="KCJ81" s="207"/>
      <c r="KCK81" s="207"/>
      <c r="KCL81" s="207"/>
      <c r="KCM81" s="207"/>
      <c r="KCN81" s="207"/>
      <c r="KCO81" s="207"/>
      <c r="KCP81" s="207"/>
      <c r="KCQ81" s="207"/>
      <c r="KCR81" s="207"/>
      <c r="KCS81" s="207"/>
      <c r="KCT81" s="207"/>
      <c r="KCU81" s="207"/>
      <c r="KCV81" s="207"/>
      <c r="KCW81" s="207"/>
      <c r="KCX81" s="207"/>
      <c r="KCY81" s="207"/>
      <c r="KCZ81" s="207"/>
      <c r="KDA81" s="207"/>
      <c r="KDB81" s="207"/>
      <c r="KDC81" s="207"/>
      <c r="KDD81" s="207"/>
      <c r="KDE81" s="207"/>
      <c r="KDF81" s="207"/>
      <c r="KDG81" s="207"/>
      <c r="KDH81" s="207"/>
      <c r="KDI81" s="207"/>
      <c r="KDJ81" s="207"/>
      <c r="KDK81" s="207"/>
      <c r="KDL81" s="207"/>
      <c r="KDM81" s="207"/>
      <c r="KDN81" s="207"/>
      <c r="KDO81" s="207"/>
      <c r="KDP81" s="207"/>
      <c r="KDQ81" s="207"/>
      <c r="KDR81" s="207"/>
      <c r="KDS81" s="207"/>
      <c r="KDT81" s="207"/>
      <c r="KDU81" s="207"/>
      <c r="KDV81" s="207"/>
      <c r="KDW81" s="207"/>
      <c r="KDX81" s="207"/>
      <c r="KDY81" s="207"/>
      <c r="KDZ81" s="207"/>
      <c r="KEA81" s="207"/>
      <c r="KEB81" s="207"/>
      <c r="KEC81" s="207"/>
      <c r="KED81" s="207"/>
      <c r="KEE81" s="207"/>
      <c r="KEF81" s="207"/>
      <c r="KEG81" s="207"/>
      <c r="KEH81" s="207"/>
      <c r="KEI81" s="207"/>
      <c r="KEJ81" s="207"/>
      <c r="KEK81" s="207"/>
      <c r="KEL81" s="207"/>
      <c r="KEM81" s="207"/>
      <c r="KEN81" s="207"/>
      <c r="KEO81" s="207"/>
      <c r="KEP81" s="207"/>
      <c r="KEQ81" s="207"/>
      <c r="KER81" s="207"/>
      <c r="KES81" s="207"/>
      <c r="KET81" s="207"/>
      <c r="KEU81" s="207"/>
      <c r="KEV81" s="207"/>
      <c r="KEW81" s="207"/>
      <c r="KEX81" s="207"/>
      <c r="KEY81" s="207"/>
      <c r="KEZ81" s="207"/>
      <c r="KFA81" s="207"/>
      <c r="KFB81" s="207"/>
      <c r="KFC81" s="207"/>
      <c r="KFD81" s="207"/>
      <c r="KFE81" s="207"/>
      <c r="KFF81" s="207"/>
      <c r="KFG81" s="207"/>
      <c r="KFH81" s="207"/>
      <c r="KFI81" s="207"/>
      <c r="KFJ81" s="207"/>
      <c r="KFK81" s="207"/>
      <c r="KFL81" s="207"/>
      <c r="KFM81" s="207"/>
      <c r="KFN81" s="207"/>
      <c r="KFO81" s="207"/>
      <c r="KFP81" s="207"/>
      <c r="KFQ81" s="207"/>
      <c r="KFR81" s="207"/>
      <c r="KFS81" s="207"/>
      <c r="KFT81" s="207"/>
      <c r="KFU81" s="207"/>
      <c r="KFV81" s="207"/>
      <c r="KFW81" s="207"/>
      <c r="KFX81" s="207"/>
      <c r="KFY81" s="207"/>
      <c r="KFZ81" s="207"/>
      <c r="KGA81" s="207"/>
      <c r="KGB81" s="207"/>
      <c r="KGC81" s="207"/>
      <c r="KGD81" s="207"/>
      <c r="KGE81" s="207"/>
      <c r="KGF81" s="207"/>
      <c r="KGG81" s="207"/>
      <c r="KGH81" s="207"/>
      <c r="KGI81" s="207"/>
      <c r="KGJ81" s="207"/>
      <c r="KGK81" s="207"/>
      <c r="KGL81" s="207"/>
      <c r="KGM81" s="207"/>
      <c r="KGN81" s="207"/>
      <c r="KGO81" s="207"/>
      <c r="KGP81" s="207"/>
      <c r="KGQ81" s="207"/>
      <c r="KGR81" s="207"/>
      <c r="KGS81" s="207"/>
      <c r="KGT81" s="207"/>
      <c r="KGU81" s="207"/>
      <c r="KGV81" s="207"/>
      <c r="KGW81" s="207"/>
      <c r="KGX81" s="207"/>
      <c r="KGY81" s="207"/>
      <c r="KGZ81" s="207"/>
      <c r="KHA81" s="207"/>
      <c r="KHB81" s="207"/>
      <c r="KHC81" s="207"/>
      <c r="KHD81" s="207"/>
      <c r="KHE81" s="207"/>
      <c r="KHF81" s="207"/>
      <c r="KHG81" s="207"/>
      <c r="KHH81" s="207"/>
      <c r="KHI81" s="207"/>
      <c r="KHJ81" s="207"/>
      <c r="KHK81" s="207"/>
      <c r="KHL81" s="207"/>
      <c r="KHM81" s="207"/>
      <c r="KHN81" s="207"/>
      <c r="KHO81" s="207"/>
      <c r="KHP81" s="207"/>
      <c r="KHQ81" s="207"/>
      <c r="KHR81" s="207"/>
      <c r="KHS81" s="207"/>
      <c r="KHT81" s="207"/>
      <c r="KHU81" s="207"/>
      <c r="KHV81" s="207"/>
      <c r="KHW81" s="207"/>
      <c r="KHX81" s="207"/>
      <c r="KHY81" s="207"/>
      <c r="KHZ81" s="207"/>
      <c r="KIA81" s="207"/>
      <c r="KIB81" s="207"/>
      <c r="KIC81" s="207"/>
      <c r="KID81" s="207"/>
      <c r="KIE81" s="207"/>
      <c r="KIF81" s="207"/>
      <c r="KIG81" s="207"/>
      <c r="KIH81" s="207"/>
      <c r="KII81" s="207"/>
      <c r="KIJ81" s="207"/>
      <c r="KIK81" s="207"/>
      <c r="KIL81" s="207"/>
      <c r="KIM81" s="207"/>
      <c r="KIN81" s="207"/>
      <c r="KIO81" s="207"/>
      <c r="KIP81" s="207"/>
      <c r="KIQ81" s="207"/>
      <c r="KIR81" s="207"/>
      <c r="KIS81" s="207"/>
      <c r="KIT81" s="207"/>
      <c r="KIU81" s="207"/>
      <c r="KIV81" s="207"/>
      <c r="KIW81" s="207"/>
      <c r="KIX81" s="207"/>
      <c r="KIY81" s="207"/>
      <c r="KIZ81" s="207"/>
      <c r="KJA81" s="207"/>
      <c r="KJB81" s="207"/>
      <c r="KJC81" s="207"/>
      <c r="KJD81" s="207"/>
      <c r="KJE81" s="207"/>
      <c r="KJF81" s="207"/>
      <c r="KJG81" s="207"/>
      <c r="KJH81" s="207"/>
      <c r="KJI81" s="207"/>
      <c r="KJJ81" s="207"/>
      <c r="KJK81" s="207"/>
      <c r="KJL81" s="207"/>
      <c r="KJM81" s="207"/>
      <c r="KJN81" s="207"/>
      <c r="KJO81" s="207"/>
      <c r="KJP81" s="207"/>
      <c r="KJQ81" s="207"/>
      <c r="KJR81" s="207"/>
      <c r="KJS81" s="207"/>
      <c r="KJT81" s="207"/>
      <c r="KJU81" s="207"/>
      <c r="KJV81" s="207"/>
      <c r="KJW81" s="207"/>
      <c r="KJX81" s="207"/>
      <c r="KJY81" s="207"/>
      <c r="KJZ81" s="207"/>
      <c r="KKA81" s="207"/>
      <c r="KKB81" s="207"/>
      <c r="KKC81" s="207"/>
      <c r="KKD81" s="207"/>
      <c r="KKE81" s="207"/>
      <c r="KKF81" s="207"/>
      <c r="KKG81" s="207"/>
      <c r="KKH81" s="207"/>
      <c r="KKI81" s="207"/>
      <c r="KKJ81" s="207"/>
      <c r="KKK81" s="207"/>
      <c r="KKL81" s="207"/>
      <c r="KKM81" s="207"/>
      <c r="KKN81" s="207"/>
      <c r="KKO81" s="207"/>
      <c r="KKP81" s="207"/>
      <c r="KKQ81" s="207"/>
      <c r="KKR81" s="207"/>
      <c r="KKS81" s="207"/>
      <c r="KKT81" s="207"/>
      <c r="KKU81" s="207"/>
      <c r="KKV81" s="207"/>
      <c r="KKW81" s="207"/>
      <c r="KKX81" s="207"/>
      <c r="KKY81" s="207"/>
      <c r="KKZ81" s="207"/>
      <c r="KLA81" s="207"/>
      <c r="KLB81" s="207"/>
      <c r="KLC81" s="207"/>
      <c r="KLD81" s="207"/>
      <c r="KLE81" s="207"/>
      <c r="KLF81" s="207"/>
      <c r="KLG81" s="207"/>
      <c r="KLH81" s="207"/>
      <c r="KLI81" s="207"/>
      <c r="KLJ81" s="207"/>
      <c r="KLK81" s="207"/>
      <c r="KLL81" s="207"/>
      <c r="KLM81" s="207"/>
      <c r="KLN81" s="207"/>
      <c r="KLO81" s="207"/>
      <c r="KLP81" s="207"/>
      <c r="KLQ81" s="207"/>
      <c r="KLR81" s="207"/>
      <c r="KLS81" s="207"/>
      <c r="KLT81" s="207"/>
      <c r="KLU81" s="207"/>
      <c r="KLV81" s="207"/>
      <c r="KLW81" s="207"/>
      <c r="KLX81" s="207"/>
      <c r="KLY81" s="207"/>
      <c r="KLZ81" s="207"/>
      <c r="KMA81" s="207"/>
      <c r="KMB81" s="207"/>
      <c r="KMC81" s="207"/>
      <c r="KMD81" s="207"/>
      <c r="KME81" s="207"/>
      <c r="KMF81" s="207"/>
      <c r="KMG81" s="207"/>
      <c r="KMH81" s="207"/>
      <c r="KMI81" s="207"/>
      <c r="KMJ81" s="207"/>
      <c r="KMK81" s="207"/>
      <c r="KML81" s="207"/>
      <c r="KMM81" s="207"/>
      <c r="KMN81" s="207"/>
      <c r="KMO81" s="207"/>
      <c r="KMP81" s="207"/>
      <c r="KMQ81" s="207"/>
      <c r="KMR81" s="207"/>
      <c r="KMS81" s="207"/>
      <c r="KMT81" s="207"/>
      <c r="KMU81" s="207"/>
      <c r="KMV81" s="207"/>
      <c r="KMW81" s="207"/>
      <c r="KMX81" s="207"/>
      <c r="KMY81" s="207"/>
      <c r="KMZ81" s="207"/>
      <c r="KNA81" s="207"/>
      <c r="KNB81" s="207"/>
      <c r="KNC81" s="207"/>
      <c r="KND81" s="207"/>
      <c r="KNE81" s="207"/>
      <c r="KNF81" s="207"/>
      <c r="KNG81" s="207"/>
      <c r="KNH81" s="207"/>
      <c r="KNI81" s="207"/>
      <c r="KNJ81" s="207"/>
      <c r="KNK81" s="207"/>
      <c r="KNL81" s="207"/>
      <c r="KNM81" s="207"/>
      <c r="KNN81" s="207"/>
      <c r="KNO81" s="207"/>
      <c r="KNP81" s="207"/>
      <c r="KNQ81" s="207"/>
      <c r="KNR81" s="207"/>
      <c r="KNS81" s="207"/>
      <c r="KNT81" s="207"/>
      <c r="KNU81" s="207"/>
      <c r="KNV81" s="207"/>
      <c r="KNW81" s="207"/>
      <c r="KNX81" s="207"/>
      <c r="KNY81" s="207"/>
      <c r="KNZ81" s="207"/>
      <c r="KOA81" s="207"/>
      <c r="KOB81" s="207"/>
      <c r="KOC81" s="207"/>
      <c r="KOD81" s="207"/>
      <c r="KOE81" s="207"/>
      <c r="KOF81" s="207"/>
      <c r="KOG81" s="207"/>
      <c r="KOH81" s="207"/>
      <c r="KOI81" s="207"/>
      <c r="KOJ81" s="207"/>
      <c r="KOK81" s="207"/>
      <c r="KOL81" s="207"/>
      <c r="KOM81" s="207"/>
      <c r="KON81" s="207"/>
      <c r="KOO81" s="207"/>
      <c r="KOP81" s="207"/>
      <c r="KOQ81" s="207"/>
      <c r="KOR81" s="207"/>
      <c r="KOS81" s="207"/>
      <c r="KOT81" s="207"/>
      <c r="KOU81" s="207"/>
      <c r="KOV81" s="207"/>
      <c r="KOW81" s="207"/>
      <c r="KOX81" s="207"/>
      <c r="KOY81" s="207"/>
      <c r="KOZ81" s="207"/>
      <c r="KPA81" s="207"/>
      <c r="KPB81" s="207"/>
      <c r="KPC81" s="207"/>
      <c r="KPD81" s="207"/>
      <c r="KPE81" s="207"/>
      <c r="KPF81" s="207"/>
      <c r="KPG81" s="207"/>
      <c r="KPH81" s="207"/>
      <c r="KPI81" s="207"/>
      <c r="KPJ81" s="207"/>
      <c r="KPK81" s="207"/>
      <c r="KPL81" s="207"/>
      <c r="KPM81" s="207"/>
      <c r="KPN81" s="207"/>
      <c r="KPO81" s="207"/>
      <c r="KPP81" s="207"/>
      <c r="KPQ81" s="207"/>
      <c r="KPR81" s="207"/>
      <c r="KPS81" s="207"/>
      <c r="KPT81" s="207"/>
      <c r="KPU81" s="207"/>
      <c r="KPV81" s="207"/>
      <c r="KPW81" s="207"/>
      <c r="KPX81" s="207"/>
      <c r="KPY81" s="207"/>
      <c r="KPZ81" s="207"/>
      <c r="KQA81" s="207"/>
      <c r="KQB81" s="207"/>
      <c r="KQC81" s="207"/>
      <c r="KQD81" s="207"/>
      <c r="KQE81" s="207"/>
      <c r="KQF81" s="207"/>
      <c r="KQG81" s="207"/>
      <c r="KQH81" s="207"/>
      <c r="KQI81" s="207"/>
      <c r="KQJ81" s="207"/>
      <c r="KQK81" s="207"/>
      <c r="KQL81" s="207"/>
      <c r="KQM81" s="207"/>
      <c r="KQN81" s="207"/>
      <c r="KQO81" s="207"/>
      <c r="KQP81" s="207"/>
      <c r="KQQ81" s="207"/>
      <c r="KQR81" s="207"/>
      <c r="KQS81" s="207"/>
      <c r="KQT81" s="207"/>
      <c r="KQU81" s="207"/>
      <c r="KQV81" s="207"/>
      <c r="KQW81" s="207"/>
      <c r="KQX81" s="207"/>
      <c r="KQY81" s="207"/>
      <c r="KQZ81" s="207"/>
      <c r="KRA81" s="207"/>
      <c r="KRB81" s="207"/>
      <c r="KRC81" s="207"/>
      <c r="KRD81" s="207"/>
      <c r="KRE81" s="207"/>
      <c r="KRF81" s="207"/>
      <c r="KRG81" s="207"/>
      <c r="KRH81" s="207"/>
      <c r="KRI81" s="207"/>
      <c r="KRJ81" s="207"/>
      <c r="KRK81" s="207"/>
      <c r="KRL81" s="207"/>
      <c r="KRM81" s="207"/>
      <c r="KRN81" s="207"/>
      <c r="KRO81" s="207"/>
      <c r="KRP81" s="207"/>
      <c r="KRQ81" s="207"/>
      <c r="KRR81" s="207"/>
      <c r="KRS81" s="207"/>
      <c r="KRT81" s="207"/>
      <c r="KRU81" s="207"/>
      <c r="KRV81" s="207"/>
      <c r="KRW81" s="207"/>
      <c r="KRX81" s="207"/>
      <c r="KRY81" s="207"/>
      <c r="KRZ81" s="207"/>
      <c r="KSA81" s="207"/>
      <c r="KSB81" s="207"/>
      <c r="KSC81" s="207"/>
      <c r="KSD81" s="207"/>
      <c r="KSE81" s="207"/>
      <c r="KSF81" s="207"/>
      <c r="KSG81" s="207"/>
      <c r="KSH81" s="207"/>
      <c r="KSI81" s="207"/>
      <c r="KSJ81" s="207"/>
      <c r="KSK81" s="207"/>
      <c r="KSL81" s="207"/>
      <c r="KSM81" s="207"/>
      <c r="KSN81" s="207"/>
      <c r="KSO81" s="207"/>
      <c r="KSP81" s="207"/>
      <c r="KSQ81" s="207"/>
      <c r="KSR81" s="207"/>
      <c r="KSS81" s="207"/>
      <c r="KST81" s="207"/>
      <c r="KSU81" s="207"/>
      <c r="KSV81" s="207"/>
      <c r="KSW81" s="207"/>
      <c r="KSX81" s="207"/>
      <c r="KSY81" s="207"/>
      <c r="KSZ81" s="207"/>
      <c r="KTA81" s="207"/>
      <c r="KTB81" s="207"/>
      <c r="KTC81" s="207"/>
      <c r="KTD81" s="207"/>
      <c r="KTE81" s="207"/>
      <c r="KTF81" s="207"/>
      <c r="KTG81" s="207"/>
      <c r="KTH81" s="207"/>
      <c r="KTI81" s="207"/>
      <c r="KTJ81" s="207"/>
      <c r="KTK81" s="207"/>
      <c r="KTL81" s="207"/>
      <c r="KTM81" s="207"/>
      <c r="KTN81" s="207"/>
      <c r="KTO81" s="207"/>
      <c r="KTP81" s="207"/>
      <c r="KTQ81" s="207"/>
      <c r="KTR81" s="207"/>
      <c r="KTS81" s="207"/>
      <c r="KTT81" s="207"/>
      <c r="KTU81" s="207"/>
      <c r="KTV81" s="207"/>
      <c r="KTW81" s="207"/>
      <c r="KTX81" s="207"/>
      <c r="KTY81" s="207"/>
      <c r="KTZ81" s="207"/>
      <c r="KUA81" s="207"/>
      <c r="KUB81" s="207"/>
      <c r="KUC81" s="207"/>
      <c r="KUD81" s="207"/>
      <c r="KUE81" s="207"/>
      <c r="KUF81" s="207"/>
      <c r="KUG81" s="207"/>
      <c r="KUH81" s="207"/>
      <c r="KUI81" s="207"/>
      <c r="KUJ81" s="207"/>
      <c r="KUK81" s="207"/>
      <c r="KUL81" s="207"/>
      <c r="KUM81" s="207"/>
      <c r="KUN81" s="207"/>
      <c r="KUO81" s="207"/>
      <c r="KUP81" s="207"/>
      <c r="KUQ81" s="207"/>
      <c r="KUR81" s="207"/>
      <c r="KUS81" s="207"/>
      <c r="KUT81" s="207"/>
      <c r="KUU81" s="207"/>
      <c r="KUV81" s="207"/>
      <c r="KUW81" s="207"/>
      <c r="KUX81" s="207"/>
      <c r="KUY81" s="207"/>
      <c r="KUZ81" s="207"/>
      <c r="KVA81" s="207"/>
      <c r="KVB81" s="207"/>
      <c r="KVC81" s="207"/>
      <c r="KVD81" s="207"/>
      <c r="KVE81" s="207"/>
      <c r="KVF81" s="207"/>
      <c r="KVG81" s="207"/>
      <c r="KVH81" s="207"/>
      <c r="KVI81" s="207"/>
      <c r="KVJ81" s="207"/>
      <c r="KVK81" s="207"/>
      <c r="KVL81" s="207"/>
      <c r="KVM81" s="207"/>
      <c r="KVN81" s="207"/>
      <c r="KVO81" s="207"/>
      <c r="KVP81" s="207"/>
      <c r="KVQ81" s="207"/>
      <c r="KVR81" s="207"/>
      <c r="KVS81" s="207"/>
      <c r="KVT81" s="207"/>
      <c r="KVU81" s="207"/>
      <c r="KVV81" s="207"/>
      <c r="KVW81" s="207"/>
      <c r="KVX81" s="207"/>
      <c r="KVY81" s="207"/>
      <c r="KVZ81" s="207"/>
      <c r="KWA81" s="207"/>
      <c r="KWB81" s="207"/>
      <c r="KWC81" s="207"/>
      <c r="KWD81" s="207"/>
      <c r="KWE81" s="207"/>
      <c r="KWF81" s="207"/>
      <c r="KWG81" s="207"/>
      <c r="KWH81" s="207"/>
      <c r="KWI81" s="207"/>
      <c r="KWJ81" s="207"/>
      <c r="KWK81" s="207"/>
      <c r="KWL81" s="207"/>
      <c r="KWM81" s="207"/>
      <c r="KWN81" s="207"/>
      <c r="KWO81" s="207"/>
      <c r="KWP81" s="207"/>
      <c r="KWQ81" s="207"/>
      <c r="KWR81" s="207"/>
      <c r="KWS81" s="207"/>
      <c r="KWT81" s="207"/>
      <c r="KWU81" s="207"/>
      <c r="KWV81" s="207"/>
      <c r="KWW81" s="207"/>
      <c r="KWX81" s="207"/>
      <c r="KWY81" s="207"/>
      <c r="KWZ81" s="207"/>
      <c r="KXA81" s="207"/>
      <c r="KXB81" s="207"/>
      <c r="KXC81" s="207"/>
      <c r="KXD81" s="207"/>
      <c r="KXE81" s="207"/>
      <c r="KXF81" s="207"/>
      <c r="KXG81" s="207"/>
      <c r="KXH81" s="207"/>
      <c r="KXI81" s="207"/>
      <c r="KXJ81" s="207"/>
      <c r="KXK81" s="207"/>
      <c r="KXL81" s="207"/>
      <c r="KXM81" s="207"/>
      <c r="KXN81" s="207"/>
      <c r="KXO81" s="207"/>
      <c r="KXP81" s="207"/>
      <c r="KXQ81" s="207"/>
      <c r="KXR81" s="207"/>
      <c r="KXS81" s="207"/>
      <c r="KXT81" s="207"/>
      <c r="KXU81" s="207"/>
      <c r="KXV81" s="207"/>
      <c r="KXW81" s="207"/>
      <c r="KXX81" s="207"/>
      <c r="KXY81" s="207"/>
      <c r="KXZ81" s="207"/>
      <c r="KYA81" s="207"/>
      <c r="KYB81" s="207"/>
      <c r="KYC81" s="207"/>
      <c r="KYD81" s="207"/>
      <c r="KYE81" s="207"/>
      <c r="KYF81" s="207"/>
      <c r="KYG81" s="207"/>
      <c r="KYH81" s="207"/>
      <c r="KYI81" s="207"/>
      <c r="KYJ81" s="207"/>
      <c r="KYK81" s="207"/>
      <c r="KYL81" s="207"/>
      <c r="KYM81" s="207"/>
      <c r="KYN81" s="207"/>
      <c r="KYO81" s="207"/>
      <c r="KYP81" s="207"/>
      <c r="KYQ81" s="207"/>
      <c r="KYR81" s="207"/>
      <c r="KYS81" s="207"/>
      <c r="KYT81" s="207"/>
      <c r="KYU81" s="207"/>
      <c r="KYV81" s="207"/>
      <c r="KYW81" s="207"/>
      <c r="KYX81" s="207"/>
      <c r="KYY81" s="207"/>
      <c r="KYZ81" s="207"/>
      <c r="KZA81" s="207"/>
      <c r="KZB81" s="207"/>
      <c r="KZC81" s="207"/>
      <c r="KZD81" s="207"/>
      <c r="KZE81" s="207"/>
      <c r="KZF81" s="207"/>
      <c r="KZG81" s="207"/>
      <c r="KZH81" s="207"/>
      <c r="KZI81" s="207"/>
      <c r="KZJ81" s="207"/>
      <c r="KZK81" s="207"/>
      <c r="KZL81" s="207"/>
      <c r="KZM81" s="207"/>
      <c r="KZN81" s="207"/>
      <c r="KZO81" s="207"/>
      <c r="KZP81" s="207"/>
      <c r="KZQ81" s="207"/>
      <c r="KZR81" s="207"/>
      <c r="KZS81" s="207"/>
      <c r="KZT81" s="207"/>
      <c r="KZU81" s="207"/>
      <c r="KZV81" s="207"/>
      <c r="KZW81" s="207"/>
      <c r="KZX81" s="207"/>
      <c r="KZY81" s="207"/>
      <c r="KZZ81" s="207"/>
      <c r="LAA81" s="207"/>
      <c r="LAB81" s="207"/>
      <c r="LAC81" s="207"/>
      <c r="LAD81" s="207"/>
      <c r="LAE81" s="207"/>
      <c r="LAF81" s="207"/>
      <c r="LAG81" s="207"/>
      <c r="LAH81" s="207"/>
      <c r="LAI81" s="207"/>
      <c r="LAJ81" s="207"/>
      <c r="LAK81" s="207"/>
      <c r="LAL81" s="207"/>
      <c r="LAM81" s="207"/>
      <c r="LAN81" s="207"/>
      <c r="LAO81" s="207"/>
      <c r="LAP81" s="207"/>
      <c r="LAQ81" s="207"/>
      <c r="LAR81" s="207"/>
      <c r="LAS81" s="207"/>
      <c r="LAT81" s="207"/>
      <c r="LAU81" s="207"/>
      <c r="LAV81" s="207"/>
      <c r="LAW81" s="207"/>
      <c r="LAX81" s="207"/>
      <c r="LAY81" s="207"/>
      <c r="LAZ81" s="207"/>
      <c r="LBA81" s="207"/>
      <c r="LBB81" s="207"/>
      <c r="LBC81" s="207"/>
      <c r="LBD81" s="207"/>
      <c r="LBE81" s="207"/>
      <c r="LBF81" s="207"/>
      <c r="LBG81" s="207"/>
      <c r="LBH81" s="207"/>
      <c r="LBI81" s="207"/>
      <c r="LBJ81" s="207"/>
      <c r="LBK81" s="207"/>
      <c r="LBL81" s="207"/>
      <c r="LBM81" s="207"/>
      <c r="LBN81" s="207"/>
      <c r="LBO81" s="207"/>
      <c r="LBP81" s="207"/>
      <c r="LBQ81" s="207"/>
      <c r="LBR81" s="207"/>
      <c r="LBS81" s="207"/>
      <c r="LBT81" s="207"/>
      <c r="LBU81" s="207"/>
      <c r="LBV81" s="207"/>
      <c r="LBW81" s="207"/>
      <c r="LBX81" s="207"/>
      <c r="LBY81" s="207"/>
      <c r="LBZ81" s="207"/>
      <c r="LCA81" s="207"/>
      <c r="LCB81" s="207"/>
      <c r="LCC81" s="207"/>
      <c r="LCD81" s="207"/>
      <c r="LCE81" s="207"/>
      <c r="LCF81" s="207"/>
      <c r="LCG81" s="207"/>
      <c r="LCH81" s="207"/>
      <c r="LCI81" s="207"/>
      <c r="LCJ81" s="207"/>
      <c r="LCK81" s="207"/>
      <c r="LCL81" s="207"/>
      <c r="LCM81" s="207"/>
      <c r="LCN81" s="207"/>
      <c r="LCO81" s="207"/>
      <c r="LCP81" s="207"/>
      <c r="LCQ81" s="207"/>
      <c r="LCR81" s="207"/>
      <c r="LCS81" s="207"/>
      <c r="LCT81" s="207"/>
      <c r="LCU81" s="207"/>
      <c r="LCV81" s="207"/>
      <c r="LCW81" s="207"/>
      <c r="LCX81" s="207"/>
      <c r="LCY81" s="207"/>
      <c r="LCZ81" s="207"/>
      <c r="LDA81" s="207"/>
      <c r="LDB81" s="207"/>
      <c r="LDC81" s="207"/>
      <c r="LDD81" s="207"/>
      <c r="LDE81" s="207"/>
      <c r="LDF81" s="207"/>
      <c r="LDG81" s="207"/>
      <c r="LDH81" s="207"/>
      <c r="LDI81" s="207"/>
      <c r="LDJ81" s="207"/>
      <c r="LDK81" s="207"/>
      <c r="LDL81" s="207"/>
      <c r="LDM81" s="207"/>
      <c r="LDN81" s="207"/>
      <c r="LDO81" s="207"/>
      <c r="LDP81" s="207"/>
      <c r="LDQ81" s="207"/>
      <c r="LDR81" s="207"/>
      <c r="LDS81" s="207"/>
      <c r="LDT81" s="207"/>
      <c r="LDU81" s="207"/>
      <c r="LDV81" s="207"/>
      <c r="LDW81" s="207"/>
      <c r="LDX81" s="207"/>
      <c r="LDY81" s="207"/>
      <c r="LDZ81" s="207"/>
      <c r="LEA81" s="207"/>
      <c r="LEB81" s="207"/>
      <c r="LEC81" s="207"/>
      <c r="LED81" s="207"/>
      <c r="LEE81" s="207"/>
      <c r="LEF81" s="207"/>
      <c r="LEG81" s="207"/>
      <c r="LEH81" s="207"/>
      <c r="LEI81" s="207"/>
      <c r="LEJ81" s="207"/>
      <c r="LEK81" s="207"/>
      <c r="LEL81" s="207"/>
      <c r="LEM81" s="207"/>
      <c r="LEN81" s="207"/>
      <c r="LEO81" s="207"/>
      <c r="LEP81" s="207"/>
      <c r="LEQ81" s="207"/>
      <c r="LER81" s="207"/>
      <c r="LES81" s="207"/>
      <c r="LET81" s="207"/>
      <c r="LEU81" s="207"/>
      <c r="LEV81" s="207"/>
      <c r="LEW81" s="207"/>
      <c r="LEX81" s="207"/>
      <c r="LEY81" s="207"/>
      <c r="LEZ81" s="207"/>
      <c r="LFA81" s="207"/>
      <c r="LFB81" s="207"/>
      <c r="LFC81" s="207"/>
      <c r="LFD81" s="207"/>
      <c r="LFE81" s="207"/>
      <c r="LFF81" s="207"/>
      <c r="LFG81" s="207"/>
      <c r="LFH81" s="207"/>
      <c r="LFI81" s="207"/>
      <c r="LFJ81" s="207"/>
      <c r="LFK81" s="207"/>
      <c r="LFL81" s="207"/>
      <c r="LFM81" s="207"/>
      <c r="LFN81" s="207"/>
      <c r="LFO81" s="207"/>
      <c r="LFP81" s="207"/>
      <c r="LFQ81" s="207"/>
      <c r="LFR81" s="207"/>
      <c r="LFS81" s="207"/>
      <c r="LFT81" s="207"/>
      <c r="LFU81" s="207"/>
      <c r="LFV81" s="207"/>
      <c r="LFW81" s="207"/>
      <c r="LFX81" s="207"/>
      <c r="LFY81" s="207"/>
      <c r="LFZ81" s="207"/>
      <c r="LGA81" s="207"/>
      <c r="LGB81" s="207"/>
      <c r="LGC81" s="207"/>
      <c r="LGD81" s="207"/>
      <c r="LGE81" s="207"/>
      <c r="LGF81" s="207"/>
      <c r="LGG81" s="207"/>
      <c r="LGH81" s="207"/>
      <c r="LGI81" s="207"/>
      <c r="LGJ81" s="207"/>
      <c r="LGK81" s="207"/>
      <c r="LGL81" s="207"/>
      <c r="LGM81" s="207"/>
      <c r="LGN81" s="207"/>
      <c r="LGO81" s="207"/>
      <c r="LGP81" s="207"/>
      <c r="LGQ81" s="207"/>
      <c r="LGR81" s="207"/>
      <c r="LGS81" s="207"/>
      <c r="LGT81" s="207"/>
      <c r="LGU81" s="207"/>
      <c r="LGV81" s="207"/>
      <c r="LGW81" s="207"/>
      <c r="LGX81" s="207"/>
      <c r="LGY81" s="207"/>
      <c r="LGZ81" s="207"/>
      <c r="LHA81" s="207"/>
      <c r="LHB81" s="207"/>
      <c r="LHC81" s="207"/>
      <c r="LHD81" s="207"/>
      <c r="LHE81" s="207"/>
      <c r="LHF81" s="207"/>
      <c r="LHG81" s="207"/>
      <c r="LHH81" s="207"/>
      <c r="LHI81" s="207"/>
      <c r="LHJ81" s="207"/>
      <c r="LHK81" s="207"/>
      <c r="LHL81" s="207"/>
      <c r="LHM81" s="207"/>
      <c r="LHN81" s="207"/>
      <c r="LHO81" s="207"/>
      <c r="LHP81" s="207"/>
      <c r="LHQ81" s="207"/>
      <c r="LHR81" s="207"/>
      <c r="LHS81" s="207"/>
      <c r="LHT81" s="207"/>
      <c r="LHU81" s="207"/>
      <c r="LHV81" s="207"/>
      <c r="LHW81" s="207"/>
      <c r="LHX81" s="207"/>
      <c r="LHY81" s="207"/>
      <c r="LHZ81" s="207"/>
      <c r="LIA81" s="207"/>
      <c r="LIB81" s="207"/>
      <c r="LIC81" s="207"/>
      <c r="LID81" s="207"/>
      <c r="LIE81" s="207"/>
      <c r="LIF81" s="207"/>
      <c r="LIG81" s="207"/>
      <c r="LIH81" s="207"/>
      <c r="LII81" s="207"/>
      <c r="LIJ81" s="207"/>
      <c r="LIK81" s="207"/>
      <c r="LIL81" s="207"/>
      <c r="LIM81" s="207"/>
      <c r="LIN81" s="207"/>
      <c r="LIO81" s="207"/>
      <c r="LIP81" s="207"/>
      <c r="LIQ81" s="207"/>
      <c r="LIR81" s="207"/>
      <c r="LIS81" s="207"/>
      <c r="LIT81" s="207"/>
      <c r="LIU81" s="207"/>
      <c r="LIV81" s="207"/>
      <c r="LIW81" s="207"/>
      <c r="LIX81" s="207"/>
      <c r="LIY81" s="207"/>
      <c r="LIZ81" s="207"/>
      <c r="LJA81" s="207"/>
      <c r="LJB81" s="207"/>
      <c r="LJC81" s="207"/>
      <c r="LJD81" s="207"/>
      <c r="LJE81" s="207"/>
      <c r="LJF81" s="207"/>
      <c r="LJG81" s="207"/>
      <c r="LJH81" s="207"/>
      <c r="LJI81" s="207"/>
      <c r="LJJ81" s="207"/>
      <c r="LJK81" s="207"/>
      <c r="LJL81" s="207"/>
      <c r="LJM81" s="207"/>
      <c r="LJN81" s="207"/>
      <c r="LJO81" s="207"/>
      <c r="LJP81" s="207"/>
      <c r="LJQ81" s="207"/>
      <c r="LJR81" s="207"/>
      <c r="LJS81" s="207"/>
      <c r="LJT81" s="207"/>
      <c r="LJU81" s="207"/>
      <c r="LJV81" s="207"/>
      <c r="LJW81" s="207"/>
      <c r="LJX81" s="207"/>
      <c r="LJY81" s="207"/>
      <c r="LJZ81" s="207"/>
      <c r="LKA81" s="207"/>
      <c r="LKB81" s="207"/>
      <c r="LKC81" s="207"/>
      <c r="LKD81" s="207"/>
      <c r="LKE81" s="207"/>
      <c r="LKF81" s="207"/>
      <c r="LKG81" s="207"/>
      <c r="LKH81" s="207"/>
      <c r="LKI81" s="207"/>
      <c r="LKJ81" s="207"/>
      <c r="LKK81" s="207"/>
      <c r="LKL81" s="207"/>
      <c r="LKM81" s="207"/>
      <c r="LKN81" s="207"/>
      <c r="LKO81" s="207"/>
      <c r="LKP81" s="207"/>
      <c r="LKQ81" s="207"/>
      <c r="LKR81" s="207"/>
      <c r="LKS81" s="207"/>
      <c r="LKT81" s="207"/>
      <c r="LKU81" s="207"/>
      <c r="LKV81" s="207"/>
      <c r="LKW81" s="207"/>
      <c r="LKX81" s="207"/>
      <c r="LKY81" s="207"/>
      <c r="LKZ81" s="207"/>
      <c r="LLA81" s="207"/>
      <c r="LLB81" s="207"/>
      <c r="LLC81" s="207"/>
      <c r="LLD81" s="207"/>
      <c r="LLE81" s="207"/>
      <c r="LLF81" s="207"/>
      <c r="LLG81" s="207"/>
      <c r="LLH81" s="207"/>
      <c r="LLI81" s="207"/>
      <c r="LLJ81" s="207"/>
      <c r="LLK81" s="207"/>
      <c r="LLL81" s="207"/>
      <c r="LLM81" s="207"/>
      <c r="LLN81" s="207"/>
      <c r="LLO81" s="207"/>
      <c r="LLP81" s="207"/>
      <c r="LLQ81" s="207"/>
      <c r="LLR81" s="207"/>
      <c r="LLS81" s="207"/>
      <c r="LLT81" s="207"/>
      <c r="LLU81" s="207"/>
      <c r="LLV81" s="207"/>
      <c r="LLW81" s="207"/>
      <c r="LLX81" s="207"/>
      <c r="LLY81" s="207"/>
      <c r="LLZ81" s="207"/>
      <c r="LMA81" s="207"/>
      <c r="LMB81" s="207"/>
      <c r="LMC81" s="207"/>
      <c r="LMD81" s="207"/>
      <c r="LME81" s="207"/>
      <c r="LMF81" s="207"/>
      <c r="LMG81" s="207"/>
      <c r="LMH81" s="207"/>
      <c r="LMI81" s="207"/>
      <c r="LMJ81" s="207"/>
      <c r="LMK81" s="207"/>
      <c r="LML81" s="207"/>
      <c r="LMM81" s="207"/>
      <c r="LMN81" s="207"/>
      <c r="LMO81" s="207"/>
      <c r="LMP81" s="207"/>
      <c r="LMQ81" s="207"/>
      <c r="LMR81" s="207"/>
      <c r="LMS81" s="207"/>
      <c r="LMT81" s="207"/>
      <c r="LMU81" s="207"/>
      <c r="LMV81" s="207"/>
      <c r="LMW81" s="207"/>
      <c r="LMX81" s="207"/>
      <c r="LMY81" s="207"/>
      <c r="LMZ81" s="207"/>
      <c r="LNA81" s="207"/>
      <c r="LNB81" s="207"/>
      <c r="LNC81" s="207"/>
      <c r="LND81" s="207"/>
      <c r="LNE81" s="207"/>
      <c r="LNF81" s="207"/>
      <c r="LNG81" s="207"/>
      <c r="LNH81" s="207"/>
      <c r="LNI81" s="207"/>
      <c r="LNJ81" s="207"/>
      <c r="LNK81" s="207"/>
      <c r="LNL81" s="207"/>
      <c r="LNM81" s="207"/>
      <c r="LNN81" s="207"/>
      <c r="LNO81" s="207"/>
      <c r="LNP81" s="207"/>
      <c r="LNQ81" s="207"/>
      <c r="LNR81" s="207"/>
      <c r="LNS81" s="207"/>
      <c r="LNT81" s="207"/>
      <c r="LNU81" s="207"/>
      <c r="LNV81" s="207"/>
      <c r="LNW81" s="207"/>
      <c r="LNX81" s="207"/>
      <c r="LNY81" s="207"/>
      <c r="LNZ81" s="207"/>
      <c r="LOA81" s="207"/>
      <c r="LOB81" s="207"/>
      <c r="LOC81" s="207"/>
      <c r="LOD81" s="207"/>
      <c r="LOE81" s="207"/>
      <c r="LOF81" s="207"/>
      <c r="LOG81" s="207"/>
      <c r="LOH81" s="207"/>
      <c r="LOI81" s="207"/>
      <c r="LOJ81" s="207"/>
      <c r="LOK81" s="207"/>
      <c r="LOL81" s="207"/>
      <c r="LOM81" s="207"/>
      <c r="LON81" s="207"/>
      <c r="LOO81" s="207"/>
      <c r="LOP81" s="207"/>
      <c r="LOQ81" s="207"/>
      <c r="LOR81" s="207"/>
      <c r="LOS81" s="207"/>
      <c r="LOT81" s="207"/>
      <c r="LOU81" s="207"/>
      <c r="LOV81" s="207"/>
      <c r="LOW81" s="207"/>
      <c r="LOX81" s="207"/>
      <c r="LOY81" s="207"/>
      <c r="LOZ81" s="207"/>
      <c r="LPA81" s="207"/>
      <c r="LPB81" s="207"/>
      <c r="LPC81" s="207"/>
      <c r="LPD81" s="207"/>
      <c r="LPE81" s="207"/>
      <c r="LPF81" s="207"/>
      <c r="LPG81" s="207"/>
      <c r="LPH81" s="207"/>
      <c r="LPI81" s="207"/>
      <c r="LPJ81" s="207"/>
      <c r="LPK81" s="207"/>
      <c r="LPL81" s="207"/>
      <c r="LPM81" s="207"/>
      <c r="LPN81" s="207"/>
      <c r="LPO81" s="207"/>
      <c r="LPP81" s="207"/>
      <c r="LPQ81" s="207"/>
      <c r="LPR81" s="207"/>
      <c r="LPS81" s="207"/>
      <c r="LPT81" s="207"/>
      <c r="LPU81" s="207"/>
      <c r="LPV81" s="207"/>
      <c r="LPW81" s="207"/>
      <c r="LPX81" s="207"/>
      <c r="LPY81" s="207"/>
      <c r="LPZ81" s="207"/>
      <c r="LQA81" s="207"/>
      <c r="LQB81" s="207"/>
      <c r="LQC81" s="207"/>
      <c r="LQD81" s="207"/>
      <c r="LQE81" s="207"/>
      <c r="LQF81" s="207"/>
      <c r="LQG81" s="207"/>
      <c r="LQH81" s="207"/>
      <c r="LQI81" s="207"/>
      <c r="LQJ81" s="207"/>
      <c r="LQK81" s="207"/>
      <c r="LQL81" s="207"/>
      <c r="LQM81" s="207"/>
      <c r="LQN81" s="207"/>
      <c r="LQO81" s="207"/>
      <c r="LQP81" s="207"/>
      <c r="LQQ81" s="207"/>
      <c r="LQR81" s="207"/>
      <c r="LQS81" s="207"/>
      <c r="LQT81" s="207"/>
      <c r="LQU81" s="207"/>
      <c r="LQV81" s="207"/>
      <c r="LQW81" s="207"/>
      <c r="LQX81" s="207"/>
      <c r="LQY81" s="207"/>
      <c r="LQZ81" s="207"/>
      <c r="LRA81" s="207"/>
      <c r="LRB81" s="207"/>
      <c r="LRC81" s="207"/>
      <c r="LRD81" s="207"/>
      <c r="LRE81" s="207"/>
      <c r="LRF81" s="207"/>
      <c r="LRG81" s="207"/>
      <c r="LRH81" s="207"/>
      <c r="LRI81" s="207"/>
      <c r="LRJ81" s="207"/>
      <c r="LRK81" s="207"/>
      <c r="LRL81" s="207"/>
      <c r="LRM81" s="207"/>
      <c r="LRN81" s="207"/>
      <c r="LRO81" s="207"/>
      <c r="LRP81" s="207"/>
      <c r="LRQ81" s="207"/>
      <c r="LRR81" s="207"/>
      <c r="LRS81" s="207"/>
      <c r="LRT81" s="207"/>
      <c r="LRU81" s="207"/>
      <c r="LRV81" s="207"/>
      <c r="LRW81" s="207"/>
      <c r="LRX81" s="207"/>
      <c r="LRY81" s="207"/>
      <c r="LRZ81" s="207"/>
      <c r="LSA81" s="207"/>
      <c r="LSB81" s="207"/>
      <c r="LSC81" s="207"/>
      <c r="LSD81" s="207"/>
      <c r="LSE81" s="207"/>
      <c r="LSF81" s="207"/>
      <c r="LSG81" s="207"/>
      <c r="LSH81" s="207"/>
      <c r="LSI81" s="207"/>
      <c r="LSJ81" s="207"/>
      <c r="LSK81" s="207"/>
      <c r="LSL81" s="207"/>
      <c r="LSM81" s="207"/>
      <c r="LSN81" s="207"/>
      <c r="LSO81" s="207"/>
      <c r="LSP81" s="207"/>
      <c r="LSQ81" s="207"/>
      <c r="LSR81" s="207"/>
      <c r="LSS81" s="207"/>
      <c r="LST81" s="207"/>
      <c r="LSU81" s="207"/>
      <c r="LSV81" s="207"/>
      <c r="LSW81" s="207"/>
      <c r="LSX81" s="207"/>
      <c r="LSY81" s="207"/>
      <c r="LSZ81" s="207"/>
      <c r="LTA81" s="207"/>
      <c r="LTB81" s="207"/>
      <c r="LTC81" s="207"/>
      <c r="LTD81" s="207"/>
      <c r="LTE81" s="207"/>
      <c r="LTF81" s="207"/>
      <c r="LTG81" s="207"/>
      <c r="LTH81" s="207"/>
      <c r="LTI81" s="207"/>
      <c r="LTJ81" s="207"/>
      <c r="LTK81" s="207"/>
      <c r="LTL81" s="207"/>
      <c r="LTM81" s="207"/>
      <c r="LTN81" s="207"/>
      <c r="LTO81" s="207"/>
      <c r="LTP81" s="207"/>
      <c r="LTQ81" s="207"/>
      <c r="LTR81" s="207"/>
      <c r="LTS81" s="207"/>
      <c r="LTT81" s="207"/>
      <c r="LTU81" s="207"/>
      <c r="LTV81" s="207"/>
      <c r="LTW81" s="207"/>
      <c r="LTX81" s="207"/>
      <c r="LTY81" s="207"/>
      <c r="LTZ81" s="207"/>
      <c r="LUA81" s="207"/>
      <c r="LUB81" s="207"/>
      <c r="LUC81" s="207"/>
      <c r="LUD81" s="207"/>
      <c r="LUE81" s="207"/>
      <c r="LUF81" s="207"/>
      <c r="LUG81" s="207"/>
      <c r="LUH81" s="207"/>
      <c r="LUI81" s="207"/>
      <c r="LUJ81" s="207"/>
      <c r="LUK81" s="207"/>
      <c r="LUL81" s="207"/>
      <c r="LUM81" s="207"/>
      <c r="LUN81" s="207"/>
      <c r="LUO81" s="207"/>
      <c r="LUP81" s="207"/>
      <c r="LUQ81" s="207"/>
      <c r="LUR81" s="207"/>
      <c r="LUS81" s="207"/>
      <c r="LUT81" s="207"/>
      <c r="LUU81" s="207"/>
      <c r="LUV81" s="207"/>
      <c r="LUW81" s="207"/>
      <c r="LUX81" s="207"/>
      <c r="LUY81" s="207"/>
      <c r="LUZ81" s="207"/>
      <c r="LVA81" s="207"/>
      <c r="LVB81" s="207"/>
      <c r="LVC81" s="207"/>
      <c r="LVD81" s="207"/>
      <c r="LVE81" s="207"/>
      <c r="LVF81" s="207"/>
      <c r="LVG81" s="207"/>
      <c r="LVH81" s="207"/>
      <c r="LVI81" s="207"/>
      <c r="LVJ81" s="207"/>
      <c r="LVK81" s="207"/>
      <c r="LVL81" s="207"/>
      <c r="LVM81" s="207"/>
      <c r="LVN81" s="207"/>
      <c r="LVO81" s="207"/>
      <c r="LVP81" s="207"/>
      <c r="LVQ81" s="207"/>
      <c r="LVR81" s="207"/>
      <c r="LVS81" s="207"/>
      <c r="LVT81" s="207"/>
      <c r="LVU81" s="207"/>
      <c r="LVV81" s="207"/>
      <c r="LVW81" s="207"/>
      <c r="LVX81" s="207"/>
      <c r="LVY81" s="207"/>
      <c r="LVZ81" s="207"/>
      <c r="LWA81" s="207"/>
      <c r="LWB81" s="207"/>
      <c r="LWC81" s="207"/>
      <c r="LWD81" s="207"/>
      <c r="LWE81" s="207"/>
      <c r="LWF81" s="207"/>
      <c r="LWG81" s="207"/>
      <c r="LWH81" s="207"/>
      <c r="LWI81" s="207"/>
      <c r="LWJ81" s="207"/>
      <c r="LWK81" s="207"/>
      <c r="LWL81" s="207"/>
      <c r="LWM81" s="207"/>
      <c r="LWN81" s="207"/>
      <c r="LWO81" s="207"/>
      <c r="LWP81" s="207"/>
      <c r="LWQ81" s="207"/>
      <c r="LWR81" s="207"/>
      <c r="LWS81" s="207"/>
      <c r="LWT81" s="207"/>
      <c r="LWU81" s="207"/>
      <c r="LWV81" s="207"/>
      <c r="LWW81" s="207"/>
      <c r="LWX81" s="207"/>
      <c r="LWY81" s="207"/>
      <c r="LWZ81" s="207"/>
      <c r="LXA81" s="207"/>
      <c r="LXB81" s="207"/>
      <c r="LXC81" s="207"/>
      <c r="LXD81" s="207"/>
      <c r="LXE81" s="207"/>
      <c r="LXF81" s="207"/>
      <c r="LXG81" s="207"/>
      <c r="LXH81" s="207"/>
      <c r="LXI81" s="207"/>
      <c r="LXJ81" s="207"/>
      <c r="LXK81" s="207"/>
      <c r="LXL81" s="207"/>
      <c r="LXM81" s="207"/>
      <c r="LXN81" s="207"/>
      <c r="LXO81" s="207"/>
      <c r="LXP81" s="207"/>
      <c r="LXQ81" s="207"/>
      <c r="LXR81" s="207"/>
      <c r="LXS81" s="207"/>
      <c r="LXT81" s="207"/>
      <c r="LXU81" s="207"/>
      <c r="LXV81" s="207"/>
      <c r="LXW81" s="207"/>
      <c r="LXX81" s="207"/>
      <c r="LXY81" s="207"/>
      <c r="LXZ81" s="207"/>
      <c r="LYA81" s="207"/>
      <c r="LYB81" s="207"/>
      <c r="LYC81" s="207"/>
      <c r="LYD81" s="207"/>
      <c r="LYE81" s="207"/>
      <c r="LYF81" s="207"/>
      <c r="LYG81" s="207"/>
      <c r="LYH81" s="207"/>
      <c r="LYI81" s="207"/>
      <c r="LYJ81" s="207"/>
      <c r="LYK81" s="207"/>
      <c r="LYL81" s="207"/>
      <c r="LYM81" s="207"/>
      <c r="LYN81" s="207"/>
      <c r="LYO81" s="207"/>
      <c r="LYP81" s="207"/>
      <c r="LYQ81" s="207"/>
      <c r="LYR81" s="207"/>
      <c r="LYS81" s="207"/>
      <c r="LYT81" s="207"/>
      <c r="LYU81" s="207"/>
      <c r="LYV81" s="207"/>
      <c r="LYW81" s="207"/>
      <c r="LYX81" s="207"/>
      <c r="LYY81" s="207"/>
      <c r="LYZ81" s="207"/>
      <c r="LZA81" s="207"/>
      <c r="LZB81" s="207"/>
      <c r="LZC81" s="207"/>
      <c r="LZD81" s="207"/>
      <c r="LZE81" s="207"/>
      <c r="LZF81" s="207"/>
      <c r="LZG81" s="207"/>
      <c r="LZH81" s="207"/>
      <c r="LZI81" s="207"/>
      <c r="LZJ81" s="207"/>
      <c r="LZK81" s="207"/>
      <c r="LZL81" s="207"/>
      <c r="LZM81" s="207"/>
      <c r="LZN81" s="207"/>
      <c r="LZO81" s="207"/>
      <c r="LZP81" s="207"/>
      <c r="LZQ81" s="207"/>
      <c r="LZR81" s="207"/>
      <c r="LZS81" s="207"/>
      <c r="LZT81" s="207"/>
      <c r="LZU81" s="207"/>
      <c r="LZV81" s="207"/>
      <c r="LZW81" s="207"/>
      <c r="LZX81" s="207"/>
      <c r="LZY81" s="207"/>
      <c r="LZZ81" s="207"/>
      <c r="MAA81" s="207"/>
      <c r="MAB81" s="207"/>
      <c r="MAC81" s="207"/>
      <c r="MAD81" s="207"/>
      <c r="MAE81" s="207"/>
      <c r="MAF81" s="207"/>
      <c r="MAG81" s="207"/>
      <c r="MAH81" s="207"/>
      <c r="MAI81" s="207"/>
      <c r="MAJ81" s="207"/>
      <c r="MAK81" s="207"/>
      <c r="MAL81" s="207"/>
      <c r="MAM81" s="207"/>
      <c r="MAN81" s="207"/>
      <c r="MAO81" s="207"/>
      <c r="MAP81" s="207"/>
      <c r="MAQ81" s="207"/>
      <c r="MAR81" s="207"/>
      <c r="MAS81" s="207"/>
      <c r="MAT81" s="207"/>
      <c r="MAU81" s="207"/>
      <c r="MAV81" s="207"/>
      <c r="MAW81" s="207"/>
      <c r="MAX81" s="207"/>
      <c r="MAY81" s="207"/>
      <c r="MAZ81" s="207"/>
      <c r="MBA81" s="207"/>
      <c r="MBB81" s="207"/>
      <c r="MBC81" s="207"/>
      <c r="MBD81" s="207"/>
      <c r="MBE81" s="207"/>
      <c r="MBF81" s="207"/>
      <c r="MBG81" s="207"/>
      <c r="MBH81" s="207"/>
      <c r="MBI81" s="207"/>
      <c r="MBJ81" s="207"/>
      <c r="MBK81" s="207"/>
      <c r="MBL81" s="207"/>
      <c r="MBM81" s="207"/>
      <c r="MBN81" s="207"/>
      <c r="MBO81" s="207"/>
      <c r="MBP81" s="207"/>
      <c r="MBQ81" s="207"/>
      <c r="MBR81" s="207"/>
      <c r="MBS81" s="207"/>
      <c r="MBT81" s="207"/>
      <c r="MBU81" s="207"/>
      <c r="MBV81" s="207"/>
      <c r="MBW81" s="207"/>
      <c r="MBX81" s="207"/>
      <c r="MBY81" s="207"/>
      <c r="MBZ81" s="207"/>
      <c r="MCA81" s="207"/>
      <c r="MCB81" s="207"/>
      <c r="MCC81" s="207"/>
      <c r="MCD81" s="207"/>
      <c r="MCE81" s="207"/>
      <c r="MCF81" s="207"/>
      <c r="MCG81" s="207"/>
      <c r="MCH81" s="207"/>
      <c r="MCI81" s="207"/>
      <c r="MCJ81" s="207"/>
      <c r="MCK81" s="207"/>
      <c r="MCL81" s="207"/>
      <c r="MCM81" s="207"/>
      <c r="MCN81" s="207"/>
      <c r="MCO81" s="207"/>
      <c r="MCP81" s="207"/>
      <c r="MCQ81" s="207"/>
      <c r="MCR81" s="207"/>
      <c r="MCS81" s="207"/>
      <c r="MCT81" s="207"/>
      <c r="MCU81" s="207"/>
      <c r="MCV81" s="207"/>
      <c r="MCW81" s="207"/>
      <c r="MCX81" s="207"/>
      <c r="MCY81" s="207"/>
      <c r="MCZ81" s="207"/>
      <c r="MDA81" s="207"/>
      <c r="MDB81" s="207"/>
      <c r="MDC81" s="207"/>
      <c r="MDD81" s="207"/>
      <c r="MDE81" s="207"/>
      <c r="MDF81" s="207"/>
      <c r="MDG81" s="207"/>
      <c r="MDH81" s="207"/>
      <c r="MDI81" s="207"/>
      <c r="MDJ81" s="207"/>
      <c r="MDK81" s="207"/>
      <c r="MDL81" s="207"/>
      <c r="MDM81" s="207"/>
      <c r="MDN81" s="207"/>
      <c r="MDO81" s="207"/>
      <c r="MDP81" s="207"/>
      <c r="MDQ81" s="207"/>
      <c r="MDR81" s="207"/>
      <c r="MDS81" s="207"/>
      <c r="MDT81" s="207"/>
      <c r="MDU81" s="207"/>
      <c r="MDV81" s="207"/>
      <c r="MDW81" s="207"/>
      <c r="MDX81" s="207"/>
      <c r="MDY81" s="207"/>
      <c r="MDZ81" s="207"/>
      <c r="MEA81" s="207"/>
      <c r="MEB81" s="207"/>
      <c r="MEC81" s="207"/>
      <c r="MED81" s="207"/>
      <c r="MEE81" s="207"/>
      <c r="MEF81" s="207"/>
      <c r="MEG81" s="207"/>
      <c r="MEH81" s="207"/>
      <c r="MEI81" s="207"/>
      <c r="MEJ81" s="207"/>
      <c r="MEK81" s="207"/>
      <c r="MEL81" s="207"/>
      <c r="MEM81" s="207"/>
      <c r="MEN81" s="207"/>
      <c r="MEO81" s="207"/>
      <c r="MEP81" s="207"/>
      <c r="MEQ81" s="207"/>
      <c r="MER81" s="207"/>
      <c r="MES81" s="207"/>
      <c r="MET81" s="207"/>
      <c r="MEU81" s="207"/>
      <c r="MEV81" s="207"/>
      <c r="MEW81" s="207"/>
      <c r="MEX81" s="207"/>
      <c r="MEY81" s="207"/>
      <c r="MEZ81" s="207"/>
      <c r="MFA81" s="207"/>
      <c r="MFB81" s="207"/>
      <c r="MFC81" s="207"/>
      <c r="MFD81" s="207"/>
      <c r="MFE81" s="207"/>
      <c r="MFF81" s="207"/>
      <c r="MFG81" s="207"/>
      <c r="MFH81" s="207"/>
      <c r="MFI81" s="207"/>
      <c r="MFJ81" s="207"/>
      <c r="MFK81" s="207"/>
      <c r="MFL81" s="207"/>
      <c r="MFM81" s="207"/>
      <c r="MFN81" s="207"/>
      <c r="MFO81" s="207"/>
      <c r="MFP81" s="207"/>
      <c r="MFQ81" s="207"/>
      <c r="MFR81" s="207"/>
      <c r="MFS81" s="207"/>
      <c r="MFT81" s="207"/>
      <c r="MFU81" s="207"/>
      <c r="MFV81" s="207"/>
      <c r="MFW81" s="207"/>
      <c r="MFX81" s="207"/>
      <c r="MFY81" s="207"/>
      <c r="MFZ81" s="207"/>
      <c r="MGA81" s="207"/>
      <c r="MGB81" s="207"/>
      <c r="MGC81" s="207"/>
      <c r="MGD81" s="207"/>
      <c r="MGE81" s="207"/>
      <c r="MGF81" s="207"/>
      <c r="MGG81" s="207"/>
      <c r="MGH81" s="207"/>
      <c r="MGI81" s="207"/>
      <c r="MGJ81" s="207"/>
      <c r="MGK81" s="207"/>
      <c r="MGL81" s="207"/>
      <c r="MGM81" s="207"/>
      <c r="MGN81" s="207"/>
      <c r="MGO81" s="207"/>
      <c r="MGP81" s="207"/>
      <c r="MGQ81" s="207"/>
      <c r="MGR81" s="207"/>
      <c r="MGS81" s="207"/>
      <c r="MGT81" s="207"/>
      <c r="MGU81" s="207"/>
      <c r="MGV81" s="207"/>
      <c r="MGW81" s="207"/>
      <c r="MGX81" s="207"/>
      <c r="MGY81" s="207"/>
      <c r="MGZ81" s="207"/>
      <c r="MHA81" s="207"/>
      <c r="MHB81" s="207"/>
      <c r="MHC81" s="207"/>
      <c r="MHD81" s="207"/>
      <c r="MHE81" s="207"/>
      <c r="MHF81" s="207"/>
      <c r="MHG81" s="207"/>
      <c r="MHH81" s="207"/>
      <c r="MHI81" s="207"/>
      <c r="MHJ81" s="207"/>
      <c r="MHK81" s="207"/>
      <c r="MHL81" s="207"/>
      <c r="MHM81" s="207"/>
      <c r="MHN81" s="207"/>
      <c r="MHO81" s="207"/>
      <c r="MHP81" s="207"/>
      <c r="MHQ81" s="207"/>
      <c r="MHR81" s="207"/>
      <c r="MHS81" s="207"/>
      <c r="MHT81" s="207"/>
      <c r="MHU81" s="207"/>
      <c r="MHV81" s="207"/>
      <c r="MHW81" s="207"/>
      <c r="MHX81" s="207"/>
      <c r="MHY81" s="207"/>
      <c r="MHZ81" s="207"/>
      <c r="MIA81" s="207"/>
      <c r="MIB81" s="207"/>
      <c r="MIC81" s="207"/>
      <c r="MID81" s="207"/>
      <c r="MIE81" s="207"/>
      <c r="MIF81" s="207"/>
      <c r="MIG81" s="207"/>
      <c r="MIH81" s="207"/>
      <c r="MII81" s="207"/>
      <c r="MIJ81" s="207"/>
      <c r="MIK81" s="207"/>
      <c r="MIL81" s="207"/>
      <c r="MIM81" s="207"/>
      <c r="MIN81" s="207"/>
      <c r="MIO81" s="207"/>
      <c r="MIP81" s="207"/>
      <c r="MIQ81" s="207"/>
      <c r="MIR81" s="207"/>
      <c r="MIS81" s="207"/>
      <c r="MIT81" s="207"/>
      <c r="MIU81" s="207"/>
      <c r="MIV81" s="207"/>
      <c r="MIW81" s="207"/>
      <c r="MIX81" s="207"/>
      <c r="MIY81" s="207"/>
      <c r="MIZ81" s="207"/>
      <c r="MJA81" s="207"/>
      <c r="MJB81" s="207"/>
      <c r="MJC81" s="207"/>
      <c r="MJD81" s="207"/>
      <c r="MJE81" s="207"/>
      <c r="MJF81" s="207"/>
      <c r="MJG81" s="207"/>
      <c r="MJH81" s="207"/>
      <c r="MJI81" s="207"/>
      <c r="MJJ81" s="207"/>
      <c r="MJK81" s="207"/>
      <c r="MJL81" s="207"/>
      <c r="MJM81" s="207"/>
      <c r="MJN81" s="207"/>
      <c r="MJO81" s="207"/>
      <c r="MJP81" s="207"/>
      <c r="MJQ81" s="207"/>
      <c r="MJR81" s="207"/>
      <c r="MJS81" s="207"/>
      <c r="MJT81" s="207"/>
      <c r="MJU81" s="207"/>
      <c r="MJV81" s="207"/>
      <c r="MJW81" s="207"/>
      <c r="MJX81" s="207"/>
      <c r="MJY81" s="207"/>
      <c r="MJZ81" s="207"/>
      <c r="MKA81" s="207"/>
      <c r="MKB81" s="207"/>
      <c r="MKC81" s="207"/>
      <c r="MKD81" s="207"/>
      <c r="MKE81" s="207"/>
      <c r="MKF81" s="207"/>
      <c r="MKG81" s="207"/>
      <c r="MKH81" s="207"/>
      <c r="MKI81" s="207"/>
      <c r="MKJ81" s="207"/>
      <c r="MKK81" s="207"/>
      <c r="MKL81" s="207"/>
      <c r="MKM81" s="207"/>
      <c r="MKN81" s="207"/>
      <c r="MKO81" s="207"/>
      <c r="MKP81" s="207"/>
      <c r="MKQ81" s="207"/>
      <c r="MKR81" s="207"/>
      <c r="MKS81" s="207"/>
      <c r="MKT81" s="207"/>
      <c r="MKU81" s="207"/>
      <c r="MKV81" s="207"/>
      <c r="MKW81" s="207"/>
      <c r="MKX81" s="207"/>
      <c r="MKY81" s="207"/>
      <c r="MKZ81" s="207"/>
      <c r="MLA81" s="207"/>
      <c r="MLB81" s="207"/>
      <c r="MLC81" s="207"/>
      <c r="MLD81" s="207"/>
      <c r="MLE81" s="207"/>
      <c r="MLF81" s="207"/>
      <c r="MLG81" s="207"/>
      <c r="MLH81" s="207"/>
      <c r="MLI81" s="207"/>
      <c r="MLJ81" s="207"/>
      <c r="MLK81" s="207"/>
      <c r="MLL81" s="207"/>
      <c r="MLM81" s="207"/>
      <c r="MLN81" s="207"/>
      <c r="MLO81" s="207"/>
      <c r="MLP81" s="207"/>
      <c r="MLQ81" s="207"/>
      <c r="MLR81" s="207"/>
      <c r="MLS81" s="207"/>
      <c r="MLT81" s="207"/>
      <c r="MLU81" s="207"/>
      <c r="MLV81" s="207"/>
      <c r="MLW81" s="207"/>
      <c r="MLX81" s="207"/>
      <c r="MLY81" s="207"/>
      <c r="MLZ81" s="207"/>
      <c r="MMA81" s="207"/>
      <c r="MMB81" s="207"/>
      <c r="MMC81" s="207"/>
      <c r="MMD81" s="207"/>
      <c r="MME81" s="207"/>
      <c r="MMF81" s="207"/>
      <c r="MMG81" s="207"/>
      <c r="MMH81" s="207"/>
      <c r="MMI81" s="207"/>
      <c r="MMJ81" s="207"/>
      <c r="MMK81" s="207"/>
      <c r="MML81" s="207"/>
      <c r="MMM81" s="207"/>
      <c r="MMN81" s="207"/>
      <c r="MMO81" s="207"/>
      <c r="MMP81" s="207"/>
      <c r="MMQ81" s="207"/>
      <c r="MMR81" s="207"/>
      <c r="MMS81" s="207"/>
      <c r="MMT81" s="207"/>
      <c r="MMU81" s="207"/>
      <c r="MMV81" s="207"/>
      <c r="MMW81" s="207"/>
      <c r="MMX81" s="207"/>
      <c r="MMY81" s="207"/>
      <c r="MMZ81" s="207"/>
      <c r="MNA81" s="207"/>
      <c r="MNB81" s="207"/>
      <c r="MNC81" s="207"/>
      <c r="MND81" s="207"/>
      <c r="MNE81" s="207"/>
      <c r="MNF81" s="207"/>
      <c r="MNG81" s="207"/>
      <c r="MNH81" s="207"/>
      <c r="MNI81" s="207"/>
      <c r="MNJ81" s="207"/>
      <c r="MNK81" s="207"/>
      <c r="MNL81" s="207"/>
      <c r="MNM81" s="207"/>
      <c r="MNN81" s="207"/>
      <c r="MNO81" s="207"/>
      <c r="MNP81" s="207"/>
      <c r="MNQ81" s="207"/>
      <c r="MNR81" s="207"/>
      <c r="MNS81" s="207"/>
      <c r="MNT81" s="207"/>
      <c r="MNU81" s="207"/>
      <c r="MNV81" s="207"/>
      <c r="MNW81" s="207"/>
      <c r="MNX81" s="207"/>
      <c r="MNY81" s="207"/>
      <c r="MNZ81" s="207"/>
      <c r="MOA81" s="207"/>
      <c r="MOB81" s="207"/>
      <c r="MOC81" s="207"/>
      <c r="MOD81" s="207"/>
      <c r="MOE81" s="207"/>
      <c r="MOF81" s="207"/>
      <c r="MOG81" s="207"/>
      <c r="MOH81" s="207"/>
      <c r="MOI81" s="207"/>
      <c r="MOJ81" s="207"/>
      <c r="MOK81" s="207"/>
      <c r="MOL81" s="207"/>
      <c r="MOM81" s="207"/>
      <c r="MON81" s="207"/>
      <c r="MOO81" s="207"/>
      <c r="MOP81" s="207"/>
      <c r="MOQ81" s="207"/>
      <c r="MOR81" s="207"/>
      <c r="MOS81" s="207"/>
      <c r="MOT81" s="207"/>
      <c r="MOU81" s="207"/>
      <c r="MOV81" s="207"/>
      <c r="MOW81" s="207"/>
      <c r="MOX81" s="207"/>
      <c r="MOY81" s="207"/>
      <c r="MOZ81" s="207"/>
      <c r="MPA81" s="207"/>
      <c r="MPB81" s="207"/>
      <c r="MPC81" s="207"/>
      <c r="MPD81" s="207"/>
      <c r="MPE81" s="207"/>
      <c r="MPF81" s="207"/>
      <c r="MPG81" s="207"/>
      <c r="MPH81" s="207"/>
      <c r="MPI81" s="207"/>
      <c r="MPJ81" s="207"/>
      <c r="MPK81" s="207"/>
      <c r="MPL81" s="207"/>
      <c r="MPM81" s="207"/>
      <c r="MPN81" s="207"/>
      <c r="MPO81" s="207"/>
      <c r="MPP81" s="207"/>
      <c r="MPQ81" s="207"/>
      <c r="MPR81" s="207"/>
      <c r="MPS81" s="207"/>
      <c r="MPT81" s="207"/>
      <c r="MPU81" s="207"/>
      <c r="MPV81" s="207"/>
      <c r="MPW81" s="207"/>
      <c r="MPX81" s="207"/>
      <c r="MPY81" s="207"/>
      <c r="MPZ81" s="207"/>
      <c r="MQA81" s="207"/>
      <c r="MQB81" s="207"/>
      <c r="MQC81" s="207"/>
      <c r="MQD81" s="207"/>
      <c r="MQE81" s="207"/>
      <c r="MQF81" s="207"/>
      <c r="MQG81" s="207"/>
      <c r="MQH81" s="207"/>
      <c r="MQI81" s="207"/>
      <c r="MQJ81" s="207"/>
      <c r="MQK81" s="207"/>
      <c r="MQL81" s="207"/>
      <c r="MQM81" s="207"/>
      <c r="MQN81" s="207"/>
      <c r="MQO81" s="207"/>
      <c r="MQP81" s="207"/>
      <c r="MQQ81" s="207"/>
      <c r="MQR81" s="207"/>
      <c r="MQS81" s="207"/>
      <c r="MQT81" s="207"/>
      <c r="MQU81" s="207"/>
      <c r="MQV81" s="207"/>
      <c r="MQW81" s="207"/>
      <c r="MQX81" s="207"/>
      <c r="MQY81" s="207"/>
      <c r="MQZ81" s="207"/>
      <c r="MRA81" s="207"/>
      <c r="MRB81" s="207"/>
      <c r="MRC81" s="207"/>
      <c r="MRD81" s="207"/>
      <c r="MRE81" s="207"/>
      <c r="MRF81" s="207"/>
      <c r="MRG81" s="207"/>
      <c r="MRH81" s="207"/>
      <c r="MRI81" s="207"/>
      <c r="MRJ81" s="207"/>
      <c r="MRK81" s="207"/>
      <c r="MRL81" s="207"/>
      <c r="MRM81" s="207"/>
      <c r="MRN81" s="207"/>
      <c r="MRO81" s="207"/>
      <c r="MRP81" s="207"/>
      <c r="MRQ81" s="207"/>
      <c r="MRR81" s="207"/>
      <c r="MRS81" s="207"/>
      <c r="MRT81" s="207"/>
      <c r="MRU81" s="207"/>
      <c r="MRV81" s="207"/>
      <c r="MRW81" s="207"/>
      <c r="MRX81" s="207"/>
      <c r="MRY81" s="207"/>
      <c r="MRZ81" s="207"/>
      <c r="MSA81" s="207"/>
      <c r="MSB81" s="207"/>
      <c r="MSC81" s="207"/>
      <c r="MSD81" s="207"/>
      <c r="MSE81" s="207"/>
      <c r="MSF81" s="207"/>
      <c r="MSG81" s="207"/>
      <c r="MSH81" s="207"/>
      <c r="MSI81" s="207"/>
      <c r="MSJ81" s="207"/>
      <c r="MSK81" s="207"/>
      <c r="MSL81" s="207"/>
      <c r="MSM81" s="207"/>
      <c r="MSN81" s="207"/>
      <c r="MSO81" s="207"/>
      <c r="MSP81" s="207"/>
      <c r="MSQ81" s="207"/>
      <c r="MSR81" s="207"/>
      <c r="MSS81" s="207"/>
      <c r="MST81" s="207"/>
      <c r="MSU81" s="207"/>
      <c r="MSV81" s="207"/>
      <c r="MSW81" s="207"/>
      <c r="MSX81" s="207"/>
      <c r="MSY81" s="207"/>
      <c r="MSZ81" s="207"/>
      <c r="MTA81" s="207"/>
      <c r="MTB81" s="207"/>
      <c r="MTC81" s="207"/>
      <c r="MTD81" s="207"/>
      <c r="MTE81" s="207"/>
      <c r="MTF81" s="207"/>
      <c r="MTG81" s="207"/>
      <c r="MTH81" s="207"/>
      <c r="MTI81" s="207"/>
      <c r="MTJ81" s="207"/>
      <c r="MTK81" s="207"/>
      <c r="MTL81" s="207"/>
      <c r="MTM81" s="207"/>
      <c r="MTN81" s="207"/>
      <c r="MTO81" s="207"/>
      <c r="MTP81" s="207"/>
      <c r="MTQ81" s="207"/>
      <c r="MTR81" s="207"/>
      <c r="MTS81" s="207"/>
      <c r="MTT81" s="207"/>
      <c r="MTU81" s="207"/>
      <c r="MTV81" s="207"/>
      <c r="MTW81" s="207"/>
      <c r="MTX81" s="207"/>
      <c r="MTY81" s="207"/>
      <c r="MTZ81" s="207"/>
      <c r="MUA81" s="207"/>
      <c r="MUB81" s="207"/>
      <c r="MUC81" s="207"/>
      <c r="MUD81" s="207"/>
      <c r="MUE81" s="207"/>
      <c r="MUF81" s="207"/>
      <c r="MUG81" s="207"/>
      <c r="MUH81" s="207"/>
      <c r="MUI81" s="207"/>
      <c r="MUJ81" s="207"/>
      <c r="MUK81" s="207"/>
      <c r="MUL81" s="207"/>
      <c r="MUM81" s="207"/>
      <c r="MUN81" s="207"/>
      <c r="MUO81" s="207"/>
      <c r="MUP81" s="207"/>
      <c r="MUQ81" s="207"/>
      <c r="MUR81" s="207"/>
      <c r="MUS81" s="207"/>
      <c r="MUT81" s="207"/>
      <c r="MUU81" s="207"/>
      <c r="MUV81" s="207"/>
      <c r="MUW81" s="207"/>
      <c r="MUX81" s="207"/>
      <c r="MUY81" s="207"/>
      <c r="MUZ81" s="207"/>
      <c r="MVA81" s="207"/>
      <c r="MVB81" s="207"/>
      <c r="MVC81" s="207"/>
      <c r="MVD81" s="207"/>
      <c r="MVE81" s="207"/>
      <c r="MVF81" s="207"/>
      <c r="MVG81" s="207"/>
      <c r="MVH81" s="207"/>
      <c r="MVI81" s="207"/>
      <c r="MVJ81" s="207"/>
      <c r="MVK81" s="207"/>
      <c r="MVL81" s="207"/>
      <c r="MVM81" s="207"/>
      <c r="MVN81" s="207"/>
      <c r="MVO81" s="207"/>
      <c r="MVP81" s="207"/>
      <c r="MVQ81" s="207"/>
      <c r="MVR81" s="207"/>
      <c r="MVS81" s="207"/>
      <c r="MVT81" s="207"/>
      <c r="MVU81" s="207"/>
      <c r="MVV81" s="207"/>
      <c r="MVW81" s="207"/>
      <c r="MVX81" s="207"/>
      <c r="MVY81" s="207"/>
      <c r="MVZ81" s="207"/>
      <c r="MWA81" s="207"/>
      <c r="MWB81" s="207"/>
      <c r="MWC81" s="207"/>
      <c r="MWD81" s="207"/>
      <c r="MWE81" s="207"/>
      <c r="MWF81" s="207"/>
      <c r="MWG81" s="207"/>
      <c r="MWH81" s="207"/>
      <c r="MWI81" s="207"/>
      <c r="MWJ81" s="207"/>
      <c r="MWK81" s="207"/>
      <c r="MWL81" s="207"/>
      <c r="MWM81" s="207"/>
      <c r="MWN81" s="207"/>
      <c r="MWO81" s="207"/>
      <c r="MWP81" s="207"/>
      <c r="MWQ81" s="207"/>
      <c r="MWR81" s="207"/>
      <c r="MWS81" s="207"/>
      <c r="MWT81" s="207"/>
      <c r="MWU81" s="207"/>
      <c r="MWV81" s="207"/>
      <c r="MWW81" s="207"/>
      <c r="MWX81" s="207"/>
      <c r="MWY81" s="207"/>
      <c r="MWZ81" s="207"/>
      <c r="MXA81" s="207"/>
      <c r="MXB81" s="207"/>
      <c r="MXC81" s="207"/>
      <c r="MXD81" s="207"/>
      <c r="MXE81" s="207"/>
      <c r="MXF81" s="207"/>
      <c r="MXG81" s="207"/>
      <c r="MXH81" s="207"/>
      <c r="MXI81" s="207"/>
      <c r="MXJ81" s="207"/>
      <c r="MXK81" s="207"/>
      <c r="MXL81" s="207"/>
      <c r="MXM81" s="207"/>
      <c r="MXN81" s="207"/>
      <c r="MXO81" s="207"/>
      <c r="MXP81" s="207"/>
      <c r="MXQ81" s="207"/>
      <c r="MXR81" s="207"/>
      <c r="MXS81" s="207"/>
      <c r="MXT81" s="207"/>
      <c r="MXU81" s="207"/>
      <c r="MXV81" s="207"/>
      <c r="MXW81" s="207"/>
      <c r="MXX81" s="207"/>
      <c r="MXY81" s="207"/>
      <c r="MXZ81" s="207"/>
      <c r="MYA81" s="207"/>
      <c r="MYB81" s="207"/>
      <c r="MYC81" s="207"/>
      <c r="MYD81" s="207"/>
      <c r="MYE81" s="207"/>
      <c r="MYF81" s="207"/>
      <c r="MYG81" s="207"/>
      <c r="MYH81" s="207"/>
      <c r="MYI81" s="207"/>
      <c r="MYJ81" s="207"/>
      <c r="MYK81" s="207"/>
      <c r="MYL81" s="207"/>
      <c r="MYM81" s="207"/>
      <c r="MYN81" s="207"/>
      <c r="MYO81" s="207"/>
      <c r="MYP81" s="207"/>
      <c r="MYQ81" s="207"/>
      <c r="MYR81" s="207"/>
      <c r="MYS81" s="207"/>
      <c r="MYT81" s="207"/>
      <c r="MYU81" s="207"/>
      <c r="MYV81" s="207"/>
      <c r="MYW81" s="207"/>
      <c r="MYX81" s="207"/>
      <c r="MYY81" s="207"/>
      <c r="MYZ81" s="207"/>
      <c r="MZA81" s="207"/>
      <c r="MZB81" s="207"/>
      <c r="MZC81" s="207"/>
      <c r="MZD81" s="207"/>
      <c r="MZE81" s="207"/>
      <c r="MZF81" s="207"/>
      <c r="MZG81" s="207"/>
      <c r="MZH81" s="207"/>
      <c r="MZI81" s="207"/>
      <c r="MZJ81" s="207"/>
      <c r="MZK81" s="207"/>
      <c r="MZL81" s="207"/>
      <c r="MZM81" s="207"/>
      <c r="MZN81" s="207"/>
      <c r="MZO81" s="207"/>
      <c r="MZP81" s="207"/>
      <c r="MZQ81" s="207"/>
      <c r="MZR81" s="207"/>
      <c r="MZS81" s="207"/>
      <c r="MZT81" s="207"/>
      <c r="MZU81" s="207"/>
      <c r="MZV81" s="207"/>
      <c r="MZW81" s="207"/>
      <c r="MZX81" s="207"/>
      <c r="MZY81" s="207"/>
      <c r="MZZ81" s="207"/>
      <c r="NAA81" s="207"/>
      <c r="NAB81" s="207"/>
      <c r="NAC81" s="207"/>
      <c r="NAD81" s="207"/>
      <c r="NAE81" s="207"/>
      <c r="NAF81" s="207"/>
      <c r="NAG81" s="207"/>
      <c r="NAH81" s="207"/>
      <c r="NAI81" s="207"/>
      <c r="NAJ81" s="207"/>
      <c r="NAK81" s="207"/>
      <c r="NAL81" s="207"/>
      <c r="NAM81" s="207"/>
      <c r="NAN81" s="207"/>
      <c r="NAO81" s="207"/>
      <c r="NAP81" s="207"/>
      <c r="NAQ81" s="207"/>
      <c r="NAR81" s="207"/>
      <c r="NAS81" s="207"/>
      <c r="NAT81" s="207"/>
      <c r="NAU81" s="207"/>
      <c r="NAV81" s="207"/>
      <c r="NAW81" s="207"/>
      <c r="NAX81" s="207"/>
      <c r="NAY81" s="207"/>
      <c r="NAZ81" s="207"/>
      <c r="NBA81" s="207"/>
      <c r="NBB81" s="207"/>
      <c r="NBC81" s="207"/>
      <c r="NBD81" s="207"/>
      <c r="NBE81" s="207"/>
      <c r="NBF81" s="207"/>
      <c r="NBG81" s="207"/>
      <c r="NBH81" s="207"/>
      <c r="NBI81" s="207"/>
      <c r="NBJ81" s="207"/>
      <c r="NBK81" s="207"/>
      <c r="NBL81" s="207"/>
      <c r="NBM81" s="207"/>
      <c r="NBN81" s="207"/>
      <c r="NBO81" s="207"/>
      <c r="NBP81" s="207"/>
      <c r="NBQ81" s="207"/>
      <c r="NBR81" s="207"/>
      <c r="NBS81" s="207"/>
      <c r="NBT81" s="207"/>
      <c r="NBU81" s="207"/>
      <c r="NBV81" s="207"/>
      <c r="NBW81" s="207"/>
      <c r="NBX81" s="207"/>
      <c r="NBY81" s="207"/>
      <c r="NBZ81" s="207"/>
      <c r="NCA81" s="207"/>
      <c r="NCB81" s="207"/>
      <c r="NCC81" s="207"/>
      <c r="NCD81" s="207"/>
      <c r="NCE81" s="207"/>
      <c r="NCF81" s="207"/>
      <c r="NCG81" s="207"/>
      <c r="NCH81" s="207"/>
      <c r="NCI81" s="207"/>
      <c r="NCJ81" s="207"/>
      <c r="NCK81" s="207"/>
      <c r="NCL81" s="207"/>
      <c r="NCM81" s="207"/>
      <c r="NCN81" s="207"/>
      <c r="NCO81" s="207"/>
      <c r="NCP81" s="207"/>
      <c r="NCQ81" s="207"/>
      <c r="NCR81" s="207"/>
      <c r="NCS81" s="207"/>
      <c r="NCT81" s="207"/>
      <c r="NCU81" s="207"/>
      <c r="NCV81" s="207"/>
      <c r="NCW81" s="207"/>
      <c r="NCX81" s="207"/>
      <c r="NCY81" s="207"/>
      <c r="NCZ81" s="207"/>
      <c r="NDA81" s="207"/>
      <c r="NDB81" s="207"/>
      <c r="NDC81" s="207"/>
      <c r="NDD81" s="207"/>
      <c r="NDE81" s="207"/>
      <c r="NDF81" s="207"/>
      <c r="NDG81" s="207"/>
      <c r="NDH81" s="207"/>
      <c r="NDI81" s="207"/>
      <c r="NDJ81" s="207"/>
      <c r="NDK81" s="207"/>
      <c r="NDL81" s="207"/>
      <c r="NDM81" s="207"/>
      <c r="NDN81" s="207"/>
      <c r="NDO81" s="207"/>
      <c r="NDP81" s="207"/>
      <c r="NDQ81" s="207"/>
      <c r="NDR81" s="207"/>
      <c r="NDS81" s="207"/>
      <c r="NDT81" s="207"/>
      <c r="NDU81" s="207"/>
      <c r="NDV81" s="207"/>
      <c r="NDW81" s="207"/>
      <c r="NDX81" s="207"/>
      <c r="NDY81" s="207"/>
      <c r="NDZ81" s="207"/>
      <c r="NEA81" s="207"/>
      <c r="NEB81" s="207"/>
      <c r="NEC81" s="207"/>
      <c r="NED81" s="207"/>
      <c r="NEE81" s="207"/>
      <c r="NEF81" s="207"/>
      <c r="NEG81" s="207"/>
      <c r="NEH81" s="207"/>
      <c r="NEI81" s="207"/>
      <c r="NEJ81" s="207"/>
      <c r="NEK81" s="207"/>
      <c r="NEL81" s="207"/>
      <c r="NEM81" s="207"/>
      <c r="NEN81" s="207"/>
      <c r="NEO81" s="207"/>
      <c r="NEP81" s="207"/>
      <c r="NEQ81" s="207"/>
      <c r="NER81" s="207"/>
      <c r="NES81" s="207"/>
      <c r="NET81" s="207"/>
      <c r="NEU81" s="207"/>
      <c r="NEV81" s="207"/>
      <c r="NEW81" s="207"/>
      <c r="NEX81" s="207"/>
      <c r="NEY81" s="207"/>
      <c r="NEZ81" s="207"/>
      <c r="NFA81" s="207"/>
      <c r="NFB81" s="207"/>
      <c r="NFC81" s="207"/>
      <c r="NFD81" s="207"/>
      <c r="NFE81" s="207"/>
      <c r="NFF81" s="207"/>
      <c r="NFG81" s="207"/>
      <c r="NFH81" s="207"/>
      <c r="NFI81" s="207"/>
      <c r="NFJ81" s="207"/>
      <c r="NFK81" s="207"/>
      <c r="NFL81" s="207"/>
      <c r="NFM81" s="207"/>
      <c r="NFN81" s="207"/>
      <c r="NFO81" s="207"/>
      <c r="NFP81" s="207"/>
      <c r="NFQ81" s="207"/>
      <c r="NFR81" s="207"/>
      <c r="NFS81" s="207"/>
      <c r="NFT81" s="207"/>
      <c r="NFU81" s="207"/>
      <c r="NFV81" s="207"/>
      <c r="NFW81" s="207"/>
      <c r="NFX81" s="207"/>
      <c r="NFY81" s="207"/>
      <c r="NFZ81" s="207"/>
      <c r="NGA81" s="207"/>
      <c r="NGB81" s="207"/>
      <c r="NGC81" s="207"/>
      <c r="NGD81" s="207"/>
      <c r="NGE81" s="207"/>
      <c r="NGF81" s="207"/>
      <c r="NGG81" s="207"/>
      <c r="NGH81" s="207"/>
      <c r="NGI81" s="207"/>
      <c r="NGJ81" s="207"/>
      <c r="NGK81" s="207"/>
      <c r="NGL81" s="207"/>
      <c r="NGM81" s="207"/>
      <c r="NGN81" s="207"/>
      <c r="NGO81" s="207"/>
      <c r="NGP81" s="207"/>
      <c r="NGQ81" s="207"/>
      <c r="NGR81" s="207"/>
      <c r="NGS81" s="207"/>
      <c r="NGT81" s="207"/>
      <c r="NGU81" s="207"/>
      <c r="NGV81" s="207"/>
      <c r="NGW81" s="207"/>
      <c r="NGX81" s="207"/>
      <c r="NGY81" s="207"/>
      <c r="NGZ81" s="207"/>
      <c r="NHA81" s="207"/>
      <c r="NHB81" s="207"/>
      <c r="NHC81" s="207"/>
      <c r="NHD81" s="207"/>
      <c r="NHE81" s="207"/>
      <c r="NHF81" s="207"/>
      <c r="NHG81" s="207"/>
      <c r="NHH81" s="207"/>
      <c r="NHI81" s="207"/>
      <c r="NHJ81" s="207"/>
      <c r="NHK81" s="207"/>
      <c r="NHL81" s="207"/>
      <c r="NHM81" s="207"/>
      <c r="NHN81" s="207"/>
      <c r="NHO81" s="207"/>
      <c r="NHP81" s="207"/>
      <c r="NHQ81" s="207"/>
      <c r="NHR81" s="207"/>
      <c r="NHS81" s="207"/>
      <c r="NHT81" s="207"/>
      <c r="NHU81" s="207"/>
      <c r="NHV81" s="207"/>
      <c r="NHW81" s="207"/>
      <c r="NHX81" s="207"/>
      <c r="NHY81" s="207"/>
      <c r="NHZ81" s="207"/>
      <c r="NIA81" s="207"/>
      <c r="NIB81" s="207"/>
      <c r="NIC81" s="207"/>
      <c r="NID81" s="207"/>
      <c r="NIE81" s="207"/>
      <c r="NIF81" s="207"/>
      <c r="NIG81" s="207"/>
      <c r="NIH81" s="207"/>
      <c r="NII81" s="207"/>
      <c r="NIJ81" s="207"/>
      <c r="NIK81" s="207"/>
      <c r="NIL81" s="207"/>
      <c r="NIM81" s="207"/>
      <c r="NIN81" s="207"/>
      <c r="NIO81" s="207"/>
      <c r="NIP81" s="207"/>
      <c r="NIQ81" s="207"/>
      <c r="NIR81" s="207"/>
      <c r="NIS81" s="207"/>
      <c r="NIT81" s="207"/>
      <c r="NIU81" s="207"/>
      <c r="NIV81" s="207"/>
      <c r="NIW81" s="207"/>
      <c r="NIX81" s="207"/>
      <c r="NIY81" s="207"/>
      <c r="NIZ81" s="207"/>
      <c r="NJA81" s="207"/>
      <c r="NJB81" s="207"/>
      <c r="NJC81" s="207"/>
      <c r="NJD81" s="207"/>
      <c r="NJE81" s="207"/>
      <c r="NJF81" s="207"/>
      <c r="NJG81" s="207"/>
      <c r="NJH81" s="207"/>
      <c r="NJI81" s="207"/>
      <c r="NJJ81" s="207"/>
      <c r="NJK81" s="207"/>
      <c r="NJL81" s="207"/>
      <c r="NJM81" s="207"/>
      <c r="NJN81" s="207"/>
      <c r="NJO81" s="207"/>
      <c r="NJP81" s="207"/>
      <c r="NJQ81" s="207"/>
      <c r="NJR81" s="207"/>
      <c r="NJS81" s="207"/>
      <c r="NJT81" s="207"/>
      <c r="NJU81" s="207"/>
      <c r="NJV81" s="207"/>
      <c r="NJW81" s="207"/>
      <c r="NJX81" s="207"/>
      <c r="NJY81" s="207"/>
      <c r="NJZ81" s="207"/>
      <c r="NKA81" s="207"/>
      <c r="NKB81" s="207"/>
      <c r="NKC81" s="207"/>
      <c r="NKD81" s="207"/>
      <c r="NKE81" s="207"/>
      <c r="NKF81" s="207"/>
      <c r="NKG81" s="207"/>
      <c r="NKH81" s="207"/>
      <c r="NKI81" s="207"/>
      <c r="NKJ81" s="207"/>
      <c r="NKK81" s="207"/>
      <c r="NKL81" s="207"/>
      <c r="NKM81" s="207"/>
      <c r="NKN81" s="207"/>
      <c r="NKO81" s="207"/>
      <c r="NKP81" s="207"/>
      <c r="NKQ81" s="207"/>
      <c r="NKR81" s="207"/>
      <c r="NKS81" s="207"/>
      <c r="NKT81" s="207"/>
      <c r="NKU81" s="207"/>
      <c r="NKV81" s="207"/>
      <c r="NKW81" s="207"/>
      <c r="NKX81" s="207"/>
      <c r="NKY81" s="207"/>
      <c r="NKZ81" s="207"/>
      <c r="NLA81" s="207"/>
      <c r="NLB81" s="207"/>
      <c r="NLC81" s="207"/>
      <c r="NLD81" s="207"/>
      <c r="NLE81" s="207"/>
      <c r="NLF81" s="207"/>
      <c r="NLG81" s="207"/>
      <c r="NLH81" s="207"/>
      <c r="NLI81" s="207"/>
      <c r="NLJ81" s="207"/>
      <c r="NLK81" s="207"/>
      <c r="NLL81" s="207"/>
      <c r="NLM81" s="207"/>
      <c r="NLN81" s="207"/>
      <c r="NLO81" s="207"/>
      <c r="NLP81" s="207"/>
      <c r="NLQ81" s="207"/>
      <c r="NLR81" s="207"/>
      <c r="NLS81" s="207"/>
      <c r="NLT81" s="207"/>
      <c r="NLU81" s="207"/>
      <c r="NLV81" s="207"/>
      <c r="NLW81" s="207"/>
      <c r="NLX81" s="207"/>
      <c r="NLY81" s="207"/>
      <c r="NLZ81" s="207"/>
      <c r="NMA81" s="207"/>
      <c r="NMB81" s="207"/>
      <c r="NMC81" s="207"/>
      <c r="NMD81" s="207"/>
      <c r="NME81" s="207"/>
      <c r="NMF81" s="207"/>
      <c r="NMG81" s="207"/>
      <c r="NMH81" s="207"/>
      <c r="NMI81" s="207"/>
      <c r="NMJ81" s="207"/>
      <c r="NMK81" s="207"/>
      <c r="NML81" s="207"/>
      <c r="NMM81" s="207"/>
      <c r="NMN81" s="207"/>
      <c r="NMO81" s="207"/>
      <c r="NMP81" s="207"/>
      <c r="NMQ81" s="207"/>
      <c r="NMR81" s="207"/>
      <c r="NMS81" s="207"/>
      <c r="NMT81" s="207"/>
      <c r="NMU81" s="207"/>
      <c r="NMV81" s="207"/>
      <c r="NMW81" s="207"/>
      <c r="NMX81" s="207"/>
      <c r="NMY81" s="207"/>
      <c r="NMZ81" s="207"/>
      <c r="NNA81" s="207"/>
      <c r="NNB81" s="207"/>
      <c r="NNC81" s="207"/>
      <c r="NND81" s="207"/>
      <c r="NNE81" s="207"/>
      <c r="NNF81" s="207"/>
      <c r="NNG81" s="207"/>
      <c r="NNH81" s="207"/>
      <c r="NNI81" s="207"/>
      <c r="NNJ81" s="207"/>
      <c r="NNK81" s="207"/>
      <c r="NNL81" s="207"/>
      <c r="NNM81" s="207"/>
      <c r="NNN81" s="207"/>
      <c r="NNO81" s="207"/>
      <c r="NNP81" s="207"/>
      <c r="NNQ81" s="207"/>
      <c r="NNR81" s="207"/>
      <c r="NNS81" s="207"/>
      <c r="NNT81" s="207"/>
      <c r="NNU81" s="207"/>
      <c r="NNV81" s="207"/>
      <c r="NNW81" s="207"/>
      <c r="NNX81" s="207"/>
      <c r="NNY81" s="207"/>
      <c r="NNZ81" s="207"/>
      <c r="NOA81" s="207"/>
      <c r="NOB81" s="207"/>
      <c r="NOC81" s="207"/>
      <c r="NOD81" s="207"/>
      <c r="NOE81" s="207"/>
      <c r="NOF81" s="207"/>
      <c r="NOG81" s="207"/>
      <c r="NOH81" s="207"/>
      <c r="NOI81" s="207"/>
      <c r="NOJ81" s="207"/>
      <c r="NOK81" s="207"/>
      <c r="NOL81" s="207"/>
      <c r="NOM81" s="207"/>
      <c r="NON81" s="207"/>
      <c r="NOO81" s="207"/>
      <c r="NOP81" s="207"/>
      <c r="NOQ81" s="207"/>
      <c r="NOR81" s="207"/>
      <c r="NOS81" s="207"/>
      <c r="NOT81" s="207"/>
      <c r="NOU81" s="207"/>
      <c r="NOV81" s="207"/>
      <c r="NOW81" s="207"/>
      <c r="NOX81" s="207"/>
      <c r="NOY81" s="207"/>
      <c r="NOZ81" s="207"/>
      <c r="NPA81" s="207"/>
      <c r="NPB81" s="207"/>
      <c r="NPC81" s="207"/>
      <c r="NPD81" s="207"/>
      <c r="NPE81" s="207"/>
      <c r="NPF81" s="207"/>
      <c r="NPG81" s="207"/>
      <c r="NPH81" s="207"/>
      <c r="NPI81" s="207"/>
      <c r="NPJ81" s="207"/>
      <c r="NPK81" s="207"/>
      <c r="NPL81" s="207"/>
      <c r="NPM81" s="207"/>
      <c r="NPN81" s="207"/>
      <c r="NPO81" s="207"/>
      <c r="NPP81" s="207"/>
      <c r="NPQ81" s="207"/>
      <c r="NPR81" s="207"/>
      <c r="NPS81" s="207"/>
      <c r="NPT81" s="207"/>
      <c r="NPU81" s="207"/>
      <c r="NPV81" s="207"/>
      <c r="NPW81" s="207"/>
      <c r="NPX81" s="207"/>
      <c r="NPY81" s="207"/>
      <c r="NPZ81" s="207"/>
      <c r="NQA81" s="207"/>
      <c r="NQB81" s="207"/>
      <c r="NQC81" s="207"/>
      <c r="NQD81" s="207"/>
      <c r="NQE81" s="207"/>
      <c r="NQF81" s="207"/>
      <c r="NQG81" s="207"/>
      <c r="NQH81" s="207"/>
      <c r="NQI81" s="207"/>
      <c r="NQJ81" s="207"/>
      <c r="NQK81" s="207"/>
      <c r="NQL81" s="207"/>
      <c r="NQM81" s="207"/>
      <c r="NQN81" s="207"/>
      <c r="NQO81" s="207"/>
      <c r="NQP81" s="207"/>
      <c r="NQQ81" s="207"/>
      <c r="NQR81" s="207"/>
      <c r="NQS81" s="207"/>
      <c r="NQT81" s="207"/>
      <c r="NQU81" s="207"/>
      <c r="NQV81" s="207"/>
      <c r="NQW81" s="207"/>
      <c r="NQX81" s="207"/>
      <c r="NQY81" s="207"/>
      <c r="NQZ81" s="207"/>
      <c r="NRA81" s="207"/>
      <c r="NRB81" s="207"/>
      <c r="NRC81" s="207"/>
      <c r="NRD81" s="207"/>
      <c r="NRE81" s="207"/>
      <c r="NRF81" s="207"/>
      <c r="NRG81" s="207"/>
      <c r="NRH81" s="207"/>
      <c r="NRI81" s="207"/>
      <c r="NRJ81" s="207"/>
      <c r="NRK81" s="207"/>
      <c r="NRL81" s="207"/>
      <c r="NRM81" s="207"/>
      <c r="NRN81" s="207"/>
      <c r="NRO81" s="207"/>
      <c r="NRP81" s="207"/>
      <c r="NRQ81" s="207"/>
      <c r="NRR81" s="207"/>
      <c r="NRS81" s="207"/>
      <c r="NRT81" s="207"/>
      <c r="NRU81" s="207"/>
      <c r="NRV81" s="207"/>
      <c r="NRW81" s="207"/>
      <c r="NRX81" s="207"/>
      <c r="NRY81" s="207"/>
      <c r="NRZ81" s="207"/>
      <c r="NSA81" s="207"/>
      <c r="NSB81" s="207"/>
      <c r="NSC81" s="207"/>
      <c r="NSD81" s="207"/>
      <c r="NSE81" s="207"/>
      <c r="NSF81" s="207"/>
      <c r="NSG81" s="207"/>
      <c r="NSH81" s="207"/>
      <c r="NSI81" s="207"/>
      <c r="NSJ81" s="207"/>
      <c r="NSK81" s="207"/>
      <c r="NSL81" s="207"/>
      <c r="NSM81" s="207"/>
      <c r="NSN81" s="207"/>
      <c r="NSO81" s="207"/>
      <c r="NSP81" s="207"/>
      <c r="NSQ81" s="207"/>
      <c r="NSR81" s="207"/>
      <c r="NSS81" s="207"/>
      <c r="NST81" s="207"/>
      <c r="NSU81" s="207"/>
      <c r="NSV81" s="207"/>
      <c r="NSW81" s="207"/>
      <c r="NSX81" s="207"/>
      <c r="NSY81" s="207"/>
      <c r="NSZ81" s="207"/>
      <c r="NTA81" s="207"/>
      <c r="NTB81" s="207"/>
      <c r="NTC81" s="207"/>
      <c r="NTD81" s="207"/>
      <c r="NTE81" s="207"/>
      <c r="NTF81" s="207"/>
      <c r="NTG81" s="207"/>
      <c r="NTH81" s="207"/>
      <c r="NTI81" s="207"/>
      <c r="NTJ81" s="207"/>
      <c r="NTK81" s="207"/>
      <c r="NTL81" s="207"/>
      <c r="NTM81" s="207"/>
      <c r="NTN81" s="207"/>
      <c r="NTO81" s="207"/>
      <c r="NTP81" s="207"/>
      <c r="NTQ81" s="207"/>
      <c r="NTR81" s="207"/>
      <c r="NTS81" s="207"/>
      <c r="NTT81" s="207"/>
      <c r="NTU81" s="207"/>
      <c r="NTV81" s="207"/>
      <c r="NTW81" s="207"/>
      <c r="NTX81" s="207"/>
      <c r="NTY81" s="207"/>
      <c r="NTZ81" s="207"/>
      <c r="NUA81" s="207"/>
      <c r="NUB81" s="207"/>
      <c r="NUC81" s="207"/>
      <c r="NUD81" s="207"/>
      <c r="NUE81" s="207"/>
      <c r="NUF81" s="207"/>
      <c r="NUG81" s="207"/>
      <c r="NUH81" s="207"/>
      <c r="NUI81" s="207"/>
      <c r="NUJ81" s="207"/>
      <c r="NUK81" s="207"/>
      <c r="NUL81" s="207"/>
      <c r="NUM81" s="207"/>
      <c r="NUN81" s="207"/>
      <c r="NUO81" s="207"/>
      <c r="NUP81" s="207"/>
      <c r="NUQ81" s="207"/>
      <c r="NUR81" s="207"/>
      <c r="NUS81" s="207"/>
      <c r="NUT81" s="207"/>
      <c r="NUU81" s="207"/>
      <c r="NUV81" s="207"/>
      <c r="NUW81" s="207"/>
      <c r="NUX81" s="207"/>
      <c r="NUY81" s="207"/>
      <c r="NUZ81" s="207"/>
      <c r="NVA81" s="207"/>
      <c r="NVB81" s="207"/>
      <c r="NVC81" s="207"/>
      <c r="NVD81" s="207"/>
      <c r="NVE81" s="207"/>
      <c r="NVF81" s="207"/>
      <c r="NVG81" s="207"/>
      <c r="NVH81" s="207"/>
      <c r="NVI81" s="207"/>
      <c r="NVJ81" s="207"/>
      <c r="NVK81" s="207"/>
      <c r="NVL81" s="207"/>
      <c r="NVM81" s="207"/>
      <c r="NVN81" s="207"/>
      <c r="NVO81" s="207"/>
      <c r="NVP81" s="207"/>
      <c r="NVQ81" s="207"/>
      <c r="NVR81" s="207"/>
      <c r="NVS81" s="207"/>
      <c r="NVT81" s="207"/>
      <c r="NVU81" s="207"/>
      <c r="NVV81" s="207"/>
      <c r="NVW81" s="207"/>
      <c r="NVX81" s="207"/>
      <c r="NVY81" s="207"/>
      <c r="NVZ81" s="207"/>
      <c r="NWA81" s="207"/>
      <c r="NWB81" s="207"/>
      <c r="NWC81" s="207"/>
      <c r="NWD81" s="207"/>
      <c r="NWE81" s="207"/>
      <c r="NWF81" s="207"/>
      <c r="NWG81" s="207"/>
      <c r="NWH81" s="207"/>
      <c r="NWI81" s="207"/>
      <c r="NWJ81" s="207"/>
      <c r="NWK81" s="207"/>
      <c r="NWL81" s="207"/>
      <c r="NWM81" s="207"/>
      <c r="NWN81" s="207"/>
      <c r="NWO81" s="207"/>
      <c r="NWP81" s="207"/>
      <c r="NWQ81" s="207"/>
      <c r="NWR81" s="207"/>
      <c r="NWS81" s="207"/>
      <c r="NWT81" s="207"/>
      <c r="NWU81" s="207"/>
      <c r="NWV81" s="207"/>
      <c r="NWW81" s="207"/>
      <c r="NWX81" s="207"/>
      <c r="NWY81" s="207"/>
      <c r="NWZ81" s="207"/>
      <c r="NXA81" s="207"/>
      <c r="NXB81" s="207"/>
      <c r="NXC81" s="207"/>
      <c r="NXD81" s="207"/>
      <c r="NXE81" s="207"/>
      <c r="NXF81" s="207"/>
      <c r="NXG81" s="207"/>
      <c r="NXH81" s="207"/>
      <c r="NXI81" s="207"/>
      <c r="NXJ81" s="207"/>
      <c r="NXK81" s="207"/>
      <c r="NXL81" s="207"/>
      <c r="NXM81" s="207"/>
      <c r="NXN81" s="207"/>
      <c r="NXO81" s="207"/>
      <c r="NXP81" s="207"/>
      <c r="NXQ81" s="207"/>
      <c r="NXR81" s="207"/>
      <c r="NXS81" s="207"/>
      <c r="NXT81" s="207"/>
      <c r="NXU81" s="207"/>
      <c r="NXV81" s="207"/>
      <c r="NXW81" s="207"/>
      <c r="NXX81" s="207"/>
      <c r="NXY81" s="207"/>
      <c r="NXZ81" s="207"/>
      <c r="NYA81" s="207"/>
      <c r="NYB81" s="207"/>
      <c r="NYC81" s="207"/>
      <c r="NYD81" s="207"/>
      <c r="NYE81" s="207"/>
      <c r="NYF81" s="207"/>
      <c r="NYG81" s="207"/>
      <c r="NYH81" s="207"/>
      <c r="NYI81" s="207"/>
      <c r="NYJ81" s="207"/>
      <c r="NYK81" s="207"/>
      <c r="NYL81" s="207"/>
      <c r="NYM81" s="207"/>
      <c r="NYN81" s="207"/>
      <c r="NYO81" s="207"/>
      <c r="NYP81" s="207"/>
      <c r="NYQ81" s="207"/>
      <c r="NYR81" s="207"/>
      <c r="NYS81" s="207"/>
      <c r="NYT81" s="207"/>
      <c r="NYU81" s="207"/>
      <c r="NYV81" s="207"/>
      <c r="NYW81" s="207"/>
      <c r="NYX81" s="207"/>
      <c r="NYY81" s="207"/>
      <c r="NYZ81" s="207"/>
      <c r="NZA81" s="207"/>
      <c r="NZB81" s="207"/>
      <c r="NZC81" s="207"/>
      <c r="NZD81" s="207"/>
      <c r="NZE81" s="207"/>
      <c r="NZF81" s="207"/>
      <c r="NZG81" s="207"/>
      <c r="NZH81" s="207"/>
      <c r="NZI81" s="207"/>
      <c r="NZJ81" s="207"/>
      <c r="NZK81" s="207"/>
      <c r="NZL81" s="207"/>
      <c r="NZM81" s="207"/>
      <c r="NZN81" s="207"/>
      <c r="NZO81" s="207"/>
      <c r="NZP81" s="207"/>
      <c r="NZQ81" s="207"/>
      <c r="NZR81" s="207"/>
      <c r="NZS81" s="207"/>
      <c r="NZT81" s="207"/>
      <c r="NZU81" s="207"/>
      <c r="NZV81" s="207"/>
      <c r="NZW81" s="207"/>
      <c r="NZX81" s="207"/>
      <c r="NZY81" s="207"/>
      <c r="NZZ81" s="207"/>
      <c r="OAA81" s="207"/>
      <c r="OAB81" s="207"/>
      <c r="OAC81" s="207"/>
      <c r="OAD81" s="207"/>
      <c r="OAE81" s="207"/>
      <c r="OAF81" s="207"/>
      <c r="OAG81" s="207"/>
      <c r="OAH81" s="207"/>
      <c r="OAI81" s="207"/>
      <c r="OAJ81" s="207"/>
      <c r="OAK81" s="207"/>
      <c r="OAL81" s="207"/>
      <c r="OAM81" s="207"/>
      <c r="OAN81" s="207"/>
      <c r="OAO81" s="207"/>
      <c r="OAP81" s="207"/>
      <c r="OAQ81" s="207"/>
      <c r="OAR81" s="207"/>
      <c r="OAS81" s="207"/>
      <c r="OAT81" s="207"/>
      <c r="OAU81" s="207"/>
      <c r="OAV81" s="207"/>
      <c r="OAW81" s="207"/>
      <c r="OAX81" s="207"/>
      <c r="OAY81" s="207"/>
      <c r="OAZ81" s="207"/>
      <c r="OBA81" s="207"/>
      <c r="OBB81" s="207"/>
      <c r="OBC81" s="207"/>
      <c r="OBD81" s="207"/>
      <c r="OBE81" s="207"/>
      <c r="OBF81" s="207"/>
      <c r="OBG81" s="207"/>
      <c r="OBH81" s="207"/>
      <c r="OBI81" s="207"/>
      <c r="OBJ81" s="207"/>
      <c r="OBK81" s="207"/>
      <c r="OBL81" s="207"/>
      <c r="OBM81" s="207"/>
      <c r="OBN81" s="207"/>
      <c r="OBO81" s="207"/>
      <c r="OBP81" s="207"/>
      <c r="OBQ81" s="207"/>
      <c r="OBR81" s="207"/>
      <c r="OBS81" s="207"/>
      <c r="OBT81" s="207"/>
      <c r="OBU81" s="207"/>
      <c r="OBV81" s="207"/>
      <c r="OBW81" s="207"/>
      <c r="OBX81" s="207"/>
      <c r="OBY81" s="207"/>
      <c r="OBZ81" s="207"/>
      <c r="OCA81" s="207"/>
      <c r="OCB81" s="207"/>
      <c r="OCC81" s="207"/>
      <c r="OCD81" s="207"/>
      <c r="OCE81" s="207"/>
      <c r="OCF81" s="207"/>
      <c r="OCG81" s="207"/>
      <c r="OCH81" s="207"/>
      <c r="OCI81" s="207"/>
      <c r="OCJ81" s="207"/>
      <c r="OCK81" s="207"/>
      <c r="OCL81" s="207"/>
      <c r="OCM81" s="207"/>
      <c r="OCN81" s="207"/>
      <c r="OCO81" s="207"/>
      <c r="OCP81" s="207"/>
      <c r="OCQ81" s="207"/>
      <c r="OCR81" s="207"/>
      <c r="OCS81" s="207"/>
      <c r="OCT81" s="207"/>
      <c r="OCU81" s="207"/>
      <c r="OCV81" s="207"/>
      <c r="OCW81" s="207"/>
      <c r="OCX81" s="207"/>
      <c r="OCY81" s="207"/>
      <c r="OCZ81" s="207"/>
      <c r="ODA81" s="207"/>
      <c r="ODB81" s="207"/>
      <c r="ODC81" s="207"/>
      <c r="ODD81" s="207"/>
      <c r="ODE81" s="207"/>
      <c r="ODF81" s="207"/>
      <c r="ODG81" s="207"/>
      <c r="ODH81" s="207"/>
      <c r="ODI81" s="207"/>
      <c r="ODJ81" s="207"/>
      <c r="ODK81" s="207"/>
      <c r="ODL81" s="207"/>
      <c r="ODM81" s="207"/>
      <c r="ODN81" s="207"/>
      <c r="ODO81" s="207"/>
      <c r="ODP81" s="207"/>
      <c r="ODQ81" s="207"/>
      <c r="ODR81" s="207"/>
      <c r="ODS81" s="207"/>
      <c r="ODT81" s="207"/>
      <c r="ODU81" s="207"/>
      <c r="ODV81" s="207"/>
      <c r="ODW81" s="207"/>
      <c r="ODX81" s="207"/>
      <c r="ODY81" s="207"/>
      <c r="ODZ81" s="207"/>
      <c r="OEA81" s="207"/>
      <c r="OEB81" s="207"/>
      <c r="OEC81" s="207"/>
      <c r="OED81" s="207"/>
      <c r="OEE81" s="207"/>
      <c r="OEF81" s="207"/>
      <c r="OEG81" s="207"/>
      <c r="OEH81" s="207"/>
      <c r="OEI81" s="207"/>
      <c r="OEJ81" s="207"/>
      <c r="OEK81" s="207"/>
      <c r="OEL81" s="207"/>
      <c r="OEM81" s="207"/>
      <c r="OEN81" s="207"/>
      <c r="OEO81" s="207"/>
      <c r="OEP81" s="207"/>
      <c r="OEQ81" s="207"/>
      <c r="OER81" s="207"/>
      <c r="OES81" s="207"/>
      <c r="OET81" s="207"/>
      <c r="OEU81" s="207"/>
      <c r="OEV81" s="207"/>
      <c r="OEW81" s="207"/>
      <c r="OEX81" s="207"/>
      <c r="OEY81" s="207"/>
      <c r="OEZ81" s="207"/>
      <c r="OFA81" s="207"/>
      <c r="OFB81" s="207"/>
      <c r="OFC81" s="207"/>
      <c r="OFD81" s="207"/>
      <c r="OFE81" s="207"/>
      <c r="OFF81" s="207"/>
      <c r="OFG81" s="207"/>
      <c r="OFH81" s="207"/>
      <c r="OFI81" s="207"/>
      <c r="OFJ81" s="207"/>
      <c r="OFK81" s="207"/>
      <c r="OFL81" s="207"/>
      <c r="OFM81" s="207"/>
      <c r="OFN81" s="207"/>
      <c r="OFO81" s="207"/>
      <c r="OFP81" s="207"/>
      <c r="OFQ81" s="207"/>
      <c r="OFR81" s="207"/>
      <c r="OFS81" s="207"/>
      <c r="OFT81" s="207"/>
      <c r="OFU81" s="207"/>
      <c r="OFV81" s="207"/>
      <c r="OFW81" s="207"/>
      <c r="OFX81" s="207"/>
      <c r="OFY81" s="207"/>
      <c r="OFZ81" s="207"/>
      <c r="OGA81" s="207"/>
      <c r="OGB81" s="207"/>
      <c r="OGC81" s="207"/>
      <c r="OGD81" s="207"/>
      <c r="OGE81" s="207"/>
      <c r="OGF81" s="207"/>
      <c r="OGG81" s="207"/>
      <c r="OGH81" s="207"/>
      <c r="OGI81" s="207"/>
      <c r="OGJ81" s="207"/>
      <c r="OGK81" s="207"/>
      <c r="OGL81" s="207"/>
      <c r="OGM81" s="207"/>
      <c r="OGN81" s="207"/>
      <c r="OGO81" s="207"/>
      <c r="OGP81" s="207"/>
      <c r="OGQ81" s="207"/>
      <c r="OGR81" s="207"/>
      <c r="OGS81" s="207"/>
      <c r="OGT81" s="207"/>
      <c r="OGU81" s="207"/>
      <c r="OGV81" s="207"/>
      <c r="OGW81" s="207"/>
      <c r="OGX81" s="207"/>
      <c r="OGY81" s="207"/>
      <c r="OGZ81" s="207"/>
      <c r="OHA81" s="207"/>
      <c r="OHB81" s="207"/>
      <c r="OHC81" s="207"/>
      <c r="OHD81" s="207"/>
      <c r="OHE81" s="207"/>
      <c r="OHF81" s="207"/>
      <c r="OHG81" s="207"/>
      <c r="OHH81" s="207"/>
      <c r="OHI81" s="207"/>
      <c r="OHJ81" s="207"/>
      <c r="OHK81" s="207"/>
      <c r="OHL81" s="207"/>
      <c r="OHM81" s="207"/>
      <c r="OHN81" s="207"/>
      <c r="OHO81" s="207"/>
      <c r="OHP81" s="207"/>
      <c r="OHQ81" s="207"/>
      <c r="OHR81" s="207"/>
      <c r="OHS81" s="207"/>
      <c r="OHT81" s="207"/>
      <c r="OHU81" s="207"/>
      <c r="OHV81" s="207"/>
      <c r="OHW81" s="207"/>
      <c r="OHX81" s="207"/>
      <c r="OHY81" s="207"/>
      <c r="OHZ81" s="207"/>
      <c r="OIA81" s="207"/>
      <c r="OIB81" s="207"/>
      <c r="OIC81" s="207"/>
      <c r="OID81" s="207"/>
      <c r="OIE81" s="207"/>
      <c r="OIF81" s="207"/>
      <c r="OIG81" s="207"/>
      <c r="OIH81" s="207"/>
      <c r="OII81" s="207"/>
      <c r="OIJ81" s="207"/>
      <c r="OIK81" s="207"/>
      <c r="OIL81" s="207"/>
      <c r="OIM81" s="207"/>
      <c r="OIN81" s="207"/>
      <c r="OIO81" s="207"/>
      <c r="OIP81" s="207"/>
      <c r="OIQ81" s="207"/>
      <c r="OIR81" s="207"/>
      <c r="OIS81" s="207"/>
      <c r="OIT81" s="207"/>
      <c r="OIU81" s="207"/>
      <c r="OIV81" s="207"/>
      <c r="OIW81" s="207"/>
      <c r="OIX81" s="207"/>
      <c r="OIY81" s="207"/>
      <c r="OIZ81" s="207"/>
      <c r="OJA81" s="207"/>
      <c r="OJB81" s="207"/>
      <c r="OJC81" s="207"/>
      <c r="OJD81" s="207"/>
      <c r="OJE81" s="207"/>
      <c r="OJF81" s="207"/>
      <c r="OJG81" s="207"/>
      <c r="OJH81" s="207"/>
      <c r="OJI81" s="207"/>
      <c r="OJJ81" s="207"/>
      <c r="OJK81" s="207"/>
      <c r="OJL81" s="207"/>
      <c r="OJM81" s="207"/>
      <c r="OJN81" s="207"/>
      <c r="OJO81" s="207"/>
      <c r="OJP81" s="207"/>
      <c r="OJQ81" s="207"/>
      <c r="OJR81" s="207"/>
      <c r="OJS81" s="207"/>
      <c r="OJT81" s="207"/>
      <c r="OJU81" s="207"/>
      <c r="OJV81" s="207"/>
      <c r="OJW81" s="207"/>
      <c r="OJX81" s="207"/>
      <c r="OJY81" s="207"/>
      <c r="OJZ81" s="207"/>
      <c r="OKA81" s="207"/>
      <c r="OKB81" s="207"/>
      <c r="OKC81" s="207"/>
      <c r="OKD81" s="207"/>
      <c r="OKE81" s="207"/>
      <c r="OKF81" s="207"/>
      <c r="OKG81" s="207"/>
      <c r="OKH81" s="207"/>
      <c r="OKI81" s="207"/>
      <c r="OKJ81" s="207"/>
      <c r="OKK81" s="207"/>
      <c r="OKL81" s="207"/>
      <c r="OKM81" s="207"/>
      <c r="OKN81" s="207"/>
      <c r="OKO81" s="207"/>
      <c r="OKP81" s="207"/>
      <c r="OKQ81" s="207"/>
      <c r="OKR81" s="207"/>
      <c r="OKS81" s="207"/>
      <c r="OKT81" s="207"/>
      <c r="OKU81" s="207"/>
      <c r="OKV81" s="207"/>
      <c r="OKW81" s="207"/>
      <c r="OKX81" s="207"/>
      <c r="OKY81" s="207"/>
      <c r="OKZ81" s="207"/>
      <c r="OLA81" s="207"/>
      <c r="OLB81" s="207"/>
      <c r="OLC81" s="207"/>
      <c r="OLD81" s="207"/>
      <c r="OLE81" s="207"/>
      <c r="OLF81" s="207"/>
      <c r="OLG81" s="207"/>
      <c r="OLH81" s="207"/>
      <c r="OLI81" s="207"/>
      <c r="OLJ81" s="207"/>
      <c r="OLK81" s="207"/>
      <c r="OLL81" s="207"/>
      <c r="OLM81" s="207"/>
      <c r="OLN81" s="207"/>
      <c r="OLO81" s="207"/>
      <c r="OLP81" s="207"/>
      <c r="OLQ81" s="207"/>
      <c r="OLR81" s="207"/>
      <c r="OLS81" s="207"/>
      <c r="OLT81" s="207"/>
      <c r="OLU81" s="207"/>
      <c r="OLV81" s="207"/>
      <c r="OLW81" s="207"/>
      <c r="OLX81" s="207"/>
      <c r="OLY81" s="207"/>
      <c r="OLZ81" s="207"/>
      <c r="OMA81" s="207"/>
      <c r="OMB81" s="207"/>
      <c r="OMC81" s="207"/>
      <c r="OMD81" s="207"/>
      <c r="OME81" s="207"/>
      <c r="OMF81" s="207"/>
      <c r="OMG81" s="207"/>
      <c r="OMH81" s="207"/>
      <c r="OMI81" s="207"/>
      <c r="OMJ81" s="207"/>
      <c r="OMK81" s="207"/>
      <c r="OML81" s="207"/>
      <c r="OMM81" s="207"/>
      <c r="OMN81" s="207"/>
      <c r="OMO81" s="207"/>
      <c r="OMP81" s="207"/>
      <c r="OMQ81" s="207"/>
      <c r="OMR81" s="207"/>
      <c r="OMS81" s="207"/>
      <c r="OMT81" s="207"/>
      <c r="OMU81" s="207"/>
      <c r="OMV81" s="207"/>
      <c r="OMW81" s="207"/>
      <c r="OMX81" s="207"/>
      <c r="OMY81" s="207"/>
      <c r="OMZ81" s="207"/>
      <c r="ONA81" s="207"/>
      <c r="ONB81" s="207"/>
      <c r="ONC81" s="207"/>
      <c r="OND81" s="207"/>
      <c r="ONE81" s="207"/>
      <c r="ONF81" s="207"/>
      <c r="ONG81" s="207"/>
      <c r="ONH81" s="207"/>
      <c r="ONI81" s="207"/>
      <c r="ONJ81" s="207"/>
      <c r="ONK81" s="207"/>
      <c r="ONL81" s="207"/>
      <c r="ONM81" s="207"/>
      <c r="ONN81" s="207"/>
      <c r="ONO81" s="207"/>
      <c r="ONP81" s="207"/>
      <c r="ONQ81" s="207"/>
      <c r="ONR81" s="207"/>
      <c r="ONS81" s="207"/>
      <c r="ONT81" s="207"/>
      <c r="ONU81" s="207"/>
      <c r="ONV81" s="207"/>
      <c r="ONW81" s="207"/>
      <c r="ONX81" s="207"/>
      <c r="ONY81" s="207"/>
      <c r="ONZ81" s="207"/>
      <c r="OOA81" s="207"/>
      <c r="OOB81" s="207"/>
      <c r="OOC81" s="207"/>
      <c r="OOD81" s="207"/>
      <c r="OOE81" s="207"/>
      <c r="OOF81" s="207"/>
      <c r="OOG81" s="207"/>
      <c r="OOH81" s="207"/>
      <c r="OOI81" s="207"/>
      <c r="OOJ81" s="207"/>
      <c r="OOK81" s="207"/>
      <c r="OOL81" s="207"/>
      <c r="OOM81" s="207"/>
      <c r="OON81" s="207"/>
      <c r="OOO81" s="207"/>
      <c r="OOP81" s="207"/>
      <c r="OOQ81" s="207"/>
      <c r="OOR81" s="207"/>
      <c r="OOS81" s="207"/>
      <c r="OOT81" s="207"/>
      <c r="OOU81" s="207"/>
      <c r="OOV81" s="207"/>
      <c r="OOW81" s="207"/>
      <c r="OOX81" s="207"/>
      <c r="OOY81" s="207"/>
      <c r="OOZ81" s="207"/>
      <c r="OPA81" s="207"/>
      <c r="OPB81" s="207"/>
      <c r="OPC81" s="207"/>
      <c r="OPD81" s="207"/>
      <c r="OPE81" s="207"/>
      <c r="OPF81" s="207"/>
      <c r="OPG81" s="207"/>
      <c r="OPH81" s="207"/>
      <c r="OPI81" s="207"/>
      <c r="OPJ81" s="207"/>
      <c r="OPK81" s="207"/>
      <c r="OPL81" s="207"/>
      <c r="OPM81" s="207"/>
      <c r="OPN81" s="207"/>
      <c r="OPO81" s="207"/>
      <c r="OPP81" s="207"/>
      <c r="OPQ81" s="207"/>
      <c r="OPR81" s="207"/>
      <c r="OPS81" s="207"/>
      <c r="OPT81" s="207"/>
      <c r="OPU81" s="207"/>
      <c r="OPV81" s="207"/>
      <c r="OPW81" s="207"/>
      <c r="OPX81" s="207"/>
      <c r="OPY81" s="207"/>
      <c r="OPZ81" s="207"/>
      <c r="OQA81" s="207"/>
      <c r="OQB81" s="207"/>
      <c r="OQC81" s="207"/>
      <c r="OQD81" s="207"/>
      <c r="OQE81" s="207"/>
      <c r="OQF81" s="207"/>
      <c r="OQG81" s="207"/>
      <c r="OQH81" s="207"/>
      <c r="OQI81" s="207"/>
      <c r="OQJ81" s="207"/>
      <c r="OQK81" s="207"/>
      <c r="OQL81" s="207"/>
      <c r="OQM81" s="207"/>
      <c r="OQN81" s="207"/>
      <c r="OQO81" s="207"/>
      <c r="OQP81" s="207"/>
      <c r="OQQ81" s="207"/>
      <c r="OQR81" s="207"/>
      <c r="OQS81" s="207"/>
      <c r="OQT81" s="207"/>
      <c r="OQU81" s="207"/>
      <c r="OQV81" s="207"/>
      <c r="OQW81" s="207"/>
      <c r="OQX81" s="207"/>
      <c r="OQY81" s="207"/>
      <c r="OQZ81" s="207"/>
      <c r="ORA81" s="207"/>
      <c r="ORB81" s="207"/>
      <c r="ORC81" s="207"/>
      <c r="ORD81" s="207"/>
      <c r="ORE81" s="207"/>
      <c r="ORF81" s="207"/>
      <c r="ORG81" s="207"/>
      <c r="ORH81" s="207"/>
      <c r="ORI81" s="207"/>
      <c r="ORJ81" s="207"/>
      <c r="ORK81" s="207"/>
      <c r="ORL81" s="207"/>
      <c r="ORM81" s="207"/>
      <c r="ORN81" s="207"/>
      <c r="ORO81" s="207"/>
      <c r="ORP81" s="207"/>
      <c r="ORQ81" s="207"/>
      <c r="ORR81" s="207"/>
      <c r="ORS81" s="207"/>
      <c r="ORT81" s="207"/>
      <c r="ORU81" s="207"/>
      <c r="ORV81" s="207"/>
      <c r="ORW81" s="207"/>
      <c r="ORX81" s="207"/>
      <c r="ORY81" s="207"/>
      <c r="ORZ81" s="207"/>
      <c r="OSA81" s="207"/>
      <c r="OSB81" s="207"/>
      <c r="OSC81" s="207"/>
      <c r="OSD81" s="207"/>
      <c r="OSE81" s="207"/>
      <c r="OSF81" s="207"/>
      <c r="OSG81" s="207"/>
      <c r="OSH81" s="207"/>
      <c r="OSI81" s="207"/>
      <c r="OSJ81" s="207"/>
      <c r="OSK81" s="207"/>
      <c r="OSL81" s="207"/>
      <c r="OSM81" s="207"/>
      <c r="OSN81" s="207"/>
      <c r="OSO81" s="207"/>
      <c r="OSP81" s="207"/>
      <c r="OSQ81" s="207"/>
      <c r="OSR81" s="207"/>
      <c r="OSS81" s="207"/>
      <c r="OST81" s="207"/>
      <c r="OSU81" s="207"/>
      <c r="OSV81" s="207"/>
      <c r="OSW81" s="207"/>
      <c r="OSX81" s="207"/>
      <c r="OSY81" s="207"/>
      <c r="OSZ81" s="207"/>
      <c r="OTA81" s="207"/>
      <c r="OTB81" s="207"/>
      <c r="OTC81" s="207"/>
      <c r="OTD81" s="207"/>
      <c r="OTE81" s="207"/>
      <c r="OTF81" s="207"/>
      <c r="OTG81" s="207"/>
      <c r="OTH81" s="207"/>
      <c r="OTI81" s="207"/>
      <c r="OTJ81" s="207"/>
      <c r="OTK81" s="207"/>
      <c r="OTL81" s="207"/>
      <c r="OTM81" s="207"/>
      <c r="OTN81" s="207"/>
      <c r="OTO81" s="207"/>
      <c r="OTP81" s="207"/>
      <c r="OTQ81" s="207"/>
      <c r="OTR81" s="207"/>
      <c r="OTS81" s="207"/>
      <c r="OTT81" s="207"/>
      <c r="OTU81" s="207"/>
      <c r="OTV81" s="207"/>
      <c r="OTW81" s="207"/>
      <c r="OTX81" s="207"/>
      <c r="OTY81" s="207"/>
      <c r="OTZ81" s="207"/>
      <c r="OUA81" s="207"/>
      <c r="OUB81" s="207"/>
      <c r="OUC81" s="207"/>
      <c r="OUD81" s="207"/>
      <c r="OUE81" s="207"/>
      <c r="OUF81" s="207"/>
      <c r="OUG81" s="207"/>
      <c r="OUH81" s="207"/>
      <c r="OUI81" s="207"/>
      <c r="OUJ81" s="207"/>
      <c r="OUK81" s="207"/>
      <c r="OUL81" s="207"/>
      <c r="OUM81" s="207"/>
      <c r="OUN81" s="207"/>
      <c r="OUO81" s="207"/>
      <c r="OUP81" s="207"/>
      <c r="OUQ81" s="207"/>
      <c r="OUR81" s="207"/>
      <c r="OUS81" s="207"/>
      <c r="OUT81" s="207"/>
      <c r="OUU81" s="207"/>
      <c r="OUV81" s="207"/>
      <c r="OUW81" s="207"/>
      <c r="OUX81" s="207"/>
      <c r="OUY81" s="207"/>
      <c r="OUZ81" s="207"/>
      <c r="OVA81" s="207"/>
      <c r="OVB81" s="207"/>
      <c r="OVC81" s="207"/>
      <c r="OVD81" s="207"/>
      <c r="OVE81" s="207"/>
      <c r="OVF81" s="207"/>
      <c r="OVG81" s="207"/>
      <c r="OVH81" s="207"/>
      <c r="OVI81" s="207"/>
      <c r="OVJ81" s="207"/>
      <c r="OVK81" s="207"/>
      <c r="OVL81" s="207"/>
      <c r="OVM81" s="207"/>
      <c r="OVN81" s="207"/>
      <c r="OVO81" s="207"/>
      <c r="OVP81" s="207"/>
      <c r="OVQ81" s="207"/>
      <c r="OVR81" s="207"/>
      <c r="OVS81" s="207"/>
      <c r="OVT81" s="207"/>
      <c r="OVU81" s="207"/>
      <c r="OVV81" s="207"/>
      <c r="OVW81" s="207"/>
      <c r="OVX81" s="207"/>
      <c r="OVY81" s="207"/>
      <c r="OVZ81" s="207"/>
      <c r="OWA81" s="207"/>
      <c r="OWB81" s="207"/>
      <c r="OWC81" s="207"/>
      <c r="OWD81" s="207"/>
      <c r="OWE81" s="207"/>
      <c r="OWF81" s="207"/>
      <c r="OWG81" s="207"/>
      <c r="OWH81" s="207"/>
      <c r="OWI81" s="207"/>
      <c r="OWJ81" s="207"/>
      <c r="OWK81" s="207"/>
      <c r="OWL81" s="207"/>
      <c r="OWM81" s="207"/>
      <c r="OWN81" s="207"/>
      <c r="OWO81" s="207"/>
      <c r="OWP81" s="207"/>
      <c r="OWQ81" s="207"/>
      <c r="OWR81" s="207"/>
      <c r="OWS81" s="207"/>
      <c r="OWT81" s="207"/>
      <c r="OWU81" s="207"/>
      <c r="OWV81" s="207"/>
      <c r="OWW81" s="207"/>
      <c r="OWX81" s="207"/>
      <c r="OWY81" s="207"/>
      <c r="OWZ81" s="207"/>
      <c r="OXA81" s="207"/>
      <c r="OXB81" s="207"/>
      <c r="OXC81" s="207"/>
      <c r="OXD81" s="207"/>
      <c r="OXE81" s="207"/>
      <c r="OXF81" s="207"/>
      <c r="OXG81" s="207"/>
      <c r="OXH81" s="207"/>
      <c r="OXI81" s="207"/>
      <c r="OXJ81" s="207"/>
      <c r="OXK81" s="207"/>
      <c r="OXL81" s="207"/>
      <c r="OXM81" s="207"/>
      <c r="OXN81" s="207"/>
      <c r="OXO81" s="207"/>
      <c r="OXP81" s="207"/>
      <c r="OXQ81" s="207"/>
      <c r="OXR81" s="207"/>
      <c r="OXS81" s="207"/>
      <c r="OXT81" s="207"/>
      <c r="OXU81" s="207"/>
      <c r="OXV81" s="207"/>
      <c r="OXW81" s="207"/>
      <c r="OXX81" s="207"/>
      <c r="OXY81" s="207"/>
      <c r="OXZ81" s="207"/>
      <c r="OYA81" s="207"/>
      <c r="OYB81" s="207"/>
      <c r="OYC81" s="207"/>
      <c r="OYD81" s="207"/>
      <c r="OYE81" s="207"/>
      <c r="OYF81" s="207"/>
      <c r="OYG81" s="207"/>
      <c r="OYH81" s="207"/>
      <c r="OYI81" s="207"/>
      <c r="OYJ81" s="207"/>
      <c r="OYK81" s="207"/>
      <c r="OYL81" s="207"/>
      <c r="OYM81" s="207"/>
      <c r="OYN81" s="207"/>
      <c r="OYO81" s="207"/>
      <c r="OYP81" s="207"/>
      <c r="OYQ81" s="207"/>
      <c r="OYR81" s="207"/>
      <c r="OYS81" s="207"/>
      <c r="OYT81" s="207"/>
      <c r="OYU81" s="207"/>
      <c r="OYV81" s="207"/>
      <c r="OYW81" s="207"/>
      <c r="OYX81" s="207"/>
      <c r="OYY81" s="207"/>
      <c r="OYZ81" s="207"/>
      <c r="OZA81" s="207"/>
      <c r="OZB81" s="207"/>
      <c r="OZC81" s="207"/>
      <c r="OZD81" s="207"/>
      <c r="OZE81" s="207"/>
      <c r="OZF81" s="207"/>
      <c r="OZG81" s="207"/>
      <c r="OZH81" s="207"/>
      <c r="OZI81" s="207"/>
      <c r="OZJ81" s="207"/>
      <c r="OZK81" s="207"/>
      <c r="OZL81" s="207"/>
      <c r="OZM81" s="207"/>
      <c r="OZN81" s="207"/>
      <c r="OZO81" s="207"/>
      <c r="OZP81" s="207"/>
      <c r="OZQ81" s="207"/>
      <c r="OZR81" s="207"/>
      <c r="OZS81" s="207"/>
      <c r="OZT81" s="207"/>
      <c r="OZU81" s="207"/>
      <c r="OZV81" s="207"/>
      <c r="OZW81" s="207"/>
      <c r="OZX81" s="207"/>
      <c r="OZY81" s="207"/>
      <c r="OZZ81" s="207"/>
      <c r="PAA81" s="207"/>
      <c r="PAB81" s="207"/>
      <c r="PAC81" s="207"/>
      <c r="PAD81" s="207"/>
      <c r="PAE81" s="207"/>
      <c r="PAF81" s="207"/>
      <c r="PAG81" s="207"/>
      <c r="PAH81" s="207"/>
      <c r="PAI81" s="207"/>
      <c r="PAJ81" s="207"/>
      <c r="PAK81" s="207"/>
      <c r="PAL81" s="207"/>
      <c r="PAM81" s="207"/>
      <c r="PAN81" s="207"/>
      <c r="PAO81" s="207"/>
      <c r="PAP81" s="207"/>
      <c r="PAQ81" s="207"/>
      <c r="PAR81" s="207"/>
      <c r="PAS81" s="207"/>
      <c r="PAT81" s="207"/>
      <c r="PAU81" s="207"/>
      <c r="PAV81" s="207"/>
      <c r="PAW81" s="207"/>
      <c r="PAX81" s="207"/>
      <c r="PAY81" s="207"/>
      <c r="PAZ81" s="207"/>
      <c r="PBA81" s="207"/>
      <c r="PBB81" s="207"/>
      <c r="PBC81" s="207"/>
      <c r="PBD81" s="207"/>
      <c r="PBE81" s="207"/>
      <c r="PBF81" s="207"/>
      <c r="PBG81" s="207"/>
      <c r="PBH81" s="207"/>
      <c r="PBI81" s="207"/>
      <c r="PBJ81" s="207"/>
      <c r="PBK81" s="207"/>
      <c r="PBL81" s="207"/>
      <c r="PBM81" s="207"/>
      <c r="PBN81" s="207"/>
      <c r="PBO81" s="207"/>
      <c r="PBP81" s="207"/>
      <c r="PBQ81" s="207"/>
      <c r="PBR81" s="207"/>
      <c r="PBS81" s="207"/>
      <c r="PBT81" s="207"/>
      <c r="PBU81" s="207"/>
      <c r="PBV81" s="207"/>
      <c r="PBW81" s="207"/>
      <c r="PBX81" s="207"/>
      <c r="PBY81" s="207"/>
      <c r="PBZ81" s="207"/>
      <c r="PCA81" s="207"/>
      <c r="PCB81" s="207"/>
      <c r="PCC81" s="207"/>
      <c r="PCD81" s="207"/>
      <c r="PCE81" s="207"/>
      <c r="PCF81" s="207"/>
      <c r="PCG81" s="207"/>
      <c r="PCH81" s="207"/>
      <c r="PCI81" s="207"/>
      <c r="PCJ81" s="207"/>
      <c r="PCK81" s="207"/>
      <c r="PCL81" s="207"/>
      <c r="PCM81" s="207"/>
      <c r="PCN81" s="207"/>
      <c r="PCO81" s="207"/>
      <c r="PCP81" s="207"/>
      <c r="PCQ81" s="207"/>
      <c r="PCR81" s="207"/>
      <c r="PCS81" s="207"/>
      <c r="PCT81" s="207"/>
      <c r="PCU81" s="207"/>
      <c r="PCV81" s="207"/>
      <c r="PCW81" s="207"/>
      <c r="PCX81" s="207"/>
      <c r="PCY81" s="207"/>
      <c r="PCZ81" s="207"/>
      <c r="PDA81" s="207"/>
      <c r="PDB81" s="207"/>
      <c r="PDC81" s="207"/>
      <c r="PDD81" s="207"/>
      <c r="PDE81" s="207"/>
      <c r="PDF81" s="207"/>
      <c r="PDG81" s="207"/>
      <c r="PDH81" s="207"/>
      <c r="PDI81" s="207"/>
      <c r="PDJ81" s="207"/>
      <c r="PDK81" s="207"/>
      <c r="PDL81" s="207"/>
      <c r="PDM81" s="207"/>
      <c r="PDN81" s="207"/>
      <c r="PDO81" s="207"/>
      <c r="PDP81" s="207"/>
      <c r="PDQ81" s="207"/>
      <c r="PDR81" s="207"/>
      <c r="PDS81" s="207"/>
      <c r="PDT81" s="207"/>
      <c r="PDU81" s="207"/>
      <c r="PDV81" s="207"/>
      <c r="PDW81" s="207"/>
      <c r="PDX81" s="207"/>
      <c r="PDY81" s="207"/>
      <c r="PDZ81" s="207"/>
      <c r="PEA81" s="207"/>
      <c r="PEB81" s="207"/>
      <c r="PEC81" s="207"/>
      <c r="PED81" s="207"/>
      <c r="PEE81" s="207"/>
      <c r="PEF81" s="207"/>
      <c r="PEG81" s="207"/>
      <c r="PEH81" s="207"/>
      <c r="PEI81" s="207"/>
      <c r="PEJ81" s="207"/>
      <c r="PEK81" s="207"/>
      <c r="PEL81" s="207"/>
      <c r="PEM81" s="207"/>
      <c r="PEN81" s="207"/>
      <c r="PEO81" s="207"/>
      <c r="PEP81" s="207"/>
      <c r="PEQ81" s="207"/>
      <c r="PER81" s="207"/>
      <c r="PES81" s="207"/>
      <c r="PET81" s="207"/>
      <c r="PEU81" s="207"/>
      <c r="PEV81" s="207"/>
      <c r="PEW81" s="207"/>
      <c r="PEX81" s="207"/>
      <c r="PEY81" s="207"/>
      <c r="PEZ81" s="207"/>
      <c r="PFA81" s="207"/>
      <c r="PFB81" s="207"/>
      <c r="PFC81" s="207"/>
      <c r="PFD81" s="207"/>
      <c r="PFE81" s="207"/>
      <c r="PFF81" s="207"/>
      <c r="PFG81" s="207"/>
      <c r="PFH81" s="207"/>
      <c r="PFI81" s="207"/>
      <c r="PFJ81" s="207"/>
      <c r="PFK81" s="207"/>
      <c r="PFL81" s="207"/>
      <c r="PFM81" s="207"/>
      <c r="PFN81" s="207"/>
      <c r="PFO81" s="207"/>
      <c r="PFP81" s="207"/>
      <c r="PFQ81" s="207"/>
      <c r="PFR81" s="207"/>
      <c r="PFS81" s="207"/>
      <c r="PFT81" s="207"/>
      <c r="PFU81" s="207"/>
      <c r="PFV81" s="207"/>
      <c r="PFW81" s="207"/>
      <c r="PFX81" s="207"/>
      <c r="PFY81" s="207"/>
      <c r="PFZ81" s="207"/>
      <c r="PGA81" s="207"/>
      <c r="PGB81" s="207"/>
      <c r="PGC81" s="207"/>
      <c r="PGD81" s="207"/>
      <c r="PGE81" s="207"/>
      <c r="PGF81" s="207"/>
      <c r="PGG81" s="207"/>
      <c r="PGH81" s="207"/>
      <c r="PGI81" s="207"/>
      <c r="PGJ81" s="207"/>
      <c r="PGK81" s="207"/>
      <c r="PGL81" s="207"/>
      <c r="PGM81" s="207"/>
      <c r="PGN81" s="207"/>
      <c r="PGO81" s="207"/>
      <c r="PGP81" s="207"/>
      <c r="PGQ81" s="207"/>
      <c r="PGR81" s="207"/>
      <c r="PGS81" s="207"/>
      <c r="PGT81" s="207"/>
      <c r="PGU81" s="207"/>
      <c r="PGV81" s="207"/>
      <c r="PGW81" s="207"/>
      <c r="PGX81" s="207"/>
      <c r="PGY81" s="207"/>
      <c r="PGZ81" s="207"/>
      <c r="PHA81" s="207"/>
      <c r="PHB81" s="207"/>
      <c r="PHC81" s="207"/>
      <c r="PHD81" s="207"/>
      <c r="PHE81" s="207"/>
      <c r="PHF81" s="207"/>
      <c r="PHG81" s="207"/>
      <c r="PHH81" s="207"/>
      <c r="PHI81" s="207"/>
      <c r="PHJ81" s="207"/>
      <c r="PHK81" s="207"/>
      <c r="PHL81" s="207"/>
      <c r="PHM81" s="207"/>
      <c r="PHN81" s="207"/>
      <c r="PHO81" s="207"/>
      <c r="PHP81" s="207"/>
      <c r="PHQ81" s="207"/>
      <c r="PHR81" s="207"/>
      <c r="PHS81" s="207"/>
      <c r="PHT81" s="207"/>
      <c r="PHU81" s="207"/>
      <c r="PHV81" s="207"/>
      <c r="PHW81" s="207"/>
      <c r="PHX81" s="207"/>
      <c r="PHY81" s="207"/>
      <c r="PHZ81" s="207"/>
      <c r="PIA81" s="207"/>
      <c r="PIB81" s="207"/>
      <c r="PIC81" s="207"/>
      <c r="PID81" s="207"/>
      <c r="PIE81" s="207"/>
      <c r="PIF81" s="207"/>
      <c r="PIG81" s="207"/>
      <c r="PIH81" s="207"/>
      <c r="PII81" s="207"/>
      <c r="PIJ81" s="207"/>
      <c r="PIK81" s="207"/>
      <c r="PIL81" s="207"/>
      <c r="PIM81" s="207"/>
      <c r="PIN81" s="207"/>
      <c r="PIO81" s="207"/>
      <c r="PIP81" s="207"/>
      <c r="PIQ81" s="207"/>
      <c r="PIR81" s="207"/>
      <c r="PIS81" s="207"/>
      <c r="PIT81" s="207"/>
      <c r="PIU81" s="207"/>
      <c r="PIV81" s="207"/>
      <c r="PIW81" s="207"/>
      <c r="PIX81" s="207"/>
      <c r="PIY81" s="207"/>
      <c r="PIZ81" s="207"/>
      <c r="PJA81" s="207"/>
      <c r="PJB81" s="207"/>
      <c r="PJC81" s="207"/>
      <c r="PJD81" s="207"/>
      <c r="PJE81" s="207"/>
      <c r="PJF81" s="207"/>
      <c r="PJG81" s="207"/>
      <c r="PJH81" s="207"/>
      <c r="PJI81" s="207"/>
      <c r="PJJ81" s="207"/>
      <c r="PJK81" s="207"/>
      <c r="PJL81" s="207"/>
      <c r="PJM81" s="207"/>
      <c r="PJN81" s="207"/>
      <c r="PJO81" s="207"/>
      <c r="PJP81" s="207"/>
      <c r="PJQ81" s="207"/>
      <c r="PJR81" s="207"/>
      <c r="PJS81" s="207"/>
      <c r="PJT81" s="207"/>
      <c r="PJU81" s="207"/>
      <c r="PJV81" s="207"/>
      <c r="PJW81" s="207"/>
      <c r="PJX81" s="207"/>
      <c r="PJY81" s="207"/>
      <c r="PJZ81" s="207"/>
      <c r="PKA81" s="207"/>
      <c r="PKB81" s="207"/>
      <c r="PKC81" s="207"/>
      <c r="PKD81" s="207"/>
      <c r="PKE81" s="207"/>
      <c r="PKF81" s="207"/>
      <c r="PKG81" s="207"/>
      <c r="PKH81" s="207"/>
      <c r="PKI81" s="207"/>
      <c r="PKJ81" s="207"/>
      <c r="PKK81" s="207"/>
      <c r="PKL81" s="207"/>
      <c r="PKM81" s="207"/>
      <c r="PKN81" s="207"/>
      <c r="PKO81" s="207"/>
      <c r="PKP81" s="207"/>
      <c r="PKQ81" s="207"/>
      <c r="PKR81" s="207"/>
      <c r="PKS81" s="207"/>
      <c r="PKT81" s="207"/>
      <c r="PKU81" s="207"/>
      <c r="PKV81" s="207"/>
      <c r="PKW81" s="207"/>
      <c r="PKX81" s="207"/>
      <c r="PKY81" s="207"/>
      <c r="PKZ81" s="207"/>
      <c r="PLA81" s="207"/>
      <c r="PLB81" s="207"/>
      <c r="PLC81" s="207"/>
      <c r="PLD81" s="207"/>
      <c r="PLE81" s="207"/>
      <c r="PLF81" s="207"/>
      <c r="PLG81" s="207"/>
      <c r="PLH81" s="207"/>
      <c r="PLI81" s="207"/>
      <c r="PLJ81" s="207"/>
      <c r="PLK81" s="207"/>
      <c r="PLL81" s="207"/>
      <c r="PLM81" s="207"/>
      <c r="PLN81" s="207"/>
      <c r="PLO81" s="207"/>
      <c r="PLP81" s="207"/>
      <c r="PLQ81" s="207"/>
      <c r="PLR81" s="207"/>
      <c r="PLS81" s="207"/>
      <c r="PLT81" s="207"/>
      <c r="PLU81" s="207"/>
      <c r="PLV81" s="207"/>
      <c r="PLW81" s="207"/>
      <c r="PLX81" s="207"/>
      <c r="PLY81" s="207"/>
      <c r="PLZ81" s="207"/>
      <c r="PMA81" s="207"/>
      <c r="PMB81" s="207"/>
      <c r="PMC81" s="207"/>
      <c r="PMD81" s="207"/>
      <c r="PME81" s="207"/>
      <c r="PMF81" s="207"/>
      <c r="PMG81" s="207"/>
      <c r="PMH81" s="207"/>
      <c r="PMI81" s="207"/>
      <c r="PMJ81" s="207"/>
      <c r="PMK81" s="207"/>
      <c r="PML81" s="207"/>
      <c r="PMM81" s="207"/>
      <c r="PMN81" s="207"/>
      <c r="PMO81" s="207"/>
      <c r="PMP81" s="207"/>
      <c r="PMQ81" s="207"/>
      <c r="PMR81" s="207"/>
      <c r="PMS81" s="207"/>
      <c r="PMT81" s="207"/>
      <c r="PMU81" s="207"/>
      <c r="PMV81" s="207"/>
      <c r="PMW81" s="207"/>
      <c r="PMX81" s="207"/>
      <c r="PMY81" s="207"/>
      <c r="PMZ81" s="207"/>
      <c r="PNA81" s="207"/>
      <c r="PNB81" s="207"/>
      <c r="PNC81" s="207"/>
      <c r="PND81" s="207"/>
      <c r="PNE81" s="207"/>
      <c r="PNF81" s="207"/>
      <c r="PNG81" s="207"/>
      <c r="PNH81" s="207"/>
      <c r="PNI81" s="207"/>
      <c r="PNJ81" s="207"/>
      <c r="PNK81" s="207"/>
      <c r="PNL81" s="207"/>
      <c r="PNM81" s="207"/>
      <c r="PNN81" s="207"/>
      <c r="PNO81" s="207"/>
      <c r="PNP81" s="207"/>
      <c r="PNQ81" s="207"/>
      <c r="PNR81" s="207"/>
      <c r="PNS81" s="207"/>
      <c r="PNT81" s="207"/>
      <c r="PNU81" s="207"/>
      <c r="PNV81" s="207"/>
      <c r="PNW81" s="207"/>
      <c r="PNX81" s="207"/>
      <c r="PNY81" s="207"/>
      <c r="PNZ81" s="207"/>
      <c r="POA81" s="207"/>
      <c r="POB81" s="207"/>
      <c r="POC81" s="207"/>
      <c r="POD81" s="207"/>
      <c r="POE81" s="207"/>
      <c r="POF81" s="207"/>
      <c r="POG81" s="207"/>
      <c r="POH81" s="207"/>
      <c r="POI81" s="207"/>
      <c r="POJ81" s="207"/>
      <c r="POK81" s="207"/>
      <c r="POL81" s="207"/>
      <c r="POM81" s="207"/>
      <c r="PON81" s="207"/>
      <c r="POO81" s="207"/>
      <c r="POP81" s="207"/>
      <c r="POQ81" s="207"/>
      <c r="POR81" s="207"/>
      <c r="POS81" s="207"/>
      <c r="POT81" s="207"/>
      <c r="POU81" s="207"/>
      <c r="POV81" s="207"/>
      <c r="POW81" s="207"/>
      <c r="POX81" s="207"/>
      <c r="POY81" s="207"/>
      <c r="POZ81" s="207"/>
      <c r="PPA81" s="207"/>
      <c r="PPB81" s="207"/>
      <c r="PPC81" s="207"/>
      <c r="PPD81" s="207"/>
      <c r="PPE81" s="207"/>
      <c r="PPF81" s="207"/>
      <c r="PPG81" s="207"/>
      <c r="PPH81" s="207"/>
      <c r="PPI81" s="207"/>
      <c r="PPJ81" s="207"/>
      <c r="PPK81" s="207"/>
      <c r="PPL81" s="207"/>
      <c r="PPM81" s="207"/>
      <c r="PPN81" s="207"/>
      <c r="PPO81" s="207"/>
      <c r="PPP81" s="207"/>
      <c r="PPQ81" s="207"/>
      <c r="PPR81" s="207"/>
      <c r="PPS81" s="207"/>
      <c r="PPT81" s="207"/>
      <c r="PPU81" s="207"/>
      <c r="PPV81" s="207"/>
      <c r="PPW81" s="207"/>
      <c r="PPX81" s="207"/>
      <c r="PPY81" s="207"/>
      <c r="PPZ81" s="207"/>
      <c r="PQA81" s="207"/>
      <c r="PQB81" s="207"/>
      <c r="PQC81" s="207"/>
      <c r="PQD81" s="207"/>
      <c r="PQE81" s="207"/>
      <c r="PQF81" s="207"/>
      <c r="PQG81" s="207"/>
      <c r="PQH81" s="207"/>
      <c r="PQI81" s="207"/>
      <c r="PQJ81" s="207"/>
      <c r="PQK81" s="207"/>
      <c r="PQL81" s="207"/>
      <c r="PQM81" s="207"/>
      <c r="PQN81" s="207"/>
      <c r="PQO81" s="207"/>
      <c r="PQP81" s="207"/>
      <c r="PQQ81" s="207"/>
      <c r="PQR81" s="207"/>
      <c r="PQS81" s="207"/>
      <c r="PQT81" s="207"/>
      <c r="PQU81" s="207"/>
      <c r="PQV81" s="207"/>
      <c r="PQW81" s="207"/>
      <c r="PQX81" s="207"/>
      <c r="PQY81" s="207"/>
      <c r="PQZ81" s="207"/>
      <c r="PRA81" s="207"/>
      <c r="PRB81" s="207"/>
      <c r="PRC81" s="207"/>
      <c r="PRD81" s="207"/>
      <c r="PRE81" s="207"/>
      <c r="PRF81" s="207"/>
      <c r="PRG81" s="207"/>
      <c r="PRH81" s="207"/>
      <c r="PRI81" s="207"/>
      <c r="PRJ81" s="207"/>
      <c r="PRK81" s="207"/>
      <c r="PRL81" s="207"/>
      <c r="PRM81" s="207"/>
      <c r="PRN81" s="207"/>
      <c r="PRO81" s="207"/>
      <c r="PRP81" s="207"/>
      <c r="PRQ81" s="207"/>
      <c r="PRR81" s="207"/>
      <c r="PRS81" s="207"/>
      <c r="PRT81" s="207"/>
      <c r="PRU81" s="207"/>
      <c r="PRV81" s="207"/>
      <c r="PRW81" s="207"/>
      <c r="PRX81" s="207"/>
      <c r="PRY81" s="207"/>
      <c r="PRZ81" s="207"/>
      <c r="PSA81" s="207"/>
      <c r="PSB81" s="207"/>
      <c r="PSC81" s="207"/>
      <c r="PSD81" s="207"/>
      <c r="PSE81" s="207"/>
      <c r="PSF81" s="207"/>
      <c r="PSG81" s="207"/>
      <c r="PSH81" s="207"/>
      <c r="PSI81" s="207"/>
      <c r="PSJ81" s="207"/>
      <c r="PSK81" s="207"/>
      <c r="PSL81" s="207"/>
      <c r="PSM81" s="207"/>
      <c r="PSN81" s="207"/>
      <c r="PSO81" s="207"/>
      <c r="PSP81" s="207"/>
      <c r="PSQ81" s="207"/>
      <c r="PSR81" s="207"/>
      <c r="PSS81" s="207"/>
      <c r="PST81" s="207"/>
      <c r="PSU81" s="207"/>
      <c r="PSV81" s="207"/>
      <c r="PSW81" s="207"/>
      <c r="PSX81" s="207"/>
      <c r="PSY81" s="207"/>
      <c r="PSZ81" s="207"/>
      <c r="PTA81" s="207"/>
      <c r="PTB81" s="207"/>
      <c r="PTC81" s="207"/>
      <c r="PTD81" s="207"/>
      <c r="PTE81" s="207"/>
      <c r="PTF81" s="207"/>
      <c r="PTG81" s="207"/>
      <c r="PTH81" s="207"/>
      <c r="PTI81" s="207"/>
      <c r="PTJ81" s="207"/>
      <c r="PTK81" s="207"/>
      <c r="PTL81" s="207"/>
      <c r="PTM81" s="207"/>
      <c r="PTN81" s="207"/>
      <c r="PTO81" s="207"/>
      <c r="PTP81" s="207"/>
      <c r="PTQ81" s="207"/>
      <c r="PTR81" s="207"/>
      <c r="PTS81" s="207"/>
      <c r="PTT81" s="207"/>
      <c r="PTU81" s="207"/>
      <c r="PTV81" s="207"/>
      <c r="PTW81" s="207"/>
      <c r="PTX81" s="207"/>
      <c r="PTY81" s="207"/>
      <c r="PTZ81" s="207"/>
      <c r="PUA81" s="207"/>
      <c r="PUB81" s="207"/>
      <c r="PUC81" s="207"/>
      <c r="PUD81" s="207"/>
      <c r="PUE81" s="207"/>
      <c r="PUF81" s="207"/>
      <c r="PUG81" s="207"/>
      <c r="PUH81" s="207"/>
      <c r="PUI81" s="207"/>
      <c r="PUJ81" s="207"/>
      <c r="PUK81" s="207"/>
      <c r="PUL81" s="207"/>
      <c r="PUM81" s="207"/>
      <c r="PUN81" s="207"/>
      <c r="PUO81" s="207"/>
      <c r="PUP81" s="207"/>
      <c r="PUQ81" s="207"/>
      <c r="PUR81" s="207"/>
      <c r="PUS81" s="207"/>
      <c r="PUT81" s="207"/>
      <c r="PUU81" s="207"/>
      <c r="PUV81" s="207"/>
      <c r="PUW81" s="207"/>
      <c r="PUX81" s="207"/>
      <c r="PUY81" s="207"/>
      <c r="PUZ81" s="207"/>
      <c r="PVA81" s="207"/>
      <c r="PVB81" s="207"/>
      <c r="PVC81" s="207"/>
      <c r="PVD81" s="207"/>
      <c r="PVE81" s="207"/>
      <c r="PVF81" s="207"/>
      <c r="PVG81" s="207"/>
      <c r="PVH81" s="207"/>
      <c r="PVI81" s="207"/>
      <c r="PVJ81" s="207"/>
      <c r="PVK81" s="207"/>
      <c r="PVL81" s="207"/>
      <c r="PVM81" s="207"/>
      <c r="PVN81" s="207"/>
      <c r="PVO81" s="207"/>
      <c r="PVP81" s="207"/>
      <c r="PVQ81" s="207"/>
      <c r="PVR81" s="207"/>
      <c r="PVS81" s="207"/>
      <c r="PVT81" s="207"/>
      <c r="PVU81" s="207"/>
      <c r="PVV81" s="207"/>
      <c r="PVW81" s="207"/>
      <c r="PVX81" s="207"/>
      <c r="PVY81" s="207"/>
      <c r="PVZ81" s="207"/>
      <c r="PWA81" s="207"/>
      <c r="PWB81" s="207"/>
      <c r="PWC81" s="207"/>
      <c r="PWD81" s="207"/>
      <c r="PWE81" s="207"/>
      <c r="PWF81" s="207"/>
      <c r="PWG81" s="207"/>
      <c r="PWH81" s="207"/>
      <c r="PWI81" s="207"/>
      <c r="PWJ81" s="207"/>
      <c r="PWK81" s="207"/>
      <c r="PWL81" s="207"/>
      <c r="PWM81" s="207"/>
      <c r="PWN81" s="207"/>
      <c r="PWO81" s="207"/>
      <c r="PWP81" s="207"/>
      <c r="PWQ81" s="207"/>
      <c r="PWR81" s="207"/>
      <c r="PWS81" s="207"/>
      <c r="PWT81" s="207"/>
      <c r="PWU81" s="207"/>
      <c r="PWV81" s="207"/>
      <c r="PWW81" s="207"/>
      <c r="PWX81" s="207"/>
      <c r="PWY81" s="207"/>
      <c r="PWZ81" s="207"/>
      <c r="PXA81" s="207"/>
      <c r="PXB81" s="207"/>
      <c r="PXC81" s="207"/>
      <c r="PXD81" s="207"/>
      <c r="PXE81" s="207"/>
      <c r="PXF81" s="207"/>
      <c r="PXG81" s="207"/>
      <c r="PXH81" s="207"/>
      <c r="PXI81" s="207"/>
      <c r="PXJ81" s="207"/>
      <c r="PXK81" s="207"/>
      <c r="PXL81" s="207"/>
      <c r="PXM81" s="207"/>
      <c r="PXN81" s="207"/>
      <c r="PXO81" s="207"/>
      <c r="PXP81" s="207"/>
      <c r="PXQ81" s="207"/>
      <c r="PXR81" s="207"/>
      <c r="PXS81" s="207"/>
      <c r="PXT81" s="207"/>
      <c r="PXU81" s="207"/>
      <c r="PXV81" s="207"/>
      <c r="PXW81" s="207"/>
      <c r="PXX81" s="207"/>
      <c r="PXY81" s="207"/>
      <c r="PXZ81" s="207"/>
      <c r="PYA81" s="207"/>
      <c r="PYB81" s="207"/>
      <c r="PYC81" s="207"/>
      <c r="PYD81" s="207"/>
      <c r="PYE81" s="207"/>
      <c r="PYF81" s="207"/>
      <c r="PYG81" s="207"/>
      <c r="PYH81" s="207"/>
      <c r="PYI81" s="207"/>
      <c r="PYJ81" s="207"/>
      <c r="PYK81" s="207"/>
      <c r="PYL81" s="207"/>
      <c r="PYM81" s="207"/>
      <c r="PYN81" s="207"/>
      <c r="PYO81" s="207"/>
      <c r="PYP81" s="207"/>
      <c r="PYQ81" s="207"/>
      <c r="PYR81" s="207"/>
      <c r="PYS81" s="207"/>
      <c r="PYT81" s="207"/>
      <c r="PYU81" s="207"/>
      <c r="PYV81" s="207"/>
      <c r="PYW81" s="207"/>
      <c r="PYX81" s="207"/>
      <c r="PYY81" s="207"/>
      <c r="PYZ81" s="207"/>
      <c r="PZA81" s="207"/>
      <c r="PZB81" s="207"/>
      <c r="PZC81" s="207"/>
      <c r="PZD81" s="207"/>
      <c r="PZE81" s="207"/>
      <c r="PZF81" s="207"/>
      <c r="PZG81" s="207"/>
      <c r="PZH81" s="207"/>
      <c r="PZI81" s="207"/>
      <c r="PZJ81" s="207"/>
      <c r="PZK81" s="207"/>
      <c r="PZL81" s="207"/>
      <c r="PZM81" s="207"/>
      <c r="PZN81" s="207"/>
      <c r="PZO81" s="207"/>
      <c r="PZP81" s="207"/>
      <c r="PZQ81" s="207"/>
      <c r="PZR81" s="207"/>
      <c r="PZS81" s="207"/>
      <c r="PZT81" s="207"/>
      <c r="PZU81" s="207"/>
      <c r="PZV81" s="207"/>
      <c r="PZW81" s="207"/>
      <c r="PZX81" s="207"/>
      <c r="PZY81" s="207"/>
      <c r="PZZ81" s="207"/>
      <c r="QAA81" s="207"/>
      <c r="QAB81" s="207"/>
      <c r="QAC81" s="207"/>
      <c r="QAD81" s="207"/>
      <c r="QAE81" s="207"/>
      <c r="QAF81" s="207"/>
      <c r="QAG81" s="207"/>
      <c r="QAH81" s="207"/>
      <c r="QAI81" s="207"/>
      <c r="QAJ81" s="207"/>
      <c r="QAK81" s="207"/>
      <c r="QAL81" s="207"/>
      <c r="QAM81" s="207"/>
      <c r="QAN81" s="207"/>
      <c r="QAO81" s="207"/>
      <c r="QAP81" s="207"/>
      <c r="QAQ81" s="207"/>
      <c r="QAR81" s="207"/>
      <c r="QAS81" s="207"/>
      <c r="QAT81" s="207"/>
      <c r="QAU81" s="207"/>
      <c r="QAV81" s="207"/>
      <c r="QAW81" s="207"/>
      <c r="QAX81" s="207"/>
      <c r="QAY81" s="207"/>
      <c r="QAZ81" s="207"/>
      <c r="QBA81" s="207"/>
      <c r="QBB81" s="207"/>
      <c r="QBC81" s="207"/>
      <c r="QBD81" s="207"/>
      <c r="QBE81" s="207"/>
      <c r="QBF81" s="207"/>
      <c r="QBG81" s="207"/>
      <c r="QBH81" s="207"/>
      <c r="QBI81" s="207"/>
      <c r="QBJ81" s="207"/>
      <c r="QBK81" s="207"/>
      <c r="QBL81" s="207"/>
      <c r="QBM81" s="207"/>
      <c r="QBN81" s="207"/>
      <c r="QBO81" s="207"/>
      <c r="QBP81" s="207"/>
      <c r="QBQ81" s="207"/>
      <c r="QBR81" s="207"/>
      <c r="QBS81" s="207"/>
      <c r="QBT81" s="207"/>
      <c r="QBU81" s="207"/>
      <c r="QBV81" s="207"/>
      <c r="QBW81" s="207"/>
      <c r="QBX81" s="207"/>
      <c r="QBY81" s="207"/>
      <c r="QBZ81" s="207"/>
      <c r="QCA81" s="207"/>
      <c r="QCB81" s="207"/>
      <c r="QCC81" s="207"/>
      <c r="QCD81" s="207"/>
      <c r="QCE81" s="207"/>
      <c r="QCF81" s="207"/>
      <c r="QCG81" s="207"/>
      <c r="QCH81" s="207"/>
      <c r="QCI81" s="207"/>
      <c r="QCJ81" s="207"/>
      <c r="QCK81" s="207"/>
      <c r="QCL81" s="207"/>
      <c r="QCM81" s="207"/>
      <c r="QCN81" s="207"/>
      <c r="QCO81" s="207"/>
      <c r="QCP81" s="207"/>
      <c r="QCQ81" s="207"/>
      <c r="QCR81" s="207"/>
      <c r="QCS81" s="207"/>
      <c r="QCT81" s="207"/>
      <c r="QCU81" s="207"/>
      <c r="QCV81" s="207"/>
      <c r="QCW81" s="207"/>
      <c r="QCX81" s="207"/>
      <c r="QCY81" s="207"/>
      <c r="QCZ81" s="207"/>
      <c r="QDA81" s="207"/>
      <c r="QDB81" s="207"/>
      <c r="QDC81" s="207"/>
      <c r="QDD81" s="207"/>
      <c r="QDE81" s="207"/>
      <c r="QDF81" s="207"/>
      <c r="QDG81" s="207"/>
      <c r="QDH81" s="207"/>
      <c r="QDI81" s="207"/>
      <c r="QDJ81" s="207"/>
      <c r="QDK81" s="207"/>
      <c r="QDL81" s="207"/>
      <c r="QDM81" s="207"/>
      <c r="QDN81" s="207"/>
      <c r="QDO81" s="207"/>
      <c r="QDP81" s="207"/>
      <c r="QDQ81" s="207"/>
      <c r="QDR81" s="207"/>
      <c r="QDS81" s="207"/>
      <c r="QDT81" s="207"/>
      <c r="QDU81" s="207"/>
      <c r="QDV81" s="207"/>
      <c r="QDW81" s="207"/>
      <c r="QDX81" s="207"/>
      <c r="QDY81" s="207"/>
      <c r="QDZ81" s="207"/>
      <c r="QEA81" s="207"/>
      <c r="QEB81" s="207"/>
      <c r="QEC81" s="207"/>
      <c r="QED81" s="207"/>
      <c r="QEE81" s="207"/>
      <c r="QEF81" s="207"/>
      <c r="QEG81" s="207"/>
      <c r="QEH81" s="207"/>
      <c r="QEI81" s="207"/>
      <c r="QEJ81" s="207"/>
      <c r="QEK81" s="207"/>
      <c r="QEL81" s="207"/>
      <c r="QEM81" s="207"/>
      <c r="QEN81" s="207"/>
      <c r="QEO81" s="207"/>
      <c r="QEP81" s="207"/>
      <c r="QEQ81" s="207"/>
      <c r="QER81" s="207"/>
      <c r="QES81" s="207"/>
      <c r="QET81" s="207"/>
      <c r="QEU81" s="207"/>
      <c r="QEV81" s="207"/>
      <c r="QEW81" s="207"/>
      <c r="QEX81" s="207"/>
      <c r="QEY81" s="207"/>
      <c r="QEZ81" s="207"/>
      <c r="QFA81" s="207"/>
      <c r="QFB81" s="207"/>
      <c r="QFC81" s="207"/>
      <c r="QFD81" s="207"/>
      <c r="QFE81" s="207"/>
      <c r="QFF81" s="207"/>
      <c r="QFG81" s="207"/>
      <c r="QFH81" s="207"/>
      <c r="QFI81" s="207"/>
      <c r="QFJ81" s="207"/>
      <c r="QFK81" s="207"/>
      <c r="QFL81" s="207"/>
      <c r="QFM81" s="207"/>
      <c r="QFN81" s="207"/>
      <c r="QFO81" s="207"/>
      <c r="QFP81" s="207"/>
      <c r="QFQ81" s="207"/>
      <c r="QFR81" s="207"/>
      <c r="QFS81" s="207"/>
      <c r="QFT81" s="207"/>
      <c r="QFU81" s="207"/>
      <c r="QFV81" s="207"/>
      <c r="QFW81" s="207"/>
      <c r="QFX81" s="207"/>
      <c r="QFY81" s="207"/>
      <c r="QFZ81" s="207"/>
      <c r="QGA81" s="207"/>
      <c r="QGB81" s="207"/>
      <c r="QGC81" s="207"/>
      <c r="QGD81" s="207"/>
      <c r="QGE81" s="207"/>
      <c r="QGF81" s="207"/>
      <c r="QGG81" s="207"/>
      <c r="QGH81" s="207"/>
      <c r="QGI81" s="207"/>
      <c r="QGJ81" s="207"/>
      <c r="QGK81" s="207"/>
      <c r="QGL81" s="207"/>
      <c r="QGM81" s="207"/>
      <c r="QGN81" s="207"/>
      <c r="QGO81" s="207"/>
      <c r="QGP81" s="207"/>
      <c r="QGQ81" s="207"/>
      <c r="QGR81" s="207"/>
      <c r="QGS81" s="207"/>
      <c r="QGT81" s="207"/>
      <c r="QGU81" s="207"/>
      <c r="QGV81" s="207"/>
      <c r="QGW81" s="207"/>
      <c r="QGX81" s="207"/>
      <c r="QGY81" s="207"/>
      <c r="QGZ81" s="207"/>
      <c r="QHA81" s="207"/>
      <c r="QHB81" s="207"/>
      <c r="QHC81" s="207"/>
      <c r="QHD81" s="207"/>
      <c r="QHE81" s="207"/>
      <c r="QHF81" s="207"/>
      <c r="QHG81" s="207"/>
      <c r="QHH81" s="207"/>
      <c r="QHI81" s="207"/>
      <c r="QHJ81" s="207"/>
      <c r="QHK81" s="207"/>
      <c r="QHL81" s="207"/>
      <c r="QHM81" s="207"/>
      <c r="QHN81" s="207"/>
      <c r="QHO81" s="207"/>
      <c r="QHP81" s="207"/>
      <c r="QHQ81" s="207"/>
      <c r="QHR81" s="207"/>
      <c r="QHS81" s="207"/>
      <c r="QHT81" s="207"/>
      <c r="QHU81" s="207"/>
      <c r="QHV81" s="207"/>
      <c r="QHW81" s="207"/>
      <c r="QHX81" s="207"/>
      <c r="QHY81" s="207"/>
      <c r="QHZ81" s="207"/>
      <c r="QIA81" s="207"/>
      <c r="QIB81" s="207"/>
      <c r="QIC81" s="207"/>
      <c r="QID81" s="207"/>
      <c r="QIE81" s="207"/>
      <c r="QIF81" s="207"/>
      <c r="QIG81" s="207"/>
      <c r="QIH81" s="207"/>
      <c r="QII81" s="207"/>
      <c r="QIJ81" s="207"/>
      <c r="QIK81" s="207"/>
      <c r="QIL81" s="207"/>
      <c r="QIM81" s="207"/>
      <c r="QIN81" s="207"/>
      <c r="QIO81" s="207"/>
      <c r="QIP81" s="207"/>
      <c r="QIQ81" s="207"/>
      <c r="QIR81" s="207"/>
      <c r="QIS81" s="207"/>
      <c r="QIT81" s="207"/>
      <c r="QIU81" s="207"/>
      <c r="QIV81" s="207"/>
      <c r="QIW81" s="207"/>
      <c r="QIX81" s="207"/>
      <c r="QIY81" s="207"/>
      <c r="QIZ81" s="207"/>
      <c r="QJA81" s="207"/>
      <c r="QJB81" s="207"/>
      <c r="QJC81" s="207"/>
      <c r="QJD81" s="207"/>
      <c r="QJE81" s="207"/>
      <c r="QJF81" s="207"/>
      <c r="QJG81" s="207"/>
      <c r="QJH81" s="207"/>
      <c r="QJI81" s="207"/>
      <c r="QJJ81" s="207"/>
      <c r="QJK81" s="207"/>
      <c r="QJL81" s="207"/>
      <c r="QJM81" s="207"/>
      <c r="QJN81" s="207"/>
      <c r="QJO81" s="207"/>
      <c r="QJP81" s="207"/>
      <c r="QJQ81" s="207"/>
      <c r="QJR81" s="207"/>
      <c r="QJS81" s="207"/>
      <c r="QJT81" s="207"/>
      <c r="QJU81" s="207"/>
      <c r="QJV81" s="207"/>
      <c r="QJW81" s="207"/>
      <c r="QJX81" s="207"/>
      <c r="QJY81" s="207"/>
      <c r="QJZ81" s="207"/>
      <c r="QKA81" s="207"/>
      <c r="QKB81" s="207"/>
      <c r="QKC81" s="207"/>
      <c r="QKD81" s="207"/>
      <c r="QKE81" s="207"/>
      <c r="QKF81" s="207"/>
      <c r="QKG81" s="207"/>
      <c r="QKH81" s="207"/>
      <c r="QKI81" s="207"/>
      <c r="QKJ81" s="207"/>
      <c r="QKK81" s="207"/>
      <c r="QKL81" s="207"/>
      <c r="QKM81" s="207"/>
      <c r="QKN81" s="207"/>
      <c r="QKO81" s="207"/>
      <c r="QKP81" s="207"/>
      <c r="QKQ81" s="207"/>
      <c r="QKR81" s="207"/>
      <c r="QKS81" s="207"/>
      <c r="QKT81" s="207"/>
      <c r="QKU81" s="207"/>
      <c r="QKV81" s="207"/>
      <c r="QKW81" s="207"/>
      <c r="QKX81" s="207"/>
      <c r="QKY81" s="207"/>
      <c r="QKZ81" s="207"/>
      <c r="QLA81" s="207"/>
      <c r="QLB81" s="207"/>
      <c r="QLC81" s="207"/>
      <c r="QLD81" s="207"/>
      <c r="QLE81" s="207"/>
      <c r="QLF81" s="207"/>
      <c r="QLG81" s="207"/>
      <c r="QLH81" s="207"/>
      <c r="QLI81" s="207"/>
      <c r="QLJ81" s="207"/>
      <c r="QLK81" s="207"/>
      <c r="QLL81" s="207"/>
      <c r="QLM81" s="207"/>
      <c r="QLN81" s="207"/>
      <c r="QLO81" s="207"/>
      <c r="QLP81" s="207"/>
      <c r="QLQ81" s="207"/>
      <c r="QLR81" s="207"/>
      <c r="QLS81" s="207"/>
      <c r="QLT81" s="207"/>
      <c r="QLU81" s="207"/>
      <c r="QLV81" s="207"/>
      <c r="QLW81" s="207"/>
      <c r="QLX81" s="207"/>
      <c r="QLY81" s="207"/>
      <c r="QLZ81" s="207"/>
      <c r="QMA81" s="207"/>
      <c r="QMB81" s="207"/>
      <c r="QMC81" s="207"/>
      <c r="QMD81" s="207"/>
      <c r="QME81" s="207"/>
      <c r="QMF81" s="207"/>
      <c r="QMG81" s="207"/>
      <c r="QMH81" s="207"/>
      <c r="QMI81" s="207"/>
      <c r="QMJ81" s="207"/>
      <c r="QMK81" s="207"/>
      <c r="QML81" s="207"/>
      <c r="QMM81" s="207"/>
      <c r="QMN81" s="207"/>
      <c r="QMO81" s="207"/>
      <c r="QMP81" s="207"/>
      <c r="QMQ81" s="207"/>
      <c r="QMR81" s="207"/>
      <c r="QMS81" s="207"/>
      <c r="QMT81" s="207"/>
      <c r="QMU81" s="207"/>
      <c r="QMV81" s="207"/>
      <c r="QMW81" s="207"/>
      <c r="QMX81" s="207"/>
      <c r="QMY81" s="207"/>
      <c r="QMZ81" s="207"/>
      <c r="QNA81" s="207"/>
      <c r="QNB81" s="207"/>
      <c r="QNC81" s="207"/>
      <c r="QND81" s="207"/>
      <c r="QNE81" s="207"/>
      <c r="QNF81" s="207"/>
      <c r="QNG81" s="207"/>
      <c r="QNH81" s="207"/>
      <c r="QNI81" s="207"/>
      <c r="QNJ81" s="207"/>
      <c r="QNK81" s="207"/>
      <c r="QNL81" s="207"/>
      <c r="QNM81" s="207"/>
      <c r="QNN81" s="207"/>
      <c r="QNO81" s="207"/>
      <c r="QNP81" s="207"/>
      <c r="QNQ81" s="207"/>
      <c r="QNR81" s="207"/>
      <c r="QNS81" s="207"/>
      <c r="QNT81" s="207"/>
      <c r="QNU81" s="207"/>
      <c r="QNV81" s="207"/>
      <c r="QNW81" s="207"/>
      <c r="QNX81" s="207"/>
      <c r="QNY81" s="207"/>
      <c r="QNZ81" s="207"/>
      <c r="QOA81" s="207"/>
      <c r="QOB81" s="207"/>
      <c r="QOC81" s="207"/>
      <c r="QOD81" s="207"/>
      <c r="QOE81" s="207"/>
      <c r="QOF81" s="207"/>
      <c r="QOG81" s="207"/>
      <c r="QOH81" s="207"/>
      <c r="QOI81" s="207"/>
      <c r="QOJ81" s="207"/>
      <c r="QOK81" s="207"/>
      <c r="QOL81" s="207"/>
      <c r="QOM81" s="207"/>
      <c r="QON81" s="207"/>
      <c r="QOO81" s="207"/>
      <c r="QOP81" s="207"/>
      <c r="QOQ81" s="207"/>
      <c r="QOR81" s="207"/>
      <c r="QOS81" s="207"/>
      <c r="QOT81" s="207"/>
      <c r="QOU81" s="207"/>
      <c r="QOV81" s="207"/>
      <c r="QOW81" s="207"/>
      <c r="QOX81" s="207"/>
      <c r="QOY81" s="207"/>
      <c r="QOZ81" s="207"/>
      <c r="QPA81" s="207"/>
      <c r="QPB81" s="207"/>
      <c r="QPC81" s="207"/>
      <c r="QPD81" s="207"/>
      <c r="QPE81" s="207"/>
      <c r="QPF81" s="207"/>
      <c r="QPG81" s="207"/>
      <c r="QPH81" s="207"/>
      <c r="QPI81" s="207"/>
      <c r="QPJ81" s="207"/>
      <c r="QPK81" s="207"/>
      <c r="QPL81" s="207"/>
      <c r="QPM81" s="207"/>
      <c r="QPN81" s="207"/>
      <c r="QPO81" s="207"/>
      <c r="QPP81" s="207"/>
      <c r="QPQ81" s="207"/>
      <c r="QPR81" s="207"/>
      <c r="QPS81" s="207"/>
      <c r="QPT81" s="207"/>
      <c r="QPU81" s="207"/>
      <c r="QPV81" s="207"/>
      <c r="QPW81" s="207"/>
      <c r="QPX81" s="207"/>
      <c r="QPY81" s="207"/>
      <c r="QPZ81" s="207"/>
      <c r="QQA81" s="207"/>
      <c r="QQB81" s="207"/>
      <c r="QQC81" s="207"/>
      <c r="QQD81" s="207"/>
      <c r="QQE81" s="207"/>
      <c r="QQF81" s="207"/>
      <c r="QQG81" s="207"/>
      <c r="QQH81" s="207"/>
      <c r="QQI81" s="207"/>
      <c r="QQJ81" s="207"/>
      <c r="QQK81" s="207"/>
      <c r="QQL81" s="207"/>
      <c r="QQM81" s="207"/>
      <c r="QQN81" s="207"/>
      <c r="QQO81" s="207"/>
      <c r="QQP81" s="207"/>
      <c r="QQQ81" s="207"/>
      <c r="QQR81" s="207"/>
      <c r="QQS81" s="207"/>
      <c r="QQT81" s="207"/>
      <c r="QQU81" s="207"/>
      <c r="QQV81" s="207"/>
      <c r="QQW81" s="207"/>
      <c r="QQX81" s="207"/>
      <c r="QQY81" s="207"/>
      <c r="QQZ81" s="207"/>
      <c r="QRA81" s="207"/>
      <c r="QRB81" s="207"/>
      <c r="QRC81" s="207"/>
      <c r="QRD81" s="207"/>
      <c r="QRE81" s="207"/>
      <c r="QRF81" s="207"/>
      <c r="QRG81" s="207"/>
      <c r="QRH81" s="207"/>
      <c r="QRI81" s="207"/>
      <c r="QRJ81" s="207"/>
      <c r="QRK81" s="207"/>
      <c r="QRL81" s="207"/>
      <c r="QRM81" s="207"/>
      <c r="QRN81" s="207"/>
      <c r="QRO81" s="207"/>
      <c r="QRP81" s="207"/>
      <c r="QRQ81" s="207"/>
      <c r="QRR81" s="207"/>
      <c r="QRS81" s="207"/>
      <c r="QRT81" s="207"/>
      <c r="QRU81" s="207"/>
      <c r="QRV81" s="207"/>
      <c r="QRW81" s="207"/>
      <c r="QRX81" s="207"/>
      <c r="QRY81" s="207"/>
      <c r="QRZ81" s="207"/>
      <c r="QSA81" s="207"/>
      <c r="QSB81" s="207"/>
      <c r="QSC81" s="207"/>
      <c r="QSD81" s="207"/>
      <c r="QSE81" s="207"/>
      <c r="QSF81" s="207"/>
      <c r="QSG81" s="207"/>
      <c r="QSH81" s="207"/>
      <c r="QSI81" s="207"/>
      <c r="QSJ81" s="207"/>
      <c r="QSK81" s="207"/>
      <c r="QSL81" s="207"/>
      <c r="QSM81" s="207"/>
      <c r="QSN81" s="207"/>
      <c r="QSO81" s="207"/>
      <c r="QSP81" s="207"/>
      <c r="QSQ81" s="207"/>
      <c r="QSR81" s="207"/>
      <c r="QSS81" s="207"/>
      <c r="QST81" s="207"/>
      <c r="QSU81" s="207"/>
      <c r="QSV81" s="207"/>
      <c r="QSW81" s="207"/>
      <c r="QSX81" s="207"/>
      <c r="QSY81" s="207"/>
      <c r="QSZ81" s="207"/>
      <c r="QTA81" s="207"/>
      <c r="QTB81" s="207"/>
      <c r="QTC81" s="207"/>
      <c r="QTD81" s="207"/>
      <c r="QTE81" s="207"/>
      <c r="QTF81" s="207"/>
      <c r="QTG81" s="207"/>
      <c r="QTH81" s="207"/>
      <c r="QTI81" s="207"/>
      <c r="QTJ81" s="207"/>
      <c r="QTK81" s="207"/>
      <c r="QTL81" s="207"/>
      <c r="QTM81" s="207"/>
      <c r="QTN81" s="207"/>
      <c r="QTO81" s="207"/>
      <c r="QTP81" s="207"/>
      <c r="QTQ81" s="207"/>
      <c r="QTR81" s="207"/>
      <c r="QTS81" s="207"/>
      <c r="QTT81" s="207"/>
      <c r="QTU81" s="207"/>
      <c r="QTV81" s="207"/>
      <c r="QTW81" s="207"/>
      <c r="QTX81" s="207"/>
      <c r="QTY81" s="207"/>
      <c r="QTZ81" s="207"/>
      <c r="QUA81" s="207"/>
      <c r="QUB81" s="207"/>
      <c r="QUC81" s="207"/>
      <c r="QUD81" s="207"/>
      <c r="QUE81" s="207"/>
      <c r="QUF81" s="207"/>
      <c r="QUG81" s="207"/>
      <c r="QUH81" s="207"/>
      <c r="QUI81" s="207"/>
      <c r="QUJ81" s="207"/>
      <c r="QUK81" s="207"/>
      <c r="QUL81" s="207"/>
      <c r="QUM81" s="207"/>
      <c r="QUN81" s="207"/>
      <c r="QUO81" s="207"/>
      <c r="QUP81" s="207"/>
      <c r="QUQ81" s="207"/>
      <c r="QUR81" s="207"/>
      <c r="QUS81" s="207"/>
      <c r="QUT81" s="207"/>
      <c r="QUU81" s="207"/>
      <c r="QUV81" s="207"/>
      <c r="QUW81" s="207"/>
      <c r="QUX81" s="207"/>
      <c r="QUY81" s="207"/>
      <c r="QUZ81" s="207"/>
      <c r="QVA81" s="207"/>
      <c r="QVB81" s="207"/>
      <c r="QVC81" s="207"/>
      <c r="QVD81" s="207"/>
      <c r="QVE81" s="207"/>
      <c r="QVF81" s="207"/>
      <c r="QVG81" s="207"/>
      <c r="QVH81" s="207"/>
      <c r="QVI81" s="207"/>
      <c r="QVJ81" s="207"/>
      <c r="QVK81" s="207"/>
      <c r="QVL81" s="207"/>
      <c r="QVM81" s="207"/>
      <c r="QVN81" s="207"/>
      <c r="QVO81" s="207"/>
      <c r="QVP81" s="207"/>
      <c r="QVQ81" s="207"/>
      <c r="QVR81" s="207"/>
      <c r="QVS81" s="207"/>
      <c r="QVT81" s="207"/>
      <c r="QVU81" s="207"/>
      <c r="QVV81" s="207"/>
      <c r="QVW81" s="207"/>
      <c r="QVX81" s="207"/>
      <c r="QVY81" s="207"/>
      <c r="QVZ81" s="207"/>
      <c r="QWA81" s="207"/>
      <c r="QWB81" s="207"/>
      <c r="QWC81" s="207"/>
      <c r="QWD81" s="207"/>
      <c r="QWE81" s="207"/>
      <c r="QWF81" s="207"/>
      <c r="QWG81" s="207"/>
      <c r="QWH81" s="207"/>
      <c r="QWI81" s="207"/>
      <c r="QWJ81" s="207"/>
      <c r="QWK81" s="207"/>
      <c r="QWL81" s="207"/>
      <c r="QWM81" s="207"/>
      <c r="QWN81" s="207"/>
      <c r="QWO81" s="207"/>
      <c r="QWP81" s="207"/>
      <c r="QWQ81" s="207"/>
      <c r="QWR81" s="207"/>
      <c r="QWS81" s="207"/>
      <c r="QWT81" s="207"/>
      <c r="QWU81" s="207"/>
      <c r="QWV81" s="207"/>
      <c r="QWW81" s="207"/>
      <c r="QWX81" s="207"/>
      <c r="QWY81" s="207"/>
      <c r="QWZ81" s="207"/>
      <c r="QXA81" s="207"/>
      <c r="QXB81" s="207"/>
      <c r="QXC81" s="207"/>
      <c r="QXD81" s="207"/>
      <c r="QXE81" s="207"/>
      <c r="QXF81" s="207"/>
      <c r="QXG81" s="207"/>
      <c r="QXH81" s="207"/>
      <c r="QXI81" s="207"/>
      <c r="QXJ81" s="207"/>
      <c r="QXK81" s="207"/>
      <c r="QXL81" s="207"/>
      <c r="QXM81" s="207"/>
      <c r="QXN81" s="207"/>
      <c r="QXO81" s="207"/>
      <c r="QXP81" s="207"/>
      <c r="QXQ81" s="207"/>
      <c r="QXR81" s="207"/>
      <c r="QXS81" s="207"/>
      <c r="QXT81" s="207"/>
      <c r="QXU81" s="207"/>
      <c r="QXV81" s="207"/>
      <c r="QXW81" s="207"/>
      <c r="QXX81" s="207"/>
      <c r="QXY81" s="207"/>
      <c r="QXZ81" s="207"/>
      <c r="QYA81" s="207"/>
      <c r="QYB81" s="207"/>
      <c r="QYC81" s="207"/>
      <c r="QYD81" s="207"/>
      <c r="QYE81" s="207"/>
      <c r="QYF81" s="207"/>
      <c r="QYG81" s="207"/>
      <c r="QYH81" s="207"/>
      <c r="QYI81" s="207"/>
      <c r="QYJ81" s="207"/>
      <c r="QYK81" s="207"/>
      <c r="QYL81" s="207"/>
      <c r="QYM81" s="207"/>
      <c r="QYN81" s="207"/>
      <c r="QYO81" s="207"/>
      <c r="QYP81" s="207"/>
      <c r="QYQ81" s="207"/>
      <c r="QYR81" s="207"/>
      <c r="QYS81" s="207"/>
      <c r="QYT81" s="207"/>
      <c r="QYU81" s="207"/>
      <c r="QYV81" s="207"/>
      <c r="QYW81" s="207"/>
      <c r="QYX81" s="207"/>
      <c r="QYY81" s="207"/>
      <c r="QYZ81" s="207"/>
      <c r="QZA81" s="207"/>
      <c r="QZB81" s="207"/>
      <c r="QZC81" s="207"/>
      <c r="QZD81" s="207"/>
      <c r="QZE81" s="207"/>
      <c r="QZF81" s="207"/>
      <c r="QZG81" s="207"/>
      <c r="QZH81" s="207"/>
      <c r="QZI81" s="207"/>
      <c r="QZJ81" s="207"/>
      <c r="QZK81" s="207"/>
      <c r="QZL81" s="207"/>
      <c r="QZM81" s="207"/>
      <c r="QZN81" s="207"/>
      <c r="QZO81" s="207"/>
      <c r="QZP81" s="207"/>
      <c r="QZQ81" s="207"/>
      <c r="QZR81" s="207"/>
      <c r="QZS81" s="207"/>
      <c r="QZT81" s="207"/>
      <c r="QZU81" s="207"/>
      <c r="QZV81" s="207"/>
      <c r="QZW81" s="207"/>
      <c r="QZX81" s="207"/>
      <c r="QZY81" s="207"/>
      <c r="QZZ81" s="207"/>
      <c r="RAA81" s="207"/>
      <c r="RAB81" s="207"/>
      <c r="RAC81" s="207"/>
      <c r="RAD81" s="207"/>
      <c r="RAE81" s="207"/>
      <c r="RAF81" s="207"/>
      <c r="RAG81" s="207"/>
      <c r="RAH81" s="207"/>
      <c r="RAI81" s="207"/>
      <c r="RAJ81" s="207"/>
      <c r="RAK81" s="207"/>
      <c r="RAL81" s="207"/>
      <c r="RAM81" s="207"/>
      <c r="RAN81" s="207"/>
      <c r="RAO81" s="207"/>
      <c r="RAP81" s="207"/>
      <c r="RAQ81" s="207"/>
      <c r="RAR81" s="207"/>
      <c r="RAS81" s="207"/>
      <c r="RAT81" s="207"/>
      <c r="RAU81" s="207"/>
      <c r="RAV81" s="207"/>
      <c r="RAW81" s="207"/>
      <c r="RAX81" s="207"/>
      <c r="RAY81" s="207"/>
      <c r="RAZ81" s="207"/>
      <c r="RBA81" s="207"/>
      <c r="RBB81" s="207"/>
      <c r="RBC81" s="207"/>
      <c r="RBD81" s="207"/>
      <c r="RBE81" s="207"/>
      <c r="RBF81" s="207"/>
      <c r="RBG81" s="207"/>
      <c r="RBH81" s="207"/>
      <c r="RBI81" s="207"/>
      <c r="RBJ81" s="207"/>
      <c r="RBK81" s="207"/>
      <c r="RBL81" s="207"/>
      <c r="RBM81" s="207"/>
      <c r="RBN81" s="207"/>
      <c r="RBO81" s="207"/>
      <c r="RBP81" s="207"/>
      <c r="RBQ81" s="207"/>
      <c r="RBR81" s="207"/>
      <c r="RBS81" s="207"/>
      <c r="RBT81" s="207"/>
      <c r="RBU81" s="207"/>
      <c r="RBV81" s="207"/>
      <c r="RBW81" s="207"/>
      <c r="RBX81" s="207"/>
      <c r="RBY81" s="207"/>
      <c r="RBZ81" s="207"/>
      <c r="RCA81" s="207"/>
      <c r="RCB81" s="207"/>
      <c r="RCC81" s="207"/>
      <c r="RCD81" s="207"/>
      <c r="RCE81" s="207"/>
      <c r="RCF81" s="207"/>
      <c r="RCG81" s="207"/>
      <c r="RCH81" s="207"/>
      <c r="RCI81" s="207"/>
      <c r="RCJ81" s="207"/>
      <c r="RCK81" s="207"/>
      <c r="RCL81" s="207"/>
      <c r="RCM81" s="207"/>
      <c r="RCN81" s="207"/>
      <c r="RCO81" s="207"/>
      <c r="RCP81" s="207"/>
      <c r="RCQ81" s="207"/>
      <c r="RCR81" s="207"/>
      <c r="RCS81" s="207"/>
      <c r="RCT81" s="207"/>
      <c r="RCU81" s="207"/>
      <c r="RCV81" s="207"/>
      <c r="RCW81" s="207"/>
      <c r="RCX81" s="207"/>
      <c r="RCY81" s="207"/>
      <c r="RCZ81" s="207"/>
      <c r="RDA81" s="207"/>
      <c r="RDB81" s="207"/>
      <c r="RDC81" s="207"/>
      <c r="RDD81" s="207"/>
      <c r="RDE81" s="207"/>
      <c r="RDF81" s="207"/>
      <c r="RDG81" s="207"/>
      <c r="RDH81" s="207"/>
      <c r="RDI81" s="207"/>
      <c r="RDJ81" s="207"/>
      <c r="RDK81" s="207"/>
      <c r="RDL81" s="207"/>
      <c r="RDM81" s="207"/>
      <c r="RDN81" s="207"/>
      <c r="RDO81" s="207"/>
      <c r="RDP81" s="207"/>
      <c r="RDQ81" s="207"/>
      <c r="RDR81" s="207"/>
      <c r="RDS81" s="207"/>
      <c r="RDT81" s="207"/>
      <c r="RDU81" s="207"/>
      <c r="RDV81" s="207"/>
      <c r="RDW81" s="207"/>
      <c r="RDX81" s="207"/>
      <c r="RDY81" s="207"/>
      <c r="RDZ81" s="207"/>
      <c r="REA81" s="207"/>
      <c r="REB81" s="207"/>
      <c r="REC81" s="207"/>
      <c r="RED81" s="207"/>
      <c r="REE81" s="207"/>
      <c r="REF81" s="207"/>
      <c r="REG81" s="207"/>
      <c r="REH81" s="207"/>
      <c r="REI81" s="207"/>
      <c r="REJ81" s="207"/>
      <c r="REK81" s="207"/>
      <c r="REL81" s="207"/>
      <c r="REM81" s="207"/>
      <c r="REN81" s="207"/>
      <c r="REO81" s="207"/>
      <c r="REP81" s="207"/>
      <c r="REQ81" s="207"/>
      <c r="RER81" s="207"/>
      <c r="RES81" s="207"/>
      <c r="RET81" s="207"/>
      <c r="REU81" s="207"/>
      <c r="REV81" s="207"/>
      <c r="REW81" s="207"/>
      <c r="REX81" s="207"/>
      <c r="REY81" s="207"/>
      <c r="REZ81" s="207"/>
      <c r="RFA81" s="207"/>
      <c r="RFB81" s="207"/>
      <c r="RFC81" s="207"/>
      <c r="RFD81" s="207"/>
      <c r="RFE81" s="207"/>
      <c r="RFF81" s="207"/>
      <c r="RFG81" s="207"/>
      <c r="RFH81" s="207"/>
      <c r="RFI81" s="207"/>
      <c r="RFJ81" s="207"/>
      <c r="RFK81" s="207"/>
      <c r="RFL81" s="207"/>
      <c r="RFM81" s="207"/>
      <c r="RFN81" s="207"/>
      <c r="RFO81" s="207"/>
      <c r="RFP81" s="207"/>
      <c r="RFQ81" s="207"/>
      <c r="RFR81" s="207"/>
      <c r="RFS81" s="207"/>
      <c r="RFT81" s="207"/>
      <c r="RFU81" s="207"/>
      <c r="RFV81" s="207"/>
      <c r="RFW81" s="207"/>
      <c r="RFX81" s="207"/>
      <c r="RFY81" s="207"/>
      <c r="RFZ81" s="207"/>
      <c r="RGA81" s="207"/>
      <c r="RGB81" s="207"/>
      <c r="RGC81" s="207"/>
      <c r="RGD81" s="207"/>
      <c r="RGE81" s="207"/>
      <c r="RGF81" s="207"/>
      <c r="RGG81" s="207"/>
      <c r="RGH81" s="207"/>
      <c r="RGI81" s="207"/>
      <c r="RGJ81" s="207"/>
      <c r="RGK81" s="207"/>
      <c r="RGL81" s="207"/>
      <c r="RGM81" s="207"/>
      <c r="RGN81" s="207"/>
      <c r="RGO81" s="207"/>
      <c r="RGP81" s="207"/>
      <c r="RGQ81" s="207"/>
      <c r="RGR81" s="207"/>
      <c r="RGS81" s="207"/>
      <c r="RGT81" s="207"/>
      <c r="RGU81" s="207"/>
      <c r="RGV81" s="207"/>
      <c r="RGW81" s="207"/>
      <c r="RGX81" s="207"/>
      <c r="RGY81" s="207"/>
      <c r="RGZ81" s="207"/>
      <c r="RHA81" s="207"/>
      <c r="RHB81" s="207"/>
      <c r="RHC81" s="207"/>
      <c r="RHD81" s="207"/>
      <c r="RHE81" s="207"/>
      <c r="RHF81" s="207"/>
      <c r="RHG81" s="207"/>
      <c r="RHH81" s="207"/>
      <c r="RHI81" s="207"/>
      <c r="RHJ81" s="207"/>
      <c r="RHK81" s="207"/>
      <c r="RHL81" s="207"/>
      <c r="RHM81" s="207"/>
      <c r="RHN81" s="207"/>
      <c r="RHO81" s="207"/>
      <c r="RHP81" s="207"/>
      <c r="RHQ81" s="207"/>
      <c r="RHR81" s="207"/>
      <c r="RHS81" s="207"/>
      <c r="RHT81" s="207"/>
      <c r="RHU81" s="207"/>
      <c r="RHV81" s="207"/>
      <c r="RHW81" s="207"/>
      <c r="RHX81" s="207"/>
      <c r="RHY81" s="207"/>
      <c r="RHZ81" s="207"/>
      <c r="RIA81" s="207"/>
      <c r="RIB81" s="207"/>
      <c r="RIC81" s="207"/>
      <c r="RID81" s="207"/>
      <c r="RIE81" s="207"/>
      <c r="RIF81" s="207"/>
      <c r="RIG81" s="207"/>
      <c r="RIH81" s="207"/>
      <c r="RII81" s="207"/>
      <c r="RIJ81" s="207"/>
      <c r="RIK81" s="207"/>
      <c r="RIL81" s="207"/>
      <c r="RIM81" s="207"/>
      <c r="RIN81" s="207"/>
      <c r="RIO81" s="207"/>
      <c r="RIP81" s="207"/>
      <c r="RIQ81" s="207"/>
      <c r="RIR81" s="207"/>
      <c r="RIS81" s="207"/>
      <c r="RIT81" s="207"/>
      <c r="RIU81" s="207"/>
      <c r="RIV81" s="207"/>
      <c r="RIW81" s="207"/>
      <c r="RIX81" s="207"/>
      <c r="RIY81" s="207"/>
      <c r="RIZ81" s="207"/>
      <c r="RJA81" s="207"/>
      <c r="RJB81" s="207"/>
      <c r="RJC81" s="207"/>
      <c r="RJD81" s="207"/>
      <c r="RJE81" s="207"/>
      <c r="RJF81" s="207"/>
      <c r="RJG81" s="207"/>
      <c r="RJH81" s="207"/>
      <c r="RJI81" s="207"/>
      <c r="RJJ81" s="207"/>
      <c r="RJK81" s="207"/>
      <c r="RJL81" s="207"/>
      <c r="RJM81" s="207"/>
      <c r="RJN81" s="207"/>
      <c r="RJO81" s="207"/>
      <c r="RJP81" s="207"/>
      <c r="RJQ81" s="207"/>
      <c r="RJR81" s="207"/>
      <c r="RJS81" s="207"/>
      <c r="RJT81" s="207"/>
      <c r="RJU81" s="207"/>
      <c r="RJV81" s="207"/>
      <c r="RJW81" s="207"/>
      <c r="RJX81" s="207"/>
      <c r="RJY81" s="207"/>
      <c r="RJZ81" s="207"/>
      <c r="RKA81" s="207"/>
      <c r="RKB81" s="207"/>
      <c r="RKC81" s="207"/>
      <c r="RKD81" s="207"/>
      <c r="RKE81" s="207"/>
      <c r="RKF81" s="207"/>
      <c r="RKG81" s="207"/>
      <c r="RKH81" s="207"/>
      <c r="RKI81" s="207"/>
      <c r="RKJ81" s="207"/>
      <c r="RKK81" s="207"/>
      <c r="RKL81" s="207"/>
      <c r="RKM81" s="207"/>
      <c r="RKN81" s="207"/>
      <c r="RKO81" s="207"/>
      <c r="RKP81" s="207"/>
      <c r="RKQ81" s="207"/>
      <c r="RKR81" s="207"/>
      <c r="RKS81" s="207"/>
      <c r="RKT81" s="207"/>
      <c r="RKU81" s="207"/>
      <c r="RKV81" s="207"/>
      <c r="RKW81" s="207"/>
      <c r="RKX81" s="207"/>
      <c r="RKY81" s="207"/>
      <c r="RKZ81" s="207"/>
      <c r="RLA81" s="207"/>
      <c r="RLB81" s="207"/>
      <c r="RLC81" s="207"/>
      <c r="RLD81" s="207"/>
      <c r="RLE81" s="207"/>
      <c r="RLF81" s="207"/>
      <c r="RLG81" s="207"/>
      <c r="RLH81" s="207"/>
      <c r="RLI81" s="207"/>
      <c r="RLJ81" s="207"/>
      <c r="RLK81" s="207"/>
      <c r="RLL81" s="207"/>
      <c r="RLM81" s="207"/>
      <c r="RLN81" s="207"/>
      <c r="RLO81" s="207"/>
      <c r="RLP81" s="207"/>
      <c r="RLQ81" s="207"/>
      <c r="RLR81" s="207"/>
      <c r="RLS81" s="207"/>
      <c r="RLT81" s="207"/>
      <c r="RLU81" s="207"/>
      <c r="RLV81" s="207"/>
      <c r="RLW81" s="207"/>
      <c r="RLX81" s="207"/>
      <c r="RLY81" s="207"/>
      <c r="RLZ81" s="207"/>
      <c r="RMA81" s="207"/>
      <c r="RMB81" s="207"/>
      <c r="RMC81" s="207"/>
      <c r="RMD81" s="207"/>
      <c r="RME81" s="207"/>
      <c r="RMF81" s="207"/>
      <c r="RMG81" s="207"/>
      <c r="RMH81" s="207"/>
      <c r="RMI81" s="207"/>
      <c r="RMJ81" s="207"/>
      <c r="RMK81" s="207"/>
      <c r="RML81" s="207"/>
      <c r="RMM81" s="207"/>
      <c r="RMN81" s="207"/>
      <c r="RMO81" s="207"/>
      <c r="RMP81" s="207"/>
      <c r="RMQ81" s="207"/>
      <c r="RMR81" s="207"/>
      <c r="RMS81" s="207"/>
      <c r="RMT81" s="207"/>
      <c r="RMU81" s="207"/>
      <c r="RMV81" s="207"/>
      <c r="RMW81" s="207"/>
      <c r="RMX81" s="207"/>
      <c r="RMY81" s="207"/>
      <c r="RMZ81" s="207"/>
      <c r="RNA81" s="207"/>
      <c r="RNB81" s="207"/>
      <c r="RNC81" s="207"/>
      <c r="RND81" s="207"/>
      <c r="RNE81" s="207"/>
      <c r="RNF81" s="207"/>
      <c r="RNG81" s="207"/>
      <c r="RNH81" s="207"/>
      <c r="RNI81" s="207"/>
      <c r="RNJ81" s="207"/>
      <c r="RNK81" s="207"/>
      <c r="RNL81" s="207"/>
      <c r="RNM81" s="207"/>
      <c r="RNN81" s="207"/>
      <c r="RNO81" s="207"/>
      <c r="RNP81" s="207"/>
      <c r="RNQ81" s="207"/>
      <c r="RNR81" s="207"/>
      <c r="RNS81" s="207"/>
      <c r="RNT81" s="207"/>
      <c r="RNU81" s="207"/>
      <c r="RNV81" s="207"/>
      <c r="RNW81" s="207"/>
      <c r="RNX81" s="207"/>
      <c r="RNY81" s="207"/>
      <c r="RNZ81" s="207"/>
      <c r="ROA81" s="207"/>
      <c r="ROB81" s="207"/>
      <c r="ROC81" s="207"/>
      <c r="ROD81" s="207"/>
      <c r="ROE81" s="207"/>
      <c r="ROF81" s="207"/>
      <c r="ROG81" s="207"/>
      <c r="ROH81" s="207"/>
      <c r="ROI81" s="207"/>
      <c r="ROJ81" s="207"/>
      <c r="ROK81" s="207"/>
      <c r="ROL81" s="207"/>
      <c r="ROM81" s="207"/>
      <c r="RON81" s="207"/>
      <c r="ROO81" s="207"/>
      <c r="ROP81" s="207"/>
      <c r="ROQ81" s="207"/>
      <c r="ROR81" s="207"/>
      <c r="ROS81" s="207"/>
      <c r="ROT81" s="207"/>
      <c r="ROU81" s="207"/>
      <c r="ROV81" s="207"/>
      <c r="ROW81" s="207"/>
      <c r="ROX81" s="207"/>
      <c r="ROY81" s="207"/>
      <c r="ROZ81" s="207"/>
      <c r="RPA81" s="207"/>
      <c r="RPB81" s="207"/>
      <c r="RPC81" s="207"/>
      <c r="RPD81" s="207"/>
      <c r="RPE81" s="207"/>
      <c r="RPF81" s="207"/>
      <c r="RPG81" s="207"/>
      <c r="RPH81" s="207"/>
      <c r="RPI81" s="207"/>
      <c r="RPJ81" s="207"/>
      <c r="RPK81" s="207"/>
      <c r="RPL81" s="207"/>
      <c r="RPM81" s="207"/>
      <c r="RPN81" s="207"/>
      <c r="RPO81" s="207"/>
      <c r="RPP81" s="207"/>
      <c r="RPQ81" s="207"/>
      <c r="RPR81" s="207"/>
      <c r="RPS81" s="207"/>
      <c r="RPT81" s="207"/>
      <c r="RPU81" s="207"/>
      <c r="RPV81" s="207"/>
      <c r="RPW81" s="207"/>
      <c r="RPX81" s="207"/>
      <c r="RPY81" s="207"/>
      <c r="RPZ81" s="207"/>
      <c r="RQA81" s="207"/>
      <c r="RQB81" s="207"/>
      <c r="RQC81" s="207"/>
      <c r="RQD81" s="207"/>
      <c r="RQE81" s="207"/>
      <c r="RQF81" s="207"/>
      <c r="RQG81" s="207"/>
      <c r="RQH81" s="207"/>
      <c r="RQI81" s="207"/>
      <c r="RQJ81" s="207"/>
      <c r="RQK81" s="207"/>
      <c r="RQL81" s="207"/>
      <c r="RQM81" s="207"/>
      <c r="RQN81" s="207"/>
      <c r="RQO81" s="207"/>
      <c r="RQP81" s="207"/>
      <c r="RQQ81" s="207"/>
      <c r="RQR81" s="207"/>
      <c r="RQS81" s="207"/>
      <c r="RQT81" s="207"/>
      <c r="RQU81" s="207"/>
      <c r="RQV81" s="207"/>
      <c r="RQW81" s="207"/>
      <c r="RQX81" s="207"/>
      <c r="RQY81" s="207"/>
      <c r="RQZ81" s="207"/>
      <c r="RRA81" s="207"/>
      <c r="RRB81" s="207"/>
      <c r="RRC81" s="207"/>
      <c r="RRD81" s="207"/>
      <c r="RRE81" s="207"/>
      <c r="RRF81" s="207"/>
      <c r="RRG81" s="207"/>
      <c r="RRH81" s="207"/>
      <c r="RRI81" s="207"/>
      <c r="RRJ81" s="207"/>
      <c r="RRK81" s="207"/>
      <c r="RRL81" s="207"/>
      <c r="RRM81" s="207"/>
      <c r="RRN81" s="207"/>
      <c r="RRO81" s="207"/>
      <c r="RRP81" s="207"/>
      <c r="RRQ81" s="207"/>
      <c r="RRR81" s="207"/>
      <c r="RRS81" s="207"/>
      <c r="RRT81" s="207"/>
      <c r="RRU81" s="207"/>
      <c r="RRV81" s="207"/>
      <c r="RRW81" s="207"/>
      <c r="RRX81" s="207"/>
      <c r="RRY81" s="207"/>
      <c r="RRZ81" s="207"/>
      <c r="RSA81" s="207"/>
      <c r="RSB81" s="207"/>
      <c r="RSC81" s="207"/>
      <c r="RSD81" s="207"/>
      <c r="RSE81" s="207"/>
      <c r="RSF81" s="207"/>
      <c r="RSG81" s="207"/>
      <c r="RSH81" s="207"/>
      <c r="RSI81" s="207"/>
      <c r="RSJ81" s="207"/>
      <c r="RSK81" s="207"/>
      <c r="RSL81" s="207"/>
      <c r="RSM81" s="207"/>
      <c r="RSN81" s="207"/>
      <c r="RSO81" s="207"/>
      <c r="RSP81" s="207"/>
      <c r="RSQ81" s="207"/>
      <c r="RSR81" s="207"/>
      <c r="RSS81" s="207"/>
      <c r="RST81" s="207"/>
      <c r="RSU81" s="207"/>
      <c r="RSV81" s="207"/>
      <c r="RSW81" s="207"/>
      <c r="RSX81" s="207"/>
      <c r="RSY81" s="207"/>
      <c r="RSZ81" s="207"/>
      <c r="RTA81" s="207"/>
      <c r="RTB81" s="207"/>
      <c r="RTC81" s="207"/>
      <c r="RTD81" s="207"/>
      <c r="RTE81" s="207"/>
      <c r="RTF81" s="207"/>
      <c r="RTG81" s="207"/>
      <c r="RTH81" s="207"/>
      <c r="RTI81" s="207"/>
      <c r="RTJ81" s="207"/>
      <c r="RTK81" s="207"/>
      <c r="RTL81" s="207"/>
      <c r="RTM81" s="207"/>
      <c r="RTN81" s="207"/>
      <c r="RTO81" s="207"/>
      <c r="RTP81" s="207"/>
      <c r="RTQ81" s="207"/>
      <c r="RTR81" s="207"/>
      <c r="RTS81" s="207"/>
      <c r="RTT81" s="207"/>
      <c r="RTU81" s="207"/>
      <c r="RTV81" s="207"/>
      <c r="RTW81" s="207"/>
      <c r="RTX81" s="207"/>
      <c r="RTY81" s="207"/>
      <c r="RTZ81" s="207"/>
      <c r="RUA81" s="207"/>
      <c r="RUB81" s="207"/>
      <c r="RUC81" s="207"/>
      <c r="RUD81" s="207"/>
      <c r="RUE81" s="207"/>
      <c r="RUF81" s="207"/>
      <c r="RUG81" s="207"/>
      <c r="RUH81" s="207"/>
      <c r="RUI81" s="207"/>
      <c r="RUJ81" s="207"/>
      <c r="RUK81" s="207"/>
      <c r="RUL81" s="207"/>
      <c r="RUM81" s="207"/>
      <c r="RUN81" s="207"/>
      <c r="RUO81" s="207"/>
      <c r="RUP81" s="207"/>
      <c r="RUQ81" s="207"/>
      <c r="RUR81" s="207"/>
      <c r="RUS81" s="207"/>
      <c r="RUT81" s="207"/>
      <c r="RUU81" s="207"/>
      <c r="RUV81" s="207"/>
      <c r="RUW81" s="207"/>
      <c r="RUX81" s="207"/>
      <c r="RUY81" s="207"/>
      <c r="RUZ81" s="207"/>
      <c r="RVA81" s="207"/>
      <c r="RVB81" s="207"/>
      <c r="RVC81" s="207"/>
      <c r="RVD81" s="207"/>
      <c r="RVE81" s="207"/>
      <c r="RVF81" s="207"/>
      <c r="RVG81" s="207"/>
      <c r="RVH81" s="207"/>
      <c r="RVI81" s="207"/>
      <c r="RVJ81" s="207"/>
      <c r="RVK81" s="207"/>
      <c r="RVL81" s="207"/>
      <c r="RVM81" s="207"/>
      <c r="RVN81" s="207"/>
      <c r="RVO81" s="207"/>
      <c r="RVP81" s="207"/>
      <c r="RVQ81" s="207"/>
      <c r="RVR81" s="207"/>
      <c r="RVS81" s="207"/>
      <c r="RVT81" s="207"/>
      <c r="RVU81" s="207"/>
      <c r="RVV81" s="207"/>
      <c r="RVW81" s="207"/>
      <c r="RVX81" s="207"/>
      <c r="RVY81" s="207"/>
      <c r="RVZ81" s="207"/>
      <c r="RWA81" s="207"/>
      <c r="RWB81" s="207"/>
      <c r="RWC81" s="207"/>
      <c r="RWD81" s="207"/>
      <c r="RWE81" s="207"/>
      <c r="RWF81" s="207"/>
      <c r="RWG81" s="207"/>
      <c r="RWH81" s="207"/>
      <c r="RWI81" s="207"/>
      <c r="RWJ81" s="207"/>
      <c r="RWK81" s="207"/>
      <c r="RWL81" s="207"/>
      <c r="RWM81" s="207"/>
      <c r="RWN81" s="207"/>
      <c r="RWO81" s="207"/>
      <c r="RWP81" s="207"/>
      <c r="RWQ81" s="207"/>
      <c r="RWR81" s="207"/>
      <c r="RWS81" s="207"/>
      <c r="RWT81" s="207"/>
      <c r="RWU81" s="207"/>
      <c r="RWV81" s="207"/>
      <c r="RWW81" s="207"/>
      <c r="RWX81" s="207"/>
      <c r="RWY81" s="207"/>
      <c r="RWZ81" s="207"/>
      <c r="RXA81" s="207"/>
      <c r="RXB81" s="207"/>
      <c r="RXC81" s="207"/>
      <c r="RXD81" s="207"/>
      <c r="RXE81" s="207"/>
      <c r="RXF81" s="207"/>
      <c r="RXG81" s="207"/>
      <c r="RXH81" s="207"/>
      <c r="RXI81" s="207"/>
      <c r="RXJ81" s="207"/>
      <c r="RXK81" s="207"/>
      <c r="RXL81" s="207"/>
      <c r="RXM81" s="207"/>
      <c r="RXN81" s="207"/>
      <c r="RXO81" s="207"/>
      <c r="RXP81" s="207"/>
      <c r="RXQ81" s="207"/>
      <c r="RXR81" s="207"/>
      <c r="RXS81" s="207"/>
      <c r="RXT81" s="207"/>
      <c r="RXU81" s="207"/>
      <c r="RXV81" s="207"/>
      <c r="RXW81" s="207"/>
      <c r="RXX81" s="207"/>
      <c r="RXY81" s="207"/>
      <c r="RXZ81" s="207"/>
      <c r="RYA81" s="207"/>
      <c r="RYB81" s="207"/>
      <c r="RYC81" s="207"/>
      <c r="RYD81" s="207"/>
      <c r="RYE81" s="207"/>
      <c r="RYF81" s="207"/>
      <c r="RYG81" s="207"/>
      <c r="RYH81" s="207"/>
      <c r="RYI81" s="207"/>
      <c r="RYJ81" s="207"/>
      <c r="RYK81" s="207"/>
      <c r="RYL81" s="207"/>
      <c r="RYM81" s="207"/>
      <c r="RYN81" s="207"/>
      <c r="RYO81" s="207"/>
      <c r="RYP81" s="207"/>
      <c r="RYQ81" s="207"/>
      <c r="RYR81" s="207"/>
      <c r="RYS81" s="207"/>
      <c r="RYT81" s="207"/>
      <c r="RYU81" s="207"/>
      <c r="RYV81" s="207"/>
      <c r="RYW81" s="207"/>
      <c r="RYX81" s="207"/>
      <c r="RYY81" s="207"/>
      <c r="RYZ81" s="207"/>
      <c r="RZA81" s="207"/>
      <c r="RZB81" s="207"/>
      <c r="RZC81" s="207"/>
      <c r="RZD81" s="207"/>
      <c r="RZE81" s="207"/>
      <c r="RZF81" s="207"/>
      <c r="RZG81" s="207"/>
      <c r="RZH81" s="207"/>
      <c r="RZI81" s="207"/>
      <c r="RZJ81" s="207"/>
      <c r="RZK81" s="207"/>
      <c r="RZL81" s="207"/>
      <c r="RZM81" s="207"/>
      <c r="RZN81" s="207"/>
      <c r="RZO81" s="207"/>
      <c r="RZP81" s="207"/>
      <c r="RZQ81" s="207"/>
      <c r="RZR81" s="207"/>
      <c r="RZS81" s="207"/>
      <c r="RZT81" s="207"/>
      <c r="RZU81" s="207"/>
      <c r="RZV81" s="207"/>
      <c r="RZW81" s="207"/>
      <c r="RZX81" s="207"/>
      <c r="RZY81" s="207"/>
      <c r="RZZ81" s="207"/>
      <c r="SAA81" s="207"/>
      <c r="SAB81" s="207"/>
      <c r="SAC81" s="207"/>
      <c r="SAD81" s="207"/>
      <c r="SAE81" s="207"/>
      <c r="SAF81" s="207"/>
      <c r="SAG81" s="207"/>
      <c r="SAH81" s="207"/>
      <c r="SAI81" s="207"/>
      <c r="SAJ81" s="207"/>
      <c r="SAK81" s="207"/>
      <c r="SAL81" s="207"/>
      <c r="SAM81" s="207"/>
      <c r="SAN81" s="207"/>
      <c r="SAO81" s="207"/>
      <c r="SAP81" s="207"/>
      <c r="SAQ81" s="207"/>
      <c r="SAR81" s="207"/>
      <c r="SAS81" s="207"/>
      <c r="SAT81" s="207"/>
      <c r="SAU81" s="207"/>
      <c r="SAV81" s="207"/>
      <c r="SAW81" s="207"/>
      <c r="SAX81" s="207"/>
      <c r="SAY81" s="207"/>
      <c r="SAZ81" s="207"/>
      <c r="SBA81" s="207"/>
      <c r="SBB81" s="207"/>
      <c r="SBC81" s="207"/>
      <c r="SBD81" s="207"/>
      <c r="SBE81" s="207"/>
      <c r="SBF81" s="207"/>
      <c r="SBG81" s="207"/>
      <c r="SBH81" s="207"/>
      <c r="SBI81" s="207"/>
      <c r="SBJ81" s="207"/>
      <c r="SBK81" s="207"/>
      <c r="SBL81" s="207"/>
      <c r="SBM81" s="207"/>
      <c r="SBN81" s="207"/>
      <c r="SBO81" s="207"/>
      <c r="SBP81" s="207"/>
      <c r="SBQ81" s="207"/>
      <c r="SBR81" s="207"/>
      <c r="SBS81" s="207"/>
      <c r="SBT81" s="207"/>
      <c r="SBU81" s="207"/>
      <c r="SBV81" s="207"/>
      <c r="SBW81" s="207"/>
      <c r="SBX81" s="207"/>
      <c r="SBY81" s="207"/>
      <c r="SBZ81" s="207"/>
      <c r="SCA81" s="207"/>
      <c r="SCB81" s="207"/>
      <c r="SCC81" s="207"/>
      <c r="SCD81" s="207"/>
      <c r="SCE81" s="207"/>
      <c r="SCF81" s="207"/>
      <c r="SCG81" s="207"/>
      <c r="SCH81" s="207"/>
      <c r="SCI81" s="207"/>
      <c r="SCJ81" s="207"/>
      <c r="SCK81" s="207"/>
      <c r="SCL81" s="207"/>
      <c r="SCM81" s="207"/>
      <c r="SCN81" s="207"/>
      <c r="SCO81" s="207"/>
      <c r="SCP81" s="207"/>
      <c r="SCQ81" s="207"/>
      <c r="SCR81" s="207"/>
      <c r="SCS81" s="207"/>
      <c r="SCT81" s="207"/>
      <c r="SCU81" s="207"/>
      <c r="SCV81" s="207"/>
      <c r="SCW81" s="207"/>
      <c r="SCX81" s="207"/>
      <c r="SCY81" s="207"/>
      <c r="SCZ81" s="207"/>
      <c r="SDA81" s="207"/>
      <c r="SDB81" s="207"/>
      <c r="SDC81" s="207"/>
      <c r="SDD81" s="207"/>
      <c r="SDE81" s="207"/>
      <c r="SDF81" s="207"/>
      <c r="SDG81" s="207"/>
      <c r="SDH81" s="207"/>
      <c r="SDI81" s="207"/>
      <c r="SDJ81" s="207"/>
      <c r="SDK81" s="207"/>
      <c r="SDL81" s="207"/>
      <c r="SDM81" s="207"/>
      <c r="SDN81" s="207"/>
      <c r="SDO81" s="207"/>
      <c r="SDP81" s="207"/>
      <c r="SDQ81" s="207"/>
      <c r="SDR81" s="207"/>
      <c r="SDS81" s="207"/>
      <c r="SDT81" s="207"/>
      <c r="SDU81" s="207"/>
      <c r="SDV81" s="207"/>
      <c r="SDW81" s="207"/>
      <c r="SDX81" s="207"/>
      <c r="SDY81" s="207"/>
      <c r="SDZ81" s="207"/>
      <c r="SEA81" s="207"/>
      <c r="SEB81" s="207"/>
      <c r="SEC81" s="207"/>
      <c r="SED81" s="207"/>
      <c r="SEE81" s="207"/>
      <c r="SEF81" s="207"/>
      <c r="SEG81" s="207"/>
      <c r="SEH81" s="207"/>
      <c r="SEI81" s="207"/>
      <c r="SEJ81" s="207"/>
      <c r="SEK81" s="207"/>
      <c r="SEL81" s="207"/>
      <c r="SEM81" s="207"/>
      <c r="SEN81" s="207"/>
      <c r="SEO81" s="207"/>
      <c r="SEP81" s="207"/>
      <c r="SEQ81" s="207"/>
      <c r="SER81" s="207"/>
      <c r="SES81" s="207"/>
      <c r="SET81" s="207"/>
      <c r="SEU81" s="207"/>
      <c r="SEV81" s="207"/>
      <c r="SEW81" s="207"/>
      <c r="SEX81" s="207"/>
      <c r="SEY81" s="207"/>
      <c r="SEZ81" s="207"/>
      <c r="SFA81" s="207"/>
      <c r="SFB81" s="207"/>
      <c r="SFC81" s="207"/>
      <c r="SFD81" s="207"/>
      <c r="SFE81" s="207"/>
      <c r="SFF81" s="207"/>
      <c r="SFG81" s="207"/>
      <c r="SFH81" s="207"/>
      <c r="SFI81" s="207"/>
      <c r="SFJ81" s="207"/>
      <c r="SFK81" s="207"/>
      <c r="SFL81" s="207"/>
      <c r="SFM81" s="207"/>
      <c r="SFN81" s="207"/>
      <c r="SFO81" s="207"/>
      <c r="SFP81" s="207"/>
      <c r="SFQ81" s="207"/>
      <c r="SFR81" s="207"/>
      <c r="SFS81" s="207"/>
      <c r="SFT81" s="207"/>
      <c r="SFU81" s="207"/>
      <c r="SFV81" s="207"/>
      <c r="SFW81" s="207"/>
      <c r="SFX81" s="207"/>
      <c r="SFY81" s="207"/>
      <c r="SFZ81" s="207"/>
      <c r="SGA81" s="207"/>
      <c r="SGB81" s="207"/>
      <c r="SGC81" s="207"/>
      <c r="SGD81" s="207"/>
      <c r="SGE81" s="207"/>
      <c r="SGF81" s="207"/>
      <c r="SGG81" s="207"/>
      <c r="SGH81" s="207"/>
      <c r="SGI81" s="207"/>
      <c r="SGJ81" s="207"/>
      <c r="SGK81" s="207"/>
      <c r="SGL81" s="207"/>
      <c r="SGM81" s="207"/>
      <c r="SGN81" s="207"/>
      <c r="SGO81" s="207"/>
      <c r="SGP81" s="207"/>
      <c r="SGQ81" s="207"/>
      <c r="SGR81" s="207"/>
      <c r="SGS81" s="207"/>
      <c r="SGT81" s="207"/>
      <c r="SGU81" s="207"/>
      <c r="SGV81" s="207"/>
      <c r="SGW81" s="207"/>
      <c r="SGX81" s="207"/>
      <c r="SGY81" s="207"/>
      <c r="SGZ81" s="207"/>
      <c r="SHA81" s="207"/>
      <c r="SHB81" s="207"/>
      <c r="SHC81" s="207"/>
      <c r="SHD81" s="207"/>
      <c r="SHE81" s="207"/>
      <c r="SHF81" s="207"/>
      <c r="SHG81" s="207"/>
      <c r="SHH81" s="207"/>
      <c r="SHI81" s="207"/>
      <c r="SHJ81" s="207"/>
      <c r="SHK81" s="207"/>
      <c r="SHL81" s="207"/>
      <c r="SHM81" s="207"/>
      <c r="SHN81" s="207"/>
      <c r="SHO81" s="207"/>
      <c r="SHP81" s="207"/>
      <c r="SHQ81" s="207"/>
      <c r="SHR81" s="207"/>
      <c r="SHS81" s="207"/>
      <c r="SHT81" s="207"/>
      <c r="SHU81" s="207"/>
      <c r="SHV81" s="207"/>
      <c r="SHW81" s="207"/>
      <c r="SHX81" s="207"/>
      <c r="SHY81" s="207"/>
      <c r="SHZ81" s="207"/>
      <c r="SIA81" s="207"/>
      <c r="SIB81" s="207"/>
      <c r="SIC81" s="207"/>
      <c r="SID81" s="207"/>
      <c r="SIE81" s="207"/>
      <c r="SIF81" s="207"/>
      <c r="SIG81" s="207"/>
      <c r="SIH81" s="207"/>
      <c r="SII81" s="207"/>
      <c r="SIJ81" s="207"/>
      <c r="SIK81" s="207"/>
      <c r="SIL81" s="207"/>
      <c r="SIM81" s="207"/>
      <c r="SIN81" s="207"/>
      <c r="SIO81" s="207"/>
      <c r="SIP81" s="207"/>
      <c r="SIQ81" s="207"/>
      <c r="SIR81" s="207"/>
      <c r="SIS81" s="207"/>
      <c r="SIT81" s="207"/>
      <c r="SIU81" s="207"/>
      <c r="SIV81" s="207"/>
      <c r="SIW81" s="207"/>
      <c r="SIX81" s="207"/>
      <c r="SIY81" s="207"/>
      <c r="SIZ81" s="207"/>
      <c r="SJA81" s="207"/>
      <c r="SJB81" s="207"/>
      <c r="SJC81" s="207"/>
      <c r="SJD81" s="207"/>
      <c r="SJE81" s="207"/>
      <c r="SJF81" s="207"/>
      <c r="SJG81" s="207"/>
      <c r="SJH81" s="207"/>
      <c r="SJI81" s="207"/>
      <c r="SJJ81" s="207"/>
      <c r="SJK81" s="207"/>
      <c r="SJL81" s="207"/>
      <c r="SJM81" s="207"/>
      <c r="SJN81" s="207"/>
      <c r="SJO81" s="207"/>
      <c r="SJP81" s="207"/>
      <c r="SJQ81" s="207"/>
      <c r="SJR81" s="207"/>
      <c r="SJS81" s="207"/>
      <c r="SJT81" s="207"/>
      <c r="SJU81" s="207"/>
      <c r="SJV81" s="207"/>
      <c r="SJW81" s="207"/>
      <c r="SJX81" s="207"/>
      <c r="SJY81" s="207"/>
      <c r="SJZ81" s="207"/>
      <c r="SKA81" s="207"/>
      <c r="SKB81" s="207"/>
      <c r="SKC81" s="207"/>
      <c r="SKD81" s="207"/>
      <c r="SKE81" s="207"/>
      <c r="SKF81" s="207"/>
      <c r="SKG81" s="207"/>
      <c r="SKH81" s="207"/>
      <c r="SKI81" s="207"/>
      <c r="SKJ81" s="207"/>
      <c r="SKK81" s="207"/>
      <c r="SKL81" s="207"/>
      <c r="SKM81" s="207"/>
      <c r="SKN81" s="207"/>
      <c r="SKO81" s="207"/>
      <c r="SKP81" s="207"/>
      <c r="SKQ81" s="207"/>
      <c r="SKR81" s="207"/>
      <c r="SKS81" s="207"/>
      <c r="SKT81" s="207"/>
      <c r="SKU81" s="207"/>
      <c r="SKV81" s="207"/>
      <c r="SKW81" s="207"/>
      <c r="SKX81" s="207"/>
      <c r="SKY81" s="207"/>
      <c r="SKZ81" s="207"/>
      <c r="SLA81" s="207"/>
      <c r="SLB81" s="207"/>
      <c r="SLC81" s="207"/>
      <c r="SLD81" s="207"/>
      <c r="SLE81" s="207"/>
      <c r="SLF81" s="207"/>
      <c r="SLG81" s="207"/>
      <c r="SLH81" s="207"/>
      <c r="SLI81" s="207"/>
      <c r="SLJ81" s="207"/>
      <c r="SLK81" s="207"/>
      <c r="SLL81" s="207"/>
      <c r="SLM81" s="207"/>
      <c r="SLN81" s="207"/>
      <c r="SLO81" s="207"/>
      <c r="SLP81" s="207"/>
      <c r="SLQ81" s="207"/>
      <c r="SLR81" s="207"/>
      <c r="SLS81" s="207"/>
      <c r="SLT81" s="207"/>
      <c r="SLU81" s="207"/>
      <c r="SLV81" s="207"/>
      <c r="SLW81" s="207"/>
      <c r="SLX81" s="207"/>
      <c r="SLY81" s="207"/>
      <c r="SLZ81" s="207"/>
      <c r="SMA81" s="207"/>
      <c r="SMB81" s="207"/>
      <c r="SMC81" s="207"/>
      <c r="SMD81" s="207"/>
      <c r="SME81" s="207"/>
      <c r="SMF81" s="207"/>
      <c r="SMG81" s="207"/>
      <c r="SMH81" s="207"/>
      <c r="SMI81" s="207"/>
      <c r="SMJ81" s="207"/>
      <c r="SMK81" s="207"/>
      <c r="SML81" s="207"/>
      <c r="SMM81" s="207"/>
      <c r="SMN81" s="207"/>
      <c r="SMO81" s="207"/>
      <c r="SMP81" s="207"/>
      <c r="SMQ81" s="207"/>
      <c r="SMR81" s="207"/>
      <c r="SMS81" s="207"/>
      <c r="SMT81" s="207"/>
      <c r="SMU81" s="207"/>
      <c r="SMV81" s="207"/>
      <c r="SMW81" s="207"/>
      <c r="SMX81" s="207"/>
      <c r="SMY81" s="207"/>
      <c r="SMZ81" s="207"/>
      <c r="SNA81" s="207"/>
      <c r="SNB81" s="207"/>
      <c r="SNC81" s="207"/>
      <c r="SND81" s="207"/>
      <c r="SNE81" s="207"/>
      <c r="SNF81" s="207"/>
      <c r="SNG81" s="207"/>
      <c r="SNH81" s="207"/>
      <c r="SNI81" s="207"/>
      <c r="SNJ81" s="207"/>
      <c r="SNK81" s="207"/>
      <c r="SNL81" s="207"/>
      <c r="SNM81" s="207"/>
      <c r="SNN81" s="207"/>
      <c r="SNO81" s="207"/>
      <c r="SNP81" s="207"/>
      <c r="SNQ81" s="207"/>
      <c r="SNR81" s="207"/>
      <c r="SNS81" s="207"/>
      <c r="SNT81" s="207"/>
      <c r="SNU81" s="207"/>
      <c r="SNV81" s="207"/>
      <c r="SNW81" s="207"/>
      <c r="SNX81" s="207"/>
      <c r="SNY81" s="207"/>
      <c r="SNZ81" s="207"/>
      <c r="SOA81" s="207"/>
      <c r="SOB81" s="207"/>
      <c r="SOC81" s="207"/>
      <c r="SOD81" s="207"/>
      <c r="SOE81" s="207"/>
      <c r="SOF81" s="207"/>
      <c r="SOG81" s="207"/>
      <c r="SOH81" s="207"/>
      <c r="SOI81" s="207"/>
      <c r="SOJ81" s="207"/>
      <c r="SOK81" s="207"/>
      <c r="SOL81" s="207"/>
      <c r="SOM81" s="207"/>
      <c r="SON81" s="207"/>
      <c r="SOO81" s="207"/>
      <c r="SOP81" s="207"/>
      <c r="SOQ81" s="207"/>
      <c r="SOR81" s="207"/>
      <c r="SOS81" s="207"/>
      <c r="SOT81" s="207"/>
      <c r="SOU81" s="207"/>
      <c r="SOV81" s="207"/>
      <c r="SOW81" s="207"/>
      <c r="SOX81" s="207"/>
      <c r="SOY81" s="207"/>
      <c r="SOZ81" s="207"/>
      <c r="SPA81" s="207"/>
      <c r="SPB81" s="207"/>
      <c r="SPC81" s="207"/>
      <c r="SPD81" s="207"/>
      <c r="SPE81" s="207"/>
      <c r="SPF81" s="207"/>
      <c r="SPG81" s="207"/>
      <c r="SPH81" s="207"/>
      <c r="SPI81" s="207"/>
      <c r="SPJ81" s="207"/>
      <c r="SPK81" s="207"/>
      <c r="SPL81" s="207"/>
      <c r="SPM81" s="207"/>
      <c r="SPN81" s="207"/>
      <c r="SPO81" s="207"/>
      <c r="SPP81" s="207"/>
      <c r="SPQ81" s="207"/>
      <c r="SPR81" s="207"/>
      <c r="SPS81" s="207"/>
      <c r="SPT81" s="207"/>
      <c r="SPU81" s="207"/>
      <c r="SPV81" s="207"/>
      <c r="SPW81" s="207"/>
      <c r="SPX81" s="207"/>
      <c r="SPY81" s="207"/>
      <c r="SPZ81" s="207"/>
      <c r="SQA81" s="207"/>
      <c r="SQB81" s="207"/>
      <c r="SQC81" s="207"/>
      <c r="SQD81" s="207"/>
      <c r="SQE81" s="207"/>
      <c r="SQF81" s="207"/>
      <c r="SQG81" s="207"/>
      <c r="SQH81" s="207"/>
      <c r="SQI81" s="207"/>
      <c r="SQJ81" s="207"/>
      <c r="SQK81" s="207"/>
      <c r="SQL81" s="207"/>
      <c r="SQM81" s="207"/>
      <c r="SQN81" s="207"/>
      <c r="SQO81" s="207"/>
      <c r="SQP81" s="207"/>
      <c r="SQQ81" s="207"/>
      <c r="SQR81" s="207"/>
      <c r="SQS81" s="207"/>
      <c r="SQT81" s="207"/>
      <c r="SQU81" s="207"/>
      <c r="SQV81" s="207"/>
      <c r="SQW81" s="207"/>
      <c r="SQX81" s="207"/>
      <c r="SQY81" s="207"/>
      <c r="SQZ81" s="207"/>
      <c r="SRA81" s="207"/>
      <c r="SRB81" s="207"/>
      <c r="SRC81" s="207"/>
      <c r="SRD81" s="207"/>
      <c r="SRE81" s="207"/>
      <c r="SRF81" s="207"/>
      <c r="SRG81" s="207"/>
      <c r="SRH81" s="207"/>
      <c r="SRI81" s="207"/>
      <c r="SRJ81" s="207"/>
      <c r="SRK81" s="207"/>
      <c r="SRL81" s="207"/>
      <c r="SRM81" s="207"/>
      <c r="SRN81" s="207"/>
      <c r="SRO81" s="207"/>
      <c r="SRP81" s="207"/>
      <c r="SRQ81" s="207"/>
      <c r="SRR81" s="207"/>
      <c r="SRS81" s="207"/>
      <c r="SRT81" s="207"/>
      <c r="SRU81" s="207"/>
      <c r="SRV81" s="207"/>
      <c r="SRW81" s="207"/>
      <c r="SRX81" s="207"/>
      <c r="SRY81" s="207"/>
      <c r="SRZ81" s="207"/>
      <c r="SSA81" s="207"/>
      <c r="SSB81" s="207"/>
      <c r="SSC81" s="207"/>
      <c r="SSD81" s="207"/>
      <c r="SSE81" s="207"/>
      <c r="SSF81" s="207"/>
      <c r="SSG81" s="207"/>
      <c r="SSH81" s="207"/>
      <c r="SSI81" s="207"/>
      <c r="SSJ81" s="207"/>
      <c r="SSK81" s="207"/>
      <c r="SSL81" s="207"/>
      <c r="SSM81" s="207"/>
      <c r="SSN81" s="207"/>
      <c r="SSO81" s="207"/>
      <c r="SSP81" s="207"/>
      <c r="SSQ81" s="207"/>
      <c r="SSR81" s="207"/>
      <c r="SSS81" s="207"/>
      <c r="SST81" s="207"/>
      <c r="SSU81" s="207"/>
      <c r="SSV81" s="207"/>
      <c r="SSW81" s="207"/>
      <c r="SSX81" s="207"/>
      <c r="SSY81" s="207"/>
      <c r="SSZ81" s="207"/>
      <c r="STA81" s="207"/>
      <c r="STB81" s="207"/>
      <c r="STC81" s="207"/>
      <c r="STD81" s="207"/>
      <c r="STE81" s="207"/>
      <c r="STF81" s="207"/>
      <c r="STG81" s="207"/>
      <c r="STH81" s="207"/>
      <c r="STI81" s="207"/>
      <c r="STJ81" s="207"/>
      <c r="STK81" s="207"/>
      <c r="STL81" s="207"/>
      <c r="STM81" s="207"/>
      <c r="STN81" s="207"/>
      <c r="STO81" s="207"/>
      <c r="STP81" s="207"/>
      <c r="STQ81" s="207"/>
      <c r="STR81" s="207"/>
      <c r="STS81" s="207"/>
      <c r="STT81" s="207"/>
      <c r="STU81" s="207"/>
      <c r="STV81" s="207"/>
      <c r="STW81" s="207"/>
      <c r="STX81" s="207"/>
      <c r="STY81" s="207"/>
      <c r="STZ81" s="207"/>
      <c r="SUA81" s="207"/>
      <c r="SUB81" s="207"/>
      <c r="SUC81" s="207"/>
      <c r="SUD81" s="207"/>
      <c r="SUE81" s="207"/>
      <c r="SUF81" s="207"/>
      <c r="SUG81" s="207"/>
      <c r="SUH81" s="207"/>
      <c r="SUI81" s="207"/>
      <c r="SUJ81" s="207"/>
      <c r="SUK81" s="207"/>
      <c r="SUL81" s="207"/>
      <c r="SUM81" s="207"/>
      <c r="SUN81" s="207"/>
      <c r="SUO81" s="207"/>
      <c r="SUP81" s="207"/>
      <c r="SUQ81" s="207"/>
      <c r="SUR81" s="207"/>
      <c r="SUS81" s="207"/>
      <c r="SUT81" s="207"/>
      <c r="SUU81" s="207"/>
      <c r="SUV81" s="207"/>
      <c r="SUW81" s="207"/>
      <c r="SUX81" s="207"/>
      <c r="SUY81" s="207"/>
      <c r="SUZ81" s="207"/>
      <c r="SVA81" s="207"/>
      <c r="SVB81" s="207"/>
      <c r="SVC81" s="207"/>
      <c r="SVD81" s="207"/>
      <c r="SVE81" s="207"/>
      <c r="SVF81" s="207"/>
      <c r="SVG81" s="207"/>
      <c r="SVH81" s="207"/>
      <c r="SVI81" s="207"/>
      <c r="SVJ81" s="207"/>
      <c r="SVK81" s="207"/>
      <c r="SVL81" s="207"/>
      <c r="SVM81" s="207"/>
      <c r="SVN81" s="207"/>
      <c r="SVO81" s="207"/>
      <c r="SVP81" s="207"/>
      <c r="SVQ81" s="207"/>
      <c r="SVR81" s="207"/>
      <c r="SVS81" s="207"/>
      <c r="SVT81" s="207"/>
      <c r="SVU81" s="207"/>
      <c r="SVV81" s="207"/>
      <c r="SVW81" s="207"/>
      <c r="SVX81" s="207"/>
      <c r="SVY81" s="207"/>
      <c r="SVZ81" s="207"/>
      <c r="SWA81" s="207"/>
      <c r="SWB81" s="207"/>
      <c r="SWC81" s="207"/>
      <c r="SWD81" s="207"/>
      <c r="SWE81" s="207"/>
      <c r="SWF81" s="207"/>
      <c r="SWG81" s="207"/>
      <c r="SWH81" s="207"/>
      <c r="SWI81" s="207"/>
      <c r="SWJ81" s="207"/>
      <c r="SWK81" s="207"/>
      <c r="SWL81" s="207"/>
      <c r="SWM81" s="207"/>
      <c r="SWN81" s="207"/>
      <c r="SWO81" s="207"/>
      <c r="SWP81" s="207"/>
      <c r="SWQ81" s="207"/>
      <c r="SWR81" s="207"/>
      <c r="SWS81" s="207"/>
      <c r="SWT81" s="207"/>
      <c r="SWU81" s="207"/>
      <c r="SWV81" s="207"/>
      <c r="SWW81" s="207"/>
      <c r="SWX81" s="207"/>
      <c r="SWY81" s="207"/>
      <c r="SWZ81" s="207"/>
      <c r="SXA81" s="207"/>
      <c r="SXB81" s="207"/>
      <c r="SXC81" s="207"/>
      <c r="SXD81" s="207"/>
      <c r="SXE81" s="207"/>
      <c r="SXF81" s="207"/>
      <c r="SXG81" s="207"/>
      <c r="SXH81" s="207"/>
      <c r="SXI81" s="207"/>
      <c r="SXJ81" s="207"/>
      <c r="SXK81" s="207"/>
      <c r="SXL81" s="207"/>
      <c r="SXM81" s="207"/>
      <c r="SXN81" s="207"/>
      <c r="SXO81" s="207"/>
      <c r="SXP81" s="207"/>
      <c r="SXQ81" s="207"/>
      <c r="SXR81" s="207"/>
      <c r="SXS81" s="207"/>
      <c r="SXT81" s="207"/>
      <c r="SXU81" s="207"/>
      <c r="SXV81" s="207"/>
      <c r="SXW81" s="207"/>
      <c r="SXX81" s="207"/>
      <c r="SXY81" s="207"/>
      <c r="SXZ81" s="207"/>
      <c r="SYA81" s="207"/>
      <c r="SYB81" s="207"/>
      <c r="SYC81" s="207"/>
      <c r="SYD81" s="207"/>
      <c r="SYE81" s="207"/>
      <c r="SYF81" s="207"/>
      <c r="SYG81" s="207"/>
      <c r="SYH81" s="207"/>
      <c r="SYI81" s="207"/>
      <c r="SYJ81" s="207"/>
      <c r="SYK81" s="207"/>
      <c r="SYL81" s="207"/>
      <c r="SYM81" s="207"/>
      <c r="SYN81" s="207"/>
      <c r="SYO81" s="207"/>
      <c r="SYP81" s="207"/>
      <c r="SYQ81" s="207"/>
      <c r="SYR81" s="207"/>
      <c r="SYS81" s="207"/>
      <c r="SYT81" s="207"/>
      <c r="SYU81" s="207"/>
      <c r="SYV81" s="207"/>
      <c r="SYW81" s="207"/>
      <c r="SYX81" s="207"/>
      <c r="SYY81" s="207"/>
      <c r="SYZ81" s="207"/>
      <c r="SZA81" s="207"/>
      <c r="SZB81" s="207"/>
      <c r="SZC81" s="207"/>
      <c r="SZD81" s="207"/>
      <c r="SZE81" s="207"/>
      <c r="SZF81" s="207"/>
      <c r="SZG81" s="207"/>
      <c r="SZH81" s="207"/>
      <c r="SZI81" s="207"/>
      <c r="SZJ81" s="207"/>
      <c r="SZK81" s="207"/>
      <c r="SZL81" s="207"/>
      <c r="SZM81" s="207"/>
      <c r="SZN81" s="207"/>
      <c r="SZO81" s="207"/>
      <c r="SZP81" s="207"/>
      <c r="SZQ81" s="207"/>
      <c r="SZR81" s="207"/>
      <c r="SZS81" s="207"/>
      <c r="SZT81" s="207"/>
      <c r="SZU81" s="207"/>
      <c r="SZV81" s="207"/>
      <c r="SZW81" s="207"/>
      <c r="SZX81" s="207"/>
      <c r="SZY81" s="207"/>
      <c r="SZZ81" s="207"/>
      <c r="TAA81" s="207"/>
      <c r="TAB81" s="207"/>
      <c r="TAC81" s="207"/>
      <c r="TAD81" s="207"/>
      <c r="TAE81" s="207"/>
      <c r="TAF81" s="207"/>
      <c r="TAG81" s="207"/>
      <c r="TAH81" s="207"/>
      <c r="TAI81" s="207"/>
      <c r="TAJ81" s="207"/>
      <c r="TAK81" s="207"/>
      <c r="TAL81" s="207"/>
      <c r="TAM81" s="207"/>
      <c r="TAN81" s="207"/>
      <c r="TAO81" s="207"/>
      <c r="TAP81" s="207"/>
      <c r="TAQ81" s="207"/>
      <c r="TAR81" s="207"/>
      <c r="TAS81" s="207"/>
      <c r="TAT81" s="207"/>
      <c r="TAU81" s="207"/>
      <c r="TAV81" s="207"/>
      <c r="TAW81" s="207"/>
      <c r="TAX81" s="207"/>
      <c r="TAY81" s="207"/>
      <c r="TAZ81" s="207"/>
      <c r="TBA81" s="207"/>
      <c r="TBB81" s="207"/>
      <c r="TBC81" s="207"/>
      <c r="TBD81" s="207"/>
      <c r="TBE81" s="207"/>
      <c r="TBF81" s="207"/>
      <c r="TBG81" s="207"/>
      <c r="TBH81" s="207"/>
      <c r="TBI81" s="207"/>
      <c r="TBJ81" s="207"/>
      <c r="TBK81" s="207"/>
      <c r="TBL81" s="207"/>
      <c r="TBM81" s="207"/>
      <c r="TBN81" s="207"/>
      <c r="TBO81" s="207"/>
      <c r="TBP81" s="207"/>
      <c r="TBQ81" s="207"/>
      <c r="TBR81" s="207"/>
      <c r="TBS81" s="207"/>
      <c r="TBT81" s="207"/>
      <c r="TBU81" s="207"/>
      <c r="TBV81" s="207"/>
      <c r="TBW81" s="207"/>
      <c r="TBX81" s="207"/>
      <c r="TBY81" s="207"/>
      <c r="TBZ81" s="207"/>
      <c r="TCA81" s="207"/>
      <c r="TCB81" s="207"/>
      <c r="TCC81" s="207"/>
      <c r="TCD81" s="207"/>
      <c r="TCE81" s="207"/>
      <c r="TCF81" s="207"/>
      <c r="TCG81" s="207"/>
      <c r="TCH81" s="207"/>
      <c r="TCI81" s="207"/>
      <c r="TCJ81" s="207"/>
      <c r="TCK81" s="207"/>
      <c r="TCL81" s="207"/>
      <c r="TCM81" s="207"/>
      <c r="TCN81" s="207"/>
      <c r="TCO81" s="207"/>
      <c r="TCP81" s="207"/>
      <c r="TCQ81" s="207"/>
      <c r="TCR81" s="207"/>
      <c r="TCS81" s="207"/>
      <c r="TCT81" s="207"/>
      <c r="TCU81" s="207"/>
      <c r="TCV81" s="207"/>
      <c r="TCW81" s="207"/>
      <c r="TCX81" s="207"/>
      <c r="TCY81" s="207"/>
      <c r="TCZ81" s="207"/>
      <c r="TDA81" s="207"/>
      <c r="TDB81" s="207"/>
      <c r="TDC81" s="207"/>
      <c r="TDD81" s="207"/>
      <c r="TDE81" s="207"/>
      <c r="TDF81" s="207"/>
      <c r="TDG81" s="207"/>
      <c r="TDH81" s="207"/>
      <c r="TDI81" s="207"/>
      <c r="TDJ81" s="207"/>
      <c r="TDK81" s="207"/>
      <c r="TDL81" s="207"/>
      <c r="TDM81" s="207"/>
      <c r="TDN81" s="207"/>
      <c r="TDO81" s="207"/>
      <c r="TDP81" s="207"/>
      <c r="TDQ81" s="207"/>
      <c r="TDR81" s="207"/>
      <c r="TDS81" s="207"/>
      <c r="TDT81" s="207"/>
      <c r="TDU81" s="207"/>
      <c r="TDV81" s="207"/>
      <c r="TDW81" s="207"/>
      <c r="TDX81" s="207"/>
      <c r="TDY81" s="207"/>
      <c r="TDZ81" s="207"/>
      <c r="TEA81" s="207"/>
      <c r="TEB81" s="207"/>
      <c r="TEC81" s="207"/>
      <c r="TED81" s="207"/>
      <c r="TEE81" s="207"/>
      <c r="TEF81" s="207"/>
      <c r="TEG81" s="207"/>
      <c r="TEH81" s="207"/>
      <c r="TEI81" s="207"/>
      <c r="TEJ81" s="207"/>
      <c r="TEK81" s="207"/>
      <c r="TEL81" s="207"/>
      <c r="TEM81" s="207"/>
      <c r="TEN81" s="207"/>
      <c r="TEO81" s="207"/>
      <c r="TEP81" s="207"/>
      <c r="TEQ81" s="207"/>
      <c r="TER81" s="207"/>
      <c r="TES81" s="207"/>
      <c r="TET81" s="207"/>
      <c r="TEU81" s="207"/>
      <c r="TEV81" s="207"/>
      <c r="TEW81" s="207"/>
      <c r="TEX81" s="207"/>
      <c r="TEY81" s="207"/>
      <c r="TEZ81" s="207"/>
      <c r="TFA81" s="207"/>
      <c r="TFB81" s="207"/>
      <c r="TFC81" s="207"/>
      <c r="TFD81" s="207"/>
      <c r="TFE81" s="207"/>
      <c r="TFF81" s="207"/>
      <c r="TFG81" s="207"/>
      <c r="TFH81" s="207"/>
      <c r="TFI81" s="207"/>
      <c r="TFJ81" s="207"/>
      <c r="TFK81" s="207"/>
      <c r="TFL81" s="207"/>
      <c r="TFM81" s="207"/>
      <c r="TFN81" s="207"/>
      <c r="TFO81" s="207"/>
      <c r="TFP81" s="207"/>
      <c r="TFQ81" s="207"/>
      <c r="TFR81" s="207"/>
      <c r="TFS81" s="207"/>
      <c r="TFT81" s="207"/>
      <c r="TFU81" s="207"/>
      <c r="TFV81" s="207"/>
      <c r="TFW81" s="207"/>
      <c r="TFX81" s="207"/>
      <c r="TFY81" s="207"/>
      <c r="TFZ81" s="207"/>
      <c r="TGA81" s="207"/>
      <c r="TGB81" s="207"/>
      <c r="TGC81" s="207"/>
      <c r="TGD81" s="207"/>
      <c r="TGE81" s="207"/>
      <c r="TGF81" s="207"/>
      <c r="TGG81" s="207"/>
      <c r="TGH81" s="207"/>
      <c r="TGI81" s="207"/>
      <c r="TGJ81" s="207"/>
      <c r="TGK81" s="207"/>
      <c r="TGL81" s="207"/>
      <c r="TGM81" s="207"/>
      <c r="TGN81" s="207"/>
      <c r="TGO81" s="207"/>
      <c r="TGP81" s="207"/>
      <c r="TGQ81" s="207"/>
      <c r="TGR81" s="207"/>
      <c r="TGS81" s="207"/>
      <c r="TGT81" s="207"/>
      <c r="TGU81" s="207"/>
      <c r="TGV81" s="207"/>
      <c r="TGW81" s="207"/>
      <c r="TGX81" s="207"/>
      <c r="TGY81" s="207"/>
      <c r="TGZ81" s="207"/>
      <c r="THA81" s="207"/>
      <c r="THB81" s="207"/>
      <c r="THC81" s="207"/>
      <c r="THD81" s="207"/>
      <c r="THE81" s="207"/>
      <c r="THF81" s="207"/>
      <c r="THG81" s="207"/>
      <c r="THH81" s="207"/>
      <c r="THI81" s="207"/>
      <c r="THJ81" s="207"/>
      <c r="THK81" s="207"/>
      <c r="THL81" s="207"/>
      <c r="THM81" s="207"/>
      <c r="THN81" s="207"/>
      <c r="THO81" s="207"/>
      <c r="THP81" s="207"/>
      <c r="THQ81" s="207"/>
      <c r="THR81" s="207"/>
      <c r="THS81" s="207"/>
      <c r="THT81" s="207"/>
      <c r="THU81" s="207"/>
      <c r="THV81" s="207"/>
      <c r="THW81" s="207"/>
      <c r="THX81" s="207"/>
      <c r="THY81" s="207"/>
      <c r="THZ81" s="207"/>
      <c r="TIA81" s="207"/>
      <c r="TIB81" s="207"/>
      <c r="TIC81" s="207"/>
      <c r="TID81" s="207"/>
      <c r="TIE81" s="207"/>
      <c r="TIF81" s="207"/>
      <c r="TIG81" s="207"/>
      <c r="TIH81" s="207"/>
      <c r="TII81" s="207"/>
      <c r="TIJ81" s="207"/>
      <c r="TIK81" s="207"/>
      <c r="TIL81" s="207"/>
      <c r="TIM81" s="207"/>
      <c r="TIN81" s="207"/>
      <c r="TIO81" s="207"/>
      <c r="TIP81" s="207"/>
      <c r="TIQ81" s="207"/>
      <c r="TIR81" s="207"/>
      <c r="TIS81" s="207"/>
      <c r="TIT81" s="207"/>
      <c r="TIU81" s="207"/>
      <c r="TIV81" s="207"/>
      <c r="TIW81" s="207"/>
      <c r="TIX81" s="207"/>
      <c r="TIY81" s="207"/>
      <c r="TIZ81" s="207"/>
      <c r="TJA81" s="207"/>
      <c r="TJB81" s="207"/>
      <c r="TJC81" s="207"/>
      <c r="TJD81" s="207"/>
      <c r="TJE81" s="207"/>
      <c r="TJF81" s="207"/>
      <c r="TJG81" s="207"/>
      <c r="TJH81" s="207"/>
      <c r="TJI81" s="207"/>
      <c r="TJJ81" s="207"/>
      <c r="TJK81" s="207"/>
      <c r="TJL81" s="207"/>
      <c r="TJM81" s="207"/>
      <c r="TJN81" s="207"/>
      <c r="TJO81" s="207"/>
      <c r="TJP81" s="207"/>
      <c r="TJQ81" s="207"/>
      <c r="TJR81" s="207"/>
      <c r="TJS81" s="207"/>
      <c r="TJT81" s="207"/>
      <c r="TJU81" s="207"/>
      <c r="TJV81" s="207"/>
      <c r="TJW81" s="207"/>
      <c r="TJX81" s="207"/>
      <c r="TJY81" s="207"/>
      <c r="TJZ81" s="207"/>
      <c r="TKA81" s="207"/>
      <c r="TKB81" s="207"/>
      <c r="TKC81" s="207"/>
      <c r="TKD81" s="207"/>
      <c r="TKE81" s="207"/>
      <c r="TKF81" s="207"/>
      <c r="TKG81" s="207"/>
      <c r="TKH81" s="207"/>
      <c r="TKI81" s="207"/>
      <c r="TKJ81" s="207"/>
      <c r="TKK81" s="207"/>
      <c r="TKL81" s="207"/>
      <c r="TKM81" s="207"/>
      <c r="TKN81" s="207"/>
      <c r="TKO81" s="207"/>
      <c r="TKP81" s="207"/>
      <c r="TKQ81" s="207"/>
      <c r="TKR81" s="207"/>
      <c r="TKS81" s="207"/>
      <c r="TKT81" s="207"/>
      <c r="TKU81" s="207"/>
      <c r="TKV81" s="207"/>
      <c r="TKW81" s="207"/>
      <c r="TKX81" s="207"/>
      <c r="TKY81" s="207"/>
      <c r="TKZ81" s="207"/>
      <c r="TLA81" s="207"/>
      <c r="TLB81" s="207"/>
      <c r="TLC81" s="207"/>
      <c r="TLD81" s="207"/>
      <c r="TLE81" s="207"/>
      <c r="TLF81" s="207"/>
      <c r="TLG81" s="207"/>
      <c r="TLH81" s="207"/>
      <c r="TLI81" s="207"/>
      <c r="TLJ81" s="207"/>
      <c r="TLK81" s="207"/>
      <c r="TLL81" s="207"/>
      <c r="TLM81" s="207"/>
      <c r="TLN81" s="207"/>
      <c r="TLO81" s="207"/>
      <c r="TLP81" s="207"/>
      <c r="TLQ81" s="207"/>
      <c r="TLR81" s="207"/>
      <c r="TLS81" s="207"/>
      <c r="TLT81" s="207"/>
      <c r="TLU81" s="207"/>
      <c r="TLV81" s="207"/>
      <c r="TLW81" s="207"/>
      <c r="TLX81" s="207"/>
      <c r="TLY81" s="207"/>
      <c r="TLZ81" s="207"/>
      <c r="TMA81" s="207"/>
      <c r="TMB81" s="207"/>
      <c r="TMC81" s="207"/>
      <c r="TMD81" s="207"/>
      <c r="TME81" s="207"/>
      <c r="TMF81" s="207"/>
      <c r="TMG81" s="207"/>
      <c r="TMH81" s="207"/>
      <c r="TMI81" s="207"/>
      <c r="TMJ81" s="207"/>
      <c r="TMK81" s="207"/>
      <c r="TML81" s="207"/>
      <c r="TMM81" s="207"/>
      <c r="TMN81" s="207"/>
      <c r="TMO81" s="207"/>
      <c r="TMP81" s="207"/>
      <c r="TMQ81" s="207"/>
      <c r="TMR81" s="207"/>
      <c r="TMS81" s="207"/>
      <c r="TMT81" s="207"/>
      <c r="TMU81" s="207"/>
      <c r="TMV81" s="207"/>
      <c r="TMW81" s="207"/>
      <c r="TMX81" s="207"/>
      <c r="TMY81" s="207"/>
      <c r="TMZ81" s="207"/>
      <c r="TNA81" s="207"/>
      <c r="TNB81" s="207"/>
      <c r="TNC81" s="207"/>
      <c r="TND81" s="207"/>
      <c r="TNE81" s="207"/>
      <c r="TNF81" s="207"/>
      <c r="TNG81" s="207"/>
      <c r="TNH81" s="207"/>
      <c r="TNI81" s="207"/>
      <c r="TNJ81" s="207"/>
      <c r="TNK81" s="207"/>
      <c r="TNL81" s="207"/>
      <c r="TNM81" s="207"/>
      <c r="TNN81" s="207"/>
      <c r="TNO81" s="207"/>
      <c r="TNP81" s="207"/>
      <c r="TNQ81" s="207"/>
      <c r="TNR81" s="207"/>
      <c r="TNS81" s="207"/>
      <c r="TNT81" s="207"/>
      <c r="TNU81" s="207"/>
      <c r="TNV81" s="207"/>
      <c r="TNW81" s="207"/>
      <c r="TNX81" s="207"/>
      <c r="TNY81" s="207"/>
      <c r="TNZ81" s="207"/>
      <c r="TOA81" s="207"/>
      <c r="TOB81" s="207"/>
      <c r="TOC81" s="207"/>
      <c r="TOD81" s="207"/>
      <c r="TOE81" s="207"/>
      <c r="TOF81" s="207"/>
      <c r="TOG81" s="207"/>
      <c r="TOH81" s="207"/>
      <c r="TOI81" s="207"/>
      <c r="TOJ81" s="207"/>
      <c r="TOK81" s="207"/>
      <c r="TOL81" s="207"/>
      <c r="TOM81" s="207"/>
      <c r="TON81" s="207"/>
      <c r="TOO81" s="207"/>
      <c r="TOP81" s="207"/>
      <c r="TOQ81" s="207"/>
      <c r="TOR81" s="207"/>
      <c r="TOS81" s="207"/>
      <c r="TOT81" s="207"/>
      <c r="TOU81" s="207"/>
      <c r="TOV81" s="207"/>
      <c r="TOW81" s="207"/>
      <c r="TOX81" s="207"/>
      <c r="TOY81" s="207"/>
      <c r="TOZ81" s="207"/>
      <c r="TPA81" s="207"/>
      <c r="TPB81" s="207"/>
      <c r="TPC81" s="207"/>
      <c r="TPD81" s="207"/>
      <c r="TPE81" s="207"/>
      <c r="TPF81" s="207"/>
      <c r="TPG81" s="207"/>
      <c r="TPH81" s="207"/>
      <c r="TPI81" s="207"/>
      <c r="TPJ81" s="207"/>
      <c r="TPK81" s="207"/>
      <c r="TPL81" s="207"/>
      <c r="TPM81" s="207"/>
      <c r="TPN81" s="207"/>
      <c r="TPO81" s="207"/>
      <c r="TPP81" s="207"/>
      <c r="TPQ81" s="207"/>
      <c r="TPR81" s="207"/>
      <c r="TPS81" s="207"/>
      <c r="TPT81" s="207"/>
      <c r="TPU81" s="207"/>
      <c r="TPV81" s="207"/>
      <c r="TPW81" s="207"/>
      <c r="TPX81" s="207"/>
      <c r="TPY81" s="207"/>
      <c r="TPZ81" s="207"/>
      <c r="TQA81" s="207"/>
      <c r="TQB81" s="207"/>
      <c r="TQC81" s="207"/>
      <c r="TQD81" s="207"/>
      <c r="TQE81" s="207"/>
      <c r="TQF81" s="207"/>
      <c r="TQG81" s="207"/>
      <c r="TQH81" s="207"/>
      <c r="TQI81" s="207"/>
      <c r="TQJ81" s="207"/>
      <c r="TQK81" s="207"/>
      <c r="TQL81" s="207"/>
      <c r="TQM81" s="207"/>
      <c r="TQN81" s="207"/>
      <c r="TQO81" s="207"/>
      <c r="TQP81" s="207"/>
      <c r="TQQ81" s="207"/>
      <c r="TQR81" s="207"/>
      <c r="TQS81" s="207"/>
      <c r="TQT81" s="207"/>
      <c r="TQU81" s="207"/>
      <c r="TQV81" s="207"/>
      <c r="TQW81" s="207"/>
      <c r="TQX81" s="207"/>
      <c r="TQY81" s="207"/>
      <c r="TQZ81" s="207"/>
      <c r="TRA81" s="207"/>
      <c r="TRB81" s="207"/>
      <c r="TRC81" s="207"/>
      <c r="TRD81" s="207"/>
      <c r="TRE81" s="207"/>
      <c r="TRF81" s="207"/>
      <c r="TRG81" s="207"/>
      <c r="TRH81" s="207"/>
      <c r="TRI81" s="207"/>
      <c r="TRJ81" s="207"/>
      <c r="TRK81" s="207"/>
      <c r="TRL81" s="207"/>
      <c r="TRM81" s="207"/>
      <c r="TRN81" s="207"/>
      <c r="TRO81" s="207"/>
      <c r="TRP81" s="207"/>
      <c r="TRQ81" s="207"/>
      <c r="TRR81" s="207"/>
      <c r="TRS81" s="207"/>
      <c r="TRT81" s="207"/>
      <c r="TRU81" s="207"/>
      <c r="TRV81" s="207"/>
      <c r="TRW81" s="207"/>
      <c r="TRX81" s="207"/>
      <c r="TRY81" s="207"/>
      <c r="TRZ81" s="207"/>
      <c r="TSA81" s="207"/>
      <c r="TSB81" s="207"/>
      <c r="TSC81" s="207"/>
      <c r="TSD81" s="207"/>
      <c r="TSE81" s="207"/>
      <c r="TSF81" s="207"/>
      <c r="TSG81" s="207"/>
      <c r="TSH81" s="207"/>
      <c r="TSI81" s="207"/>
      <c r="TSJ81" s="207"/>
      <c r="TSK81" s="207"/>
      <c r="TSL81" s="207"/>
      <c r="TSM81" s="207"/>
      <c r="TSN81" s="207"/>
      <c r="TSO81" s="207"/>
      <c r="TSP81" s="207"/>
      <c r="TSQ81" s="207"/>
      <c r="TSR81" s="207"/>
      <c r="TSS81" s="207"/>
      <c r="TST81" s="207"/>
      <c r="TSU81" s="207"/>
      <c r="TSV81" s="207"/>
      <c r="TSW81" s="207"/>
      <c r="TSX81" s="207"/>
      <c r="TSY81" s="207"/>
      <c r="TSZ81" s="207"/>
      <c r="TTA81" s="207"/>
      <c r="TTB81" s="207"/>
      <c r="TTC81" s="207"/>
      <c r="TTD81" s="207"/>
      <c r="TTE81" s="207"/>
      <c r="TTF81" s="207"/>
      <c r="TTG81" s="207"/>
      <c r="TTH81" s="207"/>
      <c r="TTI81" s="207"/>
      <c r="TTJ81" s="207"/>
      <c r="TTK81" s="207"/>
      <c r="TTL81" s="207"/>
      <c r="TTM81" s="207"/>
      <c r="TTN81" s="207"/>
      <c r="TTO81" s="207"/>
      <c r="TTP81" s="207"/>
      <c r="TTQ81" s="207"/>
      <c r="TTR81" s="207"/>
      <c r="TTS81" s="207"/>
      <c r="TTT81" s="207"/>
      <c r="TTU81" s="207"/>
      <c r="TTV81" s="207"/>
      <c r="TTW81" s="207"/>
      <c r="TTX81" s="207"/>
      <c r="TTY81" s="207"/>
      <c r="TTZ81" s="207"/>
      <c r="TUA81" s="207"/>
      <c r="TUB81" s="207"/>
      <c r="TUC81" s="207"/>
      <c r="TUD81" s="207"/>
      <c r="TUE81" s="207"/>
      <c r="TUF81" s="207"/>
      <c r="TUG81" s="207"/>
      <c r="TUH81" s="207"/>
      <c r="TUI81" s="207"/>
      <c r="TUJ81" s="207"/>
      <c r="TUK81" s="207"/>
      <c r="TUL81" s="207"/>
      <c r="TUM81" s="207"/>
      <c r="TUN81" s="207"/>
      <c r="TUO81" s="207"/>
      <c r="TUP81" s="207"/>
      <c r="TUQ81" s="207"/>
      <c r="TUR81" s="207"/>
      <c r="TUS81" s="207"/>
      <c r="TUT81" s="207"/>
      <c r="TUU81" s="207"/>
      <c r="TUV81" s="207"/>
      <c r="TUW81" s="207"/>
      <c r="TUX81" s="207"/>
      <c r="TUY81" s="207"/>
      <c r="TUZ81" s="207"/>
      <c r="TVA81" s="207"/>
      <c r="TVB81" s="207"/>
      <c r="TVC81" s="207"/>
      <c r="TVD81" s="207"/>
      <c r="TVE81" s="207"/>
      <c r="TVF81" s="207"/>
      <c r="TVG81" s="207"/>
      <c r="TVH81" s="207"/>
      <c r="TVI81" s="207"/>
      <c r="TVJ81" s="207"/>
      <c r="TVK81" s="207"/>
      <c r="TVL81" s="207"/>
      <c r="TVM81" s="207"/>
      <c r="TVN81" s="207"/>
      <c r="TVO81" s="207"/>
      <c r="TVP81" s="207"/>
      <c r="TVQ81" s="207"/>
      <c r="TVR81" s="207"/>
      <c r="TVS81" s="207"/>
      <c r="TVT81" s="207"/>
      <c r="TVU81" s="207"/>
      <c r="TVV81" s="207"/>
      <c r="TVW81" s="207"/>
      <c r="TVX81" s="207"/>
      <c r="TVY81" s="207"/>
      <c r="TVZ81" s="207"/>
      <c r="TWA81" s="207"/>
      <c r="TWB81" s="207"/>
      <c r="TWC81" s="207"/>
      <c r="TWD81" s="207"/>
      <c r="TWE81" s="207"/>
      <c r="TWF81" s="207"/>
      <c r="TWG81" s="207"/>
      <c r="TWH81" s="207"/>
      <c r="TWI81" s="207"/>
      <c r="TWJ81" s="207"/>
      <c r="TWK81" s="207"/>
      <c r="TWL81" s="207"/>
      <c r="TWM81" s="207"/>
      <c r="TWN81" s="207"/>
      <c r="TWO81" s="207"/>
      <c r="TWP81" s="207"/>
      <c r="TWQ81" s="207"/>
      <c r="TWR81" s="207"/>
      <c r="TWS81" s="207"/>
      <c r="TWT81" s="207"/>
      <c r="TWU81" s="207"/>
      <c r="TWV81" s="207"/>
      <c r="TWW81" s="207"/>
      <c r="TWX81" s="207"/>
      <c r="TWY81" s="207"/>
      <c r="TWZ81" s="207"/>
      <c r="TXA81" s="207"/>
      <c r="TXB81" s="207"/>
      <c r="TXC81" s="207"/>
      <c r="TXD81" s="207"/>
      <c r="TXE81" s="207"/>
      <c r="TXF81" s="207"/>
      <c r="TXG81" s="207"/>
      <c r="TXH81" s="207"/>
      <c r="TXI81" s="207"/>
      <c r="TXJ81" s="207"/>
      <c r="TXK81" s="207"/>
      <c r="TXL81" s="207"/>
      <c r="TXM81" s="207"/>
      <c r="TXN81" s="207"/>
      <c r="TXO81" s="207"/>
      <c r="TXP81" s="207"/>
      <c r="TXQ81" s="207"/>
      <c r="TXR81" s="207"/>
      <c r="TXS81" s="207"/>
      <c r="TXT81" s="207"/>
      <c r="TXU81" s="207"/>
      <c r="TXV81" s="207"/>
      <c r="TXW81" s="207"/>
      <c r="TXX81" s="207"/>
      <c r="TXY81" s="207"/>
      <c r="TXZ81" s="207"/>
      <c r="TYA81" s="207"/>
      <c r="TYB81" s="207"/>
      <c r="TYC81" s="207"/>
      <c r="TYD81" s="207"/>
      <c r="TYE81" s="207"/>
      <c r="TYF81" s="207"/>
      <c r="TYG81" s="207"/>
      <c r="TYH81" s="207"/>
      <c r="TYI81" s="207"/>
      <c r="TYJ81" s="207"/>
      <c r="TYK81" s="207"/>
      <c r="TYL81" s="207"/>
      <c r="TYM81" s="207"/>
      <c r="TYN81" s="207"/>
      <c r="TYO81" s="207"/>
      <c r="TYP81" s="207"/>
      <c r="TYQ81" s="207"/>
      <c r="TYR81" s="207"/>
      <c r="TYS81" s="207"/>
      <c r="TYT81" s="207"/>
      <c r="TYU81" s="207"/>
      <c r="TYV81" s="207"/>
      <c r="TYW81" s="207"/>
      <c r="TYX81" s="207"/>
      <c r="TYY81" s="207"/>
      <c r="TYZ81" s="207"/>
      <c r="TZA81" s="207"/>
      <c r="TZB81" s="207"/>
      <c r="TZC81" s="207"/>
      <c r="TZD81" s="207"/>
      <c r="TZE81" s="207"/>
      <c r="TZF81" s="207"/>
      <c r="TZG81" s="207"/>
      <c r="TZH81" s="207"/>
      <c r="TZI81" s="207"/>
      <c r="TZJ81" s="207"/>
      <c r="TZK81" s="207"/>
      <c r="TZL81" s="207"/>
      <c r="TZM81" s="207"/>
      <c r="TZN81" s="207"/>
      <c r="TZO81" s="207"/>
      <c r="TZP81" s="207"/>
      <c r="TZQ81" s="207"/>
      <c r="TZR81" s="207"/>
      <c r="TZS81" s="207"/>
      <c r="TZT81" s="207"/>
      <c r="TZU81" s="207"/>
      <c r="TZV81" s="207"/>
      <c r="TZW81" s="207"/>
      <c r="TZX81" s="207"/>
      <c r="TZY81" s="207"/>
      <c r="TZZ81" s="207"/>
      <c r="UAA81" s="207"/>
      <c r="UAB81" s="207"/>
      <c r="UAC81" s="207"/>
      <c r="UAD81" s="207"/>
      <c r="UAE81" s="207"/>
      <c r="UAF81" s="207"/>
      <c r="UAG81" s="207"/>
      <c r="UAH81" s="207"/>
      <c r="UAI81" s="207"/>
      <c r="UAJ81" s="207"/>
      <c r="UAK81" s="207"/>
      <c r="UAL81" s="207"/>
      <c r="UAM81" s="207"/>
      <c r="UAN81" s="207"/>
      <c r="UAO81" s="207"/>
      <c r="UAP81" s="207"/>
      <c r="UAQ81" s="207"/>
      <c r="UAR81" s="207"/>
      <c r="UAS81" s="207"/>
      <c r="UAT81" s="207"/>
      <c r="UAU81" s="207"/>
      <c r="UAV81" s="207"/>
      <c r="UAW81" s="207"/>
      <c r="UAX81" s="207"/>
      <c r="UAY81" s="207"/>
      <c r="UAZ81" s="207"/>
      <c r="UBA81" s="207"/>
      <c r="UBB81" s="207"/>
      <c r="UBC81" s="207"/>
      <c r="UBD81" s="207"/>
      <c r="UBE81" s="207"/>
      <c r="UBF81" s="207"/>
      <c r="UBG81" s="207"/>
      <c r="UBH81" s="207"/>
      <c r="UBI81" s="207"/>
      <c r="UBJ81" s="207"/>
      <c r="UBK81" s="207"/>
      <c r="UBL81" s="207"/>
      <c r="UBM81" s="207"/>
      <c r="UBN81" s="207"/>
      <c r="UBO81" s="207"/>
      <c r="UBP81" s="207"/>
      <c r="UBQ81" s="207"/>
      <c r="UBR81" s="207"/>
      <c r="UBS81" s="207"/>
      <c r="UBT81" s="207"/>
      <c r="UBU81" s="207"/>
      <c r="UBV81" s="207"/>
      <c r="UBW81" s="207"/>
      <c r="UBX81" s="207"/>
      <c r="UBY81" s="207"/>
      <c r="UBZ81" s="207"/>
      <c r="UCA81" s="207"/>
      <c r="UCB81" s="207"/>
      <c r="UCC81" s="207"/>
      <c r="UCD81" s="207"/>
      <c r="UCE81" s="207"/>
      <c r="UCF81" s="207"/>
      <c r="UCG81" s="207"/>
      <c r="UCH81" s="207"/>
      <c r="UCI81" s="207"/>
      <c r="UCJ81" s="207"/>
      <c r="UCK81" s="207"/>
      <c r="UCL81" s="207"/>
      <c r="UCM81" s="207"/>
      <c r="UCN81" s="207"/>
      <c r="UCO81" s="207"/>
      <c r="UCP81" s="207"/>
      <c r="UCQ81" s="207"/>
      <c r="UCR81" s="207"/>
      <c r="UCS81" s="207"/>
      <c r="UCT81" s="207"/>
      <c r="UCU81" s="207"/>
      <c r="UCV81" s="207"/>
      <c r="UCW81" s="207"/>
      <c r="UCX81" s="207"/>
      <c r="UCY81" s="207"/>
      <c r="UCZ81" s="207"/>
      <c r="UDA81" s="207"/>
      <c r="UDB81" s="207"/>
      <c r="UDC81" s="207"/>
      <c r="UDD81" s="207"/>
      <c r="UDE81" s="207"/>
      <c r="UDF81" s="207"/>
      <c r="UDG81" s="207"/>
      <c r="UDH81" s="207"/>
      <c r="UDI81" s="207"/>
      <c r="UDJ81" s="207"/>
      <c r="UDK81" s="207"/>
      <c r="UDL81" s="207"/>
      <c r="UDM81" s="207"/>
      <c r="UDN81" s="207"/>
      <c r="UDO81" s="207"/>
      <c r="UDP81" s="207"/>
      <c r="UDQ81" s="207"/>
      <c r="UDR81" s="207"/>
      <c r="UDS81" s="207"/>
      <c r="UDT81" s="207"/>
      <c r="UDU81" s="207"/>
      <c r="UDV81" s="207"/>
      <c r="UDW81" s="207"/>
      <c r="UDX81" s="207"/>
      <c r="UDY81" s="207"/>
      <c r="UDZ81" s="207"/>
      <c r="UEA81" s="207"/>
      <c r="UEB81" s="207"/>
      <c r="UEC81" s="207"/>
      <c r="UED81" s="207"/>
      <c r="UEE81" s="207"/>
      <c r="UEF81" s="207"/>
      <c r="UEG81" s="207"/>
      <c r="UEH81" s="207"/>
      <c r="UEI81" s="207"/>
      <c r="UEJ81" s="207"/>
      <c r="UEK81" s="207"/>
      <c r="UEL81" s="207"/>
      <c r="UEM81" s="207"/>
      <c r="UEN81" s="207"/>
      <c r="UEO81" s="207"/>
      <c r="UEP81" s="207"/>
      <c r="UEQ81" s="207"/>
      <c r="UER81" s="207"/>
      <c r="UES81" s="207"/>
      <c r="UET81" s="207"/>
      <c r="UEU81" s="207"/>
      <c r="UEV81" s="207"/>
      <c r="UEW81" s="207"/>
      <c r="UEX81" s="207"/>
      <c r="UEY81" s="207"/>
      <c r="UEZ81" s="207"/>
      <c r="UFA81" s="207"/>
      <c r="UFB81" s="207"/>
      <c r="UFC81" s="207"/>
      <c r="UFD81" s="207"/>
      <c r="UFE81" s="207"/>
      <c r="UFF81" s="207"/>
      <c r="UFG81" s="207"/>
      <c r="UFH81" s="207"/>
      <c r="UFI81" s="207"/>
      <c r="UFJ81" s="207"/>
      <c r="UFK81" s="207"/>
      <c r="UFL81" s="207"/>
      <c r="UFM81" s="207"/>
      <c r="UFN81" s="207"/>
      <c r="UFO81" s="207"/>
      <c r="UFP81" s="207"/>
      <c r="UFQ81" s="207"/>
      <c r="UFR81" s="207"/>
      <c r="UFS81" s="207"/>
      <c r="UFT81" s="207"/>
      <c r="UFU81" s="207"/>
      <c r="UFV81" s="207"/>
      <c r="UFW81" s="207"/>
      <c r="UFX81" s="207"/>
      <c r="UFY81" s="207"/>
      <c r="UFZ81" s="207"/>
      <c r="UGA81" s="207"/>
      <c r="UGB81" s="207"/>
      <c r="UGC81" s="207"/>
      <c r="UGD81" s="207"/>
      <c r="UGE81" s="207"/>
      <c r="UGF81" s="207"/>
      <c r="UGG81" s="207"/>
      <c r="UGH81" s="207"/>
      <c r="UGI81" s="207"/>
      <c r="UGJ81" s="207"/>
      <c r="UGK81" s="207"/>
      <c r="UGL81" s="207"/>
      <c r="UGM81" s="207"/>
      <c r="UGN81" s="207"/>
      <c r="UGO81" s="207"/>
      <c r="UGP81" s="207"/>
      <c r="UGQ81" s="207"/>
      <c r="UGR81" s="207"/>
      <c r="UGS81" s="207"/>
      <c r="UGT81" s="207"/>
      <c r="UGU81" s="207"/>
      <c r="UGV81" s="207"/>
      <c r="UGW81" s="207"/>
      <c r="UGX81" s="207"/>
      <c r="UGY81" s="207"/>
      <c r="UGZ81" s="207"/>
      <c r="UHA81" s="207"/>
      <c r="UHB81" s="207"/>
      <c r="UHC81" s="207"/>
      <c r="UHD81" s="207"/>
      <c r="UHE81" s="207"/>
      <c r="UHF81" s="207"/>
      <c r="UHG81" s="207"/>
      <c r="UHH81" s="207"/>
      <c r="UHI81" s="207"/>
      <c r="UHJ81" s="207"/>
      <c r="UHK81" s="207"/>
      <c r="UHL81" s="207"/>
      <c r="UHM81" s="207"/>
      <c r="UHN81" s="207"/>
      <c r="UHO81" s="207"/>
      <c r="UHP81" s="207"/>
      <c r="UHQ81" s="207"/>
      <c r="UHR81" s="207"/>
      <c r="UHS81" s="207"/>
      <c r="UHT81" s="207"/>
      <c r="UHU81" s="207"/>
      <c r="UHV81" s="207"/>
      <c r="UHW81" s="207"/>
      <c r="UHX81" s="207"/>
      <c r="UHY81" s="207"/>
      <c r="UHZ81" s="207"/>
      <c r="UIA81" s="207"/>
      <c r="UIB81" s="207"/>
      <c r="UIC81" s="207"/>
      <c r="UID81" s="207"/>
      <c r="UIE81" s="207"/>
      <c r="UIF81" s="207"/>
      <c r="UIG81" s="207"/>
      <c r="UIH81" s="207"/>
      <c r="UII81" s="207"/>
      <c r="UIJ81" s="207"/>
      <c r="UIK81" s="207"/>
      <c r="UIL81" s="207"/>
      <c r="UIM81" s="207"/>
      <c r="UIN81" s="207"/>
      <c r="UIO81" s="207"/>
      <c r="UIP81" s="207"/>
      <c r="UIQ81" s="207"/>
      <c r="UIR81" s="207"/>
      <c r="UIS81" s="207"/>
      <c r="UIT81" s="207"/>
      <c r="UIU81" s="207"/>
      <c r="UIV81" s="207"/>
      <c r="UIW81" s="207"/>
      <c r="UIX81" s="207"/>
      <c r="UIY81" s="207"/>
      <c r="UIZ81" s="207"/>
      <c r="UJA81" s="207"/>
      <c r="UJB81" s="207"/>
      <c r="UJC81" s="207"/>
      <c r="UJD81" s="207"/>
      <c r="UJE81" s="207"/>
      <c r="UJF81" s="207"/>
      <c r="UJG81" s="207"/>
      <c r="UJH81" s="207"/>
      <c r="UJI81" s="207"/>
      <c r="UJJ81" s="207"/>
      <c r="UJK81" s="207"/>
      <c r="UJL81" s="207"/>
      <c r="UJM81" s="207"/>
      <c r="UJN81" s="207"/>
      <c r="UJO81" s="207"/>
      <c r="UJP81" s="207"/>
      <c r="UJQ81" s="207"/>
      <c r="UJR81" s="207"/>
      <c r="UJS81" s="207"/>
      <c r="UJT81" s="207"/>
      <c r="UJU81" s="207"/>
      <c r="UJV81" s="207"/>
      <c r="UJW81" s="207"/>
      <c r="UJX81" s="207"/>
      <c r="UJY81" s="207"/>
      <c r="UJZ81" s="207"/>
      <c r="UKA81" s="207"/>
      <c r="UKB81" s="207"/>
      <c r="UKC81" s="207"/>
      <c r="UKD81" s="207"/>
      <c r="UKE81" s="207"/>
      <c r="UKF81" s="207"/>
      <c r="UKG81" s="207"/>
      <c r="UKH81" s="207"/>
      <c r="UKI81" s="207"/>
      <c r="UKJ81" s="207"/>
      <c r="UKK81" s="207"/>
      <c r="UKL81" s="207"/>
      <c r="UKM81" s="207"/>
      <c r="UKN81" s="207"/>
      <c r="UKO81" s="207"/>
      <c r="UKP81" s="207"/>
      <c r="UKQ81" s="207"/>
      <c r="UKR81" s="207"/>
      <c r="UKS81" s="207"/>
      <c r="UKT81" s="207"/>
      <c r="UKU81" s="207"/>
      <c r="UKV81" s="207"/>
      <c r="UKW81" s="207"/>
      <c r="UKX81" s="207"/>
      <c r="UKY81" s="207"/>
      <c r="UKZ81" s="207"/>
      <c r="ULA81" s="207"/>
      <c r="ULB81" s="207"/>
      <c r="ULC81" s="207"/>
      <c r="ULD81" s="207"/>
      <c r="ULE81" s="207"/>
      <c r="ULF81" s="207"/>
      <c r="ULG81" s="207"/>
      <c r="ULH81" s="207"/>
      <c r="ULI81" s="207"/>
      <c r="ULJ81" s="207"/>
      <c r="ULK81" s="207"/>
      <c r="ULL81" s="207"/>
      <c r="ULM81" s="207"/>
      <c r="ULN81" s="207"/>
      <c r="ULO81" s="207"/>
      <c r="ULP81" s="207"/>
      <c r="ULQ81" s="207"/>
      <c r="ULR81" s="207"/>
      <c r="ULS81" s="207"/>
      <c r="ULT81" s="207"/>
      <c r="ULU81" s="207"/>
      <c r="ULV81" s="207"/>
      <c r="ULW81" s="207"/>
      <c r="ULX81" s="207"/>
      <c r="ULY81" s="207"/>
      <c r="ULZ81" s="207"/>
      <c r="UMA81" s="207"/>
      <c r="UMB81" s="207"/>
      <c r="UMC81" s="207"/>
      <c r="UMD81" s="207"/>
      <c r="UME81" s="207"/>
      <c r="UMF81" s="207"/>
      <c r="UMG81" s="207"/>
      <c r="UMH81" s="207"/>
      <c r="UMI81" s="207"/>
      <c r="UMJ81" s="207"/>
      <c r="UMK81" s="207"/>
      <c r="UML81" s="207"/>
      <c r="UMM81" s="207"/>
      <c r="UMN81" s="207"/>
      <c r="UMO81" s="207"/>
      <c r="UMP81" s="207"/>
      <c r="UMQ81" s="207"/>
      <c r="UMR81" s="207"/>
      <c r="UMS81" s="207"/>
      <c r="UMT81" s="207"/>
      <c r="UMU81" s="207"/>
      <c r="UMV81" s="207"/>
      <c r="UMW81" s="207"/>
      <c r="UMX81" s="207"/>
      <c r="UMY81" s="207"/>
      <c r="UMZ81" s="207"/>
      <c r="UNA81" s="207"/>
      <c r="UNB81" s="207"/>
      <c r="UNC81" s="207"/>
      <c r="UND81" s="207"/>
      <c r="UNE81" s="207"/>
      <c r="UNF81" s="207"/>
      <c r="UNG81" s="207"/>
      <c r="UNH81" s="207"/>
      <c r="UNI81" s="207"/>
      <c r="UNJ81" s="207"/>
      <c r="UNK81" s="207"/>
      <c r="UNL81" s="207"/>
      <c r="UNM81" s="207"/>
      <c r="UNN81" s="207"/>
      <c r="UNO81" s="207"/>
      <c r="UNP81" s="207"/>
      <c r="UNQ81" s="207"/>
      <c r="UNR81" s="207"/>
      <c r="UNS81" s="207"/>
      <c r="UNT81" s="207"/>
      <c r="UNU81" s="207"/>
      <c r="UNV81" s="207"/>
      <c r="UNW81" s="207"/>
      <c r="UNX81" s="207"/>
      <c r="UNY81" s="207"/>
      <c r="UNZ81" s="207"/>
      <c r="UOA81" s="207"/>
      <c r="UOB81" s="207"/>
      <c r="UOC81" s="207"/>
      <c r="UOD81" s="207"/>
      <c r="UOE81" s="207"/>
      <c r="UOF81" s="207"/>
      <c r="UOG81" s="207"/>
      <c r="UOH81" s="207"/>
      <c r="UOI81" s="207"/>
      <c r="UOJ81" s="207"/>
      <c r="UOK81" s="207"/>
      <c r="UOL81" s="207"/>
      <c r="UOM81" s="207"/>
      <c r="UON81" s="207"/>
      <c r="UOO81" s="207"/>
      <c r="UOP81" s="207"/>
      <c r="UOQ81" s="207"/>
      <c r="UOR81" s="207"/>
      <c r="UOS81" s="207"/>
      <c r="UOT81" s="207"/>
      <c r="UOU81" s="207"/>
      <c r="UOV81" s="207"/>
      <c r="UOW81" s="207"/>
      <c r="UOX81" s="207"/>
      <c r="UOY81" s="207"/>
      <c r="UOZ81" s="207"/>
      <c r="UPA81" s="207"/>
      <c r="UPB81" s="207"/>
      <c r="UPC81" s="207"/>
      <c r="UPD81" s="207"/>
      <c r="UPE81" s="207"/>
      <c r="UPF81" s="207"/>
      <c r="UPG81" s="207"/>
      <c r="UPH81" s="207"/>
      <c r="UPI81" s="207"/>
      <c r="UPJ81" s="207"/>
      <c r="UPK81" s="207"/>
      <c r="UPL81" s="207"/>
      <c r="UPM81" s="207"/>
      <c r="UPN81" s="207"/>
      <c r="UPO81" s="207"/>
      <c r="UPP81" s="207"/>
      <c r="UPQ81" s="207"/>
      <c r="UPR81" s="207"/>
      <c r="UPS81" s="207"/>
      <c r="UPT81" s="207"/>
      <c r="UPU81" s="207"/>
      <c r="UPV81" s="207"/>
      <c r="UPW81" s="207"/>
      <c r="UPX81" s="207"/>
      <c r="UPY81" s="207"/>
      <c r="UPZ81" s="207"/>
      <c r="UQA81" s="207"/>
      <c r="UQB81" s="207"/>
      <c r="UQC81" s="207"/>
      <c r="UQD81" s="207"/>
      <c r="UQE81" s="207"/>
      <c r="UQF81" s="207"/>
      <c r="UQG81" s="207"/>
      <c r="UQH81" s="207"/>
      <c r="UQI81" s="207"/>
      <c r="UQJ81" s="207"/>
      <c r="UQK81" s="207"/>
      <c r="UQL81" s="207"/>
      <c r="UQM81" s="207"/>
      <c r="UQN81" s="207"/>
      <c r="UQO81" s="207"/>
      <c r="UQP81" s="207"/>
      <c r="UQQ81" s="207"/>
      <c r="UQR81" s="207"/>
      <c r="UQS81" s="207"/>
      <c r="UQT81" s="207"/>
      <c r="UQU81" s="207"/>
      <c r="UQV81" s="207"/>
      <c r="UQW81" s="207"/>
      <c r="UQX81" s="207"/>
      <c r="UQY81" s="207"/>
      <c r="UQZ81" s="207"/>
      <c r="URA81" s="207"/>
      <c r="URB81" s="207"/>
      <c r="URC81" s="207"/>
      <c r="URD81" s="207"/>
      <c r="URE81" s="207"/>
      <c r="URF81" s="207"/>
      <c r="URG81" s="207"/>
      <c r="URH81" s="207"/>
      <c r="URI81" s="207"/>
      <c r="URJ81" s="207"/>
      <c r="URK81" s="207"/>
      <c r="URL81" s="207"/>
      <c r="URM81" s="207"/>
      <c r="URN81" s="207"/>
      <c r="URO81" s="207"/>
      <c r="URP81" s="207"/>
      <c r="URQ81" s="207"/>
      <c r="URR81" s="207"/>
      <c r="URS81" s="207"/>
      <c r="URT81" s="207"/>
      <c r="URU81" s="207"/>
      <c r="URV81" s="207"/>
      <c r="URW81" s="207"/>
      <c r="URX81" s="207"/>
      <c r="URY81" s="207"/>
      <c r="URZ81" s="207"/>
      <c r="USA81" s="207"/>
      <c r="USB81" s="207"/>
      <c r="USC81" s="207"/>
      <c r="USD81" s="207"/>
      <c r="USE81" s="207"/>
      <c r="USF81" s="207"/>
      <c r="USG81" s="207"/>
      <c r="USH81" s="207"/>
      <c r="USI81" s="207"/>
      <c r="USJ81" s="207"/>
      <c r="USK81" s="207"/>
      <c r="USL81" s="207"/>
      <c r="USM81" s="207"/>
      <c r="USN81" s="207"/>
      <c r="USO81" s="207"/>
      <c r="USP81" s="207"/>
      <c r="USQ81" s="207"/>
      <c r="USR81" s="207"/>
      <c r="USS81" s="207"/>
      <c r="UST81" s="207"/>
      <c r="USU81" s="207"/>
      <c r="USV81" s="207"/>
      <c r="USW81" s="207"/>
      <c r="USX81" s="207"/>
      <c r="USY81" s="207"/>
      <c r="USZ81" s="207"/>
      <c r="UTA81" s="207"/>
      <c r="UTB81" s="207"/>
      <c r="UTC81" s="207"/>
      <c r="UTD81" s="207"/>
      <c r="UTE81" s="207"/>
      <c r="UTF81" s="207"/>
      <c r="UTG81" s="207"/>
      <c r="UTH81" s="207"/>
      <c r="UTI81" s="207"/>
      <c r="UTJ81" s="207"/>
      <c r="UTK81" s="207"/>
      <c r="UTL81" s="207"/>
      <c r="UTM81" s="207"/>
      <c r="UTN81" s="207"/>
      <c r="UTO81" s="207"/>
      <c r="UTP81" s="207"/>
      <c r="UTQ81" s="207"/>
      <c r="UTR81" s="207"/>
      <c r="UTS81" s="207"/>
      <c r="UTT81" s="207"/>
      <c r="UTU81" s="207"/>
      <c r="UTV81" s="207"/>
      <c r="UTW81" s="207"/>
      <c r="UTX81" s="207"/>
      <c r="UTY81" s="207"/>
      <c r="UTZ81" s="207"/>
      <c r="UUA81" s="207"/>
      <c r="UUB81" s="207"/>
      <c r="UUC81" s="207"/>
      <c r="UUD81" s="207"/>
      <c r="UUE81" s="207"/>
      <c r="UUF81" s="207"/>
      <c r="UUG81" s="207"/>
      <c r="UUH81" s="207"/>
      <c r="UUI81" s="207"/>
      <c r="UUJ81" s="207"/>
      <c r="UUK81" s="207"/>
      <c r="UUL81" s="207"/>
      <c r="UUM81" s="207"/>
      <c r="UUN81" s="207"/>
      <c r="UUO81" s="207"/>
      <c r="UUP81" s="207"/>
      <c r="UUQ81" s="207"/>
      <c r="UUR81" s="207"/>
      <c r="UUS81" s="207"/>
      <c r="UUT81" s="207"/>
      <c r="UUU81" s="207"/>
      <c r="UUV81" s="207"/>
      <c r="UUW81" s="207"/>
      <c r="UUX81" s="207"/>
      <c r="UUY81" s="207"/>
      <c r="UUZ81" s="207"/>
      <c r="UVA81" s="207"/>
      <c r="UVB81" s="207"/>
      <c r="UVC81" s="207"/>
      <c r="UVD81" s="207"/>
      <c r="UVE81" s="207"/>
      <c r="UVF81" s="207"/>
      <c r="UVG81" s="207"/>
      <c r="UVH81" s="207"/>
      <c r="UVI81" s="207"/>
      <c r="UVJ81" s="207"/>
      <c r="UVK81" s="207"/>
      <c r="UVL81" s="207"/>
      <c r="UVM81" s="207"/>
      <c r="UVN81" s="207"/>
      <c r="UVO81" s="207"/>
      <c r="UVP81" s="207"/>
      <c r="UVQ81" s="207"/>
      <c r="UVR81" s="207"/>
      <c r="UVS81" s="207"/>
      <c r="UVT81" s="207"/>
      <c r="UVU81" s="207"/>
      <c r="UVV81" s="207"/>
      <c r="UVW81" s="207"/>
      <c r="UVX81" s="207"/>
      <c r="UVY81" s="207"/>
      <c r="UVZ81" s="207"/>
      <c r="UWA81" s="207"/>
      <c r="UWB81" s="207"/>
      <c r="UWC81" s="207"/>
      <c r="UWD81" s="207"/>
      <c r="UWE81" s="207"/>
      <c r="UWF81" s="207"/>
      <c r="UWG81" s="207"/>
      <c r="UWH81" s="207"/>
      <c r="UWI81" s="207"/>
      <c r="UWJ81" s="207"/>
      <c r="UWK81" s="207"/>
      <c r="UWL81" s="207"/>
      <c r="UWM81" s="207"/>
      <c r="UWN81" s="207"/>
      <c r="UWO81" s="207"/>
      <c r="UWP81" s="207"/>
      <c r="UWQ81" s="207"/>
      <c r="UWR81" s="207"/>
      <c r="UWS81" s="207"/>
      <c r="UWT81" s="207"/>
      <c r="UWU81" s="207"/>
      <c r="UWV81" s="207"/>
      <c r="UWW81" s="207"/>
      <c r="UWX81" s="207"/>
      <c r="UWY81" s="207"/>
      <c r="UWZ81" s="207"/>
      <c r="UXA81" s="207"/>
      <c r="UXB81" s="207"/>
      <c r="UXC81" s="207"/>
      <c r="UXD81" s="207"/>
      <c r="UXE81" s="207"/>
      <c r="UXF81" s="207"/>
      <c r="UXG81" s="207"/>
      <c r="UXH81" s="207"/>
      <c r="UXI81" s="207"/>
      <c r="UXJ81" s="207"/>
      <c r="UXK81" s="207"/>
      <c r="UXL81" s="207"/>
      <c r="UXM81" s="207"/>
      <c r="UXN81" s="207"/>
      <c r="UXO81" s="207"/>
      <c r="UXP81" s="207"/>
      <c r="UXQ81" s="207"/>
      <c r="UXR81" s="207"/>
      <c r="UXS81" s="207"/>
      <c r="UXT81" s="207"/>
      <c r="UXU81" s="207"/>
      <c r="UXV81" s="207"/>
      <c r="UXW81" s="207"/>
      <c r="UXX81" s="207"/>
      <c r="UXY81" s="207"/>
      <c r="UXZ81" s="207"/>
      <c r="UYA81" s="207"/>
      <c r="UYB81" s="207"/>
      <c r="UYC81" s="207"/>
      <c r="UYD81" s="207"/>
      <c r="UYE81" s="207"/>
      <c r="UYF81" s="207"/>
      <c r="UYG81" s="207"/>
      <c r="UYH81" s="207"/>
      <c r="UYI81" s="207"/>
      <c r="UYJ81" s="207"/>
      <c r="UYK81" s="207"/>
      <c r="UYL81" s="207"/>
      <c r="UYM81" s="207"/>
      <c r="UYN81" s="207"/>
      <c r="UYO81" s="207"/>
      <c r="UYP81" s="207"/>
      <c r="UYQ81" s="207"/>
      <c r="UYR81" s="207"/>
      <c r="UYS81" s="207"/>
      <c r="UYT81" s="207"/>
      <c r="UYU81" s="207"/>
      <c r="UYV81" s="207"/>
      <c r="UYW81" s="207"/>
      <c r="UYX81" s="207"/>
      <c r="UYY81" s="207"/>
      <c r="UYZ81" s="207"/>
      <c r="UZA81" s="207"/>
      <c r="UZB81" s="207"/>
      <c r="UZC81" s="207"/>
      <c r="UZD81" s="207"/>
      <c r="UZE81" s="207"/>
      <c r="UZF81" s="207"/>
      <c r="UZG81" s="207"/>
      <c r="UZH81" s="207"/>
      <c r="UZI81" s="207"/>
      <c r="UZJ81" s="207"/>
      <c r="UZK81" s="207"/>
      <c r="UZL81" s="207"/>
      <c r="UZM81" s="207"/>
      <c r="UZN81" s="207"/>
      <c r="UZO81" s="207"/>
      <c r="UZP81" s="207"/>
      <c r="UZQ81" s="207"/>
      <c r="UZR81" s="207"/>
      <c r="UZS81" s="207"/>
      <c r="UZT81" s="207"/>
      <c r="UZU81" s="207"/>
      <c r="UZV81" s="207"/>
      <c r="UZW81" s="207"/>
      <c r="UZX81" s="207"/>
      <c r="UZY81" s="207"/>
      <c r="UZZ81" s="207"/>
      <c r="VAA81" s="207"/>
      <c r="VAB81" s="207"/>
      <c r="VAC81" s="207"/>
      <c r="VAD81" s="207"/>
      <c r="VAE81" s="207"/>
      <c r="VAF81" s="207"/>
      <c r="VAG81" s="207"/>
      <c r="VAH81" s="207"/>
      <c r="VAI81" s="207"/>
      <c r="VAJ81" s="207"/>
      <c r="VAK81" s="207"/>
      <c r="VAL81" s="207"/>
      <c r="VAM81" s="207"/>
      <c r="VAN81" s="207"/>
      <c r="VAO81" s="207"/>
      <c r="VAP81" s="207"/>
      <c r="VAQ81" s="207"/>
      <c r="VAR81" s="207"/>
      <c r="VAS81" s="207"/>
      <c r="VAT81" s="207"/>
      <c r="VAU81" s="207"/>
      <c r="VAV81" s="207"/>
      <c r="VAW81" s="207"/>
      <c r="VAX81" s="207"/>
      <c r="VAY81" s="207"/>
      <c r="VAZ81" s="207"/>
      <c r="VBA81" s="207"/>
      <c r="VBB81" s="207"/>
      <c r="VBC81" s="207"/>
      <c r="VBD81" s="207"/>
      <c r="VBE81" s="207"/>
      <c r="VBF81" s="207"/>
      <c r="VBG81" s="207"/>
      <c r="VBH81" s="207"/>
      <c r="VBI81" s="207"/>
      <c r="VBJ81" s="207"/>
      <c r="VBK81" s="207"/>
      <c r="VBL81" s="207"/>
      <c r="VBM81" s="207"/>
      <c r="VBN81" s="207"/>
      <c r="VBO81" s="207"/>
      <c r="VBP81" s="207"/>
      <c r="VBQ81" s="207"/>
      <c r="VBR81" s="207"/>
      <c r="VBS81" s="207"/>
      <c r="VBT81" s="207"/>
      <c r="VBU81" s="207"/>
      <c r="VBV81" s="207"/>
      <c r="VBW81" s="207"/>
      <c r="VBX81" s="207"/>
      <c r="VBY81" s="207"/>
      <c r="VBZ81" s="207"/>
      <c r="VCA81" s="207"/>
      <c r="VCB81" s="207"/>
      <c r="VCC81" s="207"/>
      <c r="VCD81" s="207"/>
      <c r="VCE81" s="207"/>
      <c r="VCF81" s="207"/>
      <c r="VCG81" s="207"/>
      <c r="VCH81" s="207"/>
      <c r="VCI81" s="207"/>
      <c r="VCJ81" s="207"/>
      <c r="VCK81" s="207"/>
      <c r="VCL81" s="207"/>
      <c r="VCM81" s="207"/>
      <c r="VCN81" s="207"/>
      <c r="VCO81" s="207"/>
      <c r="VCP81" s="207"/>
      <c r="VCQ81" s="207"/>
      <c r="VCR81" s="207"/>
      <c r="VCS81" s="207"/>
      <c r="VCT81" s="207"/>
      <c r="VCU81" s="207"/>
      <c r="VCV81" s="207"/>
      <c r="VCW81" s="207"/>
      <c r="VCX81" s="207"/>
      <c r="VCY81" s="207"/>
      <c r="VCZ81" s="207"/>
      <c r="VDA81" s="207"/>
      <c r="VDB81" s="207"/>
      <c r="VDC81" s="207"/>
      <c r="VDD81" s="207"/>
      <c r="VDE81" s="207"/>
      <c r="VDF81" s="207"/>
      <c r="VDG81" s="207"/>
      <c r="VDH81" s="207"/>
      <c r="VDI81" s="207"/>
      <c r="VDJ81" s="207"/>
      <c r="VDK81" s="207"/>
      <c r="VDL81" s="207"/>
      <c r="VDM81" s="207"/>
      <c r="VDN81" s="207"/>
      <c r="VDO81" s="207"/>
      <c r="VDP81" s="207"/>
      <c r="VDQ81" s="207"/>
      <c r="VDR81" s="207"/>
      <c r="VDS81" s="207"/>
      <c r="VDT81" s="207"/>
      <c r="VDU81" s="207"/>
      <c r="VDV81" s="207"/>
      <c r="VDW81" s="207"/>
      <c r="VDX81" s="207"/>
      <c r="VDY81" s="207"/>
      <c r="VDZ81" s="207"/>
      <c r="VEA81" s="207"/>
      <c r="VEB81" s="207"/>
      <c r="VEC81" s="207"/>
      <c r="VED81" s="207"/>
      <c r="VEE81" s="207"/>
      <c r="VEF81" s="207"/>
      <c r="VEG81" s="207"/>
      <c r="VEH81" s="207"/>
      <c r="VEI81" s="207"/>
      <c r="VEJ81" s="207"/>
      <c r="VEK81" s="207"/>
      <c r="VEL81" s="207"/>
      <c r="VEM81" s="207"/>
      <c r="VEN81" s="207"/>
      <c r="VEO81" s="207"/>
      <c r="VEP81" s="207"/>
      <c r="VEQ81" s="207"/>
      <c r="VER81" s="207"/>
      <c r="VES81" s="207"/>
      <c r="VET81" s="207"/>
      <c r="VEU81" s="207"/>
      <c r="VEV81" s="207"/>
      <c r="VEW81" s="207"/>
      <c r="VEX81" s="207"/>
      <c r="VEY81" s="207"/>
      <c r="VEZ81" s="207"/>
      <c r="VFA81" s="207"/>
      <c r="VFB81" s="207"/>
      <c r="VFC81" s="207"/>
      <c r="VFD81" s="207"/>
      <c r="VFE81" s="207"/>
      <c r="VFF81" s="207"/>
      <c r="VFG81" s="207"/>
      <c r="VFH81" s="207"/>
      <c r="VFI81" s="207"/>
      <c r="VFJ81" s="207"/>
      <c r="VFK81" s="207"/>
      <c r="VFL81" s="207"/>
      <c r="VFM81" s="207"/>
      <c r="VFN81" s="207"/>
      <c r="VFO81" s="207"/>
      <c r="VFP81" s="207"/>
      <c r="VFQ81" s="207"/>
      <c r="VFR81" s="207"/>
      <c r="VFS81" s="207"/>
      <c r="VFT81" s="207"/>
      <c r="VFU81" s="207"/>
      <c r="VFV81" s="207"/>
      <c r="VFW81" s="207"/>
      <c r="VFX81" s="207"/>
      <c r="VFY81" s="207"/>
      <c r="VFZ81" s="207"/>
      <c r="VGA81" s="207"/>
      <c r="VGB81" s="207"/>
      <c r="VGC81" s="207"/>
      <c r="VGD81" s="207"/>
      <c r="VGE81" s="207"/>
      <c r="VGF81" s="207"/>
      <c r="VGG81" s="207"/>
      <c r="VGH81" s="207"/>
      <c r="VGI81" s="207"/>
      <c r="VGJ81" s="207"/>
      <c r="VGK81" s="207"/>
      <c r="VGL81" s="207"/>
      <c r="VGM81" s="207"/>
      <c r="VGN81" s="207"/>
      <c r="VGO81" s="207"/>
      <c r="VGP81" s="207"/>
      <c r="VGQ81" s="207"/>
      <c r="VGR81" s="207"/>
      <c r="VGS81" s="207"/>
      <c r="VGT81" s="207"/>
      <c r="VGU81" s="207"/>
      <c r="VGV81" s="207"/>
      <c r="VGW81" s="207"/>
      <c r="VGX81" s="207"/>
      <c r="VGY81" s="207"/>
      <c r="VGZ81" s="207"/>
      <c r="VHA81" s="207"/>
      <c r="VHB81" s="207"/>
      <c r="VHC81" s="207"/>
      <c r="VHD81" s="207"/>
      <c r="VHE81" s="207"/>
      <c r="VHF81" s="207"/>
      <c r="VHG81" s="207"/>
      <c r="VHH81" s="207"/>
      <c r="VHI81" s="207"/>
      <c r="VHJ81" s="207"/>
      <c r="VHK81" s="207"/>
      <c r="VHL81" s="207"/>
      <c r="VHM81" s="207"/>
      <c r="VHN81" s="207"/>
      <c r="VHO81" s="207"/>
      <c r="VHP81" s="207"/>
      <c r="VHQ81" s="207"/>
      <c r="VHR81" s="207"/>
      <c r="VHS81" s="207"/>
      <c r="VHT81" s="207"/>
      <c r="VHU81" s="207"/>
      <c r="VHV81" s="207"/>
      <c r="VHW81" s="207"/>
      <c r="VHX81" s="207"/>
      <c r="VHY81" s="207"/>
      <c r="VHZ81" s="207"/>
      <c r="VIA81" s="207"/>
      <c r="VIB81" s="207"/>
      <c r="VIC81" s="207"/>
      <c r="VID81" s="207"/>
      <c r="VIE81" s="207"/>
      <c r="VIF81" s="207"/>
      <c r="VIG81" s="207"/>
      <c r="VIH81" s="207"/>
      <c r="VII81" s="207"/>
      <c r="VIJ81" s="207"/>
      <c r="VIK81" s="207"/>
      <c r="VIL81" s="207"/>
      <c r="VIM81" s="207"/>
      <c r="VIN81" s="207"/>
      <c r="VIO81" s="207"/>
      <c r="VIP81" s="207"/>
      <c r="VIQ81" s="207"/>
      <c r="VIR81" s="207"/>
      <c r="VIS81" s="207"/>
      <c r="VIT81" s="207"/>
      <c r="VIU81" s="207"/>
      <c r="VIV81" s="207"/>
      <c r="VIW81" s="207"/>
      <c r="VIX81" s="207"/>
      <c r="VIY81" s="207"/>
      <c r="VIZ81" s="207"/>
      <c r="VJA81" s="207"/>
      <c r="VJB81" s="207"/>
      <c r="VJC81" s="207"/>
      <c r="VJD81" s="207"/>
      <c r="VJE81" s="207"/>
      <c r="VJF81" s="207"/>
      <c r="VJG81" s="207"/>
      <c r="VJH81" s="207"/>
      <c r="VJI81" s="207"/>
      <c r="VJJ81" s="207"/>
      <c r="VJK81" s="207"/>
      <c r="VJL81" s="207"/>
      <c r="VJM81" s="207"/>
      <c r="VJN81" s="207"/>
      <c r="VJO81" s="207"/>
      <c r="VJP81" s="207"/>
      <c r="VJQ81" s="207"/>
      <c r="VJR81" s="207"/>
      <c r="VJS81" s="207"/>
      <c r="VJT81" s="207"/>
      <c r="VJU81" s="207"/>
      <c r="VJV81" s="207"/>
      <c r="VJW81" s="207"/>
      <c r="VJX81" s="207"/>
      <c r="VJY81" s="207"/>
      <c r="VJZ81" s="207"/>
      <c r="VKA81" s="207"/>
      <c r="VKB81" s="207"/>
      <c r="VKC81" s="207"/>
      <c r="VKD81" s="207"/>
      <c r="VKE81" s="207"/>
      <c r="VKF81" s="207"/>
      <c r="VKG81" s="207"/>
      <c r="VKH81" s="207"/>
      <c r="VKI81" s="207"/>
      <c r="VKJ81" s="207"/>
      <c r="VKK81" s="207"/>
      <c r="VKL81" s="207"/>
      <c r="VKM81" s="207"/>
      <c r="VKN81" s="207"/>
      <c r="VKO81" s="207"/>
      <c r="VKP81" s="207"/>
      <c r="VKQ81" s="207"/>
      <c r="VKR81" s="207"/>
      <c r="VKS81" s="207"/>
      <c r="VKT81" s="207"/>
      <c r="VKU81" s="207"/>
      <c r="VKV81" s="207"/>
      <c r="VKW81" s="207"/>
      <c r="VKX81" s="207"/>
      <c r="VKY81" s="207"/>
      <c r="VKZ81" s="207"/>
      <c r="VLA81" s="207"/>
      <c r="VLB81" s="207"/>
      <c r="VLC81" s="207"/>
      <c r="VLD81" s="207"/>
      <c r="VLE81" s="207"/>
      <c r="VLF81" s="207"/>
      <c r="VLG81" s="207"/>
      <c r="VLH81" s="207"/>
      <c r="VLI81" s="207"/>
      <c r="VLJ81" s="207"/>
      <c r="VLK81" s="207"/>
      <c r="VLL81" s="207"/>
      <c r="VLM81" s="207"/>
      <c r="VLN81" s="207"/>
      <c r="VLO81" s="207"/>
      <c r="VLP81" s="207"/>
      <c r="VLQ81" s="207"/>
      <c r="VLR81" s="207"/>
      <c r="VLS81" s="207"/>
      <c r="VLT81" s="207"/>
      <c r="VLU81" s="207"/>
      <c r="VLV81" s="207"/>
      <c r="VLW81" s="207"/>
      <c r="VLX81" s="207"/>
      <c r="VLY81" s="207"/>
      <c r="VLZ81" s="207"/>
      <c r="VMA81" s="207"/>
      <c r="VMB81" s="207"/>
      <c r="VMC81" s="207"/>
      <c r="VMD81" s="207"/>
      <c r="VME81" s="207"/>
      <c r="VMF81" s="207"/>
      <c r="VMG81" s="207"/>
      <c r="VMH81" s="207"/>
      <c r="VMI81" s="207"/>
      <c r="VMJ81" s="207"/>
      <c r="VMK81" s="207"/>
      <c r="VML81" s="207"/>
      <c r="VMM81" s="207"/>
      <c r="VMN81" s="207"/>
      <c r="VMO81" s="207"/>
      <c r="VMP81" s="207"/>
      <c r="VMQ81" s="207"/>
      <c r="VMR81" s="207"/>
      <c r="VMS81" s="207"/>
      <c r="VMT81" s="207"/>
      <c r="VMU81" s="207"/>
      <c r="VMV81" s="207"/>
      <c r="VMW81" s="207"/>
      <c r="VMX81" s="207"/>
      <c r="VMY81" s="207"/>
      <c r="VMZ81" s="207"/>
      <c r="VNA81" s="207"/>
      <c r="VNB81" s="207"/>
      <c r="VNC81" s="207"/>
      <c r="VND81" s="207"/>
      <c r="VNE81" s="207"/>
      <c r="VNF81" s="207"/>
      <c r="VNG81" s="207"/>
      <c r="VNH81" s="207"/>
      <c r="VNI81" s="207"/>
      <c r="VNJ81" s="207"/>
      <c r="VNK81" s="207"/>
      <c r="VNL81" s="207"/>
      <c r="VNM81" s="207"/>
      <c r="VNN81" s="207"/>
      <c r="VNO81" s="207"/>
      <c r="VNP81" s="207"/>
      <c r="VNQ81" s="207"/>
      <c r="VNR81" s="207"/>
      <c r="VNS81" s="207"/>
      <c r="VNT81" s="207"/>
      <c r="VNU81" s="207"/>
      <c r="VNV81" s="207"/>
      <c r="VNW81" s="207"/>
      <c r="VNX81" s="207"/>
      <c r="VNY81" s="207"/>
      <c r="VNZ81" s="207"/>
      <c r="VOA81" s="207"/>
      <c r="VOB81" s="207"/>
      <c r="VOC81" s="207"/>
      <c r="VOD81" s="207"/>
      <c r="VOE81" s="207"/>
      <c r="VOF81" s="207"/>
      <c r="VOG81" s="207"/>
      <c r="VOH81" s="207"/>
      <c r="VOI81" s="207"/>
      <c r="VOJ81" s="207"/>
      <c r="VOK81" s="207"/>
      <c r="VOL81" s="207"/>
      <c r="VOM81" s="207"/>
      <c r="VON81" s="207"/>
      <c r="VOO81" s="207"/>
      <c r="VOP81" s="207"/>
      <c r="VOQ81" s="207"/>
      <c r="VOR81" s="207"/>
      <c r="VOS81" s="207"/>
      <c r="VOT81" s="207"/>
      <c r="VOU81" s="207"/>
      <c r="VOV81" s="207"/>
      <c r="VOW81" s="207"/>
      <c r="VOX81" s="207"/>
      <c r="VOY81" s="207"/>
      <c r="VOZ81" s="207"/>
      <c r="VPA81" s="207"/>
      <c r="VPB81" s="207"/>
      <c r="VPC81" s="207"/>
      <c r="VPD81" s="207"/>
      <c r="VPE81" s="207"/>
      <c r="VPF81" s="207"/>
      <c r="VPG81" s="207"/>
      <c r="VPH81" s="207"/>
      <c r="VPI81" s="207"/>
      <c r="VPJ81" s="207"/>
      <c r="VPK81" s="207"/>
      <c r="VPL81" s="207"/>
      <c r="VPM81" s="207"/>
      <c r="VPN81" s="207"/>
      <c r="VPO81" s="207"/>
      <c r="VPP81" s="207"/>
      <c r="VPQ81" s="207"/>
      <c r="VPR81" s="207"/>
      <c r="VPS81" s="207"/>
      <c r="VPT81" s="207"/>
      <c r="VPU81" s="207"/>
      <c r="VPV81" s="207"/>
      <c r="VPW81" s="207"/>
      <c r="VPX81" s="207"/>
      <c r="VPY81" s="207"/>
      <c r="VPZ81" s="207"/>
      <c r="VQA81" s="207"/>
      <c r="VQB81" s="207"/>
      <c r="VQC81" s="207"/>
      <c r="VQD81" s="207"/>
      <c r="VQE81" s="207"/>
      <c r="VQF81" s="207"/>
      <c r="VQG81" s="207"/>
      <c r="VQH81" s="207"/>
      <c r="VQI81" s="207"/>
      <c r="VQJ81" s="207"/>
      <c r="VQK81" s="207"/>
      <c r="VQL81" s="207"/>
      <c r="VQM81" s="207"/>
      <c r="VQN81" s="207"/>
      <c r="VQO81" s="207"/>
      <c r="VQP81" s="207"/>
      <c r="VQQ81" s="207"/>
      <c r="VQR81" s="207"/>
      <c r="VQS81" s="207"/>
      <c r="VQT81" s="207"/>
      <c r="VQU81" s="207"/>
      <c r="VQV81" s="207"/>
      <c r="VQW81" s="207"/>
      <c r="VQX81" s="207"/>
      <c r="VQY81" s="207"/>
      <c r="VQZ81" s="207"/>
      <c r="VRA81" s="207"/>
      <c r="VRB81" s="207"/>
      <c r="VRC81" s="207"/>
      <c r="VRD81" s="207"/>
      <c r="VRE81" s="207"/>
      <c r="VRF81" s="207"/>
      <c r="VRG81" s="207"/>
      <c r="VRH81" s="207"/>
      <c r="VRI81" s="207"/>
      <c r="VRJ81" s="207"/>
      <c r="VRK81" s="207"/>
      <c r="VRL81" s="207"/>
      <c r="VRM81" s="207"/>
      <c r="VRN81" s="207"/>
      <c r="VRO81" s="207"/>
      <c r="VRP81" s="207"/>
      <c r="VRQ81" s="207"/>
      <c r="VRR81" s="207"/>
      <c r="VRS81" s="207"/>
      <c r="VRT81" s="207"/>
      <c r="VRU81" s="207"/>
      <c r="VRV81" s="207"/>
      <c r="VRW81" s="207"/>
      <c r="VRX81" s="207"/>
      <c r="VRY81" s="207"/>
      <c r="VRZ81" s="207"/>
      <c r="VSA81" s="207"/>
      <c r="VSB81" s="207"/>
      <c r="VSC81" s="207"/>
      <c r="VSD81" s="207"/>
      <c r="VSE81" s="207"/>
      <c r="VSF81" s="207"/>
      <c r="VSG81" s="207"/>
      <c r="VSH81" s="207"/>
      <c r="VSI81" s="207"/>
      <c r="VSJ81" s="207"/>
      <c r="VSK81" s="207"/>
      <c r="VSL81" s="207"/>
      <c r="VSM81" s="207"/>
      <c r="VSN81" s="207"/>
      <c r="VSO81" s="207"/>
      <c r="VSP81" s="207"/>
      <c r="VSQ81" s="207"/>
      <c r="VSR81" s="207"/>
      <c r="VSS81" s="207"/>
      <c r="VST81" s="207"/>
      <c r="VSU81" s="207"/>
      <c r="VSV81" s="207"/>
      <c r="VSW81" s="207"/>
      <c r="VSX81" s="207"/>
      <c r="VSY81" s="207"/>
      <c r="VSZ81" s="207"/>
      <c r="VTA81" s="207"/>
      <c r="VTB81" s="207"/>
      <c r="VTC81" s="207"/>
      <c r="VTD81" s="207"/>
      <c r="VTE81" s="207"/>
      <c r="VTF81" s="207"/>
      <c r="VTG81" s="207"/>
      <c r="VTH81" s="207"/>
      <c r="VTI81" s="207"/>
      <c r="VTJ81" s="207"/>
      <c r="VTK81" s="207"/>
      <c r="VTL81" s="207"/>
      <c r="VTM81" s="207"/>
      <c r="VTN81" s="207"/>
      <c r="VTO81" s="207"/>
      <c r="VTP81" s="207"/>
      <c r="VTQ81" s="207"/>
      <c r="VTR81" s="207"/>
      <c r="VTS81" s="207"/>
      <c r="VTT81" s="207"/>
      <c r="VTU81" s="207"/>
      <c r="VTV81" s="207"/>
      <c r="VTW81" s="207"/>
      <c r="VTX81" s="207"/>
      <c r="VTY81" s="207"/>
      <c r="VTZ81" s="207"/>
      <c r="VUA81" s="207"/>
      <c r="VUB81" s="207"/>
      <c r="VUC81" s="207"/>
      <c r="VUD81" s="207"/>
      <c r="VUE81" s="207"/>
      <c r="VUF81" s="207"/>
      <c r="VUG81" s="207"/>
      <c r="VUH81" s="207"/>
      <c r="VUI81" s="207"/>
      <c r="VUJ81" s="207"/>
      <c r="VUK81" s="207"/>
      <c r="VUL81" s="207"/>
      <c r="VUM81" s="207"/>
      <c r="VUN81" s="207"/>
      <c r="VUO81" s="207"/>
      <c r="VUP81" s="207"/>
      <c r="VUQ81" s="207"/>
      <c r="VUR81" s="207"/>
      <c r="VUS81" s="207"/>
      <c r="VUT81" s="207"/>
      <c r="VUU81" s="207"/>
      <c r="VUV81" s="207"/>
      <c r="VUW81" s="207"/>
      <c r="VUX81" s="207"/>
      <c r="VUY81" s="207"/>
      <c r="VUZ81" s="207"/>
      <c r="VVA81" s="207"/>
      <c r="VVB81" s="207"/>
      <c r="VVC81" s="207"/>
      <c r="VVD81" s="207"/>
      <c r="VVE81" s="207"/>
      <c r="VVF81" s="207"/>
      <c r="VVG81" s="207"/>
      <c r="VVH81" s="207"/>
      <c r="VVI81" s="207"/>
      <c r="VVJ81" s="207"/>
      <c r="VVK81" s="207"/>
      <c r="VVL81" s="207"/>
      <c r="VVM81" s="207"/>
      <c r="VVN81" s="207"/>
      <c r="VVO81" s="207"/>
      <c r="VVP81" s="207"/>
      <c r="VVQ81" s="207"/>
      <c r="VVR81" s="207"/>
      <c r="VVS81" s="207"/>
      <c r="VVT81" s="207"/>
      <c r="VVU81" s="207"/>
      <c r="VVV81" s="207"/>
      <c r="VVW81" s="207"/>
      <c r="VVX81" s="207"/>
      <c r="VVY81" s="207"/>
      <c r="VVZ81" s="207"/>
      <c r="VWA81" s="207"/>
      <c r="VWB81" s="207"/>
      <c r="VWC81" s="207"/>
      <c r="VWD81" s="207"/>
      <c r="VWE81" s="207"/>
      <c r="VWF81" s="207"/>
      <c r="VWG81" s="207"/>
      <c r="VWH81" s="207"/>
      <c r="VWI81" s="207"/>
      <c r="VWJ81" s="207"/>
      <c r="VWK81" s="207"/>
      <c r="VWL81" s="207"/>
      <c r="VWM81" s="207"/>
      <c r="VWN81" s="207"/>
      <c r="VWO81" s="207"/>
      <c r="VWP81" s="207"/>
      <c r="VWQ81" s="207"/>
      <c r="VWR81" s="207"/>
      <c r="VWS81" s="207"/>
      <c r="VWT81" s="207"/>
      <c r="VWU81" s="207"/>
      <c r="VWV81" s="207"/>
      <c r="VWW81" s="207"/>
      <c r="VWX81" s="207"/>
      <c r="VWY81" s="207"/>
      <c r="VWZ81" s="207"/>
      <c r="VXA81" s="207"/>
      <c r="VXB81" s="207"/>
      <c r="VXC81" s="207"/>
      <c r="VXD81" s="207"/>
      <c r="VXE81" s="207"/>
      <c r="VXF81" s="207"/>
      <c r="VXG81" s="207"/>
      <c r="VXH81" s="207"/>
      <c r="VXI81" s="207"/>
      <c r="VXJ81" s="207"/>
      <c r="VXK81" s="207"/>
      <c r="VXL81" s="207"/>
      <c r="VXM81" s="207"/>
      <c r="VXN81" s="207"/>
      <c r="VXO81" s="207"/>
      <c r="VXP81" s="207"/>
      <c r="VXQ81" s="207"/>
      <c r="VXR81" s="207"/>
      <c r="VXS81" s="207"/>
      <c r="VXT81" s="207"/>
      <c r="VXU81" s="207"/>
      <c r="VXV81" s="207"/>
      <c r="VXW81" s="207"/>
      <c r="VXX81" s="207"/>
      <c r="VXY81" s="207"/>
      <c r="VXZ81" s="207"/>
      <c r="VYA81" s="207"/>
      <c r="VYB81" s="207"/>
      <c r="VYC81" s="207"/>
      <c r="VYD81" s="207"/>
      <c r="VYE81" s="207"/>
      <c r="VYF81" s="207"/>
      <c r="VYG81" s="207"/>
      <c r="VYH81" s="207"/>
      <c r="VYI81" s="207"/>
      <c r="VYJ81" s="207"/>
      <c r="VYK81" s="207"/>
      <c r="VYL81" s="207"/>
      <c r="VYM81" s="207"/>
      <c r="VYN81" s="207"/>
      <c r="VYO81" s="207"/>
      <c r="VYP81" s="207"/>
      <c r="VYQ81" s="207"/>
      <c r="VYR81" s="207"/>
      <c r="VYS81" s="207"/>
      <c r="VYT81" s="207"/>
      <c r="VYU81" s="207"/>
      <c r="VYV81" s="207"/>
      <c r="VYW81" s="207"/>
      <c r="VYX81" s="207"/>
      <c r="VYY81" s="207"/>
      <c r="VYZ81" s="207"/>
      <c r="VZA81" s="207"/>
      <c r="VZB81" s="207"/>
      <c r="VZC81" s="207"/>
      <c r="VZD81" s="207"/>
      <c r="VZE81" s="207"/>
      <c r="VZF81" s="207"/>
      <c r="VZG81" s="207"/>
      <c r="VZH81" s="207"/>
      <c r="VZI81" s="207"/>
      <c r="VZJ81" s="207"/>
      <c r="VZK81" s="207"/>
      <c r="VZL81" s="207"/>
      <c r="VZM81" s="207"/>
      <c r="VZN81" s="207"/>
      <c r="VZO81" s="207"/>
      <c r="VZP81" s="207"/>
      <c r="VZQ81" s="207"/>
      <c r="VZR81" s="207"/>
      <c r="VZS81" s="207"/>
      <c r="VZT81" s="207"/>
      <c r="VZU81" s="207"/>
      <c r="VZV81" s="207"/>
      <c r="VZW81" s="207"/>
      <c r="VZX81" s="207"/>
      <c r="VZY81" s="207"/>
      <c r="VZZ81" s="207"/>
      <c r="WAA81" s="207"/>
      <c r="WAB81" s="207"/>
      <c r="WAC81" s="207"/>
      <c r="WAD81" s="207"/>
      <c r="WAE81" s="207"/>
      <c r="WAF81" s="207"/>
      <c r="WAG81" s="207"/>
      <c r="WAH81" s="207"/>
      <c r="WAI81" s="207"/>
      <c r="WAJ81" s="207"/>
      <c r="WAK81" s="207"/>
      <c r="WAL81" s="207"/>
      <c r="WAM81" s="207"/>
      <c r="WAN81" s="207"/>
      <c r="WAO81" s="207"/>
      <c r="WAP81" s="207"/>
      <c r="WAQ81" s="207"/>
      <c r="WAR81" s="207"/>
      <c r="WAS81" s="207"/>
      <c r="WAT81" s="207"/>
      <c r="WAU81" s="207"/>
      <c r="WAV81" s="207"/>
      <c r="WAW81" s="207"/>
      <c r="WAX81" s="207"/>
      <c r="WAY81" s="207"/>
      <c r="WAZ81" s="207"/>
      <c r="WBA81" s="207"/>
      <c r="WBB81" s="207"/>
      <c r="WBC81" s="207"/>
      <c r="WBD81" s="207"/>
      <c r="WBE81" s="207"/>
      <c r="WBF81" s="207"/>
      <c r="WBG81" s="207"/>
      <c r="WBH81" s="207"/>
      <c r="WBI81" s="207"/>
      <c r="WBJ81" s="207"/>
      <c r="WBK81" s="207"/>
      <c r="WBL81" s="207"/>
      <c r="WBM81" s="207"/>
      <c r="WBN81" s="207"/>
      <c r="WBO81" s="207"/>
      <c r="WBP81" s="207"/>
      <c r="WBQ81" s="207"/>
      <c r="WBR81" s="207"/>
      <c r="WBS81" s="207"/>
      <c r="WBT81" s="207"/>
      <c r="WBU81" s="207"/>
      <c r="WBV81" s="207"/>
      <c r="WBW81" s="207"/>
      <c r="WBX81" s="207"/>
      <c r="WBY81" s="207"/>
      <c r="WBZ81" s="207"/>
      <c r="WCA81" s="207"/>
      <c r="WCB81" s="207"/>
      <c r="WCC81" s="207"/>
      <c r="WCD81" s="207"/>
      <c r="WCE81" s="207"/>
      <c r="WCF81" s="207"/>
      <c r="WCG81" s="207"/>
      <c r="WCH81" s="207"/>
      <c r="WCI81" s="207"/>
      <c r="WCJ81" s="207"/>
      <c r="WCK81" s="207"/>
      <c r="WCL81" s="207"/>
      <c r="WCM81" s="207"/>
      <c r="WCN81" s="207"/>
      <c r="WCO81" s="207"/>
      <c r="WCP81" s="207"/>
      <c r="WCQ81" s="207"/>
      <c r="WCR81" s="207"/>
      <c r="WCS81" s="207"/>
      <c r="WCT81" s="207"/>
      <c r="WCU81" s="207"/>
      <c r="WCV81" s="207"/>
      <c r="WCW81" s="207"/>
      <c r="WCX81" s="207"/>
      <c r="WCY81" s="207"/>
      <c r="WCZ81" s="207"/>
      <c r="WDA81" s="207"/>
      <c r="WDB81" s="207"/>
      <c r="WDC81" s="207"/>
      <c r="WDD81" s="207"/>
      <c r="WDE81" s="207"/>
      <c r="WDF81" s="207"/>
      <c r="WDG81" s="207"/>
      <c r="WDH81" s="207"/>
      <c r="WDI81" s="207"/>
      <c r="WDJ81" s="207"/>
      <c r="WDK81" s="207"/>
      <c r="WDL81" s="207"/>
      <c r="WDM81" s="207"/>
      <c r="WDN81" s="207"/>
      <c r="WDO81" s="207"/>
      <c r="WDP81" s="207"/>
      <c r="WDQ81" s="207"/>
      <c r="WDR81" s="207"/>
      <c r="WDS81" s="207"/>
      <c r="WDT81" s="207"/>
      <c r="WDU81" s="207"/>
      <c r="WDV81" s="207"/>
      <c r="WDW81" s="207"/>
      <c r="WDX81" s="207"/>
      <c r="WDY81" s="207"/>
      <c r="WDZ81" s="207"/>
      <c r="WEA81" s="207"/>
      <c r="WEB81" s="207"/>
      <c r="WEC81" s="207"/>
      <c r="WED81" s="207"/>
      <c r="WEE81" s="207"/>
      <c r="WEF81" s="207"/>
      <c r="WEG81" s="207"/>
      <c r="WEH81" s="207"/>
      <c r="WEI81" s="207"/>
      <c r="WEJ81" s="207"/>
      <c r="WEK81" s="207"/>
      <c r="WEL81" s="207"/>
      <c r="WEM81" s="207"/>
      <c r="WEN81" s="207"/>
      <c r="WEO81" s="207"/>
      <c r="WEP81" s="207"/>
      <c r="WEQ81" s="207"/>
      <c r="WER81" s="207"/>
      <c r="WES81" s="207"/>
      <c r="WET81" s="207"/>
      <c r="WEU81" s="207"/>
      <c r="WEV81" s="207"/>
      <c r="WEW81" s="207"/>
      <c r="WEX81" s="207"/>
      <c r="WEY81" s="207"/>
      <c r="WEZ81" s="207"/>
      <c r="WFA81" s="207"/>
      <c r="WFB81" s="207"/>
      <c r="WFC81" s="207"/>
      <c r="WFD81" s="207"/>
      <c r="WFE81" s="207"/>
      <c r="WFF81" s="207"/>
      <c r="WFG81" s="207"/>
      <c r="WFH81" s="207"/>
      <c r="WFI81" s="207"/>
      <c r="WFJ81" s="207"/>
      <c r="WFK81" s="207"/>
      <c r="WFL81" s="207"/>
      <c r="WFM81" s="207"/>
      <c r="WFN81" s="207"/>
      <c r="WFO81" s="207"/>
      <c r="WFP81" s="207"/>
      <c r="WFQ81" s="207"/>
      <c r="WFR81" s="207"/>
      <c r="WFS81" s="207"/>
      <c r="WFT81" s="207"/>
      <c r="WFU81" s="207"/>
      <c r="WFV81" s="207"/>
      <c r="WFW81" s="207"/>
      <c r="WFX81" s="207"/>
      <c r="WFY81" s="207"/>
      <c r="WFZ81" s="207"/>
      <c r="WGA81" s="207"/>
      <c r="WGB81" s="207"/>
      <c r="WGC81" s="207"/>
      <c r="WGD81" s="207"/>
      <c r="WGE81" s="207"/>
      <c r="WGF81" s="207"/>
      <c r="WGG81" s="207"/>
      <c r="WGH81" s="207"/>
      <c r="WGI81" s="207"/>
      <c r="WGJ81" s="207"/>
      <c r="WGK81" s="207"/>
      <c r="WGL81" s="207"/>
      <c r="WGM81" s="207"/>
      <c r="WGN81" s="207"/>
      <c r="WGO81" s="207"/>
      <c r="WGP81" s="207"/>
      <c r="WGQ81" s="207"/>
      <c r="WGR81" s="207"/>
      <c r="WGS81" s="207"/>
      <c r="WGT81" s="207"/>
      <c r="WGU81" s="207"/>
      <c r="WGV81" s="207"/>
      <c r="WGW81" s="207"/>
      <c r="WGX81" s="207"/>
      <c r="WGY81" s="207"/>
      <c r="WGZ81" s="207"/>
      <c r="WHA81" s="207"/>
      <c r="WHB81" s="207"/>
      <c r="WHC81" s="207"/>
      <c r="WHD81" s="207"/>
      <c r="WHE81" s="207"/>
      <c r="WHF81" s="207"/>
      <c r="WHG81" s="207"/>
      <c r="WHH81" s="207"/>
      <c r="WHI81" s="207"/>
      <c r="WHJ81" s="207"/>
      <c r="WHK81" s="207"/>
      <c r="WHL81" s="207"/>
      <c r="WHM81" s="207"/>
      <c r="WHN81" s="207"/>
      <c r="WHO81" s="207"/>
      <c r="WHP81" s="207"/>
      <c r="WHQ81" s="207"/>
      <c r="WHR81" s="207"/>
      <c r="WHS81" s="207"/>
      <c r="WHT81" s="207"/>
      <c r="WHU81" s="207"/>
      <c r="WHV81" s="207"/>
      <c r="WHW81" s="207"/>
      <c r="WHX81" s="207"/>
      <c r="WHY81" s="207"/>
      <c r="WHZ81" s="207"/>
      <c r="WIA81" s="207"/>
      <c r="WIB81" s="207"/>
      <c r="WIC81" s="207"/>
      <c r="WID81" s="207"/>
      <c r="WIE81" s="207"/>
      <c r="WIF81" s="207"/>
      <c r="WIG81" s="207"/>
      <c r="WIH81" s="207"/>
      <c r="WII81" s="207"/>
      <c r="WIJ81" s="207"/>
      <c r="WIK81" s="207"/>
      <c r="WIL81" s="207"/>
      <c r="WIM81" s="207"/>
      <c r="WIN81" s="207"/>
      <c r="WIO81" s="207"/>
      <c r="WIP81" s="207"/>
      <c r="WIQ81" s="207"/>
      <c r="WIR81" s="207"/>
      <c r="WIS81" s="207"/>
      <c r="WIT81" s="207"/>
      <c r="WIU81" s="207"/>
      <c r="WIV81" s="207"/>
      <c r="WIW81" s="207"/>
      <c r="WIX81" s="207"/>
      <c r="WIY81" s="207"/>
      <c r="WIZ81" s="207"/>
      <c r="WJA81" s="207"/>
      <c r="WJB81" s="207"/>
      <c r="WJC81" s="207"/>
      <c r="WJD81" s="207"/>
      <c r="WJE81" s="207"/>
      <c r="WJF81" s="207"/>
      <c r="WJG81" s="207"/>
      <c r="WJH81" s="207"/>
      <c r="WJI81" s="207"/>
      <c r="WJJ81" s="207"/>
      <c r="WJK81" s="207"/>
      <c r="WJL81" s="207"/>
      <c r="WJM81" s="207"/>
      <c r="WJN81" s="207"/>
      <c r="WJO81" s="207"/>
      <c r="WJP81" s="207"/>
      <c r="WJQ81" s="207"/>
      <c r="WJR81" s="207"/>
      <c r="WJS81" s="207"/>
      <c r="WJT81" s="207"/>
      <c r="WJU81" s="207"/>
      <c r="WJV81" s="207"/>
      <c r="WJW81" s="207"/>
      <c r="WJX81" s="207"/>
      <c r="WJY81" s="207"/>
      <c r="WJZ81" s="207"/>
      <c r="WKA81" s="207"/>
      <c r="WKB81" s="207"/>
      <c r="WKC81" s="207"/>
      <c r="WKD81" s="207"/>
      <c r="WKE81" s="207"/>
      <c r="WKF81" s="207"/>
      <c r="WKG81" s="207"/>
      <c r="WKH81" s="207"/>
      <c r="WKI81" s="207"/>
      <c r="WKJ81" s="207"/>
      <c r="WKK81" s="207"/>
      <c r="WKL81" s="207"/>
      <c r="WKM81" s="207"/>
      <c r="WKN81" s="207"/>
      <c r="WKO81" s="207"/>
      <c r="WKP81" s="207"/>
      <c r="WKQ81" s="207"/>
      <c r="WKR81" s="207"/>
      <c r="WKS81" s="207"/>
      <c r="WKT81" s="207"/>
      <c r="WKU81" s="207"/>
      <c r="WKV81" s="207"/>
      <c r="WKW81" s="207"/>
      <c r="WKX81" s="207"/>
      <c r="WKY81" s="207"/>
      <c r="WKZ81" s="207"/>
      <c r="WLA81" s="207"/>
      <c r="WLB81" s="207"/>
      <c r="WLC81" s="207"/>
      <c r="WLD81" s="207"/>
      <c r="WLE81" s="207"/>
      <c r="WLF81" s="207"/>
      <c r="WLG81" s="207"/>
      <c r="WLH81" s="207"/>
      <c r="WLI81" s="207"/>
      <c r="WLJ81" s="207"/>
      <c r="WLK81" s="207"/>
      <c r="WLL81" s="207"/>
      <c r="WLM81" s="207"/>
      <c r="WLN81" s="207"/>
      <c r="WLO81" s="207"/>
      <c r="WLP81" s="207"/>
      <c r="WLQ81" s="207"/>
      <c r="WLR81" s="207"/>
      <c r="WLS81" s="207"/>
      <c r="WLT81" s="207"/>
      <c r="WLU81" s="207"/>
      <c r="WLV81" s="207"/>
      <c r="WLW81" s="207"/>
      <c r="WLX81" s="207"/>
      <c r="WLY81" s="207"/>
      <c r="WLZ81" s="207"/>
      <c r="WMA81" s="207"/>
      <c r="WMB81" s="207"/>
      <c r="WMC81" s="207"/>
      <c r="WMD81" s="207"/>
      <c r="WME81" s="207"/>
      <c r="WMF81" s="207"/>
      <c r="WMG81" s="207"/>
      <c r="WMH81" s="207"/>
      <c r="WMI81" s="207"/>
      <c r="WMJ81" s="207"/>
      <c r="WMK81" s="207"/>
      <c r="WML81" s="207"/>
      <c r="WMM81" s="207"/>
      <c r="WMN81" s="207"/>
      <c r="WMO81" s="207"/>
      <c r="WMP81" s="207"/>
      <c r="WMQ81" s="207"/>
      <c r="WMR81" s="207"/>
      <c r="WMS81" s="207"/>
      <c r="WMT81" s="207"/>
      <c r="WMU81" s="207"/>
      <c r="WMV81" s="207"/>
      <c r="WMW81" s="207"/>
      <c r="WMX81" s="207"/>
      <c r="WMY81" s="207"/>
      <c r="WMZ81" s="207"/>
      <c r="WNA81" s="207"/>
      <c r="WNB81" s="207"/>
      <c r="WNC81" s="207"/>
      <c r="WND81" s="207"/>
      <c r="WNE81" s="207"/>
      <c r="WNF81" s="207"/>
      <c r="WNG81" s="207"/>
      <c r="WNH81" s="207"/>
      <c r="WNI81" s="207"/>
      <c r="WNJ81" s="207"/>
      <c r="WNK81" s="207"/>
      <c r="WNL81" s="207"/>
      <c r="WNM81" s="207"/>
      <c r="WNN81" s="207"/>
      <c r="WNO81" s="207"/>
      <c r="WNP81" s="207"/>
      <c r="WNQ81" s="207"/>
      <c r="WNR81" s="207"/>
      <c r="WNS81" s="207"/>
      <c r="WNT81" s="207"/>
      <c r="WNU81" s="207"/>
      <c r="WNV81" s="207"/>
      <c r="WNW81" s="207"/>
      <c r="WNX81" s="207"/>
      <c r="WNY81" s="207"/>
      <c r="WNZ81" s="207"/>
      <c r="WOA81" s="207"/>
      <c r="WOB81" s="207"/>
      <c r="WOC81" s="207"/>
      <c r="WOD81" s="207"/>
      <c r="WOE81" s="207"/>
      <c r="WOF81" s="207"/>
      <c r="WOG81" s="207"/>
      <c r="WOH81" s="207"/>
      <c r="WOI81" s="207"/>
      <c r="WOJ81" s="207"/>
      <c r="WOK81" s="207"/>
      <c r="WOL81" s="207"/>
      <c r="WOM81" s="207"/>
      <c r="WON81" s="207"/>
      <c r="WOO81" s="207"/>
      <c r="WOP81" s="207"/>
      <c r="WOQ81" s="207"/>
      <c r="WOR81" s="207"/>
      <c r="WOS81" s="207"/>
      <c r="WOT81" s="207"/>
      <c r="WOU81" s="207"/>
      <c r="WOV81" s="207"/>
      <c r="WOW81" s="207"/>
      <c r="WOX81" s="207"/>
      <c r="WOY81" s="207"/>
      <c r="WOZ81" s="207"/>
      <c r="WPA81" s="207"/>
      <c r="WPB81" s="207"/>
      <c r="WPC81" s="207"/>
      <c r="WPD81" s="207"/>
      <c r="WPE81" s="207"/>
      <c r="WPF81" s="207"/>
      <c r="WPG81" s="207"/>
      <c r="WPH81" s="207"/>
      <c r="WPI81" s="207"/>
      <c r="WPJ81" s="207"/>
      <c r="WPK81" s="207"/>
      <c r="WPL81" s="207"/>
      <c r="WPM81" s="207"/>
      <c r="WPN81" s="207"/>
      <c r="WPO81" s="207"/>
      <c r="WPP81" s="207"/>
      <c r="WPQ81" s="207"/>
      <c r="WPR81" s="207"/>
      <c r="WPS81" s="207"/>
      <c r="WPT81" s="207"/>
      <c r="WPU81" s="207"/>
      <c r="WPV81" s="207"/>
      <c r="WPW81" s="207"/>
      <c r="WPX81" s="207"/>
      <c r="WPY81" s="207"/>
      <c r="WPZ81" s="207"/>
      <c r="WQA81" s="207"/>
      <c r="WQB81" s="207"/>
      <c r="WQC81" s="207"/>
      <c r="WQD81" s="207"/>
      <c r="WQE81" s="207"/>
      <c r="WQF81" s="207"/>
      <c r="WQG81" s="207"/>
      <c r="WQH81" s="207"/>
      <c r="WQI81" s="207"/>
      <c r="WQJ81" s="207"/>
      <c r="WQK81" s="207"/>
      <c r="WQL81" s="207"/>
      <c r="WQM81" s="207"/>
      <c r="WQN81" s="207"/>
      <c r="WQO81" s="207"/>
      <c r="WQP81" s="207"/>
      <c r="WQQ81" s="207"/>
      <c r="WQR81" s="207"/>
      <c r="WQS81" s="207"/>
      <c r="WQT81" s="207"/>
      <c r="WQU81" s="207"/>
      <c r="WQV81" s="207"/>
      <c r="WQW81" s="207"/>
      <c r="WQX81" s="207"/>
      <c r="WQY81" s="207"/>
      <c r="WQZ81" s="207"/>
      <c r="WRA81" s="207"/>
      <c r="WRB81" s="207"/>
      <c r="WRC81" s="207"/>
      <c r="WRD81" s="207"/>
      <c r="WRE81" s="207"/>
      <c r="WRF81" s="207"/>
      <c r="WRG81" s="207"/>
      <c r="WRH81" s="207"/>
      <c r="WRI81" s="207"/>
      <c r="WRJ81" s="207"/>
      <c r="WRK81" s="207"/>
      <c r="WRL81" s="207"/>
      <c r="WRM81" s="207"/>
      <c r="WRN81" s="207"/>
      <c r="WRO81" s="207"/>
      <c r="WRP81" s="207"/>
      <c r="WRQ81" s="207"/>
      <c r="WRR81" s="207"/>
      <c r="WRS81" s="207"/>
      <c r="WRT81" s="207"/>
      <c r="WRU81" s="207"/>
      <c r="WRV81" s="207"/>
      <c r="WRW81" s="207"/>
      <c r="WRX81" s="207"/>
      <c r="WRY81" s="207"/>
      <c r="WRZ81" s="207"/>
      <c r="WSA81" s="207"/>
      <c r="WSB81" s="207"/>
      <c r="WSC81" s="207"/>
      <c r="WSD81" s="207"/>
      <c r="WSE81" s="207"/>
      <c r="WSF81" s="207"/>
      <c r="WSG81" s="207"/>
      <c r="WSH81" s="207"/>
      <c r="WSI81" s="207"/>
      <c r="WSJ81" s="207"/>
      <c r="WSK81" s="207"/>
      <c r="WSL81" s="207"/>
      <c r="WSM81" s="207"/>
      <c r="WSN81" s="207"/>
      <c r="WSO81" s="207"/>
      <c r="WSP81" s="207"/>
      <c r="WSQ81" s="207"/>
      <c r="WSR81" s="207"/>
      <c r="WSS81" s="207"/>
      <c r="WST81" s="207"/>
      <c r="WSU81" s="207"/>
      <c r="WSV81" s="207"/>
      <c r="WSW81" s="207"/>
      <c r="WSX81" s="207"/>
      <c r="WSY81" s="207"/>
      <c r="WSZ81" s="207"/>
      <c r="WTA81" s="207"/>
      <c r="WTB81" s="207"/>
      <c r="WTC81" s="207"/>
      <c r="WTD81" s="207"/>
      <c r="WTE81" s="207"/>
      <c r="WTF81" s="207"/>
      <c r="WTG81" s="207"/>
      <c r="WTH81" s="207"/>
      <c r="WTI81" s="207"/>
      <c r="WTJ81" s="207"/>
      <c r="WTK81" s="207"/>
      <c r="WTL81" s="207"/>
      <c r="WTM81" s="207"/>
      <c r="WTN81" s="207"/>
      <c r="WTO81" s="207"/>
      <c r="WTP81" s="207"/>
      <c r="WTQ81" s="207"/>
      <c r="WTR81" s="207"/>
      <c r="WTS81" s="207"/>
      <c r="WTT81" s="207"/>
      <c r="WTU81" s="207"/>
      <c r="WTV81" s="207"/>
      <c r="WTW81" s="207"/>
      <c r="WTX81" s="207"/>
      <c r="WTY81" s="207"/>
      <c r="WTZ81" s="207"/>
      <c r="WUA81" s="207"/>
      <c r="WUB81" s="207"/>
      <c r="WUC81" s="207"/>
      <c r="WUD81" s="207"/>
      <c r="WUE81" s="207"/>
      <c r="WUF81" s="207"/>
      <c r="WUG81" s="207"/>
      <c r="WUH81" s="207"/>
      <c r="WUI81" s="207"/>
      <c r="WUJ81" s="207"/>
      <c r="WUK81" s="207"/>
      <c r="WUL81" s="207"/>
      <c r="WUM81" s="207"/>
      <c r="WUN81" s="207"/>
      <c r="WUO81" s="207"/>
      <c r="WUP81" s="207"/>
      <c r="WUQ81" s="207"/>
      <c r="WUR81" s="207"/>
      <c r="WUS81" s="207"/>
      <c r="WUT81" s="207"/>
      <c r="WUU81" s="207"/>
      <c r="WUV81" s="207"/>
      <c r="WUW81" s="207"/>
      <c r="WUX81" s="207"/>
      <c r="WUY81" s="207"/>
      <c r="WUZ81" s="207"/>
      <c r="WVA81" s="207"/>
      <c r="WVB81" s="207"/>
      <c r="WVC81" s="207"/>
      <c r="WVD81" s="207"/>
      <c r="WVE81" s="207"/>
      <c r="WVF81" s="207"/>
      <c r="WVG81" s="207"/>
      <c r="WVH81" s="207"/>
      <c r="WVI81" s="207"/>
      <c r="WVJ81" s="207"/>
      <c r="WVK81" s="207"/>
      <c r="WVL81" s="207"/>
      <c r="WVM81" s="207"/>
      <c r="WVN81" s="207"/>
      <c r="WVO81" s="207"/>
      <c r="WVP81" s="207"/>
      <c r="WVQ81" s="207"/>
      <c r="WVR81" s="207"/>
      <c r="WVS81" s="207"/>
      <c r="WVT81" s="207"/>
      <c r="WVU81" s="207"/>
      <c r="WVV81" s="207"/>
      <c r="WVW81" s="207"/>
      <c r="WVX81" s="207"/>
      <c r="WVY81" s="207"/>
      <c r="WVZ81" s="207"/>
      <c r="WWA81" s="207"/>
      <c r="WWB81" s="207"/>
      <c r="WWC81" s="207"/>
      <c r="WWD81" s="207"/>
      <c r="WWE81" s="207"/>
      <c r="WWF81" s="207"/>
      <c r="WWG81" s="207"/>
      <c r="WWH81" s="207"/>
      <c r="WWI81" s="207"/>
      <c r="WWJ81" s="207"/>
      <c r="WWK81" s="207"/>
      <c r="WWL81" s="207"/>
      <c r="WWM81" s="207"/>
      <c r="WWN81" s="207"/>
      <c r="WWO81" s="207"/>
      <c r="WWP81" s="207"/>
      <c r="WWQ81" s="207"/>
      <c r="WWR81" s="207"/>
      <c r="WWS81" s="207"/>
      <c r="WWT81" s="207"/>
      <c r="WWU81" s="207"/>
      <c r="WWV81" s="207"/>
      <c r="WWW81" s="207"/>
      <c r="WWX81" s="207"/>
      <c r="WWY81" s="207"/>
      <c r="WWZ81" s="207"/>
      <c r="WXA81" s="207"/>
      <c r="WXB81" s="207"/>
      <c r="WXC81" s="207"/>
      <c r="WXD81" s="207"/>
      <c r="WXE81" s="207"/>
      <c r="WXF81" s="207"/>
      <c r="WXG81" s="207"/>
      <c r="WXH81" s="207"/>
      <c r="WXI81" s="207"/>
      <c r="WXJ81" s="207"/>
      <c r="WXK81" s="207"/>
      <c r="WXL81" s="207"/>
      <c r="WXM81" s="207"/>
      <c r="WXN81" s="207"/>
      <c r="WXO81" s="207"/>
      <c r="WXP81" s="207"/>
      <c r="WXQ81" s="207"/>
      <c r="WXR81" s="207"/>
      <c r="WXS81" s="207"/>
      <c r="WXT81" s="207"/>
      <c r="WXU81" s="207"/>
      <c r="WXV81" s="207"/>
      <c r="WXW81" s="207"/>
      <c r="WXX81" s="207"/>
      <c r="WXY81" s="207"/>
      <c r="WXZ81" s="207"/>
      <c r="WYA81" s="207"/>
      <c r="WYB81" s="207"/>
      <c r="WYC81" s="207"/>
      <c r="WYD81" s="207"/>
      <c r="WYE81" s="207"/>
      <c r="WYF81" s="207"/>
      <c r="WYG81" s="207"/>
      <c r="WYH81" s="207"/>
      <c r="WYI81" s="207"/>
      <c r="WYJ81" s="207"/>
      <c r="WYK81" s="207"/>
      <c r="WYL81" s="207"/>
      <c r="WYM81" s="207"/>
      <c r="WYN81" s="207"/>
      <c r="WYO81" s="207"/>
      <c r="WYP81" s="207"/>
      <c r="WYQ81" s="207"/>
      <c r="WYR81" s="207"/>
      <c r="WYS81" s="207"/>
      <c r="WYT81" s="207"/>
      <c r="WYU81" s="207"/>
      <c r="WYV81" s="207"/>
      <c r="WYW81" s="207"/>
      <c r="WYX81" s="207"/>
      <c r="WYY81" s="207"/>
      <c r="WYZ81" s="207"/>
      <c r="WZA81" s="207"/>
      <c r="WZB81" s="207"/>
      <c r="WZC81" s="207"/>
      <c r="WZD81" s="207"/>
      <c r="WZE81" s="207"/>
      <c r="WZF81" s="207"/>
      <c r="WZG81" s="207"/>
      <c r="WZH81" s="207"/>
      <c r="WZI81" s="207"/>
      <c r="WZJ81" s="207"/>
      <c r="WZK81" s="207"/>
      <c r="WZL81" s="207"/>
      <c r="WZM81" s="207"/>
      <c r="WZN81" s="207"/>
      <c r="WZO81" s="207"/>
      <c r="WZP81" s="207"/>
      <c r="WZQ81" s="207"/>
      <c r="WZR81" s="207"/>
      <c r="WZS81" s="207"/>
      <c r="WZT81" s="207"/>
      <c r="WZU81" s="207"/>
      <c r="WZV81" s="207"/>
      <c r="WZW81" s="207"/>
      <c r="WZX81" s="207"/>
      <c r="WZY81" s="207"/>
      <c r="WZZ81" s="207"/>
      <c r="XAA81" s="207"/>
      <c r="XAB81" s="207"/>
      <c r="XAC81" s="207"/>
      <c r="XAD81" s="207"/>
      <c r="XAE81" s="207"/>
      <c r="XAF81" s="207"/>
      <c r="XAG81" s="207"/>
      <c r="XAH81" s="207"/>
      <c r="XAI81" s="207"/>
      <c r="XAJ81" s="207"/>
      <c r="XAK81" s="207"/>
      <c r="XAL81" s="207"/>
      <c r="XAM81" s="207"/>
      <c r="XAN81" s="207"/>
      <c r="XAO81" s="207"/>
      <c r="XAP81" s="207"/>
      <c r="XAQ81" s="207"/>
      <c r="XAR81" s="207"/>
      <c r="XAS81" s="207"/>
      <c r="XAT81" s="207"/>
      <c r="XAU81" s="207"/>
      <c r="XAV81" s="207"/>
      <c r="XAW81" s="207"/>
      <c r="XAX81" s="207"/>
      <c r="XAY81" s="207"/>
      <c r="XAZ81" s="207"/>
      <c r="XBA81" s="207"/>
      <c r="XBB81" s="207"/>
      <c r="XBC81" s="207"/>
      <c r="XBD81" s="207"/>
      <c r="XBE81" s="207"/>
      <c r="XBF81" s="207"/>
      <c r="XBG81" s="207"/>
      <c r="XBH81" s="207"/>
      <c r="XBI81" s="207"/>
      <c r="XBJ81" s="207"/>
      <c r="XBK81" s="207"/>
      <c r="XBL81" s="207"/>
      <c r="XBM81" s="207"/>
      <c r="XBN81" s="207"/>
      <c r="XBO81" s="207"/>
      <c r="XBP81" s="207"/>
      <c r="XBQ81" s="207"/>
      <c r="XBR81" s="207"/>
      <c r="XBS81" s="207"/>
      <c r="XBT81" s="207"/>
      <c r="XBU81" s="207"/>
      <c r="XBV81" s="207"/>
      <c r="XBW81" s="207"/>
      <c r="XBX81" s="207"/>
      <c r="XBY81" s="207"/>
      <c r="XBZ81" s="207"/>
      <c r="XCA81" s="207"/>
      <c r="XCB81" s="207"/>
      <c r="XCC81" s="207"/>
      <c r="XCD81" s="207"/>
      <c r="XCE81" s="207"/>
      <c r="XCF81" s="207"/>
      <c r="XCG81" s="207"/>
      <c r="XCH81" s="207"/>
      <c r="XCI81" s="207"/>
      <c r="XCJ81" s="207"/>
      <c r="XCK81" s="207"/>
      <c r="XCL81" s="207"/>
      <c r="XCM81" s="207"/>
      <c r="XCN81" s="207"/>
      <c r="XCO81" s="207"/>
      <c r="XCP81" s="207"/>
      <c r="XCQ81" s="207"/>
      <c r="XCR81" s="207"/>
      <c r="XCS81" s="207"/>
      <c r="XCT81" s="207"/>
      <c r="XCU81" s="207"/>
      <c r="XCV81" s="207"/>
      <c r="XCW81" s="207"/>
      <c r="XCX81" s="207"/>
      <c r="XCY81" s="207"/>
      <c r="XCZ81" s="207"/>
      <c r="XDA81" s="207"/>
      <c r="XDB81" s="207"/>
      <c r="XDC81" s="207"/>
      <c r="XDD81" s="207"/>
      <c r="XDE81" s="207"/>
      <c r="XDF81" s="207"/>
      <c r="XDG81" s="207"/>
      <c r="XDH81" s="207"/>
      <c r="XDI81" s="207"/>
      <c r="XDJ81" s="207"/>
      <c r="XDK81" s="207"/>
      <c r="XDL81" s="207"/>
      <c r="XDM81" s="207"/>
      <c r="XDN81" s="207"/>
      <c r="XDO81" s="207"/>
      <c r="XDP81" s="207"/>
      <c r="XDQ81" s="207"/>
      <c r="XDR81" s="207"/>
      <c r="XDS81" s="207"/>
      <c r="XDT81" s="207"/>
      <c r="XDU81" s="207"/>
      <c r="XDV81" s="207"/>
      <c r="XDW81" s="207"/>
      <c r="XDX81" s="207"/>
      <c r="XDY81" s="207"/>
      <c r="XDZ81" s="207"/>
      <c r="XEA81" s="207"/>
      <c r="XEB81" s="207"/>
      <c r="XEC81" s="207"/>
      <c r="XED81" s="207"/>
      <c r="XEE81" s="207"/>
      <c r="XEF81" s="207"/>
      <c r="XEG81" s="207"/>
      <c r="XEH81" s="207"/>
      <c r="XEI81" s="207"/>
      <c r="XEJ81" s="207"/>
      <c r="XEK81" s="207"/>
      <c r="XEL81" s="207"/>
      <c r="XEM81" s="207"/>
      <c r="XEN81" s="208"/>
      <c r="XEO81" s="208"/>
      <c r="XEP81" s="208"/>
      <c r="XEQ81" s="208"/>
      <c r="XER81" s="208"/>
      <c r="XES81" s="208"/>
      <c r="XET81" s="208"/>
      <c r="XEU81" s="208"/>
      <c r="XEV81" s="208"/>
      <c r="XEW81" s="208"/>
      <c r="XEX81" s="208"/>
      <c r="XEY81" s="208"/>
      <c r="XEZ81" s="208"/>
      <c r="XFA81" s="208"/>
      <c r="XFB81" s="208"/>
      <c r="XFC81" s="208"/>
    </row>
    <row r="82" s="12" customFormat="1" ht="30" customHeight="1" spans="1:41">
      <c r="A82" s="199" t="s">
        <v>54</v>
      </c>
      <c r="B82" s="200" t="s">
        <v>117</v>
      </c>
      <c r="C82" s="200"/>
      <c r="D82" s="200"/>
      <c r="E82" s="201"/>
      <c r="F82" s="201"/>
      <c r="G82" s="201"/>
      <c r="H82" s="201"/>
      <c r="I82" s="204">
        <f t="shared" ref="I82:AL82" si="25">SUM(I83:I85)</f>
        <v>3</v>
      </c>
      <c r="J82" s="204">
        <f t="shared" si="25"/>
        <v>228</v>
      </c>
      <c r="K82" s="204">
        <f t="shared" si="25"/>
        <v>0</v>
      </c>
      <c r="L82" s="204">
        <f t="shared" si="25"/>
        <v>0</v>
      </c>
      <c r="M82" s="204">
        <f t="shared" si="25"/>
        <v>3</v>
      </c>
      <c r="N82" s="204">
        <f t="shared" si="25"/>
        <v>0</v>
      </c>
      <c r="O82" s="204">
        <f t="shared" si="25"/>
        <v>0</v>
      </c>
      <c r="P82" s="204">
        <f t="shared" si="25"/>
        <v>0</v>
      </c>
      <c r="Q82" s="204">
        <f t="shared" si="25"/>
        <v>0</v>
      </c>
      <c r="R82" s="204">
        <f t="shared" si="25"/>
        <v>0</v>
      </c>
      <c r="S82" s="204">
        <f t="shared" si="25"/>
        <v>3599</v>
      </c>
      <c r="T82" s="204">
        <f t="shared" si="25"/>
        <v>14858</v>
      </c>
      <c r="U82" s="204">
        <f t="shared" si="25"/>
        <v>0</v>
      </c>
      <c r="V82" s="204">
        <f t="shared" si="25"/>
        <v>0</v>
      </c>
      <c r="W82" s="204">
        <f t="shared" si="25"/>
        <v>0</v>
      </c>
      <c r="X82" s="204">
        <f t="shared" si="25"/>
        <v>0</v>
      </c>
      <c r="Y82" s="204">
        <f t="shared" si="25"/>
        <v>0</v>
      </c>
      <c r="Z82" s="204">
        <f t="shared" si="25"/>
        <v>5050</v>
      </c>
      <c r="AA82" s="204">
        <f t="shared" si="25"/>
        <v>3050</v>
      </c>
      <c r="AB82" s="204">
        <f t="shared" si="25"/>
        <v>3050</v>
      </c>
      <c r="AC82" s="204">
        <f t="shared" si="25"/>
        <v>0</v>
      </c>
      <c r="AD82" s="204">
        <f t="shared" si="25"/>
        <v>0</v>
      </c>
      <c r="AE82" s="204">
        <f t="shared" si="25"/>
        <v>0</v>
      </c>
      <c r="AF82" s="204">
        <f t="shared" si="25"/>
        <v>0</v>
      </c>
      <c r="AG82" s="204">
        <f t="shared" si="25"/>
        <v>0</v>
      </c>
      <c r="AH82" s="204">
        <f t="shared" si="25"/>
        <v>2000</v>
      </c>
      <c r="AI82" s="204">
        <f t="shared" si="25"/>
        <v>0</v>
      </c>
      <c r="AJ82" s="204">
        <f t="shared" si="25"/>
        <v>0</v>
      </c>
      <c r="AK82" s="204">
        <f t="shared" si="25"/>
        <v>0</v>
      </c>
      <c r="AL82" s="204">
        <f t="shared" si="25"/>
        <v>0</v>
      </c>
      <c r="AM82" s="206"/>
      <c r="AN82" s="206"/>
      <c r="AO82" s="206"/>
    </row>
    <row r="83" s="7" customFormat="1" ht="348" customHeight="1" spans="1:42">
      <c r="A83" s="22">
        <v>12</v>
      </c>
      <c r="B83" s="22" t="s">
        <v>1164</v>
      </c>
      <c r="C83" s="22">
        <v>2024</v>
      </c>
      <c r="D83" s="34" t="s">
        <v>220</v>
      </c>
      <c r="E83" s="22" t="s">
        <v>178</v>
      </c>
      <c r="F83" s="24" t="s">
        <v>990</v>
      </c>
      <c r="G83" s="22" t="s">
        <v>221</v>
      </c>
      <c r="H83" s="34" t="s">
        <v>1415</v>
      </c>
      <c r="I83" s="22">
        <v>1</v>
      </c>
      <c r="J83" s="22">
        <v>38</v>
      </c>
      <c r="K83" s="22"/>
      <c r="L83" s="22"/>
      <c r="M83" s="22">
        <v>1</v>
      </c>
      <c r="N83" s="22"/>
      <c r="O83" s="22"/>
      <c r="P83" s="22"/>
      <c r="Q83" s="22"/>
      <c r="R83" s="22"/>
      <c r="S83" s="22">
        <v>2245</v>
      </c>
      <c r="T83" s="22">
        <v>10000</v>
      </c>
      <c r="U83" s="36" t="s">
        <v>1369</v>
      </c>
      <c r="V83" s="22" t="s">
        <v>715</v>
      </c>
      <c r="W83" s="22" t="s">
        <v>207</v>
      </c>
      <c r="X83" s="22" t="s">
        <v>715</v>
      </c>
      <c r="Y83" s="22" t="s">
        <v>1286</v>
      </c>
      <c r="Z83" s="22">
        <v>3000</v>
      </c>
      <c r="AA83" s="22">
        <v>1000</v>
      </c>
      <c r="AB83" s="60">
        <v>1000</v>
      </c>
      <c r="AC83" s="60"/>
      <c r="AD83" s="60"/>
      <c r="AE83" s="60"/>
      <c r="AF83" s="22"/>
      <c r="AG83" s="22"/>
      <c r="AH83" s="22">
        <v>2000</v>
      </c>
      <c r="AI83" s="22"/>
      <c r="AJ83" s="22"/>
      <c r="AK83" s="22"/>
      <c r="AL83" s="22"/>
      <c r="AM83" s="33" t="s">
        <v>1165</v>
      </c>
      <c r="AN83" s="33" t="s">
        <v>1166</v>
      </c>
      <c r="AO83" s="60" t="s">
        <v>1386</v>
      </c>
      <c r="AP83" s="75" t="s">
        <v>1386</v>
      </c>
    </row>
    <row r="84" s="9" customFormat="1" ht="409" customHeight="1" spans="1:42">
      <c r="A84" s="22">
        <v>13</v>
      </c>
      <c r="B84" s="22" t="s">
        <v>1170</v>
      </c>
      <c r="C84" s="22">
        <v>2024</v>
      </c>
      <c r="D84" s="37" t="s">
        <v>327</v>
      </c>
      <c r="E84" s="36" t="s">
        <v>178</v>
      </c>
      <c r="F84" s="36" t="s">
        <v>984</v>
      </c>
      <c r="G84" s="36" t="s">
        <v>209</v>
      </c>
      <c r="H84" s="37" t="s">
        <v>1081</v>
      </c>
      <c r="I84" s="36">
        <v>1</v>
      </c>
      <c r="J84" s="36">
        <v>10</v>
      </c>
      <c r="K84" s="36"/>
      <c r="L84" s="36"/>
      <c r="M84" s="36">
        <v>1</v>
      </c>
      <c r="N84" s="36"/>
      <c r="O84" s="36"/>
      <c r="P84" s="36"/>
      <c r="Q84" s="36"/>
      <c r="R84" s="36"/>
      <c r="S84" s="36">
        <v>560</v>
      </c>
      <c r="T84" s="36">
        <v>1650</v>
      </c>
      <c r="U84" s="36" t="s">
        <v>305</v>
      </c>
      <c r="V84" s="36" t="s">
        <v>1171</v>
      </c>
      <c r="W84" s="36" t="s">
        <v>207</v>
      </c>
      <c r="X84" s="36" t="s">
        <v>715</v>
      </c>
      <c r="Y84" s="36" t="s">
        <v>1286</v>
      </c>
      <c r="Z84" s="36">
        <v>800</v>
      </c>
      <c r="AA84" s="36">
        <v>800</v>
      </c>
      <c r="AB84" s="36">
        <v>800</v>
      </c>
      <c r="AC84" s="36"/>
      <c r="AD84" s="36"/>
      <c r="AE84" s="36"/>
      <c r="AF84" s="36"/>
      <c r="AG84" s="36"/>
      <c r="AH84" s="36"/>
      <c r="AI84" s="36"/>
      <c r="AJ84" s="36"/>
      <c r="AK84" s="36"/>
      <c r="AL84" s="36"/>
      <c r="AM84" s="37" t="s">
        <v>1172</v>
      </c>
      <c r="AN84" s="37" t="s">
        <v>1173</v>
      </c>
      <c r="AO84" s="77" t="s">
        <v>1386</v>
      </c>
      <c r="AP84" s="75" t="s">
        <v>1386</v>
      </c>
    </row>
    <row r="85" s="12" customFormat="1" ht="409" customHeight="1" spans="1:42">
      <c r="A85" s="22" t="s">
        <v>1492</v>
      </c>
      <c r="B85" s="22" t="s">
        <v>1201</v>
      </c>
      <c r="C85" s="22">
        <v>2024</v>
      </c>
      <c r="D85" s="33" t="s">
        <v>1341</v>
      </c>
      <c r="E85" s="22" t="s">
        <v>178</v>
      </c>
      <c r="F85" s="24" t="s">
        <v>1013</v>
      </c>
      <c r="G85" s="22" t="s">
        <v>1342</v>
      </c>
      <c r="H85" s="33" t="s">
        <v>1416</v>
      </c>
      <c r="I85" s="22">
        <v>1</v>
      </c>
      <c r="J85" s="39">
        <v>180</v>
      </c>
      <c r="K85" s="39"/>
      <c r="L85" s="39"/>
      <c r="M85" s="39">
        <v>1</v>
      </c>
      <c r="N85" s="39"/>
      <c r="O85" s="39"/>
      <c r="P85" s="39"/>
      <c r="Q85" s="39"/>
      <c r="R85" s="39"/>
      <c r="S85" s="39">
        <v>794</v>
      </c>
      <c r="T85" s="39">
        <v>3208</v>
      </c>
      <c r="U85" s="22" t="s">
        <v>207</v>
      </c>
      <c r="V85" s="22" t="s">
        <v>715</v>
      </c>
      <c r="W85" s="22" t="s">
        <v>207</v>
      </c>
      <c r="X85" s="22" t="s">
        <v>715</v>
      </c>
      <c r="Y85" s="22" t="s">
        <v>1286</v>
      </c>
      <c r="Z85" s="39">
        <v>1250</v>
      </c>
      <c r="AA85" s="39">
        <v>1250</v>
      </c>
      <c r="AB85" s="39">
        <v>1250</v>
      </c>
      <c r="AC85" s="39"/>
      <c r="AD85" s="39"/>
      <c r="AE85" s="39"/>
      <c r="AF85" s="39"/>
      <c r="AG85" s="39"/>
      <c r="AH85" s="39"/>
      <c r="AI85" s="39"/>
      <c r="AJ85" s="39"/>
      <c r="AK85" s="39"/>
      <c r="AL85" s="39"/>
      <c r="AM85" s="71" t="s">
        <v>1202</v>
      </c>
      <c r="AN85" s="71" t="s">
        <v>1203</v>
      </c>
      <c r="AO85" s="78" t="s">
        <v>1386</v>
      </c>
      <c r="AP85" s="75" t="s">
        <v>1386</v>
      </c>
    </row>
    <row r="86" s="12" customFormat="1" ht="70" customHeight="1" spans="1:41">
      <c r="A86" s="182" t="s">
        <v>54</v>
      </c>
      <c r="B86" s="187" t="s">
        <v>118</v>
      </c>
      <c r="C86" s="187"/>
      <c r="D86" s="187"/>
      <c r="E86" s="184"/>
      <c r="F86" s="184"/>
      <c r="G86" s="184"/>
      <c r="H86" s="184"/>
      <c r="I86" s="190"/>
      <c r="J86" s="190"/>
      <c r="K86" s="190"/>
      <c r="L86" s="190"/>
      <c r="M86" s="190"/>
      <c r="N86" s="190"/>
      <c r="O86" s="190"/>
      <c r="P86" s="190"/>
      <c r="Q86" s="190"/>
      <c r="R86" s="190"/>
      <c r="S86" s="190"/>
      <c r="T86" s="190"/>
      <c r="U86" s="190"/>
      <c r="V86" s="190"/>
      <c r="W86" s="190"/>
      <c r="X86" s="190"/>
      <c r="Y86" s="190"/>
      <c r="Z86" s="190"/>
      <c r="AA86" s="190"/>
      <c r="AB86" s="190"/>
      <c r="AC86" s="190"/>
      <c r="AD86" s="190"/>
      <c r="AE86" s="190"/>
      <c r="AF86" s="190"/>
      <c r="AG86" s="190"/>
      <c r="AH86" s="190"/>
      <c r="AI86" s="190"/>
      <c r="AJ86" s="190"/>
      <c r="AK86" s="190"/>
      <c r="AL86" s="190"/>
      <c r="AM86" s="195"/>
      <c r="AN86" s="195"/>
      <c r="AO86" s="195"/>
    </row>
    <row r="87" s="12" customFormat="1" ht="77" customHeight="1" spans="1:41">
      <c r="A87" s="182" t="s">
        <v>54</v>
      </c>
      <c r="B87" s="187" t="s">
        <v>119</v>
      </c>
      <c r="C87" s="187"/>
      <c r="D87" s="187"/>
      <c r="E87" s="184"/>
      <c r="F87" s="184"/>
      <c r="G87" s="184"/>
      <c r="H87" s="184"/>
      <c r="I87" s="190"/>
      <c r="J87" s="190"/>
      <c r="K87" s="190"/>
      <c r="L87" s="190"/>
      <c r="M87" s="190"/>
      <c r="N87" s="190"/>
      <c r="O87" s="190"/>
      <c r="P87" s="190"/>
      <c r="Q87" s="190"/>
      <c r="R87" s="190"/>
      <c r="S87" s="190"/>
      <c r="T87" s="190"/>
      <c r="U87" s="190"/>
      <c r="V87" s="190"/>
      <c r="W87" s="190"/>
      <c r="X87" s="190"/>
      <c r="Y87" s="190"/>
      <c r="Z87" s="190"/>
      <c r="AA87" s="190"/>
      <c r="AB87" s="190"/>
      <c r="AC87" s="190"/>
      <c r="AD87" s="190"/>
      <c r="AE87" s="190"/>
      <c r="AF87" s="190"/>
      <c r="AG87" s="190"/>
      <c r="AH87" s="190"/>
      <c r="AI87" s="190"/>
      <c r="AJ87" s="190"/>
      <c r="AK87" s="190"/>
      <c r="AL87" s="190"/>
      <c r="AM87" s="195"/>
      <c r="AN87" s="195"/>
      <c r="AO87" s="195"/>
    </row>
    <row r="88" s="12" customFormat="1" ht="77" customHeight="1" spans="1:41">
      <c r="A88" s="182" t="s">
        <v>54</v>
      </c>
      <c r="B88" s="187" t="s">
        <v>120</v>
      </c>
      <c r="C88" s="187"/>
      <c r="D88" s="187"/>
      <c r="E88" s="184"/>
      <c r="F88" s="184"/>
      <c r="G88" s="184"/>
      <c r="H88" s="184"/>
      <c r="I88" s="190"/>
      <c r="J88" s="190"/>
      <c r="K88" s="190"/>
      <c r="L88" s="190"/>
      <c r="M88" s="190"/>
      <c r="N88" s="190"/>
      <c r="O88" s="190"/>
      <c r="P88" s="190"/>
      <c r="Q88" s="190"/>
      <c r="R88" s="190"/>
      <c r="S88" s="190"/>
      <c r="T88" s="190"/>
      <c r="U88" s="190"/>
      <c r="V88" s="190"/>
      <c r="W88" s="190"/>
      <c r="X88" s="190"/>
      <c r="Y88" s="190"/>
      <c r="Z88" s="190"/>
      <c r="AA88" s="190"/>
      <c r="AB88" s="190"/>
      <c r="AC88" s="190"/>
      <c r="AD88" s="190"/>
      <c r="AE88" s="190"/>
      <c r="AF88" s="190"/>
      <c r="AG88" s="190"/>
      <c r="AH88" s="190"/>
      <c r="AI88" s="190"/>
      <c r="AJ88" s="190"/>
      <c r="AK88" s="190"/>
      <c r="AL88" s="190"/>
      <c r="AM88" s="195"/>
      <c r="AN88" s="195"/>
      <c r="AO88" s="195"/>
    </row>
    <row r="89" s="12" customFormat="1" ht="50" customHeight="1" spans="1:41">
      <c r="A89" s="182" t="s">
        <v>54</v>
      </c>
      <c r="B89" s="187" t="s">
        <v>121</v>
      </c>
      <c r="C89" s="187"/>
      <c r="D89" s="187"/>
      <c r="E89" s="184"/>
      <c r="F89" s="184"/>
      <c r="G89" s="184"/>
      <c r="H89" s="184"/>
      <c r="I89" s="190"/>
      <c r="J89" s="190"/>
      <c r="K89" s="190"/>
      <c r="L89" s="190"/>
      <c r="M89" s="190"/>
      <c r="N89" s="190"/>
      <c r="O89" s="190"/>
      <c r="P89" s="190"/>
      <c r="Q89" s="190"/>
      <c r="R89" s="190"/>
      <c r="S89" s="190"/>
      <c r="T89" s="190"/>
      <c r="U89" s="190"/>
      <c r="V89" s="190"/>
      <c r="W89" s="190"/>
      <c r="X89" s="190"/>
      <c r="Y89" s="190"/>
      <c r="Z89" s="190"/>
      <c r="AA89" s="190"/>
      <c r="AB89" s="190"/>
      <c r="AC89" s="190"/>
      <c r="AD89" s="190"/>
      <c r="AE89" s="190"/>
      <c r="AF89" s="190"/>
      <c r="AG89" s="190"/>
      <c r="AH89" s="190"/>
      <c r="AI89" s="190"/>
      <c r="AJ89" s="190"/>
      <c r="AK89" s="190"/>
      <c r="AL89" s="190"/>
      <c r="AM89" s="195"/>
      <c r="AN89" s="195"/>
      <c r="AO89" s="195"/>
    </row>
    <row r="90" s="12" customFormat="1" ht="30" customHeight="1" spans="1:41">
      <c r="A90" s="182" t="s">
        <v>54</v>
      </c>
      <c r="B90" s="187" t="s">
        <v>96</v>
      </c>
      <c r="C90" s="187"/>
      <c r="D90" s="187"/>
      <c r="E90" s="184"/>
      <c r="F90" s="184"/>
      <c r="G90" s="184"/>
      <c r="H90" s="184"/>
      <c r="I90" s="190"/>
      <c r="J90" s="190"/>
      <c r="K90" s="190"/>
      <c r="L90" s="190"/>
      <c r="M90" s="190"/>
      <c r="N90" s="190"/>
      <c r="O90" s="190"/>
      <c r="P90" s="190"/>
      <c r="Q90" s="190"/>
      <c r="R90" s="190"/>
      <c r="S90" s="190"/>
      <c r="T90" s="190"/>
      <c r="U90" s="190"/>
      <c r="V90" s="190"/>
      <c r="W90" s="190"/>
      <c r="X90" s="190"/>
      <c r="Y90" s="190"/>
      <c r="Z90" s="190"/>
      <c r="AA90" s="190"/>
      <c r="AB90" s="190"/>
      <c r="AC90" s="190"/>
      <c r="AD90" s="190"/>
      <c r="AE90" s="190"/>
      <c r="AF90" s="190"/>
      <c r="AG90" s="190"/>
      <c r="AH90" s="190"/>
      <c r="AI90" s="190"/>
      <c r="AJ90" s="190"/>
      <c r="AK90" s="190"/>
      <c r="AL90" s="190"/>
      <c r="AM90" s="195"/>
      <c r="AN90" s="195"/>
      <c r="AO90" s="195"/>
    </row>
    <row r="91" s="12" customFormat="1" ht="30" customHeight="1" spans="1:41">
      <c r="A91" s="202" t="s">
        <v>52</v>
      </c>
      <c r="B91" s="187" t="s">
        <v>122</v>
      </c>
      <c r="C91" s="187"/>
      <c r="D91" s="187"/>
      <c r="E91" s="184"/>
      <c r="F91" s="184"/>
      <c r="G91" s="184"/>
      <c r="H91" s="184"/>
      <c r="I91" s="190">
        <f t="shared" ref="I91:AL91" si="26">I92+I93+I94+I95</f>
        <v>0</v>
      </c>
      <c r="J91" s="190">
        <f t="shared" si="26"/>
        <v>0</v>
      </c>
      <c r="K91" s="190">
        <f t="shared" si="26"/>
        <v>0</v>
      </c>
      <c r="L91" s="190">
        <f t="shared" si="26"/>
        <v>0</v>
      </c>
      <c r="M91" s="190">
        <f t="shared" si="26"/>
        <v>0</v>
      </c>
      <c r="N91" s="190">
        <f t="shared" si="26"/>
        <v>0</v>
      </c>
      <c r="O91" s="190">
        <f t="shared" si="26"/>
        <v>0</v>
      </c>
      <c r="P91" s="190">
        <f t="shared" si="26"/>
        <v>0</v>
      </c>
      <c r="Q91" s="190">
        <f t="shared" si="26"/>
        <v>0</v>
      </c>
      <c r="R91" s="190">
        <f t="shared" si="26"/>
        <v>0</v>
      </c>
      <c r="S91" s="190">
        <f t="shared" si="26"/>
        <v>0</v>
      </c>
      <c r="T91" s="190">
        <f t="shared" si="26"/>
        <v>0</v>
      </c>
      <c r="U91" s="190">
        <f t="shared" si="26"/>
        <v>0</v>
      </c>
      <c r="V91" s="190">
        <f t="shared" si="26"/>
        <v>0</v>
      </c>
      <c r="W91" s="190">
        <f t="shared" si="26"/>
        <v>0</v>
      </c>
      <c r="X91" s="190">
        <f t="shared" si="26"/>
        <v>0</v>
      </c>
      <c r="Y91" s="190">
        <f t="shared" si="26"/>
        <v>0</v>
      </c>
      <c r="Z91" s="190">
        <f t="shared" si="26"/>
        <v>0</v>
      </c>
      <c r="AA91" s="190">
        <f t="shared" si="26"/>
        <v>0</v>
      </c>
      <c r="AB91" s="190">
        <f t="shared" si="26"/>
        <v>0</v>
      </c>
      <c r="AC91" s="190">
        <f t="shared" si="26"/>
        <v>0</v>
      </c>
      <c r="AD91" s="190">
        <f t="shared" si="26"/>
        <v>0</v>
      </c>
      <c r="AE91" s="190">
        <f t="shared" si="26"/>
        <v>0</v>
      </c>
      <c r="AF91" s="190">
        <f t="shared" si="26"/>
        <v>0</v>
      </c>
      <c r="AG91" s="190">
        <f t="shared" si="26"/>
        <v>0</v>
      </c>
      <c r="AH91" s="190">
        <f t="shared" si="26"/>
        <v>0</v>
      </c>
      <c r="AI91" s="190">
        <f t="shared" si="26"/>
        <v>0</v>
      </c>
      <c r="AJ91" s="190">
        <f t="shared" si="26"/>
        <v>0</v>
      </c>
      <c r="AK91" s="190">
        <f t="shared" si="26"/>
        <v>0</v>
      </c>
      <c r="AL91" s="190">
        <f t="shared" si="26"/>
        <v>0</v>
      </c>
      <c r="AM91" s="195"/>
      <c r="AN91" s="195"/>
      <c r="AO91" s="195"/>
    </row>
    <row r="92" s="12" customFormat="1" ht="30" customHeight="1" spans="1:41">
      <c r="A92" s="182" t="s">
        <v>54</v>
      </c>
      <c r="B92" s="187" t="s">
        <v>123</v>
      </c>
      <c r="C92" s="187"/>
      <c r="D92" s="187"/>
      <c r="E92" s="184"/>
      <c r="F92" s="184"/>
      <c r="G92" s="184"/>
      <c r="H92" s="184"/>
      <c r="I92" s="190"/>
      <c r="J92" s="190"/>
      <c r="K92" s="190"/>
      <c r="L92" s="190"/>
      <c r="M92" s="190"/>
      <c r="N92" s="190"/>
      <c r="O92" s="190"/>
      <c r="P92" s="190"/>
      <c r="Q92" s="190"/>
      <c r="R92" s="190"/>
      <c r="S92" s="190"/>
      <c r="T92" s="190"/>
      <c r="U92" s="190"/>
      <c r="V92" s="190"/>
      <c r="W92" s="190"/>
      <c r="X92" s="190"/>
      <c r="Y92" s="190"/>
      <c r="Z92" s="190"/>
      <c r="AA92" s="190"/>
      <c r="AB92" s="190"/>
      <c r="AC92" s="190"/>
      <c r="AD92" s="190"/>
      <c r="AE92" s="190"/>
      <c r="AF92" s="190"/>
      <c r="AG92" s="190"/>
      <c r="AH92" s="190"/>
      <c r="AI92" s="190"/>
      <c r="AJ92" s="190"/>
      <c r="AK92" s="190"/>
      <c r="AL92" s="190"/>
      <c r="AM92" s="195"/>
      <c r="AN92" s="195"/>
      <c r="AO92" s="195"/>
    </row>
    <row r="93" s="12" customFormat="1" ht="30" customHeight="1" spans="1:41">
      <c r="A93" s="182" t="s">
        <v>54</v>
      </c>
      <c r="B93" s="187" t="s">
        <v>124</v>
      </c>
      <c r="C93" s="187"/>
      <c r="D93" s="187"/>
      <c r="E93" s="184"/>
      <c r="F93" s="184"/>
      <c r="G93" s="184"/>
      <c r="H93" s="184"/>
      <c r="I93" s="190">
        <v>0</v>
      </c>
      <c r="J93" s="190">
        <v>0</v>
      </c>
      <c r="K93" s="190">
        <v>0</v>
      </c>
      <c r="L93" s="190">
        <v>0</v>
      </c>
      <c r="M93" s="190">
        <v>0</v>
      </c>
      <c r="N93" s="190">
        <v>0</v>
      </c>
      <c r="O93" s="190">
        <v>0</v>
      </c>
      <c r="P93" s="190">
        <v>0</v>
      </c>
      <c r="Q93" s="190">
        <v>0</v>
      </c>
      <c r="R93" s="190">
        <v>0</v>
      </c>
      <c r="S93" s="190">
        <v>0</v>
      </c>
      <c r="T93" s="190">
        <v>0</v>
      </c>
      <c r="U93" s="190">
        <v>0</v>
      </c>
      <c r="V93" s="190">
        <v>0</v>
      </c>
      <c r="W93" s="190">
        <v>0</v>
      </c>
      <c r="X93" s="190">
        <v>0</v>
      </c>
      <c r="Y93" s="190">
        <v>0</v>
      </c>
      <c r="Z93" s="190">
        <v>0</v>
      </c>
      <c r="AA93" s="190">
        <v>0</v>
      </c>
      <c r="AB93" s="190">
        <v>0</v>
      </c>
      <c r="AC93" s="190">
        <v>0</v>
      </c>
      <c r="AD93" s="190">
        <v>0</v>
      </c>
      <c r="AE93" s="190">
        <v>0</v>
      </c>
      <c r="AF93" s="190">
        <v>0</v>
      </c>
      <c r="AG93" s="190">
        <v>0</v>
      </c>
      <c r="AH93" s="190">
        <v>0</v>
      </c>
      <c r="AI93" s="190">
        <v>0</v>
      </c>
      <c r="AJ93" s="190">
        <v>0</v>
      </c>
      <c r="AK93" s="190">
        <v>0</v>
      </c>
      <c r="AL93" s="190">
        <v>0</v>
      </c>
      <c r="AM93" s="195"/>
      <c r="AN93" s="195"/>
      <c r="AO93" s="195"/>
    </row>
    <row r="94" s="12" customFormat="1" ht="30" customHeight="1" spans="1:41">
      <c r="A94" s="182" t="s">
        <v>54</v>
      </c>
      <c r="B94" s="187" t="s">
        <v>125</v>
      </c>
      <c r="C94" s="187"/>
      <c r="D94" s="187"/>
      <c r="E94" s="184"/>
      <c r="F94" s="184"/>
      <c r="G94" s="184"/>
      <c r="H94" s="184"/>
      <c r="I94" s="190">
        <v>0</v>
      </c>
      <c r="J94" s="190">
        <v>0</v>
      </c>
      <c r="K94" s="190">
        <v>0</v>
      </c>
      <c r="L94" s="190">
        <v>0</v>
      </c>
      <c r="M94" s="190">
        <v>0</v>
      </c>
      <c r="N94" s="190">
        <v>0</v>
      </c>
      <c r="O94" s="190">
        <v>0</v>
      </c>
      <c r="P94" s="190">
        <v>0</v>
      </c>
      <c r="Q94" s="190">
        <v>0</v>
      </c>
      <c r="R94" s="190">
        <v>0</v>
      </c>
      <c r="S94" s="190">
        <v>0</v>
      </c>
      <c r="T94" s="190">
        <v>0</v>
      </c>
      <c r="U94" s="190">
        <v>0</v>
      </c>
      <c r="V94" s="190">
        <v>0</v>
      </c>
      <c r="W94" s="190">
        <v>0</v>
      </c>
      <c r="X94" s="190">
        <v>0</v>
      </c>
      <c r="Y94" s="190">
        <v>0</v>
      </c>
      <c r="Z94" s="190">
        <v>0</v>
      </c>
      <c r="AA94" s="190">
        <v>0</v>
      </c>
      <c r="AB94" s="190">
        <v>0</v>
      </c>
      <c r="AC94" s="190">
        <v>0</v>
      </c>
      <c r="AD94" s="190">
        <v>0</v>
      </c>
      <c r="AE94" s="190">
        <v>0</v>
      </c>
      <c r="AF94" s="190">
        <v>0</v>
      </c>
      <c r="AG94" s="190">
        <v>0</v>
      </c>
      <c r="AH94" s="190">
        <v>0</v>
      </c>
      <c r="AI94" s="190">
        <v>0</v>
      </c>
      <c r="AJ94" s="190">
        <v>0</v>
      </c>
      <c r="AK94" s="190">
        <v>0</v>
      </c>
      <c r="AL94" s="190">
        <v>0</v>
      </c>
      <c r="AM94" s="195"/>
      <c r="AN94" s="195"/>
      <c r="AO94" s="195"/>
    </row>
    <row r="95" s="12" customFormat="1" ht="30" customHeight="1" spans="1:41">
      <c r="A95" s="182" t="s">
        <v>54</v>
      </c>
      <c r="B95" s="187" t="s">
        <v>126</v>
      </c>
      <c r="C95" s="187"/>
      <c r="D95" s="187"/>
      <c r="E95" s="184"/>
      <c r="F95" s="184"/>
      <c r="G95" s="184"/>
      <c r="H95" s="184"/>
      <c r="I95" s="190"/>
      <c r="J95" s="190"/>
      <c r="K95" s="190"/>
      <c r="L95" s="190"/>
      <c r="M95" s="190"/>
      <c r="N95" s="190"/>
      <c r="O95" s="190"/>
      <c r="P95" s="190"/>
      <c r="Q95" s="190"/>
      <c r="R95" s="190"/>
      <c r="S95" s="190"/>
      <c r="T95" s="190"/>
      <c r="U95" s="190"/>
      <c r="V95" s="190"/>
      <c r="W95" s="190"/>
      <c r="X95" s="190"/>
      <c r="Y95" s="190"/>
      <c r="Z95" s="190"/>
      <c r="AA95" s="190"/>
      <c r="AB95" s="190"/>
      <c r="AC95" s="190"/>
      <c r="AD95" s="190"/>
      <c r="AE95" s="190"/>
      <c r="AF95" s="190"/>
      <c r="AG95" s="190"/>
      <c r="AH95" s="190"/>
      <c r="AI95" s="190"/>
      <c r="AJ95" s="190"/>
      <c r="AK95" s="190"/>
      <c r="AL95" s="190"/>
      <c r="AM95" s="195"/>
      <c r="AN95" s="195"/>
      <c r="AO95" s="195"/>
    </row>
    <row r="96" s="12" customFormat="1" ht="30" customHeight="1" spans="1:41">
      <c r="A96" s="202" t="s">
        <v>52</v>
      </c>
      <c r="B96" s="187" t="s">
        <v>127</v>
      </c>
      <c r="C96" s="187"/>
      <c r="D96" s="187"/>
      <c r="E96" s="184"/>
      <c r="F96" s="184"/>
      <c r="G96" s="184"/>
      <c r="H96" s="184"/>
      <c r="I96" s="190">
        <f t="shared" ref="I96:AL96" si="27">I97+I98+I99+I100+I101+I102</f>
        <v>0</v>
      </c>
      <c r="J96" s="190">
        <f t="shared" si="27"/>
        <v>0</v>
      </c>
      <c r="K96" s="190">
        <f t="shared" si="27"/>
        <v>0</v>
      </c>
      <c r="L96" s="190">
        <f t="shared" si="27"/>
        <v>0</v>
      </c>
      <c r="M96" s="190">
        <f t="shared" si="27"/>
        <v>0</v>
      </c>
      <c r="N96" s="190">
        <f t="shared" si="27"/>
        <v>0</v>
      </c>
      <c r="O96" s="190">
        <f t="shared" si="27"/>
        <v>0</v>
      </c>
      <c r="P96" s="190">
        <f t="shared" si="27"/>
        <v>0</v>
      </c>
      <c r="Q96" s="190">
        <f t="shared" si="27"/>
        <v>0</v>
      </c>
      <c r="R96" s="190">
        <f t="shared" si="27"/>
        <v>0</v>
      </c>
      <c r="S96" s="190">
        <f t="shared" si="27"/>
        <v>0</v>
      </c>
      <c r="T96" s="190">
        <f t="shared" si="27"/>
        <v>0</v>
      </c>
      <c r="U96" s="190">
        <f t="shared" si="27"/>
        <v>0</v>
      </c>
      <c r="V96" s="190">
        <f t="shared" si="27"/>
        <v>0</v>
      </c>
      <c r="W96" s="190">
        <f t="shared" si="27"/>
        <v>0</v>
      </c>
      <c r="X96" s="190">
        <f t="shared" si="27"/>
        <v>0</v>
      </c>
      <c r="Y96" s="190">
        <f t="shared" si="27"/>
        <v>0</v>
      </c>
      <c r="Z96" s="190">
        <f t="shared" si="27"/>
        <v>0</v>
      </c>
      <c r="AA96" s="190">
        <f t="shared" si="27"/>
        <v>0</v>
      </c>
      <c r="AB96" s="190">
        <f t="shared" si="27"/>
        <v>0</v>
      </c>
      <c r="AC96" s="190">
        <f t="shared" si="27"/>
        <v>0</v>
      </c>
      <c r="AD96" s="190">
        <f t="shared" si="27"/>
        <v>0</v>
      </c>
      <c r="AE96" s="190">
        <f t="shared" si="27"/>
        <v>0</v>
      </c>
      <c r="AF96" s="190">
        <f t="shared" si="27"/>
        <v>0</v>
      </c>
      <c r="AG96" s="190">
        <f t="shared" si="27"/>
        <v>0</v>
      </c>
      <c r="AH96" s="190">
        <f t="shared" si="27"/>
        <v>0</v>
      </c>
      <c r="AI96" s="190">
        <f t="shared" si="27"/>
        <v>0</v>
      </c>
      <c r="AJ96" s="190">
        <f t="shared" si="27"/>
        <v>0</v>
      </c>
      <c r="AK96" s="190">
        <f t="shared" si="27"/>
        <v>0</v>
      </c>
      <c r="AL96" s="190">
        <f t="shared" si="27"/>
        <v>0</v>
      </c>
      <c r="AM96" s="195"/>
      <c r="AN96" s="195"/>
      <c r="AO96" s="195"/>
    </row>
    <row r="97" s="12" customFormat="1" ht="30" customHeight="1" spans="1:41">
      <c r="A97" s="182" t="s">
        <v>54</v>
      </c>
      <c r="B97" s="187" t="s">
        <v>128</v>
      </c>
      <c r="C97" s="187"/>
      <c r="D97" s="187"/>
      <c r="E97" s="184"/>
      <c r="F97" s="184"/>
      <c r="G97" s="184"/>
      <c r="H97" s="184"/>
      <c r="I97" s="190"/>
      <c r="J97" s="190"/>
      <c r="K97" s="190"/>
      <c r="L97" s="190"/>
      <c r="M97" s="190"/>
      <c r="N97" s="190"/>
      <c r="O97" s="190"/>
      <c r="P97" s="190"/>
      <c r="Q97" s="190"/>
      <c r="R97" s="190"/>
      <c r="S97" s="190"/>
      <c r="T97" s="190"/>
      <c r="U97" s="190"/>
      <c r="V97" s="190"/>
      <c r="W97" s="190"/>
      <c r="X97" s="190"/>
      <c r="Y97" s="190"/>
      <c r="Z97" s="190"/>
      <c r="AA97" s="190"/>
      <c r="AB97" s="190"/>
      <c r="AC97" s="190"/>
      <c r="AD97" s="190"/>
      <c r="AE97" s="190"/>
      <c r="AF97" s="190"/>
      <c r="AG97" s="190"/>
      <c r="AH97" s="190"/>
      <c r="AI97" s="190"/>
      <c r="AJ97" s="190"/>
      <c r="AK97" s="190"/>
      <c r="AL97" s="190"/>
      <c r="AM97" s="195"/>
      <c r="AN97" s="195"/>
      <c r="AO97" s="195"/>
    </row>
    <row r="98" s="12" customFormat="1" ht="58" customHeight="1" spans="1:41">
      <c r="A98" s="182" t="s">
        <v>54</v>
      </c>
      <c r="B98" s="187" t="s">
        <v>129</v>
      </c>
      <c r="C98" s="187"/>
      <c r="D98" s="187"/>
      <c r="E98" s="184"/>
      <c r="F98" s="184"/>
      <c r="G98" s="184"/>
      <c r="H98" s="184"/>
      <c r="I98" s="190"/>
      <c r="J98" s="190"/>
      <c r="K98" s="190"/>
      <c r="L98" s="190"/>
      <c r="M98" s="190"/>
      <c r="N98" s="190"/>
      <c r="O98" s="190"/>
      <c r="P98" s="190"/>
      <c r="Q98" s="190"/>
      <c r="R98" s="190"/>
      <c r="S98" s="190"/>
      <c r="T98" s="190"/>
      <c r="U98" s="190"/>
      <c r="V98" s="190"/>
      <c r="W98" s="190"/>
      <c r="X98" s="190"/>
      <c r="Y98" s="190"/>
      <c r="Z98" s="190"/>
      <c r="AA98" s="190"/>
      <c r="AB98" s="190"/>
      <c r="AC98" s="190"/>
      <c r="AD98" s="190"/>
      <c r="AE98" s="190"/>
      <c r="AF98" s="190"/>
      <c r="AG98" s="190"/>
      <c r="AH98" s="190"/>
      <c r="AI98" s="190"/>
      <c r="AJ98" s="190"/>
      <c r="AK98" s="190"/>
      <c r="AL98" s="190"/>
      <c r="AM98" s="195"/>
      <c r="AN98" s="195"/>
      <c r="AO98" s="195"/>
    </row>
    <row r="99" s="12" customFormat="1" ht="68" customHeight="1" spans="1:41">
      <c r="A99" s="182" t="s">
        <v>54</v>
      </c>
      <c r="B99" s="187" t="s">
        <v>130</v>
      </c>
      <c r="C99" s="187"/>
      <c r="D99" s="187"/>
      <c r="E99" s="184"/>
      <c r="F99" s="184"/>
      <c r="G99" s="184"/>
      <c r="H99" s="184"/>
      <c r="I99" s="190"/>
      <c r="J99" s="190"/>
      <c r="K99" s="190"/>
      <c r="L99" s="190"/>
      <c r="M99" s="190"/>
      <c r="N99" s="190"/>
      <c r="O99" s="190"/>
      <c r="P99" s="190"/>
      <c r="Q99" s="190"/>
      <c r="R99" s="190"/>
      <c r="S99" s="190"/>
      <c r="T99" s="190"/>
      <c r="U99" s="190"/>
      <c r="V99" s="190"/>
      <c r="W99" s="190"/>
      <c r="X99" s="190"/>
      <c r="Y99" s="190"/>
      <c r="Z99" s="190"/>
      <c r="AA99" s="190"/>
      <c r="AB99" s="190"/>
      <c r="AC99" s="190"/>
      <c r="AD99" s="190"/>
      <c r="AE99" s="190"/>
      <c r="AF99" s="190"/>
      <c r="AG99" s="190"/>
      <c r="AH99" s="190"/>
      <c r="AI99" s="190"/>
      <c r="AJ99" s="190"/>
      <c r="AK99" s="190"/>
      <c r="AL99" s="190"/>
      <c r="AM99" s="195"/>
      <c r="AN99" s="195"/>
      <c r="AO99" s="195"/>
    </row>
    <row r="100" s="12" customFormat="1" ht="30" customHeight="1" spans="1:41">
      <c r="A100" s="182" t="s">
        <v>54</v>
      </c>
      <c r="B100" s="187" t="s">
        <v>131</v>
      </c>
      <c r="C100" s="187"/>
      <c r="D100" s="187"/>
      <c r="E100" s="184"/>
      <c r="F100" s="184"/>
      <c r="G100" s="184"/>
      <c r="H100" s="184"/>
      <c r="I100" s="190"/>
      <c r="J100" s="190"/>
      <c r="K100" s="190"/>
      <c r="L100" s="190"/>
      <c r="M100" s="190"/>
      <c r="N100" s="190"/>
      <c r="O100" s="190"/>
      <c r="P100" s="190"/>
      <c r="Q100" s="190"/>
      <c r="R100" s="190"/>
      <c r="S100" s="190"/>
      <c r="T100" s="190"/>
      <c r="U100" s="190"/>
      <c r="V100" s="190"/>
      <c r="W100" s="190"/>
      <c r="X100" s="190"/>
      <c r="Y100" s="190"/>
      <c r="Z100" s="190"/>
      <c r="AA100" s="190"/>
      <c r="AB100" s="190"/>
      <c r="AC100" s="190"/>
      <c r="AD100" s="190"/>
      <c r="AE100" s="190"/>
      <c r="AF100" s="190"/>
      <c r="AG100" s="190"/>
      <c r="AH100" s="190"/>
      <c r="AI100" s="190"/>
      <c r="AJ100" s="190"/>
      <c r="AK100" s="190"/>
      <c r="AL100" s="190"/>
      <c r="AM100" s="195"/>
      <c r="AN100" s="195"/>
      <c r="AO100" s="195"/>
    </row>
    <row r="101" s="12" customFormat="1" ht="30" customHeight="1" spans="1:41">
      <c r="A101" s="182" t="s">
        <v>54</v>
      </c>
      <c r="B101" s="187" t="s">
        <v>132</v>
      </c>
      <c r="C101" s="187"/>
      <c r="D101" s="187"/>
      <c r="E101" s="184"/>
      <c r="F101" s="184"/>
      <c r="G101" s="184"/>
      <c r="H101" s="184"/>
      <c r="I101" s="190"/>
      <c r="J101" s="190"/>
      <c r="K101" s="190"/>
      <c r="L101" s="190"/>
      <c r="M101" s="190"/>
      <c r="N101" s="190"/>
      <c r="O101" s="190"/>
      <c r="P101" s="190"/>
      <c r="Q101" s="190"/>
      <c r="R101" s="190"/>
      <c r="S101" s="190"/>
      <c r="T101" s="190"/>
      <c r="U101" s="190"/>
      <c r="V101" s="190"/>
      <c r="W101" s="190"/>
      <c r="X101" s="190"/>
      <c r="Y101" s="190"/>
      <c r="Z101" s="190"/>
      <c r="AA101" s="190"/>
      <c r="AB101" s="190"/>
      <c r="AC101" s="190"/>
      <c r="AD101" s="190"/>
      <c r="AE101" s="190"/>
      <c r="AF101" s="190"/>
      <c r="AG101" s="190"/>
      <c r="AH101" s="190"/>
      <c r="AI101" s="190"/>
      <c r="AJ101" s="190"/>
      <c r="AK101" s="190"/>
      <c r="AL101" s="190"/>
      <c r="AM101" s="195"/>
      <c r="AN101" s="195"/>
      <c r="AO101" s="195"/>
    </row>
    <row r="102" s="12" customFormat="1" ht="30" customHeight="1" spans="1:41">
      <c r="A102" s="182" t="s">
        <v>54</v>
      </c>
      <c r="B102" s="187" t="s">
        <v>133</v>
      </c>
      <c r="C102" s="187"/>
      <c r="D102" s="187"/>
      <c r="E102" s="184"/>
      <c r="F102" s="184"/>
      <c r="G102" s="184"/>
      <c r="H102" s="184"/>
      <c r="I102" s="190"/>
      <c r="J102" s="190"/>
      <c r="K102" s="190"/>
      <c r="L102" s="190"/>
      <c r="M102" s="190"/>
      <c r="N102" s="190"/>
      <c r="O102" s="190"/>
      <c r="P102" s="190"/>
      <c r="Q102" s="190"/>
      <c r="R102" s="190"/>
      <c r="S102" s="190"/>
      <c r="T102" s="190"/>
      <c r="U102" s="190"/>
      <c r="V102" s="190"/>
      <c r="W102" s="190"/>
      <c r="X102" s="190"/>
      <c r="Y102" s="190"/>
      <c r="Z102" s="190"/>
      <c r="AA102" s="190"/>
      <c r="AB102" s="190"/>
      <c r="AC102" s="190"/>
      <c r="AD102" s="190"/>
      <c r="AE102" s="190"/>
      <c r="AF102" s="190"/>
      <c r="AG102" s="190"/>
      <c r="AH102" s="190"/>
      <c r="AI102" s="190"/>
      <c r="AJ102" s="190"/>
      <c r="AK102" s="190"/>
      <c r="AL102" s="190"/>
      <c r="AM102" s="195"/>
      <c r="AN102" s="195"/>
      <c r="AO102" s="195"/>
    </row>
    <row r="103" s="12" customFormat="1" ht="30" customHeight="1" spans="1:41">
      <c r="A103" s="179" t="s">
        <v>50</v>
      </c>
      <c r="B103" s="187" t="s">
        <v>134</v>
      </c>
      <c r="C103" s="187"/>
      <c r="D103" s="187"/>
      <c r="E103" s="184"/>
      <c r="F103" s="184"/>
      <c r="G103" s="184"/>
      <c r="H103" s="184"/>
      <c r="I103" s="191">
        <f t="shared" ref="I103:AL103" si="28">I104</f>
        <v>0</v>
      </c>
      <c r="J103" s="191">
        <f t="shared" si="28"/>
        <v>0</v>
      </c>
      <c r="K103" s="191">
        <f t="shared" si="28"/>
        <v>0</v>
      </c>
      <c r="L103" s="191">
        <f t="shared" si="28"/>
        <v>0</v>
      </c>
      <c r="M103" s="191">
        <f t="shared" si="28"/>
        <v>0</v>
      </c>
      <c r="N103" s="191">
        <f t="shared" si="28"/>
        <v>0</v>
      </c>
      <c r="O103" s="191">
        <f t="shared" si="28"/>
        <v>0</v>
      </c>
      <c r="P103" s="191">
        <f t="shared" si="28"/>
        <v>0</v>
      </c>
      <c r="Q103" s="191">
        <f t="shared" si="28"/>
        <v>0</v>
      </c>
      <c r="R103" s="191">
        <f t="shared" si="28"/>
        <v>0</v>
      </c>
      <c r="S103" s="191">
        <f t="shared" si="28"/>
        <v>0</v>
      </c>
      <c r="T103" s="191">
        <f t="shared" si="28"/>
        <v>0</v>
      </c>
      <c r="U103" s="191">
        <f t="shared" si="28"/>
        <v>0</v>
      </c>
      <c r="V103" s="191">
        <f t="shared" si="28"/>
        <v>0</v>
      </c>
      <c r="W103" s="191">
        <f t="shared" si="28"/>
        <v>0</v>
      </c>
      <c r="X103" s="191">
        <f t="shared" si="28"/>
        <v>0</v>
      </c>
      <c r="Y103" s="191">
        <f t="shared" si="28"/>
        <v>0</v>
      </c>
      <c r="Z103" s="191">
        <f t="shared" si="28"/>
        <v>0</v>
      </c>
      <c r="AA103" s="191">
        <f t="shared" si="28"/>
        <v>0</v>
      </c>
      <c r="AB103" s="191">
        <f t="shared" si="28"/>
        <v>0</v>
      </c>
      <c r="AC103" s="191">
        <f t="shared" si="28"/>
        <v>0</v>
      </c>
      <c r="AD103" s="191">
        <f t="shared" si="28"/>
        <v>0</v>
      </c>
      <c r="AE103" s="191">
        <f t="shared" si="28"/>
        <v>0</v>
      </c>
      <c r="AF103" s="191">
        <f t="shared" si="28"/>
        <v>0</v>
      </c>
      <c r="AG103" s="191">
        <f t="shared" si="28"/>
        <v>0</v>
      </c>
      <c r="AH103" s="191">
        <f t="shared" si="28"/>
        <v>0</v>
      </c>
      <c r="AI103" s="191">
        <f t="shared" si="28"/>
        <v>0</v>
      </c>
      <c r="AJ103" s="191">
        <f t="shared" si="28"/>
        <v>0</v>
      </c>
      <c r="AK103" s="191">
        <f t="shared" si="28"/>
        <v>0</v>
      </c>
      <c r="AL103" s="191">
        <f t="shared" si="28"/>
        <v>0</v>
      </c>
      <c r="AM103" s="195"/>
      <c r="AN103" s="195"/>
      <c r="AO103" s="195"/>
    </row>
    <row r="104" s="12" customFormat="1" ht="30" customHeight="1" spans="1:41">
      <c r="A104" s="179" t="s">
        <v>52</v>
      </c>
      <c r="B104" s="187" t="s">
        <v>134</v>
      </c>
      <c r="C104" s="187"/>
      <c r="D104" s="187"/>
      <c r="E104" s="184"/>
      <c r="F104" s="184"/>
      <c r="G104" s="184"/>
      <c r="H104" s="184"/>
      <c r="I104" s="190">
        <f t="shared" ref="I104:AL104" si="29">I105+I106+I107</f>
        <v>0</v>
      </c>
      <c r="J104" s="190">
        <f t="shared" si="29"/>
        <v>0</v>
      </c>
      <c r="K104" s="190">
        <f t="shared" si="29"/>
        <v>0</v>
      </c>
      <c r="L104" s="190">
        <f t="shared" si="29"/>
        <v>0</v>
      </c>
      <c r="M104" s="190">
        <f t="shared" si="29"/>
        <v>0</v>
      </c>
      <c r="N104" s="190">
        <f t="shared" si="29"/>
        <v>0</v>
      </c>
      <c r="O104" s="190">
        <f t="shared" si="29"/>
        <v>0</v>
      </c>
      <c r="P104" s="190">
        <f t="shared" si="29"/>
        <v>0</v>
      </c>
      <c r="Q104" s="190">
        <f t="shared" si="29"/>
        <v>0</v>
      </c>
      <c r="R104" s="190">
        <f t="shared" si="29"/>
        <v>0</v>
      </c>
      <c r="S104" s="190">
        <f t="shared" si="29"/>
        <v>0</v>
      </c>
      <c r="T104" s="190">
        <f t="shared" si="29"/>
        <v>0</v>
      </c>
      <c r="U104" s="190">
        <f t="shared" si="29"/>
        <v>0</v>
      </c>
      <c r="V104" s="190">
        <f t="shared" si="29"/>
        <v>0</v>
      </c>
      <c r="W104" s="190">
        <f t="shared" si="29"/>
        <v>0</v>
      </c>
      <c r="X104" s="190">
        <f t="shared" si="29"/>
        <v>0</v>
      </c>
      <c r="Y104" s="190">
        <f t="shared" si="29"/>
        <v>0</v>
      </c>
      <c r="Z104" s="190">
        <f t="shared" si="29"/>
        <v>0</v>
      </c>
      <c r="AA104" s="190">
        <f t="shared" si="29"/>
        <v>0</v>
      </c>
      <c r="AB104" s="190">
        <f t="shared" si="29"/>
        <v>0</v>
      </c>
      <c r="AC104" s="190">
        <f t="shared" si="29"/>
        <v>0</v>
      </c>
      <c r="AD104" s="190">
        <f t="shared" si="29"/>
        <v>0</v>
      </c>
      <c r="AE104" s="190">
        <f t="shared" si="29"/>
        <v>0</v>
      </c>
      <c r="AF104" s="190">
        <f t="shared" si="29"/>
        <v>0</v>
      </c>
      <c r="AG104" s="190">
        <f t="shared" si="29"/>
        <v>0</v>
      </c>
      <c r="AH104" s="190">
        <f t="shared" si="29"/>
        <v>0</v>
      </c>
      <c r="AI104" s="190">
        <f t="shared" si="29"/>
        <v>0</v>
      </c>
      <c r="AJ104" s="190">
        <f t="shared" si="29"/>
        <v>0</v>
      </c>
      <c r="AK104" s="190">
        <f t="shared" si="29"/>
        <v>0</v>
      </c>
      <c r="AL104" s="190">
        <f t="shared" si="29"/>
        <v>0</v>
      </c>
      <c r="AM104" s="195"/>
      <c r="AN104" s="195"/>
      <c r="AO104" s="195"/>
    </row>
    <row r="105" s="12" customFormat="1" ht="30" customHeight="1" spans="1:41">
      <c r="A105" s="182" t="s">
        <v>54</v>
      </c>
      <c r="B105" s="187" t="s">
        <v>135</v>
      </c>
      <c r="C105" s="187"/>
      <c r="D105" s="187"/>
      <c r="E105" s="184"/>
      <c r="F105" s="184"/>
      <c r="G105" s="184"/>
      <c r="H105" s="184"/>
      <c r="I105" s="190"/>
      <c r="J105" s="190"/>
      <c r="K105" s="190"/>
      <c r="L105" s="190"/>
      <c r="M105" s="190"/>
      <c r="N105" s="190"/>
      <c r="O105" s="190"/>
      <c r="P105" s="190"/>
      <c r="Q105" s="190"/>
      <c r="R105" s="190"/>
      <c r="S105" s="190"/>
      <c r="T105" s="190"/>
      <c r="U105" s="190"/>
      <c r="V105" s="190"/>
      <c r="W105" s="190"/>
      <c r="X105" s="190"/>
      <c r="Y105" s="190"/>
      <c r="Z105" s="190"/>
      <c r="AA105" s="190"/>
      <c r="AB105" s="190"/>
      <c r="AC105" s="190"/>
      <c r="AD105" s="190"/>
      <c r="AE105" s="190"/>
      <c r="AF105" s="190"/>
      <c r="AG105" s="190"/>
      <c r="AH105" s="190"/>
      <c r="AI105" s="190"/>
      <c r="AJ105" s="190"/>
      <c r="AK105" s="190"/>
      <c r="AL105" s="190"/>
      <c r="AM105" s="195"/>
      <c r="AN105" s="195"/>
      <c r="AO105" s="195"/>
    </row>
    <row r="106" s="12" customFormat="1" ht="30" customHeight="1" spans="1:41">
      <c r="A106" s="182" t="s">
        <v>54</v>
      </c>
      <c r="B106" s="187" t="s">
        <v>136</v>
      </c>
      <c r="C106" s="187"/>
      <c r="D106" s="187"/>
      <c r="E106" s="184"/>
      <c r="F106" s="184"/>
      <c r="G106" s="184"/>
      <c r="H106" s="184"/>
      <c r="I106" s="190"/>
      <c r="J106" s="190"/>
      <c r="K106" s="190"/>
      <c r="L106" s="190"/>
      <c r="M106" s="190"/>
      <c r="N106" s="190"/>
      <c r="O106" s="190"/>
      <c r="P106" s="190"/>
      <c r="Q106" s="190"/>
      <c r="R106" s="190"/>
      <c r="S106" s="190"/>
      <c r="T106" s="190"/>
      <c r="U106" s="190"/>
      <c r="V106" s="190"/>
      <c r="W106" s="190"/>
      <c r="X106" s="190"/>
      <c r="Y106" s="190"/>
      <c r="Z106" s="190"/>
      <c r="AA106" s="190"/>
      <c r="AB106" s="190"/>
      <c r="AC106" s="190"/>
      <c r="AD106" s="190"/>
      <c r="AE106" s="190"/>
      <c r="AF106" s="190"/>
      <c r="AG106" s="190"/>
      <c r="AH106" s="190"/>
      <c r="AI106" s="190"/>
      <c r="AJ106" s="190"/>
      <c r="AK106" s="190"/>
      <c r="AL106" s="190"/>
      <c r="AM106" s="195"/>
      <c r="AN106" s="195"/>
      <c r="AO106" s="195"/>
    </row>
    <row r="107" s="12" customFormat="1" ht="30" customHeight="1" spans="1:41">
      <c r="A107" s="182" t="s">
        <v>54</v>
      </c>
      <c r="B107" s="187" t="s">
        <v>137</v>
      </c>
      <c r="C107" s="187"/>
      <c r="D107" s="187"/>
      <c r="E107" s="184"/>
      <c r="F107" s="184"/>
      <c r="G107" s="184"/>
      <c r="H107" s="184"/>
      <c r="I107" s="190"/>
      <c r="J107" s="190"/>
      <c r="K107" s="190"/>
      <c r="L107" s="190"/>
      <c r="M107" s="190"/>
      <c r="N107" s="190"/>
      <c r="O107" s="190"/>
      <c r="P107" s="190"/>
      <c r="Q107" s="190"/>
      <c r="R107" s="190"/>
      <c r="S107" s="190"/>
      <c r="T107" s="190"/>
      <c r="U107" s="190"/>
      <c r="V107" s="190"/>
      <c r="W107" s="190"/>
      <c r="X107" s="190"/>
      <c r="Y107" s="190"/>
      <c r="Z107" s="190"/>
      <c r="AA107" s="190"/>
      <c r="AB107" s="190"/>
      <c r="AC107" s="190"/>
      <c r="AD107" s="190"/>
      <c r="AE107" s="190"/>
      <c r="AF107" s="190"/>
      <c r="AG107" s="190"/>
      <c r="AH107" s="190"/>
      <c r="AI107" s="190"/>
      <c r="AJ107" s="190"/>
      <c r="AK107" s="190"/>
      <c r="AL107" s="190"/>
      <c r="AM107" s="195"/>
      <c r="AN107" s="195"/>
      <c r="AO107" s="195"/>
    </row>
    <row r="108" s="12" customFormat="1" ht="30" customHeight="1" spans="1:41">
      <c r="A108" s="179" t="s">
        <v>50</v>
      </c>
      <c r="B108" s="187" t="s">
        <v>138</v>
      </c>
      <c r="C108" s="187"/>
      <c r="D108" s="187"/>
      <c r="E108" s="184"/>
      <c r="F108" s="184"/>
      <c r="G108" s="184"/>
      <c r="H108" s="184"/>
      <c r="I108" s="191">
        <f t="shared" ref="I108:AL108" si="30">I109+I111+I116+I123</f>
        <v>1</v>
      </c>
      <c r="J108" s="191">
        <f t="shared" si="30"/>
        <v>800</v>
      </c>
      <c r="K108" s="191">
        <f t="shared" si="30"/>
        <v>0</v>
      </c>
      <c r="L108" s="191">
        <f t="shared" si="30"/>
        <v>0</v>
      </c>
      <c r="M108" s="191">
        <f t="shared" si="30"/>
        <v>0</v>
      </c>
      <c r="N108" s="191">
        <f t="shared" si="30"/>
        <v>0</v>
      </c>
      <c r="O108" s="191">
        <f t="shared" si="30"/>
        <v>1</v>
      </c>
      <c r="P108" s="191">
        <f t="shared" si="30"/>
        <v>0</v>
      </c>
      <c r="Q108" s="191">
        <f t="shared" si="30"/>
        <v>0</v>
      </c>
      <c r="R108" s="191">
        <f t="shared" si="30"/>
        <v>0</v>
      </c>
      <c r="S108" s="191">
        <f t="shared" si="30"/>
        <v>800</v>
      </c>
      <c r="T108" s="191">
        <f t="shared" si="30"/>
        <v>800</v>
      </c>
      <c r="U108" s="191">
        <f t="shared" si="30"/>
        <v>0</v>
      </c>
      <c r="V108" s="191">
        <f t="shared" si="30"/>
        <v>0</v>
      </c>
      <c r="W108" s="191">
        <f t="shared" si="30"/>
        <v>0</v>
      </c>
      <c r="X108" s="191">
        <f t="shared" si="30"/>
        <v>0</v>
      </c>
      <c r="Y108" s="191">
        <f t="shared" si="30"/>
        <v>0</v>
      </c>
      <c r="Z108" s="191">
        <f t="shared" si="30"/>
        <v>240</v>
      </c>
      <c r="AA108" s="191">
        <f t="shared" si="30"/>
        <v>240</v>
      </c>
      <c r="AB108" s="191">
        <f t="shared" si="30"/>
        <v>240</v>
      </c>
      <c r="AC108" s="191">
        <f t="shared" si="30"/>
        <v>0</v>
      </c>
      <c r="AD108" s="191">
        <f t="shared" si="30"/>
        <v>0</v>
      </c>
      <c r="AE108" s="191">
        <f t="shared" si="30"/>
        <v>0</v>
      </c>
      <c r="AF108" s="191">
        <f t="shared" si="30"/>
        <v>0</v>
      </c>
      <c r="AG108" s="191">
        <f t="shared" si="30"/>
        <v>0</v>
      </c>
      <c r="AH108" s="191">
        <f t="shared" si="30"/>
        <v>0</v>
      </c>
      <c r="AI108" s="191">
        <f t="shared" si="30"/>
        <v>0</v>
      </c>
      <c r="AJ108" s="191">
        <f t="shared" si="30"/>
        <v>0</v>
      </c>
      <c r="AK108" s="191">
        <f t="shared" si="30"/>
        <v>0</v>
      </c>
      <c r="AL108" s="191">
        <f t="shared" si="30"/>
        <v>0</v>
      </c>
      <c r="AM108" s="195"/>
      <c r="AN108" s="195"/>
      <c r="AO108" s="195"/>
    </row>
    <row r="109" s="12" customFormat="1" ht="30" customHeight="1" spans="1:41">
      <c r="A109" s="202" t="s">
        <v>52</v>
      </c>
      <c r="B109" s="187" t="s">
        <v>139</v>
      </c>
      <c r="C109" s="187"/>
      <c r="D109" s="187"/>
      <c r="E109" s="184"/>
      <c r="F109" s="184"/>
      <c r="G109" s="184"/>
      <c r="H109" s="184"/>
      <c r="I109" s="190">
        <f t="shared" ref="I109:AL109" si="31">I110</f>
        <v>0</v>
      </c>
      <c r="J109" s="190">
        <f t="shared" si="31"/>
        <v>0</v>
      </c>
      <c r="K109" s="190">
        <f t="shared" si="31"/>
        <v>0</v>
      </c>
      <c r="L109" s="190">
        <f t="shared" si="31"/>
        <v>0</v>
      </c>
      <c r="M109" s="190">
        <f t="shared" si="31"/>
        <v>0</v>
      </c>
      <c r="N109" s="190">
        <f t="shared" si="31"/>
        <v>0</v>
      </c>
      <c r="O109" s="190">
        <f t="shared" si="31"/>
        <v>0</v>
      </c>
      <c r="P109" s="190">
        <f t="shared" si="31"/>
        <v>0</v>
      </c>
      <c r="Q109" s="190">
        <f t="shared" si="31"/>
        <v>0</v>
      </c>
      <c r="R109" s="190">
        <f t="shared" si="31"/>
        <v>0</v>
      </c>
      <c r="S109" s="190">
        <f t="shared" si="31"/>
        <v>0</v>
      </c>
      <c r="T109" s="190">
        <f t="shared" si="31"/>
        <v>0</v>
      </c>
      <c r="U109" s="190">
        <f t="shared" si="31"/>
        <v>0</v>
      </c>
      <c r="V109" s="190">
        <f t="shared" si="31"/>
        <v>0</v>
      </c>
      <c r="W109" s="190">
        <f t="shared" si="31"/>
        <v>0</v>
      </c>
      <c r="X109" s="190">
        <f t="shared" si="31"/>
        <v>0</v>
      </c>
      <c r="Y109" s="190">
        <f t="shared" si="31"/>
        <v>0</v>
      </c>
      <c r="Z109" s="190">
        <f t="shared" si="31"/>
        <v>0</v>
      </c>
      <c r="AA109" s="190">
        <f t="shared" si="31"/>
        <v>0</v>
      </c>
      <c r="AB109" s="190">
        <f t="shared" si="31"/>
        <v>0</v>
      </c>
      <c r="AC109" s="190">
        <f t="shared" si="31"/>
        <v>0</v>
      </c>
      <c r="AD109" s="190">
        <f t="shared" si="31"/>
        <v>0</v>
      </c>
      <c r="AE109" s="190">
        <f t="shared" si="31"/>
        <v>0</v>
      </c>
      <c r="AF109" s="190">
        <f t="shared" si="31"/>
        <v>0</v>
      </c>
      <c r="AG109" s="190">
        <f t="shared" si="31"/>
        <v>0</v>
      </c>
      <c r="AH109" s="190">
        <f t="shared" si="31"/>
        <v>0</v>
      </c>
      <c r="AI109" s="190">
        <f t="shared" si="31"/>
        <v>0</v>
      </c>
      <c r="AJ109" s="190">
        <f t="shared" si="31"/>
        <v>0</v>
      </c>
      <c r="AK109" s="190">
        <f t="shared" si="31"/>
        <v>0</v>
      </c>
      <c r="AL109" s="190">
        <f t="shared" si="31"/>
        <v>0</v>
      </c>
      <c r="AM109" s="195"/>
      <c r="AN109" s="195"/>
      <c r="AO109" s="195"/>
    </row>
    <row r="110" s="12" customFormat="1" ht="30" customHeight="1" spans="1:41">
      <c r="A110" s="182" t="s">
        <v>54</v>
      </c>
      <c r="B110" s="187" t="s">
        <v>140</v>
      </c>
      <c r="C110" s="187"/>
      <c r="D110" s="187"/>
      <c r="E110" s="184"/>
      <c r="F110" s="184"/>
      <c r="G110" s="184"/>
      <c r="H110" s="184"/>
      <c r="I110" s="190"/>
      <c r="J110" s="190"/>
      <c r="K110" s="190"/>
      <c r="L110" s="190"/>
      <c r="M110" s="190"/>
      <c r="N110" s="190"/>
      <c r="O110" s="190"/>
      <c r="P110" s="190"/>
      <c r="Q110" s="190"/>
      <c r="R110" s="190"/>
      <c r="S110" s="190"/>
      <c r="T110" s="190"/>
      <c r="U110" s="190"/>
      <c r="V110" s="190"/>
      <c r="W110" s="190"/>
      <c r="X110" s="190"/>
      <c r="Y110" s="190"/>
      <c r="Z110" s="190"/>
      <c r="AA110" s="190"/>
      <c r="AB110" s="190"/>
      <c r="AC110" s="190"/>
      <c r="AD110" s="190"/>
      <c r="AE110" s="190"/>
      <c r="AF110" s="190"/>
      <c r="AG110" s="190"/>
      <c r="AH110" s="190"/>
      <c r="AI110" s="190"/>
      <c r="AJ110" s="190"/>
      <c r="AK110" s="190"/>
      <c r="AL110" s="190"/>
      <c r="AM110" s="195"/>
      <c r="AN110" s="195"/>
      <c r="AO110" s="195"/>
    </row>
    <row r="111" s="12" customFormat="1" ht="30" customHeight="1" spans="1:41">
      <c r="A111" s="202" t="s">
        <v>52</v>
      </c>
      <c r="B111" s="187" t="s">
        <v>141</v>
      </c>
      <c r="C111" s="187"/>
      <c r="D111" s="187"/>
      <c r="E111" s="184"/>
      <c r="F111" s="184"/>
      <c r="G111" s="184"/>
      <c r="H111" s="184"/>
      <c r="I111" s="190">
        <f t="shared" ref="I111:AL111" si="32">I112+I114+I115</f>
        <v>1</v>
      </c>
      <c r="J111" s="190">
        <f t="shared" si="32"/>
        <v>800</v>
      </c>
      <c r="K111" s="190">
        <f t="shared" si="32"/>
        <v>0</v>
      </c>
      <c r="L111" s="190">
        <f t="shared" si="32"/>
        <v>0</v>
      </c>
      <c r="M111" s="190">
        <f t="shared" si="32"/>
        <v>0</v>
      </c>
      <c r="N111" s="190">
        <f t="shared" si="32"/>
        <v>0</v>
      </c>
      <c r="O111" s="190">
        <f t="shared" si="32"/>
        <v>1</v>
      </c>
      <c r="P111" s="190">
        <f t="shared" si="32"/>
        <v>0</v>
      </c>
      <c r="Q111" s="190">
        <f t="shared" si="32"/>
        <v>0</v>
      </c>
      <c r="R111" s="190">
        <f t="shared" si="32"/>
        <v>0</v>
      </c>
      <c r="S111" s="190">
        <f t="shared" si="32"/>
        <v>800</v>
      </c>
      <c r="T111" s="190">
        <f t="shared" si="32"/>
        <v>800</v>
      </c>
      <c r="U111" s="190">
        <f t="shared" si="32"/>
        <v>0</v>
      </c>
      <c r="V111" s="190">
        <f t="shared" si="32"/>
        <v>0</v>
      </c>
      <c r="W111" s="190">
        <f t="shared" si="32"/>
        <v>0</v>
      </c>
      <c r="X111" s="190">
        <f t="shared" si="32"/>
        <v>0</v>
      </c>
      <c r="Y111" s="190">
        <f t="shared" si="32"/>
        <v>0</v>
      </c>
      <c r="Z111" s="190">
        <f t="shared" si="32"/>
        <v>240</v>
      </c>
      <c r="AA111" s="190">
        <f t="shared" si="32"/>
        <v>240</v>
      </c>
      <c r="AB111" s="190">
        <f t="shared" si="32"/>
        <v>240</v>
      </c>
      <c r="AC111" s="190">
        <f t="shared" si="32"/>
        <v>0</v>
      </c>
      <c r="AD111" s="190">
        <f t="shared" si="32"/>
        <v>0</v>
      </c>
      <c r="AE111" s="190">
        <f t="shared" si="32"/>
        <v>0</v>
      </c>
      <c r="AF111" s="190">
        <f t="shared" si="32"/>
        <v>0</v>
      </c>
      <c r="AG111" s="190">
        <f t="shared" si="32"/>
        <v>0</v>
      </c>
      <c r="AH111" s="190">
        <f t="shared" si="32"/>
        <v>0</v>
      </c>
      <c r="AI111" s="190">
        <f t="shared" si="32"/>
        <v>0</v>
      </c>
      <c r="AJ111" s="190">
        <f t="shared" si="32"/>
        <v>0</v>
      </c>
      <c r="AK111" s="190">
        <f t="shared" si="32"/>
        <v>0</v>
      </c>
      <c r="AL111" s="190">
        <f t="shared" si="32"/>
        <v>0</v>
      </c>
      <c r="AM111" s="195"/>
      <c r="AN111" s="195"/>
      <c r="AO111" s="195"/>
    </row>
    <row r="112" s="12" customFormat="1" ht="30" customHeight="1" spans="1:41">
      <c r="A112" s="182" t="s">
        <v>54</v>
      </c>
      <c r="B112" s="187" t="s">
        <v>142</v>
      </c>
      <c r="C112" s="187"/>
      <c r="D112" s="187"/>
      <c r="E112" s="184"/>
      <c r="F112" s="184"/>
      <c r="G112" s="184"/>
      <c r="H112" s="184"/>
      <c r="I112" s="190">
        <f t="shared" ref="I112:AL112" si="33">SUM(I113)</f>
        <v>1</v>
      </c>
      <c r="J112" s="190">
        <f t="shared" si="33"/>
        <v>800</v>
      </c>
      <c r="K112" s="190">
        <f t="shared" si="33"/>
        <v>0</v>
      </c>
      <c r="L112" s="190">
        <f t="shared" si="33"/>
        <v>0</v>
      </c>
      <c r="M112" s="190">
        <f t="shared" si="33"/>
        <v>0</v>
      </c>
      <c r="N112" s="190">
        <f t="shared" si="33"/>
        <v>0</v>
      </c>
      <c r="O112" s="190">
        <f t="shared" si="33"/>
        <v>1</v>
      </c>
      <c r="P112" s="190">
        <f t="shared" si="33"/>
        <v>0</v>
      </c>
      <c r="Q112" s="190">
        <f t="shared" si="33"/>
        <v>0</v>
      </c>
      <c r="R112" s="190">
        <f t="shared" si="33"/>
        <v>0</v>
      </c>
      <c r="S112" s="190">
        <f t="shared" si="33"/>
        <v>800</v>
      </c>
      <c r="T112" s="190">
        <f t="shared" si="33"/>
        <v>800</v>
      </c>
      <c r="U112" s="190">
        <f t="shared" si="33"/>
        <v>0</v>
      </c>
      <c r="V112" s="190">
        <f t="shared" si="33"/>
        <v>0</v>
      </c>
      <c r="W112" s="190">
        <f t="shared" si="33"/>
        <v>0</v>
      </c>
      <c r="X112" s="190">
        <f t="shared" si="33"/>
        <v>0</v>
      </c>
      <c r="Y112" s="190">
        <f t="shared" si="33"/>
        <v>0</v>
      </c>
      <c r="Z112" s="190">
        <f t="shared" si="33"/>
        <v>240</v>
      </c>
      <c r="AA112" s="190">
        <f t="shared" si="33"/>
        <v>240</v>
      </c>
      <c r="AB112" s="190">
        <f t="shared" si="33"/>
        <v>240</v>
      </c>
      <c r="AC112" s="190">
        <f t="shared" si="33"/>
        <v>0</v>
      </c>
      <c r="AD112" s="190">
        <f t="shared" si="33"/>
        <v>0</v>
      </c>
      <c r="AE112" s="190">
        <f t="shared" si="33"/>
        <v>0</v>
      </c>
      <c r="AF112" s="190">
        <f t="shared" si="33"/>
        <v>0</v>
      </c>
      <c r="AG112" s="190">
        <f t="shared" si="33"/>
        <v>0</v>
      </c>
      <c r="AH112" s="190">
        <f t="shared" si="33"/>
        <v>0</v>
      </c>
      <c r="AI112" s="190">
        <f t="shared" si="33"/>
        <v>0</v>
      </c>
      <c r="AJ112" s="190">
        <f t="shared" si="33"/>
        <v>0</v>
      </c>
      <c r="AK112" s="190">
        <f t="shared" si="33"/>
        <v>0</v>
      </c>
      <c r="AL112" s="190">
        <f t="shared" si="33"/>
        <v>0</v>
      </c>
      <c r="AM112" s="195"/>
      <c r="AN112" s="195"/>
      <c r="AO112" s="195"/>
    </row>
    <row r="113" s="7" customFormat="1" ht="198" customHeight="1" spans="1:42">
      <c r="A113" s="22">
        <v>15</v>
      </c>
      <c r="B113" s="22" t="s">
        <v>1174</v>
      </c>
      <c r="C113" s="22">
        <v>2024</v>
      </c>
      <c r="D113" s="33" t="s">
        <v>993</v>
      </c>
      <c r="E113" s="22" t="s">
        <v>178</v>
      </c>
      <c r="F113" s="22" t="s">
        <v>1175</v>
      </c>
      <c r="G113" s="22" t="s">
        <v>995</v>
      </c>
      <c r="H113" s="33" t="s">
        <v>1103</v>
      </c>
      <c r="I113" s="22">
        <v>1</v>
      </c>
      <c r="J113" s="22">
        <v>800</v>
      </c>
      <c r="K113" s="22"/>
      <c r="L113" s="22"/>
      <c r="M113" s="22"/>
      <c r="N113" s="22"/>
      <c r="O113" s="22">
        <v>1</v>
      </c>
      <c r="P113" s="22"/>
      <c r="Q113" s="22"/>
      <c r="R113" s="22"/>
      <c r="S113" s="22">
        <v>800</v>
      </c>
      <c r="T113" s="22">
        <v>800</v>
      </c>
      <c r="U113" s="36" t="s">
        <v>997</v>
      </c>
      <c r="V113" s="22" t="s">
        <v>1176</v>
      </c>
      <c r="W113" s="22" t="s">
        <v>997</v>
      </c>
      <c r="X113" s="22" t="s">
        <v>1176</v>
      </c>
      <c r="Y113" s="22" t="s">
        <v>1177</v>
      </c>
      <c r="Z113" s="22">
        <v>240</v>
      </c>
      <c r="AA113" s="22">
        <v>240</v>
      </c>
      <c r="AB113" s="60">
        <v>240</v>
      </c>
      <c r="AC113" s="60"/>
      <c r="AD113" s="60"/>
      <c r="AE113" s="60"/>
      <c r="AF113" s="22"/>
      <c r="AG113" s="22"/>
      <c r="AH113" s="22"/>
      <c r="AI113" s="22"/>
      <c r="AJ113" s="22"/>
      <c r="AK113" s="22"/>
      <c r="AL113" s="22"/>
      <c r="AM113" s="33" t="s">
        <v>1178</v>
      </c>
      <c r="AN113" s="33" t="s">
        <v>1179</v>
      </c>
      <c r="AO113" s="60" t="s">
        <v>1386</v>
      </c>
      <c r="AP113" s="75" t="s">
        <v>1386</v>
      </c>
    </row>
    <row r="114" s="12" customFormat="1" ht="30" customHeight="1" spans="1:41">
      <c r="A114" s="182" t="s">
        <v>54</v>
      </c>
      <c r="B114" s="187" t="s">
        <v>143</v>
      </c>
      <c r="C114" s="187"/>
      <c r="D114" s="187"/>
      <c r="E114" s="184"/>
      <c r="F114" s="184"/>
      <c r="G114" s="184"/>
      <c r="H114" s="184"/>
      <c r="I114" s="190"/>
      <c r="J114" s="190"/>
      <c r="K114" s="190"/>
      <c r="L114" s="190"/>
      <c r="M114" s="190"/>
      <c r="N114" s="190"/>
      <c r="O114" s="190"/>
      <c r="P114" s="190"/>
      <c r="Q114" s="190"/>
      <c r="R114" s="190"/>
      <c r="S114" s="190"/>
      <c r="T114" s="190"/>
      <c r="U114" s="190"/>
      <c r="V114" s="190"/>
      <c r="W114" s="190"/>
      <c r="X114" s="190"/>
      <c r="Y114" s="190"/>
      <c r="Z114" s="190"/>
      <c r="AA114" s="190"/>
      <c r="AB114" s="190"/>
      <c r="AC114" s="190"/>
      <c r="AD114" s="190"/>
      <c r="AE114" s="190"/>
      <c r="AF114" s="190"/>
      <c r="AG114" s="190"/>
      <c r="AH114" s="190"/>
      <c r="AI114" s="190"/>
      <c r="AJ114" s="190"/>
      <c r="AK114" s="190"/>
      <c r="AL114" s="190"/>
      <c r="AM114" s="195"/>
      <c r="AN114" s="195"/>
      <c r="AO114" s="195"/>
    </row>
    <row r="115" s="12" customFormat="1" ht="30" customHeight="1" spans="1:41">
      <c r="A115" s="182" t="s">
        <v>54</v>
      </c>
      <c r="B115" s="187" t="s">
        <v>144</v>
      </c>
      <c r="C115" s="187"/>
      <c r="D115" s="187"/>
      <c r="E115" s="184"/>
      <c r="F115" s="184"/>
      <c r="G115" s="184"/>
      <c r="H115" s="184"/>
      <c r="I115" s="190"/>
      <c r="J115" s="190"/>
      <c r="K115" s="190"/>
      <c r="L115" s="190"/>
      <c r="M115" s="190"/>
      <c r="N115" s="190"/>
      <c r="O115" s="190"/>
      <c r="P115" s="190"/>
      <c r="Q115" s="190"/>
      <c r="R115" s="190"/>
      <c r="S115" s="190"/>
      <c r="T115" s="190"/>
      <c r="U115" s="190"/>
      <c r="V115" s="190"/>
      <c r="W115" s="190"/>
      <c r="X115" s="190"/>
      <c r="Y115" s="190"/>
      <c r="Z115" s="190"/>
      <c r="AA115" s="190"/>
      <c r="AB115" s="190"/>
      <c r="AC115" s="190"/>
      <c r="AD115" s="190"/>
      <c r="AE115" s="190"/>
      <c r="AF115" s="190"/>
      <c r="AG115" s="190"/>
      <c r="AH115" s="190"/>
      <c r="AI115" s="190"/>
      <c r="AJ115" s="190"/>
      <c r="AK115" s="190"/>
      <c r="AL115" s="190"/>
      <c r="AM115" s="195"/>
      <c r="AN115" s="195"/>
      <c r="AO115" s="195"/>
    </row>
    <row r="116" s="12" customFormat="1" ht="30" customHeight="1" spans="1:41">
      <c r="A116" s="202" t="s">
        <v>52</v>
      </c>
      <c r="B116" s="187" t="s">
        <v>145</v>
      </c>
      <c r="C116" s="187"/>
      <c r="D116" s="187"/>
      <c r="E116" s="184"/>
      <c r="F116" s="184"/>
      <c r="G116" s="184"/>
      <c r="H116" s="184"/>
      <c r="I116" s="190">
        <f t="shared" ref="I116:AL116" si="34">I117+I118+I119+I120+I121+I122</f>
        <v>0</v>
      </c>
      <c r="J116" s="190">
        <f t="shared" si="34"/>
        <v>0</v>
      </c>
      <c r="K116" s="190">
        <f t="shared" si="34"/>
        <v>0</v>
      </c>
      <c r="L116" s="190">
        <f t="shared" si="34"/>
        <v>0</v>
      </c>
      <c r="M116" s="190">
        <f t="shared" si="34"/>
        <v>0</v>
      </c>
      <c r="N116" s="190">
        <f t="shared" si="34"/>
        <v>0</v>
      </c>
      <c r="O116" s="190">
        <f t="shared" si="34"/>
        <v>0</v>
      </c>
      <c r="P116" s="190">
        <f t="shared" si="34"/>
        <v>0</v>
      </c>
      <c r="Q116" s="190">
        <f t="shared" si="34"/>
        <v>0</v>
      </c>
      <c r="R116" s="190">
        <f t="shared" si="34"/>
        <v>0</v>
      </c>
      <c r="S116" s="190">
        <f t="shared" si="34"/>
        <v>0</v>
      </c>
      <c r="T116" s="190">
        <f t="shared" si="34"/>
        <v>0</v>
      </c>
      <c r="U116" s="190">
        <f t="shared" si="34"/>
        <v>0</v>
      </c>
      <c r="V116" s="190">
        <f t="shared" si="34"/>
        <v>0</v>
      </c>
      <c r="W116" s="190">
        <f t="shared" si="34"/>
        <v>0</v>
      </c>
      <c r="X116" s="190">
        <f t="shared" si="34"/>
        <v>0</v>
      </c>
      <c r="Y116" s="190">
        <f t="shared" si="34"/>
        <v>0</v>
      </c>
      <c r="Z116" s="190">
        <f t="shared" si="34"/>
        <v>0</v>
      </c>
      <c r="AA116" s="190">
        <f t="shared" si="34"/>
        <v>0</v>
      </c>
      <c r="AB116" s="190">
        <f t="shared" si="34"/>
        <v>0</v>
      </c>
      <c r="AC116" s="190">
        <f t="shared" si="34"/>
        <v>0</v>
      </c>
      <c r="AD116" s="190">
        <f t="shared" si="34"/>
        <v>0</v>
      </c>
      <c r="AE116" s="190">
        <f t="shared" si="34"/>
        <v>0</v>
      </c>
      <c r="AF116" s="190">
        <f t="shared" si="34"/>
        <v>0</v>
      </c>
      <c r="AG116" s="190">
        <f t="shared" si="34"/>
        <v>0</v>
      </c>
      <c r="AH116" s="190">
        <f t="shared" si="34"/>
        <v>0</v>
      </c>
      <c r="AI116" s="190">
        <f t="shared" si="34"/>
        <v>0</v>
      </c>
      <c r="AJ116" s="190">
        <f t="shared" si="34"/>
        <v>0</v>
      </c>
      <c r="AK116" s="190">
        <f t="shared" si="34"/>
        <v>0</v>
      </c>
      <c r="AL116" s="190">
        <f t="shared" si="34"/>
        <v>0</v>
      </c>
      <c r="AM116" s="195"/>
      <c r="AN116" s="195"/>
      <c r="AO116" s="195"/>
    </row>
    <row r="117" s="12" customFormat="1" ht="30" customHeight="1" spans="1:41">
      <c r="A117" s="182" t="s">
        <v>54</v>
      </c>
      <c r="B117" s="187" t="s">
        <v>146</v>
      </c>
      <c r="C117" s="187"/>
      <c r="D117" s="187"/>
      <c r="E117" s="184"/>
      <c r="F117" s="184"/>
      <c r="G117" s="184"/>
      <c r="H117" s="184"/>
      <c r="I117" s="190"/>
      <c r="J117" s="190"/>
      <c r="K117" s="190"/>
      <c r="L117" s="190"/>
      <c r="M117" s="190"/>
      <c r="N117" s="190"/>
      <c r="O117" s="190"/>
      <c r="P117" s="190"/>
      <c r="Q117" s="190"/>
      <c r="R117" s="190"/>
      <c r="S117" s="190"/>
      <c r="T117" s="190"/>
      <c r="U117" s="190"/>
      <c r="V117" s="190"/>
      <c r="W117" s="190"/>
      <c r="X117" s="190"/>
      <c r="Y117" s="190"/>
      <c r="Z117" s="190"/>
      <c r="AA117" s="190"/>
      <c r="AB117" s="190"/>
      <c r="AC117" s="190"/>
      <c r="AD117" s="190"/>
      <c r="AE117" s="190"/>
      <c r="AF117" s="190"/>
      <c r="AG117" s="190"/>
      <c r="AH117" s="190"/>
      <c r="AI117" s="190"/>
      <c r="AJ117" s="190"/>
      <c r="AK117" s="190"/>
      <c r="AL117" s="190"/>
      <c r="AM117" s="195"/>
      <c r="AN117" s="195"/>
      <c r="AO117" s="195"/>
    </row>
    <row r="118" s="12" customFormat="1" ht="30" customHeight="1" spans="1:41">
      <c r="A118" s="182" t="s">
        <v>54</v>
      </c>
      <c r="B118" s="187" t="s">
        <v>147</v>
      </c>
      <c r="C118" s="187"/>
      <c r="D118" s="187"/>
      <c r="E118" s="184"/>
      <c r="F118" s="184"/>
      <c r="G118" s="184"/>
      <c r="H118" s="184"/>
      <c r="I118" s="190"/>
      <c r="J118" s="190"/>
      <c r="K118" s="190"/>
      <c r="L118" s="190"/>
      <c r="M118" s="190"/>
      <c r="N118" s="190"/>
      <c r="O118" s="190"/>
      <c r="P118" s="190"/>
      <c r="Q118" s="190"/>
      <c r="R118" s="190"/>
      <c r="S118" s="190"/>
      <c r="T118" s="190"/>
      <c r="U118" s="190"/>
      <c r="V118" s="190"/>
      <c r="W118" s="190"/>
      <c r="X118" s="190"/>
      <c r="Y118" s="190"/>
      <c r="Z118" s="190"/>
      <c r="AA118" s="190"/>
      <c r="AB118" s="190"/>
      <c r="AC118" s="190"/>
      <c r="AD118" s="190"/>
      <c r="AE118" s="190"/>
      <c r="AF118" s="190"/>
      <c r="AG118" s="190"/>
      <c r="AH118" s="190"/>
      <c r="AI118" s="190"/>
      <c r="AJ118" s="190"/>
      <c r="AK118" s="190"/>
      <c r="AL118" s="190"/>
      <c r="AM118" s="195"/>
      <c r="AN118" s="195"/>
      <c r="AO118" s="195"/>
    </row>
    <row r="119" s="12" customFormat="1" ht="30" customHeight="1" spans="1:41">
      <c r="A119" s="182" t="s">
        <v>54</v>
      </c>
      <c r="B119" s="187" t="s">
        <v>148</v>
      </c>
      <c r="C119" s="187"/>
      <c r="D119" s="187"/>
      <c r="E119" s="184"/>
      <c r="F119" s="184"/>
      <c r="G119" s="184"/>
      <c r="H119" s="184"/>
      <c r="I119" s="190"/>
      <c r="J119" s="190"/>
      <c r="K119" s="190"/>
      <c r="L119" s="190"/>
      <c r="M119" s="190"/>
      <c r="N119" s="190"/>
      <c r="O119" s="190"/>
      <c r="P119" s="190"/>
      <c r="Q119" s="190"/>
      <c r="R119" s="190"/>
      <c r="S119" s="190"/>
      <c r="T119" s="190"/>
      <c r="U119" s="190"/>
      <c r="V119" s="190"/>
      <c r="W119" s="190"/>
      <c r="X119" s="190"/>
      <c r="Y119" s="190"/>
      <c r="Z119" s="190"/>
      <c r="AA119" s="190"/>
      <c r="AB119" s="190"/>
      <c r="AC119" s="190"/>
      <c r="AD119" s="190"/>
      <c r="AE119" s="190"/>
      <c r="AF119" s="190"/>
      <c r="AG119" s="190"/>
      <c r="AH119" s="190"/>
      <c r="AI119" s="190"/>
      <c r="AJ119" s="190"/>
      <c r="AK119" s="190"/>
      <c r="AL119" s="190"/>
      <c r="AM119" s="195"/>
      <c r="AN119" s="195"/>
      <c r="AO119" s="195"/>
    </row>
    <row r="120" s="12" customFormat="1" ht="30" customHeight="1" spans="1:41">
      <c r="A120" s="182" t="s">
        <v>54</v>
      </c>
      <c r="B120" s="187" t="s">
        <v>149</v>
      </c>
      <c r="C120" s="187"/>
      <c r="D120" s="187"/>
      <c r="E120" s="184"/>
      <c r="F120" s="184"/>
      <c r="G120" s="184"/>
      <c r="H120" s="184"/>
      <c r="I120" s="190"/>
      <c r="J120" s="190"/>
      <c r="K120" s="190"/>
      <c r="L120" s="190"/>
      <c r="M120" s="190"/>
      <c r="N120" s="190"/>
      <c r="O120" s="190"/>
      <c r="P120" s="190"/>
      <c r="Q120" s="190"/>
      <c r="R120" s="190"/>
      <c r="S120" s="190"/>
      <c r="T120" s="190"/>
      <c r="U120" s="190"/>
      <c r="V120" s="190"/>
      <c r="W120" s="190"/>
      <c r="X120" s="190"/>
      <c r="Y120" s="190"/>
      <c r="Z120" s="190"/>
      <c r="AA120" s="190"/>
      <c r="AB120" s="190"/>
      <c r="AC120" s="190"/>
      <c r="AD120" s="190"/>
      <c r="AE120" s="190"/>
      <c r="AF120" s="190"/>
      <c r="AG120" s="190"/>
      <c r="AH120" s="190"/>
      <c r="AI120" s="190"/>
      <c r="AJ120" s="190"/>
      <c r="AK120" s="190"/>
      <c r="AL120" s="190"/>
      <c r="AM120" s="195"/>
      <c r="AN120" s="195"/>
      <c r="AO120" s="195"/>
    </row>
    <row r="121" s="12" customFormat="1" ht="30" customHeight="1" spans="1:41">
      <c r="A121" s="182" t="s">
        <v>54</v>
      </c>
      <c r="B121" s="187" t="s">
        <v>150</v>
      </c>
      <c r="C121" s="187"/>
      <c r="D121" s="187"/>
      <c r="E121" s="184"/>
      <c r="F121" s="184"/>
      <c r="G121" s="184"/>
      <c r="H121" s="184"/>
      <c r="I121" s="190"/>
      <c r="J121" s="190"/>
      <c r="K121" s="190"/>
      <c r="L121" s="190"/>
      <c r="M121" s="190"/>
      <c r="N121" s="190"/>
      <c r="O121" s="190"/>
      <c r="P121" s="190"/>
      <c r="Q121" s="190"/>
      <c r="R121" s="190"/>
      <c r="S121" s="190"/>
      <c r="T121" s="190"/>
      <c r="U121" s="190"/>
      <c r="V121" s="190"/>
      <c r="W121" s="190"/>
      <c r="X121" s="190"/>
      <c r="Y121" s="190"/>
      <c r="Z121" s="190"/>
      <c r="AA121" s="190"/>
      <c r="AB121" s="190"/>
      <c r="AC121" s="190"/>
      <c r="AD121" s="190"/>
      <c r="AE121" s="190"/>
      <c r="AF121" s="190"/>
      <c r="AG121" s="190"/>
      <c r="AH121" s="190"/>
      <c r="AI121" s="190"/>
      <c r="AJ121" s="190"/>
      <c r="AK121" s="190"/>
      <c r="AL121" s="190"/>
      <c r="AM121" s="195"/>
      <c r="AN121" s="195"/>
      <c r="AO121" s="195"/>
    </row>
    <row r="122" s="12" customFormat="1" ht="30" customHeight="1" spans="1:41">
      <c r="A122" s="182" t="s">
        <v>54</v>
      </c>
      <c r="B122" s="187" t="s">
        <v>151</v>
      </c>
      <c r="C122" s="187"/>
      <c r="D122" s="187"/>
      <c r="E122" s="184"/>
      <c r="F122" s="184"/>
      <c r="G122" s="184"/>
      <c r="H122" s="184"/>
      <c r="I122" s="190"/>
      <c r="J122" s="190"/>
      <c r="K122" s="190"/>
      <c r="L122" s="190"/>
      <c r="M122" s="190"/>
      <c r="N122" s="190"/>
      <c r="O122" s="190"/>
      <c r="P122" s="190"/>
      <c r="Q122" s="190"/>
      <c r="R122" s="190"/>
      <c r="S122" s="190"/>
      <c r="T122" s="190"/>
      <c r="U122" s="190"/>
      <c r="V122" s="190"/>
      <c r="W122" s="190"/>
      <c r="X122" s="190"/>
      <c r="Y122" s="190"/>
      <c r="Z122" s="190"/>
      <c r="AA122" s="190"/>
      <c r="AB122" s="190"/>
      <c r="AC122" s="190"/>
      <c r="AD122" s="190"/>
      <c r="AE122" s="190"/>
      <c r="AF122" s="190"/>
      <c r="AG122" s="190"/>
      <c r="AH122" s="190"/>
      <c r="AI122" s="190"/>
      <c r="AJ122" s="190"/>
      <c r="AK122" s="190"/>
      <c r="AL122" s="190"/>
      <c r="AM122" s="195"/>
      <c r="AN122" s="195"/>
      <c r="AO122" s="195"/>
    </row>
    <row r="123" s="12" customFormat="1" ht="30" customHeight="1" spans="1:41">
      <c r="A123" s="202" t="s">
        <v>52</v>
      </c>
      <c r="B123" s="187" t="s">
        <v>152</v>
      </c>
      <c r="C123" s="187"/>
      <c r="D123" s="187"/>
      <c r="E123" s="184"/>
      <c r="F123" s="184"/>
      <c r="G123" s="184"/>
      <c r="H123" s="184"/>
      <c r="I123" s="190">
        <f t="shared" ref="I123:AL123" si="35">I124+I125+I126+I127+I128</f>
        <v>0</v>
      </c>
      <c r="J123" s="190">
        <f t="shared" si="35"/>
        <v>0</v>
      </c>
      <c r="K123" s="190">
        <f t="shared" si="35"/>
        <v>0</v>
      </c>
      <c r="L123" s="190">
        <f t="shared" si="35"/>
        <v>0</v>
      </c>
      <c r="M123" s="190">
        <f t="shared" si="35"/>
        <v>0</v>
      </c>
      <c r="N123" s="190">
        <f t="shared" si="35"/>
        <v>0</v>
      </c>
      <c r="O123" s="190">
        <f t="shared" si="35"/>
        <v>0</v>
      </c>
      <c r="P123" s="190">
        <f t="shared" si="35"/>
        <v>0</v>
      </c>
      <c r="Q123" s="190">
        <f t="shared" si="35"/>
        <v>0</v>
      </c>
      <c r="R123" s="190">
        <f t="shared" si="35"/>
        <v>0</v>
      </c>
      <c r="S123" s="190">
        <f t="shared" si="35"/>
        <v>0</v>
      </c>
      <c r="T123" s="190">
        <f t="shared" si="35"/>
        <v>0</v>
      </c>
      <c r="U123" s="190">
        <f t="shared" si="35"/>
        <v>0</v>
      </c>
      <c r="V123" s="190">
        <f t="shared" si="35"/>
        <v>0</v>
      </c>
      <c r="W123" s="190">
        <f t="shared" si="35"/>
        <v>0</v>
      </c>
      <c r="X123" s="190">
        <f t="shared" si="35"/>
        <v>0</v>
      </c>
      <c r="Y123" s="190">
        <f t="shared" si="35"/>
        <v>0</v>
      </c>
      <c r="Z123" s="190">
        <f t="shared" si="35"/>
        <v>0</v>
      </c>
      <c r="AA123" s="190">
        <f t="shared" si="35"/>
        <v>0</v>
      </c>
      <c r="AB123" s="190">
        <f t="shared" si="35"/>
        <v>0</v>
      </c>
      <c r="AC123" s="190">
        <f t="shared" si="35"/>
        <v>0</v>
      </c>
      <c r="AD123" s="190">
        <f t="shared" si="35"/>
        <v>0</v>
      </c>
      <c r="AE123" s="190">
        <f t="shared" si="35"/>
        <v>0</v>
      </c>
      <c r="AF123" s="190">
        <f t="shared" si="35"/>
        <v>0</v>
      </c>
      <c r="AG123" s="190">
        <f t="shared" si="35"/>
        <v>0</v>
      </c>
      <c r="AH123" s="190">
        <f t="shared" si="35"/>
        <v>0</v>
      </c>
      <c r="AI123" s="190">
        <f t="shared" si="35"/>
        <v>0</v>
      </c>
      <c r="AJ123" s="190">
        <f t="shared" si="35"/>
        <v>0</v>
      </c>
      <c r="AK123" s="190">
        <f t="shared" si="35"/>
        <v>0</v>
      </c>
      <c r="AL123" s="190">
        <f t="shared" si="35"/>
        <v>0</v>
      </c>
      <c r="AM123" s="195"/>
      <c r="AN123" s="195"/>
      <c r="AO123" s="195"/>
    </row>
    <row r="124" s="12" customFormat="1" ht="30" customHeight="1" spans="1:41">
      <c r="A124" s="182" t="s">
        <v>54</v>
      </c>
      <c r="B124" s="187" t="s">
        <v>153</v>
      </c>
      <c r="C124" s="187"/>
      <c r="D124" s="187"/>
      <c r="E124" s="184"/>
      <c r="F124" s="184"/>
      <c r="G124" s="184"/>
      <c r="H124" s="184"/>
      <c r="I124" s="190"/>
      <c r="J124" s="190"/>
      <c r="K124" s="190"/>
      <c r="L124" s="190"/>
      <c r="M124" s="190"/>
      <c r="N124" s="190"/>
      <c r="O124" s="190"/>
      <c r="P124" s="190"/>
      <c r="Q124" s="190"/>
      <c r="R124" s="190"/>
      <c r="S124" s="190"/>
      <c r="T124" s="190"/>
      <c r="U124" s="190"/>
      <c r="V124" s="190"/>
      <c r="W124" s="190"/>
      <c r="X124" s="190"/>
      <c r="Y124" s="190"/>
      <c r="Z124" s="190"/>
      <c r="AA124" s="190"/>
      <c r="AB124" s="190"/>
      <c r="AC124" s="190"/>
      <c r="AD124" s="190"/>
      <c r="AE124" s="190"/>
      <c r="AF124" s="190"/>
      <c r="AG124" s="190"/>
      <c r="AH124" s="190"/>
      <c r="AI124" s="190"/>
      <c r="AJ124" s="190"/>
      <c r="AK124" s="190"/>
      <c r="AL124" s="190"/>
      <c r="AM124" s="195"/>
      <c r="AN124" s="195"/>
      <c r="AO124" s="195"/>
    </row>
    <row r="125" s="12" customFormat="1" ht="30" customHeight="1" spans="1:41">
      <c r="A125" s="182" t="s">
        <v>54</v>
      </c>
      <c r="B125" s="187" t="s">
        <v>154</v>
      </c>
      <c r="C125" s="187"/>
      <c r="D125" s="187"/>
      <c r="E125" s="184"/>
      <c r="F125" s="184"/>
      <c r="G125" s="184"/>
      <c r="H125" s="184"/>
      <c r="I125" s="190"/>
      <c r="J125" s="190"/>
      <c r="K125" s="190"/>
      <c r="L125" s="190"/>
      <c r="M125" s="190"/>
      <c r="N125" s="190"/>
      <c r="O125" s="190"/>
      <c r="P125" s="190"/>
      <c r="Q125" s="190"/>
      <c r="R125" s="190"/>
      <c r="S125" s="190"/>
      <c r="T125" s="190"/>
      <c r="U125" s="190"/>
      <c r="V125" s="190"/>
      <c r="W125" s="190"/>
      <c r="X125" s="190"/>
      <c r="Y125" s="190"/>
      <c r="Z125" s="190"/>
      <c r="AA125" s="190"/>
      <c r="AB125" s="190"/>
      <c r="AC125" s="190"/>
      <c r="AD125" s="190"/>
      <c r="AE125" s="190"/>
      <c r="AF125" s="190"/>
      <c r="AG125" s="190"/>
      <c r="AH125" s="190"/>
      <c r="AI125" s="190"/>
      <c r="AJ125" s="190"/>
      <c r="AK125" s="190"/>
      <c r="AL125" s="190"/>
      <c r="AM125" s="195"/>
      <c r="AN125" s="195"/>
      <c r="AO125" s="195"/>
    </row>
    <row r="126" s="12" customFormat="1" ht="30" customHeight="1" spans="1:41">
      <c r="A126" s="182" t="s">
        <v>54</v>
      </c>
      <c r="B126" s="187" t="s">
        <v>155</v>
      </c>
      <c r="C126" s="187"/>
      <c r="D126" s="187"/>
      <c r="E126" s="184"/>
      <c r="F126" s="184"/>
      <c r="G126" s="184"/>
      <c r="H126" s="184"/>
      <c r="I126" s="190"/>
      <c r="J126" s="190"/>
      <c r="K126" s="190"/>
      <c r="L126" s="190"/>
      <c r="M126" s="190"/>
      <c r="N126" s="190"/>
      <c r="O126" s="190"/>
      <c r="P126" s="190"/>
      <c r="Q126" s="190"/>
      <c r="R126" s="190"/>
      <c r="S126" s="190"/>
      <c r="T126" s="190"/>
      <c r="U126" s="190"/>
      <c r="V126" s="190"/>
      <c r="W126" s="190"/>
      <c r="X126" s="190"/>
      <c r="Y126" s="190"/>
      <c r="Z126" s="190"/>
      <c r="AA126" s="190"/>
      <c r="AB126" s="190"/>
      <c r="AC126" s="190"/>
      <c r="AD126" s="190"/>
      <c r="AE126" s="190"/>
      <c r="AF126" s="190"/>
      <c r="AG126" s="190"/>
      <c r="AH126" s="190"/>
      <c r="AI126" s="190"/>
      <c r="AJ126" s="190"/>
      <c r="AK126" s="190"/>
      <c r="AL126" s="190"/>
      <c r="AM126" s="195"/>
      <c r="AN126" s="195"/>
      <c r="AO126" s="195"/>
    </row>
    <row r="127" s="12" customFormat="1" ht="30" customHeight="1" spans="1:41">
      <c r="A127" s="182" t="s">
        <v>54</v>
      </c>
      <c r="B127" s="187" t="s">
        <v>156</v>
      </c>
      <c r="C127" s="187"/>
      <c r="D127" s="187"/>
      <c r="E127" s="184"/>
      <c r="F127" s="184"/>
      <c r="G127" s="184"/>
      <c r="H127" s="184"/>
      <c r="I127" s="190"/>
      <c r="J127" s="190"/>
      <c r="K127" s="190"/>
      <c r="L127" s="190"/>
      <c r="M127" s="190"/>
      <c r="N127" s="190"/>
      <c r="O127" s="190"/>
      <c r="P127" s="190"/>
      <c r="Q127" s="190"/>
      <c r="R127" s="190"/>
      <c r="S127" s="190"/>
      <c r="T127" s="190"/>
      <c r="U127" s="190"/>
      <c r="V127" s="190"/>
      <c r="W127" s="190"/>
      <c r="X127" s="190"/>
      <c r="Y127" s="190"/>
      <c r="Z127" s="190"/>
      <c r="AA127" s="190"/>
      <c r="AB127" s="190"/>
      <c r="AC127" s="190"/>
      <c r="AD127" s="190"/>
      <c r="AE127" s="190"/>
      <c r="AF127" s="190"/>
      <c r="AG127" s="190"/>
      <c r="AH127" s="190"/>
      <c r="AI127" s="190"/>
      <c r="AJ127" s="190"/>
      <c r="AK127" s="190"/>
      <c r="AL127" s="190"/>
      <c r="AM127" s="195"/>
      <c r="AN127" s="195"/>
      <c r="AO127" s="195"/>
    </row>
    <row r="128" s="12" customFormat="1" ht="30" customHeight="1" spans="1:41">
      <c r="A128" s="182" t="s">
        <v>54</v>
      </c>
      <c r="B128" s="187" t="s">
        <v>157</v>
      </c>
      <c r="C128" s="187"/>
      <c r="D128" s="187"/>
      <c r="E128" s="184"/>
      <c r="F128" s="184"/>
      <c r="G128" s="184"/>
      <c r="H128" s="184"/>
      <c r="I128" s="190"/>
      <c r="J128" s="190"/>
      <c r="K128" s="190"/>
      <c r="L128" s="190"/>
      <c r="M128" s="190"/>
      <c r="N128" s="190"/>
      <c r="O128" s="190"/>
      <c r="P128" s="190"/>
      <c r="Q128" s="190"/>
      <c r="R128" s="190"/>
      <c r="S128" s="190"/>
      <c r="T128" s="190"/>
      <c r="U128" s="190"/>
      <c r="V128" s="190"/>
      <c r="W128" s="190"/>
      <c r="X128" s="190"/>
      <c r="Y128" s="190"/>
      <c r="Z128" s="190"/>
      <c r="AA128" s="190"/>
      <c r="AB128" s="190"/>
      <c r="AC128" s="190"/>
      <c r="AD128" s="190"/>
      <c r="AE128" s="190"/>
      <c r="AF128" s="190"/>
      <c r="AG128" s="190"/>
      <c r="AH128" s="190"/>
      <c r="AI128" s="190"/>
      <c r="AJ128" s="190"/>
      <c r="AK128" s="190"/>
      <c r="AL128" s="190"/>
      <c r="AM128" s="195"/>
      <c r="AN128" s="195"/>
      <c r="AO128" s="195"/>
    </row>
    <row r="129" s="12" customFormat="1" ht="30" customHeight="1" spans="1:41">
      <c r="A129" s="179" t="s">
        <v>50</v>
      </c>
      <c r="B129" s="187" t="s">
        <v>158</v>
      </c>
      <c r="C129" s="187"/>
      <c r="D129" s="187"/>
      <c r="E129" s="184"/>
      <c r="F129" s="184"/>
      <c r="G129" s="184"/>
      <c r="H129" s="184"/>
      <c r="I129" s="191">
        <f t="shared" ref="I129:AL129" si="36">I130+I133</f>
        <v>0</v>
      </c>
      <c r="J129" s="191">
        <f t="shared" si="36"/>
        <v>0</v>
      </c>
      <c r="K129" s="191">
        <f t="shared" si="36"/>
        <v>0</v>
      </c>
      <c r="L129" s="191">
        <f t="shared" si="36"/>
        <v>0</v>
      </c>
      <c r="M129" s="191">
        <f t="shared" si="36"/>
        <v>0</v>
      </c>
      <c r="N129" s="191">
        <f t="shared" si="36"/>
        <v>0</v>
      </c>
      <c r="O129" s="191">
        <f t="shared" si="36"/>
        <v>0</v>
      </c>
      <c r="P129" s="191">
        <f t="shared" si="36"/>
        <v>0</v>
      </c>
      <c r="Q129" s="191">
        <f t="shared" si="36"/>
        <v>0</v>
      </c>
      <c r="R129" s="191">
        <f t="shared" si="36"/>
        <v>0</v>
      </c>
      <c r="S129" s="191">
        <f t="shared" si="36"/>
        <v>0</v>
      </c>
      <c r="T129" s="191">
        <f t="shared" si="36"/>
        <v>0</v>
      </c>
      <c r="U129" s="191">
        <f t="shared" si="36"/>
        <v>0</v>
      </c>
      <c r="V129" s="191">
        <f t="shared" si="36"/>
        <v>0</v>
      </c>
      <c r="W129" s="191">
        <f t="shared" si="36"/>
        <v>0</v>
      </c>
      <c r="X129" s="191">
        <f t="shared" si="36"/>
        <v>0</v>
      </c>
      <c r="Y129" s="191">
        <f t="shared" si="36"/>
        <v>0</v>
      </c>
      <c r="Z129" s="191">
        <f t="shared" si="36"/>
        <v>0</v>
      </c>
      <c r="AA129" s="191">
        <f t="shared" si="36"/>
        <v>0</v>
      </c>
      <c r="AB129" s="191">
        <f t="shared" si="36"/>
        <v>0</v>
      </c>
      <c r="AC129" s="191">
        <f t="shared" si="36"/>
        <v>0</v>
      </c>
      <c r="AD129" s="191">
        <f t="shared" si="36"/>
        <v>0</v>
      </c>
      <c r="AE129" s="191">
        <f t="shared" si="36"/>
        <v>0</v>
      </c>
      <c r="AF129" s="191">
        <f t="shared" si="36"/>
        <v>0</v>
      </c>
      <c r="AG129" s="191">
        <f t="shared" si="36"/>
        <v>0</v>
      </c>
      <c r="AH129" s="191">
        <f t="shared" si="36"/>
        <v>0</v>
      </c>
      <c r="AI129" s="191">
        <f t="shared" si="36"/>
        <v>0</v>
      </c>
      <c r="AJ129" s="191">
        <f t="shared" si="36"/>
        <v>0</v>
      </c>
      <c r="AK129" s="191">
        <f t="shared" si="36"/>
        <v>0</v>
      </c>
      <c r="AL129" s="191">
        <f t="shared" si="36"/>
        <v>0</v>
      </c>
      <c r="AM129" s="195"/>
      <c r="AN129" s="195"/>
      <c r="AO129" s="195"/>
    </row>
    <row r="130" s="12" customFormat="1" ht="30" customHeight="1" spans="1:41">
      <c r="A130" s="202" t="s">
        <v>52</v>
      </c>
      <c r="B130" s="187" t="s">
        <v>159</v>
      </c>
      <c r="C130" s="187"/>
      <c r="D130" s="187"/>
      <c r="E130" s="184"/>
      <c r="F130" s="184"/>
      <c r="G130" s="184"/>
      <c r="H130" s="184"/>
      <c r="I130" s="190">
        <f t="shared" ref="I130:AL130" si="37">I131+I132</f>
        <v>0</v>
      </c>
      <c r="J130" s="190">
        <f t="shared" si="37"/>
        <v>0</v>
      </c>
      <c r="K130" s="190">
        <f t="shared" si="37"/>
        <v>0</v>
      </c>
      <c r="L130" s="190">
        <f t="shared" si="37"/>
        <v>0</v>
      </c>
      <c r="M130" s="190">
        <f t="shared" si="37"/>
        <v>0</v>
      </c>
      <c r="N130" s="190">
        <f t="shared" si="37"/>
        <v>0</v>
      </c>
      <c r="O130" s="190">
        <f t="shared" si="37"/>
        <v>0</v>
      </c>
      <c r="P130" s="190">
        <f t="shared" si="37"/>
        <v>0</v>
      </c>
      <c r="Q130" s="190">
        <f t="shared" si="37"/>
        <v>0</v>
      </c>
      <c r="R130" s="190">
        <f t="shared" si="37"/>
        <v>0</v>
      </c>
      <c r="S130" s="190">
        <f t="shared" si="37"/>
        <v>0</v>
      </c>
      <c r="T130" s="190">
        <f t="shared" si="37"/>
        <v>0</v>
      </c>
      <c r="U130" s="190">
        <f t="shared" si="37"/>
        <v>0</v>
      </c>
      <c r="V130" s="190">
        <f t="shared" si="37"/>
        <v>0</v>
      </c>
      <c r="W130" s="190">
        <f t="shared" si="37"/>
        <v>0</v>
      </c>
      <c r="X130" s="190">
        <f t="shared" si="37"/>
        <v>0</v>
      </c>
      <c r="Y130" s="190">
        <f t="shared" si="37"/>
        <v>0</v>
      </c>
      <c r="Z130" s="190">
        <f t="shared" si="37"/>
        <v>0</v>
      </c>
      <c r="AA130" s="190">
        <f t="shared" si="37"/>
        <v>0</v>
      </c>
      <c r="AB130" s="190">
        <f t="shared" si="37"/>
        <v>0</v>
      </c>
      <c r="AC130" s="190">
        <f t="shared" si="37"/>
        <v>0</v>
      </c>
      <c r="AD130" s="190">
        <f t="shared" si="37"/>
        <v>0</v>
      </c>
      <c r="AE130" s="190">
        <f t="shared" si="37"/>
        <v>0</v>
      </c>
      <c r="AF130" s="190">
        <f t="shared" si="37"/>
        <v>0</v>
      </c>
      <c r="AG130" s="190">
        <f t="shared" si="37"/>
        <v>0</v>
      </c>
      <c r="AH130" s="190">
        <f t="shared" si="37"/>
        <v>0</v>
      </c>
      <c r="AI130" s="190">
        <f t="shared" si="37"/>
        <v>0</v>
      </c>
      <c r="AJ130" s="190">
        <f t="shared" si="37"/>
        <v>0</v>
      </c>
      <c r="AK130" s="190">
        <f t="shared" si="37"/>
        <v>0</v>
      </c>
      <c r="AL130" s="190">
        <f t="shared" si="37"/>
        <v>0</v>
      </c>
      <c r="AM130" s="195"/>
      <c r="AN130" s="195"/>
      <c r="AO130" s="195"/>
    </row>
    <row r="131" s="12" customFormat="1" ht="30" customHeight="1" spans="1:41">
      <c r="A131" s="182" t="s">
        <v>54</v>
      </c>
      <c r="B131" s="187" t="s">
        <v>160</v>
      </c>
      <c r="C131" s="187"/>
      <c r="D131" s="187"/>
      <c r="E131" s="184"/>
      <c r="F131" s="184"/>
      <c r="G131" s="184"/>
      <c r="H131" s="184"/>
      <c r="I131" s="190"/>
      <c r="J131" s="190"/>
      <c r="K131" s="190"/>
      <c r="L131" s="190"/>
      <c r="M131" s="190"/>
      <c r="N131" s="190"/>
      <c r="O131" s="190"/>
      <c r="P131" s="190"/>
      <c r="Q131" s="190"/>
      <c r="R131" s="190"/>
      <c r="S131" s="190"/>
      <c r="T131" s="190"/>
      <c r="U131" s="190"/>
      <c r="V131" s="190"/>
      <c r="W131" s="190"/>
      <c r="X131" s="190"/>
      <c r="Y131" s="190"/>
      <c r="Z131" s="190"/>
      <c r="AA131" s="190"/>
      <c r="AB131" s="190"/>
      <c r="AC131" s="190"/>
      <c r="AD131" s="190"/>
      <c r="AE131" s="190"/>
      <c r="AF131" s="190"/>
      <c r="AG131" s="190"/>
      <c r="AH131" s="190"/>
      <c r="AI131" s="190"/>
      <c r="AJ131" s="190"/>
      <c r="AK131" s="190"/>
      <c r="AL131" s="190"/>
      <c r="AM131" s="195"/>
      <c r="AN131" s="195"/>
      <c r="AO131" s="195"/>
    </row>
    <row r="132" s="12" customFormat="1" ht="30" customHeight="1" spans="1:41">
      <c r="A132" s="182" t="s">
        <v>54</v>
      </c>
      <c r="B132" s="187" t="s">
        <v>161</v>
      </c>
      <c r="C132" s="187"/>
      <c r="D132" s="187"/>
      <c r="E132" s="184"/>
      <c r="F132" s="184"/>
      <c r="G132" s="184"/>
      <c r="H132" s="184"/>
      <c r="I132" s="190"/>
      <c r="J132" s="190"/>
      <c r="K132" s="190"/>
      <c r="L132" s="190"/>
      <c r="M132" s="190"/>
      <c r="N132" s="190"/>
      <c r="O132" s="190"/>
      <c r="P132" s="190"/>
      <c r="Q132" s="190"/>
      <c r="R132" s="190"/>
      <c r="S132" s="190"/>
      <c r="T132" s="190"/>
      <c r="U132" s="190"/>
      <c r="V132" s="190"/>
      <c r="W132" s="190"/>
      <c r="X132" s="190"/>
      <c r="Y132" s="190"/>
      <c r="Z132" s="190"/>
      <c r="AA132" s="190"/>
      <c r="AB132" s="190"/>
      <c r="AC132" s="190"/>
      <c r="AD132" s="190"/>
      <c r="AE132" s="190"/>
      <c r="AF132" s="190"/>
      <c r="AG132" s="190"/>
      <c r="AH132" s="190"/>
      <c r="AI132" s="190"/>
      <c r="AJ132" s="190"/>
      <c r="AK132" s="190"/>
      <c r="AL132" s="190"/>
      <c r="AM132" s="195"/>
      <c r="AN132" s="195"/>
      <c r="AO132" s="195"/>
    </row>
    <row r="133" s="12" customFormat="1" ht="30" customHeight="1" spans="1:41">
      <c r="A133" s="202" t="s">
        <v>52</v>
      </c>
      <c r="B133" s="187" t="s">
        <v>162</v>
      </c>
      <c r="C133" s="187"/>
      <c r="D133" s="187"/>
      <c r="E133" s="184"/>
      <c r="F133" s="184"/>
      <c r="G133" s="184"/>
      <c r="H133" s="184"/>
      <c r="I133" s="190">
        <f t="shared" ref="I133:AL133" si="38">I134+I135+I136+I137</f>
        <v>0</v>
      </c>
      <c r="J133" s="190">
        <f t="shared" si="38"/>
        <v>0</v>
      </c>
      <c r="K133" s="190">
        <f t="shared" si="38"/>
        <v>0</v>
      </c>
      <c r="L133" s="190">
        <f t="shared" si="38"/>
        <v>0</v>
      </c>
      <c r="M133" s="190">
        <f t="shared" si="38"/>
        <v>0</v>
      </c>
      <c r="N133" s="190">
        <f t="shared" si="38"/>
        <v>0</v>
      </c>
      <c r="O133" s="190">
        <f t="shared" si="38"/>
        <v>0</v>
      </c>
      <c r="P133" s="190">
        <f t="shared" si="38"/>
        <v>0</v>
      </c>
      <c r="Q133" s="190">
        <f t="shared" si="38"/>
        <v>0</v>
      </c>
      <c r="R133" s="190">
        <f t="shared" si="38"/>
        <v>0</v>
      </c>
      <c r="S133" s="190">
        <f t="shared" si="38"/>
        <v>0</v>
      </c>
      <c r="T133" s="190">
        <f t="shared" si="38"/>
        <v>0</v>
      </c>
      <c r="U133" s="190">
        <f t="shared" si="38"/>
        <v>0</v>
      </c>
      <c r="V133" s="190">
        <f t="shared" si="38"/>
        <v>0</v>
      </c>
      <c r="W133" s="190">
        <f t="shared" si="38"/>
        <v>0</v>
      </c>
      <c r="X133" s="190">
        <f t="shared" si="38"/>
        <v>0</v>
      </c>
      <c r="Y133" s="190">
        <f t="shared" si="38"/>
        <v>0</v>
      </c>
      <c r="Z133" s="190">
        <f t="shared" si="38"/>
        <v>0</v>
      </c>
      <c r="AA133" s="190">
        <f t="shared" si="38"/>
        <v>0</v>
      </c>
      <c r="AB133" s="190">
        <f t="shared" si="38"/>
        <v>0</v>
      </c>
      <c r="AC133" s="190">
        <f t="shared" si="38"/>
        <v>0</v>
      </c>
      <c r="AD133" s="190">
        <f t="shared" si="38"/>
        <v>0</v>
      </c>
      <c r="AE133" s="190">
        <f t="shared" si="38"/>
        <v>0</v>
      </c>
      <c r="AF133" s="190">
        <f t="shared" si="38"/>
        <v>0</v>
      </c>
      <c r="AG133" s="190">
        <f t="shared" si="38"/>
        <v>0</v>
      </c>
      <c r="AH133" s="190">
        <f t="shared" si="38"/>
        <v>0</v>
      </c>
      <c r="AI133" s="190">
        <f t="shared" si="38"/>
        <v>0</v>
      </c>
      <c r="AJ133" s="190">
        <f t="shared" si="38"/>
        <v>0</v>
      </c>
      <c r="AK133" s="190">
        <f t="shared" si="38"/>
        <v>0</v>
      </c>
      <c r="AL133" s="190">
        <f t="shared" si="38"/>
        <v>0</v>
      </c>
      <c r="AM133" s="195"/>
      <c r="AN133" s="195"/>
      <c r="AO133" s="195"/>
    </row>
    <row r="134" s="12" customFormat="1" ht="30" customHeight="1" spans="1:41">
      <c r="A134" s="182" t="s">
        <v>54</v>
      </c>
      <c r="B134" s="187" t="s">
        <v>163</v>
      </c>
      <c r="C134" s="187"/>
      <c r="D134" s="187"/>
      <c r="E134" s="184"/>
      <c r="F134" s="184"/>
      <c r="G134" s="184"/>
      <c r="H134" s="184"/>
      <c r="I134" s="190"/>
      <c r="J134" s="190"/>
      <c r="K134" s="190"/>
      <c r="L134" s="190"/>
      <c r="M134" s="190"/>
      <c r="N134" s="190"/>
      <c r="O134" s="190"/>
      <c r="P134" s="190"/>
      <c r="Q134" s="190"/>
      <c r="R134" s="190"/>
      <c r="S134" s="190"/>
      <c r="T134" s="190"/>
      <c r="U134" s="190"/>
      <c r="V134" s="190"/>
      <c r="W134" s="190"/>
      <c r="X134" s="190"/>
      <c r="Y134" s="190"/>
      <c r="Z134" s="190"/>
      <c r="AA134" s="190"/>
      <c r="AB134" s="190"/>
      <c r="AC134" s="190"/>
      <c r="AD134" s="190"/>
      <c r="AE134" s="190"/>
      <c r="AF134" s="190"/>
      <c r="AG134" s="190"/>
      <c r="AH134" s="190"/>
      <c r="AI134" s="190"/>
      <c r="AJ134" s="190"/>
      <c r="AK134" s="190"/>
      <c r="AL134" s="190"/>
      <c r="AM134" s="195"/>
      <c r="AN134" s="195"/>
      <c r="AO134" s="195"/>
    </row>
    <row r="135" s="12" customFormat="1" ht="30" customHeight="1" spans="1:41">
      <c r="A135" s="182" t="s">
        <v>54</v>
      </c>
      <c r="B135" s="187" t="s">
        <v>164</v>
      </c>
      <c r="C135" s="187"/>
      <c r="D135" s="187"/>
      <c r="E135" s="184"/>
      <c r="F135" s="184"/>
      <c r="G135" s="184"/>
      <c r="H135" s="184"/>
      <c r="I135" s="190"/>
      <c r="J135" s="190"/>
      <c r="K135" s="190"/>
      <c r="L135" s="190"/>
      <c r="M135" s="190"/>
      <c r="N135" s="190"/>
      <c r="O135" s="190"/>
      <c r="P135" s="190"/>
      <c r="Q135" s="190"/>
      <c r="R135" s="190"/>
      <c r="S135" s="190"/>
      <c r="T135" s="190"/>
      <c r="U135" s="190"/>
      <c r="V135" s="190"/>
      <c r="W135" s="190"/>
      <c r="X135" s="190"/>
      <c r="Y135" s="190"/>
      <c r="Z135" s="190"/>
      <c r="AA135" s="190"/>
      <c r="AB135" s="190"/>
      <c r="AC135" s="190"/>
      <c r="AD135" s="190"/>
      <c r="AE135" s="190"/>
      <c r="AF135" s="190"/>
      <c r="AG135" s="190"/>
      <c r="AH135" s="190"/>
      <c r="AI135" s="190"/>
      <c r="AJ135" s="190"/>
      <c r="AK135" s="190"/>
      <c r="AL135" s="190"/>
      <c r="AM135" s="195"/>
      <c r="AN135" s="195"/>
      <c r="AO135" s="195"/>
    </row>
    <row r="136" s="12" customFormat="1" ht="30" customHeight="1" spans="1:41">
      <c r="A136" s="182" t="s">
        <v>54</v>
      </c>
      <c r="B136" s="187" t="s">
        <v>165</v>
      </c>
      <c r="C136" s="187"/>
      <c r="D136" s="187"/>
      <c r="E136" s="184"/>
      <c r="F136" s="184"/>
      <c r="G136" s="184"/>
      <c r="H136" s="184"/>
      <c r="I136" s="190"/>
      <c r="J136" s="190"/>
      <c r="K136" s="190"/>
      <c r="L136" s="190"/>
      <c r="M136" s="190"/>
      <c r="N136" s="190"/>
      <c r="O136" s="190"/>
      <c r="P136" s="190"/>
      <c r="Q136" s="190"/>
      <c r="R136" s="190"/>
      <c r="S136" s="190"/>
      <c r="T136" s="190"/>
      <c r="U136" s="190"/>
      <c r="V136" s="190"/>
      <c r="W136" s="190"/>
      <c r="X136" s="190"/>
      <c r="Y136" s="190"/>
      <c r="Z136" s="190"/>
      <c r="AA136" s="190"/>
      <c r="AB136" s="190"/>
      <c r="AC136" s="190"/>
      <c r="AD136" s="190"/>
      <c r="AE136" s="190"/>
      <c r="AF136" s="190"/>
      <c r="AG136" s="190"/>
      <c r="AH136" s="190"/>
      <c r="AI136" s="190"/>
      <c r="AJ136" s="190"/>
      <c r="AK136" s="190"/>
      <c r="AL136" s="190"/>
      <c r="AM136" s="195"/>
      <c r="AN136" s="195"/>
      <c r="AO136" s="195"/>
    </row>
    <row r="137" s="12" customFormat="1" ht="30" customHeight="1" spans="1:41">
      <c r="A137" s="182" t="s">
        <v>54</v>
      </c>
      <c r="B137" s="187" t="s">
        <v>166</v>
      </c>
      <c r="C137" s="187"/>
      <c r="D137" s="187"/>
      <c r="E137" s="184"/>
      <c r="F137" s="184"/>
      <c r="G137" s="184"/>
      <c r="H137" s="184"/>
      <c r="I137" s="190"/>
      <c r="J137" s="190"/>
      <c r="K137" s="190"/>
      <c r="L137" s="190"/>
      <c r="M137" s="190"/>
      <c r="N137" s="190"/>
      <c r="O137" s="190"/>
      <c r="P137" s="190"/>
      <c r="Q137" s="190"/>
      <c r="R137" s="190"/>
      <c r="S137" s="190"/>
      <c r="T137" s="190"/>
      <c r="U137" s="190"/>
      <c r="V137" s="190"/>
      <c r="W137" s="190"/>
      <c r="X137" s="190"/>
      <c r="Y137" s="190"/>
      <c r="Z137" s="190"/>
      <c r="AA137" s="190"/>
      <c r="AB137" s="190"/>
      <c r="AC137" s="190"/>
      <c r="AD137" s="190"/>
      <c r="AE137" s="190"/>
      <c r="AF137" s="190"/>
      <c r="AG137" s="190"/>
      <c r="AH137" s="190"/>
      <c r="AI137" s="190"/>
      <c r="AJ137" s="190"/>
      <c r="AK137" s="190"/>
      <c r="AL137" s="190"/>
      <c r="AM137" s="195"/>
      <c r="AN137" s="195"/>
      <c r="AO137" s="195"/>
    </row>
    <row r="138" s="12" customFormat="1" ht="30" customHeight="1" spans="1:41">
      <c r="A138" s="179" t="s">
        <v>50</v>
      </c>
      <c r="B138" s="187" t="s">
        <v>167</v>
      </c>
      <c r="C138" s="187"/>
      <c r="D138" s="187"/>
      <c r="E138" s="184"/>
      <c r="F138" s="184"/>
      <c r="G138" s="184"/>
      <c r="H138" s="184"/>
      <c r="I138" s="191">
        <f t="shared" ref="I138:AL138" si="39">I139</f>
        <v>0</v>
      </c>
      <c r="J138" s="191">
        <f t="shared" si="39"/>
        <v>0</v>
      </c>
      <c r="K138" s="191">
        <f t="shared" si="39"/>
        <v>0</v>
      </c>
      <c r="L138" s="191">
        <f t="shared" si="39"/>
        <v>0</v>
      </c>
      <c r="M138" s="191">
        <f t="shared" si="39"/>
        <v>0</v>
      </c>
      <c r="N138" s="191">
        <f t="shared" si="39"/>
        <v>0</v>
      </c>
      <c r="O138" s="191">
        <f t="shared" si="39"/>
        <v>0</v>
      </c>
      <c r="P138" s="191">
        <f t="shared" si="39"/>
        <v>0</v>
      </c>
      <c r="Q138" s="191">
        <f t="shared" si="39"/>
        <v>0</v>
      </c>
      <c r="R138" s="191">
        <f t="shared" si="39"/>
        <v>0</v>
      </c>
      <c r="S138" s="191">
        <f t="shared" si="39"/>
        <v>0</v>
      </c>
      <c r="T138" s="191">
        <f t="shared" si="39"/>
        <v>0</v>
      </c>
      <c r="U138" s="191">
        <f t="shared" si="39"/>
        <v>0</v>
      </c>
      <c r="V138" s="191">
        <f t="shared" si="39"/>
        <v>0</v>
      </c>
      <c r="W138" s="191">
        <f t="shared" si="39"/>
        <v>0</v>
      </c>
      <c r="X138" s="191">
        <f t="shared" si="39"/>
        <v>0</v>
      </c>
      <c r="Y138" s="191">
        <f t="shared" si="39"/>
        <v>0</v>
      </c>
      <c r="Z138" s="191">
        <f t="shared" si="39"/>
        <v>0</v>
      </c>
      <c r="AA138" s="191">
        <f t="shared" si="39"/>
        <v>0</v>
      </c>
      <c r="AB138" s="191">
        <f t="shared" si="39"/>
        <v>0</v>
      </c>
      <c r="AC138" s="191">
        <f t="shared" si="39"/>
        <v>0</v>
      </c>
      <c r="AD138" s="191">
        <f t="shared" si="39"/>
        <v>0</v>
      </c>
      <c r="AE138" s="191">
        <f t="shared" si="39"/>
        <v>0</v>
      </c>
      <c r="AF138" s="191">
        <f t="shared" si="39"/>
        <v>0</v>
      </c>
      <c r="AG138" s="191">
        <f t="shared" si="39"/>
        <v>0</v>
      </c>
      <c r="AH138" s="191">
        <f t="shared" si="39"/>
        <v>0</v>
      </c>
      <c r="AI138" s="191">
        <f t="shared" si="39"/>
        <v>0</v>
      </c>
      <c r="AJ138" s="191">
        <f t="shared" si="39"/>
        <v>0</v>
      </c>
      <c r="AK138" s="191">
        <f t="shared" si="39"/>
        <v>0</v>
      </c>
      <c r="AL138" s="191">
        <f t="shared" si="39"/>
        <v>0</v>
      </c>
      <c r="AM138" s="195"/>
      <c r="AN138" s="195"/>
      <c r="AO138" s="195"/>
    </row>
    <row r="139" s="12" customFormat="1" ht="30" customHeight="1" spans="1:41">
      <c r="A139" s="179" t="s">
        <v>52</v>
      </c>
      <c r="B139" s="187" t="s">
        <v>167</v>
      </c>
      <c r="C139" s="187"/>
      <c r="D139" s="187"/>
      <c r="E139" s="184"/>
      <c r="F139" s="184"/>
      <c r="G139" s="184"/>
      <c r="H139" s="184"/>
      <c r="I139" s="190">
        <f t="shared" ref="I139:AL139" si="40">I140</f>
        <v>0</v>
      </c>
      <c r="J139" s="190">
        <f t="shared" si="40"/>
        <v>0</v>
      </c>
      <c r="K139" s="190">
        <f t="shared" si="40"/>
        <v>0</v>
      </c>
      <c r="L139" s="190">
        <f t="shared" si="40"/>
        <v>0</v>
      </c>
      <c r="M139" s="190">
        <f t="shared" si="40"/>
        <v>0</v>
      </c>
      <c r="N139" s="190">
        <f t="shared" si="40"/>
        <v>0</v>
      </c>
      <c r="O139" s="190">
        <f t="shared" si="40"/>
        <v>0</v>
      </c>
      <c r="P139" s="190">
        <f t="shared" si="40"/>
        <v>0</v>
      </c>
      <c r="Q139" s="190">
        <f t="shared" si="40"/>
        <v>0</v>
      </c>
      <c r="R139" s="190">
        <f t="shared" si="40"/>
        <v>0</v>
      </c>
      <c r="S139" s="190">
        <f t="shared" si="40"/>
        <v>0</v>
      </c>
      <c r="T139" s="190">
        <f t="shared" si="40"/>
        <v>0</v>
      </c>
      <c r="U139" s="190">
        <f t="shared" si="40"/>
        <v>0</v>
      </c>
      <c r="V139" s="190">
        <f t="shared" si="40"/>
        <v>0</v>
      </c>
      <c r="W139" s="190">
        <f t="shared" si="40"/>
        <v>0</v>
      </c>
      <c r="X139" s="190">
        <f t="shared" si="40"/>
        <v>0</v>
      </c>
      <c r="Y139" s="190">
        <f t="shared" si="40"/>
        <v>0</v>
      </c>
      <c r="Z139" s="190">
        <f t="shared" si="40"/>
        <v>0</v>
      </c>
      <c r="AA139" s="190">
        <f t="shared" si="40"/>
        <v>0</v>
      </c>
      <c r="AB139" s="190">
        <f t="shared" si="40"/>
        <v>0</v>
      </c>
      <c r="AC139" s="190">
        <f t="shared" si="40"/>
        <v>0</v>
      </c>
      <c r="AD139" s="190">
        <f t="shared" si="40"/>
        <v>0</v>
      </c>
      <c r="AE139" s="190">
        <f t="shared" si="40"/>
        <v>0</v>
      </c>
      <c r="AF139" s="190">
        <f t="shared" si="40"/>
        <v>0</v>
      </c>
      <c r="AG139" s="190">
        <f t="shared" si="40"/>
        <v>0</v>
      </c>
      <c r="AH139" s="190">
        <f t="shared" si="40"/>
        <v>0</v>
      </c>
      <c r="AI139" s="190">
        <f t="shared" si="40"/>
        <v>0</v>
      </c>
      <c r="AJ139" s="190">
        <f t="shared" si="40"/>
        <v>0</v>
      </c>
      <c r="AK139" s="190">
        <f t="shared" si="40"/>
        <v>0</v>
      </c>
      <c r="AL139" s="190">
        <f t="shared" si="40"/>
        <v>0</v>
      </c>
      <c r="AM139" s="195"/>
      <c r="AN139" s="195"/>
      <c r="AO139" s="195"/>
    </row>
    <row r="140" s="12" customFormat="1" ht="30" customHeight="1" spans="1:41">
      <c r="A140" s="179" t="s">
        <v>54</v>
      </c>
      <c r="B140" s="187" t="s">
        <v>167</v>
      </c>
      <c r="C140" s="187"/>
      <c r="D140" s="187"/>
      <c r="E140" s="184"/>
      <c r="F140" s="184"/>
      <c r="G140" s="184"/>
      <c r="H140" s="184"/>
      <c r="I140" s="190"/>
      <c r="J140" s="190"/>
      <c r="K140" s="190"/>
      <c r="L140" s="190"/>
      <c r="M140" s="190"/>
      <c r="N140" s="190"/>
      <c r="O140" s="190"/>
      <c r="P140" s="190"/>
      <c r="Q140" s="190"/>
      <c r="R140" s="190"/>
      <c r="S140" s="190"/>
      <c r="T140" s="190"/>
      <c r="U140" s="190"/>
      <c r="V140" s="190"/>
      <c r="W140" s="190"/>
      <c r="X140" s="190"/>
      <c r="Y140" s="190"/>
      <c r="Z140" s="190"/>
      <c r="AA140" s="190"/>
      <c r="AB140" s="190"/>
      <c r="AC140" s="190"/>
      <c r="AD140" s="190"/>
      <c r="AE140" s="190"/>
      <c r="AF140" s="190"/>
      <c r="AG140" s="190"/>
      <c r="AH140" s="190"/>
      <c r="AI140" s="190"/>
      <c r="AJ140" s="190"/>
      <c r="AK140" s="190"/>
      <c r="AL140" s="190"/>
      <c r="AM140" s="195"/>
      <c r="AN140" s="195"/>
      <c r="AO140" s="195"/>
    </row>
    <row r="141" s="12" customFormat="1" ht="30" customHeight="1" spans="1:41">
      <c r="A141" s="179" t="s">
        <v>50</v>
      </c>
      <c r="B141" s="187" t="s">
        <v>96</v>
      </c>
      <c r="C141" s="187"/>
      <c r="D141" s="187"/>
      <c r="E141" s="184"/>
      <c r="F141" s="184"/>
      <c r="G141" s="184"/>
      <c r="H141" s="184"/>
      <c r="I141" s="191">
        <f t="shared" ref="I141:AL141" si="41">I142</f>
        <v>1</v>
      </c>
      <c r="J141" s="191">
        <f t="shared" si="41"/>
        <v>3800</v>
      </c>
      <c r="K141" s="191">
        <f t="shared" si="41"/>
        <v>0</v>
      </c>
      <c r="L141" s="191">
        <f t="shared" si="41"/>
        <v>0</v>
      </c>
      <c r="M141" s="191">
        <f t="shared" si="41"/>
        <v>0</v>
      </c>
      <c r="N141" s="191">
        <f t="shared" si="41"/>
        <v>0</v>
      </c>
      <c r="O141" s="191">
        <f t="shared" si="41"/>
        <v>0</v>
      </c>
      <c r="P141" s="191">
        <f t="shared" si="41"/>
        <v>0</v>
      </c>
      <c r="Q141" s="191">
        <f t="shared" si="41"/>
        <v>0</v>
      </c>
      <c r="R141" s="191">
        <f t="shared" si="41"/>
        <v>1</v>
      </c>
      <c r="S141" s="191">
        <f t="shared" si="41"/>
        <v>3800</v>
      </c>
      <c r="T141" s="191">
        <f t="shared" si="41"/>
        <v>0</v>
      </c>
      <c r="U141" s="191">
        <f t="shared" si="41"/>
        <v>0</v>
      </c>
      <c r="V141" s="191">
        <f t="shared" si="41"/>
        <v>0</v>
      </c>
      <c r="W141" s="191">
        <f t="shared" si="41"/>
        <v>0</v>
      </c>
      <c r="X141" s="191">
        <f t="shared" si="41"/>
        <v>0</v>
      </c>
      <c r="Y141" s="191">
        <f t="shared" si="41"/>
        <v>0</v>
      </c>
      <c r="Z141" s="191">
        <f t="shared" si="41"/>
        <v>38</v>
      </c>
      <c r="AA141" s="191">
        <f t="shared" si="41"/>
        <v>38</v>
      </c>
      <c r="AB141" s="191">
        <f t="shared" si="41"/>
        <v>0</v>
      </c>
      <c r="AC141" s="191">
        <f t="shared" si="41"/>
        <v>0</v>
      </c>
      <c r="AD141" s="191">
        <f t="shared" si="41"/>
        <v>38</v>
      </c>
      <c r="AE141" s="191">
        <f t="shared" si="41"/>
        <v>0</v>
      </c>
      <c r="AF141" s="191">
        <f t="shared" si="41"/>
        <v>0</v>
      </c>
      <c r="AG141" s="191">
        <f t="shared" si="41"/>
        <v>0</v>
      </c>
      <c r="AH141" s="191">
        <f t="shared" si="41"/>
        <v>0</v>
      </c>
      <c r="AI141" s="191">
        <f t="shared" si="41"/>
        <v>0</v>
      </c>
      <c r="AJ141" s="191">
        <f t="shared" si="41"/>
        <v>0</v>
      </c>
      <c r="AK141" s="191">
        <f t="shared" si="41"/>
        <v>0</v>
      </c>
      <c r="AL141" s="191">
        <f t="shared" si="41"/>
        <v>0</v>
      </c>
      <c r="AM141" s="195"/>
      <c r="AN141" s="195"/>
      <c r="AO141" s="195"/>
    </row>
    <row r="142" s="12" customFormat="1" ht="30" customHeight="1" spans="1:41">
      <c r="A142" s="179" t="s">
        <v>52</v>
      </c>
      <c r="B142" s="187" t="s">
        <v>96</v>
      </c>
      <c r="C142" s="187"/>
      <c r="D142" s="187"/>
      <c r="E142" s="184"/>
      <c r="F142" s="184"/>
      <c r="G142" s="184"/>
      <c r="H142" s="184"/>
      <c r="I142" s="190">
        <f t="shared" ref="I142:AL142" si="42">I143+I144+I146</f>
        <v>1</v>
      </c>
      <c r="J142" s="190">
        <f t="shared" si="42"/>
        <v>3800</v>
      </c>
      <c r="K142" s="190">
        <f t="shared" si="42"/>
        <v>0</v>
      </c>
      <c r="L142" s="190">
        <f t="shared" si="42"/>
        <v>0</v>
      </c>
      <c r="M142" s="190">
        <f t="shared" si="42"/>
        <v>0</v>
      </c>
      <c r="N142" s="190">
        <f t="shared" si="42"/>
        <v>0</v>
      </c>
      <c r="O142" s="190">
        <f t="shared" si="42"/>
        <v>0</v>
      </c>
      <c r="P142" s="190">
        <f t="shared" si="42"/>
        <v>0</v>
      </c>
      <c r="Q142" s="190">
        <f t="shared" si="42"/>
        <v>0</v>
      </c>
      <c r="R142" s="190">
        <f t="shared" si="42"/>
        <v>1</v>
      </c>
      <c r="S142" s="190">
        <f t="shared" si="42"/>
        <v>3800</v>
      </c>
      <c r="T142" s="190">
        <f t="shared" si="42"/>
        <v>0</v>
      </c>
      <c r="U142" s="190">
        <f t="shared" si="42"/>
        <v>0</v>
      </c>
      <c r="V142" s="190">
        <f t="shared" si="42"/>
        <v>0</v>
      </c>
      <c r="W142" s="190">
        <f t="shared" si="42"/>
        <v>0</v>
      </c>
      <c r="X142" s="190">
        <f t="shared" si="42"/>
        <v>0</v>
      </c>
      <c r="Y142" s="190">
        <f t="shared" si="42"/>
        <v>0</v>
      </c>
      <c r="Z142" s="190">
        <f t="shared" si="42"/>
        <v>38</v>
      </c>
      <c r="AA142" s="190">
        <f t="shared" si="42"/>
        <v>38</v>
      </c>
      <c r="AB142" s="190">
        <f t="shared" si="42"/>
        <v>0</v>
      </c>
      <c r="AC142" s="190">
        <f t="shared" si="42"/>
        <v>0</v>
      </c>
      <c r="AD142" s="190">
        <f t="shared" si="42"/>
        <v>38</v>
      </c>
      <c r="AE142" s="190">
        <f t="shared" si="42"/>
        <v>0</v>
      </c>
      <c r="AF142" s="190">
        <f t="shared" si="42"/>
        <v>0</v>
      </c>
      <c r="AG142" s="190">
        <f t="shared" si="42"/>
        <v>0</v>
      </c>
      <c r="AH142" s="190">
        <f t="shared" si="42"/>
        <v>0</v>
      </c>
      <c r="AI142" s="190">
        <f t="shared" si="42"/>
        <v>0</v>
      </c>
      <c r="AJ142" s="190">
        <f t="shared" si="42"/>
        <v>0</v>
      </c>
      <c r="AK142" s="190">
        <f t="shared" si="42"/>
        <v>0</v>
      </c>
      <c r="AL142" s="190">
        <f t="shared" si="42"/>
        <v>0</v>
      </c>
      <c r="AM142" s="195"/>
      <c r="AN142" s="195"/>
      <c r="AO142" s="195"/>
    </row>
    <row r="143" s="12" customFormat="1" ht="45" customHeight="1" spans="1:41">
      <c r="A143" s="182" t="s">
        <v>54</v>
      </c>
      <c r="B143" s="187" t="s">
        <v>168</v>
      </c>
      <c r="C143" s="187"/>
      <c r="D143" s="187"/>
      <c r="E143" s="184"/>
      <c r="F143" s="184"/>
      <c r="G143" s="184"/>
      <c r="H143" s="184"/>
      <c r="I143" s="190"/>
      <c r="J143" s="190"/>
      <c r="K143" s="190"/>
      <c r="L143" s="190"/>
      <c r="M143" s="190"/>
      <c r="N143" s="190"/>
      <c r="O143" s="190"/>
      <c r="P143" s="190"/>
      <c r="Q143" s="190"/>
      <c r="R143" s="190"/>
      <c r="S143" s="190"/>
      <c r="T143" s="190"/>
      <c r="U143" s="190"/>
      <c r="V143" s="190"/>
      <c r="W143" s="190"/>
      <c r="X143" s="190"/>
      <c r="Y143" s="190"/>
      <c r="Z143" s="190"/>
      <c r="AA143" s="190"/>
      <c r="AB143" s="190"/>
      <c r="AC143" s="190"/>
      <c r="AD143" s="190"/>
      <c r="AE143" s="190"/>
      <c r="AF143" s="190"/>
      <c r="AG143" s="190"/>
      <c r="AH143" s="190"/>
      <c r="AI143" s="190"/>
      <c r="AJ143" s="190"/>
      <c r="AK143" s="190"/>
      <c r="AL143" s="190"/>
      <c r="AM143" s="195"/>
      <c r="AN143" s="195"/>
      <c r="AO143" s="195"/>
    </row>
    <row r="144" s="12" customFormat="1" ht="30" customHeight="1" spans="1:41">
      <c r="A144" s="182" t="s">
        <v>54</v>
      </c>
      <c r="B144" s="187" t="s">
        <v>169</v>
      </c>
      <c r="C144" s="187"/>
      <c r="D144" s="187"/>
      <c r="E144" s="184"/>
      <c r="F144" s="184"/>
      <c r="G144" s="184"/>
      <c r="H144" s="184"/>
      <c r="I144" s="190">
        <f t="shared" ref="I144:AL144" si="43">SUM(I145)</f>
        <v>1</v>
      </c>
      <c r="J144" s="190">
        <f t="shared" si="43"/>
        <v>3800</v>
      </c>
      <c r="K144" s="190">
        <f t="shared" si="43"/>
        <v>0</v>
      </c>
      <c r="L144" s="190">
        <f t="shared" si="43"/>
        <v>0</v>
      </c>
      <c r="M144" s="190">
        <f t="shared" si="43"/>
        <v>0</v>
      </c>
      <c r="N144" s="190">
        <f t="shared" si="43"/>
        <v>0</v>
      </c>
      <c r="O144" s="190">
        <f t="shared" si="43"/>
        <v>0</v>
      </c>
      <c r="P144" s="190">
        <f t="shared" si="43"/>
        <v>0</v>
      </c>
      <c r="Q144" s="190">
        <f t="shared" si="43"/>
        <v>0</v>
      </c>
      <c r="R144" s="190">
        <f t="shared" si="43"/>
        <v>1</v>
      </c>
      <c r="S144" s="190">
        <f t="shared" si="43"/>
        <v>3800</v>
      </c>
      <c r="T144" s="190">
        <f t="shared" si="43"/>
        <v>0</v>
      </c>
      <c r="U144" s="190">
        <f t="shared" si="43"/>
        <v>0</v>
      </c>
      <c r="V144" s="190">
        <f t="shared" si="43"/>
        <v>0</v>
      </c>
      <c r="W144" s="190">
        <f t="shared" si="43"/>
        <v>0</v>
      </c>
      <c r="X144" s="190">
        <f t="shared" si="43"/>
        <v>0</v>
      </c>
      <c r="Y144" s="190">
        <f t="shared" si="43"/>
        <v>0</v>
      </c>
      <c r="Z144" s="190">
        <f t="shared" si="43"/>
        <v>38</v>
      </c>
      <c r="AA144" s="190">
        <f t="shared" si="43"/>
        <v>38</v>
      </c>
      <c r="AB144" s="190">
        <f t="shared" si="43"/>
        <v>0</v>
      </c>
      <c r="AC144" s="190">
        <f t="shared" si="43"/>
        <v>0</v>
      </c>
      <c r="AD144" s="190">
        <f t="shared" si="43"/>
        <v>38</v>
      </c>
      <c r="AE144" s="190">
        <f t="shared" si="43"/>
        <v>0</v>
      </c>
      <c r="AF144" s="190">
        <f t="shared" si="43"/>
        <v>0</v>
      </c>
      <c r="AG144" s="190">
        <f t="shared" si="43"/>
        <v>0</v>
      </c>
      <c r="AH144" s="190">
        <f t="shared" si="43"/>
        <v>0</v>
      </c>
      <c r="AI144" s="190">
        <f t="shared" si="43"/>
        <v>0</v>
      </c>
      <c r="AJ144" s="190">
        <f t="shared" si="43"/>
        <v>0</v>
      </c>
      <c r="AK144" s="190">
        <f t="shared" si="43"/>
        <v>0</v>
      </c>
      <c r="AL144" s="190">
        <f t="shared" si="43"/>
        <v>0</v>
      </c>
      <c r="AM144" s="195"/>
      <c r="AN144" s="195"/>
      <c r="AO144" s="195"/>
    </row>
    <row r="145" s="7" customFormat="1" ht="178" customHeight="1" spans="1:42">
      <c r="A145" s="22">
        <v>16</v>
      </c>
      <c r="B145" s="22" t="s">
        <v>1183</v>
      </c>
      <c r="C145" s="22">
        <v>2024</v>
      </c>
      <c r="D145" s="33" t="s">
        <v>1004</v>
      </c>
      <c r="E145" s="22" t="s">
        <v>178</v>
      </c>
      <c r="F145" s="22" t="s">
        <v>1184</v>
      </c>
      <c r="G145" s="22" t="s">
        <v>995</v>
      </c>
      <c r="H145" s="33" t="s">
        <v>1006</v>
      </c>
      <c r="I145" s="22">
        <v>1</v>
      </c>
      <c r="J145" s="22">
        <v>3800</v>
      </c>
      <c r="K145" s="22"/>
      <c r="L145" s="22"/>
      <c r="M145" s="22"/>
      <c r="N145" s="22"/>
      <c r="O145" s="22"/>
      <c r="P145" s="22"/>
      <c r="Q145" s="22"/>
      <c r="R145" s="22">
        <v>1</v>
      </c>
      <c r="S145" s="22">
        <v>3800</v>
      </c>
      <c r="T145" s="22"/>
      <c r="U145" s="22" t="s">
        <v>1007</v>
      </c>
      <c r="V145" s="22" t="s">
        <v>1185</v>
      </c>
      <c r="W145" s="22" t="s">
        <v>1007</v>
      </c>
      <c r="X145" s="22" t="s">
        <v>1185</v>
      </c>
      <c r="Y145" s="22" t="s">
        <v>1186</v>
      </c>
      <c r="Z145" s="22">
        <v>38</v>
      </c>
      <c r="AA145" s="22">
        <v>38</v>
      </c>
      <c r="AB145" s="60"/>
      <c r="AC145" s="60"/>
      <c r="AD145" s="60">
        <v>38</v>
      </c>
      <c r="AE145" s="60"/>
      <c r="AF145" s="22"/>
      <c r="AG145" s="22"/>
      <c r="AH145" s="22"/>
      <c r="AI145" s="22"/>
      <c r="AJ145" s="22"/>
      <c r="AK145" s="22"/>
      <c r="AL145" s="22"/>
      <c r="AM145" s="33" t="s">
        <v>1187</v>
      </c>
      <c r="AN145" s="33" t="s">
        <v>1188</v>
      </c>
      <c r="AO145" s="60" t="s">
        <v>1386</v>
      </c>
      <c r="AP145" s="75" t="s">
        <v>1386</v>
      </c>
    </row>
    <row r="146" s="12" customFormat="1" ht="30" customHeight="1" spans="1:40">
      <c r="A146" s="182" t="s">
        <v>54</v>
      </c>
      <c r="B146" s="187" t="s">
        <v>170</v>
      </c>
      <c r="C146" s="187"/>
      <c r="D146" s="187"/>
      <c r="E146" s="184"/>
      <c r="F146" s="184"/>
      <c r="G146" s="184"/>
      <c r="H146" s="184"/>
      <c r="I146" s="190"/>
      <c r="J146" s="190"/>
      <c r="K146" s="190"/>
      <c r="L146" s="190"/>
      <c r="M146" s="190"/>
      <c r="N146" s="190"/>
      <c r="O146" s="190"/>
      <c r="P146" s="190"/>
      <c r="Q146" s="190"/>
      <c r="R146" s="190"/>
      <c r="S146" s="190"/>
      <c r="T146" s="190"/>
      <c r="U146" s="190"/>
      <c r="V146" s="190"/>
      <c r="W146" s="190"/>
      <c r="X146" s="190"/>
      <c r="Y146" s="190"/>
      <c r="Z146" s="190"/>
      <c r="AA146" s="190"/>
      <c r="AB146" s="190"/>
      <c r="AC146" s="190"/>
      <c r="AD146" s="190"/>
      <c r="AE146" s="190"/>
      <c r="AF146" s="190"/>
      <c r="AG146" s="190"/>
      <c r="AH146" s="190"/>
      <c r="AI146" s="190"/>
      <c r="AJ146" s="190"/>
      <c r="AK146" s="190"/>
      <c r="AL146" s="190"/>
      <c r="AM146" s="195"/>
      <c r="AN146" s="195"/>
    </row>
  </sheetData>
  <mergeCells count="173">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4:D14"/>
    <mergeCell ref="B15:D15"/>
    <mergeCell ref="B16:D16"/>
    <mergeCell ref="B17:D17"/>
    <mergeCell ref="B18:D18"/>
    <mergeCell ref="B19:D19"/>
    <mergeCell ref="B20:D20"/>
    <mergeCell ref="B21:D21"/>
    <mergeCell ref="B22:D22"/>
    <mergeCell ref="B27:D27"/>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5:D45"/>
    <mergeCell ref="B46:D46"/>
    <mergeCell ref="B47:D47"/>
    <mergeCell ref="B49:D49"/>
    <mergeCell ref="B50:D50"/>
    <mergeCell ref="B51:D51"/>
    <mergeCell ref="B52:D52"/>
    <mergeCell ref="B53:D53"/>
    <mergeCell ref="B55:D55"/>
    <mergeCell ref="B56:D56"/>
    <mergeCell ref="B57:D57"/>
    <mergeCell ref="B58:D58"/>
    <mergeCell ref="B59:D59"/>
    <mergeCell ref="B60:D60"/>
    <mergeCell ref="B61:D61"/>
    <mergeCell ref="B62:D62"/>
    <mergeCell ref="B63:D63"/>
    <mergeCell ref="B64:D64"/>
    <mergeCell ref="B65:D65"/>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2:D82"/>
    <mergeCell ref="B86:D86"/>
    <mergeCell ref="B87:D87"/>
    <mergeCell ref="B88:D88"/>
    <mergeCell ref="B89:D89"/>
    <mergeCell ref="B90:D90"/>
    <mergeCell ref="B91:D91"/>
    <mergeCell ref="B92:D92"/>
    <mergeCell ref="B93:D93"/>
    <mergeCell ref="B94:D94"/>
    <mergeCell ref="B95:D95"/>
    <mergeCell ref="B96:D96"/>
    <mergeCell ref="B97:D97"/>
    <mergeCell ref="B98:D98"/>
    <mergeCell ref="B99:D99"/>
    <mergeCell ref="B100:D100"/>
    <mergeCell ref="B101:D101"/>
    <mergeCell ref="B102:D102"/>
    <mergeCell ref="B103:D103"/>
    <mergeCell ref="B104:D104"/>
    <mergeCell ref="B105:D105"/>
    <mergeCell ref="B106:D106"/>
    <mergeCell ref="B107:D107"/>
    <mergeCell ref="B108:D108"/>
    <mergeCell ref="B109:D109"/>
    <mergeCell ref="B110:D110"/>
    <mergeCell ref="B111:D111"/>
    <mergeCell ref="B112:D112"/>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6:D146"/>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 ref="AP3:AP5"/>
  </mergeCells>
  <conditionalFormatting sqref="D54">
    <cfRule type="duplicateValues" dxfId="1" priority="1"/>
  </conditionalFormatting>
  <conditionalFormatting sqref="D113">
    <cfRule type="expression" dxfId="0" priority="2">
      <formula>AND(COUNTIF(#REF!,D113)+COUNTIF(#REF!,D113)+COUNTIF(#REF!,D113)+COUNTIF(#REF!,D113)+COUNTIF(#REF!,D113)+COUNTIF(#REF!,D113)+COUNTIF(#REF!,D113)+COUNTIF(#REF!,D113)+COUNTIF(#REF!,D113)+COUNTIF(#REF!,D113)+COUNTIF(#REF!,D113)+COUNTIF(#REF!,D113)&gt;1,NOT(ISBLANK(D113)))</formula>
    </cfRule>
  </conditionalFormatting>
  <pageMargins left="0.751388888888889" right="0.751388888888889" top="1" bottom="1" header="0.5" footer="0.5"/>
  <pageSetup paperSize="8" scale="22" fitToHeight="0" orientation="landscape" horizontalDpi="600"/>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B151"/>
  <sheetViews>
    <sheetView view="pageBreakPreview" zoomScale="32" zoomScaleNormal="47" workbookViewId="0">
      <pane xSplit="8" ySplit="11" topLeftCell="I35" activePane="bottomRight" state="frozen"/>
      <selection/>
      <selection pane="topRight"/>
      <selection pane="bottomLeft"/>
      <selection pane="bottomRight" activeCell="T34" sqref="T34"/>
    </sheetView>
  </sheetViews>
  <sheetFormatPr defaultColWidth="8.88888888888889" defaultRowHeight="14.4"/>
  <cols>
    <col min="1" max="1" width="11.2962962962963" style="9" customWidth="1"/>
    <col min="2" max="2" width="13.75" style="12" customWidth="1"/>
    <col min="3" max="3" width="15.2685185185185" style="12" customWidth="1"/>
    <col min="4" max="4" width="25.9907407407407" style="12" customWidth="1"/>
    <col min="5" max="5" width="16.3518518518519" style="12" customWidth="1"/>
    <col min="6" max="6" width="20.1481481481481" style="12" customWidth="1"/>
    <col min="7" max="7" width="36" style="12" customWidth="1"/>
    <col min="8" max="8" width="194.444444444444"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19" width="13.1296296296296" style="9" customWidth="1"/>
    <col min="20" max="20" width="17.8611111111111" style="9" customWidth="1"/>
    <col min="21" max="25" width="18.6296296296296" style="14" customWidth="1"/>
    <col min="26" max="26" width="26.037037037037" style="9" customWidth="1"/>
    <col min="27" max="27" width="22" style="9" customWidth="1"/>
    <col min="28" max="28" width="22.5925925925926" style="9" customWidth="1"/>
    <col min="29" max="29" width="11.6296296296296" style="9" customWidth="1"/>
    <col min="30" max="30" width="14.6574074074074" style="9" customWidth="1"/>
    <col min="31" max="35" width="15.1296296296296" style="9" customWidth="1"/>
    <col min="36" max="36" width="20.4907407407407" style="9" customWidth="1"/>
    <col min="37" max="37" width="15.1296296296296" style="9" customWidth="1"/>
    <col min="38" max="38" width="12.1296296296296" style="9" customWidth="1"/>
    <col min="39" max="39" width="39.9351851851852" style="12" customWidth="1"/>
    <col min="40" max="41" width="36.6296296296296" style="12" customWidth="1"/>
    <col min="42" max="16366" width="8.88888888888889" style="12"/>
    <col min="16367" max="16384" width="8.88888888888889"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1">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row>
    <row r="4" s="7" customFormat="1" ht="90" customHeight="1" spans="1:41">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row>
    <row r="5" s="7" customFormat="1" ht="118" customHeight="1" spans="1:41">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row>
    <row r="6" s="79" customFormat="1" ht="30" customHeight="1" spans="1:41">
      <c r="A6" s="81"/>
      <c r="B6" s="82" t="s">
        <v>49</v>
      </c>
      <c r="C6" s="82"/>
      <c r="D6" s="82"/>
      <c r="E6" s="82"/>
      <c r="F6" s="82"/>
      <c r="G6" s="82"/>
      <c r="H6" s="82"/>
      <c r="I6" s="83">
        <f t="shared" ref="I6:AL6" si="0">I7+I64+I81+I106+I111+I132+I141+I144</f>
        <v>19</v>
      </c>
      <c r="J6" s="83">
        <f t="shared" si="0"/>
        <v>18241.59</v>
      </c>
      <c r="K6" s="83">
        <f t="shared" si="0"/>
        <v>12</v>
      </c>
      <c r="L6" s="83">
        <f t="shared" si="0"/>
        <v>1</v>
      </c>
      <c r="M6" s="83">
        <f t="shared" si="0"/>
        <v>4</v>
      </c>
      <c r="N6" s="83">
        <f t="shared" si="0"/>
        <v>0</v>
      </c>
      <c r="O6" s="83">
        <f t="shared" si="0"/>
        <v>1</v>
      </c>
      <c r="P6" s="83">
        <f t="shared" si="0"/>
        <v>0</v>
      </c>
      <c r="Q6" s="83">
        <f t="shared" si="0"/>
        <v>0</v>
      </c>
      <c r="R6" s="83">
        <f t="shared" si="0"/>
        <v>1</v>
      </c>
      <c r="S6" s="83">
        <f t="shared" si="0"/>
        <v>12517</v>
      </c>
      <c r="T6" s="83">
        <f t="shared" si="0"/>
        <v>27502</v>
      </c>
      <c r="U6" s="83">
        <f t="shared" si="0"/>
        <v>0</v>
      </c>
      <c r="V6" s="83">
        <f t="shared" si="0"/>
        <v>0</v>
      </c>
      <c r="W6" s="83">
        <f t="shared" si="0"/>
        <v>0</v>
      </c>
      <c r="X6" s="83">
        <f t="shared" si="0"/>
        <v>0</v>
      </c>
      <c r="Y6" s="83">
        <f t="shared" si="0"/>
        <v>0</v>
      </c>
      <c r="Z6" s="83">
        <f t="shared" si="0"/>
        <v>12605.64</v>
      </c>
      <c r="AA6" s="83">
        <f t="shared" si="0"/>
        <v>7381</v>
      </c>
      <c r="AB6" s="83">
        <f t="shared" si="0"/>
        <v>5337</v>
      </c>
      <c r="AC6" s="83">
        <f t="shared" si="0"/>
        <v>1142</v>
      </c>
      <c r="AD6" s="83">
        <f t="shared" si="0"/>
        <v>902</v>
      </c>
      <c r="AE6" s="83">
        <f t="shared" si="0"/>
        <v>0</v>
      </c>
      <c r="AF6" s="83">
        <f t="shared" si="0"/>
        <v>1874</v>
      </c>
      <c r="AG6" s="83">
        <f t="shared" si="0"/>
        <v>0</v>
      </c>
      <c r="AH6" s="83">
        <f t="shared" si="0"/>
        <v>0</v>
      </c>
      <c r="AI6" s="83">
        <f t="shared" si="0"/>
        <v>501</v>
      </c>
      <c r="AJ6" s="83">
        <f t="shared" si="0"/>
        <v>2849.64</v>
      </c>
      <c r="AK6" s="83">
        <f t="shared" si="0"/>
        <v>0</v>
      </c>
      <c r="AL6" s="83">
        <f t="shared" si="0"/>
        <v>0</v>
      </c>
      <c r="AM6" s="81"/>
      <c r="AN6" s="81"/>
      <c r="AO6" s="81"/>
    </row>
    <row r="7" s="178" customFormat="1" ht="30" customHeight="1" spans="1:41">
      <c r="A7" s="179" t="s">
        <v>50</v>
      </c>
      <c r="B7" s="180" t="s">
        <v>51</v>
      </c>
      <c r="C7" s="181"/>
      <c r="D7" s="181"/>
      <c r="E7" s="180"/>
      <c r="F7" s="181"/>
      <c r="G7" s="181"/>
      <c r="H7" s="180"/>
      <c r="I7" s="188">
        <f t="shared" ref="I7:AL7" si="1">I8+I31+I39+I49+I54</f>
        <v>14</v>
      </c>
      <c r="J7" s="188">
        <f t="shared" si="1"/>
        <v>13431.59</v>
      </c>
      <c r="K7" s="188">
        <f t="shared" si="1"/>
        <v>11</v>
      </c>
      <c r="L7" s="188">
        <f t="shared" si="1"/>
        <v>0</v>
      </c>
      <c r="M7" s="188">
        <f t="shared" si="1"/>
        <v>3</v>
      </c>
      <c r="N7" s="188">
        <f t="shared" si="1"/>
        <v>0</v>
      </c>
      <c r="O7" s="188">
        <f t="shared" si="1"/>
        <v>0</v>
      </c>
      <c r="P7" s="188">
        <f t="shared" si="1"/>
        <v>0</v>
      </c>
      <c r="Q7" s="188">
        <f t="shared" si="1"/>
        <v>0</v>
      </c>
      <c r="R7" s="188">
        <f t="shared" si="1"/>
        <v>0</v>
      </c>
      <c r="S7" s="188">
        <f t="shared" si="1"/>
        <v>6692</v>
      </c>
      <c r="T7" s="188">
        <f t="shared" si="1"/>
        <v>21946</v>
      </c>
      <c r="U7" s="188">
        <f t="shared" si="1"/>
        <v>0</v>
      </c>
      <c r="V7" s="188">
        <f t="shared" si="1"/>
        <v>0</v>
      </c>
      <c r="W7" s="188">
        <f t="shared" si="1"/>
        <v>0</v>
      </c>
      <c r="X7" s="188">
        <f t="shared" si="1"/>
        <v>0</v>
      </c>
      <c r="Y7" s="188">
        <f t="shared" si="1"/>
        <v>0</v>
      </c>
      <c r="Z7" s="188">
        <f t="shared" si="1"/>
        <v>9247.64</v>
      </c>
      <c r="AA7" s="188">
        <f t="shared" si="1"/>
        <v>6407.89</v>
      </c>
      <c r="AB7" s="188">
        <f t="shared" si="1"/>
        <v>4401.89</v>
      </c>
      <c r="AC7" s="188">
        <f t="shared" si="1"/>
        <v>1142</v>
      </c>
      <c r="AD7" s="188">
        <f t="shared" si="1"/>
        <v>864</v>
      </c>
      <c r="AE7" s="188">
        <f t="shared" si="1"/>
        <v>0</v>
      </c>
      <c r="AF7" s="188">
        <f t="shared" si="1"/>
        <v>1100</v>
      </c>
      <c r="AG7" s="188">
        <f t="shared" si="1"/>
        <v>0</v>
      </c>
      <c r="AH7" s="188">
        <f t="shared" si="1"/>
        <v>0</v>
      </c>
      <c r="AI7" s="188">
        <f t="shared" si="1"/>
        <v>0</v>
      </c>
      <c r="AJ7" s="188">
        <f t="shared" si="1"/>
        <v>1739.75</v>
      </c>
      <c r="AK7" s="188">
        <f t="shared" si="1"/>
        <v>0</v>
      </c>
      <c r="AL7" s="188">
        <f t="shared" si="1"/>
        <v>0</v>
      </c>
      <c r="AM7" s="194"/>
      <c r="AN7" s="194"/>
      <c r="AO7" s="194"/>
    </row>
    <row r="8" s="178" customFormat="1" ht="30" customHeight="1" spans="1:41">
      <c r="A8" s="182" t="s">
        <v>52</v>
      </c>
      <c r="B8" s="180" t="s">
        <v>53</v>
      </c>
      <c r="C8" s="181"/>
      <c r="D8" s="181"/>
      <c r="E8" s="180"/>
      <c r="F8" s="181"/>
      <c r="G8" s="181"/>
      <c r="H8" s="180"/>
      <c r="I8" s="189">
        <f t="shared" ref="I8:AL8" si="2">I9+I15+I20+I28+I29+I30+I21</f>
        <v>5</v>
      </c>
      <c r="J8" s="189">
        <f t="shared" si="2"/>
        <v>11522.59</v>
      </c>
      <c r="K8" s="189">
        <f t="shared" si="2"/>
        <v>5</v>
      </c>
      <c r="L8" s="189">
        <f t="shared" si="2"/>
        <v>0</v>
      </c>
      <c r="M8" s="189">
        <f t="shared" si="2"/>
        <v>0</v>
      </c>
      <c r="N8" s="189">
        <f t="shared" si="2"/>
        <v>0</v>
      </c>
      <c r="O8" s="189">
        <f t="shared" si="2"/>
        <v>0</v>
      </c>
      <c r="P8" s="189">
        <f t="shared" si="2"/>
        <v>0</v>
      </c>
      <c r="Q8" s="189">
        <f t="shared" si="2"/>
        <v>0</v>
      </c>
      <c r="R8" s="189">
        <f t="shared" si="2"/>
        <v>0</v>
      </c>
      <c r="S8" s="189">
        <f t="shared" si="2"/>
        <v>1425</v>
      </c>
      <c r="T8" s="189">
        <f t="shared" si="2"/>
        <v>4790</v>
      </c>
      <c r="U8" s="189">
        <f t="shared" si="2"/>
        <v>0</v>
      </c>
      <c r="V8" s="189">
        <f t="shared" si="2"/>
        <v>0</v>
      </c>
      <c r="W8" s="189">
        <f t="shared" si="2"/>
        <v>0</v>
      </c>
      <c r="X8" s="189">
        <f t="shared" si="2"/>
        <v>0</v>
      </c>
      <c r="Y8" s="189">
        <f t="shared" si="2"/>
        <v>0</v>
      </c>
      <c r="Z8" s="189">
        <f t="shared" si="2"/>
        <v>4277.64</v>
      </c>
      <c r="AA8" s="189">
        <f t="shared" si="2"/>
        <v>4277.64</v>
      </c>
      <c r="AB8" s="189">
        <f t="shared" si="2"/>
        <v>2613.64</v>
      </c>
      <c r="AC8" s="189">
        <f t="shared" si="2"/>
        <v>800</v>
      </c>
      <c r="AD8" s="189">
        <f t="shared" si="2"/>
        <v>864</v>
      </c>
      <c r="AE8" s="189">
        <f t="shared" si="2"/>
        <v>0</v>
      </c>
      <c r="AF8" s="189">
        <f t="shared" si="2"/>
        <v>0</v>
      </c>
      <c r="AG8" s="189">
        <f t="shared" si="2"/>
        <v>0</v>
      </c>
      <c r="AH8" s="189">
        <f t="shared" si="2"/>
        <v>0</v>
      </c>
      <c r="AI8" s="189">
        <f t="shared" si="2"/>
        <v>0</v>
      </c>
      <c r="AJ8" s="189">
        <f t="shared" si="2"/>
        <v>0</v>
      </c>
      <c r="AK8" s="189">
        <f t="shared" si="2"/>
        <v>0</v>
      </c>
      <c r="AL8" s="189">
        <f t="shared" si="2"/>
        <v>0</v>
      </c>
      <c r="AM8" s="194"/>
      <c r="AN8" s="194"/>
      <c r="AO8" s="194"/>
    </row>
    <row r="9" s="12" customFormat="1" ht="30" customHeight="1" spans="1:41">
      <c r="A9" s="182" t="s">
        <v>54</v>
      </c>
      <c r="B9" s="180" t="s">
        <v>55</v>
      </c>
      <c r="C9" s="181"/>
      <c r="D9" s="181"/>
      <c r="E9" s="180"/>
      <c r="F9" s="181"/>
      <c r="G9" s="181"/>
      <c r="H9" s="180"/>
      <c r="I9" s="190">
        <f t="shared" ref="I9:AL9" si="3">I10+I11</f>
        <v>3</v>
      </c>
      <c r="J9" s="190">
        <f t="shared" si="3"/>
        <v>3677.59</v>
      </c>
      <c r="K9" s="190">
        <f t="shared" si="3"/>
        <v>3</v>
      </c>
      <c r="L9" s="190">
        <f t="shared" si="3"/>
        <v>0</v>
      </c>
      <c r="M9" s="190">
        <f t="shared" si="3"/>
        <v>0</v>
      </c>
      <c r="N9" s="190">
        <f t="shared" si="3"/>
        <v>0</v>
      </c>
      <c r="O9" s="190">
        <f t="shared" si="3"/>
        <v>0</v>
      </c>
      <c r="P9" s="190">
        <f t="shared" si="3"/>
        <v>0</v>
      </c>
      <c r="Q9" s="190">
        <f t="shared" si="3"/>
        <v>0</v>
      </c>
      <c r="R9" s="190">
        <f t="shared" si="3"/>
        <v>0</v>
      </c>
      <c r="S9" s="190">
        <f t="shared" si="3"/>
        <v>350</v>
      </c>
      <c r="T9" s="190">
        <f t="shared" si="3"/>
        <v>1133</v>
      </c>
      <c r="U9" s="190">
        <f t="shared" si="3"/>
        <v>0</v>
      </c>
      <c r="V9" s="190">
        <f t="shared" si="3"/>
        <v>0</v>
      </c>
      <c r="W9" s="190">
        <f t="shared" si="3"/>
        <v>0</v>
      </c>
      <c r="X9" s="190">
        <f t="shared" si="3"/>
        <v>0</v>
      </c>
      <c r="Y9" s="190">
        <f t="shared" si="3"/>
        <v>0</v>
      </c>
      <c r="Z9" s="190">
        <f t="shared" si="3"/>
        <v>907.64</v>
      </c>
      <c r="AA9" s="190">
        <f t="shared" si="3"/>
        <v>907.64</v>
      </c>
      <c r="AB9" s="190">
        <f t="shared" si="3"/>
        <v>907.64</v>
      </c>
      <c r="AC9" s="190">
        <f t="shared" si="3"/>
        <v>0</v>
      </c>
      <c r="AD9" s="190">
        <f t="shared" si="3"/>
        <v>0</v>
      </c>
      <c r="AE9" s="190">
        <f t="shared" si="3"/>
        <v>0</v>
      </c>
      <c r="AF9" s="190">
        <f t="shared" si="3"/>
        <v>0</v>
      </c>
      <c r="AG9" s="190">
        <f t="shared" si="3"/>
        <v>0</v>
      </c>
      <c r="AH9" s="190">
        <f t="shared" si="3"/>
        <v>0</v>
      </c>
      <c r="AI9" s="190">
        <f t="shared" si="3"/>
        <v>0</v>
      </c>
      <c r="AJ9" s="190">
        <f t="shared" si="3"/>
        <v>0</v>
      </c>
      <c r="AK9" s="190">
        <f t="shared" si="3"/>
        <v>0</v>
      </c>
      <c r="AL9" s="190">
        <f t="shared" si="3"/>
        <v>0</v>
      </c>
      <c r="AM9" s="195"/>
      <c r="AN9" s="195"/>
      <c r="AO9" s="195"/>
    </row>
    <row r="10" s="12" customFormat="1" ht="30" customHeight="1" spans="1:41">
      <c r="A10" s="183" t="s">
        <v>56</v>
      </c>
      <c r="B10" s="180" t="s">
        <v>57</v>
      </c>
      <c r="C10" s="181"/>
      <c r="D10" s="181"/>
      <c r="E10" s="184"/>
      <c r="F10" s="184"/>
      <c r="G10" s="184"/>
      <c r="H10" s="184"/>
      <c r="I10" s="190"/>
      <c r="J10" s="190"/>
      <c r="K10" s="190"/>
      <c r="L10" s="190"/>
      <c r="M10" s="190"/>
      <c r="N10" s="190"/>
      <c r="O10" s="190"/>
      <c r="P10" s="190"/>
      <c r="Q10" s="190"/>
      <c r="R10" s="190"/>
      <c r="S10" s="190"/>
      <c r="T10" s="190"/>
      <c r="U10" s="190"/>
      <c r="V10" s="190"/>
      <c r="W10" s="190"/>
      <c r="X10" s="190"/>
      <c r="Y10" s="190"/>
      <c r="Z10" s="190"/>
      <c r="AA10" s="190"/>
      <c r="AB10" s="190"/>
      <c r="AC10" s="190"/>
      <c r="AD10" s="190"/>
      <c r="AE10" s="190"/>
      <c r="AF10" s="190"/>
      <c r="AG10" s="190"/>
      <c r="AH10" s="190"/>
      <c r="AI10" s="190"/>
      <c r="AJ10" s="190"/>
      <c r="AK10" s="190"/>
      <c r="AL10" s="190"/>
      <c r="AM10" s="195"/>
      <c r="AN10" s="195"/>
      <c r="AO10" s="195"/>
    </row>
    <row r="11" s="12" customFormat="1" ht="30" customHeight="1" spans="1:41">
      <c r="A11" s="183" t="s">
        <v>56</v>
      </c>
      <c r="B11" s="180" t="s">
        <v>58</v>
      </c>
      <c r="C11" s="181"/>
      <c r="D11" s="181"/>
      <c r="E11" s="184"/>
      <c r="F11" s="184"/>
      <c r="G11" s="184"/>
      <c r="H11" s="184"/>
      <c r="I11" s="190">
        <f t="shared" ref="I11:AL11" si="4">SUM(I12:I14)</f>
        <v>3</v>
      </c>
      <c r="J11" s="190">
        <f t="shared" si="4"/>
        <v>3677.59</v>
      </c>
      <c r="K11" s="190">
        <f t="shared" si="4"/>
        <v>3</v>
      </c>
      <c r="L11" s="190">
        <f t="shared" si="4"/>
        <v>0</v>
      </c>
      <c r="M11" s="190">
        <f t="shared" si="4"/>
        <v>0</v>
      </c>
      <c r="N11" s="190">
        <f t="shared" si="4"/>
        <v>0</v>
      </c>
      <c r="O11" s="190">
        <f t="shared" si="4"/>
        <v>0</v>
      </c>
      <c r="P11" s="190">
        <f t="shared" si="4"/>
        <v>0</v>
      </c>
      <c r="Q11" s="190">
        <f t="shared" si="4"/>
        <v>0</v>
      </c>
      <c r="R11" s="190">
        <f t="shared" si="4"/>
        <v>0</v>
      </c>
      <c r="S11" s="190">
        <f t="shared" si="4"/>
        <v>350</v>
      </c>
      <c r="T11" s="190">
        <f t="shared" si="4"/>
        <v>1133</v>
      </c>
      <c r="U11" s="190">
        <f t="shared" si="4"/>
        <v>0</v>
      </c>
      <c r="V11" s="190">
        <f t="shared" si="4"/>
        <v>0</v>
      </c>
      <c r="W11" s="190">
        <f t="shared" si="4"/>
        <v>0</v>
      </c>
      <c r="X11" s="190">
        <f t="shared" si="4"/>
        <v>0</v>
      </c>
      <c r="Y11" s="190">
        <f t="shared" si="4"/>
        <v>0</v>
      </c>
      <c r="Z11" s="190">
        <f t="shared" si="4"/>
        <v>907.64</v>
      </c>
      <c r="AA11" s="190">
        <f t="shared" si="4"/>
        <v>907.64</v>
      </c>
      <c r="AB11" s="190">
        <f t="shared" si="4"/>
        <v>907.64</v>
      </c>
      <c r="AC11" s="190">
        <f t="shared" si="4"/>
        <v>0</v>
      </c>
      <c r="AD11" s="190">
        <f t="shared" si="4"/>
        <v>0</v>
      </c>
      <c r="AE11" s="190">
        <f t="shared" si="4"/>
        <v>0</v>
      </c>
      <c r="AF11" s="190">
        <f t="shared" si="4"/>
        <v>0</v>
      </c>
      <c r="AG11" s="190">
        <f t="shared" si="4"/>
        <v>0</v>
      </c>
      <c r="AH11" s="190">
        <f t="shared" si="4"/>
        <v>0</v>
      </c>
      <c r="AI11" s="190">
        <f t="shared" si="4"/>
        <v>0</v>
      </c>
      <c r="AJ11" s="190">
        <f t="shared" si="4"/>
        <v>0</v>
      </c>
      <c r="AK11" s="190">
        <f t="shared" si="4"/>
        <v>0</v>
      </c>
      <c r="AL11" s="190">
        <f t="shared" si="4"/>
        <v>0</v>
      </c>
      <c r="AM11" s="190"/>
      <c r="AN11" s="195"/>
      <c r="AO11" s="195"/>
    </row>
    <row r="12" s="8" customFormat="1" ht="352" customHeight="1" spans="1:41">
      <c r="A12" s="22">
        <v>1</v>
      </c>
      <c r="B12" s="22" t="s">
        <v>1158</v>
      </c>
      <c r="C12" s="22">
        <v>2024</v>
      </c>
      <c r="D12" s="23" t="s">
        <v>1400</v>
      </c>
      <c r="E12" s="22" t="s">
        <v>178</v>
      </c>
      <c r="F12" s="24" t="s">
        <v>1347</v>
      </c>
      <c r="G12" s="22" t="s">
        <v>1160</v>
      </c>
      <c r="H12" s="23" t="s">
        <v>1401</v>
      </c>
      <c r="I12" s="22">
        <v>1</v>
      </c>
      <c r="J12" s="22">
        <v>1987.59</v>
      </c>
      <c r="K12" s="22">
        <v>1</v>
      </c>
      <c r="L12" s="22"/>
      <c r="M12" s="22"/>
      <c r="N12" s="22"/>
      <c r="O12" s="22"/>
      <c r="P12" s="22"/>
      <c r="Q12" s="22"/>
      <c r="R12" s="22"/>
      <c r="S12" s="22">
        <v>56</v>
      </c>
      <c r="T12" s="22">
        <v>183</v>
      </c>
      <c r="U12" s="22" t="s">
        <v>183</v>
      </c>
      <c r="V12" s="22" t="s">
        <v>1144</v>
      </c>
      <c r="W12" s="22" t="s">
        <v>183</v>
      </c>
      <c r="X12" s="22" t="s">
        <v>1144</v>
      </c>
      <c r="Y12" s="22" t="s">
        <v>1440</v>
      </c>
      <c r="Z12" s="22">
        <v>736</v>
      </c>
      <c r="AA12" s="22">
        <v>736</v>
      </c>
      <c r="AB12" s="22">
        <v>736</v>
      </c>
      <c r="AC12" s="22"/>
      <c r="AD12" s="22"/>
      <c r="AE12" s="22"/>
      <c r="AF12" s="22"/>
      <c r="AG12" s="22"/>
      <c r="AH12" s="22"/>
      <c r="AI12" s="22"/>
      <c r="AJ12" s="22"/>
      <c r="AK12" s="22"/>
      <c r="AL12" s="22"/>
      <c r="AM12" s="33" t="s">
        <v>1349</v>
      </c>
      <c r="AN12" s="33" t="s">
        <v>1163</v>
      </c>
      <c r="AO12" s="60" t="s">
        <v>1386</v>
      </c>
    </row>
    <row r="13" s="12" customFormat="1" ht="222" customHeight="1" spans="1:41">
      <c r="A13" s="75">
        <v>2</v>
      </c>
      <c r="B13" s="209" t="s">
        <v>1441</v>
      </c>
      <c r="C13" s="210">
        <v>2024</v>
      </c>
      <c r="D13" s="211" t="s">
        <v>1442</v>
      </c>
      <c r="E13" s="210" t="s">
        <v>178</v>
      </c>
      <c r="F13" s="209" t="s">
        <v>1443</v>
      </c>
      <c r="G13" s="210" t="s">
        <v>1444</v>
      </c>
      <c r="H13" s="209" t="s">
        <v>1445</v>
      </c>
      <c r="I13" s="39">
        <v>1</v>
      </c>
      <c r="J13" s="39">
        <v>300</v>
      </c>
      <c r="K13" s="39">
        <v>1</v>
      </c>
      <c r="L13" s="39"/>
      <c r="M13" s="39"/>
      <c r="N13" s="39"/>
      <c r="O13" s="39"/>
      <c r="P13" s="39"/>
      <c r="Q13" s="39"/>
      <c r="R13" s="39"/>
      <c r="S13" s="39">
        <v>132</v>
      </c>
      <c r="T13" s="39">
        <v>456</v>
      </c>
      <c r="U13" s="212" t="s">
        <v>1019</v>
      </c>
      <c r="V13" s="22" t="s">
        <v>880</v>
      </c>
      <c r="W13" s="212" t="s">
        <v>183</v>
      </c>
      <c r="X13" s="22" t="s">
        <v>811</v>
      </c>
      <c r="Y13" s="39" t="s">
        <v>1440</v>
      </c>
      <c r="Z13" s="219">
        <v>91.64</v>
      </c>
      <c r="AA13" s="219">
        <v>91.64</v>
      </c>
      <c r="AB13" s="75">
        <v>91.64</v>
      </c>
      <c r="AC13" s="75"/>
      <c r="AD13" s="75"/>
      <c r="AE13" s="75"/>
      <c r="AF13" s="75"/>
      <c r="AG13" s="75"/>
      <c r="AH13" s="75"/>
      <c r="AI13" s="75"/>
      <c r="AJ13" s="75"/>
      <c r="AK13" s="75"/>
      <c r="AL13" s="75"/>
      <c r="AM13" s="209" t="s">
        <v>1446</v>
      </c>
      <c r="AN13" s="209" t="s">
        <v>1447</v>
      </c>
      <c r="AO13" s="60" t="s">
        <v>1386</v>
      </c>
    </row>
    <row r="14" s="12" customFormat="1" ht="222" customHeight="1" spans="1:41">
      <c r="A14" s="75">
        <v>3</v>
      </c>
      <c r="B14" s="209" t="s">
        <v>1448</v>
      </c>
      <c r="C14" s="210">
        <v>2024</v>
      </c>
      <c r="D14" s="211" t="s">
        <v>1449</v>
      </c>
      <c r="E14" s="210" t="s">
        <v>178</v>
      </c>
      <c r="F14" s="209" t="s">
        <v>1443</v>
      </c>
      <c r="G14" s="210" t="s">
        <v>1450</v>
      </c>
      <c r="H14" s="209" t="s">
        <v>1451</v>
      </c>
      <c r="I14" s="39">
        <v>1</v>
      </c>
      <c r="J14" s="39">
        <v>1390</v>
      </c>
      <c r="K14" s="39">
        <v>1</v>
      </c>
      <c r="L14" s="39"/>
      <c r="M14" s="39"/>
      <c r="N14" s="39"/>
      <c r="O14" s="39"/>
      <c r="P14" s="39"/>
      <c r="Q14" s="39"/>
      <c r="R14" s="39"/>
      <c r="S14" s="39">
        <v>162</v>
      </c>
      <c r="T14" s="39">
        <v>494</v>
      </c>
      <c r="U14" s="212" t="s">
        <v>1019</v>
      </c>
      <c r="V14" s="22" t="s">
        <v>880</v>
      </c>
      <c r="W14" s="212" t="s">
        <v>183</v>
      </c>
      <c r="X14" s="22" t="s">
        <v>811</v>
      </c>
      <c r="Y14" s="39" t="s">
        <v>1440</v>
      </c>
      <c r="Z14" s="219">
        <v>80</v>
      </c>
      <c r="AA14" s="219">
        <v>80</v>
      </c>
      <c r="AB14" s="75">
        <v>80</v>
      </c>
      <c r="AC14" s="75"/>
      <c r="AD14" s="75"/>
      <c r="AE14" s="75"/>
      <c r="AF14" s="75"/>
      <c r="AG14" s="75"/>
      <c r="AH14" s="75"/>
      <c r="AI14" s="75"/>
      <c r="AJ14" s="75"/>
      <c r="AK14" s="75"/>
      <c r="AL14" s="75"/>
      <c r="AM14" s="209" t="s">
        <v>1452</v>
      </c>
      <c r="AN14" s="209" t="s">
        <v>1453</v>
      </c>
      <c r="AO14" s="60" t="s">
        <v>1386</v>
      </c>
    </row>
    <row r="15" s="12" customFormat="1" ht="30" customHeight="1" spans="1:41">
      <c r="A15" s="182" t="s">
        <v>54</v>
      </c>
      <c r="B15" s="180" t="s">
        <v>59</v>
      </c>
      <c r="C15" s="181"/>
      <c r="D15" s="181"/>
      <c r="E15" s="184"/>
      <c r="F15" s="184"/>
      <c r="G15" s="184"/>
      <c r="H15" s="184"/>
      <c r="I15" s="190">
        <f t="shared" ref="I15:AL15" si="5">I16+I17+I18+I19</f>
        <v>0</v>
      </c>
      <c r="J15" s="190">
        <f t="shared" si="5"/>
        <v>0</v>
      </c>
      <c r="K15" s="190">
        <f t="shared" si="5"/>
        <v>0</v>
      </c>
      <c r="L15" s="190">
        <f t="shared" si="5"/>
        <v>0</v>
      </c>
      <c r="M15" s="190">
        <f t="shared" si="5"/>
        <v>0</v>
      </c>
      <c r="N15" s="190">
        <f t="shared" si="5"/>
        <v>0</v>
      </c>
      <c r="O15" s="190">
        <f t="shared" si="5"/>
        <v>0</v>
      </c>
      <c r="P15" s="190">
        <f t="shared" si="5"/>
        <v>0</v>
      </c>
      <c r="Q15" s="190">
        <f t="shared" si="5"/>
        <v>0</v>
      </c>
      <c r="R15" s="190">
        <f t="shared" si="5"/>
        <v>0</v>
      </c>
      <c r="S15" s="190">
        <f t="shared" si="5"/>
        <v>0</v>
      </c>
      <c r="T15" s="190">
        <f t="shared" si="5"/>
        <v>0</v>
      </c>
      <c r="U15" s="190">
        <f t="shared" si="5"/>
        <v>0</v>
      </c>
      <c r="V15" s="190">
        <f t="shared" si="5"/>
        <v>0</v>
      </c>
      <c r="W15" s="190">
        <f t="shared" si="5"/>
        <v>0</v>
      </c>
      <c r="X15" s="190">
        <f t="shared" si="5"/>
        <v>0</v>
      </c>
      <c r="Y15" s="190">
        <f t="shared" si="5"/>
        <v>0</v>
      </c>
      <c r="Z15" s="190">
        <f t="shared" si="5"/>
        <v>0</v>
      </c>
      <c r="AA15" s="190">
        <f t="shared" si="5"/>
        <v>0</v>
      </c>
      <c r="AB15" s="190">
        <f t="shared" si="5"/>
        <v>0</v>
      </c>
      <c r="AC15" s="190">
        <f t="shared" si="5"/>
        <v>0</v>
      </c>
      <c r="AD15" s="190">
        <f t="shared" si="5"/>
        <v>0</v>
      </c>
      <c r="AE15" s="190">
        <f t="shared" si="5"/>
        <v>0</v>
      </c>
      <c r="AF15" s="190">
        <f t="shared" si="5"/>
        <v>0</v>
      </c>
      <c r="AG15" s="190">
        <f t="shared" si="5"/>
        <v>0</v>
      </c>
      <c r="AH15" s="190">
        <f t="shared" si="5"/>
        <v>0</v>
      </c>
      <c r="AI15" s="190">
        <f t="shared" si="5"/>
        <v>0</v>
      </c>
      <c r="AJ15" s="190">
        <f t="shared" si="5"/>
        <v>0</v>
      </c>
      <c r="AK15" s="190">
        <f t="shared" si="5"/>
        <v>0</v>
      </c>
      <c r="AL15" s="190">
        <f t="shared" si="5"/>
        <v>0</v>
      </c>
      <c r="AM15" s="195"/>
      <c r="AN15" s="195"/>
      <c r="AO15" s="195"/>
    </row>
    <row r="16" s="12" customFormat="1" ht="30" customHeight="1" spans="1:41">
      <c r="A16" s="183" t="s">
        <v>56</v>
      </c>
      <c r="B16" s="180" t="s">
        <v>60</v>
      </c>
      <c r="C16" s="181"/>
      <c r="D16" s="181"/>
      <c r="E16" s="184"/>
      <c r="F16" s="184"/>
      <c r="G16" s="184"/>
      <c r="H16" s="184"/>
      <c r="I16" s="190"/>
      <c r="J16" s="190"/>
      <c r="K16" s="190"/>
      <c r="L16" s="190"/>
      <c r="M16" s="190"/>
      <c r="N16" s="190"/>
      <c r="O16" s="190"/>
      <c r="P16" s="190"/>
      <c r="Q16" s="190"/>
      <c r="R16" s="190"/>
      <c r="S16" s="190"/>
      <c r="T16" s="190"/>
      <c r="U16" s="190"/>
      <c r="V16" s="190"/>
      <c r="W16" s="190"/>
      <c r="X16" s="190"/>
      <c r="Y16" s="190"/>
      <c r="Z16" s="190"/>
      <c r="AA16" s="190"/>
      <c r="AB16" s="190"/>
      <c r="AC16" s="190"/>
      <c r="AD16" s="190"/>
      <c r="AE16" s="190"/>
      <c r="AF16" s="190"/>
      <c r="AG16" s="190"/>
      <c r="AH16" s="190"/>
      <c r="AI16" s="190"/>
      <c r="AJ16" s="190"/>
      <c r="AK16" s="190"/>
      <c r="AL16" s="190"/>
      <c r="AM16" s="195"/>
      <c r="AN16" s="195"/>
      <c r="AO16" s="195"/>
    </row>
    <row r="17" s="12" customFormat="1" ht="30" customHeight="1" spans="1:41">
      <c r="A17" s="183" t="s">
        <v>56</v>
      </c>
      <c r="B17" s="187" t="s">
        <v>61</v>
      </c>
      <c r="C17" s="187"/>
      <c r="D17" s="187"/>
      <c r="E17" s="184"/>
      <c r="F17" s="184"/>
      <c r="G17" s="184"/>
      <c r="H17" s="184"/>
      <c r="I17" s="190"/>
      <c r="J17" s="190"/>
      <c r="K17" s="190"/>
      <c r="L17" s="190"/>
      <c r="M17" s="190"/>
      <c r="N17" s="190"/>
      <c r="O17" s="190"/>
      <c r="P17" s="190"/>
      <c r="Q17" s="190"/>
      <c r="R17" s="190"/>
      <c r="S17" s="190"/>
      <c r="T17" s="190"/>
      <c r="U17" s="190"/>
      <c r="V17" s="190"/>
      <c r="W17" s="190"/>
      <c r="X17" s="190"/>
      <c r="Y17" s="190"/>
      <c r="Z17" s="190"/>
      <c r="AA17" s="190"/>
      <c r="AB17" s="190"/>
      <c r="AC17" s="190"/>
      <c r="AD17" s="190"/>
      <c r="AE17" s="190"/>
      <c r="AF17" s="190"/>
      <c r="AG17" s="190"/>
      <c r="AH17" s="190"/>
      <c r="AI17" s="190"/>
      <c r="AJ17" s="190"/>
      <c r="AK17" s="190"/>
      <c r="AL17" s="190"/>
      <c r="AM17" s="195"/>
      <c r="AN17" s="195"/>
      <c r="AO17" s="195"/>
    </row>
    <row r="18" s="12" customFormat="1" ht="30" customHeight="1" spans="1:41">
      <c r="A18" s="183" t="s">
        <v>56</v>
      </c>
      <c r="B18" s="187" t="s">
        <v>62</v>
      </c>
      <c r="C18" s="187"/>
      <c r="D18" s="187"/>
      <c r="E18" s="184"/>
      <c r="F18" s="184"/>
      <c r="G18" s="184"/>
      <c r="H18" s="184"/>
      <c r="I18" s="190"/>
      <c r="J18" s="190"/>
      <c r="K18" s="190"/>
      <c r="L18" s="190"/>
      <c r="M18" s="190"/>
      <c r="N18" s="190"/>
      <c r="O18" s="190"/>
      <c r="P18" s="190"/>
      <c r="Q18" s="190"/>
      <c r="R18" s="190"/>
      <c r="S18" s="190"/>
      <c r="T18" s="190"/>
      <c r="U18" s="190"/>
      <c r="V18" s="190"/>
      <c r="W18" s="190"/>
      <c r="X18" s="190"/>
      <c r="Y18" s="190"/>
      <c r="Z18" s="190"/>
      <c r="AA18" s="190"/>
      <c r="AB18" s="190"/>
      <c r="AC18" s="190"/>
      <c r="AD18" s="190"/>
      <c r="AE18" s="190"/>
      <c r="AF18" s="190"/>
      <c r="AG18" s="190"/>
      <c r="AH18" s="190"/>
      <c r="AI18" s="190"/>
      <c r="AJ18" s="190"/>
      <c r="AK18" s="190"/>
      <c r="AL18" s="190"/>
      <c r="AM18" s="195"/>
      <c r="AN18" s="195"/>
      <c r="AO18" s="195"/>
    </row>
    <row r="19" s="12" customFormat="1" ht="30" customHeight="1" spans="1:41">
      <c r="A19" s="183" t="s">
        <v>56</v>
      </c>
      <c r="B19" s="187" t="s">
        <v>63</v>
      </c>
      <c r="C19" s="187"/>
      <c r="D19" s="187"/>
      <c r="E19" s="184"/>
      <c r="F19" s="184"/>
      <c r="G19" s="184"/>
      <c r="H19" s="184"/>
      <c r="I19" s="190"/>
      <c r="J19" s="190"/>
      <c r="K19" s="190"/>
      <c r="L19" s="190"/>
      <c r="M19" s="190"/>
      <c r="N19" s="190"/>
      <c r="O19" s="190"/>
      <c r="P19" s="190"/>
      <c r="Q19" s="190"/>
      <c r="R19" s="190"/>
      <c r="S19" s="190"/>
      <c r="T19" s="190"/>
      <c r="U19" s="190"/>
      <c r="V19" s="190"/>
      <c r="W19" s="190"/>
      <c r="X19" s="190"/>
      <c r="Y19" s="190"/>
      <c r="Z19" s="190"/>
      <c r="AA19" s="190"/>
      <c r="AB19" s="190"/>
      <c r="AC19" s="190"/>
      <c r="AD19" s="190"/>
      <c r="AE19" s="190"/>
      <c r="AF19" s="190"/>
      <c r="AG19" s="190"/>
      <c r="AH19" s="190"/>
      <c r="AI19" s="190"/>
      <c r="AJ19" s="190"/>
      <c r="AK19" s="190"/>
      <c r="AL19" s="190"/>
      <c r="AM19" s="195"/>
      <c r="AN19" s="195"/>
      <c r="AO19" s="195"/>
    </row>
    <row r="20" s="12" customFormat="1" ht="30" customHeight="1" spans="1:41">
      <c r="A20" s="182" t="s">
        <v>54</v>
      </c>
      <c r="B20" s="187" t="s">
        <v>64</v>
      </c>
      <c r="C20" s="187"/>
      <c r="D20" s="187"/>
      <c r="E20" s="184"/>
      <c r="F20" s="184"/>
      <c r="G20" s="184"/>
      <c r="H20" s="184"/>
      <c r="I20" s="190"/>
      <c r="J20" s="190"/>
      <c r="K20" s="190"/>
      <c r="L20" s="190"/>
      <c r="M20" s="190"/>
      <c r="N20" s="190"/>
      <c r="O20" s="190"/>
      <c r="P20" s="190"/>
      <c r="Q20" s="190"/>
      <c r="R20" s="190"/>
      <c r="S20" s="190"/>
      <c r="T20" s="190"/>
      <c r="U20" s="190"/>
      <c r="V20" s="190"/>
      <c r="W20" s="190"/>
      <c r="X20" s="190"/>
      <c r="Y20" s="190"/>
      <c r="Z20" s="190"/>
      <c r="AA20" s="190"/>
      <c r="AB20" s="190"/>
      <c r="AC20" s="190"/>
      <c r="AD20" s="190"/>
      <c r="AE20" s="190"/>
      <c r="AF20" s="190"/>
      <c r="AG20" s="190"/>
      <c r="AH20" s="190"/>
      <c r="AI20" s="190"/>
      <c r="AJ20" s="190"/>
      <c r="AK20" s="190"/>
      <c r="AL20" s="190"/>
      <c r="AM20" s="195"/>
      <c r="AN20" s="195"/>
      <c r="AO20" s="195"/>
    </row>
    <row r="21" s="12" customFormat="1" ht="30" customHeight="1" spans="1:41">
      <c r="A21" s="182" t="s">
        <v>54</v>
      </c>
      <c r="B21" s="187" t="s">
        <v>65</v>
      </c>
      <c r="C21" s="187"/>
      <c r="D21" s="187"/>
      <c r="E21" s="184"/>
      <c r="F21" s="184"/>
      <c r="G21" s="184"/>
      <c r="H21" s="184"/>
      <c r="I21" s="190">
        <f t="shared" ref="I21:AL21" si="6">I22+I23+I24+I27</f>
        <v>2</v>
      </c>
      <c r="J21" s="190">
        <f t="shared" si="6"/>
        <v>7845</v>
      </c>
      <c r="K21" s="190">
        <f t="shared" si="6"/>
        <v>2</v>
      </c>
      <c r="L21" s="190">
        <f t="shared" si="6"/>
        <v>0</v>
      </c>
      <c r="M21" s="190">
        <f t="shared" si="6"/>
        <v>0</v>
      </c>
      <c r="N21" s="190">
        <f t="shared" si="6"/>
        <v>0</v>
      </c>
      <c r="O21" s="190">
        <f t="shared" si="6"/>
        <v>0</v>
      </c>
      <c r="P21" s="190">
        <f t="shared" si="6"/>
        <v>0</v>
      </c>
      <c r="Q21" s="190">
        <f t="shared" si="6"/>
        <v>0</v>
      </c>
      <c r="R21" s="190">
        <f t="shared" si="6"/>
        <v>0</v>
      </c>
      <c r="S21" s="190">
        <f t="shared" si="6"/>
        <v>1075</v>
      </c>
      <c r="T21" s="190">
        <f t="shared" si="6"/>
        <v>3657</v>
      </c>
      <c r="U21" s="190">
        <f t="shared" si="6"/>
        <v>0</v>
      </c>
      <c r="V21" s="190">
        <f t="shared" si="6"/>
        <v>0</v>
      </c>
      <c r="W21" s="190">
        <f t="shared" si="6"/>
        <v>0</v>
      </c>
      <c r="X21" s="190">
        <f t="shared" si="6"/>
        <v>0</v>
      </c>
      <c r="Y21" s="190">
        <f t="shared" si="6"/>
        <v>0</v>
      </c>
      <c r="Z21" s="190">
        <f t="shared" si="6"/>
        <v>3370</v>
      </c>
      <c r="AA21" s="190">
        <f t="shared" si="6"/>
        <v>3370</v>
      </c>
      <c r="AB21" s="190">
        <f t="shared" si="6"/>
        <v>1706</v>
      </c>
      <c r="AC21" s="190">
        <f t="shared" si="6"/>
        <v>800</v>
      </c>
      <c r="AD21" s="190">
        <f t="shared" si="6"/>
        <v>864</v>
      </c>
      <c r="AE21" s="190">
        <f t="shared" si="6"/>
        <v>0</v>
      </c>
      <c r="AF21" s="190">
        <f t="shared" si="6"/>
        <v>0</v>
      </c>
      <c r="AG21" s="190">
        <f t="shared" si="6"/>
        <v>0</v>
      </c>
      <c r="AH21" s="190">
        <f t="shared" si="6"/>
        <v>0</v>
      </c>
      <c r="AI21" s="190">
        <f t="shared" si="6"/>
        <v>0</v>
      </c>
      <c r="AJ21" s="190">
        <f t="shared" si="6"/>
        <v>0</v>
      </c>
      <c r="AK21" s="190">
        <f t="shared" si="6"/>
        <v>0</v>
      </c>
      <c r="AL21" s="190">
        <f t="shared" si="6"/>
        <v>0</v>
      </c>
      <c r="AM21" s="195"/>
      <c r="AN21" s="195"/>
      <c r="AO21" s="195"/>
    </row>
    <row r="22" s="12" customFormat="1" ht="30" customHeight="1" spans="1:41">
      <c r="A22" s="183" t="s">
        <v>56</v>
      </c>
      <c r="B22" s="187" t="s">
        <v>66</v>
      </c>
      <c r="C22" s="187"/>
      <c r="D22" s="187"/>
      <c r="E22" s="184"/>
      <c r="F22" s="184"/>
      <c r="G22" s="184"/>
      <c r="H22" s="184"/>
      <c r="I22" s="190"/>
      <c r="J22" s="190"/>
      <c r="K22" s="190"/>
      <c r="L22" s="190"/>
      <c r="M22" s="190"/>
      <c r="N22" s="190"/>
      <c r="O22" s="190"/>
      <c r="P22" s="190"/>
      <c r="Q22" s="190"/>
      <c r="R22" s="190"/>
      <c r="S22" s="190"/>
      <c r="T22" s="190"/>
      <c r="U22" s="190"/>
      <c r="V22" s="190"/>
      <c r="W22" s="190"/>
      <c r="X22" s="190"/>
      <c r="Y22" s="190"/>
      <c r="Z22" s="190"/>
      <c r="AA22" s="190"/>
      <c r="AB22" s="190"/>
      <c r="AC22" s="190"/>
      <c r="AD22" s="190"/>
      <c r="AE22" s="190"/>
      <c r="AF22" s="190"/>
      <c r="AG22" s="190"/>
      <c r="AH22" s="190"/>
      <c r="AI22" s="190"/>
      <c r="AJ22" s="190"/>
      <c r="AK22" s="190"/>
      <c r="AL22" s="190"/>
      <c r="AM22" s="195"/>
      <c r="AN22" s="195"/>
      <c r="AO22" s="195"/>
    </row>
    <row r="23" s="12" customFormat="1" ht="30" customHeight="1" spans="1:41">
      <c r="A23" s="183" t="s">
        <v>56</v>
      </c>
      <c r="B23" s="187" t="s">
        <v>67</v>
      </c>
      <c r="C23" s="187"/>
      <c r="D23" s="187"/>
      <c r="E23" s="184"/>
      <c r="F23" s="184"/>
      <c r="G23" s="184"/>
      <c r="H23" s="184"/>
      <c r="I23" s="190"/>
      <c r="J23" s="190"/>
      <c r="K23" s="190"/>
      <c r="L23" s="190"/>
      <c r="M23" s="190"/>
      <c r="N23" s="190"/>
      <c r="O23" s="190"/>
      <c r="P23" s="190"/>
      <c r="Q23" s="190"/>
      <c r="R23" s="190"/>
      <c r="S23" s="190"/>
      <c r="T23" s="190"/>
      <c r="U23" s="190"/>
      <c r="V23" s="190"/>
      <c r="W23" s="190"/>
      <c r="X23" s="190"/>
      <c r="Y23" s="190"/>
      <c r="Z23" s="190"/>
      <c r="AA23" s="190"/>
      <c r="AB23" s="190"/>
      <c r="AC23" s="190"/>
      <c r="AD23" s="190"/>
      <c r="AE23" s="190"/>
      <c r="AF23" s="190"/>
      <c r="AG23" s="190"/>
      <c r="AH23" s="190"/>
      <c r="AI23" s="190"/>
      <c r="AJ23" s="190"/>
      <c r="AK23" s="190"/>
      <c r="AL23" s="190"/>
      <c r="AM23" s="195"/>
      <c r="AN23" s="195"/>
      <c r="AO23" s="195"/>
    </row>
    <row r="24" s="12" customFormat="1" ht="30" customHeight="1" spans="1:41">
      <c r="A24" s="183" t="s">
        <v>56</v>
      </c>
      <c r="B24" s="187" t="s">
        <v>68</v>
      </c>
      <c r="C24" s="187"/>
      <c r="D24" s="187"/>
      <c r="E24" s="184"/>
      <c r="F24" s="184"/>
      <c r="G24" s="184"/>
      <c r="H24" s="184"/>
      <c r="I24" s="190">
        <f t="shared" ref="I24:AL24" si="7">SUM(I25:I26)</f>
        <v>2</v>
      </c>
      <c r="J24" s="190">
        <f t="shared" si="7"/>
        <v>7845</v>
      </c>
      <c r="K24" s="190">
        <f t="shared" si="7"/>
        <v>2</v>
      </c>
      <c r="L24" s="190">
        <f t="shared" si="7"/>
        <v>0</v>
      </c>
      <c r="M24" s="190">
        <f t="shared" si="7"/>
        <v>0</v>
      </c>
      <c r="N24" s="190">
        <f t="shared" si="7"/>
        <v>0</v>
      </c>
      <c r="O24" s="190">
        <f t="shared" si="7"/>
        <v>0</v>
      </c>
      <c r="P24" s="190">
        <f t="shared" si="7"/>
        <v>0</v>
      </c>
      <c r="Q24" s="190">
        <f t="shared" si="7"/>
        <v>0</v>
      </c>
      <c r="R24" s="190">
        <f t="shared" si="7"/>
        <v>0</v>
      </c>
      <c r="S24" s="190">
        <f t="shared" si="7"/>
        <v>1075</v>
      </c>
      <c r="T24" s="190">
        <f t="shared" si="7"/>
        <v>3657</v>
      </c>
      <c r="U24" s="190">
        <f t="shared" si="7"/>
        <v>0</v>
      </c>
      <c r="V24" s="190">
        <f t="shared" si="7"/>
        <v>0</v>
      </c>
      <c r="W24" s="190">
        <f t="shared" si="7"/>
        <v>0</v>
      </c>
      <c r="X24" s="190">
        <f t="shared" si="7"/>
        <v>0</v>
      </c>
      <c r="Y24" s="190">
        <f t="shared" si="7"/>
        <v>0</v>
      </c>
      <c r="Z24" s="190">
        <f t="shared" si="7"/>
        <v>3370</v>
      </c>
      <c r="AA24" s="190">
        <f t="shared" si="7"/>
        <v>3370</v>
      </c>
      <c r="AB24" s="190">
        <f t="shared" si="7"/>
        <v>1706</v>
      </c>
      <c r="AC24" s="190">
        <f t="shared" si="7"/>
        <v>800</v>
      </c>
      <c r="AD24" s="190">
        <f t="shared" si="7"/>
        <v>864</v>
      </c>
      <c r="AE24" s="190">
        <f t="shared" si="7"/>
        <v>0</v>
      </c>
      <c r="AF24" s="190">
        <f t="shared" si="7"/>
        <v>0</v>
      </c>
      <c r="AG24" s="190">
        <f t="shared" si="7"/>
        <v>0</v>
      </c>
      <c r="AH24" s="190">
        <f t="shared" si="7"/>
        <v>0</v>
      </c>
      <c r="AI24" s="190">
        <f t="shared" si="7"/>
        <v>0</v>
      </c>
      <c r="AJ24" s="190">
        <f t="shared" si="7"/>
        <v>0</v>
      </c>
      <c r="AK24" s="190">
        <f t="shared" si="7"/>
        <v>0</v>
      </c>
      <c r="AL24" s="190">
        <f t="shared" si="7"/>
        <v>0</v>
      </c>
      <c r="AM24" s="195"/>
      <c r="AN24" s="195"/>
      <c r="AO24" s="195"/>
    </row>
    <row r="25" s="7" customFormat="1" ht="409" customHeight="1" spans="1:41">
      <c r="A25" s="22">
        <v>4</v>
      </c>
      <c r="B25" s="22" t="s">
        <v>1138</v>
      </c>
      <c r="C25" s="22">
        <v>2024</v>
      </c>
      <c r="D25" s="84" t="s">
        <v>983</v>
      </c>
      <c r="E25" s="24" t="s">
        <v>178</v>
      </c>
      <c r="F25" s="24" t="s">
        <v>984</v>
      </c>
      <c r="G25" s="24" t="s">
        <v>180</v>
      </c>
      <c r="H25" s="84" t="s">
        <v>1294</v>
      </c>
      <c r="I25" s="22">
        <v>1</v>
      </c>
      <c r="J25" s="22">
        <v>3896</v>
      </c>
      <c r="K25" s="22">
        <v>1</v>
      </c>
      <c r="L25" s="22"/>
      <c r="M25" s="22"/>
      <c r="N25" s="22"/>
      <c r="O25" s="22"/>
      <c r="P25" s="22"/>
      <c r="Q25" s="22"/>
      <c r="R25" s="22"/>
      <c r="S25" s="22">
        <v>338</v>
      </c>
      <c r="T25" s="22">
        <v>1345</v>
      </c>
      <c r="U25" s="24" t="s">
        <v>985</v>
      </c>
      <c r="V25" s="22" t="s">
        <v>944</v>
      </c>
      <c r="W25" s="24" t="s">
        <v>183</v>
      </c>
      <c r="X25" s="22" t="s">
        <v>811</v>
      </c>
      <c r="Y25" s="22" t="s">
        <v>1440</v>
      </c>
      <c r="Z25" s="24">
        <v>2000</v>
      </c>
      <c r="AA25" s="22">
        <v>2000</v>
      </c>
      <c r="AB25" s="220">
        <v>736</v>
      </c>
      <c r="AC25" s="220">
        <v>400</v>
      </c>
      <c r="AD25" s="220">
        <v>864</v>
      </c>
      <c r="AE25" s="60"/>
      <c r="AF25" s="22"/>
      <c r="AG25" s="22"/>
      <c r="AH25" s="22"/>
      <c r="AI25" s="22"/>
      <c r="AJ25" s="22"/>
      <c r="AK25" s="22"/>
      <c r="AL25" s="22"/>
      <c r="AM25" s="33" t="s">
        <v>1139</v>
      </c>
      <c r="AN25" s="33" t="s">
        <v>1140</v>
      </c>
      <c r="AO25" s="60" t="s">
        <v>1386</v>
      </c>
    </row>
    <row r="26" s="7" customFormat="1" ht="409" customHeight="1" spans="1:41">
      <c r="A26" s="22">
        <v>5</v>
      </c>
      <c r="B26" s="22" t="s">
        <v>1142</v>
      </c>
      <c r="C26" s="22">
        <v>2024</v>
      </c>
      <c r="D26" s="23" t="s">
        <v>185</v>
      </c>
      <c r="E26" s="24" t="s">
        <v>178</v>
      </c>
      <c r="F26" s="24" t="s">
        <v>984</v>
      </c>
      <c r="G26" s="24" t="s">
        <v>1295</v>
      </c>
      <c r="H26" s="23" t="s">
        <v>1387</v>
      </c>
      <c r="I26" s="22">
        <v>1</v>
      </c>
      <c r="J26" s="22">
        <v>3949</v>
      </c>
      <c r="K26" s="22">
        <v>1</v>
      </c>
      <c r="L26" s="22"/>
      <c r="M26" s="22"/>
      <c r="N26" s="22"/>
      <c r="O26" s="22"/>
      <c r="P26" s="22"/>
      <c r="Q26" s="22"/>
      <c r="R26" s="22"/>
      <c r="S26" s="22">
        <v>737</v>
      </c>
      <c r="T26" s="22">
        <v>2312</v>
      </c>
      <c r="U26" s="24" t="s">
        <v>183</v>
      </c>
      <c r="V26" s="22" t="s">
        <v>1144</v>
      </c>
      <c r="W26" s="24" t="s">
        <v>183</v>
      </c>
      <c r="X26" s="22" t="s">
        <v>1144</v>
      </c>
      <c r="Y26" s="22" t="s">
        <v>1440</v>
      </c>
      <c r="Z26" s="59">
        <v>1370</v>
      </c>
      <c r="AA26" s="22">
        <v>1370</v>
      </c>
      <c r="AB26" s="220">
        <v>970</v>
      </c>
      <c r="AC26" s="220">
        <v>400</v>
      </c>
      <c r="AD26" s="60"/>
      <c r="AE26" s="60"/>
      <c r="AF26" s="22"/>
      <c r="AG26" s="22"/>
      <c r="AH26" s="22"/>
      <c r="AI26" s="22"/>
      <c r="AJ26" s="22"/>
      <c r="AK26" s="22"/>
      <c r="AL26" s="22"/>
      <c r="AM26" s="33" t="s">
        <v>1145</v>
      </c>
      <c r="AN26" s="33" t="s">
        <v>1146</v>
      </c>
      <c r="AO26" s="60" t="s">
        <v>1386</v>
      </c>
    </row>
    <row r="27" s="12" customFormat="1" ht="51" customHeight="1" spans="1:41">
      <c r="A27" s="183" t="s">
        <v>56</v>
      </c>
      <c r="B27" s="187" t="s">
        <v>69</v>
      </c>
      <c r="C27" s="187"/>
      <c r="D27" s="187"/>
      <c r="E27" s="184"/>
      <c r="F27" s="184"/>
      <c r="G27" s="184"/>
      <c r="H27" s="184"/>
      <c r="I27" s="190"/>
      <c r="J27" s="190"/>
      <c r="K27" s="190"/>
      <c r="L27" s="190"/>
      <c r="M27" s="190"/>
      <c r="N27" s="190"/>
      <c r="O27" s="190"/>
      <c r="P27" s="190"/>
      <c r="Q27" s="190"/>
      <c r="R27" s="190"/>
      <c r="S27" s="190"/>
      <c r="T27" s="190"/>
      <c r="U27" s="190"/>
      <c r="V27" s="190"/>
      <c r="W27" s="190"/>
      <c r="X27" s="190"/>
      <c r="Y27" s="190"/>
      <c r="Z27" s="190"/>
      <c r="AA27" s="190"/>
      <c r="AB27" s="190"/>
      <c r="AC27" s="190"/>
      <c r="AD27" s="190"/>
      <c r="AE27" s="190"/>
      <c r="AF27" s="190"/>
      <c r="AG27" s="190"/>
      <c r="AH27" s="190"/>
      <c r="AI27" s="190"/>
      <c r="AJ27" s="190"/>
      <c r="AK27" s="190"/>
      <c r="AL27" s="190"/>
      <c r="AM27" s="195"/>
      <c r="AN27" s="195"/>
      <c r="AO27" s="195"/>
    </row>
    <row r="28" s="12" customFormat="1" ht="30" customHeight="1" spans="1:41">
      <c r="A28" s="182" t="s">
        <v>54</v>
      </c>
      <c r="B28" s="187" t="s">
        <v>70</v>
      </c>
      <c r="C28" s="187"/>
      <c r="D28" s="187"/>
      <c r="E28" s="184"/>
      <c r="F28" s="184"/>
      <c r="G28" s="184"/>
      <c r="H28" s="184"/>
      <c r="I28" s="190"/>
      <c r="J28" s="190"/>
      <c r="K28" s="190"/>
      <c r="L28" s="190"/>
      <c r="M28" s="190"/>
      <c r="N28" s="190"/>
      <c r="O28" s="190"/>
      <c r="P28" s="190"/>
      <c r="Q28" s="190"/>
      <c r="R28" s="190"/>
      <c r="S28" s="190"/>
      <c r="T28" s="190"/>
      <c r="U28" s="190"/>
      <c r="V28" s="190"/>
      <c r="W28" s="190"/>
      <c r="X28" s="190"/>
      <c r="Y28" s="190"/>
      <c r="Z28" s="190"/>
      <c r="AA28" s="190"/>
      <c r="AB28" s="190"/>
      <c r="AC28" s="190"/>
      <c r="AD28" s="190"/>
      <c r="AE28" s="190"/>
      <c r="AF28" s="190"/>
      <c r="AG28" s="190"/>
      <c r="AH28" s="190"/>
      <c r="AI28" s="190"/>
      <c r="AJ28" s="190"/>
      <c r="AK28" s="190"/>
      <c r="AL28" s="190"/>
      <c r="AM28" s="195"/>
      <c r="AN28" s="195"/>
      <c r="AO28" s="195"/>
    </row>
    <row r="29" s="12" customFormat="1" ht="30" customHeight="1" spans="1:41">
      <c r="A29" s="182" t="s">
        <v>54</v>
      </c>
      <c r="B29" s="187" t="s">
        <v>1455</v>
      </c>
      <c r="C29" s="187"/>
      <c r="D29" s="187"/>
      <c r="E29" s="184"/>
      <c r="F29" s="184"/>
      <c r="G29" s="184"/>
      <c r="H29" s="184"/>
      <c r="I29" s="190"/>
      <c r="J29" s="190"/>
      <c r="K29" s="190"/>
      <c r="L29" s="190"/>
      <c r="M29" s="190"/>
      <c r="N29" s="190"/>
      <c r="O29" s="190"/>
      <c r="P29" s="190"/>
      <c r="Q29" s="190"/>
      <c r="R29" s="190"/>
      <c r="S29" s="190"/>
      <c r="T29" s="190"/>
      <c r="U29" s="190"/>
      <c r="V29" s="190"/>
      <c r="W29" s="190"/>
      <c r="X29" s="190"/>
      <c r="Y29" s="190"/>
      <c r="Z29" s="190"/>
      <c r="AA29" s="190"/>
      <c r="AB29" s="190"/>
      <c r="AC29" s="190"/>
      <c r="AD29" s="190"/>
      <c r="AE29" s="190"/>
      <c r="AF29" s="190"/>
      <c r="AG29" s="190"/>
      <c r="AH29" s="190"/>
      <c r="AI29" s="190"/>
      <c r="AJ29" s="190"/>
      <c r="AK29" s="190"/>
      <c r="AL29" s="190"/>
      <c r="AM29" s="195"/>
      <c r="AN29" s="195"/>
      <c r="AO29" s="195"/>
    </row>
    <row r="30" s="12" customFormat="1" ht="51" customHeight="1" spans="1:41">
      <c r="A30" s="182" t="s">
        <v>54</v>
      </c>
      <c r="B30" s="187" t="s">
        <v>72</v>
      </c>
      <c r="C30" s="187"/>
      <c r="D30" s="187"/>
      <c r="E30" s="184"/>
      <c r="F30" s="184"/>
      <c r="G30" s="184"/>
      <c r="H30" s="184"/>
      <c r="I30" s="190"/>
      <c r="J30" s="190"/>
      <c r="K30" s="190"/>
      <c r="L30" s="190"/>
      <c r="M30" s="190"/>
      <c r="N30" s="190"/>
      <c r="O30" s="190"/>
      <c r="P30" s="190"/>
      <c r="Q30" s="190"/>
      <c r="R30" s="190"/>
      <c r="S30" s="190"/>
      <c r="T30" s="190"/>
      <c r="U30" s="190"/>
      <c r="V30" s="190"/>
      <c r="W30" s="190"/>
      <c r="X30" s="190"/>
      <c r="Y30" s="190"/>
      <c r="Z30" s="190"/>
      <c r="AA30" s="190"/>
      <c r="AB30" s="190"/>
      <c r="AC30" s="190"/>
      <c r="AD30" s="190"/>
      <c r="AE30" s="190"/>
      <c r="AF30" s="190"/>
      <c r="AG30" s="190"/>
      <c r="AH30" s="190"/>
      <c r="AI30" s="190"/>
      <c r="AJ30" s="190"/>
      <c r="AK30" s="190"/>
      <c r="AL30" s="190"/>
      <c r="AM30" s="195"/>
      <c r="AN30" s="195"/>
      <c r="AO30" s="195"/>
    </row>
    <row r="31" s="12" customFormat="1" ht="30" customHeight="1" spans="1:41">
      <c r="A31" s="182" t="s">
        <v>52</v>
      </c>
      <c r="B31" s="187" t="s">
        <v>73</v>
      </c>
      <c r="C31" s="187"/>
      <c r="D31" s="187"/>
      <c r="E31" s="184"/>
      <c r="F31" s="184"/>
      <c r="G31" s="184"/>
      <c r="H31" s="184"/>
      <c r="I31" s="190">
        <f t="shared" ref="I31:AL31" si="8">I32+I33+I37+I38</f>
        <v>3</v>
      </c>
      <c r="J31" s="190">
        <f t="shared" si="8"/>
        <v>601</v>
      </c>
      <c r="K31" s="190">
        <f t="shared" si="8"/>
        <v>3</v>
      </c>
      <c r="L31" s="190">
        <f t="shared" si="8"/>
        <v>0</v>
      </c>
      <c r="M31" s="190">
        <f t="shared" si="8"/>
        <v>0</v>
      </c>
      <c r="N31" s="190">
        <f t="shared" si="8"/>
        <v>0</v>
      </c>
      <c r="O31" s="190">
        <f t="shared" si="8"/>
        <v>0</v>
      </c>
      <c r="P31" s="190">
        <f t="shared" si="8"/>
        <v>0</v>
      </c>
      <c r="Q31" s="190">
        <f t="shared" si="8"/>
        <v>0</v>
      </c>
      <c r="R31" s="190">
        <f t="shared" si="8"/>
        <v>0</v>
      </c>
      <c r="S31" s="190">
        <f t="shared" si="8"/>
        <v>1135</v>
      </c>
      <c r="T31" s="190">
        <f t="shared" si="8"/>
        <v>4234</v>
      </c>
      <c r="U31" s="190">
        <f t="shared" si="8"/>
        <v>0</v>
      </c>
      <c r="V31" s="190">
        <f t="shared" si="8"/>
        <v>0</v>
      </c>
      <c r="W31" s="190">
        <f t="shared" si="8"/>
        <v>0</v>
      </c>
      <c r="X31" s="190">
        <f t="shared" si="8"/>
        <v>0</v>
      </c>
      <c r="Y31" s="190">
        <f t="shared" si="8"/>
        <v>0</v>
      </c>
      <c r="Z31" s="190">
        <f t="shared" si="8"/>
        <v>340</v>
      </c>
      <c r="AA31" s="190">
        <f t="shared" si="8"/>
        <v>340</v>
      </c>
      <c r="AB31" s="190">
        <f t="shared" si="8"/>
        <v>340</v>
      </c>
      <c r="AC31" s="190">
        <f t="shared" si="8"/>
        <v>0</v>
      </c>
      <c r="AD31" s="190">
        <f t="shared" si="8"/>
        <v>0</v>
      </c>
      <c r="AE31" s="190">
        <f t="shared" si="8"/>
        <v>0</v>
      </c>
      <c r="AF31" s="190">
        <f t="shared" si="8"/>
        <v>0</v>
      </c>
      <c r="AG31" s="190">
        <f t="shared" si="8"/>
        <v>0</v>
      </c>
      <c r="AH31" s="190">
        <f t="shared" si="8"/>
        <v>0</v>
      </c>
      <c r="AI31" s="190">
        <f t="shared" si="8"/>
        <v>0</v>
      </c>
      <c r="AJ31" s="190">
        <f t="shared" si="8"/>
        <v>0</v>
      </c>
      <c r="AK31" s="190">
        <f t="shared" si="8"/>
        <v>0</v>
      </c>
      <c r="AL31" s="190">
        <f t="shared" si="8"/>
        <v>0</v>
      </c>
      <c r="AM31" s="195"/>
      <c r="AN31" s="195"/>
      <c r="AO31" s="195"/>
    </row>
    <row r="32" s="12" customFormat="1" ht="47" customHeight="1" spans="1:41">
      <c r="A32" s="182" t="s">
        <v>54</v>
      </c>
      <c r="B32" s="187" t="s">
        <v>74</v>
      </c>
      <c r="C32" s="187"/>
      <c r="D32" s="187"/>
      <c r="E32" s="184"/>
      <c r="F32" s="184"/>
      <c r="G32" s="184"/>
      <c r="H32" s="184"/>
      <c r="I32" s="190"/>
      <c r="J32" s="190"/>
      <c r="K32" s="190"/>
      <c r="L32" s="190"/>
      <c r="M32" s="190"/>
      <c r="N32" s="190"/>
      <c r="O32" s="190"/>
      <c r="P32" s="190"/>
      <c r="Q32" s="190"/>
      <c r="R32" s="190"/>
      <c r="S32" s="190"/>
      <c r="T32" s="190"/>
      <c r="U32" s="190"/>
      <c r="V32" s="190"/>
      <c r="W32" s="190"/>
      <c r="X32" s="190"/>
      <c r="Y32" s="190"/>
      <c r="Z32" s="190"/>
      <c r="AA32" s="190"/>
      <c r="AB32" s="190"/>
      <c r="AC32" s="190"/>
      <c r="AD32" s="190"/>
      <c r="AE32" s="190"/>
      <c r="AF32" s="190"/>
      <c r="AG32" s="190"/>
      <c r="AH32" s="190"/>
      <c r="AI32" s="190"/>
      <c r="AJ32" s="190"/>
      <c r="AK32" s="190"/>
      <c r="AL32" s="190"/>
      <c r="AM32" s="195"/>
      <c r="AN32" s="195"/>
      <c r="AO32" s="195"/>
    </row>
    <row r="33" s="12" customFormat="1" ht="30" customHeight="1" spans="1:41">
      <c r="A33" s="182" t="s">
        <v>54</v>
      </c>
      <c r="B33" s="187" t="s">
        <v>75</v>
      </c>
      <c r="C33" s="187"/>
      <c r="D33" s="187"/>
      <c r="E33" s="184"/>
      <c r="F33" s="184"/>
      <c r="G33" s="184"/>
      <c r="H33" s="184"/>
      <c r="I33" s="190">
        <f>SUM(I34:I36)</f>
        <v>3</v>
      </c>
      <c r="J33" s="190">
        <f t="shared" ref="J33:AL33" si="9">SUM(J34:J36)</f>
        <v>601</v>
      </c>
      <c r="K33" s="190">
        <f t="shared" si="9"/>
        <v>3</v>
      </c>
      <c r="L33" s="190">
        <f t="shared" si="9"/>
        <v>0</v>
      </c>
      <c r="M33" s="190">
        <f t="shared" si="9"/>
        <v>0</v>
      </c>
      <c r="N33" s="190">
        <f t="shared" si="9"/>
        <v>0</v>
      </c>
      <c r="O33" s="190">
        <f t="shared" si="9"/>
        <v>0</v>
      </c>
      <c r="P33" s="190">
        <f t="shared" si="9"/>
        <v>0</v>
      </c>
      <c r="Q33" s="190">
        <f t="shared" si="9"/>
        <v>0</v>
      </c>
      <c r="R33" s="190">
        <f t="shared" si="9"/>
        <v>0</v>
      </c>
      <c r="S33" s="190">
        <f t="shared" si="9"/>
        <v>1135</v>
      </c>
      <c r="T33" s="190">
        <f t="shared" si="9"/>
        <v>4234</v>
      </c>
      <c r="U33" s="190">
        <f t="shared" si="9"/>
        <v>0</v>
      </c>
      <c r="V33" s="190">
        <f t="shared" si="9"/>
        <v>0</v>
      </c>
      <c r="W33" s="190">
        <f t="shared" si="9"/>
        <v>0</v>
      </c>
      <c r="X33" s="190">
        <f t="shared" si="9"/>
        <v>0</v>
      </c>
      <c r="Y33" s="190">
        <f t="shared" si="9"/>
        <v>0</v>
      </c>
      <c r="Z33" s="190">
        <f t="shared" si="9"/>
        <v>340</v>
      </c>
      <c r="AA33" s="190">
        <f t="shared" si="9"/>
        <v>340</v>
      </c>
      <c r="AB33" s="190">
        <f t="shared" si="9"/>
        <v>340</v>
      </c>
      <c r="AC33" s="190">
        <f t="shared" si="9"/>
        <v>0</v>
      </c>
      <c r="AD33" s="190">
        <f t="shared" si="9"/>
        <v>0</v>
      </c>
      <c r="AE33" s="190">
        <f t="shared" si="9"/>
        <v>0</v>
      </c>
      <c r="AF33" s="190">
        <f t="shared" si="9"/>
        <v>0</v>
      </c>
      <c r="AG33" s="190">
        <f t="shared" si="9"/>
        <v>0</v>
      </c>
      <c r="AH33" s="190">
        <f t="shared" si="9"/>
        <v>0</v>
      </c>
      <c r="AI33" s="190">
        <f t="shared" si="9"/>
        <v>0</v>
      </c>
      <c r="AJ33" s="190">
        <f t="shared" si="9"/>
        <v>0</v>
      </c>
      <c r="AK33" s="190">
        <f t="shared" si="9"/>
        <v>0</v>
      </c>
      <c r="AL33" s="190">
        <f t="shared" si="9"/>
        <v>0</v>
      </c>
      <c r="AM33" s="190"/>
      <c r="AN33" s="195"/>
      <c r="AO33" s="195"/>
    </row>
    <row r="34" s="7" customFormat="1" ht="219" customHeight="1" spans="1:41">
      <c r="A34" s="212">
        <v>6</v>
      </c>
      <c r="B34" s="212" t="s">
        <v>1456</v>
      </c>
      <c r="C34" s="212">
        <v>2024</v>
      </c>
      <c r="D34" s="212" t="s">
        <v>1457</v>
      </c>
      <c r="E34" s="212" t="s">
        <v>178</v>
      </c>
      <c r="F34" s="212" t="s">
        <v>984</v>
      </c>
      <c r="G34" s="212" t="s">
        <v>1304</v>
      </c>
      <c r="H34" s="42" t="s">
        <v>1458</v>
      </c>
      <c r="I34" s="85">
        <v>1</v>
      </c>
      <c r="J34" s="22">
        <v>300</v>
      </c>
      <c r="K34" s="22">
        <v>1</v>
      </c>
      <c r="L34" s="22"/>
      <c r="M34" s="22"/>
      <c r="N34" s="22"/>
      <c r="O34" s="22"/>
      <c r="P34" s="22"/>
      <c r="Q34" s="22"/>
      <c r="R34" s="22"/>
      <c r="S34" s="217">
        <v>472</v>
      </c>
      <c r="T34" s="217">
        <v>1694</v>
      </c>
      <c r="U34" s="212" t="s">
        <v>192</v>
      </c>
      <c r="V34" s="91" t="s">
        <v>810</v>
      </c>
      <c r="W34" s="212" t="s">
        <v>183</v>
      </c>
      <c r="X34" s="85" t="s">
        <v>811</v>
      </c>
      <c r="Y34" s="22" t="s">
        <v>1440</v>
      </c>
      <c r="Z34" s="221">
        <v>65</v>
      </c>
      <c r="AA34" s="219">
        <v>65</v>
      </c>
      <c r="AB34" s="212">
        <v>65</v>
      </c>
      <c r="AC34" s="212"/>
      <c r="AD34" s="212"/>
      <c r="AE34" s="212"/>
      <c r="AF34" s="212"/>
      <c r="AG34" s="212"/>
      <c r="AH34" s="212"/>
      <c r="AI34" s="212"/>
      <c r="AJ34" s="212"/>
      <c r="AK34" s="212"/>
      <c r="AL34" s="212"/>
      <c r="AM34" s="226" t="s">
        <v>1459</v>
      </c>
      <c r="AN34" s="226" t="s">
        <v>1460</v>
      </c>
      <c r="AO34" s="227" t="s">
        <v>1386</v>
      </c>
    </row>
    <row r="35" s="7" customFormat="1" ht="219" customHeight="1" spans="1:41">
      <c r="A35" s="212">
        <v>7</v>
      </c>
      <c r="B35" s="212" t="s">
        <v>1461</v>
      </c>
      <c r="C35" s="212">
        <v>2024</v>
      </c>
      <c r="D35" s="212" t="s">
        <v>1462</v>
      </c>
      <c r="E35" s="212" t="s">
        <v>178</v>
      </c>
      <c r="F35" s="212" t="s">
        <v>984</v>
      </c>
      <c r="G35" s="212" t="s">
        <v>198</v>
      </c>
      <c r="H35" s="42" t="s">
        <v>1463</v>
      </c>
      <c r="I35" s="85">
        <v>1</v>
      </c>
      <c r="J35" s="22">
        <v>300</v>
      </c>
      <c r="K35" s="22">
        <v>1</v>
      </c>
      <c r="L35" s="22"/>
      <c r="M35" s="22"/>
      <c r="N35" s="22"/>
      <c r="O35" s="22"/>
      <c r="P35" s="22"/>
      <c r="Q35" s="22"/>
      <c r="R35" s="22"/>
      <c r="S35" s="217">
        <v>327</v>
      </c>
      <c r="T35" s="217">
        <v>1289</v>
      </c>
      <c r="U35" s="212" t="s">
        <v>192</v>
      </c>
      <c r="V35" s="91" t="s">
        <v>810</v>
      </c>
      <c r="W35" s="212" t="s">
        <v>183</v>
      </c>
      <c r="X35" s="85" t="s">
        <v>811</v>
      </c>
      <c r="Y35" s="22" t="s">
        <v>1440</v>
      </c>
      <c r="Z35" s="221">
        <v>75</v>
      </c>
      <c r="AA35" s="219">
        <v>75</v>
      </c>
      <c r="AB35" s="212">
        <v>75</v>
      </c>
      <c r="AC35" s="212"/>
      <c r="AD35" s="212"/>
      <c r="AE35" s="212"/>
      <c r="AF35" s="212"/>
      <c r="AG35" s="212"/>
      <c r="AH35" s="212"/>
      <c r="AI35" s="212"/>
      <c r="AJ35" s="212"/>
      <c r="AK35" s="212"/>
      <c r="AL35" s="212"/>
      <c r="AM35" s="226" t="s">
        <v>1459</v>
      </c>
      <c r="AN35" s="226" t="s">
        <v>1464</v>
      </c>
      <c r="AO35" s="227" t="s">
        <v>1386</v>
      </c>
    </row>
    <row r="36" s="7" customFormat="1" ht="382" customHeight="1" spans="1:41">
      <c r="A36" s="212">
        <v>8</v>
      </c>
      <c r="B36" s="212" t="s">
        <v>1465</v>
      </c>
      <c r="C36" s="212">
        <v>2024</v>
      </c>
      <c r="D36" s="213" t="s">
        <v>1466</v>
      </c>
      <c r="E36" s="41" t="s">
        <v>178</v>
      </c>
      <c r="F36" s="213" t="s">
        <v>402</v>
      </c>
      <c r="G36" s="41" t="s">
        <v>198</v>
      </c>
      <c r="H36" s="214" t="s">
        <v>1467</v>
      </c>
      <c r="I36" s="22">
        <v>1</v>
      </c>
      <c r="J36" s="22">
        <v>1</v>
      </c>
      <c r="K36" s="22">
        <v>1</v>
      </c>
      <c r="L36" s="22"/>
      <c r="M36" s="22"/>
      <c r="N36" s="22"/>
      <c r="O36" s="22"/>
      <c r="P36" s="22"/>
      <c r="Q36" s="22"/>
      <c r="R36" s="22"/>
      <c r="S36" s="218">
        <v>336</v>
      </c>
      <c r="T36" s="218">
        <v>1251</v>
      </c>
      <c r="U36" s="41" t="s">
        <v>192</v>
      </c>
      <c r="V36" s="22" t="s">
        <v>810</v>
      </c>
      <c r="W36" s="41" t="s">
        <v>183</v>
      </c>
      <c r="X36" s="22" t="s">
        <v>811</v>
      </c>
      <c r="Y36" s="22" t="s">
        <v>1440</v>
      </c>
      <c r="Z36" s="222">
        <v>200</v>
      </c>
      <c r="AA36" s="219">
        <v>200</v>
      </c>
      <c r="AB36" s="220">
        <v>200</v>
      </c>
      <c r="AC36" s="220"/>
      <c r="AD36" s="220"/>
      <c r="AE36" s="220"/>
      <c r="AF36" s="212"/>
      <c r="AG36" s="212"/>
      <c r="AH36" s="212"/>
      <c r="AI36" s="212"/>
      <c r="AJ36" s="212"/>
      <c r="AK36" s="212"/>
      <c r="AL36" s="212"/>
      <c r="AM36" s="42" t="s">
        <v>1468</v>
      </c>
      <c r="AN36" s="42" t="s">
        <v>1469</v>
      </c>
      <c r="AO36" s="220" t="s">
        <v>1386</v>
      </c>
    </row>
    <row r="37" s="12" customFormat="1" ht="30" customHeight="1" spans="1:41">
      <c r="A37" s="182" t="s">
        <v>54</v>
      </c>
      <c r="B37" s="187" t="s">
        <v>76</v>
      </c>
      <c r="C37" s="187"/>
      <c r="D37" s="187"/>
      <c r="E37" s="184"/>
      <c r="F37" s="184"/>
      <c r="G37" s="184"/>
      <c r="H37" s="184"/>
      <c r="I37" s="190">
        <v>0</v>
      </c>
      <c r="J37" s="190">
        <v>0</v>
      </c>
      <c r="K37" s="190">
        <v>0</v>
      </c>
      <c r="L37" s="190">
        <v>0</v>
      </c>
      <c r="M37" s="190">
        <v>0</v>
      </c>
      <c r="N37" s="190">
        <v>0</v>
      </c>
      <c r="O37" s="190">
        <v>0</v>
      </c>
      <c r="P37" s="190">
        <v>0</v>
      </c>
      <c r="Q37" s="190">
        <v>0</v>
      </c>
      <c r="R37" s="190">
        <v>0</v>
      </c>
      <c r="S37" s="190">
        <v>0</v>
      </c>
      <c r="T37" s="190">
        <v>0</v>
      </c>
      <c r="U37" s="190">
        <v>0</v>
      </c>
      <c r="V37" s="190">
        <v>0</v>
      </c>
      <c r="W37" s="190">
        <v>0</v>
      </c>
      <c r="X37" s="190">
        <v>0</v>
      </c>
      <c r="Y37" s="190">
        <v>0</v>
      </c>
      <c r="Z37" s="190">
        <v>0</v>
      </c>
      <c r="AA37" s="190">
        <v>0</v>
      </c>
      <c r="AB37" s="190">
        <v>0</v>
      </c>
      <c r="AC37" s="190">
        <v>0</v>
      </c>
      <c r="AD37" s="190">
        <v>0</v>
      </c>
      <c r="AE37" s="190">
        <v>0</v>
      </c>
      <c r="AF37" s="190">
        <v>0</v>
      </c>
      <c r="AG37" s="190">
        <v>0</v>
      </c>
      <c r="AH37" s="190">
        <v>0</v>
      </c>
      <c r="AI37" s="190">
        <v>0</v>
      </c>
      <c r="AJ37" s="190">
        <v>0</v>
      </c>
      <c r="AK37" s="190">
        <v>0</v>
      </c>
      <c r="AL37" s="190">
        <v>0</v>
      </c>
      <c r="AM37" s="195"/>
      <c r="AN37" s="195"/>
      <c r="AO37" s="195"/>
    </row>
    <row r="38" s="12" customFormat="1" ht="30" customHeight="1" spans="1:41">
      <c r="A38" s="182" t="s">
        <v>54</v>
      </c>
      <c r="B38" s="187" t="s">
        <v>77</v>
      </c>
      <c r="C38" s="187"/>
      <c r="D38" s="187"/>
      <c r="E38" s="184"/>
      <c r="F38" s="184"/>
      <c r="G38" s="184"/>
      <c r="H38" s="184"/>
      <c r="I38" s="190"/>
      <c r="J38" s="190"/>
      <c r="K38" s="190"/>
      <c r="L38" s="190"/>
      <c r="M38" s="190"/>
      <c r="N38" s="190"/>
      <c r="O38" s="190"/>
      <c r="P38" s="190"/>
      <c r="Q38" s="190"/>
      <c r="R38" s="190"/>
      <c r="S38" s="190"/>
      <c r="T38" s="190"/>
      <c r="U38" s="190"/>
      <c r="V38" s="190"/>
      <c r="W38" s="190"/>
      <c r="X38" s="190"/>
      <c r="Y38" s="190"/>
      <c r="Z38" s="190"/>
      <c r="AA38" s="190"/>
      <c r="AB38" s="190"/>
      <c r="AC38" s="190"/>
      <c r="AD38" s="190"/>
      <c r="AE38" s="190"/>
      <c r="AF38" s="190"/>
      <c r="AG38" s="190"/>
      <c r="AH38" s="190"/>
      <c r="AI38" s="190"/>
      <c r="AJ38" s="190"/>
      <c r="AK38" s="190"/>
      <c r="AL38" s="190"/>
      <c r="AM38" s="195"/>
      <c r="AN38" s="195"/>
      <c r="AO38" s="195"/>
    </row>
    <row r="39" s="12" customFormat="1" ht="30" customHeight="1" spans="1:41">
      <c r="A39" s="182" t="s">
        <v>52</v>
      </c>
      <c r="B39" s="187" t="s">
        <v>78</v>
      </c>
      <c r="C39" s="187"/>
      <c r="D39" s="187"/>
      <c r="E39" s="184"/>
      <c r="F39" s="184"/>
      <c r="G39" s="184"/>
      <c r="H39" s="184"/>
      <c r="I39" s="190">
        <f t="shared" ref="I39:AL39" si="10">I40+I48</f>
        <v>3</v>
      </c>
      <c r="J39" s="190">
        <f t="shared" si="10"/>
        <v>108</v>
      </c>
      <c r="K39" s="190">
        <f t="shared" si="10"/>
        <v>0</v>
      </c>
      <c r="L39" s="190">
        <f t="shared" si="10"/>
        <v>0</v>
      </c>
      <c r="M39" s="190">
        <f t="shared" si="10"/>
        <v>3</v>
      </c>
      <c r="N39" s="190">
        <f t="shared" si="10"/>
        <v>0</v>
      </c>
      <c r="O39" s="190">
        <f t="shared" si="10"/>
        <v>0</v>
      </c>
      <c r="P39" s="190">
        <f t="shared" si="10"/>
        <v>0</v>
      </c>
      <c r="Q39" s="190">
        <f t="shared" si="10"/>
        <v>0</v>
      </c>
      <c r="R39" s="190">
        <f t="shared" si="10"/>
        <v>0</v>
      </c>
      <c r="S39" s="190">
        <f t="shared" si="10"/>
        <v>2769</v>
      </c>
      <c r="T39" s="190">
        <f t="shared" si="10"/>
        <v>11236</v>
      </c>
      <c r="U39" s="190">
        <f t="shared" si="10"/>
        <v>0</v>
      </c>
      <c r="V39" s="190">
        <f t="shared" si="10"/>
        <v>0</v>
      </c>
      <c r="W39" s="190">
        <f t="shared" si="10"/>
        <v>0</v>
      </c>
      <c r="X39" s="190">
        <f t="shared" si="10"/>
        <v>0</v>
      </c>
      <c r="Y39" s="190">
        <f t="shared" si="10"/>
        <v>0</v>
      </c>
      <c r="Z39" s="190">
        <f t="shared" si="10"/>
        <v>3850</v>
      </c>
      <c r="AA39" s="190">
        <f t="shared" si="10"/>
        <v>1210.25</v>
      </c>
      <c r="AB39" s="190">
        <f t="shared" si="10"/>
        <v>868.25</v>
      </c>
      <c r="AC39" s="190">
        <f t="shared" si="10"/>
        <v>342</v>
      </c>
      <c r="AD39" s="190">
        <f t="shared" si="10"/>
        <v>0</v>
      </c>
      <c r="AE39" s="190">
        <f t="shared" si="10"/>
        <v>0</v>
      </c>
      <c r="AF39" s="190">
        <f t="shared" si="10"/>
        <v>900</v>
      </c>
      <c r="AG39" s="190">
        <f t="shared" si="10"/>
        <v>0</v>
      </c>
      <c r="AH39" s="190">
        <f t="shared" si="10"/>
        <v>0</v>
      </c>
      <c r="AI39" s="190">
        <f t="shared" si="10"/>
        <v>0</v>
      </c>
      <c r="AJ39" s="190">
        <f t="shared" si="10"/>
        <v>1739.75</v>
      </c>
      <c r="AK39" s="190">
        <f t="shared" si="10"/>
        <v>0</v>
      </c>
      <c r="AL39" s="190">
        <f t="shared" si="10"/>
        <v>0</v>
      </c>
      <c r="AM39" s="195"/>
      <c r="AN39" s="195"/>
      <c r="AO39" s="195"/>
    </row>
    <row r="40" s="12" customFormat="1" ht="30" customHeight="1" spans="1:41">
      <c r="A40" s="182" t="s">
        <v>54</v>
      </c>
      <c r="B40" s="187" t="s">
        <v>79</v>
      </c>
      <c r="C40" s="187"/>
      <c r="D40" s="187"/>
      <c r="E40" s="184"/>
      <c r="F40" s="184"/>
      <c r="G40" s="184"/>
      <c r="H40" s="184"/>
      <c r="I40" s="190">
        <f t="shared" ref="I40:AL40" si="11">I41+I42+I43+I44</f>
        <v>3</v>
      </c>
      <c r="J40" s="190">
        <f t="shared" si="11"/>
        <v>108</v>
      </c>
      <c r="K40" s="190">
        <f t="shared" si="11"/>
        <v>0</v>
      </c>
      <c r="L40" s="190">
        <f t="shared" si="11"/>
        <v>0</v>
      </c>
      <c r="M40" s="190">
        <f t="shared" si="11"/>
        <v>3</v>
      </c>
      <c r="N40" s="190">
        <f t="shared" si="11"/>
        <v>0</v>
      </c>
      <c r="O40" s="190">
        <f t="shared" si="11"/>
        <v>0</v>
      </c>
      <c r="P40" s="190">
        <f t="shared" si="11"/>
        <v>0</v>
      </c>
      <c r="Q40" s="190">
        <f t="shared" si="11"/>
        <v>0</v>
      </c>
      <c r="R40" s="190">
        <f t="shared" si="11"/>
        <v>0</v>
      </c>
      <c r="S40" s="190">
        <f t="shared" si="11"/>
        <v>2769</v>
      </c>
      <c r="T40" s="190">
        <f t="shared" si="11"/>
        <v>11236</v>
      </c>
      <c r="U40" s="190">
        <f t="shared" si="11"/>
        <v>0</v>
      </c>
      <c r="V40" s="190">
        <f t="shared" si="11"/>
        <v>0</v>
      </c>
      <c r="W40" s="190">
        <f t="shared" si="11"/>
        <v>0</v>
      </c>
      <c r="X40" s="190">
        <f t="shared" si="11"/>
        <v>0</v>
      </c>
      <c r="Y40" s="190">
        <f t="shared" si="11"/>
        <v>0</v>
      </c>
      <c r="Z40" s="190">
        <f t="shared" si="11"/>
        <v>3850</v>
      </c>
      <c r="AA40" s="190">
        <f t="shared" si="11"/>
        <v>1210.25</v>
      </c>
      <c r="AB40" s="190">
        <f t="shared" si="11"/>
        <v>868.25</v>
      </c>
      <c r="AC40" s="190">
        <f t="shared" si="11"/>
        <v>342</v>
      </c>
      <c r="AD40" s="190">
        <f t="shared" si="11"/>
        <v>0</v>
      </c>
      <c r="AE40" s="190">
        <f t="shared" si="11"/>
        <v>0</v>
      </c>
      <c r="AF40" s="190">
        <f t="shared" si="11"/>
        <v>900</v>
      </c>
      <c r="AG40" s="190">
        <f t="shared" si="11"/>
        <v>0</v>
      </c>
      <c r="AH40" s="190">
        <f t="shared" si="11"/>
        <v>0</v>
      </c>
      <c r="AI40" s="190">
        <f t="shared" si="11"/>
        <v>0</v>
      </c>
      <c r="AJ40" s="190">
        <f t="shared" si="11"/>
        <v>1739.75</v>
      </c>
      <c r="AK40" s="190">
        <f t="shared" si="11"/>
        <v>0</v>
      </c>
      <c r="AL40" s="190">
        <f t="shared" si="11"/>
        <v>0</v>
      </c>
      <c r="AM40" s="195"/>
      <c r="AN40" s="195"/>
      <c r="AO40" s="195"/>
    </row>
    <row r="41" s="12" customFormat="1" ht="30" customHeight="1" spans="1:41">
      <c r="A41" s="183" t="s">
        <v>56</v>
      </c>
      <c r="B41" s="187" t="s">
        <v>80</v>
      </c>
      <c r="C41" s="187"/>
      <c r="D41" s="187"/>
      <c r="E41" s="184"/>
      <c r="F41" s="184"/>
      <c r="G41" s="184"/>
      <c r="H41" s="184"/>
      <c r="I41" s="190"/>
      <c r="J41" s="190"/>
      <c r="K41" s="190"/>
      <c r="L41" s="190"/>
      <c r="M41" s="190"/>
      <c r="N41" s="190"/>
      <c r="O41" s="190"/>
      <c r="P41" s="190"/>
      <c r="Q41" s="190"/>
      <c r="R41" s="190"/>
      <c r="S41" s="190"/>
      <c r="T41" s="190"/>
      <c r="U41" s="190"/>
      <c r="V41" s="190"/>
      <c r="W41" s="190"/>
      <c r="X41" s="190"/>
      <c r="Y41" s="190"/>
      <c r="Z41" s="190"/>
      <c r="AA41" s="190"/>
      <c r="AB41" s="190"/>
      <c r="AC41" s="190"/>
      <c r="AD41" s="190"/>
      <c r="AE41" s="190"/>
      <c r="AF41" s="190"/>
      <c r="AG41" s="190"/>
      <c r="AH41" s="190"/>
      <c r="AI41" s="190"/>
      <c r="AJ41" s="190"/>
      <c r="AK41" s="190"/>
      <c r="AL41" s="190"/>
      <c r="AM41" s="195"/>
      <c r="AN41" s="195"/>
      <c r="AO41" s="195"/>
    </row>
    <row r="42" s="12" customFormat="1" ht="30" customHeight="1" spans="1:41">
      <c r="A42" s="183" t="s">
        <v>56</v>
      </c>
      <c r="B42" s="187" t="s">
        <v>81</v>
      </c>
      <c r="C42" s="187"/>
      <c r="D42" s="187"/>
      <c r="E42" s="184"/>
      <c r="F42" s="184"/>
      <c r="G42" s="184"/>
      <c r="H42" s="184"/>
      <c r="I42" s="190"/>
      <c r="J42" s="190"/>
      <c r="K42" s="190"/>
      <c r="L42" s="190"/>
      <c r="M42" s="190"/>
      <c r="N42" s="190"/>
      <c r="O42" s="190"/>
      <c r="P42" s="190"/>
      <c r="Q42" s="190"/>
      <c r="R42" s="190"/>
      <c r="S42" s="190"/>
      <c r="T42" s="190"/>
      <c r="U42" s="190"/>
      <c r="V42" s="190"/>
      <c r="W42" s="190"/>
      <c r="X42" s="190"/>
      <c r="Y42" s="190"/>
      <c r="Z42" s="190"/>
      <c r="AA42" s="190"/>
      <c r="AB42" s="190"/>
      <c r="AC42" s="190"/>
      <c r="AD42" s="190"/>
      <c r="AE42" s="190"/>
      <c r="AF42" s="190"/>
      <c r="AG42" s="190"/>
      <c r="AH42" s="190"/>
      <c r="AI42" s="190"/>
      <c r="AJ42" s="190"/>
      <c r="AK42" s="190"/>
      <c r="AL42" s="190"/>
      <c r="AM42" s="195"/>
      <c r="AN42" s="195"/>
      <c r="AO42" s="195"/>
    </row>
    <row r="43" s="12" customFormat="1" ht="30" customHeight="1" spans="1:41">
      <c r="A43" s="183" t="s">
        <v>56</v>
      </c>
      <c r="B43" s="187" t="s">
        <v>82</v>
      </c>
      <c r="C43" s="187"/>
      <c r="D43" s="187"/>
      <c r="E43" s="184"/>
      <c r="F43" s="184"/>
      <c r="G43" s="184"/>
      <c r="H43" s="184"/>
      <c r="I43" s="190"/>
      <c r="J43" s="190"/>
      <c r="K43" s="190"/>
      <c r="L43" s="190"/>
      <c r="M43" s="190"/>
      <c r="N43" s="190"/>
      <c r="O43" s="190"/>
      <c r="P43" s="190"/>
      <c r="Q43" s="190"/>
      <c r="R43" s="190"/>
      <c r="S43" s="190"/>
      <c r="T43" s="190"/>
      <c r="U43" s="190"/>
      <c r="V43" s="190"/>
      <c r="W43" s="190"/>
      <c r="X43" s="190"/>
      <c r="Y43" s="190"/>
      <c r="Z43" s="190"/>
      <c r="AA43" s="190"/>
      <c r="AB43" s="190"/>
      <c r="AC43" s="190"/>
      <c r="AD43" s="190"/>
      <c r="AE43" s="190"/>
      <c r="AF43" s="190"/>
      <c r="AG43" s="190"/>
      <c r="AH43" s="190"/>
      <c r="AI43" s="190"/>
      <c r="AJ43" s="190"/>
      <c r="AK43" s="190"/>
      <c r="AL43" s="190"/>
      <c r="AM43" s="195"/>
      <c r="AN43" s="195"/>
      <c r="AO43" s="195"/>
    </row>
    <row r="44" s="12" customFormat="1" ht="50" customHeight="1" spans="1:41">
      <c r="A44" s="183" t="s">
        <v>56</v>
      </c>
      <c r="B44" s="187" t="s">
        <v>83</v>
      </c>
      <c r="C44" s="187"/>
      <c r="D44" s="187"/>
      <c r="E44" s="184"/>
      <c r="F44" s="184"/>
      <c r="G44" s="184"/>
      <c r="H44" s="184"/>
      <c r="I44" s="190">
        <f t="shared" ref="I44:AL44" si="12">SUM(I45:I47)</f>
        <v>3</v>
      </c>
      <c r="J44" s="190">
        <f t="shared" si="12"/>
        <v>108</v>
      </c>
      <c r="K44" s="190">
        <f t="shared" si="12"/>
        <v>0</v>
      </c>
      <c r="L44" s="190">
        <f t="shared" si="12"/>
        <v>0</v>
      </c>
      <c r="M44" s="190">
        <f t="shared" si="12"/>
        <v>3</v>
      </c>
      <c r="N44" s="190">
        <f t="shared" si="12"/>
        <v>0</v>
      </c>
      <c r="O44" s="190">
        <f t="shared" si="12"/>
        <v>0</v>
      </c>
      <c r="P44" s="190">
        <f t="shared" si="12"/>
        <v>0</v>
      </c>
      <c r="Q44" s="190">
        <f t="shared" si="12"/>
        <v>0</v>
      </c>
      <c r="R44" s="190">
        <f t="shared" si="12"/>
        <v>0</v>
      </c>
      <c r="S44" s="190">
        <f t="shared" si="12"/>
        <v>2769</v>
      </c>
      <c r="T44" s="190">
        <f t="shared" si="12"/>
        <v>11236</v>
      </c>
      <c r="U44" s="190">
        <f t="shared" si="12"/>
        <v>0</v>
      </c>
      <c r="V44" s="190">
        <f t="shared" si="12"/>
        <v>0</v>
      </c>
      <c r="W44" s="190">
        <f t="shared" si="12"/>
        <v>0</v>
      </c>
      <c r="X44" s="190">
        <f t="shared" si="12"/>
        <v>0</v>
      </c>
      <c r="Y44" s="190">
        <f t="shared" si="12"/>
        <v>0</v>
      </c>
      <c r="Z44" s="190">
        <f t="shared" si="12"/>
        <v>3850</v>
      </c>
      <c r="AA44" s="190">
        <f t="shared" si="12"/>
        <v>1210.25</v>
      </c>
      <c r="AB44" s="190">
        <f t="shared" si="12"/>
        <v>868.25</v>
      </c>
      <c r="AC44" s="190">
        <f t="shared" si="12"/>
        <v>342</v>
      </c>
      <c r="AD44" s="190">
        <f t="shared" si="12"/>
        <v>0</v>
      </c>
      <c r="AE44" s="190">
        <f t="shared" si="12"/>
        <v>0</v>
      </c>
      <c r="AF44" s="190">
        <f t="shared" si="12"/>
        <v>900</v>
      </c>
      <c r="AG44" s="190">
        <f t="shared" si="12"/>
        <v>0</v>
      </c>
      <c r="AH44" s="190">
        <f t="shared" si="12"/>
        <v>0</v>
      </c>
      <c r="AI44" s="190">
        <f t="shared" si="12"/>
        <v>0</v>
      </c>
      <c r="AJ44" s="190">
        <f t="shared" si="12"/>
        <v>1739.75</v>
      </c>
      <c r="AK44" s="190">
        <f t="shared" si="12"/>
        <v>0</v>
      </c>
      <c r="AL44" s="190">
        <f t="shared" si="12"/>
        <v>0</v>
      </c>
      <c r="AM44" s="195"/>
      <c r="AN44" s="195"/>
      <c r="AO44" s="195"/>
    </row>
    <row r="45" s="7" customFormat="1" ht="309" customHeight="1" spans="1:41">
      <c r="A45" s="22">
        <v>9</v>
      </c>
      <c r="B45" s="22" t="s">
        <v>1155</v>
      </c>
      <c r="C45" s="22">
        <v>2024</v>
      </c>
      <c r="D45" s="34" t="s">
        <v>203</v>
      </c>
      <c r="E45" s="24" t="s">
        <v>178</v>
      </c>
      <c r="F45" s="24" t="s">
        <v>990</v>
      </c>
      <c r="G45" s="24" t="s">
        <v>204</v>
      </c>
      <c r="H45" s="35" t="s">
        <v>1409</v>
      </c>
      <c r="I45" s="22">
        <v>1</v>
      </c>
      <c r="J45" s="22">
        <v>2</v>
      </c>
      <c r="K45" s="22"/>
      <c r="L45" s="22"/>
      <c r="M45" s="22">
        <v>1</v>
      </c>
      <c r="N45" s="22"/>
      <c r="O45" s="22"/>
      <c r="P45" s="22"/>
      <c r="Q45" s="22"/>
      <c r="R45" s="22"/>
      <c r="S45" s="95">
        <v>788</v>
      </c>
      <c r="T45" s="95">
        <v>2878</v>
      </c>
      <c r="U45" s="49" t="s">
        <v>206</v>
      </c>
      <c r="V45" s="22" t="s">
        <v>902</v>
      </c>
      <c r="W45" s="49" t="s">
        <v>207</v>
      </c>
      <c r="X45" s="22" t="s">
        <v>715</v>
      </c>
      <c r="Y45" s="22" t="s">
        <v>1470</v>
      </c>
      <c r="Z45" s="39">
        <v>2100</v>
      </c>
      <c r="AA45" s="22">
        <v>385.25</v>
      </c>
      <c r="AB45" s="220">
        <v>43.25</v>
      </c>
      <c r="AC45" s="220">
        <v>342</v>
      </c>
      <c r="AD45" s="220"/>
      <c r="AE45" s="220"/>
      <c r="AF45" s="212">
        <v>500</v>
      </c>
      <c r="AG45" s="212"/>
      <c r="AH45" s="212"/>
      <c r="AI45" s="212"/>
      <c r="AJ45" s="212">
        <v>1214.75</v>
      </c>
      <c r="AK45" s="22"/>
      <c r="AL45" s="22"/>
      <c r="AM45" s="33" t="s">
        <v>1410</v>
      </c>
      <c r="AN45" s="33" t="s">
        <v>1157</v>
      </c>
      <c r="AO45" s="60" t="s">
        <v>1386</v>
      </c>
    </row>
    <row r="46" s="9" customFormat="1" ht="320" customHeight="1" spans="1:41">
      <c r="A46" s="22">
        <v>10</v>
      </c>
      <c r="B46" s="22" t="s">
        <v>1189</v>
      </c>
      <c r="C46" s="22">
        <v>2024</v>
      </c>
      <c r="D46" s="22" t="s">
        <v>1190</v>
      </c>
      <c r="E46" s="22" t="s">
        <v>178</v>
      </c>
      <c r="F46" s="22" t="s">
        <v>990</v>
      </c>
      <c r="G46" s="22" t="s">
        <v>357</v>
      </c>
      <c r="H46" s="22" t="s">
        <v>1411</v>
      </c>
      <c r="I46" s="86">
        <v>1</v>
      </c>
      <c r="J46" s="36">
        <v>16</v>
      </c>
      <c r="K46" s="36"/>
      <c r="L46" s="36"/>
      <c r="M46" s="36">
        <v>1</v>
      </c>
      <c r="N46" s="36"/>
      <c r="O46" s="36"/>
      <c r="P46" s="36"/>
      <c r="Q46" s="36"/>
      <c r="R46" s="36"/>
      <c r="S46" s="36">
        <v>114</v>
      </c>
      <c r="T46" s="36">
        <v>456</v>
      </c>
      <c r="U46" s="36" t="s">
        <v>1016</v>
      </c>
      <c r="V46" s="22" t="s">
        <v>749</v>
      </c>
      <c r="W46" s="49" t="s">
        <v>207</v>
      </c>
      <c r="X46" s="22" t="s">
        <v>715</v>
      </c>
      <c r="Y46" s="22" t="s">
        <v>1470</v>
      </c>
      <c r="Z46" s="22">
        <v>1400</v>
      </c>
      <c r="AA46" s="36">
        <v>625</v>
      </c>
      <c r="AB46" s="213">
        <v>625</v>
      </c>
      <c r="AC46" s="213"/>
      <c r="AD46" s="213"/>
      <c r="AE46" s="213"/>
      <c r="AF46" s="213">
        <v>400</v>
      </c>
      <c r="AG46" s="213"/>
      <c r="AH46" s="213"/>
      <c r="AI46" s="213"/>
      <c r="AJ46" s="213">
        <v>375</v>
      </c>
      <c r="AK46" s="36"/>
      <c r="AL46" s="36"/>
      <c r="AM46" s="37" t="s">
        <v>1192</v>
      </c>
      <c r="AN46" s="37" t="s">
        <v>1193</v>
      </c>
      <c r="AO46" s="77" t="s">
        <v>1386</v>
      </c>
    </row>
    <row r="47" s="7" customFormat="1" ht="189" customHeight="1" spans="1:41">
      <c r="A47" s="22">
        <v>11</v>
      </c>
      <c r="B47" s="25" t="s">
        <v>1194</v>
      </c>
      <c r="C47" s="25">
        <v>2024</v>
      </c>
      <c r="D47" s="38" t="s">
        <v>208</v>
      </c>
      <c r="E47" s="27" t="s">
        <v>178</v>
      </c>
      <c r="F47" s="27" t="s">
        <v>990</v>
      </c>
      <c r="G47" s="27" t="s">
        <v>209</v>
      </c>
      <c r="H47" s="38" t="s">
        <v>1412</v>
      </c>
      <c r="I47" s="25">
        <v>1</v>
      </c>
      <c r="J47" s="25">
        <v>90</v>
      </c>
      <c r="K47" s="25"/>
      <c r="L47" s="25"/>
      <c r="M47" s="25">
        <v>1</v>
      </c>
      <c r="N47" s="25"/>
      <c r="O47" s="25"/>
      <c r="P47" s="25"/>
      <c r="Q47" s="25"/>
      <c r="R47" s="25"/>
      <c r="S47" s="25">
        <v>1867</v>
      </c>
      <c r="T47" s="25">
        <v>7902</v>
      </c>
      <c r="U47" s="51" t="s">
        <v>211</v>
      </c>
      <c r="V47" s="25" t="s">
        <v>715</v>
      </c>
      <c r="W47" s="96" t="s">
        <v>207</v>
      </c>
      <c r="X47" s="25" t="s">
        <v>715</v>
      </c>
      <c r="Y47" s="22" t="s">
        <v>1470</v>
      </c>
      <c r="Z47" s="25">
        <v>350</v>
      </c>
      <c r="AA47" s="25">
        <v>200</v>
      </c>
      <c r="AB47" s="223">
        <v>200</v>
      </c>
      <c r="AC47" s="223"/>
      <c r="AD47" s="223"/>
      <c r="AE47" s="223"/>
      <c r="AF47" s="224"/>
      <c r="AG47" s="224"/>
      <c r="AH47" s="224"/>
      <c r="AI47" s="224"/>
      <c r="AJ47" s="224">
        <v>150</v>
      </c>
      <c r="AK47" s="25"/>
      <c r="AL47" s="25"/>
      <c r="AM47" s="68" t="s">
        <v>1436</v>
      </c>
      <c r="AN47" s="68" t="s">
        <v>1437</v>
      </c>
      <c r="AO47" s="57" t="s">
        <v>1386</v>
      </c>
    </row>
    <row r="48" s="12" customFormat="1" ht="30" customHeight="1" spans="1:41">
      <c r="A48" s="182" t="s">
        <v>54</v>
      </c>
      <c r="B48" s="187" t="s">
        <v>84</v>
      </c>
      <c r="C48" s="187"/>
      <c r="D48" s="187"/>
      <c r="E48" s="184"/>
      <c r="F48" s="184"/>
      <c r="G48" s="184"/>
      <c r="H48" s="184"/>
      <c r="I48" s="190"/>
      <c r="J48" s="190"/>
      <c r="K48" s="190"/>
      <c r="L48" s="190"/>
      <c r="M48" s="190"/>
      <c r="N48" s="190"/>
      <c r="O48" s="190"/>
      <c r="P48" s="190"/>
      <c r="Q48" s="190"/>
      <c r="R48" s="190"/>
      <c r="S48" s="190"/>
      <c r="T48" s="190"/>
      <c r="U48" s="190"/>
      <c r="V48" s="190"/>
      <c r="W48" s="190"/>
      <c r="X48" s="190"/>
      <c r="Y48" s="190"/>
      <c r="Z48" s="190"/>
      <c r="AA48" s="190"/>
      <c r="AB48" s="190"/>
      <c r="AC48" s="190"/>
      <c r="AD48" s="190"/>
      <c r="AE48" s="190"/>
      <c r="AF48" s="190"/>
      <c r="AG48" s="190"/>
      <c r="AH48" s="190"/>
      <c r="AI48" s="190"/>
      <c r="AJ48" s="190"/>
      <c r="AK48" s="190"/>
      <c r="AL48" s="190"/>
      <c r="AM48" s="195"/>
      <c r="AN48" s="195"/>
      <c r="AO48" s="195"/>
    </row>
    <row r="49" s="12" customFormat="1" ht="30" customHeight="1" spans="1:41">
      <c r="A49" s="182" t="s">
        <v>52</v>
      </c>
      <c r="B49" s="187" t="s">
        <v>85</v>
      </c>
      <c r="C49" s="187"/>
      <c r="D49" s="187"/>
      <c r="E49" s="184"/>
      <c r="F49" s="184"/>
      <c r="G49" s="184"/>
      <c r="H49" s="184"/>
      <c r="I49" s="190">
        <f t="shared" ref="I49:AL49" si="13">I50+I51+I52+I53</f>
        <v>0</v>
      </c>
      <c r="J49" s="190">
        <f t="shared" si="13"/>
        <v>0</v>
      </c>
      <c r="K49" s="190">
        <f t="shared" si="13"/>
        <v>0</v>
      </c>
      <c r="L49" s="190">
        <f t="shared" si="13"/>
        <v>0</v>
      </c>
      <c r="M49" s="190">
        <f t="shared" si="13"/>
        <v>0</v>
      </c>
      <c r="N49" s="190">
        <f t="shared" si="13"/>
        <v>0</v>
      </c>
      <c r="O49" s="190">
        <f t="shared" si="13"/>
        <v>0</v>
      </c>
      <c r="P49" s="190">
        <f t="shared" si="13"/>
        <v>0</v>
      </c>
      <c r="Q49" s="190">
        <f t="shared" si="13"/>
        <v>0</v>
      </c>
      <c r="R49" s="190">
        <f t="shared" si="13"/>
        <v>0</v>
      </c>
      <c r="S49" s="190">
        <f t="shared" si="13"/>
        <v>0</v>
      </c>
      <c r="T49" s="190">
        <f t="shared" si="13"/>
        <v>0</v>
      </c>
      <c r="U49" s="190">
        <f t="shared" si="13"/>
        <v>0</v>
      </c>
      <c r="V49" s="190">
        <f t="shared" si="13"/>
        <v>0</v>
      </c>
      <c r="W49" s="190">
        <f t="shared" si="13"/>
        <v>0</v>
      </c>
      <c r="X49" s="190">
        <f t="shared" si="13"/>
        <v>0</v>
      </c>
      <c r="Y49" s="190">
        <f t="shared" si="13"/>
        <v>0</v>
      </c>
      <c r="Z49" s="190">
        <f t="shared" si="13"/>
        <v>0</v>
      </c>
      <c r="AA49" s="190">
        <f t="shared" si="13"/>
        <v>0</v>
      </c>
      <c r="AB49" s="190">
        <f t="shared" si="13"/>
        <v>0</v>
      </c>
      <c r="AC49" s="190">
        <f t="shared" si="13"/>
        <v>0</v>
      </c>
      <c r="AD49" s="190">
        <f t="shared" si="13"/>
        <v>0</v>
      </c>
      <c r="AE49" s="190">
        <f t="shared" si="13"/>
        <v>0</v>
      </c>
      <c r="AF49" s="190">
        <f t="shared" si="13"/>
        <v>0</v>
      </c>
      <c r="AG49" s="190">
        <f t="shared" si="13"/>
        <v>0</v>
      </c>
      <c r="AH49" s="190">
        <f t="shared" si="13"/>
        <v>0</v>
      </c>
      <c r="AI49" s="190">
        <f t="shared" si="13"/>
        <v>0</v>
      </c>
      <c r="AJ49" s="190">
        <f t="shared" si="13"/>
        <v>0</v>
      </c>
      <c r="AK49" s="190">
        <f t="shared" si="13"/>
        <v>0</v>
      </c>
      <c r="AL49" s="190">
        <f t="shared" si="13"/>
        <v>0</v>
      </c>
      <c r="AM49" s="195"/>
      <c r="AN49" s="195"/>
      <c r="AO49" s="195"/>
    </row>
    <row r="50" s="12" customFormat="1" ht="30" customHeight="1" spans="1:41">
      <c r="A50" s="182" t="s">
        <v>54</v>
      </c>
      <c r="B50" s="187" t="s">
        <v>86</v>
      </c>
      <c r="C50" s="187"/>
      <c r="D50" s="187"/>
      <c r="E50" s="184"/>
      <c r="F50" s="184"/>
      <c r="G50" s="184"/>
      <c r="H50" s="184"/>
      <c r="I50" s="190">
        <v>0</v>
      </c>
      <c r="J50" s="190">
        <v>0</v>
      </c>
      <c r="K50" s="190">
        <v>0</v>
      </c>
      <c r="L50" s="190">
        <v>0</v>
      </c>
      <c r="M50" s="190">
        <v>0</v>
      </c>
      <c r="N50" s="190">
        <v>0</v>
      </c>
      <c r="O50" s="190">
        <v>0</v>
      </c>
      <c r="P50" s="190">
        <v>0</v>
      </c>
      <c r="Q50" s="190">
        <v>0</v>
      </c>
      <c r="R50" s="190">
        <v>0</v>
      </c>
      <c r="S50" s="190">
        <v>0</v>
      </c>
      <c r="T50" s="190">
        <v>0</v>
      </c>
      <c r="U50" s="190">
        <v>0</v>
      </c>
      <c r="V50" s="190">
        <v>0</v>
      </c>
      <c r="W50" s="190">
        <v>0</v>
      </c>
      <c r="X50" s="190">
        <v>0</v>
      </c>
      <c r="Y50" s="190">
        <v>0</v>
      </c>
      <c r="Z50" s="190">
        <v>0</v>
      </c>
      <c r="AA50" s="190">
        <v>0</v>
      </c>
      <c r="AB50" s="190">
        <v>0</v>
      </c>
      <c r="AC50" s="190">
        <v>0</v>
      </c>
      <c r="AD50" s="190">
        <v>0</v>
      </c>
      <c r="AE50" s="190">
        <v>0</v>
      </c>
      <c r="AF50" s="190">
        <v>0</v>
      </c>
      <c r="AG50" s="190">
        <v>0</v>
      </c>
      <c r="AH50" s="190">
        <v>0</v>
      </c>
      <c r="AI50" s="190">
        <v>0</v>
      </c>
      <c r="AJ50" s="190">
        <v>0</v>
      </c>
      <c r="AK50" s="190">
        <v>0</v>
      </c>
      <c r="AL50" s="190">
        <v>0</v>
      </c>
      <c r="AM50" s="190"/>
      <c r="AN50" s="195"/>
      <c r="AO50" s="195"/>
    </row>
    <row r="51" s="12" customFormat="1" ht="30" customHeight="1" spans="1:41">
      <c r="A51" s="182" t="s">
        <v>54</v>
      </c>
      <c r="B51" s="187" t="s">
        <v>87</v>
      </c>
      <c r="C51" s="187"/>
      <c r="D51" s="187"/>
      <c r="E51" s="184"/>
      <c r="F51" s="184"/>
      <c r="G51" s="184"/>
      <c r="H51" s="184"/>
      <c r="I51" s="190"/>
      <c r="J51" s="190"/>
      <c r="K51" s="190"/>
      <c r="L51" s="190"/>
      <c r="M51" s="190"/>
      <c r="N51" s="190"/>
      <c r="O51" s="190"/>
      <c r="P51" s="190"/>
      <c r="Q51" s="190"/>
      <c r="R51" s="190"/>
      <c r="S51" s="190"/>
      <c r="T51" s="190"/>
      <c r="U51" s="190"/>
      <c r="V51" s="190"/>
      <c r="W51" s="190"/>
      <c r="X51" s="190"/>
      <c r="Y51" s="190"/>
      <c r="Z51" s="190"/>
      <c r="AA51" s="190"/>
      <c r="AB51" s="190"/>
      <c r="AC51" s="190"/>
      <c r="AD51" s="190"/>
      <c r="AE51" s="190"/>
      <c r="AF51" s="190"/>
      <c r="AG51" s="190"/>
      <c r="AH51" s="190"/>
      <c r="AI51" s="190"/>
      <c r="AJ51" s="190"/>
      <c r="AK51" s="190"/>
      <c r="AL51" s="190"/>
      <c r="AM51" s="195"/>
      <c r="AN51" s="195"/>
      <c r="AO51" s="195"/>
    </row>
    <row r="52" s="12" customFormat="1" ht="30" customHeight="1" spans="1:41">
      <c r="A52" s="182" t="s">
        <v>54</v>
      </c>
      <c r="B52" s="187" t="s">
        <v>88</v>
      </c>
      <c r="C52" s="187"/>
      <c r="D52" s="187"/>
      <c r="E52" s="184"/>
      <c r="F52" s="184"/>
      <c r="G52" s="184"/>
      <c r="H52" s="184"/>
      <c r="I52" s="190"/>
      <c r="J52" s="190"/>
      <c r="K52" s="190"/>
      <c r="L52" s="190"/>
      <c r="M52" s="190"/>
      <c r="N52" s="190"/>
      <c r="O52" s="190"/>
      <c r="P52" s="190"/>
      <c r="Q52" s="190"/>
      <c r="R52" s="190"/>
      <c r="S52" s="190"/>
      <c r="T52" s="190"/>
      <c r="U52" s="190"/>
      <c r="V52" s="190"/>
      <c r="W52" s="190"/>
      <c r="X52" s="190"/>
      <c r="Y52" s="190"/>
      <c r="Z52" s="190"/>
      <c r="AA52" s="190"/>
      <c r="AB52" s="190"/>
      <c r="AC52" s="190"/>
      <c r="AD52" s="190"/>
      <c r="AE52" s="190"/>
      <c r="AF52" s="190"/>
      <c r="AG52" s="190"/>
      <c r="AH52" s="190"/>
      <c r="AI52" s="190"/>
      <c r="AJ52" s="190"/>
      <c r="AK52" s="190"/>
      <c r="AL52" s="190"/>
      <c r="AM52" s="195"/>
      <c r="AN52" s="195"/>
      <c r="AO52" s="195"/>
    </row>
    <row r="53" s="12" customFormat="1" ht="30" customHeight="1" spans="1:41">
      <c r="A53" s="182" t="s">
        <v>54</v>
      </c>
      <c r="B53" s="187" t="s">
        <v>89</v>
      </c>
      <c r="C53" s="187"/>
      <c r="D53" s="187"/>
      <c r="E53" s="184"/>
      <c r="F53" s="184"/>
      <c r="G53" s="184"/>
      <c r="H53" s="184"/>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5"/>
      <c r="AN53" s="195"/>
      <c r="AO53" s="195"/>
    </row>
    <row r="54" s="12" customFormat="1" ht="30" customHeight="1" spans="1:41">
      <c r="A54" s="182" t="s">
        <v>52</v>
      </c>
      <c r="B54" s="187" t="s">
        <v>90</v>
      </c>
      <c r="C54" s="187"/>
      <c r="D54" s="187"/>
      <c r="E54" s="184"/>
      <c r="F54" s="184"/>
      <c r="G54" s="184"/>
      <c r="H54" s="184"/>
      <c r="I54" s="190">
        <f t="shared" ref="I54:AL54" si="14">I55+I57+I60+I58+I59+I61</f>
        <v>3</v>
      </c>
      <c r="J54" s="190">
        <f t="shared" si="14"/>
        <v>1200</v>
      </c>
      <c r="K54" s="190">
        <f t="shared" si="14"/>
        <v>3</v>
      </c>
      <c r="L54" s="190">
        <f t="shared" si="14"/>
        <v>0</v>
      </c>
      <c r="M54" s="190">
        <f t="shared" si="14"/>
        <v>0</v>
      </c>
      <c r="N54" s="190">
        <f t="shared" si="14"/>
        <v>0</v>
      </c>
      <c r="O54" s="190">
        <f t="shared" si="14"/>
        <v>0</v>
      </c>
      <c r="P54" s="190">
        <f t="shared" si="14"/>
        <v>0</v>
      </c>
      <c r="Q54" s="190">
        <f t="shared" si="14"/>
        <v>0</v>
      </c>
      <c r="R54" s="190">
        <f t="shared" si="14"/>
        <v>0</v>
      </c>
      <c r="S54" s="190">
        <f t="shared" si="14"/>
        <v>1363</v>
      </c>
      <c r="T54" s="190">
        <f t="shared" si="14"/>
        <v>1686</v>
      </c>
      <c r="U54" s="190">
        <f t="shared" si="14"/>
        <v>0</v>
      </c>
      <c r="V54" s="190">
        <f t="shared" si="14"/>
        <v>0</v>
      </c>
      <c r="W54" s="190">
        <f t="shared" si="14"/>
        <v>0</v>
      </c>
      <c r="X54" s="190">
        <f t="shared" si="14"/>
        <v>0</v>
      </c>
      <c r="Y54" s="190">
        <f t="shared" si="14"/>
        <v>0</v>
      </c>
      <c r="Z54" s="190">
        <f t="shared" si="14"/>
        <v>780</v>
      </c>
      <c r="AA54" s="190">
        <f t="shared" si="14"/>
        <v>580</v>
      </c>
      <c r="AB54" s="190">
        <f t="shared" si="14"/>
        <v>580</v>
      </c>
      <c r="AC54" s="190">
        <f t="shared" si="14"/>
        <v>0</v>
      </c>
      <c r="AD54" s="190">
        <f t="shared" si="14"/>
        <v>0</v>
      </c>
      <c r="AE54" s="190">
        <f t="shared" si="14"/>
        <v>0</v>
      </c>
      <c r="AF54" s="190">
        <f t="shared" si="14"/>
        <v>200</v>
      </c>
      <c r="AG54" s="190">
        <f t="shared" si="14"/>
        <v>0</v>
      </c>
      <c r="AH54" s="190">
        <f t="shared" si="14"/>
        <v>0</v>
      </c>
      <c r="AI54" s="190">
        <f t="shared" si="14"/>
        <v>0</v>
      </c>
      <c r="AJ54" s="190">
        <f t="shared" si="14"/>
        <v>0</v>
      </c>
      <c r="AK54" s="190">
        <f t="shared" si="14"/>
        <v>0</v>
      </c>
      <c r="AL54" s="190">
        <f t="shared" si="14"/>
        <v>0</v>
      </c>
      <c r="AM54" s="195"/>
      <c r="AN54" s="195"/>
      <c r="AO54" s="195"/>
    </row>
    <row r="55" s="12" customFormat="1" ht="30" customHeight="1" spans="1:41">
      <c r="A55" s="182" t="s">
        <v>54</v>
      </c>
      <c r="B55" s="187" t="s">
        <v>91</v>
      </c>
      <c r="C55" s="187"/>
      <c r="D55" s="187"/>
      <c r="E55" s="184"/>
      <c r="F55" s="184"/>
      <c r="G55" s="184"/>
      <c r="H55" s="184"/>
      <c r="I55" s="190">
        <f t="shared" ref="I55:AL55" si="15">SUM(I56)</f>
        <v>1</v>
      </c>
      <c r="J55" s="190">
        <f t="shared" si="15"/>
        <v>1200</v>
      </c>
      <c r="K55" s="190">
        <f t="shared" si="15"/>
        <v>1</v>
      </c>
      <c r="L55" s="190">
        <f t="shared" si="15"/>
        <v>0</v>
      </c>
      <c r="M55" s="190">
        <f t="shared" si="15"/>
        <v>0</v>
      </c>
      <c r="N55" s="190">
        <f t="shared" si="15"/>
        <v>0</v>
      </c>
      <c r="O55" s="190">
        <f t="shared" si="15"/>
        <v>0</v>
      </c>
      <c r="P55" s="190">
        <f t="shared" si="15"/>
        <v>0</v>
      </c>
      <c r="Q55" s="190">
        <f t="shared" si="15"/>
        <v>0</v>
      </c>
      <c r="R55" s="190">
        <f t="shared" si="15"/>
        <v>0</v>
      </c>
      <c r="S55" s="190">
        <f t="shared" si="15"/>
        <v>1200</v>
      </c>
      <c r="T55" s="190">
        <f t="shared" si="15"/>
        <v>1200</v>
      </c>
      <c r="U55" s="190">
        <f t="shared" si="15"/>
        <v>0</v>
      </c>
      <c r="V55" s="190">
        <f t="shared" si="15"/>
        <v>0</v>
      </c>
      <c r="W55" s="190">
        <f t="shared" si="15"/>
        <v>0</v>
      </c>
      <c r="X55" s="190">
        <f t="shared" si="15"/>
        <v>0</v>
      </c>
      <c r="Y55" s="190">
        <f t="shared" si="15"/>
        <v>0</v>
      </c>
      <c r="Z55" s="190">
        <f t="shared" si="15"/>
        <v>200</v>
      </c>
      <c r="AA55" s="190">
        <f t="shared" si="15"/>
        <v>0</v>
      </c>
      <c r="AB55" s="190">
        <f t="shared" si="15"/>
        <v>0</v>
      </c>
      <c r="AC55" s="190">
        <f t="shared" si="15"/>
        <v>0</v>
      </c>
      <c r="AD55" s="190">
        <f t="shared" si="15"/>
        <v>0</v>
      </c>
      <c r="AE55" s="190">
        <f t="shared" si="15"/>
        <v>0</v>
      </c>
      <c r="AF55" s="190">
        <f t="shared" si="15"/>
        <v>200</v>
      </c>
      <c r="AG55" s="190">
        <f t="shared" si="15"/>
        <v>0</v>
      </c>
      <c r="AH55" s="190">
        <f t="shared" si="15"/>
        <v>0</v>
      </c>
      <c r="AI55" s="190">
        <f t="shared" si="15"/>
        <v>0</v>
      </c>
      <c r="AJ55" s="190">
        <f t="shared" si="15"/>
        <v>0</v>
      </c>
      <c r="AK55" s="190">
        <f t="shared" si="15"/>
        <v>0</v>
      </c>
      <c r="AL55" s="190">
        <f t="shared" si="15"/>
        <v>0</v>
      </c>
      <c r="AM55" s="195"/>
      <c r="AN55" s="195"/>
      <c r="AO55" s="195"/>
    </row>
    <row r="56" s="7" customFormat="1" ht="178" customHeight="1" spans="1:41">
      <c r="A56" s="22">
        <v>12</v>
      </c>
      <c r="B56" s="22" t="s">
        <v>1180</v>
      </c>
      <c r="C56" s="22">
        <v>2024</v>
      </c>
      <c r="D56" s="33" t="s">
        <v>998</v>
      </c>
      <c r="E56" s="22" t="s">
        <v>178</v>
      </c>
      <c r="F56" s="22" t="s">
        <v>1175</v>
      </c>
      <c r="G56" s="22" t="s">
        <v>995</v>
      </c>
      <c r="H56" s="33" t="s">
        <v>999</v>
      </c>
      <c r="I56" s="22">
        <v>1</v>
      </c>
      <c r="J56" s="22">
        <v>1200</v>
      </c>
      <c r="K56" s="22">
        <v>1</v>
      </c>
      <c r="L56" s="22"/>
      <c r="M56" s="22"/>
      <c r="N56" s="22"/>
      <c r="O56" s="22"/>
      <c r="P56" s="22"/>
      <c r="Q56" s="22"/>
      <c r="R56" s="22"/>
      <c r="S56" s="22">
        <v>1200</v>
      </c>
      <c r="T56" s="22">
        <v>1200</v>
      </c>
      <c r="U56" s="36" t="s">
        <v>183</v>
      </c>
      <c r="V56" s="22" t="s">
        <v>1144</v>
      </c>
      <c r="W56" s="36" t="s">
        <v>183</v>
      </c>
      <c r="X56" s="22" t="s">
        <v>1144</v>
      </c>
      <c r="Y56" s="22" t="s">
        <v>1440</v>
      </c>
      <c r="Z56" s="22">
        <v>200</v>
      </c>
      <c r="AA56" s="22"/>
      <c r="AB56" s="60"/>
      <c r="AC56" s="60"/>
      <c r="AD56" s="60"/>
      <c r="AE56" s="60"/>
      <c r="AF56" s="22">
        <v>200</v>
      </c>
      <c r="AG56" s="22"/>
      <c r="AH56" s="22"/>
      <c r="AI56" s="22"/>
      <c r="AJ56" s="22"/>
      <c r="AK56" s="22"/>
      <c r="AL56" s="22"/>
      <c r="AM56" s="33" t="s">
        <v>1181</v>
      </c>
      <c r="AN56" s="33" t="s">
        <v>1182</v>
      </c>
      <c r="AO56" s="60" t="s">
        <v>1386</v>
      </c>
    </row>
    <row r="57" s="12" customFormat="1" ht="30" customHeight="1" spans="1:41">
      <c r="A57" s="182" t="s">
        <v>54</v>
      </c>
      <c r="B57" s="187" t="s">
        <v>92</v>
      </c>
      <c r="C57" s="187"/>
      <c r="D57" s="187"/>
      <c r="E57" s="184"/>
      <c r="F57" s="184"/>
      <c r="G57" s="184"/>
      <c r="H57" s="184"/>
      <c r="I57" s="190"/>
      <c r="J57" s="190"/>
      <c r="K57" s="190"/>
      <c r="L57" s="190"/>
      <c r="M57" s="190"/>
      <c r="N57" s="190"/>
      <c r="O57" s="190"/>
      <c r="P57" s="190"/>
      <c r="Q57" s="190"/>
      <c r="R57" s="190"/>
      <c r="S57" s="190"/>
      <c r="T57" s="190"/>
      <c r="U57" s="190"/>
      <c r="V57" s="190"/>
      <c r="W57" s="190"/>
      <c r="X57" s="190"/>
      <c r="Y57" s="190"/>
      <c r="Z57" s="190"/>
      <c r="AA57" s="190"/>
      <c r="AB57" s="190"/>
      <c r="AC57" s="190"/>
      <c r="AD57" s="190"/>
      <c r="AE57" s="190"/>
      <c r="AF57" s="190"/>
      <c r="AG57" s="190"/>
      <c r="AH57" s="190"/>
      <c r="AI57" s="190"/>
      <c r="AJ57" s="190"/>
      <c r="AK57" s="190"/>
      <c r="AL57" s="190"/>
      <c r="AM57" s="195"/>
      <c r="AN57" s="195"/>
      <c r="AO57" s="195"/>
    </row>
    <row r="58" s="12" customFormat="1" ht="30" customHeight="1" spans="1:41">
      <c r="A58" s="182" t="s">
        <v>54</v>
      </c>
      <c r="B58" s="187" t="s">
        <v>93</v>
      </c>
      <c r="C58" s="187"/>
      <c r="D58" s="187"/>
      <c r="E58" s="184"/>
      <c r="F58" s="184"/>
      <c r="G58" s="184"/>
      <c r="H58" s="184"/>
      <c r="I58" s="190"/>
      <c r="J58" s="190"/>
      <c r="K58" s="190"/>
      <c r="L58" s="190"/>
      <c r="M58" s="190"/>
      <c r="N58" s="190"/>
      <c r="O58" s="190"/>
      <c r="P58" s="190"/>
      <c r="Q58" s="190"/>
      <c r="R58" s="190"/>
      <c r="S58" s="190"/>
      <c r="T58" s="190"/>
      <c r="U58" s="190"/>
      <c r="V58" s="190"/>
      <c r="W58" s="190"/>
      <c r="X58" s="190"/>
      <c r="Y58" s="190"/>
      <c r="Z58" s="190"/>
      <c r="AA58" s="190"/>
      <c r="AB58" s="190"/>
      <c r="AC58" s="190"/>
      <c r="AD58" s="190"/>
      <c r="AE58" s="190"/>
      <c r="AF58" s="190"/>
      <c r="AG58" s="190"/>
      <c r="AH58" s="190"/>
      <c r="AI58" s="190"/>
      <c r="AJ58" s="190"/>
      <c r="AK58" s="190"/>
      <c r="AL58" s="190"/>
      <c r="AM58" s="195"/>
      <c r="AN58" s="195"/>
      <c r="AO58" s="195"/>
    </row>
    <row r="59" s="12" customFormat="1" ht="30" customHeight="1" spans="1:41">
      <c r="A59" s="182" t="s">
        <v>54</v>
      </c>
      <c r="B59" s="187" t="s">
        <v>94</v>
      </c>
      <c r="C59" s="187"/>
      <c r="D59" s="187"/>
      <c r="E59" s="184"/>
      <c r="F59" s="184"/>
      <c r="G59" s="184"/>
      <c r="H59" s="184"/>
      <c r="I59" s="190"/>
      <c r="J59" s="190"/>
      <c r="K59" s="190"/>
      <c r="L59" s="190"/>
      <c r="M59" s="190"/>
      <c r="N59" s="190"/>
      <c r="O59" s="190"/>
      <c r="P59" s="190"/>
      <c r="Q59" s="190"/>
      <c r="R59" s="190"/>
      <c r="S59" s="190"/>
      <c r="T59" s="190"/>
      <c r="U59" s="190"/>
      <c r="V59" s="190"/>
      <c r="W59" s="190"/>
      <c r="X59" s="190"/>
      <c r="Y59" s="190"/>
      <c r="Z59" s="190"/>
      <c r="AA59" s="190"/>
      <c r="AB59" s="190"/>
      <c r="AC59" s="190"/>
      <c r="AD59" s="190"/>
      <c r="AE59" s="190"/>
      <c r="AF59" s="190"/>
      <c r="AG59" s="190"/>
      <c r="AH59" s="190"/>
      <c r="AI59" s="190"/>
      <c r="AJ59" s="190"/>
      <c r="AK59" s="190"/>
      <c r="AL59" s="190"/>
      <c r="AM59" s="195"/>
      <c r="AN59" s="195"/>
      <c r="AO59" s="195"/>
    </row>
    <row r="60" s="12" customFormat="1" ht="30" customHeight="1" spans="1:41">
      <c r="A60" s="182" t="s">
        <v>54</v>
      </c>
      <c r="B60" s="187" t="s">
        <v>95</v>
      </c>
      <c r="C60" s="187"/>
      <c r="D60" s="187"/>
      <c r="E60" s="184"/>
      <c r="F60" s="184"/>
      <c r="G60" s="184"/>
      <c r="H60" s="184"/>
      <c r="I60" s="190"/>
      <c r="J60" s="190"/>
      <c r="K60" s="190"/>
      <c r="L60" s="190"/>
      <c r="M60" s="190"/>
      <c r="N60" s="190"/>
      <c r="O60" s="190"/>
      <c r="P60" s="190"/>
      <c r="Q60" s="190"/>
      <c r="R60" s="190"/>
      <c r="S60" s="190"/>
      <c r="T60" s="190"/>
      <c r="U60" s="190"/>
      <c r="V60" s="190"/>
      <c r="W60" s="190"/>
      <c r="X60" s="190"/>
      <c r="Y60" s="190"/>
      <c r="Z60" s="190"/>
      <c r="AA60" s="190"/>
      <c r="AB60" s="190"/>
      <c r="AC60" s="190"/>
      <c r="AD60" s="190"/>
      <c r="AE60" s="190"/>
      <c r="AF60" s="190"/>
      <c r="AG60" s="190"/>
      <c r="AH60" s="190"/>
      <c r="AI60" s="190"/>
      <c r="AJ60" s="190"/>
      <c r="AK60" s="190"/>
      <c r="AL60" s="190"/>
      <c r="AM60" s="195"/>
      <c r="AN60" s="195"/>
      <c r="AO60" s="195"/>
    </row>
    <row r="61" s="12" customFormat="1" ht="30" customHeight="1" spans="1:41">
      <c r="A61" s="182" t="s">
        <v>54</v>
      </c>
      <c r="B61" s="187" t="s">
        <v>96</v>
      </c>
      <c r="C61" s="187"/>
      <c r="D61" s="187"/>
      <c r="E61" s="184"/>
      <c r="F61" s="184"/>
      <c r="G61" s="184"/>
      <c r="H61" s="184"/>
      <c r="I61" s="190">
        <f t="shared" ref="I61:AL61" si="16">SUM(I62:I63)</f>
        <v>2</v>
      </c>
      <c r="J61" s="190">
        <f t="shared" si="16"/>
        <v>0</v>
      </c>
      <c r="K61" s="190">
        <f t="shared" si="16"/>
        <v>2</v>
      </c>
      <c r="L61" s="190">
        <f t="shared" si="16"/>
        <v>0</v>
      </c>
      <c r="M61" s="190">
        <f t="shared" si="16"/>
        <v>0</v>
      </c>
      <c r="N61" s="190">
        <f t="shared" si="16"/>
        <v>0</v>
      </c>
      <c r="O61" s="190">
        <f t="shared" si="16"/>
        <v>0</v>
      </c>
      <c r="P61" s="190">
        <f t="shared" si="16"/>
        <v>0</v>
      </c>
      <c r="Q61" s="190">
        <f t="shared" si="16"/>
        <v>0</v>
      </c>
      <c r="R61" s="190">
        <f t="shared" si="16"/>
        <v>0</v>
      </c>
      <c r="S61" s="190">
        <f t="shared" si="16"/>
        <v>163</v>
      </c>
      <c r="T61" s="190">
        <f t="shared" si="16"/>
        <v>486</v>
      </c>
      <c r="U61" s="190">
        <f t="shared" si="16"/>
        <v>0</v>
      </c>
      <c r="V61" s="190">
        <f t="shared" si="16"/>
        <v>0</v>
      </c>
      <c r="W61" s="190">
        <f t="shared" si="16"/>
        <v>0</v>
      </c>
      <c r="X61" s="190">
        <f t="shared" si="16"/>
        <v>0</v>
      </c>
      <c r="Y61" s="190">
        <f t="shared" si="16"/>
        <v>0</v>
      </c>
      <c r="Z61" s="190">
        <f t="shared" si="16"/>
        <v>580</v>
      </c>
      <c r="AA61" s="190">
        <f t="shared" si="16"/>
        <v>580</v>
      </c>
      <c r="AB61" s="190">
        <f t="shared" si="16"/>
        <v>580</v>
      </c>
      <c r="AC61" s="190">
        <f t="shared" si="16"/>
        <v>0</v>
      </c>
      <c r="AD61" s="190">
        <f t="shared" si="16"/>
        <v>0</v>
      </c>
      <c r="AE61" s="190">
        <f t="shared" si="16"/>
        <v>0</v>
      </c>
      <c r="AF61" s="190">
        <f t="shared" si="16"/>
        <v>0</v>
      </c>
      <c r="AG61" s="190">
        <f t="shared" si="16"/>
        <v>0</v>
      </c>
      <c r="AH61" s="190">
        <f t="shared" si="16"/>
        <v>0</v>
      </c>
      <c r="AI61" s="190">
        <f t="shared" si="16"/>
        <v>0</v>
      </c>
      <c r="AJ61" s="190">
        <f t="shared" si="16"/>
        <v>0</v>
      </c>
      <c r="AK61" s="190">
        <f t="shared" si="16"/>
        <v>0</v>
      </c>
      <c r="AL61" s="190">
        <f t="shared" si="16"/>
        <v>0</v>
      </c>
      <c r="AM61" s="195"/>
      <c r="AN61" s="195"/>
      <c r="AO61" s="195"/>
    </row>
    <row r="62" s="12" customFormat="1" ht="216" customHeight="1" spans="1:41">
      <c r="A62" s="215">
        <v>13</v>
      </c>
      <c r="B62" s="212" t="s">
        <v>1472</v>
      </c>
      <c r="C62" s="212">
        <v>2024</v>
      </c>
      <c r="D62" s="212" t="s">
        <v>1473</v>
      </c>
      <c r="E62" s="212" t="s">
        <v>178</v>
      </c>
      <c r="F62" s="212" t="s">
        <v>1020</v>
      </c>
      <c r="G62" s="216" t="s">
        <v>204</v>
      </c>
      <c r="H62" s="42" t="s">
        <v>1474</v>
      </c>
      <c r="I62" s="33">
        <v>1</v>
      </c>
      <c r="J62" s="33"/>
      <c r="K62" s="33">
        <v>1</v>
      </c>
      <c r="L62" s="33"/>
      <c r="M62" s="33"/>
      <c r="N62" s="33"/>
      <c r="O62" s="33"/>
      <c r="P62" s="33"/>
      <c r="Q62" s="33"/>
      <c r="R62" s="33"/>
      <c r="S62" s="33">
        <v>163</v>
      </c>
      <c r="T62" s="33">
        <v>486</v>
      </c>
      <c r="U62" s="42" t="s">
        <v>206</v>
      </c>
      <c r="V62" s="33" t="s">
        <v>902</v>
      </c>
      <c r="W62" s="41" t="s">
        <v>183</v>
      </c>
      <c r="X62" s="22" t="s">
        <v>811</v>
      </c>
      <c r="Y62" s="22" t="s">
        <v>1440</v>
      </c>
      <c r="Z62" s="225">
        <v>80</v>
      </c>
      <c r="AA62" s="221">
        <v>80</v>
      </c>
      <c r="AB62" s="212">
        <v>80</v>
      </c>
      <c r="AC62" s="75"/>
      <c r="AD62" s="75"/>
      <c r="AE62" s="75"/>
      <c r="AF62" s="75"/>
      <c r="AG62" s="75"/>
      <c r="AH62" s="75"/>
      <c r="AI62" s="75"/>
      <c r="AJ62" s="75"/>
      <c r="AK62" s="75"/>
      <c r="AL62" s="75"/>
      <c r="AM62" s="42" t="s">
        <v>1475</v>
      </c>
      <c r="AN62" s="42" t="s">
        <v>1476</v>
      </c>
      <c r="AO62" s="60" t="s">
        <v>1386</v>
      </c>
    </row>
    <row r="63" s="12" customFormat="1" ht="243" customHeight="1" spans="1:41">
      <c r="A63" s="212">
        <v>14</v>
      </c>
      <c r="B63" s="212" t="s">
        <v>1477</v>
      </c>
      <c r="C63" s="212">
        <v>2024</v>
      </c>
      <c r="D63" s="212" t="s">
        <v>1478</v>
      </c>
      <c r="E63" s="212" t="s">
        <v>178</v>
      </c>
      <c r="F63" s="212" t="s">
        <v>1175</v>
      </c>
      <c r="G63" s="212" t="s">
        <v>995</v>
      </c>
      <c r="H63" s="42" t="s">
        <v>1479</v>
      </c>
      <c r="I63" s="22">
        <v>1</v>
      </c>
      <c r="J63" s="22"/>
      <c r="K63" s="22">
        <v>1</v>
      </c>
      <c r="L63" s="190"/>
      <c r="M63" s="190"/>
      <c r="N63" s="190"/>
      <c r="O63" s="190"/>
      <c r="P63" s="190"/>
      <c r="Q63" s="190"/>
      <c r="R63" s="190"/>
      <c r="S63" s="190"/>
      <c r="T63" s="190"/>
      <c r="U63" s="42" t="s">
        <v>995</v>
      </c>
      <c r="V63" s="22" t="s">
        <v>811</v>
      </c>
      <c r="W63" s="213" t="s">
        <v>183</v>
      </c>
      <c r="X63" s="22" t="s">
        <v>811</v>
      </c>
      <c r="Y63" s="22" t="s">
        <v>1440</v>
      </c>
      <c r="Z63" s="221">
        <v>500</v>
      </c>
      <c r="AA63" s="221">
        <v>500</v>
      </c>
      <c r="AB63" s="212">
        <v>500</v>
      </c>
      <c r="AC63" s="212"/>
      <c r="AD63" s="212"/>
      <c r="AE63" s="212"/>
      <c r="AF63" s="212"/>
      <c r="AG63" s="212"/>
      <c r="AH63" s="212"/>
      <c r="AI63" s="212"/>
      <c r="AJ63" s="212"/>
      <c r="AK63" s="212"/>
      <c r="AL63" s="190"/>
      <c r="AM63" s="42" t="s">
        <v>1480</v>
      </c>
      <c r="AN63" s="42" t="s">
        <v>1481</v>
      </c>
      <c r="AO63" s="60" t="s">
        <v>1386</v>
      </c>
    </row>
    <row r="64" s="12" customFormat="1" ht="30" customHeight="1" spans="1:41">
      <c r="A64" s="179" t="s">
        <v>50</v>
      </c>
      <c r="B64" s="187" t="s">
        <v>97</v>
      </c>
      <c r="C64" s="187"/>
      <c r="D64" s="187"/>
      <c r="E64" s="184"/>
      <c r="F64" s="184"/>
      <c r="G64" s="184"/>
      <c r="H64" s="184"/>
      <c r="I64" s="191">
        <f t="shared" ref="I64:AL64" si="17">I65+I69+I72+I75+I79</f>
        <v>1</v>
      </c>
      <c r="J64" s="191">
        <f t="shared" si="17"/>
        <v>0</v>
      </c>
      <c r="K64" s="191">
        <f t="shared" si="17"/>
        <v>0</v>
      </c>
      <c r="L64" s="191">
        <f t="shared" si="17"/>
        <v>1</v>
      </c>
      <c r="M64" s="191">
        <f t="shared" si="17"/>
        <v>0</v>
      </c>
      <c r="N64" s="191">
        <f t="shared" si="17"/>
        <v>0</v>
      </c>
      <c r="O64" s="191">
        <f t="shared" si="17"/>
        <v>0</v>
      </c>
      <c r="P64" s="191">
        <f t="shared" si="17"/>
        <v>0</v>
      </c>
      <c r="Q64" s="191">
        <f t="shared" si="17"/>
        <v>0</v>
      </c>
      <c r="R64" s="191">
        <f t="shared" si="17"/>
        <v>0</v>
      </c>
      <c r="S64" s="191">
        <f t="shared" si="17"/>
        <v>0</v>
      </c>
      <c r="T64" s="191">
        <f t="shared" si="17"/>
        <v>0</v>
      </c>
      <c r="U64" s="191">
        <f t="shared" si="17"/>
        <v>0</v>
      </c>
      <c r="V64" s="191">
        <f t="shared" si="17"/>
        <v>0</v>
      </c>
      <c r="W64" s="191">
        <f t="shared" si="17"/>
        <v>0</v>
      </c>
      <c r="X64" s="191">
        <f t="shared" si="17"/>
        <v>0</v>
      </c>
      <c r="Y64" s="191">
        <f t="shared" si="17"/>
        <v>0</v>
      </c>
      <c r="Z64" s="191">
        <f t="shared" si="17"/>
        <v>30</v>
      </c>
      <c r="AA64" s="191">
        <f t="shared" si="17"/>
        <v>15</v>
      </c>
      <c r="AB64" s="191">
        <f t="shared" si="17"/>
        <v>15</v>
      </c>
      <c r="AC64" s="191">
        <f t="shared" si="17"/>
        <v>0</v>
      </c>
      <c r="AD64" s="191">
        <f t="shared" si="17"/>
        <v>0</v>
      </c>
      <c r="AE64" s="191">
        <f t="shared" si="17"/>
        <v>0</v>
      </c>
      <c r="AF64" s="191">
        <f t="shared" si="17"/>
        <v>15</v>
      </c>
      <c r="AG64" s="191">
        <f t="shared" si="17"/>
        <v>0</v>
      </c>
      <c r="AH64" s="191">
        <f t="shared" si="17"/>
        <v>0</v>
      </c>
      <c r="AI64" s="191">
        <f t="shared" si="17"/>
        <v>0</v>
      </c>
      <c r="AJ64" s="191">
        <f t="shared" si="17"/>
        <v>0</v>
      </c>
      <c r="AK64" s="191">
        <f t="shared" si="17"/>
        <v>0</v>
      </c>
      <c r="AL64" s="191">
        <f t="shared" si="17"/>
        <v>0</v>
      </c>
      <c r="AM64" s="195"/>
      <c r="AN64" s="195"/>
      <c r="AO64" s="195"/>
    </row>
    <row r="65" s="12" customFormat="1" ht="30" customHeight="1" spans="1:41">
      <c r="A65" s="179" t="s">
        <v>52</v>
      </c>
      <c r="B65" s="187" t="s">
        <v>98</v>
      </c>
      <c r="C65" s="187"/>
      <c r="D65" s="187"/>
      <c r="E65" s="184"/>
      <c r="F65" s="184"/>
      <c r="G65" s="184"/>
      <c r="H65" s="184"/>
      <c r="I65" s="190">
        <f t="shared" ref="I65:AL65" si="18">I66+I68</f>
        <v>1</v>
      </c>
      <c r="J65" s="190">
        <f t="shared" si="18"/>
        <v>0</v>
      </c>
      <c r="K65" s="190">
        <f t="shared" si="18"/>
        <v>0</v>
      </c>
      <c r="L65" s="190">
        <f t="shared" si="18"/>
        <v>1</v>
      </c>
      <c r="M65" s="190">
        <f t="shared" si="18"/>
        <v>0</v>
      </c>
      <c r="N65" s="190">
        <f t="shared" si="18"/>
        <v>0</v>
      </c>
      <c r="O65" s="190">
        <f t="shared" si="18"/>
        <v>0</v>
      </c>
      <c r="P65" s="190">
        <f t="shared" si="18"/>
        <v>0</v>
      </c>
      <c r="Q65" s="190">
        <f t="shared" si="18"/>
        <v>0</v>
      </c>
      <c r="R65" s="190">
        <f t="shared" si="18"/>
        <v>0</v>
      </c>
      <c r="S65" s="190">
        <f t="shared" si="18"/>
        <v>0</v>
      </c>
      <c r="T65" s="190">
        <f t="shared" si="18"/>
        <v>0</v>
      </c>
      <c r="U65" s="190">
        <f t="shared" si="18"/>
        <v>0</v>
      </c>
      <c r="V65" s="190">
        <f t="shared" si="18"/>
        <v>0</v>
      </c>
      <c r="W65" s="190">
        <f t="shared" si="18"/>
        <v>0</v>
      </c>
      <c r="X65" s="190">
        <f t="shared" si="18"/>
        <v>0</v>
      </c>
      <c r="Y65" s="190">
        <f t="shared" si="18"/>
        <v>0</v>
      </c>
      <c r="Z65" s="190">
        <f t="shared" si="18"/>
        <v>30</v>
      </c>
      <c r="AA65" s="190">
        <f t="shared" si="18"/>
        <v>15</v>
      </c>
      <c r="AB65" s="190">
        <f t="shared" si="18"/>
        <v>15</v>
      </c>
      <c r="AC65" s="190">
        <f t="shared" si="18"/>
        <v>0</v>
      </c>
      <c r="AD65" s="190">
        <f t="shared" si="18"/>
        <v>0</v>
      </c>
      <c r="AE65" s="190">
        <f t="shared" si="18"/>
        <v>0</v>
      </c>
      <c r="AF65" s="190">
        <f t="shared" si="18"/>
        <v>15</v>
      </c>
      <c r="AG65" s="190">
        <f t="shared" si="18"/>
        <v>0</v>
      </c>
      <c r="AH65" s="190">
        <f t="shared" si="18"/>
        <v>0</v>
      </c>
      <c r="AI65" s="190">
        <f t="shared" si="18"/>
        <v>0</v>
      </c>
      <c r="AJ65" s="190">
        <f t="shared" si="18"/>
        <v>0</v>
      </c>
      <c r="AK65" s="190">
        <f t="shared" si="18"/>
        <v>0</v>
      </c>
      <c r="AL65" s="190">
        <f t="shared" si="18"/>
        <v>0</v>
      </c>
      <c r="AM65" s="195"/>
      <c r="AN65" s="195"/>
      <c r="AO65" s="195"/>
    </row>
    <row r="66" s="12" customFormat="1" ht="30" customHeight="1" spans="1:41">
      <c r="A66" s="182" t="s">
        <v>54</v>
      </c>
      <c r="B66" s="187" t="s">
        <v>99</v>
      </c>
      <c r="C66" s="187"/>
      <c r="D66" s="187"/>
      <c r="E66" s="184"/>
      <c r="F66" s="184"/>
      <c r="G66" s="184"/>
      <c r="H66" s="184"/>
      <c r="I66" s="190">
        <f t="shared" ref="I66:AL66" si="19">SUM(I67)</f>
        <v>1</v>
      </c>
      <c r="J66" s="190">
        <f t="shared" si="19"/>
        <v>0</v>
      </c>
      <c r="K66" s="190">
        <f t="shared" si="19"/>
        <v>0</v>
      </c>
      <c r="L66" s="190">
        <f t="shared" si="19"/>
        <v>1</v>
      </c>
      <c r="M66" s="190">
        <f t="shared" si="19"/>
        <v>0</v>
      </c>
      <c r="N66" s="190">
        <f t="shared" si="19"/>
        <v>0</v>
      </c>
      <c r="O66" s="190">
        <f t="shared" si="19"/>
        <v>0</v>
      </c>
      <c r="P66" s="190">
        <f t="shared" si="19"/>
        <v>0</v>
      </c>
      <c r="Q66" s="190">
        <f t="shared" si="19"/>
        <v>0</v>
      </c>
      <c r="R66" s="190">
        <f t="shared" si="19"/>
        <v>0</v>
      </c>
      <c r="S66" s="190">
        <f t="shared" si="19"/>
        <v>0</v>
      </c>
      <c r="T66" s="190">
        <f t="shared" si="19"/>
        <v>0</v>
      </c>
      <c r="U66" s="190">
        <f t="shared" si="19"/>
        <v>0</v>
      </c>
      <c r="V66" s="190">
        <f t="shared" si="19"/>
        <v>0</v>
      </c>
      <c r="W66" s="190">
        <f t="shared" si="19"/>
        <v>0</v>
      </c>
      <c r="X66" s="190">
        <f t="shared" si="19"/>
        <v>0</v>
      </c>
      <c r="Y66" s="190">
        <f t="shared" si="19"/>
        <v>0</v>
      </c>
      <c r="Z66" s="190">
        <f t="shared" si="19"/>
        <v>30</v>
      </c>
      <c r="AA66" s="190">
        <f t="shared" si="19"/>
        <v>15</v>
      </c>
      <c r="AB66" s="190">
        <f t="shared" si="19"/>
        <v>15</v>
      </c>
      <c r="AC66" s="190">
        <f t="shared" si="19"/>
        <v>0</v>
      </c>
      <c r="AD66" s="190">
        <f t="shared" si="19"/>
        <v>0</v>
      </c>
      <c r="AE66" s="190">
        <f t="shared" si="19"/>
        <v>0</v>
      </c>
      <c r="AF66" s="190">
        <f t="shared" si="19"/>
        <v>15</v>
      </c>
      <c r="AG66" s="190">
        <f t="shared" si="19"/>
        <v>0</v>
      </c>
      <c r="AH66" s="190">
        <f t="shared" si="19"/>
        <v>0</v>
      </c>
      <c r="AI66" s="190">
        <f t="shared" si="19"/>
        <v>0</v>
      </c>
      <c r="AJ66" s="190">
        <f t="shared" si="19"/>
        <v>0</v>
      </c>
      <c r="AK66" s="190">
        <f t="shared" si="19"/>
        <v>0</v>
      </c>
      <c r="AL66" s="190">
        <f t="shared" si="19"/>
        <v>0</v>
      </c>
      <c r="AM66" s="195"/>
      <c r="AN66" s="195"/>
      <c r="AO66" s="195"/>
    </row>
    <row r="67" s="7" customFormat="1" ht="189" customHeight="1" spans="1:41">
      <c r="A67" s="22">
        <v>15</v>
      </c>
      <c r="B67" s="25" t="s">
        <v>1219</v>
      </c>
      <c r="C67" s="25">
        <v>2024</v>
      </c>
      <c r="D67" s="68" t="s">
        <v>1333</v>
      </c>
      <c r="E67" s="25" t="s">
        <v>178</v>
      </c>
      <c r="F67" s="25" t="s">
        <v>1175</v>
      </c>
      <c r="G67" s="25" t="s">
        <v>995</v>
      </c>
      <c r="H67" s="68" t="s">
        <v>1114</v>
      </c>
      <c r="I67" s="22">
        <v>1</v>
      </c>
      <c r="J67" s="22"/>
      <c r="K67" s="22"/>
      <c r="L67" s="22">
        <v>1</v>
      </c>
      <c r="M67" s="22"/>
      <c r="N67" s="22"/>
      <c r="O67" s="22"/>
      <c r="P67" s="22"/>
      <c r="Q67" s="22"/>
      <c r="R67" s="22"/>
      <c r="S67" s="22"/>
      <c r="T67" s="22"/>
      <c r="U67" s="51" t="s">
        <v>1003</v>
      </c>
      <c r="V67" s="22" t="s">
        <v>1438</v>
      </c>
      <c r="W67" s="51" t="s">
        <v>1003</v>
      </c>
      <c r="X67" s="22" t="s">
        <v>1438</v>
      </c>
      <c r="Y67" s="22" t="s">
        <v>1220</v>
      </c>
      <c r="Z67" s="25">
        <v>30</v>
      </c>
      <c r="AA67" s="22">
        <v>15</v>
      </c>
      <c r="AB67" s="212">
        <v>15</v>
      </c>
      <c r="AC67" s="190"/>
      <c r="AD67" s="190"/>
      <c r="AE67" s="190"/>
      <c r="AF67" s="212">
        <v>15</v>
      </c>
      <c r="AG67" s="22"/>
      <c r="AH67" s="22"/>
      <c r="AI67" s="22"/>
      <c r="AJ67" s="22"/>
      <c r="AK67" s="22"/>
      <c r="AL67" s="22"/>
      <c r="AM67" s="33" t="s">
        <v>1221</v>
      </c>
      <c r="AN67" s="33" t="s">
        <v>1334</v>
      </c>
      <c r="AO67" s="60" t="s">
        <v>1386</v>
      </c>
    </row>
    <row r="68" s="12" customFormat="1" ht="30" customHeight="1" spans="1:41">
      <c r="A68" s="182" t="s">
        <v>54</v>
      </c>
      <c r="B68" s="187" t="s">
        <v>100</v>
      </c>
      <c r="C68" s="187"/>
      <c r="D68" s="187"/>
      <c r="E68" s="184"/>
      <c r="F68" s="184"/>
      <c r="G68" s="184"/>
      <c r="H68" s="184"/>
      <c r="I68" s="190"/>
      <c r="J68" s="190"/>
      <c r="K68" s="190"/>
      <c r="L68" s="190"/>
      <c r="M68" s="190"/>
      <c r="N68" s="190"/>
      <c r="O68" s="190"/>
      <c r="P68" s="190"/>
      <c r="Q68" s="190"/>
      <c r="R68" s="190"/>
      <c r="S68" s="190"/>
      <c r="T68" s="190"/>
      <c r="U68" s="190"/>
      <c r="V68" s="190"/>
      <c r="W68" s="190"/>
      <c r="X68" s="190"/>
      <c r="Y68" s="190"/>
      <c r="Z68" s="190"/>
      <c r="AA68" s="190"/>
      <c r="AB68" s="190"/>
      <c r="AC68" s="190"/>
      <c r="AD68" s="190"/>
      <c r="AE68" s="190"/>
      <c r="AF68" s="190"/>
      <c r="AG68" s="190"/>
      <c r="AH68" s="190"/>
      <c r="AI68" s="190"/>
      <c r="AJ68" s="190"/>
      <c r="AK68" s="190"/>
      <c r="AL68" s="190"/>
      <c r="AM68" s="195"/>
      <c r="AN68" s="195"/>
      <c r="AO68" s="195"/>
    </row>
    <row r="69" s="12" customFormat="1" ht="30" customHeight="1" spans="1:41">
      <c r="A69" s="182" t="s">
        <v>52</v>
      </c>
      <c r="B69" s="187" t="s">
        <v>101</v>
      </c>
      <c r="C69" s="187"/>
      <c r="D69" s="187"/>
      <c r="E69" s="184"/>
      <c r="F69" s="184"/>
      <c r="G69" s="184"/>
      <c r="H69" s="184"/>
      <c r="I69" s="190">
        <f t="shared" ref="I69:AL69" si="20">I70+I71</f>
        <v>0</v>
      </c>
      <c r="J69" s="190">
        <f t="shared" si="20"/>
        <v>0</v>
      </c>
      <c r="K69" s="190">
        <f t="shared" si="20"/>
        <v>0</v>
      </c>
      <c r="L69" s="190">
        <f t="shared" si="20"/>
        <v>0</v>
      </c>
      <c r="M69" s="190">
        <f t="shared" si="20"/>
        <v>0</v>
      </c>
      <c r="N69" s="190">
        <f t="shared" si="20"/>
        <v>0</v>
      </c>
      <c r="O69" s="190">
        <f t="shared" si="20"/>
        <v>0</v>
      </c>
      <c r="P69" s="190">
        <f t="shared" si="20"/>
        <v>0</v>
      </c>
      <c r="Q69" s="190">
        <f t="shared" si="20"/>
        <v>0</v>
      </c>
      <c r="R69" s="190">
        <f t="shared" si="20"/>
        <v>0</v>
      </c>
      <c r="S69" s="190">
        <f t="shared" si="20"/>
        <v>0</v>
      </c>
      <c r="T69" s="190">
        <f t="shared" si="20"/>
        <v>0</v>
      </c>
      <c r="U69" s="190">
        <f t="shared" si="20"/>
        <v>0</v>
      </c>
      <c r="V69" s="190">
        <f t="shared" si="20"/>
        <v>0</v>
      </c>
      <c r="W69" s="190">
        <f t="shared" si="20"/>
        <v>0</v>
      </c>
      <c r="X69" s="190">
        <f t="shared" si="20"/>
        <v>0</v>
      </c>
      <c r="Y69" s="190">
        <f t="shared" si="20"/>
        <v>0</v>
      </c>
      <c r="Z69" s="190">
        <f t="shared" si="20"/>
        <v>0</v>
      </c>
      <c r="AA69" s="190">
        <f t="shared" si="20"/>
        <v>0</v>
      </c>
      <c r="AB69" s="190">
        <f t="shared" si="20"/>
        <v>0</v>
      </c>
      <c r="AC69" s="190">
        <f t="shared" si="20"/>
        <v>0</v>
      </c>
      <c r="AD69" s="190">
        <f t="shared" si="20"/>
        <v>0</v>
      </c>
      <c r="AE69" s="190">
        <f t="shared" si="20"/>
        <v>0</v>
      </c>
      <c r="AF69" s="190">
        <f t="shared" si="20"/>
        <v>0</v>
      </c>
      <c r="AG69" s="190">
        <f t="shared" si="20"/>
        <v>0</v>
      </c>
      <c r="AH69" s="190">
        <f t="shared" si="20"/>
        <v>0</v>
      </c>
      <c r="AI69" s="190">
        <f t="shared" si="20"/>
        <v>0</v>
      </c>
      <c r="AJ69" s="190">
        <f t="shared" si="20"/>
        <v>0</v>
      </c>
      <c r="AK69" s="190">
        <f t="shared" si="20"/>
        <v>0</v>
      </c>
      <c r="AL69" s="190">
        <f t="shared" si="20"/>
        <v>0</v>
      </c>
      <c r="AM69" s="195"/>
      <c r="AN69" s="195"/>
      <c r="AO69" s="195"/>
    </row>
    <row r="70" s="12" customFormat="1" ht="30" customHeight="1" spans="1:41">
      <c r="A70" s="182" t="s">
        <v>54</v>
      </c>
      <c r="B70" s="187" t="s">
        <v>102</v>
      </c>
      <c r="C70" s="187"/>
      <c r="D70" s="187"/>
      <c r="E70" s="184"/>
      <c r="F70" s="184"/>
      <c r="G70" s="184"/>
      <c r="H70" s="184"/>
      <c r="I70" s="190"/>
      <c r="J70" s="190"/>
      <c r="K70" s="190"/>
      <c r="L70" s="190"/>
      <c r="M70" s="190"/>
      <c r="N70" s="190"/>
      <c r="O70" s="190"/>
      <c r="P70" s="190"/>
      <c r="Q70" s="190"/>
      <c r="R70" s="190"/>
      <c r="S70" s="190"/>
      <c r="T70" s="190"/>
      <c r="U70" s="190"/>
      <c r="V70" s="190"/>
      <c r="W70" s="190"/>
      <c r="X70" s="190"/>
      <c r="Y70" s="190"/>
      <c r="Z70" s="190"/>
      <c r="AA70" s="190"/>
      <c r="AB70" s="190"/>
      <c r="AC70" s="190"/>
      <c r="AD70" s="190"/>
      <c r="AE70" s="190"/>
      <c r="AF70" s="190"/>
      <c r="AG70" s="190"/>
      <c r="AH70" s="190"/>
      <c r="AI70" s="190"/>
      <c r="AJ70" s="190"/>
      <c r="AK70" s="190"/>
      <c r="AL70" s="190"/>
      <c r="AM70" s="195"/>
      <c r="AN70" s="195"/>
      <c r="AO70" s="195"/>
    </row>
    <row r="71" s="12" customFormat="1" ht="30" customHeight="1" spans="1:41">
      <c r="A71" s="182" t="s">
        <v>54</v>
      </c>
      <c r="B71" s="187" t="s">
        <v>103</v>
      </c>
      <c r="C71" s="187"/>
      <c r="D71" s="187"/>
      <c r="E71" s="184"/>
      <c r="F71" s="184"/>
      <c r="G71" s="184"/>
      <c r="H71" s="184"/>
      <c r="I71" s="190"/>
      <c r="J71" s="190"/>
      <c r="K71" s="190"/>
      <c r="L71" s="190"/>
      <c r="M71" s="190"/>
      <c r="N71" s="190"/>
      <c r="O71" s="190"/>
      <c r="P71" s="190"/>
      <c r="Q71" s="190"/>
      <c r="R71" s="190"/>
      <c r="S71" s="190"/>
      <c r="T71" s="190"/>
      <c r="U71" s="190"/>
      <c r="V71" s="190"/>
      <c r="W71" s="190"/>
      <c r="X71" s="190"/>
      <c r="Y71" s="190"/>
      <c r="Z71" s="190"/>
      <c r="AA71" s="190"/>
      <c r="AB71" s="190"/>
      <c r="AC71" s="190"/>
      <c r="AD71" s="190"/>
      <c r="AE71" s="190"/>
      <c r="AF71" s="190"/>
      <c r="AG71" s="190"/>
      <c r="AH71" s="190"/>
      <c r="AI71" s="190"/>
      <c r="AJ71" s="190"/>
      <c r="AK71" s="190"/>
      <c r="AL71" s="190"/>
      <c r="AM71" s="195"/>
      <c r="AN71" s="195"/>
      <c r="AO71" s="195"/>
    </row>
    <row r="72" s="12" customFormat="1" ht="30" customHeight="1" spans="1:41">
      <c r="A72" s="182" t="s">
        <v>52</v>
      </c>
      <c r="B72" s="187" t="s">
        <v>104</v>
      </c>
      <c r="C72" s="187"/>
      <c r="D72" s="187"/>
      <c r="E72" s="184"/>
      <c r="F72" s="184"/>
      <c r="G72" s="184"/>
      <c r="H72" s="184"/>
      <c r="I72" s="190">
        <f t="shared" ref="I72:AL72" si="21">I73+I74</f>
        <v>0</v>
      </c>
      <c r="J72" s="190">
        <f t="shared" si="21"/>
        <v>0</v>
      </c>
      <c r="K72" s="190">
        <f t="shared" si="21"/>
        <v>0</v>
      </c>
      <c r="L72" s="190">
        <f t="shared" si="21"/>
        <v>0</v>
      </c>
      <c r="M72" s="190">
        <f t="shared" si="21"/>
        <v>0</v>
      </c>
      <c r="N72" s="190">
        <f t="shared" si="21"/>
        <v>0</v>
      </c>
      <c r="O72" s="190">
        <f t="shared" si="21"/>
        <v>0</v>
      </c>
      <c r="P72" s="190">
        <f t="shared" si="21"/>
        <v>0</v>
      </c>
      <c r="Q72" s="190">
        <f t="shared" si="21"/>
        <v>0</v>
      </c>
      <c r="R72" s="190">
        <f t="shared" si="21"/>
        <v>0</v>
      </c>
      <c r="S72" s="190">
        <f t="shared" si="21"/>
        <v>0</v>
      </c>
      <c r="T72" s="190">
        <f t="shared" si="21"/>
        <v>0</v>
      </c>
      <c r="U72" s="190">
        <f t="shared" si="21"/>
        <v>0</v>
      </c>
      <c r="V72" s="190">
        <f t="shared" si="21"/>
        <v>0</v>
      </c>
      <c r="W72" s="190">
        <f t="shared" si="21"/>
        <v>0</v>
      </c>
      <c r="X72" s="190">
        <f t="shared" si="21"/>
        <v>0</v>
      </c>
      <c r="Y72" s="190">
        <f t="shared" si="21"/>
        <v>0</v>
      </c>
      <c r="Z72" s="190">
        <f t="shared" si="21"/>
        <v>0</v>
      </c>
      <c r="AA72" s="190">
        <f t="shared" si="21"/>
        <v>0</v>
      </c>
      <c r="AB72" s="190">
        <f t="shared" si="21"/>
        <v>0</v>
      </c>
      <c r="AC72" s="190">
        <f t="shared" si="21"/>
        <v>0</v>
      </c>
      <c r="AD72" s="190">
        <f t="shared" si="21"/>
        <v>0</v>
      </c>
      <c r="AE72" s="190">
        <f t="shared" si="21"/>
        <v>0</v>
      </c>
      <c r="AF72" s="190">
        <f t="shared" si="21"/>
        <v>0</v>
      </c>
      <c r="AG72" s="190">
        <f t="shared" si="21"/>
        <v>0</v>
      </c>
      <c r="AH72" s="190">
        <f t="shared" si="21"/>
        <v>0</v>
      </c>
      <c r="AI72" s="190">
        <f t="shared" si="21"/>
        <v>0</v>
      </c>
      <c r="AJ72" s="190">
        <f t="shared" si="21"/>
        <v>0</v>
      </c>
      <c r="AK72" s="190">
        <f t="shared" si="21"/>
        <v>0</v>
      </c>
      <c r="AL72" s="190">
        <f t="shared" si="21"/>
        <v>0</v>
      </c>
      <c r="AM72" s="195"/>
      <c r="AN72" s="195"/>
      <c r="AO72" s="195"/>
    </row>
    <row r="73" s="12" customFormat="1" ht="30" customHeight="1" spans="1:41">
      <c r="A73" s="182" t="s">
        <v>54</v>
      </c>
      <c r="B73" s="187" t="s">
        <v>105</v>
      </c>
      <c r="C73" s="187"/>
      <c r="D73" s="187"/>
      <c r="E73" s="184"/>
      <c r="F73" s="184"/>
      <c r="G73" s="184"/>
      <c r="H73" s="184"/>
      <c r="I73" s="190"/>
      <c r="J73" s="190"/>
      <c r="K73" s="190"/>
      <c r="L73" s="190"/>
      <c r="M73" s="190"/>
      <c r="N73" s="190"/>
      <c r="O73" s="190"/>
      <c r="P73" s="190"/>
      <c r="Q73" s="190"/>
      <c r="R73" s="190"/>
      <c r="S73" s="190"/>
      <c r="T73" s="190"/>
      <c r="U73" s="190"/>
      <c r="V73" s="190"/>
      <c r="W73" s="190"/>
      <c r="X73" s="190"/>
      <c r="Y73" s="190"/>
      <c r="Z73" s="190"/>
      <c r="AA73" s="190"/>
      <c r="AB73" s="190"/>
      <c r="AC73" s="190"/>
      <c r="AD73" s="190"/>
      <c r="AE73" s="190"/>
      <c r="AF73" s="190"/>
      <c r="AG73" s="190"/>
      <c r="AH73" s="190"/>
      <c r="AI73" s="190"/>
      <c r="AJ73" s="190"/>
      <c r="AK73" s="190"/>
      <c r="AL73" s="190"/>
      <c r="AM73" s="195"/>
      <c r="AN73" s="195"/>
      <c r="AO73" s="195"/>
    </row>
    <row r="74" s="12" customFormat="1" ht="30" customHeight="1" spans="1:41">
      <c r="A74" s="182" t="s">
        <v>54</v>
      </c>
      <c r="B74" s="187" t="s">
        <v>106</v>
      </c>
      <c r="C74" s="187"/>
      <c r="D74" s="187"/>
      <c r="E74" s="184"/>
      <c r="F74" s="184"/>
      <c r="G74" s="184"/>
      <c r="H74" s="184"/>
      <c r="I74" s="190"/>
      <c r="J74" s="190"/>
      <c r="K74" s="190"/>
      <c r="L74" s="190"/>
      <c r="M74" s="190"/>
      <c r="N74" s="190"/>
      <c r="O74" s="190"/>
      <c r="P74" s="190"/>
      <c r="Q74" s="190"/>
      <c r="R74" s="190"/>
      <c r="S74" s="190"/>
      <c r="T74" s="190"/>
      <c r="U74" s="190"/>
      <c r="V74" s="190"/>
      <c r="W74" s="190"/>
      <c r="X74" s="190"/>
      <c r="Y74" s="190"/>
      <c r="Z74" s="190"/>
      <c r="AA74" s="190"/>
      <c r="AB74" s="190"/>
      <c r="AC74" s="190"/>
      <c r="AD74" s="190"/>
      <c r="AE74" s="190"/>
      <c r="AF74" s="190"/>
      <c r="AG74" s="190"/>
      <c r="AH74" s="190"/>
      <c r="AI74" s="190"/>
      <c r="AJ74" s="190"/>
      <c r="AK74" s="190"/>
      <c r="AL74" s="190"/>
      <c r="AM74" s="195"/>
      <c r="AN74" s="195"/>
      <c r="AO74" s="195"/>
    </row>
    <row r="75" s="12" customFormat="1" ht="30" customHeight="1" spans="1:41">
      <c r="A75" s="182" t="s">
        <v>52</v>
      </c>
      <c r="B75" s="187" t="s">
        <v>107</v>
      </c>
      <c r="C75" s="187"/>
      <c r="D75" s="187"/>
      <c r="E75" s="184"/>
      <c r="F75" s="184"/>
      <c r="G75" s="184"/>
      <c r="H75" s="184"/>
      <c r="I75" s="190">
        <f t="shared" ref="I75:AL75" si="22">I76+I78+I77</f>
        <v>0</v>
      </c>
      <c r="J75" s="190">
        <f t="shared" si="22"/>
        <v>0</v>
      </c>
      <c r="K75" s="190">
        <f t="shared" si="22"/>
        <v>0</v>
      </c>
      <c r="L75" s="190">
        <f t="shared" si="22"/>
        <v>0</v>
      </c>
      <c r="M75" s="190">
        <f t="shared" si="22"/>
        <v>0</v>
      </c>
      <c r="N75" s="190">
        <f t="shared" si="22"/>
        <v>0</v>
      </c>
      <c r="O75" s="190">
        <f t="shared" si="22"/>
        <v>0</v>
      </c>
      <c r="P75" s="190">
        <f t="shared" si="22"/>
        <v>0</v>
      </c>
      <c r="Q75" s="190">
        <f t="shared" si="22"/>
        <v>0</v>
      </c>
      <c r="R75" s="190">
        <f t="shared" si="22"/>
        <v>0</v>
      </c>
      <c r="S75" s="190">
        <f t="shared" si="22"/>
        <v>0</v>
      </c>
      <c r="T75" s="190">
        <f t="shared" si="22"/>
        <v>0</v>
      </c>
      <c r="U75" s="190">
        <f t="shared" si="22"/>
        <v>0</v>
      </c>
      <c r="V75" s="190">
        <f t="shared" si="22"/>
        <v>0</v>
      </c>
      <c r="W75" s="190">
        <f t="shared" si="22"/>
        <v>0</v>
      </c>
      <c r="X75" s="190">
        <f t="shared" si="22"/>
        <v>0</v>
      </c>
      <c r="Y75" s="190">
        <f t="shared" si="22"/>
        <v>0</v>
      </c>
      <c r="Z75" s="190">
        <f t="shared" si="22"/>
        <v>0</v>
      </c>
      <c r="AA75" s="190">
        <f t="shared" si="22"/>
        <v>0</v>
      </c>
      <c r="AB75" s="190">
        <f t="shared" si="22"/>
        <v>0</v>
      </c>
      <c r="AC75" s="190">
        <f t="shared" si="22"/>
        <v>0</v>
      </c>
      <c r="AD75" s="190">
        <f t="shared" si="22"/>
        <v>0</v>
      </c>
      <c r="AE75" s="190">
        <f t="shared" si="22"/>
        <v>0</v>
      </c>
      <c r="AF75" s="190">
        <f t="shared" si="22"/>
        <v>0</v>
      </c>
      <c r="AG75" s="190">
        <f t="shared" si="22"/>
        <v>0</v>
      </c>
      <c r="AH75" s="190">
        <f t="shared" si="22"/>
        <v>0</v>
      </c>
      <c r="AI75" s="190">
        <f t="shared" si="22"/>
        <v>0</v>
      </c>
      <c r="AJ75" s="190">
        <f t="shared" si="22"/>
        <v>0</v>
      </c>
      <c r="AK75" s="190">
        <f t="shared" si="22"/>
        <v>0</v>
      </c>
      <c r="AL75" s="190">
        <f t="shared" si="22"/>
        <v>0</v>
      </c>
      <c r="AM75" s="195"/>
      <c r="AN75" s="195"/>
      <c r="AO75" s="195"/>
    </row>
    <row r="76" s="12" customFormat="1" ht="30" customHeight="1" spans="1:41">
      <c r="A76" s="182" t="s">
        <v>54</v>
      </c>
      <c r="B76" s="187" t="s">
        <v>108</v>
      </c>
      <c r="C76" s="187"/>
      <c r="D76" s="187"/>
      <c r="E76" s="184"/>
      <c r="F76" s="184"/>
      <c r="G76" s="184"/>
      <c r="H76" s="184"/>
      <c r="I76" s="190"/>
      <c r="J76" s="190"/>
      <c r="K76" s="190"/>
      <c r="L76" s="190"/>
      <c r="M76" s="190"/>
      <c r="N76" s="190"/>
      <c r="O76" s="190"/>
      <c r="P76" s="190"/>
      <c r="Q76" s="190"/>
      <c r="R76" s="190"/>
      <c r="S76" s="190"/>
      <c r="T76" s="190"/>
      <c r="U76" s="190"/>
      <c r="V76" s="190"/>
      <c r="W76" s="190"/>
      <c r="X76" s="190"/>
      <c r="Y76" s="190"/>
      <c r="Z76" s="190"/>
      <c r="AA76" s="190"/>
      <c r="AB76" s="190"/>
      <c r="AC76" s="190"/>
      <c r="AD76" s="190"/>
      <c r="AE76" s="190"/>
      <c r="AF76" s="190"/>
      <c r="AG76" s="190"/>
      <c r="AH76" s="190"/>
      <c r="AI76" s="190"/>
      <c r="AJ76" s="190"/>
      <c r="AK76" s="190"/>
      <c r="AL76" s="190"/>
      <c r="AM76" s="195"/>
      <c r="AN76" s="195"/>
      <c r="AO76" s="195"/>
    </row>
    <row r="77" s="12" customFormat="1" ht="30" customHeight="1" spans="1:41">
      <c r="A77" s="182" t="s">
        <v>54</v>
      </c>
      <c r="B77" s="187" t="s">
        <v>109</v>
      </c>
      <c r="C77" s="187"/>
      <c r="D77" s="187"/>
      <c r="E77" s="184"/>
      <c r="F77" s="184"/>
      <c r="G77" s="184"/>
      <c r="H77" s="184"/>
      <c r="I77" s="190"/>
      <c r="J77" s="190"/>
      <c r="K77" s="190"/>
      <c r="L77" s="190"/>
      <c r="M77" s="190"/>
      <c r="N77" s="190"/>
      <c r="O77" s="190"/>
      <c r="P77" s="190"/>
      <c r="Q77" s="190"/>
      <c r="R77" s="190"/>
      <c r="S77" s="190"/>
      <c r="T77" s="190"/>
      <c r="U77" s="190"/>
      <c r="V77" s="190"/>
      <c r="W77" s="190"/>
      <c r="X77" s="190"/>
      <c r="Y77" s="190"/>
      <c r="Z77" s="190"/>
      <c r="AA77" s="190"/>
      <c r="AB77" s="190"/>
      <c r="AC77" s="190"/>
      <c r="AD77" s="190"/>
      <c r="AE77" s="190"/>
      <c r="AF77" s="190"/>
      <c r="AG77" s="190"/>
      <c r="AH77" s="190"/>
      <c r="AI77" s="190"/>
      <c r="AJ77" s="190"/>
      <c r="AK77" s="190"/>
      <c r="AL77" s="190"/>
      <c r="AM77" s="195"/>
      <c r="AN77" s="195"/>
      <c r="AO77" s="195"/>
    </row>
    <row r="78" s="12" customFormat="1" ht="30" customHeight="1" spans="1:41">
      <c r="A78" s="182" t="s">
        <v>54</v>
      </c>
      <c r="B78" s="187" t="s">
        <v>110</v>
      </c>
      <c r="C78" s="187"/>
      <c r="D78" s="187"/>
      <c r="E78" s="184"/>
      <c r="F78" s="184"/>
      <c r="G78" s="184"/>
      <c r="H78" s="184"/>
      <c r="I78" s="190"/>
      <c r="J78" s="190"/>
      <c r="K78" s="190"/>
      <c r="L78" s="190"/>
      <c r="M78" s="190"/>
      <c r="N78" s="190"/>
      <c r="O78" s="190"/>
      <c r="P78" s="190"/>
      <c r="Q78" s="190"/>
      <c r="R78" s="190"/>
      <c r="S78" s="190"/>
      <c r="T78" s="190"/>
      <c r="U78" s="190"/>
      <c r="V78" s="190"/>
      <c r="W78" s="190"/>
      <c r="X78" s="190"/>
      <c r="Y78" s="190"/>
      <c r="Z78" s="190"/>
      <c r="AA78" s="190"/>
      <c r="AB78" s="190"/>
      <c r="AC78" s="190"/>
      <c r="AD78" s="190"/>
      <c r="AE78" s="190"/>
      <c r="AF78" s="190"/>
      <c r="AG78" s="190"/>
      <c r="AH78" s="190"/>
      <c r="AI78" s="190"/>
      <c r="AJ78" s="190"/>
      <c r="AK78" s="190"/>
      <c r="AL78" s="190"/>
      <c r="AM78" s="195"/>
      <c r="AN78" s="195"/>
      <c r="AO78" s="195"/>
    </row>
    <row r="79" s="12" customFormat="1" ht="30" customHeight="1" spans="1:41">
      <c r="A79" s="182" t="s">
        <v>52</v>
      </c>
      <c r="B79" s="187" t="s">
        <v>111</v>
      </c>
      <c r="C79" s="187"/>
      <c r="D79" s="187"/>
      <c r="E79" s="184"/>
      <c r="F79" s="184"/>
      <c r="G79" s="184"/>
      <c r="H79" s="184"/>
      <c r="I79" s="190">
        <f t="shared" ref="I79:AL79" si="23">I80</f>
        <v>0</v>
      </c>
      <c r="J79" s="190">
        <f t="shared" si="23"/>
        <v>0</v>
      </c>
      <c r="K79" s="190">
        <f t="shared" si="23"/>
        <v>0</v>
      </c>
      <c r="L79" s="190">
        <f t="shared" si="23"/>
        <v>0</v>
      </c>
      <c r="M79" s="190">
        <f t="shared" si="23"/>
        <v>0</v>
      </c>
      <c r="N79" s="190">
        <f t="shared" si="23"/>
        <v>0</v>
      </c>
      <c r="O79" s="190">
        <f t="shared" si="23"/>
        <v>0</v>
      </c>
      <c r="P79" s="190">
        <f t="shared" si="23"/>
        <v>0</v>
      </c>
      <c r="Q79" s="190">
        <f t="shared" si="23"/>
        <v>0</v>
      </c>
      <c r="R79" s="190">
        <f t="shared" si="23"/>
        <v>0</v>
      </c>
      <c r="S79" s="190">
        <f t="shared" si="23"/>
        <v>0</v>
      </c>
      <c r="T79" s="190">
        <f t="shared" si="23"/>
        <v>0</v>
      </c>
      <c r="U79" s="190">
        <f t="shared" si="23"/>
        <v>0</v>
      </c>
      <c r="V79" s="190">
        <f t="shared" si="23"/>
        <v>0</v>
      </c>
      <c r="W79" s="190">
        <f t="shared" si="23"/>
        <v>0</v>
      </c>
      <c r="X79" s="190">
        <f t="shared" si="23"/>
        <v>0</v>
      </c>
      <c r="Y79" s="190">
        <f t="shared" si="23"/>
        <v>0</v>
      </c>
      <c r="Z79" s="190">
        <f t="shared" si="23"/>
        <v>0</v>
      </c>
      <c r="AA79" s="190">
        <f t="shared" si="23"/>
        <v>0</v>
      </c>
      <c r="AB79" s="190">
        <f t="shared" si="23"/>
        <v>0</v>
      </c>
      <c r="AC79" s="190">
        <f t="shared" si="23"/>
        <v>0</v>
      </c>
      <c r="AD79" s="190">
        <f t="shared" si="23"/>
        <v>0</v>
      </c>
      <c r="AE79" s="190">
        <f t="shared" si="23"/>
        <v>0</v>
      </c>
      <c r="AF79" s="190">
        <f t="shared" si="23"/>
        <v>0</v>
      </c>
      <c r="AG79" s="190">
        <f t="shared" si="23"/>
        <v>0</v>
      </c>
      <c r="AH79" s="190">
        <f t="shared" si="23"/>
        <v>0</v>
      </c>
      <c r="AI79" s="190">
        <f t="shared" si="23"/>
        <v>0</v>
      </c>
      <c r="AJ79" s="190">
        <f t="shared" si="23"/>
        <v>0</v>
      </c>
      <c r="AK79" s="190">
        <f t="shared" si="23"/>
        <v>0</v>
      </c>
      <c r="AL79" s="190">
        <f t="shared" si="23"/>
        <v>0</v>
      </c>
      <c r="AM79" s="195"/>
      <c r="AN79" s="195"/>
      <c r="AO79" s="195"/>
    </row>
    <row r="80" s="12" customFormat="1" ht="30" customHeight="1" spans="1:41">
      <c r="A80" s="182" t="s">
        <v>54</v>
      </c>
      <c r="B80" s="187" t="s">
        <v>111</v>
      </c>
      <c r="C80" s="187"/>
      <c r="D80" s="187"/>
      <c r="E80" s="184"/>
      <c r="F80" s="184"/>
      <c r="G80" s="184"/>
      <c r="H80" s="184"/>
      <c r="I80" s="190"/>
      <c r="J80" s="190"/>
      <c r="K80" s="190"/>
      <c r="L80" s="190"/>
      <c r="M80" s="190"/>
      <c r="N80" s="190"/>
      <c r="O80" s="190"/>
      <c r="P80" s="190"/>
      <c r="Q80" s="190"/>
      <c r="R80" s="190"/>
      <c r="S80" s="190"/>
      <c r="T80" s="190"/>
      <c r="U80" s="190"/>
      <c r="V80" s="190"/>
      <c r="W80" s="190"/>
      <c r="X80" s="190"/>
      <c r="Y80" s="190"/>
      <c r="Z80" s="190"/>
      <c r="AA80" s="190"/>
      <c r="AB80" s="190"/>
      <c r="AC80" s="190"/>
      <c r="AD80" s="190"/>
      <c r="AE80" s="190"/>
      <c r="AF80" s="190"/>
      <c r="AG80" s="190"/>
      <c r="AH80" s="190"/>
      <c r="AI80" s="190"/>
      <c r="AJ80" s="190"/>
      <c r="AK80" s="190"/>
      <c r="AL80" s="190"/>
      <c r="AM80" s="195"/>
      <c r="AN80" s="195"/>
      <c r="AO80" s="195"/>
    </row>
    <row r="81" s="12" customFormat="1" ht="30" customHeight="1" spans="1:41">
      <c r="A81" s="179" t="s">
        <v>50</v>
      </c>
      <c r="B81" s="187" t="s">
        <v>112</v>
      </c>
      <c r="C81" s="187"/>
      <c r="D81" s="187"/>
      <c r="E81" s="184"/>
      <c r="F81" s="184"/>
      <c r="G81" s="184"/>
      <c r="H81" s="184"/>
      <c r="I81" s="191">
        <f t="shared" ref="I81:AL81" si="24">I82+I94+I99</f>
        <v>2</v>
      </c>
      <c r="J81" s="191">
        <f t="shared" si="24"/>
        <v>210</v>
      </c>
      <c r="K81" s="191">
        <f t="shared" si="24"/>
        <v>1</v>
      </c>
      <c r="L81" s="191">
        <f t="shared" si="24"/>
        <v>0</v>
      </c>
      <c r="M81" s="191">
        <f t="shared" si="24"/>
        <v>1</v>
      </c>
      <c r="N81" s="191">
        <f t="shared" si="24"/>
        <v>0</v>
      </c>
      <c r="O81" s="191">
        <f t="shared" si="24"/>
        <v>0</v>
      </c>
      <c r="P81" s="191">
        <f t="shared" si="24"/>
        <v>0</v>
      </c>
      <c r="Q81" s="191">
        <f t="shared" si="24"/>
        <v>0</v>
      </c>
      <c r="R81" s="191">
        <f t="shared" si="24"/>
        <v>0</v>
      </c>
      <c r="S81" s="191">
        <f t="shared" si="24"/>
        <v>1225</v>
      </c>
      <c r="T81" s="191">
        <f t="shared" si="24"/>
        <v>4756</v>
      </c>
      <c r="U81" s="191">
        <f t="shared" si="24"/>
        <v>0</v>
      </c>
      <c r="V81" s="191">
        <f t="shared" si="24"/>
        <v>0</v>
      </c>
      <c r="W81" s="191">
        <f t="shared" si="24"/>
        <v>0</v>
      </c>
      <c r="X81" s="191">
        <f t="shared" si="24"/>
        <v>0</v>
      </c>
      <c r="Y81" s="191">
        <f t="shared" si="24"/>
        <v>0</v>
      </c>
      <c r="Z81" s="191">
        <f t="shared" si="24"/>
        <v>3050</v>
      </c>
      <c r="AA81" s="191">
        <f t="shared" si="24"/>
        <v>711.91</v>
      </c>
      <c r="AB81" s="191">
        <f t="shared" si="24"/>
        <v>711.91</v>
      </c>
      <c r="AC81" s="191">
        <f t="shared" si="24"/>
        <v>0</v>
      </c>
      <c r="AD81" s="191">
        <f t="shared" si="24"/>
        <v>0</v>
      </c>
      <c r="AE81" s="191">
        <f t="shared" si="24"/>
        <v>0</v>
      </c>
      <c r="AF81" s="191">
        <f t="shared" si="24"/>
        <v>759</v>
      </c>
      <c r="AG81" s="191">
        <f t="shared" si="24"/>
        <v>0</v>
      </c>
      <c r="AH81" s="191">
        <f t="shared" si="24"/>
        <v>0</v>
      </c>
      <c r="AI81" s="191">
        <f t="shared" si="24"/>
        <v>501</v>
      </c>
      <c r="AJ81" s="191">
        <f t="shared" si="24"/>
        <v>1078.09</v>
      </c>
      <c r="AK81" s="191">
        <f t="shared" si="24"/>
        <v>0</v>
      </c>
      <c r="AL81" s="191">
        <f t="shared" si="24"/>
        <v>0</v>
      </c>
      <c r="AM81" s="195"/>
      <c r="AN81" s="195"/>
      <c r="AO81" s="195"/>
    </row>
    <row r="82" s="12" customFormat="1" ht="30" customHeight="1" spans="1:41">
      <c r="A82" s="179" t="s">
        <v>52</v>
      </c>
      <c r="B82" s="187" t="s">
        <v>113</v>
      </c>
      <c r="C82" s="187"/>
      <c r="D82" s="187"/>
      <c r="E82" s="184"/>
      <c r="F82" s="184"/>
      <c r="G82" s="184"/>
      <c r="H82" s="184"/>
      <c r="I82" s="190">
        <f t="shared" ref="I82:AL82" si="25">I83+I84+I85+I87+I89+I90+I91+I92+I93</f>
        <v>2</v>
      </c>
      <c r="J82" s="190">
        <f t="shared" si="25"/>
        <v>210</v>
      </c>
      <c r="K82" s="190">
        <f t="shared" si="25"/>
        <v>1</v>
      </c>
      <c r="L82" s="190">
        <f t="shared" si="25"/>
        <v>0</v>
      </c>
      <c r="M82" s="190">
        <f t="shared" si="25"/>
        <v>1</v>
      </c>
      <c r="N82" s="190">
        <f t="shared" si="25"/>
        <v>0</v>
      </c>
      <c r="O82" s="190">
        <f t="shared" si="25"/>
        <v>0</v>
      </c>
      <c r="P82" s="190">
        <f t="shared" si="25"/>
        <v>0</v>
      </c>
      <c r="Q82" s="190">
        <f t="shared" si="25"/>
        <v>0</v>
      </c>
      <c r="R82" s="190">
        <f t="shared" si="25"/>
        <v>0</v>
      </c>
      <c r="S82" s="190">
        <f t="shared" si="25"/>
        <v>1225</v>
      </c>
      <c r="T82" s="190">
        <f t="shared" si="25"/>
        <v>4756</v>
      </c>
      <c r="U82" s="190">
        <f t="shared" si="25"/>
        <v>0</v>
      </c>
      <c r="V82" s="190">
        <f t="shared" si="25"/>
        <v>0</v>
      </c>
      <c r="W82" s="190">
        <f t="shared" si="25"/>
        <v>0</v>
      </c>
      <c r="X82" s="190">
        <f t="shared" si="25"/>
        <v>0</v>
      </c>
      <c r="Y82" s="190">
        <f t="shared" si="25"/>
        <v>0</v>
      </c>
      <c r="Z82" s="190">
        <f t="shared" si="25"/>
        <v>3050</v>
      </c>
      <c r="AA82" s="190">
        <f t="shared" si="25"/>
        <v>711.91</v>
      </c>
      <c r="AB82" s="190">
        <f t="shared" si="25"/>
        <v>711.91</v>
      </c>
      <c r="AC82" s="190">
        <f t="shared" si="25"/>
        <v>0</v>
      </c>
      <c r="AD82" s="190">
        <f t="shared" si="25"/>
        <v>0</v>
      </c>
      <c r="AE82" s="190">
        <f t="shared" si="25"/>
        <v>0</v>
      </c>
      <c r="AF82" s="190">
        <f t="shared" si="25"/>
        <v>759</v>
      </c>
      <c r="AG82" s="190">
        <f t="shared" si="25"/>
        <v>0</v>
      </c>
      <c r="AH82" s="190">
        <f t="shared" si="25"/>
        <v>0</v>
      </c>
      <c r="AI82" s="190">
        <f t="shared" si="25"/>
        <v>501</v>
      </c>
      <c r="AJ82" s="190">
        <f t="shared" si="25"/>
        <v>1078.09</v>
      </c>
      <c r="AK82" s="190">
        <f t="shared" si="25"/>
        <v>0</v>
      </c>
      <c r="AL82" s="190">
        <f t="shared" si="25"/>
        <v>0</v>
      </c>
      <c r="AM82" s="195"/>
      <c r="AN82" s="195"/>
      <c r="AO82" s="195"/>
    </row>
    <row r="83" s="12" customFormat="1" ht="43" customHeight="1" spans="1:41">
      <c r="A83" s="182" t="s">
        <v>54</v>
      </c>
      <c r="B83" s="187" t="s">
        <v>114</v>
      </c>
      <c r="C83" s="187"/>
      <c r="D83" s="187"/>
      <c r="E83" s="184"/>
      <c r="F83" s="184"/>
      <c r="G83" s="184"/>
      <c r="H83" s="184"/>
      <c r="I83" s="190"/>
      <c r="J83" s="190"/>
      <c r="K83" s="190"/>
      <c r="L83" s="190"/>
      <c r="M83" s="190"/>
      <c r="N83" s="190"/>
      <c r="O83" s="190"/>
      <c r="P83" s="190"/>
      <c r="Q83" s="190"/>
      <c r="R83" s="190"/>
      <c r="S83" s="190"/>
      <c r="T83" s="190"/>
      <c r="U83" s="190"/>
      <c r="V83" s="190"/>
      <c r="W83" s="190"/>
      <c r="X83" s="190"/>
      <c r="Y83" s="190"/>
      <c r="Z83" s="190"/>
      <c r="AA83" s="190"/>
      <c r="AB83" s="190"/>
      <c r="AC83" s="190"/>
      <c r="AD83" s="190"/>
      <c r="AE83" s="190"/>
      <c r="AF83" s="190"/>
      <c r="AG83" s="190"/>
      <c r="AH83" s="190"/>
      <c r="AI83" s="190"/>
      <c r="AJ83" s="190"/>
      <c r="AK83" s="190"/>
      <c r="AL83" s="190"/>
      <c r="AM83" s="195"/>
      <c r="AN83" s="195"/>
      <c r="AO83" s="195"/>
    </row>
    <row r="84" s="12" customFormat="1" ht="43" customHeight="1" spans="1:41">
      <c r="A84" s="182" t="s">
        <v>54</v>
      </c>
      <c r="B84" s="187" t="s">
        <v>115</v>
      </c>
      <c r="C84" s="187"/>
      <c r="D84" s="187"/>
      <c r="E84" s="184"/>
      <c r="F84" s="184"/>
      <c r="G84" s="184"/>
      <c r="H84" s="184"/>
      <c r="I84" s="190">
        <v>0</v>
      </c>
      <c r="J84" s="190">
        <v>0</v>
      </c>
      <c r="K84" s="190">
        <v>0</v>
      </c>
      <c r="L84" s="190">
        <v>0</v>
      </c>
      <c r="M84" s="190">
        <v>0</v>
      </c>
      <c r="N84" s="190">
        <v>0</v>
      </c>
      <c r="O84" s="190">
        <v>0</v>
      </c>
      <c r="P84" s="190">
        <v>0</v>
      </c>
      <c r="Q84" s="190">
        <v>0</v>
      </c>
      <c r="R84" s="190">
        <v>0</v>
      </c>
      <c r="S84" s="190">
        <v>0</v>
      </c>
      <c r="T84" s="190">
        <v>0</v>
      </c>
      <c r="U84" s="190">
        <v>0</v>
      </c>
      <c r="V84" s="190">
        <v>0</v>
      </c>
      <c r="W84" s="190">
        <v>0</v>
      </c>
      <c r="X84" s="190">
        <v>0</v>
      </c>
      <c r="Y84" s="190">
        <v>0</v>
      </c>
      <c r="Z84" s="190">
        <v>0</v>
      </c>
      <c r="AA84" s="190">
        <v>0</v>
      </c>
      <c r="AB84" s="190">
        <v>0</v>
      </c>
      <c r="AC84" s="190">
        <v>0</v>
      </c>
      <c r="AD84" s="190">
        <v>0</v>
      </c>
      <c r="AE84" s="190">
        <v>0</v>
      </c>
      <c r="AF84" s="190">
        <v>0</v>
      </c>
      <c r="AG84" s="190">
        <v>0</v>
      </c>
      <c r="AH84" s="190">
        <v>0</v>
      </c>
      <c r="AI84" s="190">
        <v>0</v>
      </c>
      <c r="AJ84" s="190">
        <v>0</v>
      </c>
      <c r="AK84" s="190">
        <v>0</v>
      </c>
      <c r="AL84" s="190">
        <v>0</v>
      </c>
      <c r="AM84" s="195"/>
      <c r="AN84" s="195"/>
      <c r="AO84" s="195"/>
    </row>
    <row r="85" s="12" customFormat="1" ht="43" customHeight="1" spans="1:41">
      <c r="A85" s="196" t="s">
        <v>54</v>
      </c>
      <c r="B85" s="197" t="s">
        <v>116</v>
      </c>
      <c r="C85" s="197"/>
      <c r="D85" s="197"/>
      <c r="E85" s="198"/>
      <c r="F85" s="198"/>
      <c r="G85" s="198"/>
      <c r="H85" s="198"/>
      <c r="I85" s="203">
        <f t="shared" ref="I85:AL85" si="26">SUM(I86)</f>
        <v>1</v>
      </c>
      <c r="J85" s="203">
        <f t="shared" si="26"/>
        <v>30</v>
      </c>
      <c r="K85" s="203">
        <f t="shared" si="26"/>
        <v>1</v>
      </c>
      <c r="L85" s="203">
        <f t="shared" si="26"/>
        <v>0</v>
      </c>
      <c r="M85" s="203">
        <f t="shared" si="26"/>
        <v>0</v>
      </c>
      <c r="N85" s="203">
        <f t="shared" si="26"/>
        <v>0</v>
      </c>
      <c r="O85" s="203">
        <f t="shared" si="26"/>
        <v>0</v>
      </c>
      <c r="P85" s="203">
        <f t="shared" si="26"/>
        <v>0</v>
      </c>
      <c r="Q85" s="203">
        <f t="shared" si="26"/>
        <v>0</v>
      </c>
      <c r="R85" s="203">
        <f t="shared" si="26"/>
        <v>0</v>
      </c>
      <c r="S85" s="203">
        <f t="shared" si="26"/>
        <v>431</v>
      </c>
      <c r="T85" s="203">
        <f t="shared" si="26"/>
        <v>1548</v>
      </c>
      <c r="U85" s="203">
        <f t="shared" si="26"/>
        <v>0</v>
      </c>
      <c r="V85" s="203">
        <f t="shared" si="26"/>
        <v>0</v>
      </c>
      <c r="W85" s="203">
        <f t="shared" si="26"/>
        <v>0</v>
      </c>
      <c r="X85" s="203">
        <f t="shared" si="26"/>
        <v>0</v>
      </c>
      <c r="Y85" s="203">
        <f t="shared" si="26"/>
        <v>0</v>
      </c>
      <c r="Z85" s="203">
        <f t="shared" si="26"/>
        <v>1800</v>
      </c>
      <c r="AA85" s="203">
        <f t="shared" si="26"/>
        <v>411.91</v>
      </c>
      <c r="AB85" s="203">
        <f t="shared" si="26"/>
        <v>411.91</v>
      </c>
      <c r="AC85" s="203">
        <f t="shared" si="26"/>
        <v>0</v>
      </c>
      <c r="AD85" s="203">
        <f t="shared" si="26"/>
        <v>0</v>
      </c>
      <c r="AE85" s="203">
        <f t="shared" si="26"/>
        <v>0</v>
      </c>
      <c r="AF85" s="203">
        <f t="shared" si="26"/>
        <v>300</v>
      </c>
      <c r="AG85" s="203">
        <f t="shared" si="26"/>
        <v>0</v>
      </c>
      <c r="AH85" s="203">
        <f t="shared" si="26"/>
        <v>0</v>
      </c>
      <c r="AI85" s="203">
        <f t="shared" si="26"/>
        <v>501</v>
      </c>
      <c r="AJ85" s="203">
        <f t="shared" si="26"/>
        <v>587.09</v>
      </c>
      <c r="AK85" s="203">
        <f t="shared" si="26"/>
        <v>0</v>
      </c>
      <c r="AL85" s="203">
        <f t="shared" si="26"/>
        <v>0</v>
      </c>
      <c r="AM85" s="205"/>
      <c r="AN85" s="205"/>
      <c r="AO85" s="205"/>
    </row>
    <row r="86" s="11" customFormat="1" ht="189" customHeight="1" spans="1:16382">
      <c r="A86" s="22">
        <v>16</v>
      </c>
      <c r="B86" s="22" t="s">
        <v>1335</v>
      </c>
      <c r="C86" s="22">
        <v>2024</v>
      </c>
      <c r="D86" s="37" t="s">
        <v>1336</v>
      </c>
      <c r="E86" s="24" t="s">
        <v>178</v>
      </c>
      <c r="F86" s="24" t="s">
        <v>1337</v>
      </c>
      <c r="G86" s="24" t="s">
        <v>1304</v>
      </c>
      <c r="H86" s="37" t="s">
        <v>1338</v>
      </c>
      <c r="I86" s="22">
        <v>1</v>
      </c>
      <c r="J86" s="22">
        <v>30</v>
      </c>
      <c r="K86" s="22">
        <v>1</v>
      </c>
      <c r="L86" s="22"/>
      <c r="M86" s="22"/>
      <c r="N86" s="22"/>
      <c r="O86" s="22"/>
      <c r="P86" s="22"/>
      <c r="Q86" s="22"/>
      <c r="R86" s="22"/>
      <c r="S86" s="22">
        <v>431</v>
      </c>
      <c r="T86" s="22">
        <v>1548</v>
      </c>
      <c r="U86" s="36" t="s">
        <v>215</v>
      </c>
      <c r="V86" s="22" t="s">
        <v>853</v>
      </c>
      <c r="W86" s="36" t="s">
        <v>215</v>
      </c>
      <c r="X86" s="22" t="s">
        <v>853</v>
      </c>
      <c r="Y86" s="22" t="s">
        <v>1484</v>
      </c>
      <c r="Z86" s="22">
        <v>1800</v>
      </c>
      <c r="AA86" s="220">
        <v>411.91</v>
      </c>
      <c r="AB86" s="220">
        <v>411.91</v>
      </c>
      <c r="AC86" s="220"/>
      <c r="AD86" s="220"/>
      <c r="AE86" s="220"/>
      <c r="AF86" s="212">
        <v>300</v>
      </c>
      <c r="AG86" s="212"/>
      <c r="AH86" s="212"/>
      <c r="AI86" s="212">
        <v>501</v>
      </c>
      <c r="AJ86" s="60">
        <v>587.09</v>
      </c>
      <c r="AK86" s="22"/>
      <c r="AL86" s="22"/>
      <c r="AM86" s="33" t="s">
        <v>1339</v>
      </c>
      <c r="AN86" s="33" t="s">
        <v>1340</v>
      </c>
      <c r="AO86" s="60" t="s">
        <v>1386</v>
      </c>
      <c r="AP86" s="207"/>
      <c r="AQ86" s="207"/>
      <c r="AR86" s="207"/>
      <c r="AS86" s="207"/>
      <c r="AT86" s="207"/>
      <c r="AU86" s="207"/>
      <c r="AV86" s="207"/>
      <c r="AW86" s="207"/>
      <c r="AX86" s="207"/>
      <c r="AY86" s="207"/>
      <c r="AZ86" s="207"/>
      <c r="BA86" s="207"/>
      <c r="BB86" s="207"/>
      <c r="BC86" s="207"/>
      <c r="BD86" s="207"/>
      <c r="BE86" s="207"/>
      <c r="BF86" s="207"/>
      <c r="BG86" s="207"/>
      <c r="BH86" s="207"/>
      <c r="BI86" s="207"/>
      <c r="BJ86" s="207"/>
      <c r="BK86" s="207"/>
      <c r="BL86" s="207"/>
      <c r="BM86" s="207"/>
      <c r="BN86" s="207"/>
      <c r="BO86" s="207"/>
      <c r="BP86" s="207"/>
      <c r="BQ86" s="207"/>
      <c r="BR86" s="207"/>
      <c r="BS86" s="207"/>
      <c r="BT86" s="207"/>
      <c r="BU86" s="207"/>
      <c r="BV86" s="207"/>
      <c r="BW86" s="207"/>
      <c r="BX86" s="207"/>
      <c r="BY86" s="207"/>
      <c r="BZ86" s="207"/>
      <c r="CA86" s="207"/>
      <c r="CB86" s="207"/>
      <c r="CC86" s="207"/>
      <c r="CD86" s="207"/>
      <c r="CE86" s="207"/>
      <c r="CF86" s="207"/>
      <c r="CG86" s="207"/>
      <c r="CH86" s="207"/>
      <c r="CI86" s="207"/>
      <c r="CJ86" s="207"/>
      <c r="CK86" s="207"/>
      <c r="CL86" s="207"/>
      <c r="CM86" s="207"/>
      <c r="CN86" s="207"/>
      <c r="CO86" s="207"/>
      <c r="CP86" s="207"/>
      <c r="CQ86" s="207"/>
      <c r="CR86" s="207"/>
      <c r="CS86" s="207"/>
      <c r="CT86" s="207"/>
      <c r="CU86" s="207"/>
      <c r="CV86" s="207"/>
      <c r="CW86" s="207"/>
      <c r="CX86" s="207"/>
      <c r="CY86" s="207"/>
      <c r="CZ86" s="207"/>
      <c r="DA86" s="207"/>
      <c r="DB86" s="207"/>
      <c r="DC86" s="207"/>
      <c r="DD86" s="207"/>
      <c r="DE86" s="207"/>
      <c r="DF86" s="207"/>
      <c r="DG86" s="207"/>
      <c r="DH86" s="207"/>
      <c r="DI86" s="207"/>
      <c r="DJ86" s="207"/>
      <c r="DK86" s="207"/>
      <c r="DL86" s="207"/>
      <c r="DM86" s="207"/>
      <c r="DN86" s="207"/>
      <c r="DO86" s="207"/>
      <c r="DP86" s="207"/>
      <c r="DQ86" s="207"/>
      <c r="DR86" s="207"/>
      <c r="DS86" s="207"/>
      <c r="DT86" s="207"/>
      <c r="DU86" s="207"/>
      <c r="DV86" s="207"/>
      <c r="DW86" s="207"/>
      <c r="DX86" s="207"/>
      <c r="DY86" s="207"/>
      <c r="DZ86" s="207"/>
      <c r="EA86" s="207"/>
      <c r="EB86" s="207"/>
      <c r="EC86" s="207"/>
      <c r="ED86" s="207"/>
      <c r="EE86" s="207"/>
      <c r="EF86" s="207"/>
      <c r="EG86" s="207"/>
      <c r="EH86" s="207"/>
      <c r="EI86" s="207"/>
      <c r="EJ86" s="207"/>
      <c r="EK86" s="207"/>
      <c r="EL86" s="207"/>
      <c r="EM86" s="207"/>
      <c r="EN86" s="207"/>
      <c r="EO86" s="207"/>
      <c r="EP86" s="207"/>
      <c r="EQ86" s="207"/>
      <c r="ER86" s="207"/>
      <c r="ES86" s="207"/>
      <c r="ET86" s="207"/>
      <c r="EU86" s="207"/>
      <c r="EV86" s="207"/>
      <c r="EW86" s="207"/>
      <c r="EX86" s="207"/>
      <c r="EY86" s="207"/>
      <c r="EZ86" s="207"/>
      <c r="FA86" s="207"/>
      <c r="FB86" s="207"/>
      <c r="FC86" s="207"/>
      <c r="FD86" s="207"/>
      <c r="FE86" s="207"/>
      <c r="FF86" s="207"/>
      <c r="FG86" s="207"/>
      <c r="FH86" s="207"/>
      <c r="FI86" s="207"/>
      <c r="FJ86" s="207"/>
      <c r="FK86" s="207"/>
      <c r="FL86" s="207"/>
      <c r="FM86" s="207"/>
      <c r="FN86" s="207"/>
      <c r="FO86" s="207"/>
      <c r="FP86" s="207"/>
      <c r="FQ86" s="207"/>
      <c r="FR86" s="207"/>
      <c r="FS86" s="207"/>
      <c r="FT86" s="207"/>
      <c r="FU86" s="207"/>
      <c r="FV86" s="207"/>
      <c r="FW86" s="207"/>
      <c r="FX86" s="207"/>
      <c r="FY86" s="207"/>
      <c r="FZ86" s="207"/>
      <c r="GA86" s="207"/>
      <c r="GB86" s="207"/>
      <c r="GC86" s="207"/>
      <c r="GD86" s="207"/>
      <c r="GE86" s="207"/>
      <c r="GF86" s="207"/>
      <c r="GG86" s="207"/>
      <c r="GH86" s="207"/>
      <c r="GI86" s="207"/>
      <c r="GJ86" s="207"/>
      <c r="GK86" s="207"/>
      <c r="GL86" s="207"/>
      <c r="GM86" s="207"/>
      <c r="GN86" s="207"/>
      <c r="GO86" s="207"/>
      <c r="GP86" s="207"/>
      <c r="GQ86" s="207"/>
      <c r="GR86" s="207"/>
      <c r="GS86" s="207"/>
      <c r="GT86" s="207"/>
      <c r="GU86" s="207"/>
      <c r="GV86" s="207"/>
      <c r="GW86" s="207"/>
      <c r="GX86" s="207"/>
      <c r="GY86" s="207"/>
      <c r="GZ86" s="207"/>
      <c r="HA86" s="207"/>
      <c r="HB86" s="207"/>
      <c r="HC86" s="207"/>
      <c r="HD86" s="207"/>
      <c r="HE86" s="207"/>
      <c r="HF86" s="207"/>
      <c r="HG86" s="207"/>
      <c r="HH86" s="207"/>
      <c r="HI86" s="207"/>
      <c r="HJ86" s="207"/>
      <c r="HK86" s="207"/>
      <c r="HL86" s="207"/>
      <c r="HM86" s="207"/>
      <c r="HN86" s="207"/>
      <c r="HO86" s="207"/>
      <c r="HP86" s="207"/>
      <c r="HQ86" s="207"/>
      <c r="HR86" s="207"/>
      <c r="HS86" s="207"/>
      <c r="HT86" s="207"/>
      <c r="HU86" s="207"/>
      <c r="HV86" s="207"/>
      <c r="HW86" s="207"/>
      <c r="HX86" s="207"/>
      <c r="HY86" s="207"/>
      <c r="HZ86" s="207"/>
      <c r="IA86" s="207"/>
      <c r="IB86" s="207"/>
      <c r="IC86" s="207"/>
      <c r="ID86" s="207"/>
      <c r="IE86" s="207"/>
      <c r="IF86" s="207"/>
      <c r="IG86" s="207"/>
      <c r="IH86" s="207"/>
      <c r="II86" s="207"/>
      <c r="IJ86" s="207"/>
      <c r="IK86" s="207"/>
      <c r="IL86" s="207"/>
      <c r="IM86" s="207"/>
      <c r="IN86" s="207"/>
      <c r="IO86" s="207"/>
      <c r="IP86" s="207"/>
      <c r="IQ86" s="207"/>
      <c r="IR86" s="207"/>
      <c r="IS86" s="207"/>
      <c r="IT86" s="207"/>
      <c r="IU86" s="207"/>
      <c r="IV86" s="207"/>
      <c r="IW86" s="207"/>
      <c r="IX86" s="207"/>
      <c r="IY86" s="207"/>
      <c r="IZ86" s="207"/>
      <c r="JA86" s="207"/>
      <c r="JB86" s="207"/>
      <c r="JC86" s="207"/>
      <c r="JD86" s="207"/>
      <c r="JE86" s="207"/>
      <c r="JF86" s="207"/>
      <c r="JG86" s="207"/>
      <c r="JH86" s="207"/>
      <c r="JI86" s="207"/>
      <c r="JJ86" s="207"/>
      <c r="JK86" s="207"/>
      <c r="JL86" s="207"/>
      <c r="JM86" s="207"/>
      <c r="JN86" s="207"/>
      <c r="JO86" s="207"/>
      <c r="JP86" s="207"/>
      <c r="JQ86" s="207"/>
      <c r="JR86" s="207"/>
      <c r="JS86" s="207"/>
      <c r="JT86" s="207"/>
      <c r="JU86" s="207"/>
      <c r="JV86" s="207"/>
      <c r="JW86" s="207"/>
      <c r="JX86" s="207"/>
      <c r="JY86" s="207"/>
      <c r="JZ86" s="207"/>
      <c r="KA86" s="207"/>
      <c r="KB86" s="207"/>
      <c r="KC86" s="207"/>
      <c r="KD86" s="207"/>
      <c r="KE86" s="207"/>
      <c r="KF86" s="207"/>
      <c r="KG86" s="207"/>
      <c r="KH86" s="207"/>
      <c r="KI86" s="207"/>
      <c r="KJ86" s="207"/>
      <c r="KK86" s="207"/>
      <c r="KL86" s="207"/>
      <c r="KM86" s="207"/>
      <c r="KN86" s="207"/>
      <c r="KO86" s="207"/>
      <c r="KP86" s="207"/>
      <c r="KQ86" s="207"/>
      <c r="KR86" s="207"/>
      <c r="KS86" s="207"/>
      <c r="KT86" s="207"/>
      <c r="KU86" s="207"/>
      <c r="KV86" s="207"/>
      <c r="KW86" s="207"/>
      <c r="KX86" s="207"/>
      <c r="KY86" s="207"/>
      <c r="KZ86" s="207"/>
      <c r="LA86" s="207"/>
      <c r="LB86" s="207"/>
      <c r="LC86" s="207"/>
      <c r="LD86" s="207"/>
      <c r="LE86" s="207"/>
      <c r="LF86" s="207"/>
      <c r="LG86" s="207"/>
      <c r="LH86" s="207"/>
      <c r="LI86" s="207"/>
      <c r="LJ86" s="207"/>
      <c r="LK86" s="207"/>
      <c r="LL86" s="207"/>
      <c r="LM86" s="207"/>
      <c r="LN86" s="207"/>
      <c r="LO86" s="207"/>
      <c r="LP86" s="207"/>
      <c r="LQ86" s="207"/>
      <c r="LR86" s="207"/>
      <c r="LS86" s="207"/>
      <c r="LT86" s="207"/>
      <c r="LU86" s="207"/>
      <c r="LV86" s="207"/>
      <c r="LW86" s="207"/>
      <c r="LX86" s="207"/>
      <c r="LY86" s="207"/>
      <c r="LZ86" s="207"/>
      <c r="MA86" s="207"/>
      <c r="MB86" s="207"/>
      <c r="MC86" s="207"/>
      <c r="MD86" s="207"/>
      <c r="ME86" s="207"/>
      <c r="MF86" s="207"/>
      <c r="MG86" s="207"/>
      <c r="MH86" s="207"/>
      <c r="MI86" s="207"/>
      <c r="MJ86" s="207"/>
      <c r="MK86" s="207"/>
      <c r="ML86" s="207"/>
      <c r="MM86" s="207"/>
      <c r="MN86" s="207"/>
      <c r="MO86" s="207"/>
      <c r="MP86" s="207"/>
      <c r="MQ86" s="207"/>
      <c r="MR86" s="207"/>
      <c r="MS86" s="207"/>
      <c r="MT86" s="207"/>
      <c r="MU86" s="207"/>
      <c r="MV86" s="207"/>
      <c r="MW86" s="207"/>
      <c r="MX86" s="207"/>
      <c r="MY86" s="207"/>
      <c r="MZ86" s="207"/>
      <c r="NA86" s="207"/>
      <c r="NB86" s="207"/>
      <c r="NC86" s="207"/>
      <c r="ND86" s="207"/>
      <c r="NE86" s="207"/>
      <c r="NF86" s="207"/>
      <c r="NG86" s="207"/>
      <c r="NH86" s="207"/>
      <c r="NI86" s="207"/>
      <c r="NJ86" s="207"/>
      <c r="NK86" s="207"/>
      <c r="NL86" s="207"/>
      <c r="NM86" s="207"/>
      <c r="NN86" s="207"/>
      <c r="NO86" s="207"/>
      <c r="NP86" s="207"/>
      <c r="NQ86" s="207"/>
      <c r="NR86" s="207"/>
      <c r="NS86" s="207"/>
      <c r="NT86" s="207"/>
      <c r="NU86" s="207"/>
      <c r="NV86" s="207"/>
      <c r="NW86" s="207"/>
      <c r="NX86" s="207"/>
      <c r="NY86" s="207"/>
      <c r="NZ86" s="207"/>
      <c r="OA86" s="207"/>
      <c r="OB86" s="207"/>
      <c r="OC86" s="207"/>
      <c r="OD86" s="207"/>
      <c r="OE86" s="207"/>
      <c r="OF86" s="207"/>
      <c r="OG86" s="207"/>
      <c r="OH86" s="207"/>
      <c r="OI86" s="207"/>
      <c r="OJ86" s="207"/>
      <c r="OK86" s="207"/>
      <c r="OL86" s="207"/>
      <c r="OM86" s="207"/>
      <c r="ON86" s="207"/>
      <c r="OO86" s="207"/>
      <c r="OP86" s="207"/>
      <c r="OQ86" s="207"/>
      <c r="OR86" s="207"/>
      <c r="OS86" s="207"/>
      <c r="OT86" s="207"/>
      <c r="OU86" s="207"/>
      <c r="OV86" s="207"/>
      <c r="OW86" s="207"/>
      <c r="OX86" s="207"/>
      <c r="OY86" s="207"/>
      <c r="OZ86" s="207"/>
      <c r="PA86" s="207"/>
      <c r="PB86" s="207"/>
      <c r="PC86" s="207"/>
      <c r="PD86" s="207"/>
      <c r="PE86" s="207"/>
      <c r="PF86" s="207"/>
      <c r="PG86" s="207"/>
      <c r="PH86" s="207"/>
      <c r="PI86" s="207"/>
      <c r="PJ86" s="207"/>
      <c r="PK86" s="207"/>
      <c r="PL86" s="207"/>
      <c r="PM86" s="207"/>
      <c r="PN86" s="207"/>
      <c r="PO86" s="207"/>
      <c r="PP86" s="207"/>
      <c r="PQ86" s="207"/>
      <c r="PR86" s="207"/>
      <c r="PS86" s="207"/>
      <c r="PT86" s="207"/>
      <c r="PU86" s="207"/>
      <c r="PV86" s="207"/>
      <c r="PW86" s="207"/>
      <c r="PX86" s="207"/>
      <c r="PY86" s="207"/>
      <c r="PZ86" s="207"/>
      <c r="QA86" s="207"/>
      <c r="QB86" s="207"/>
      <c r="QC86" s="207"/>
      <c r="QD86" s="207"/>
      <c r="QE86" s="207"/>
      <c r="QF86" s="207"/>
      <c r="QG86" s="207"/>
      <c r="QH86" s="207"/>
      <c r="QI86" s="207"/>
      <c r="QJ86" s="207"/>
      <c r="QK86" s="207"/>
      <c r="QL86" s="207"/>
      <c r="QM86" s="207"/>
      <c r="QN86" s="207"/>
      <c r="QO86" s="207"/>
      <c r="QP86" s="207"/>
      <c r="QQ86" s="207"/>
      <c r="QR86" s="207"/>
      <c r="QS86" s="207"/>
      <c r="QT86" s="207"/>
      <c r="QU86" s="207"/>
      <c r="QV86" s="207"/>
      <c r="QW86" s="207"/>
      <c r="QX86" s="207"/>
      <c r="QY86" s="207"/>
      <c r="QZ86" s="207"/>
      <c r="RA86" s="207"/>
      <c r="RB86" s="207"/>
      <c r="RC86" s="207"/>
      <c r="RD86" s="207"/>
      <c r="RE86" s="207"/>
      <c r="RF86" s="207"/>
      <c r="RG86" s="207"/>
      <c r="RH86" s="207"/>
      <c r="RI86" s="207"/>
      <c r="RJ86" s="207"/>
      <c r="RK86" s="207"/>
      <c r="RL86" s="207"/>
      <c r="RM86" s="207"/>
      <c r="RN86" s="207"/>
      <c r="RO86" s="207"/>
      <c r="RP86" s="207"/>
      <c r="RQ86" s="207"/>
      <c r="RR86" s="207"/>
      <c r="RS86" s="207"/>
      <c r="RT86" s="207"/>
      <c r="RU86" s="207"/>
      <c r="RV86" s="207"/>
      <c r="RW86" s="207"/>
      <c r="RX86" s="207"/>
      <c r="RY86" s="207"/>
      <c r="RZ86" s="207"/>
      <c r="SA86" s="207"/>
      <c r="SB86" s="207"/>
      <c r="SC86" s="207"/>
      <c r="SD86" s="207"/>
      <c r="SE86" s="207"/>
      <c r="SF86" s="207"/>
      <c r="SG86" s="207"/>
      <c r="SH86" s="207"/>
      <c r="SI86" s="207"/>
      <c r="SJ86" s="207"/>
      <c r="SK86" s="207"/>
      <c r="SL86" s="207"/>
      <c r="SM86" s="207"/>
      <c r="SN86" s="207"/>
      <c r="SO86" s="207"/>
      <c r="SP86" s="207"/>
      <c r="SQ86" s="207"/>
      <c r="SR86" s="207"/>
      <c r="SS86" s="207"/>
      <c r="ST86" s="207"/>
      <c r="SU86" s="207"/>
      <c r="SV86" s="207"/>
      <c r="SW86" s="207"/>
      <c r="SX86" s="207"/>
      <c r="SY86" s="207"/>
      <c r="SZ86" s="207"/>
      <c r="TA86" s="207"/>
      <c r="TB86" s="207"/>
      <c r="TC86" s="207"/>
      <c r="TD86" s="207"/>
      <c r="TE86" s="207"/>
      <c r="TF86" s="207"/>
      <c r="TG86" s="207"/>
      <c r="TH86" s="207"/>
      <c r="TI86" s="207"/>
      <c r="TJ86" s="207"/>
      <c r="TK86" s="207"/>
      <c r="TL86" s="207"/>
      <c r="TM86" s="207"/>
      <c r="TN86" s="207"/>
      <c r="TO86" s="207"/>
      <c r="TP86" s="207"/>
      <c r="TQ86" s="207"/>
      <c r="TR86" s="207"/>
      <c r="TS86" s="207"/>
      <c r="TT86" s="207"/>
      <c r="TU86" s="207"/>
      <c r="TV86" s="207"/>
      <c r="TW86" s="207"/>
      <c r="TX86" s="207"/>
      <c r="TY86" s="207"/>
      <c r="TZ86" s="207"/>
      <c r="UA86" s="207"/>
      <c r="UB86" s="207"/>
      <c r="UC86" s="207"/>
      <c r="UD86" s="207"/>
      <c r="UE86" s="207"/>
      <c r="UF86" s="207"/>
      <c r="UG86" s="207"/>
      <c r="UH86" s="207"/>
      <c r="UI86" s="207"/>
      <c r="UJ86" s="207"/>
      <c r="UK86" s="207"/>
      <c r="UL86" s="207"/>
      <c r="UM86" s="207"/>
      <c r="UN86" s="207"/>
      <c r="UO86" s="207"/>
      <c r="UP86" s="207"/>
      <c r="UQ86" s="207"/>
      <c r="UR86" s="207"/>
      <c r="US86" s="207"/>
      <c r="UT86" s="207"/>
      <c r="UU86" s="207"/>
      <c r="UV86" s="207"/>
      <c r="UW86" s="207"/>
      <c r="UX86" s="207"/>
      <c r="UY86" s="207"/>
      <c r="UZ86" s="207"/>
      <c r="VA86" s="207"/>
      <c r="VB86" s="207"/>
      <c r="VC86" s="207"/>
      <c r="VD86" s="207"/>
      <c r="VE86" s="207"/>
      <c r="VF86" s="207"/>
      <c r="VG86" s="207"/>
      <c r="VH86" s="207"/>
      <c r="VI86" s="207"/>
      <c r="VJ86" s="207"/>
      <c r="VK86" s="207"/>
      <c r="VL86" s="207"/>
      <c r="VM86" s="207"/>
      <c r="VN86" s="207"/>
      <c r="VO86" s="207"/>
      <c r="VP86" s="207"/>
      <c r="VQ86" s="207"/>
      <c r="VR86" s="207"/>
      <c r="VS86" s="207"/>
      <c r="VT86" s="207"/>
      <c r="VU86" s="207"/>
      <c r="VV86" s="207"/>
      <c r="VW86" s="207"/>
      <c r="VX86" s="207"/>
      <c r="VY86" s="207"/>
      <c r="VZ86" s="207"/>
      <c r="WA86" s="207"/>
      <c r="WB86" s="207"/>
      <c r="WC86" s="207"/>
      <c r="WD86" s="207"/>
      <c r="WE86" s="207"/>
      <c r="WF86" s="207"/>
      <c r="WG86" s="207"/>
      <c r="WH86" s="207"/>
      <c r="WI86" s="207"/>
      <c r="WJ86" s="207"/>
      <c r="WK86" s="207"/>
      <c r="WL86" s="207"/>
      <c r="WM86" s="207"/>
      <c r="WN86" s="207"/>
      <c r="WO86" s="207"/>
      <c r="WP86" s="207"/>
      <c r="WQ86" s="207"/>
      <c r="WR86" s="207"/>
      <c r="WS86" s="207"/>
      <c r="WT86" s="207"/>
      <c r="WU86" s="207"/>
      <c r="WV86" s="207"/>
      <c r="WW86" s="207"/>
      <c r="WX86" s="207"/>
      <c r="WY86" s="207"/>
      <c r="WZ86" s="207"/>
      <c r="XA86" s="207"/>
      <c r="XB86" s="207"/>
      <c r="XC86" s="207"/>
      <c r="XD86" s="207"/>
      <c r="XE86" s="207"/>
      <c r="XF86" s="207"/>
      <c r="XG86" s="207"/>
      <c r="XH86" s="207"/>
      <c r="XI86" s="207"/>
      <c r="XJ86" s="207"/>
      <c r="XK86" s="207"/>
      <c r="XL86" s="207"/>
      <c r="XM86" s="207"/>
      <c r="XN86" s="207"/>
      <c r="XO86" s="207"/>
      <c r="XP86" s="207"/>
      <c r="XQ86" s="207"/>
      <c r="XR86" s="207"/>
      <c r="XS86" s="207"/>
      <c r="XT86" s="207"/>
      <c r="XU86" s="207"/>
      <c r="XV86" s="207"/>
      <c r="XW86" s="207"/>
      <c r="XX86" s="207"/>
      <c r="XY86" s="207"/>
      <c r="XZ86" s="207"/>
      <c r="YA86" s="207"/>
      <c r="YB86" s="207"/>
      <c r="YC86" s="207"/>
      <c r="YD86" s="207"/>
      <c r="YE86" s="207"/>
      <c r="YF86" s="207"/>
      <c r="YG86" s="207"/>
      <c r="YH86" s="207"/>
      <c r="YI86" s="207"/>
      <c r="YJ86" s="207"/>
      <c r="YK86" s="207"/>
      <c r="YL86" s="207"/>
      <c r="YM86" s="207"/>
      <c r="YN86" s="207"/>
      <c r="YO86" s="207"/>
      <c r="YP86" s="207"/>
      <c r="YQ86" s="207"/>
      <c r="YR86" s="207"/>
      <c r="YS86" s="207"/>
      <c r="YT86" s="207"/>
      <c r="YU86" s="207"/>
      <c r="YV86" s="207"/>
      <c r="YW86" s="207"/>
      <c r="YX86" s="207"/>
      <c r="YY86" s="207"/>
      <c r="YZ86" s="207"/>
      <c r="ZA86" s="207"/>
      <c r="ZB86" s="207"/>
      <c r="ZC86" s="207"/>
      <c r="ZD86" s="207"/>
      <c r="ZE86" s="207"/>
      <c r="ZF86" s="207"/>
      <c r="ZG86" s="207"/>
      <c r="ZH86" s="207"/>
      <c r="ZI86" s="207"/>
      <c r="ZJ86" s="207"/>
      <c r="ZK86" s="207"/>
      <c r="ZL86" s="207"/>
      <c r="ZM86" s="207"/>
      <c r="ZN86" s="207"/>
      <c r="ZO86" s="207"/>
      <c r="ZP86" s="207"/>
      <c r="ZQ86" s="207"/>
      <c r="ZR86" s="207"/>
      <c r="ZS86" s="207"/>
      <c r="ZT86" s="207"/>
      <c r="ZU86" s="207"/>
      <c r="ZV86" s="207"/>
      <c r="ZW86" s="207"/>
      <c r="ZX86" s="207"/>
      <c r="ZY86" s="207"/>
      <c r="ZZ86" s="207"/>
      <c r="AAA86" s="207"/>
      <c r="AAB86" s="207"/>
      <c r="AAC86" s="207"/>
      <c r="AAD86" s="207"/>
      <c r="AAE86" s="207"/>
      <c r="AAF86" s="207"/>
      <c r="AAG86" s="207"/>
      <c r="AAH86" s="207"/>
      <c r="AAI86" s="207"/>
      <c r="AAJ86" s="207"/>
      <c r="AAK86" s="207"/>
      <c r="AAL86" s="207"/>
      <c r="AAM86" s="207"/>
      <c r="AAN86" s="207"/>
      <c r="AAO86" s="207"/>
      <c r="AAP86" s="207"/>
      <c r="AAQ86" s="207"/>
      <c r="AAR86" s="207"/>
      <c r="AAS86" s="207"/>
      <c r="AAT86" s="207"/>
      <c r="AAU86" s="207"/>
      <c r="AAV86" s="207"/>
      <c r="AAW86" s="207"/>
      <c r="AAX86" s="207"/>
      <c r="AAY86" s="207"/>
      <c r="AAZ86" s="207"/>
      <c r="ABA86" s="207"/>
      <c r="ABB86" s="207"/>
      <c r="ABC86" s="207"/>
      <c r="ABD86" s="207"/>
      <c r="ABE86" s="207"/>
      <c r="ABF86" s="207"/>
      <c r="ABG86" s="207"/>
      <c r="ABH86" s="207"/>
      <c r="ABI86" s="207"/>
      <c r="ABJ86" s="207"/>
      <c r="ABK86" s="207"/>
      <c r="ABL86" s="207"/>
      <c r="ABM86" s="207"/>
      <c r="ABN86" s="207"/>
      <c r="ABO86" s="207"/>
      <c r="ABP86" s="207"/>
      <c r="ABQ86" s="207"/>
      <c r="ABR86" s="207"/>
      <c r="ABS86" s="207"/>
      <c r="ABT86" s="207"/>
      <c r="ABU86" s="207"/>
      <c r="ABV86" s="207"/>
      <c r="ABW86" s="207"/>
      <c r="ABX86" s="207"/>
      <c r="ABY86" s="207"/>
      <c r="ABZ86" s="207"/>
      <c r="ACA86" s="207"/>
      <c r="ACB86" s="207"/>
      <c r="ACC86" s="207"/>
      <c r="ACD86" s="207"/>
      <c r="ACE86" s="207"/>
      <c r="ACF86" s="207"/>
      <c r="ACG86" s="207"/>
      <c r="ACH86" s="207"/>
      <c r="ACI86" s="207"/>
      <c r="ACJ86" s="207"/>
      <c r="ACK86" s="207"/>
      <c r="ACL86" s="207"/>
      <c r="ACM86" s="207"/>
      <c r="ACN86" s="207"/>
      <c r="ACO86" s="207"/>
      <c r="ACP86" s="207"/>
      <c r="ACQ86" s="207"/>
      <c r="ACR86" s="207"/>
      <c r="ACS86" s="207"/>
      <c r="ACT86" s="207"/>
      <c r="ACU86" s="207"/>
      <c r="ACV86" s="207"/>
      <c r="ACW86" s="207"/>
      <c r="ACX86" s="207"/>
      <c r="ACY86" s="207"/>
      <c r="ACZ86" s="207"/>
      <c r="ADA86" s="207"/>
      <c r="ADB86" s="207"/>
      <c r="ADC86" s="207"/>
      <c r="ADD86" s="207"/>
      <c r="ADE86" s="207"/>
      <c r="ADF86" s="207"/>
      <c r="ADG86" s="207"/>
      <c r="ADH86" s="207"/>
      <c r="ADI86" s="207"/>
      <c r="ADJ86" s="207"/>
      <c r="ADK86" s="207"/>
      <c r="ADL86" s="207"/>
      <c r="ADM86" s="207"/>
      <c r="ADN86" s="207"/>
      <c r="ADO86" s="207"/>
      <c r="ADP86" s="207"/>
      <c r="ADQ86" s="207"/>
      <c r="ADR86" s="207"/>
      <c r="ADS86" s="207"/>
      <c r="ADT86" s="207"/>
      <c r="ADU86" s="207"/>
      <c r="ADV86" s="207"/>
      <c r="ADW86" s="207"/>
      <c r="ADX86" s="207"/>
      <c r="ADY86" s="207"/>
      <c r="ADZ86" s="207"/>
      <c r="AEA86" s="207"/>
      <c r="AEB86" s="207"/>
      <c r="AEC86" s="207"/>
      <c r="AED86" s="207"/>
      <c r="AEE86" s="207"/>
      <c r="AEF86" s="207"/>
      <c r="AEG86" s="207"/>
      <c r="AEH86" s="207"/>
      <c r="AEI86" s="207"/>
      <c r="AEJ86" s="207"/>
      <c r="AEK86" s="207"/>
      <c r="AEL86" s="207"/>
      <c r="AEM86" s="207"/>
      <c r="AEN86" s="207"/>
      <c r="AEO86" s="207"/>
      <c r="AEP86" s="207"/>
      <c r="AEQ86" s="207"/>
      <c r="AER86" s="207"/>
      <c r="AES86" s="207"/>
      <c r="AET86" s="207"/>
      <c r="AEU86" s="207"/>
      <c r="AEV86" s="207"/>
      <c r="AEW86" s="207"/>
      <c r="AEX86" s="207"/>
      <c r="AEY86" s="207"/>
      <c r="AEZ86" s="207"/>
      <c r="AFA86" s="207"/>
      <c r="AFB86" s="207"/>
      <c r="AFC86" s="207"/>
      <c r="AFD86" s="207"/>
      <c r="AFE86" s="207"/>
      <c r="AFF86" s="207"/>
      <c r="AFG86" s="207"/>
      <c r="AFH86" s="207"/>
      <c r="AFI86" s="207"/>
      <c r="AFJ86" s="207"/>
      <c r="AFK86" s="207"/>
      <c r="AFL86" s="207"/>
      <c r="AFM86" s="207"/>
      <c r="AFN86" s="207"/>
      <c r="AFO86" s="207"/>
      <c r="AFP86" s="207"/>
      <c r="AFQ86" s="207"/>
      <c r="AFR86" s="207"/>
      <c r="AFS86" s="207"/>
      <c r="AFT86" s="207"/>
      <c r="AFU86" s="207"/>
      <c r="AFV86" s="207"/>
      <c r="AFW86" s="207"/>
      <c r="AFX86" s="207"/>
      <c r="AFY86" s="207"/>
      <c r="AFZ86" s="207"/>
      <c r="AGA86" s="207"/>
      <c r="AGB86" s="207"/>
      <c r="AGC86" s="207"/>
      <c r="AGD86" s="207"/>
      <c r="AGE86" s="207"/>
      <c r="AGF86" s="207"/>
      <c r="AGG86" s="207"/>
      <c r="AGH86" s="207"/>
      <c r="AGI86" s="207"/>
      <c r="AGJ86" s="207"/>
      <c r="AGK86" s="207"/>
      <c r="AGL86" s="207"/>
      <c r="AGM86" s="207"/>
      <c r="AGN86" s="207"/>
      <c r="AGO86" s="207"/>
      <c r="AGP86" s="207"/>
      <c r="AGQ86" s="207"/>
      <c r="AGR86" s="207"/>
      <c r="AGS86" s="207"/>
      <c r="AGT86" s="207"/>
      <c r="AGU86" s="207"/>
      <c r="AGV86" s="207"/>
      <c r="AGW86" s="207"/>
      <c r="AGX86" s="207"/>
      <c r="AGY86" s="207"/>
      <c r="AGZ86" s="207"/>
      <c r="AHA86" s="207"/>
      <c r="AHB86" s="207"/>
      <c r="AHC86" s="207"/>
      <c r="AHD86" s="207"/>
      <c r="AHE86" s="207"/>
      <c r="AHF86" s="207"/>
      <c r="AHG86" s="207"/>
      <c r="AHH86" s="207"/>
      <c r="AHI86" s="207"/>
      <c r="AHJ86" s="207"/>
      <c r="AHK86" s="207"/>
      <c r="AHL86" s="207"/>
      <c r="AHM86" s="207"/>
      <c r="AHN86" s="207"/>
      <c r="AHO86" s="207"/>
      <c r="AHP86" s="207"/>
      <c r="AHQ86" s="207"/>
      <c r="AHR86" s="207"/>
      <c r="AHS86" s="207"/>
      <c r="AHT86" s="207"/>
      <c r="AHU86" s="207"/>
      <c r="AHV86" s="207"/>
      <c r="AHW86" s="207"/>
      <c r="AHX86" s="207"/>
      <c r="AHY86" s="207"/>
      <c r="AHZ86" s="207"/>
      <c r="AIA86" s="207"/>
      <c r="AIB86" s="207"/>
      <c r="AIC86" s="207"/>
      <c r="AID86" s="207"/>
      <c r="AIE86" s="207"/>
      <c r="AIF86" s="207"/>
      <c r="AIG86" s="207"/>
      <c r="AIH86" s="207"/>
      <c r="AII86" s="207"/>
      <c r="AIJ86" s="207"/>
      <c r="AIK86" s="207"/>
      <c r="AIL86" s="207"/>
      <c r="AIM86" s="207"/>
      <c r="AIN86" s="207"/>
      <c r="AIO86" s="207"/>
      <c r="AIP86" s="207"/>
      <c r="AIQ86" s="207"/>
      <c r="AIR86" s="207"/>
      <c r="AIS86" s="207"/>
      <c r="AIT86" s="207"/>
      <c r="AIU86" s="207"/>
      <c r="AIV86" s="207"/>
      <c r="AIW86" s="207"/>
      <c r="AIX86" s="207"/>
      <c r="AIY86" s="207"/>
      <c r="AIZ86" s="207"/>
      <c r="AJA86" s="207"/>
      <c r="AJB86" s="207"/>
      <c r="AJC86" s="207"/>
      <c r="AJD86" s="207"/>
      <c r="AJE86" s="207"/>
      <c r="AJF86" s="207"/>
      <c r="AJG86" s="207"/>
      <c r="AJH86" s="207"/>
      <c r="AJI86" s="207"/>
      <c r="AJJ86" s="207"/>
      <c r="AJK86" s="207"/>
      <c r="AJL86" s="207"/>
      <c r="AJM86" s="207"/>
      <c r="AJN86" s="207"/>
      <c r="AJO86" s="207"/>
      <c r="AJP86" s="207"/>
      <c r="AJQ86" s="207"/>
      <c r="AJR86" s="207"/>
      <c r="AJS86" s="207"/>
      <c r="AJT86" s="207"/>
      <c r="AJU86" s="207"/>
      <c r="AJV86" s="207"/>
      <c r="AJW86" s="207"/>
      <c r="AJX86" s="207"/>
      <c r="AJY86" s="207"/>
      <c r="AJZ86" s="207"/>
      <c r="AKA86" s="207"/>
      <c r="AKB86" s="207"/>
      <c r="AKC86" s="207"/>
      <c r="AKD86" s="207"/>
      <c r="AKE86" s="207"/>
      <c r="AKF86" s="207"/>
      <c r="AKG86" s="207"/>
      <c r="AKH86" s="207"/>
      <c r="AKI86" s="207"/>
      <c r="AKJ86" s="207"/>
      <c r="AKK86" s="207"/>
      <c r="AKL86" s="207"/>
      <c r="AKM86" s="207"/>
      <c r="AKN86" s="207"/>
      <c r="AKO86" s="207"/>
      <c r="AKP86" s="207"/>
      <c r="AKQ86" s="207"/>
      <c r="AKR86" s="207"/>
      <c r="AKS86" s="207"/>
      <c r="AKT86" s="207"/>
      <c r="AKU86" s="207"/>
      <c r="AKV86" s="207"/>
      <c r="AKW86" s="207"/>
      <c r="AKX86" s="207"/>
      <c r="AKY86" s="207"/>
      <c r="AKZ86" s="207"/>
      <c r="ALA86" s="207"/>
      <c r="ALB86" s="207"/>
      <c r="ALC86" s="207"/>
      <c r="ALD86" s="207"/>
      <c r="ALE86" s="207"/>
      <c r="ALF86" s="207"/>
      <c r="ALG86" s="207"/>
      <c r="ALH86" s="207"/>
      <c r="ALI86" s="207"/>
      <c r="ALJ86" s="207"/>
      <c r="ALK86" s="207"/>
      <c r="ALL86" s="207"/>
      <c r="ALM86" s="207"/>
      <c r="ALN86" s="207"/>
      <c r="ALO86" s="207"/>
      <c r="ALP86" s="207"/>
      <c r="ALQ86" s="207"/>
      <c r="ALR86" s="207"/>
      <c r="ALS86" s="207"/>
      <c r="ALT86" s="207"/>
      <c r="ALU86" s="207"/>
      <c r="ALV86" s="207"/>
      <c r="ALW86" s="207"/>
      <c r="ALX86" s="207"/>
      <c r="ALY86" s="207"/>
      <c r="ALZ86" s="207"/>
      <c r="AMA86" s="207"/>
      <c r="AMB86" s="207"/>
      <c r="AMC86" s="207"/>
      <c r="AMD86" s="207"/>
      <c r="AME86" s="207"/>
      <c r="AMF86" s="207"/>
      <c r="AMG86" s="207"/>
      <c r="AMH86" s="207"/>
      <c r="AMI86" s="207"/>
      <c r="AMJ86" s="207"/>
      <c r="AMK86" s="207"/>
      <c r="AML86" s="207"/>
      <c r="AMM86" s="207"/>
      <c r="AMN86" s="207"/>
      <c r="AMO86" s="207"/>
      <c r="AMP86" s="207"/>
      <c r="AMQ86" s="207"/>
      <c r="AMR86" s="207"/>
      <c r="AMS86" s="207"/>
      <c r="AMT86" s="207"/>
      <c r="AMU86" s="207"/>
      <c r="AMV86" s="207"/>
      <c r="AMW86" s="207"/>
      <c r="AMX86" s="207"/>
      <c r="AMY86" s="207"/>
      <c r="AMZ86" s="207"/>
      <c r="ANA86" s="207"/>
      <c r="ANB86" s="207"/>
      <c r="ANC86" s="207"/>
      <c r="AND86" s="207"/>
      <c r="ANE86" s="207"/>
      <c r="ANF86" s="207"/>
      <c r="ANG86" s="207"/>
      <c r="ANH86" s="207"/>
      <c r="ANI86" s="207"/>
      <c r="ANJ86" s="207"/>
      <c r="ANK86" s="207"/>
      <c r="ANL86" s="207"/>
      <c r="ANM86" s="207"/>
      <c r="ANN86" s="207"/>
      <c r="ANO86" s="207"/>
      <c r="ANP86" s="207"/>
      <c r="ANQ86" s="207"/>
      <c r="ANR86" s="207"/>
      <c r="ANS86" s="207"/>
      <c r="ANT86" s="207"/>
      <c r="ANU86" s="207"/>
      <c r="ANV86" s="207"/>
      <c r="ANW86" s="207"/>
      <c r="ANX86" s="207"/>
      <c r="ANY86" s="207"/>
      <c r="ANZ86" s="207"/>
      <c r="AOA86" s="207"/>
      <c r="AOB86" s="207"/>
      <c r="AOC86" s="207"/>
      <c r="AOD86" s="207"/>
      <c r="AOE86" s="207"/>
      <c r="AOF86" s="207"/>
      <c r="AOG86" s="207"/>
      <c r="AOH86" s="207"/>
      <c r="AOI86" s="207"/>
      <c r="AOJ86" s="207"/>
      <c r="AOK86" s="207"/>
      <c r="AOL86" s="207"/>
      <c r="AOM86" s="207"/>
      <c r="AON86" s="207"/>
      <c r="AOO86" s="207"/>
      <c r="AOP86" s="207"/>
      <c r="AOQ86" s="207"/>
      <c r="AOR86" s="207"/>
      <c r="AOS86" s="207"/>
      <c r="AOT86" s="207"/>
      <c r="AOU86" s="207"/>
      <c r="AOV86" s="207"/>
      <c r="AOW86" s="207"/>
      <c r="AOX86" s="207"/>
      <c r="AOY86" s="207"/>
      <c r="AOZ86" s="207"/>
      <c r="APA86" s="207"/>
      <c r="APB86" s="207"/>
      <c r="APC86" s="207"/>
      <c r="APD86" s="207"/>
      <c r="APE86" s="207"/>
      <c r="APF86" s="207"/>
      <c r="APG86" s="207"/>
      <c r="APH86" s="207"/>
      <c r="API86" s="207"/>
      <c r="APJ86" s="207"/>
      <c r="APK86" s="207"/>
      <c r="APL86" s="207"/>
      <c r="APM86" s="207"/>
      <c r="APN86" s="207"/>
      <c r="APO86" s="207"/>
      <c r="APP86" s="207"/>
      <c r="APQ86" s="207"/>
      <c r="APR86" s="207"/>
      <c r="APS86" s="207"/>
      <c r="APT86" s="207"/>
      <c r="APU86" s="207"/>
      <c r="APV86" s="207"/>
      <c r="APW86" s="207"/>
      <c r="APX86" s="207"/>
      <c r="APY86" s="207"/>
      <c r="APZ86" s="207"/>
      <c r="AQA86" s="207"/>
      <c r="AQB86" s="207"/>
      <c r="AQC86" s="207"/>
      <c r="AQD86" s="207"/>
      <c r="AQE86" s="207"/>
      <c r="AQF86" s="207"/>
      <c r="AQG86" s="207"/>
      <c r="AQH86" s="207"/>
      <c r="AQI86" s="207"/>
      <c r="AQJ86" s="207"/>
      <c r="AQK86" s="207"/>
      <c r="AQL86" s="207"/>
      <c r="AQM86" s="207"/>
      <c r="AQN86" s="207"/>
      <c r="AQO86" s="207"/>
      <c r="AQP86" s="207"/>
      <c r="AQQ86" s="207"/>
      <c r="AQR86" s="207"/>
      <c r="AQS86" s="207"/>
      <c r="AQT86" s="207"/>
      <c r="AQU86" s="207"/>
      <c r="AQV86" s="207"/>
      <c r="AQW86" s="207"/>
      <c r="AQX86" s="207"/>
      <c r="AQY86" s="207"/>
      <c r="AQZ86" s="207"/>
      <c r="ARA86" s="207"/>
      <c r="ARB86" s="207"/>
      <c r="ARC86" s="207"/>
      <c r="ARD86" s="207"/>
      <c r="ARE86" s="207"/>
      <c r="ARF86" s="207"/>
      <c r="ARG86" s="207"/>
      <c r="ARH86" s="207"/>
      <c r="ARI86" s="207"/>
      <c r="ARJ86" s="207"/>
      <c r="ARK86" s="207"/>
      <c r="ARL86" s="207"/>
      <c r="ARM86" s="207"/>
      <c r="ARN86" s="207"/>
      <c r="ARO86" s="207"/>
      <c r="ARP86" s="207"/>
      <c r="ARQ86" s="207"/>
      <c r="ARR86" s="207"/>
      <c r="ARS86" s="207"/>
      <c r="ART86" s="207"/>
      <c r="ARU86" s="207"/>
      <c r="ARV86" s="207"/>
      <c r="ARW86" s="207"/>
      <c r="ARX86" s="207"/>
      <c r="ARY86" s="207"/>
      <c r="ARZ86" s="207"/>
      <c r="ASA86" s="207"/>
      <c r="ASB86" s="207"/>
      <c r="ASC86" s="207"/>
      <c r="ASD86" s="207"/>
      <c r="ASE86" s="207"/>
      <c r="ASF86" s="207"/>
      <c r="ASG86" s="207"/>
      <c r="ASH86" s="207"/>
      <c r="ASI86" s="207"/>
      <c r="ASJ86" s="207"/>
      <c r="ASK86" s="207"/>
      <c r="ASL86" s="207"/>
      <c r="ASM86" s="207"/>
      <c r="ASN86" s="207"/>
      <c r="ASO86" s="207"/>
      <c r="ASP86" s="207"/>
      <c r="ASQ86" s="207"/>
      <c r="ASR86" s="207"/>
      <c r="ASS86" s="207"/>
      <c r="AST86" s="207"/>
      <c r="ASU86" s="207"/>
      <c r="ASV86" s="207"/>
      <c r="ASW86" s="207"/>
      <c r="ASX86" s="207"/>
      <c r="ASY86" s="207"/>
      <c r="ASZ86" s="207"/>
      <c r="ATA86" s="207"/>
      <c r="ATB86" s="207"/>
      <c r="ATC86" s="207"/>
      <c r="ATD86" s="207"/>
      <c r="ATE86" s="207"/>
      <c r="ATF86" s="207"/>
      <c r="ATG86" s="207"/>
      <c r="ATH86" s="207"/>
      <c r="ATI86" s="207"/>
      <c r="ATJ86" s="207"/>
      <c r="ATK86" s="207"/>
      <c r="ATL86" s="207"/>
      <c r="ATM86" s="207"/>
      <c r="ATN86" s="207"/>
      <c r="ATO86" s="207"/>
      <c r="ATP86" s="207"/>
      <c r="ATQ86" s="207"/>
      <c r="ATR86" s="207"/>
      <c r="ATS86" s="207"/>
      <c r="ATT86" s="207"/>
      <c r="ATU86" s="207"/>
      <c r="ATV86" s="207"/>
      <c r="ATW86" s="207"/>
      <c r="ATX86" s="207"/>
      <c r="ATY86" s="207"/>
      <c r="ATZ86" s="207"/>
      <c r="AUA86" s="207"/>
      <c r="AUB86" s="207"/>
      <c r="AUC86" s="207"/>
      <c r="AUD86" s="207"/>
      <c r="AUE86" s="207"/>
      <c r="AUF86" s="207"/>
      <c r="AUG86" s="207"/>
      <c r="AUH86" s="207"/>
      <c r="AUI86" s="207"/>
      <c r="AUJ86" s="207"/>
      <c r="AUK86" s="207"/>
      <c r="AUL86" s="207"/>
      <c r="AUM86" s="207"/>
      <c r="AUN86" s="207"/>
      <c r="AUO86" s="207"/>
      <c r="AUP86" s="207"/>
      <c r="AUQ86" s="207"/>
      <c r="AUR86" s="207"/>
      <c r="AUS86" s="207"/>
      <c r="AUT86" s="207"/>
      <c r="AUU86" s="207"/>
      <c r="AUV86" s="207"/>
      <c r="AUW86" s="207"/>
      <c r="AUX86" s="207"/>
      <c r="AUY86" s="207"/>
      <c r="AUZ86" s="207"/>
      <c r="AVA86" s="207"/>
      <c r="AVB86" s="207"/>
      <c r="AVC86" s="207"/>
      <c r="AVD86" s="207"/>
      <c r="AVE86" s="207"/>
      <c r="AVF86" s="207"/>
      <c r="AVG86" s="207"/>
      <c r="AVH86" s="207"/>
      <c r="AVI86" s="207"/>
      <c r="AVJ86" s="207"/>
      <c r="AVK86" s="207"/>
      <c r="AVL86" s="207"/>
      <c r="AVM86" s="207"/>
      <c r="AVN86" s="207"/>
      <c r="AVO86" s="207"/>
      <c r="AVP86" s="207"/>
      <c r="AVQ86" s="207"/>
      <c r="AVR86" s="207"/>
      <c r="AVS86" s="207"/>
      <c r="AVT86" s="207"/>
      <c r="AVU86" s="207"/>
      <c r="AVV86" s="207"/>
      <c r="AVW86" s="207"/>
      <c r="AVX86" s="207"/>
      <c r="AVY86" s="207"/>
      <c r="AVZ86" s="207"/>
      <c r="AWA86" s="207"/>
      <c r="AWB86" s="207"/>
      <c r="AWC86" s="207"/>
      <c r="AWD86" s="207"/>
      <c r="AWE86" s="207"/>
      <c r="AWF86" s="207"/>
      <c r="AWG86" s="207"/>
      <c r="AWH86" s="207"/>
      <c r="AWI86" s="207"/>
      <c r="AWJ86" s="207"/>
      <c r="AWK86" s="207"/>
      <c r="AWL86" s="207"/>
      <c r="AWM86" s="207"/>
      <c r="AWN86" s="207"/>
      <c r="AWO86" s="207"/>
      <c r="AWP86" s="207"/>
      <c r="AWQ86" s="207"/>
      <c r="AWR86" s="207"/>
      <c r="AWS86" s="207"/>
      <c r="AWT86" s="207"/>
      <c r="AWU86" s="207"/>
      <c r="AWV86" s="207"/>
      <c r="AWW86" s="207"/>
      <c r="AWX86" s="207"/>
      <c r="AWY86" s="207"/>
      <c r="AWZ86" s="207"/>
      <c r="AXA86" s="207"/>
      <c r="AXB86" s="207"/>
      <c r="AXC86" s="207"/>
      <c r="AXD86" s="207"/>
      <c r="AXE86" s="207"/>
      <c r="AXF86" s="207"/>
      <c r="AXG86" s="207"/>
      <c r="AXH86" s="207"/>
      <c r="AXI86" s="207"/>
      <c r="AXJ86" s="207"/>
      <c r="AXK86" s="207"/>
      <c r="AXL86" s="207"/>
      <c r="AXM86" s="207"/>
      <c r="AXN86" s="207"/>
      <c r="AXO86" s="207"/>
      <c r="AXP86" s="207"/>
      <c r="AXQ86" s="207"/>
      <c r="AXR86" s="207"/>
      <c r="AXS86" s="207"/>
      <c r="AXT86" s="207"/>
      <c r="AXU86" s="207"/>
      <c r="AXV86" s="207"/>
      <c r="AXW86" s="207"/>
      <c r="AXX86" s="207"/>
      <c r="AXY86" s="207"/>
      <c r="AXZ86" s="207"/>
      <c r="AYA86" s="207"/>
      <c r="AYB86" s="207"/>
      <c r="AYC86" s="207"/>
      <c r="AYD86" s="207"/>
      <c r="AYE86" s="207"/>
      <c r="AYF86" s="207"/>
      <c r="AYG86" s="207"/>
      <c r="AYH86" s="207"/>
      <c r="AYI86" s="207"/>
      <c r="AYJ86" s="207"/>
      <c r="AYK86" s="207"/>
      <c r="AYL86" s="207"/>
      <c r="AYM86" s="207"/>
      <c r="AYN86" s="207"/>
      <c r="AYO86" s="207"/>
      <c r="AYP86" s="207"/>
      <c r="AYQ86" s="207"/>
      <c r="AYR86" s="207"/>
      <c r="AYS86" s="207"/>
      <c r="AYT86" s="207"/>
      <c r="AYU86" s="207"/>
      <c r="AYV86" s="207"/>
      <c r="AYW86" s="207"/>
      <c r="AYX86" s="207"/>
      <c r="AYY86" s="207"/>
      <c r="AYZ86" s="207"/>
      <c r="AZA86" s="207"/>
      <c r="AZB86" s="207"/>
      <c r="AZC86" s="207"/>
      <c r="AZD86" s="207"/>
      <c r="AZE86" s="207"/>
      <c r="AZF86" s="207"/>
      <c r="AZG86" s="207"/>
      <c r="AZH86" s="207"/>
      <c r="AZI86" s="207"/>
      <c r="AZJ86" s="207"/>
      <c r="AZK86" s="207"/>
      <c r="AZL86" s="207"/>
      <c r="AZM86" s="207"/>
      <c r="AZN86" s="207"/>
      <c r="AZO86" s="207"/>
      <c r="AZP86" s="207"/>
      <c r="AZQ86" s="207"/>
      <c r="AZR86" s="207"/>
      <c r="AZS86" s="207"/>
      <c r="AZT86" s="207"/>
      <c r="AZU86" s="207"/>
      <c r="AZV86" s="207"/>
      <c r="AZW86" s="207"/>
      <c r="AZX86" s="207"/>
      <c r="AZY86" s="207"/>
      <c r="AZZ86" s="207"/>
      <c r="BAA86" s="207"/>
      <c r="BAB86" s="207"/>
      <c r="BAC86" s="207"/>
      <c r="BAD86" s="207"/>
      <c r="BAE86" s="207"/>
      <c r="BAF86" s="207"/>
      <c r="BAG86" s="207"/>
      <c r="BAH86" s="207"/>
      <c r="BAI86" s="207"/>
      <c r="BAJ86" s="207"/>
      <c r="BAK86" s="207"/>
      <c r="BAL86" s="207"/>
      <c r="BAM86" s="207"/>
      <c r="BAN86" s="207"/>
      <c r="BAO86" s="207"/>
      <c r="BAP86" s="207"/>
      <c r="BAQ86" s="207"/>
      <c r="BAR86" s="207"/>
      <c r="BAS86" s="207"/>
      <c r="BAT86" s="207"/>
      <c r="BAU86" s="207"/>
      <c r="BAV86" s="207"/>
      <c r="BAW86" s="207"/>
      <c r="BAX86" s="207"/>
      <c r="BAY86" s="207"/>
      <c r="BAZ86" s="207"/>
      <c r="BBA86" s="207"/>
      <c r="BBB86" s="207"/>
      <c r="BBC86" s="207"/>
      <c r="BBD86" s="207"/>
      <c r="BBE86" s="207"/>
      <c r="BBF86" s="207"/>
      <c r="BBG86" s="207"/>
      <c r="BBH86" s="207"/>
      <c r="BBI86" s="207"/>
      <c r="BBJ86" s="207"/>
      <c r="BBK86" s="207"/>
      <c r="BBL86" s="207"/>
      <c r="BBM86" s="207"/>
      <c r="BBN86" s="207"/>
      <c r="BBO86" s="207"/>
      <c r="BBP86" s="207"/>
      <c r="BBQ86" s="207"/>
      <c r="BBR86" s="207"/>
      <c r="BBS86" s="207"/>
      <c r="BBT86" s="207"/>
      <c r="BBU86" s="207"/>
      <c r="BBV86" s="207"/>
      <c r="BBW86" s="207"/>
      <c r="BBX86" s="207"/>
      <c r="BBY86" s="207"/>
      <c r="BBZ86" s="207"/>
      <c r="BCA86" s="207"/>
      <c r="BCB86" s="207"/>
      <c r="BCC86" s="207"/>
      <c r="BCD86" s="207"/>
      <c r="BCE86" s="207"/>
      <c r="BCF86" s="207"/>
      <c r="BCG86" s="207"/>
      <c r="BCH86" s="207"/>
      <c r="BCI86" s="207"/>
      <c r="BCJ86" s="207"/>
      <c r="BCK86" s="207"/>
      <c r="BCL86" s="207"/>
      <c r="BCM86" s="207"/>
      <c r="BCN86" s="207"/>
      <c r="BCO86" s="207"/>
      <c r="BCP86" s="207"/>
      <c r="BCQ86" s="207"/>
      <c r="BCR86" s="207"/>
      <c r="BCS86" s="207"/>
      <c r="BCT86" s="207"/>
      <c r="BCU86" s="207"/>
      <c r="BCV86" s="207"/>
      <c r="BCW86" s="207"/>
      <c r="BCX86" s="207"/>
      <c r="BCY86" s="207"/>
      <c r="BCZ86" s="207"/>
      <c r="BDA86" s="207"/>
      <c r="BDB86" s="207"/>
      <c r="BDC86" s="207"/>
      <c r="BDD86" s="207"/>
      <c r="BDE86" s="207"/>
      <c r="BDF86" s="207"/>
      <c r="BDG86" s="207"/>
      <c r="BDH86" s="207"/>
      <c r="BDI86" s="207"/>
      <c r="BDJ86" s="207"/>
      <c r="BDK86" s="207"/>
      <c r="BDL86" s="207"/>
      <c r="BDM86" s="207"/>
      <c r="BDN86" s="207"/>
      <c r="BDO86" s="207"/>
      <c r="BDP86" s="207"/>
      <c r="BDQ86" s="207"/>
      <c r="BDR86" s="207"/>
      <c r="BDS86" s="207"/>
      <c r="BDT86" s="207"/>
      <c r="BDU86" s="207"/>
      <c r="BDV86" s="207"/>
      <c r="BDW86" s="207"/>
      <c r="BDX86" s="207"/>
      <c r="BDY86" s="207"/>
      <c r="BDZ86" s="207"/>
      <c r="BEA86" s="207"/>
      <c r="BEB86" s="207"/>
      <c r="BEC86" s="207"/>
      <c r="BED86" s="207"/>
      <c r="BEE86" s="207"/>
      <c r="BEF86" s="207"/>
      <c r="BEG86" s="207"/>
      <c r="BEH86" s="207"/>
      <c r="BEI86" s="207"/>
      <c r="BEJ86" s="207"/>
      <c r="BEK86" s="207"/>
      <c r="BEL86" s="207"/>
      <c r="BEM86" s="207"/>
      <c r="BEN86" s="207"/>
      <c r="BEO86" s="207"/>
      <c r="BEP86" s="207"/>
      <c r="BEQ86" s="207"/>
      <c r="BER86" s="207"/>
      <c r="BES86" s="207"/>
      <c r="BET86" s="207"/>
      <c r="BEU86" s="207"/>
      <c r="BEV86" s="207"/>
      <c r="BEW86" s="207"/>
      <c r="BEX86" s="207"/>
      <c r="BEY86" s="207"/>
      <c r="BEZ86" s="207"/>
      <c r="BFA86" s="207"/>
      <c r="BFB86" s="207"/>
      <c r="BFC86" s="207"/>
      <c r="BFD86" s="207"/>
      <c r="BFE86" s="207"/>
      <c r="BFF86" s="207"/>
      <c r="BFG86" s="207"/>
      <c r="BFH86" s="207"/>
      <c r="BFI86" s="207"/>
      <c r="BFJ86" s="207"/>
      <c r="BFK86" s="207"/>
      <c r="BFL86" s="207"/>
      <c r="BFM86" s="207"/>
      <c r="BFN86" s="207"/>
      <c r="BFO86" s="207"/>
      <c r="BFP86" s="207"/>
      <c r="BFQ86" s="207"/>
      <c r="BFR86" s="207"/>
      <c r="BFS86" s="207"/>
      <c r="BFT86" s="207"/>
      <c r="BFU86" s="207"/>
      <c r="BFV86" s="207"/>
      <c r="BFW86" s="207"/>
      <c r="BFX86" s="207"/>
      <c r="BFY86" s="207"/>
      <c r="BFZ86" s="207"/>
      <c r="BGA86" s="207"/>
      <c r="BGB86" s="207"/>
      <c r="BGC86" s="207"/>
      <c r="BGD86" s="207"/>
      <c r="BGE86" s="207"/>
      <c r="BGF86" s="207"/>
      <c r="BGG86" s="207"/>
      <c r="BGH86" s="207"/>
      <c r="BGI86" s="207"/>
      <c r="BGJ86" s="207"/>
      <c r="BGK86" s="207"/>
      <c r="BGL86" s="207"/>
      <c r="BGM86" s="207"/>
      <c r="BGN86" s="207"/>
      <c r="BGO86" s="207"/>
      <c r="BGP86" s="207"/>
      <c r="BGQ86" s="207"/>
      <c r="BGR86" s="207"/>
      <c r="BGS86" s="207"/>
      <c r="BGT86" s="207"/>
      <c r="BGU86" s="207"/>
      <c r="BGV86" s="207"/>
      <c r="BGW86" s="207"/>
      <c r="BGX86" s="207"/>
      <c r="BGY86" s="207"/>
      <c r="BGZ86" s="207"/>
      <c r="BHA86" s="207"/>
      <c r="BHB86" s="207"/>
      <c r="BHC86" s="207"/>
      <c r="BHD86" s="207"/>
      <c r="BHE86" s="207"/>
      <c r="BHF86" s="207"/>
      <c r="BHG86" s="207"/>
      <c r="BHH86" s="207"/>
      <c r="BHI86" s="207"/>
      <c r="BHJ86" s="207"/>
      <c r="BHK86" s="207"/>
      <c r="BHL86" s="207"/>
      <c r="BHM86" s="207"/>
      <c r="BHN86" s="207"/>
      <c r="BHO86" s="207"/>
      <c r="BHP86" s="207"/>
      <c r="BHQ86" s="207"/>
      <c r="BHR86" s="207"/>
      <c r="BHS86" s="207"/>
      <c r="BHT86" s="207"/>
      <c r="BHU86" s="207"/>
      <c r="BHV86" s="207"/>
      <c r="BHW86" s="207"/>
      <c r="BHX86" s="207"/>
      <c r="BHY86" s="207"/>
      <c r="BHZ86" s="207"/>
      <c r="BIA86" s="207"/>
      <c r="BIB86" s="207"/>
      <c r="BIC86" s="207"/>
      <c r="BID86" s="207"/>
      <c r="BIE86" s="207"/>
      <c r="BIF86" s="207"/>
      <c r="BIG86" s="207"/>
      <c r="BIH86" s="207"/>
      <c r="BII86" s="207"/>
      <c r="BIJ86" s="207"/>
      <c r="BIK86" s="207"/>
      <c r="BIL86" s="207"/>
      <c r="BIM86" s="207"/>
      <c r="BIN86" s="207"/>
      <c r="BIO86" s="207"/>
      <c r="BIP86" s="207"/>
      <c r="BIQ86" s="207"/>
      <c r="BIR86" s="207"/>
      <c r="BIS86" s="207"/>
      <c r="BIT86" s="207"/>
      <c r="BIU86" s="207"/>
      <c r="BIV86" s="207"/>
      <c r="BIW86" s="207"/>
      <c r="BIX86" s="207"/>
      <c r="BIY86" s="207"/>
      <c r="BIZ86" s="207"/>
      <c r="BJA86" s="207"/>
      <c r="BJB86" s="207"/>
      <c r="BJC86" s="207"/>
      <c r="BJD86" s="207"/>
      <c r="BJE86" s="207"/>
      <c r="BJF86" s="207"/>
      <c r="BJG86" s="207"/>
      <c r="BJH86" s="207"/>
      <c r="BJI86" s="207"/>
      <c r="BJJ86" s="207"/>
      <c r="BJK86" s="207"/>
      <c r="BJL86" s="207"/>
      <c r="BJM86" s="207"/>
      <c r="BJN86" s="207"/>
      <c r="BJO86" s="207"/>
      <c r="BJP86" s="207"/>
      <c r="BJQ86" s="207"/>
      <c r="BJR86" s="207"/>
      <c r="BJS86" s="207"/>
      <c r="BJT86" s="207"/>
      <c r="BJU86" s="207"/>
      <c r="BJV86" s="207"/>
      <c r="BJW86" s="207"/>
      <c r="BJX86" s="207"/>
      <c r="BJY86" s="207"/>
      <c r="BJZ86" s="207"/>
      <c r="BKA86" s="207"/>
      <c r="BKB86" s="207"/>
      <c r="BKC86" s="207"/>
      <c r="BKD86" s="207"/>
      <c r="BKE86" s="207"/>
      <c r="BKF86" s="207"/>
      <c r="BKG86" s="207"/>
      <c r="BKH86" s="207"/>
      <c r="BKI86" s="207"/>
      <c r="BKJ86" s="207"/>
      <c r="BKK86" s="207"/>
      <c r="BKL86" s="207"/>
      <c r="BKM86" s="207"/>
      <c r="BKN86" s="207"/>
      <c r="BKO86" s="207"/>
      <c r="BKP86" s="207"/>
      <c r="BKQ86" s="207"/>
      <c r="BKR86" s="207"/>
      <c r="BKS86" s="207"/>
      <c r="BKT86" s="207"/>
      <c r="BKU86" s="207"/>
      <c r="BKV86" s="207"/>
      <c r="BKW86" s="207"/>
      <c r="BKX86" s="207"/>
      <c r="BKY86" s="207"/>
      <c r="BKZ86" s="207"/>
      <c r="BLA86" s="207"/>
      <c r="BLB86" s="207"/>
      <c r="BLC86" s="207"/>
      <c r="BLD86" s="207"/>
      <c r="BLE86" s="207"/>
      <c r="BLF86" s="207"/>
      <c r="BLG86" s="207"/>
      <c r="BLH86" s="207"/>
      <c r="BLI86" s="207"/>
      <c r="BLJ86" s="207"/>
      <c r="BLK86" s="207"/>
      <c r="BLL86" s="207"/>
      <c r="BLM86" s="207"/>
      <c r="BLN86" s="207"/>
      <c r="BLO86" s="207"/>
      <c r="BLP86" s="207"/>
      <c r="BLQ86" s="207"/>
      <c r="BLR86" s="207"/>
      <c r="BLS86" s="207"/>
      <c r="BLT86" s="207"/>
      <c r="BLU86" s="207"/>
      <c r="BLV86" s="207"/>
      <c r="BLW86" s="207"/>
      <c r="BLX86" s="207"/>
      <c r="BLY86" s="207"/>
      <c r="BLZ86" s="207"/>
      <c r="BMA86" s="207"/>
      <c r="BMB86" s="207"/>
      <c r="BMC86" s="207"/>
      <c r="BMD86" s="207"/>
      <c r="BME86" s="207"/>
      <c r="BMF86" s="207"/>
      <c r="BMG86" s="207"/>
      <c r="BMH86" s="207"/>
      <c r="BMI86" s="207"/>
      <c r="BMJ86" s="207"/>
      <c r="BMK86" s="207"/>
      <c r="BML86" s="207"/>
      <c r="BMM86" s="207"/>
      <c r="BMN86" s="207"/>
      <c r="BMO86" s="207"/>
      <c r="BMP86" s="207"/>
      <c r="BMQ86" s="207"/>
      <c r="BMR86" s="207"/>
      <c r="BMS86" s="207"/>
      <c r="BMT86" s="207"/>
      <c r="BMU86" s="207"/>
      <c r="BMV86" s="207"/>
      <c r="BMW86" s="207"/>
      <c r="BMX86" s="207"/>
      <c r="BMY86" s="207"/>
      <c r="BMZ86" s="207"/>
      <c r="BNA86" s="207"/>
      <c r="BNB86" s="207"/>
      <c r="BNC86" s="207"/>
      <c r="BND86" s="207"/>
      <c r="BNE86" s="207"/>
      <c r="BNF86" s="207"/>
      <c r="BNG86" s="207"/>
      <c r="BNH86" s="207"/>
      <c r="BNI86" s="207"/>
      <c r="BNJ86" s="207"/>
      <c r="BNK86" s="207"/>
      <c r="BNL86" s="207"/>
      <c r="BNM86" s="207"/>
      <c r="BNN86" s="207"/>
      <c r="BNO86" s="207"/>
      <c r="BNP86" s="207"/>
      <c r="BNQ86" s="207"/>
      <c r="BNR86" s="207"/>
      <c r="BNS86" s="207"/>
      <c r="BNT86" s="207"/>
      <c r="BNU86" s="207"/>
      <c r="BNV86" s="207"/>
      <c r="BNW86" s="207"/>
      <c r="BNX86" s="207"/>
      <c r="BNY86" s="207"/>
      <c r="BNZ86" s="207"/>
      <c r="BOA86" s="207"/>
      <c r="BOB86" s="207"/>
      <c r="BOC86" s="207"/>
      <c r="BOD86" s="207"/>
      <c r="BOE86" s="207"/>
      <c r="BOF86" s="207"/>
      <c r="BOG86" s="207"/>
      <c r="BOH86" s="207"/>
      <c r="BOI86" s="207"/>
      <c r="BOJ86" s="207"/>
      <c r="BOK86" s="207"/>
      <c r="BOL86" s="207"/>
      <c r="BOM86" s="207"/>
      <c r="BON86" s="207"/>
      <c r="BOO86" s="207"/>
      <c r="BOP86" s="207"/>
      <c r="BOQ86" s="207"/>
      <c r="BOR86" s="207"/>
      <c r="BOS86" s="207"/>
      <c r="BOT86" s="207"/>
      <c r="BOU86" s="207"/>
      <c r="BOV86" s="207"/>
      <c r="BOW86" s="207"/>
      <c r="BOX86" s="207"/>
      <c r="BOY86" s="207"/>
      <c r="BOZ86" s="207"/>
      <c r="BPA86" s="207"/>
      <c r="BPB86" s="207"/>
      <c r="BPC86" s="207"/>
      <c r="BPD86" s="207"/>
      <c r="BPE86" s="207"/>
      <c r="BPF86" s="207"/>
      <c r="BPG86" s="207"/>
      <c r="BPH86" s="207"/>
      <c r="BPI86" s="207"/>
      <c r="BPJ86" s="207"/>
      <c r="BPK86" s="207"/>
      <c r="BPL86" s="207"/>
      <c r="BPM86" s="207"/>
      <c r="BPN86" s="207"/>
      <c r="BPO86" s="207"/>
      <c r="BPP86" s="207"/>
      <c r="BPQ86" s="207"/>
      <c r="BPR86" s="207"/>
      <c r="BPS86" s="207"/>
      <c r="BPT86" s="207"/>
      <c r="BPU86" s="207"/>
      <c r="BPV86" s="207"/>
      <c r="BPW86" s="207"/>
      <c r="BPX86" s="207"/>
      <c r="BPY86" s="207"/>
      <c r="BPZ86" s="207"/>
      <c r="BQA86" s="207"/>
      <c r="BQB86" s="207"/>
      <c r="BQC86" s="207"/>
      <c r="BQD86" s="207"/>
      <c r="BQE86" s="207"/>
      <c r="BQF86" s="207"/>
      <c r="BQG86" s="207"/>
      <c r="BQH86" s="207"/>
      <c r="BQI86" s="207"/>
      <c r="BQJ86" s="207"/>
      <c r="BQK86" s="207"/>
      <c r="BQL86" s="207"/>
      <c r="BQM86" s="207"/>
      <c r="BQN86" s="207"/>
      <c r="BQO86" s="207"/>
      <c r="BQP86" s="207"/>
      <c r="BQQ86" s="207"/>
      <c r="BQR86" s="207"/>
      <c r="BQS86" s="207"/>
      <c r="BQT86" s="207"/>
      <c r="BQU86" s="207"/>
      <c r="BQV86" s="207"/>
      <c r="BQW86" s="207"/>
      <c r="BQX86" s="207"/>
      <c r="BQY86" s="207"/>
      <c r="BQZ86" s="207"/>
      <c r="BRA86" s="207"/>
      <c r="BRB86" s="207"/>
      <c r="BRC86" s="207"/>
      <c r="BRD86" s="207"/>
      <c r="BRE86" s="207"/>
      <c r="BRF86" s="207"/>
      <c r="BRG86" s="207"/>
      <c r="BRH86" s="207"/>
      <c r="BRI86" s="207"/>
      <c r="BRJ86" s="207"/>
      <c r="BRK86" s="207"/>
      <c r="BRL86" s="207"/>
      <c r="BRM86" s="207"/>
      <c r="BRN86" s="207"/>
      <c r="BRO86" s="207"/>
      <c r="BRP86" s="207"/>
      <c r="BRQ86" s="207"/>
      <c r="BRR86" s="207"/>
      <c r="BRS86" s="207"/>
      <c r="BRT86" s="207"/>
      <c r="BRU86" s="207"/>
      <c r="BRV86" s="207"/>
      <c r="BRW86" s="207"/>
      <c r="BRX86" s="207"/>
      <c r="BRY86" s="207"/>
      <c r="BRZ86" s="207"/>
      <c r="BSA86" s="207"/>
      <c r="BSB86" s="207"/>
      <c r="BSC86" s="207"/>
      <c r="BSD86" s="207"/>
      <c r="BSE86" s="207"/>
      <c r="BSF86" s="207"/>
      <c r="BSG86" s="207"/>
      <c r="BSH86" s="207"/>
      <c r="BSI86" s="207"/>
      <c r="BSJ86" s="207"/>
      <c r="BSK86" s="207"/>
      <c r="BSL86" s="207"/>
      <c r="BSM86" s="207"/>
      <c r="BSN86" s="207"/>
      <c r="BSO86" s="207"/>
      <c r="BSP86" s="207"/>
      <c r="BSQ86" s="207"/>
      <c r="BSR86" s="207"/>
      <c r="BSS86" s="207"/>
      <c r="BST86" s="207"/>
      <c r="BSU86" s="207"/>
      <c r="BSV86" s="207"/>
      <c r="BSW86" s="207"/>
      <c r="BSX86" s="207"/>
      <c r="BSY86" s="207"/>
      <c r="BSZ86" s="207"/>
      <c r="BTA86" s="207"/>
      <c r="BTB86" s="207"/>
      <c r="BTC86" s="207"/>
      <c r="BTD86" s="207"/>
      <c r="BTE86" s="207"/>
      <c r="BTF86" s="207"/>
      <c r="BTG86" s="207"/>
      <c r="BTH86" s="207"/>
      <c r="BTI86" s="207"/>
      <c r="BTJ86" s="207"/>
      <c r="BTK86" s="207"/>
      <c r="BTL86" s="207"/>
      <c r="BTM86" s="207"/>
      <c r="BTN86" s="207"/>
      <c r="BTO86" s="207"/>
      <c r="BTP86" s="207"/>
      <c r="BTQ86" s="207"/>
      <c r="BTR86" s="207"/>
      <c r="BTS86" s="207"/>
      <c r="BTT86" s="207"/>
      <c r="BTU86" s="207"/>
      <c r="BTV86" s="207"/>
      <c r="BTW86" s="207"/>
      <c r="BTX86" s="207"/>
      <c r="BTY86" s="207"/>
      <c r="BTZ86" s="207"/>
      <c r="BUA86" s="207"/>
      <c r="BUB86" s="207"/>
      <c r="BUC86" s="207"/>
      <c r="BUD86" s="207"/>
      <c r="BUE86" s="207"/>
      <c r="BUF86" s="207"/>
      <c r="BUG86" s="207"/>
      <c r="BUH86" s="207"/>
      <c r="BUI86" s="207"/>
      <c r="BUJ86" s="207"/>
      <c r="BUK86" s="207"/>
      <c r="BUL86" s="207"/>
      <c r="BUM86" s="207"/>
      <c r="BUN86" s="207"/>
      <c r="BUO86" s="207"/>
      <c r="BUP86" s="207"/>
      <c r="BUQ86" s="207"/>
      <c r="BUR86" s="207"/>
      <c r="BUS86" s="207"/>
      <c r="BUT86" s="207"/>
      <c r="BUU86" s="207"/>
      <c r="BUV86" s="207"/>
      <c r="BUW86" s="207"/>
      <c r="BUX86" s="207"/>
      <c r="BUY86" s="207"/>
      <c r="BUZ86" s="207"/>
      <c r="BVA86" s="207"/>
      <c r="BVB86" s="207"/>
      <c r="BVC86" s="207"/>
      <c r="BVD86" s="207"/>
      <c r="BVE86" s="207"/>
      <c r="BVF86" s="207"/>
      <c r="BVG86" s="207"/>
      <c r="BVH86" s="207"/>
      <c r="BVI86" s="207"/>
      <c r="BVJ86" s="207"/>
      <c r="BVK86" s="207"/>
      <c r="BVL86" s="207"/>
      <c r="BVM86" s="207"/>
      <c r="BVN86" s="207"/>
      <c r="BVO86" s="207"/>
      <c r="BVP86" s="207"/>
      <c r="BVQ86" s="207"/>
      <c r="BVR86" s="207"/>
      <c r="BVS86" s="207"/>
      <c r="BVT86" s="207"/>
      <c r="BVU86" s="207"/>
      <c r="BVV86" s="207"/>
      <c r="BVW86" s="207"/>
      <c r="BVX86" s="207"/>
      <c r="BVY86" s="207"/>
      <c r="BVZ86" s="207"/>
      <c r="BWA86" s="207"/>
      <c r="BWB86" s="207"/>
      <c r="BWC86" s="207"/>
      <c r="BWD86" s="207"/>
      <c r="BWE86" s="207"/>
      <c r="BWF86" s="207"/>
      <c r="BWG86" s="207"/>
      <c r="BWH86" s="207"/>
      <c r="BWI86" s="207"/>
      <c r="BWJ86" s="207"/>
      <c r="BWK86" s="207"/>
      <c r="BWL86" s="207"/>
      <c r="BWM86" s="207"/>
      <c r="BWN86" s="207"/>
      <c r="BWO86" s="207"/>
      <c r="BWP86" s="207"/>
      <c r="BWQ86" s="207"/>
      <c r="BWR86" s="207"/>
      <c r="BWS86" s="207"/>
      <c r="BWT86" s="207"/>
      <c r="BWU86" s="207"/>
      <c r="BWV86" s="207"/>
      <c r="BWW86" s="207"/>
      <c r="BWX86" s="207"/>
      <c r="BWY86" s="207"/>
      <c r="BWZ86" s="207"/>
      <c r="BXA86" s="207"/>
      <c r="BXB86" s="207"/>
      <c r="BXC86" s="207"/>
      <c r="BXD86" s="207"/>
      <c r="BXE86" s="207"/>
      <c r="BXF86" s="207"/>
      <c r="BXG86" s="207"/>
      <c r="BXH86" s="207"/>
      <c r="BXI86" s="207"/>
      <c r="BXJ86" s="207"/>
      <c r="BXK86" s="207"/>
      <c r="BXL86" s="207"/>
      <c r="BXM86" s="207"/>
      <c r="BXN86" s="207"/>
      <c r="BXO86" s="207"/>
      <c r="BXP86" s="207"/>
      <c r="BXQ86" s="207"/>
      <c r="BXR86" s="207"/>
      <c r="BXS86" s="207"/>
      <c r="BXT86" s="207"/>
      <c r="BXU86" s="207"/>
      <c r="BXV86" s="207"/>
      <c r="BXW86" s="207"/>
      <c r="BXX86" s="207"/>
      <c r="BXY86" s="207"/>
      <c r="BXZ86" s="207"/>
      <c r="BYA86" s="207"/>
      <c r="BYB86" s="207"/>
      <c r="BYC86" s="207"/>
      <c r="BYD86" s="207"/>
      <c r="BYE86" s="207"/>
      <c r="BYF86" s="207"/>
      <c r="BYG86" s="207"/>
      <c r="BYH86" s="207"/>
      <c r="BYI86" s="207"/>
      <c r="BYJ86" s="207"/>
      <c r="BYK86" s="207"/>
      <c r="BYL86" s="207"/>
      <c r="BYM86" s="207"/>
      <c r="BYN86" s="207"/>
      <c r="BYO86" s="207"/>
      <c r="BYP86" s="207"/>
      <c r="BYQ86" s="207"/>
      <c r="BYR86" s="207"/>
      <c r="BYS86" s="207"/>
      <c r="BYT86" s="207"/>
      <c r="BYU86" s="207"/>
      <c r="BYV86" s="207"/>
      <c r="BYW86" s="207"/>
      <c r="BYX86" s="207"/>
      <c r="BYY86" s="207"/>
      <c r="BYZ86" s="207"/>
      <c r="BZA86" s="207"/>
      <c r="BZB86" s="207"/>
      <c r="BZC86" s="207"/>
      <c r="BZD86" s="207"/>
      <c r="BZE86" s="207"/>
      <c r="BZF86" s="207"/>
      <c r="BZG86" s="207"/>
      <c r="BZH86" s="207"/>
      <c r="BZI86" s="207"/>
      <c r="BZJ86" s="207"/>
      <c r="BZK86" s="207"/>
      <c r="BZL86" s="207"/>
      <c r="BZM86" s="207"/>
      <c r="BZN86" s="207"/>
      <c r="BZO86" s="207"/>
      <c r="BZP86" s="207"/>
      <c r="BZQ86" s="207"/>
      <c r="BZR86" s="207"/>
      <c r="BZS86" s="207"/>
      <c r="BZT86" s="207"/>
      <c r="BZU86" s="207"/>
      <c r="BZV86" s="207"/>
      <c r="BZW86" s="207"/>
      <c r="BZX86" s="207"/>
      <c r="BZY86" s="207"/>
      <c r="BZZ86" s="207"/>
      <c r="CAA86" s="207"/>
      <c r="CAB86" s="207"/>
      <c r="CAC86" s="207"/>
      <c r="CAD86" s="207"/>
      <c r="CAE86" s="207"/>
      <c r="CAF86" s="207"/>
      <c r="CAG86" s="207"/>
      <c r="CAH86" s="207"/>
      <c r="CAI86" s="207"/>
      <c r="CAJ86" s="207"/>
      <c r="CAK86" s="207"/>
      <c r="CAL86" s="207"/>
      <c r="CAM86" s="207"/>
      <c r="CAN86" s="207"/>
      <c r="CAO86" s="207"/>
      <c r="CAP86" s="207"/>
      <c r="CAQ86" s="207"/>
      <c r="CAR86" s="207"/>
      <c r="CAS86" s="207"/>
      <c r="CAT86" s="207"/>
      <c r="CAU86" s="207"/>
      <c r="CAV86" s="207"/>
      <c r="CAW86" s="207"/>
      <c r="CAX86" s="207"/>
      <c r="CAY86" s="207"/>
      <c r="CAZ86" s="207"/>
      <c r="CBA86" s="207"/>
      <c r="CBB86" s="207"/>
      <c r="CBC86" s="207"/>
      <c r="CBD86" s="207"/>
      <c r="CBE86" s="207"/>
      <c r="CBF86" s="207"/>
      <c r="CBG86" s="207"/>
      <c r="CBH86" s="207"/>
      <c r="CBI86" s="207"/>
      <c r="CBJ86" s="207"/>
      <c r="CBK86" s="207"/>
      <c r="CBL86" s="207"/>
      <c r="CBM86" s="207"/>
      <c r="CBN86" s="207"/>
      <c r="CBO86" s="207"/>
      <c r="CBP86" s="207"/>
      <c r="CBQ86" s="207"/>
      <c r="CBR86" s="207"/>
      <c r="CBS86" s="207"/>
      <c r="CBT86" s="207"/>
      <c r="CBU86" s="207"/>
      <c r="CBV86" s="207"/>
      <c r="CBW86" s="207"/>
      <c r="CBX86" s="207"/>
      <c r="CBY86" s="207"/>
      <c r="CBZ86" s="207"/>
      <c r="CCA86" s="207"/>
      <c r="CCB86" s="207"/>
      <c r="CCC86" s="207"/>
      <c r="CCD86" s="207"/>
      <c r="CCE86" s="207"/>
      <c r="CCF86" s="207"/>
      <c r="CCG86" s="207"/>
      <c r="CCH86" s="207"/>
      <c r="CCI86" s="207"/>
      <c r="CCJ86" s="207"/>
      <c r="CCK86" s="207"/>
      <c r="CCL86" s="207"/>
      <c r="CCM86" s="207"/>
      <c r="CCN86" s="207"/>
      <c r="CCO86" s="207"/>
      <c r="CCP86" s="207"/>
      <c r="CCQ86" s="207"/>
      <c r="CCR86" s="207"/>
      <c r="CCS86" s="207"/>
      <c r="CCT86" s="207"/>
      <c r="CCU86" s="207"/>
      <c r="CCV86" s="207"/>
      <c r="CCW86" s="207"/>
      <c r="CCX86" s="207"/>
      <c r="CCY86" s="207"/>
      <c r="CCZ86" s="207"/>
      <c r="CDA86" s="207"/>
      <c r="CDB86" s="207"/>
      <c r="CDC86" s="207"/>
      <c r="CDD86" s="207"/>
      <c r="CDE86" s="207"/>
      <c r="CDF86" s="207"/>
      <c r="CDG86" s="207"/>
      <c r="CDH86" s="207"/>
      <c r="CDI86" s="207"/>
      <c r="CDJ86" s="207"/>
      <c r="CDK86" s="207"/>
      <c r="CDL86" s="207"/>
      <c r="CDM86" s="207"/>
      <c r="CDN86" s="207"/>
      <c r="CDO86" s="207"/>
      <c r="CDP86" s="207"/>
      <c r="CDQ86" s="207"/>
      <c r="CDR86" s="207"/>
      <c r="CDS86" s="207"/>
      <c r="CDT86" s="207"/>
      <c r="CDU86" s="207"/>
      <c r="CDV86" s="207"/>
      <c r="CDW86" s="207"/>
      <c r="CDX86" s="207"/>
      <c r="CDY86" s="207"/>
      <c r="CDZ86" s="207"/>
      <c r="CEA86" s="207"/>
      <c r="CEB86" s="207"/>
      <c r="CEC86" s="207"/>
      <c r="CED86" s="207"/>
      <c r="CEE86" s="207"/>
      <c r="CEF86" s="207"/>
      <c r="CEG86" s="207"/>
      <c r="CEH86" s="207"/>
      <c r="CEI86" s="207"/>
      <c r="CEJ86" s="207"/>
      <c r="CEK86" s="207"/>
      <c r="CEL86" s="207"/>
      <c r="CEM86" s="207"/>
      <c r="CEN86" s="207"/>
      <c r="CEO86" s="207"/>
      <c r="CEP86" s="207"/>
      <c r="CEQ86" s="207"/>
      <c r="CER86" s="207"/>
      <c r="CES86" s="207"/>
      <c r="CET86" s="207"/>
      <c r="CEU86" s="207"/>
      <c r="CEV86" s="207"/>
      <c r="CEW86" s="207"/>
      <c r="CEX86" s="207"/>
      <c r="CEY86" s="207"/>
      <c r="CEZ86" s="207"/>
      <c r="CFA86" s="207"/>
      <c r="CFB86" s="207"/>
      <c r="CFC86" s="207"/>
      <c r="CFD86" s="207"/>
      <c r="CFE86" s="207"/>
      <c r="CFF86" s="207"/>
      <c r="CFG86" s="207"/>
      <c r="CFH86" s="207"/>
      <c r="CFI86" s="207"/>
      <c r="CFJ86" s="207"/>
      <c r="CFK86" s="207"/>
      <c r="CFL86" s="207"/>
      <c r="CFM86" s="207"/>
      <c r="CFN86" s="207"/>
      <c r="CFO86" s="207"/>
      <c r="CFP86" s="207"/>
      <c r="CFQ86" s="207"/>
      <c r="CFR86" s="207"/>
      <c r="CFS86" s="207"/>
      <c r="CFT86" s="207"/>
      <c r="CFU86" s="207"/>
      <c r="CFV86" s="207"/>
      <c r="CFW86" s="207"/>
      <c r="CFX86" s="207"/>
      <c r="CFY86" s="207"/>
      <c r="CFZ86" s="207"/>
      <c r="CGA86" s="207"/>
      <c r="CGB86" s="207"/>
      <c r="CGC86" s="207"/>
      <c r="CGD86" s="207"/>
      <c r="CGE86" s="207"/>
      <c r="CGF86" s="207"/>
      <c r="CGG86" s="207"/>
      <c r="CGH86" s="207"/>
      <c r="CGI86" s="207"/>
      <c r="CGJ86" s="207"/>
      <c r="CGK86" s="207"/>
      <c r="CGL86" s="207"/>
      <c r="CGM86" s="207"/>
      <c r="CGN86" s="207"/>
      <c r="CGO86" s="207"/>
      <c r="CGP86" s="207"/>
      <c r="CGQ86" s="207"/>
      <c r="CGR86" s="207"/>
      <c r="CGS86" s="207"/>
      <c r="CGT86" s="207"/>
      <c r="CGU86" s="207"/>
      <c r="CGV86" s="207"/>
      <c r="CGW86" s="207"/>
      <c r="CGX86" s="207"/>
      <c r="CGY86" s="207"/>
      <c r="CGZ86" s="207"/>
      <c r="CHA86" s="207"/>
      <c r="CHB86" s="207"/>
      <c r="CHC86" s="207"/>
      <c r="CHD86" s="207"/>
      <c r="CHE86" s="207"/>
      <c r="CHF86" s="207"/>
      <c r="CHG86" s="207"/>
      <c r="CHH86" s="207"/>
      <c r="CHI86" s="207"/>
      <c r="CHJ86" s="207"/>
      <c r="CHK86" s="207"/>
      <c r="CHL86" s="207"/>
      <c r="CHM86" s="207"/>
      <c r="CHN86" s="207"/>
      <c r="CHO86" s="207"/>
      <c r="CHP86" s="207"/>
      <c r="CHQ86" s="207"/>
      <c r="CHR86" s="207"/>
      <c r="CHS86" s="207"/>
      <c r="CHT86" s="207"/>
      <c r="CHU86" s="207"/>
      <c r="CHV86" s="207"/>
      <c r="CHW86" s="207"/>
      <c r="CHX86" s="207"/>
      <c r="CHY86" s="207"/>
      <c r="CHZ86" s="207"/>
      <c r="CIA86" s="207"/>
      <c r="CIB86" s="207"/>
      <c r="CIC86" s="207"/>
      <c r="CID86" s="207"/>
      <c r="CIE86" s="207"/>
      <c r="CIF86" s="207"/>
      <c r="CIG86" s="207"/>
      <c r="CIH86" s="207"/>
      <c r="CII86" s="207"/>
      <c r="CIJ86" s="207"/>
      <c r="CIK86" s="207"/>
      <c r="CIL86" s="207"/>
      <c r="CIM86" s="207"/>
      <c r="CIN86" s="207"/>
      <c r="CIO86" s="207"/>
      <c r="CIP86" s="207"/>
      <c r="CIQ86" s="207"/>
      <c r="CIR86" s="207"/>
      <c r="CIS86" s="207"/>
      <c r="CIT86" s="207"/>
      <c r="CIU86" s="207"/>
      <c r="CIV86" s="207"/>
      <c r="CIW86" s="207"/>
      <c r="CIX86" s="207"/>
      <c r="CIY86" s="207"/>
      <c r="CIZ86" s="207"/>
      <c r="CJA86" s="207"/>
      <c r="CJB86" s="207"/>
      <c r="CJC86" s="207"/>
      <c r="CJD86" s="207"/>
      <c r="CJE86" s="207"/>
      <c r="CJF86" s="207"/>
      <c r="CJG86" s="207"/>
      <c r="CJH86" s="207"/>
      <c r="CJI86" s="207"/>
      <c r="CJJ86" s="207"/>
      <c r="CJK86" s="207"/>
      <c r="CJL86" s="207"/>
      <c r="CJM86" s="207"/>
      <c r="CJN86" s="207"/>
      <c r="CJO86" s="207"/>
      <c r="CJP86" s="207"/>
      <c r="CJQ86" s="207"/>
      <c r="CJR86" s="207"/>
      <c r="CJS86" s="207"/>
      <c r="CJT86" s="207"/>
      <c r="CJU86" s="207"/>
      <c r="CJV86" s="207"/>
      <c r="CJW86" s="207"/>
      <c r="CJX86" s="207"/>
      <c r="CJY86" s="207"/>
      <c r="CJZ86" s="207"/>
      <c r="CKA86" s="207"/>
      <c r="CKB86" s="207"/>
      <c r="CKC86" s="207"/>
      <c r="CKD86" s="207"/>
      <c r="CKE86" s="207"/>
      <c r="CKF86" s="207"/>
      <c r="CKG86" s="207"/>
      <c r="CKH86" s="207"/>
      <c r="CKI86" s="207"/>
      <c r="CKJ86" s="207"/>
      <c r="CKK86" s="207"/>
      <c r="CKL86" s="207"/>
      <c r="CKM86" s="207"/>
      <c r="CKN86" s="207"/>
      <c r="CKO86" s="207"/>
      <c r="CKP86" s="207"/>
      <c r="CKQ86" s="207"/>
      <c r="CKR86" s="207"/>
      <c r="CKS86" s="207"/>
      <c r="CKT86" s="207"/>
      <c r="CKU86" s="207"/>
      <c r="CKV86" s="207"/>
      <c r="CKW86" s="207"/>
      <c r="CKX86" s="207"/>
      <c r="CKY86" s="207"/>
      <c r="CKZ86" s="207"/>
      <c r="CLA86" s="207"/>
      <c r="CLB86" s="207"/>
      <c r="CLC86" s="207"/>
      <c r="CLD86" s="207"/>
      <c r="CLE86" s="207"/>
      <c r="CLF86" s="207"/>
      <c r="CLG86" s="207"/>
      <c r="CLH86" s="207"/>
      <c r="CLI86" s="207"/>
      <c r="CLJ86" s="207"/>
      <c r="CLK86" s="207"/>
      <c r="CLL86" s="207"/>
      <c r="CLM86" s="207"/>
      <c r="CLN86" s="207"/>
      <c r="CLO86" s="207"/>
      <c r="CLP86" s="207"/>
      <c r="CLQ86" s="207"/>
      <c r="CLR86" s="207"/>
      <c r="CLS86" s="207"/>
      <c r="CLT86" s="207"/>
      <c r="CLU86" s="207"/>
      <c r="CLV86" s="207"/>
      <c r="CLW86" s="207"/>
      <c r="CLX86" s="207"/>
      <c r="CLY86" s="207"/>
      <c r="CLZ86" s="207"/>
      <c r="CMA86" s="207"/>
      <c r="CMB86" s="207"/>
      <c r="CMC86" s="207"/>
      <c r="CMD86" s="207"/>
      <c r="CME86" s="207"/>
      <c r="CMF86" s="207"/>
      <c r="CMG86" s="207"/>
      <c r="CMH86" s="207"/>
      <c r="CMI86" s="207"/>
      <c r="CMJ86" s="207"/>
      <c r="CMK86" s="207"/>
      <c r="CML86" s="207"/>
      <c r="CMM86" s="207"/>
      <c r="CMN86" s="207"/>
      <c r="CMO86" s="207"/>
      <c r="CMP86" s="207"/>
      <c r="CMQ86" s="207"/>
      <c r="CMR86" s="207"/>
      <c r="CMS86" s="207"/>
      <c r="CMT86" s="207"/>
      <c r="CMU86" s="207"/>
      <c r="CMV86" s="207"/>
      <c r="CMW86" s="207"/>
      <c r="CMX86" s="207"/>
      <c r="CMY86" s="207"/>
      <c r="CMZ86" s="207"/>
      <c r="CNA86" s="207"/>
      <c r="CNB86" s="207"/>
      <c r="CNC86" s="207"/>
      <c r="CND86" s="207"/>
      <c r="CNE86" s="207"/>
      <c r="CNF86" s="207"/>
      <c r="CNG86" s="207"/>
      <c r="CNH86" s="207"/>
      <c r="CNI86" s="207"/>
      <c r="CNJ86" s="207"/>
      <c r="CNK86" s="207"/>
      <c r="CNL86" s="207"/>
      <c r="CNM86" s="207"/>
      <c r="CNN86" s="207"/>
      <c r="CNO86" s="207"/>
      <c r="CNP86" s="207"/>
      <c r="CNQ86" s="207"/>
      <c r="CNR86" s="207"/>
      <c r="CNS86" s="207"/>
      <c r="CNT86" s="207"/>
      <c r="CNU86" s="207"/>
      <c r="CNV86" s="207"/>
      <c r="CNW86" s="207"/>
      <c r="CNX86" s="207"/>
      <c r="CNY86" s="207"/>
      <c r="CNZ86" s="207"/>
      <c r="COA86" s="207"/>
      <c r="COB86" s="207"/>
      <c r="COC86" s="207"/>
      <c r="COD86" s="207"/>
      <c r="COE86" s="207"/>
      <c r="COF86" s="207"/>
      <c r="COG86" s="207"/>
      <c r="COH86" s="207"/>
      <c r="COI86" s="207"/>
      <c r="COJ86" s="207"/>
      <c r="COK86" s="207"/>
      <c r="COL86" s="207"/>
      <c r="COM86" s="207"/>
      <c r="CON86" s="207"/>
      <c r="COO86" s="207"/>
      <c r="COP86" s="207"/>
      <c r="COQ86" s="207"/>
      <c r="COR86" s="207"/>
      <c r="COS86" s="207"/>
      <c r="COT86" s="207"/>
      <c r="COU86" s="207"/>
      <c r="COV86" s="207"/>
      <c r="COW86" s="207"/>
      <c r="COX86" s="207"/>
      <c r="COY86" s="207"/>
      <c r="COZ86" s="207"/>
      <c r="CPA86" s="207"/>
      <c r="CPB86" s="207"/>
      <c r="CPC86" s="207"/>
      <c r="CPD86" s="207"/>
      <c r="CPE86" s="207"/>
      <c r="CPF86" s="207"/>
      <c r="CPG86" s="207"/>
      <c r="CPH86" s="207"/>
      <c r="CPI86" s="207"/>
      <c r="CPJ86" s="207"/>
      <c r="CPK86" s="207"/>
      <c r="CPL86" s="207"/>
      <c r="CPM86" s="207"/>
      <c r="CPN86" s="207"/>
      <c r="CPO86" s="207"/>
      <c r="CPP86" s="207"/>
      <c r="CPQ86" s="207"/>
      <c r="CPR86" s="207"/>
      <c r="CPS86" s="207"/>
      <c r="CPT86" s="207"/>
      <c r="CPU86" s="207"/>
      <c r="CPV86" s="207"/>
      <c r="CPW86" s="207"/>
      <c r="CPX86" s="207"/>
      <c r="CPY86" s="207"/>
      <c r="CPZ86" s="207"/>
      <c r="CQA86" s="207"/>
      <c r="CQB86" s="207"/>
      <c r="CQC86" s="207"/>
      <c r="CQD86" s="207"/>
      <c r="CQE86" s="207"/>
      <c r="CQF86" s="207"/>
      <c r="CQG86" s="207"/>
      <c r="CQH86" s="207"/>
      <c r="CQI86" s="207"/>
      <c r="CQJ86" s="207"/>
      <c r="CQK86" s="207"/>
      <c r="CQL86" s="207"/>
      <c r="CQM86" s="207"/>
      <c r="CQN86" s="207"/>
      <c r="CQO86" s="207"/>
      <c r="CQP86" s="207"/>
      <c r="CQQ86" s="207"/>
      <c r="CQR86" s="207"/>
      <c r="CQS86" s="207"/>
      <c r="CQT86" s="207"/>
      <c r="CQU86" s="207"/>
      <c r="CQV86" s="207"/>
      <c r="CQW86" s="207"/>
      <c r="CQX86" s="207"/>
      <c r="CQY86" s="207"/>
      <c r="CQZ86" s="207"/>
      <c r="CRA86" s="207"/>
      <c r="CRB86" s="207"/>
      <c r="CRC86" s="207"/>
      <c r="CRD86" s="207"/>
      <c r="CRE86" s="207"/>
      <c r="CRF86" s="207"/>
      <c r="CRG86" s="207"/>
      <c r="CRH86" s="207"/>
      <c r="CRI86" s="207"/>
      <c r="CRJ86" s="207"/>
      <c r="CRK86" s="207"/>
      <c r="CRL86" s="207"/>
      <c r="CRM86" s="207"/>
      <c r="CRN86" s="207"/>
      <c r="CRO86" s="207"/>
      <c r="CRP86" s="207"/>
      <c r="CRQ86" s="207"/>
      <c r="CRR86" s="207"/>
      <c r="CRS86" s="207"/>
      <c r="CRT86" s="207"/>
      <c r="CRU86" s="207"/>
      <c r="CRV86" s="207"/>
      <c r="CRW86" s="207"/>
      <c r="CRX86" s="207"/>
      <c r="CRY86" s="207"/>
      <c r="CRZ86" s="207"/>
      <c r="CSA86" s="207"/>
      <c r="CSB86" s="207"/>
      <c r="CSC86" s="207"/>
      <c r="CSD86" s="207"/>
      <c r="CSE86" s="207"/>
      <c r="CSF86" s="207"/>
      <c r="CSG86" s="207"/>
      <c r="CSH86" s="207"/>
      <c r="CSI86" s="207"/>
      <c r="CSJ86" s="207"/>
      <c r="CSK86" s="207"/>
      <c r="CSL86" s="207"/>
      <c r="CSM86" s="207"/>
      <c r="CSN86" s="207"/>
      <c r="CSO86" s="207"/>
      <c r="CSP86" s="207"/>
      <c r="CSQ86" s="207"/>
      <c r="CSR86" s="207"/>
      <c r="CSS86" s="207"/>
      <c r="CST86" s="207"/>
      <c r="CSU86" s="207"/>
      <c r="CSV86" s="207"/>
      <c r="CSW86" s="207"/>
      <c r="CSX86" s="207"/>
      <c r="CSY86" s="207"/>
      <c r="CSZ86" s="207"/>
      <c r="CTA86" s="207"/>
      <c r="CTB86" s="207"/>
      <c r="CTC86" s="207"/>
      <c r="CTD86" s="207"/>
      <c r="CTE86" s="207"/>
      <c r="CTF86" s="207"/>
      <c r="CTG86" s="207"/>
      <c r="CTH86" s="207"/>
      <c r="CTI86" s="207"/>
      <c r="CTJ86" s="207"/>
      <c r="CTK86" s="207"/>
      <c r="CTL86" s="207"/>
      <c r="CTM86" s="207"/>
      <c r="CTN86" s="207"/>
      <c r="CTO86" s="207"/>
      <c r="CTP86" s="207"/>
      <c r="CTQ86" s="207"/>
      <c r="CTR86" s="207"/>
      <c r="CTS86" s="207"/>
      <c r="CTT86" s="207"/>
      <c r="CTU86" s="207"/>
      <c r="CTV86" s="207"/>
      <c r="CTW86" s="207"/>
      <c r="CTX86" s="207"/>
      <c r="CTY86" s="207"/>
      <c r="CTZ86" s="207"/>
      <c r="CUA86" s="207"/>
      <c r="CUB86" s="207"/>
      <c r="CUC86" s="207"/>
      <c r="CUD86" s="207"/>
      <c r="CUE86" s="207"/>
      <c r="CUF86" s="207"/>
      <c r="CUG86" s="207"/>
      <c r="CUH86" s="207"/>
      <c r="CUI86" s="207"/>
      <c r="CUJ86" s="207"/>
      <c r="CUK86" s="207"/>
      <c r="CUL86" s="207"/>
      <c r="CUM86" s="207"/>
      <c r="CUN86" s="207"/>
      <c r="CUO86" s="207"/>
      <c r="CUP86" s="207"/>
      <c r="CUQ86" s="207"/>
      <c r="CUR86" s="207"/>
      <c r="CUS86" s="207"/>
      <c r="CUT86" s="207"/>
      <c r="CUU86" s="207"/>
      <c r="CUV86" s="207"/>
      <c r="CUW86" s="207"/>
      <c r="CUX86" s="207"/>
      <c r="CUY86" s="207"/>
      <c r="CUZ86" s="207"/>
      <c r="CVA86" s="207"/>
      <c r="CVB86" s="207"/>
      <c r="CVC86" s="207"/>
      <c r="CVD86" s="207"/>
      <c r="CVE86" s="207"/>
      <c r="CVF86" s="207"/>
      <c r="CVG86" s="207"/>
      <c r="CVH86" s="207"/>
      <c r="CVI86" s="207"/>
      <c r="CVJ86" s="207"/>
      <c r="CVK86" s="207"/>
      <c r="CVL86" s="207"/>
      <c r="CVM86" s="207"/>
      <c r="CVN86" s="207"/>
      <c r="CVO86" s="207"/>
      <c r="CVP86" s="207"/>
      <c r="CVQ86" s="207"/>
      <c r="CVR86" s="207"/>
      <c r="CVS86" s="207"/>
      <c r="CVT86" s="207"/>
      <c r="CVU86" s="207"/>
      <c r="CVV86" s="207"/>
      <c r="CVW86" s="207"/>
      <c r="CVX86" s="207"/>
      <c r="CVY86" s="207"/>
      <c r="CVZ86" s="207"/>
      <c r="CWA86" s="207"/>
      <c r="CWB86" s="207"/>
      <c r="CWC86" s="207"/>
      <c r="CWD86" s="207"/>
      <c r="CWE86" s="207"/>
      <c r="CWF86" s="207"/>
      <c r="CWG86" s="207"/>
      <c r="CWH86" s="207"/>
      <c r="CWI86" s="207"/>
      <c r="CWJ86" s="207"/>
      <c r="CWK86" s="207"/>
      <c r="CWL86" s="207"/>
      <c r="CWM86" s="207"/>
      <c r="CWN86" s="207"/>
      <c r="CWO86" s="207"/>
      <c r="CWP86" s="207"/>
      <c r="CWQ86" s="207"/>
      <c r="CWR86" s="207"/>
      <c r="CWS86" s="207"/>
      <c r="CWT86" s="207"/>
      <c r="CWU86" s="207"/>
      <c r="CWV86" s="207"/>
      <c r="CWW86" s="207"/>
      <c r="CWX86" s="207"/>
      <c r="CWY86" s="207"/>
      <c r="CWZ86" s="207"/>
      <c r="CXA86" s="207"/>
      <c r="CXB86" s="207"/>
      <c r="CXC86" s="207"/>
      <c r="CXD86" s="207"/>
      <c r="CXE86" s="207"/>
      <c r="CXF86" s="207"/>
      <c r="CXG86" s="207"/>
      <c r="CXH86" s="207"/>
      <c r="CXI86" s="207"/>
      <c r="CXJ86" s="207"/>
      <c r="CXK86" s="207"/>
      <c r="CXL86" s="207"/>
      <c r="CXM86" s="207"/>
      <c r="CXN86" s="207"/>
      <c r="CXO86" s="207"/>
      <c r="CXP86" s="207"/>
      <c r="CXQ86" s="207"/>
      <c r="CXR86" s="207"/>
      <c r="CXS86" s="207"/>
      <c r="CXT86" s="207"/>
      <c r="CXU86" s="207"/>
      <c r="CXV86" s="207"/>
      <c r="CXW86" s="207"/>
      <c r="CXX86" s="207"/>
      <c r="CXY86" s="207"/>
      <c r="CXZ86" s="207"/>
      <c r="CYA86" s="207"/>
      <c r="CYB86" s="207"/>
      <c r="CYC86" s="207"/>
      <c r="CYD86" s="207"/>
      <c r="CYE86" s="207"/>
      <c r="CYF86" s="207"/>
      <c r="CYG86" s="207"/>
      <c r="CYH86" s="207"/>
      <c r="CYI86" s="207"/>
      <c r="CYJ86" s="207"/>
      <c r="CYK86" s="207"/>
      <c r="CYL86" s="207"/>
      <c r="CYM86" s="207"/>
      <c r="CYN86" s="207"/>
      <c r="CYO86" s="207"/>
      <c r="CYP86" s="207"/>
      <c r="CYQ86" s="207"/>
      <c r="CYR86" s="207"/>
      <c r="CYS86" s="207"/>
      <c r="CYT86" s="207"/>
      <c r="CYU86" s="207"/>
      <c r="CYV86" s="207"/>
      <c r="CYW86" s="207"/>
      <c r="CYX86" s="207"/>
      <c r="CYY86" s="207"/>
      <c r="CYZ86" s="207"/>
      <c r="CZA86" s="207"/>
      <c r="CZB86" s="207"/>
      <c r="CZC86" s="207"/>
      <c r="CZD86" s="207"/>
      <c r="CZE86" s="207"/>
      <c r="CZF86" s="207"/>
      <c r="CZG86" s="207"/>
      <c r="CZH86" s="207"/>
      <c r="CZI86" s="207"/>
      <c r="CZJ86" s="207"/>
      <c r="CZK86" s="207"/>
      <c r="CZL86" s="207"/>
      <c r="CZM86" s="207"/>
      <c r="CZN86" s="207"/>
      <c r="CZO86" s="207"/>
      <c r="CZP86" s="207"/>
      <c r="CZQ86" s="207"/>
      <c r="CZR86" s="207"/>
      <c r="CZS86" s="207"/>
      <c r="CZT86" s="207"/>
      <c r="CZU86" s="207"/>
      <c r="CZV86" s="207"/>
      <c r="CZW86" s="207"/>
      <c r="CZX86" s="207"/>
      <c r="CZY86" s="207"/>
      <c r="CZZ86" s="207"/>
      <c r="DAA86" s="207"/>
      <c r="DAB86" s="207"/>
      <c r="DAC86" s="207"/>
      <c r="DAD86" s="207"/>
      <c r="DAE86" s="207"/>
      <c r="DAF86" s="207"/>
      <c r="DAG86" s="207"/>
      <c r="DAH86" s="207"/>
      <c r="DAI86" s="207"/>
      <c r="DAJ86" s="207"/>
      <c r="DAK86" s="207"/>
      <c r="DAL86" s="207"/>
      <c r="DAM86" s="207"/>
      <c r="DAN86" s="207"/>
      <c r="DAO86" s="207"/>
      <c r="DAP86" s="207"/>
      <c r="DAQ86" s="207"/>
      <c r="DAR86" s="207"/>
      <c r="DAS86" s="207"/>
      <c r="DAT86" s="207"/>
      <c r="DAU86" s="207"/>
      <c r="DAV86" s="207"/>
      <c r="DAW86" s="207"/>
      <c r="DAX86" s="207"/>
      <c r="DAY86" s="207"/>
      <c r="DAZ86" s="207"/>
      <c r="DBA86" s="207"/>
      <c r="DBB86" s="207"/>
      <c r="DBC86" s="207"/>
      <c r="DBD86" s="207"/>
      <c r="DBE86" s="207"/>
      <c r="DBF86" s="207"/>
      <c r="DBG86" s="207"/>
      <c r="DBH86" s="207"/>
      <c r="DBI86" s="207"/>
      <c r="DBJ86" s="207"/>
      <c r="DBK86" s="207"/>
      <c r="DBL86" s="207"/>
      <c r="DBM86" s="207"/>
      <c r="DBN86" s="207"/>
      <c r="DBO86" s="207"/>
      <c r="DBP86" s="207"/>
      <c r="DBQ86" s="207"/>
      <c r="DBR86" s="207"/>
      <c r="DBS86" s="207"/>
      <c r="DBT86" s="207"/>
      <c r="DBU86" s="207"/>
      <c r="DBV86" s="207"/>
      <c r="DBW86" s="207"/>
      <c r="DBX86" s="207"/>
      <c r="DBY86" s="207"/>
      <c r="DBZ86" s="207"/>
      <c r="DCA86" s="207"/>
      <c r="DCB86" s="207"/>
      <c r="DCC86" s="207"/>
      <c r="DCD86" s="207"/>
      <c r="DCE86" s="207"/>
      <c r="DCF86" s="207"/>
      <c r="DCG86" s="207"/>
      <c r="DCH86" s="207"/>
      <c r="DCI86" s="207"/>
      <c r="DCJ86" s="207"/>
      <c r="DCK86" s="207"/>
      <c r="DCL86" s="207"/>
      <c r="DCM86" s="207"/>
      <c r="DCN86" s="207"/>
      <c r="DCO86" s="207"/>
      <c r="DCP86" s="207"/>
      <c r="DCQ86" s="207"/>
      <c r="DCR86" s="207"/>
      <c r="DCS86" s="207"/>
      <c r="DCT86" s="207"/>
      <c r="DCU86" s="207"/>
      <c r="DCV86" s="207"/>
      <c r="DCW86" s="207"/>
      <c r="DCX86" s="207"/>
      <c r="DCY86" s="207"/>
      <c r="DCZ86" s="207"/>
      <c r="DDA86" s="207"/>
      <c r="DDB86" s="207"/>
      <c r="DDC86" s="207"/>
      <c r="DDD86" s="207"/>
      <c r="DDE86" s="207"/>
      <c r="DDF86" s="207"/>
      <c r="DDG86" s="207"/>
      <c r="DDH86" s="207"/>
      <c r="DDI86" s="207"/>
      <c r="DDJ86" s="207"/>
      <c r="DDK86" s="207"/>
      <c r="DDL86" s="207"/>
      <c r="DDM86" s="207"/>
      <c r="DDN86" s="207"/>
      <c r="DDO86" s="207"/>
      <c r="DDP86" s="207"/>
      <c r="DDQ86" s="207"/>
      <c r="DDR86" s="207"/>
      <c r="DDS86" s="207"/>
      <c r="DDT86" s="207"/>
      <c r="DDU86" s="207"/>
      <c r="DDV86" s="207"/>
      <c r="DDW86" s="207"/>
      <c r="DDX86" s="207"/>
      <c r="DDY86" s="207"/>
      <c r="DDZ86" s="207"/>
      <c r="DEA86" s="207"/>
      <c r="DEB86" s="207"/>
      <c r="DEC86" s="207"/>
      <c r="DED86" s="207"/>
      <c r="DEE86" s="207"/>
      <c r="DEF86" s="207"/>
      <c r="DEG86" s="207"/>
      <c r="DEH86" s="207"/>
      <c r="DEI86" s="207"/>
      <c r="DEJ86" s="207"/>
      <c r="DEK86" s="207"/>
      <c r="DEL86" s="207"/>
      <c r="DEM86" s="207"/>
      <c r="DEN86" s="207"/>
      <c r="DEO86" s="207"/>
      <c r="DEP86" s="207"/>
      <c r="DEQ86" s="207"/>
      <c r="DER86" s="207"/>
      <c r="DES86" s="207"/>
      <c r="DET86" s="207"/>
      <c r="DEU86" s="207"/>
      <c r="DEV86" s="207"/>
      <c r="DEW86" s="207"/>
      <c r="DEX86" s="207"/>
      <c r="DEY86" s="207"/>
      <c r="DEZ86" s="207"/>
      <c r="DFA86" s="207"/>
      <c r="DFB86" s="207"/>
      <c r="DFC86" s="207"/>
      <c r="DFD86" s="207"/>
      <c r="DFE86" s="207"/>
      <c r="DFF86" s="207"/>
      <c r="DFG86" s="207"/>
      <c r="DFH86" s="207"/>
      <c r="DFI86" s="207"/>
      <c r="DFJ86" s="207"/>
      <c r="DFK86" s="207"/>
      <c r="DFL86" s="207"/>
      <c r="DFM86" s="207"/>
      <c r="DFN86" s="207"/>
      <c r="DFO86" s="207"/>
      <c r="DFP86" s="207"/>
      <c r="DFQ86" s="207"/>
      <c r="DFR86" s="207"/>
      <c r="DFS86" s="207"/>
      <c r="DFT86" s="207"/>
      <c r="DFU86" s="207"/>
      <c r="DFV86" s="207"/>
      <c r="DFW86" s="207"/>
      <c r="DFX86" s="207"/>
      <c r="DFY86" s="207"/>
      <c r="DFZ86" s="207"/>
      <c r="DGA86" s="207"/>
      <c r="DGB86" s="207"/>
      <c r="DGC86" s="207"/>
      <c r="DGD86" s="207"/>
      <c r="DGE86" s="207"/>
      <c r="DGF86" s="207"/>
      <c r="DGG86" s="207"/>
      <c r="DGH86" s="207"/>
      <c r="DGI86" s="207"/>
      <c r="DGJ86" s="207"/>
      <c r="DGK86" s="207"/>
      <c r="DGL86" s="207"/>
      <c r="DGM86" s="207"/>
      <c r="DGN86" s="207"/>
      <c r="DGO86" s="207"/>
      <c r="DGP86" s="207"/>
      <c r="DGQ86" s="207"/>
      <c r="DGR86" s="207"/>
      <c r="DGS86" s="207"/>
      <c r="DGT86" s="207"/>
      <c r="DGU86" s="207"/>
      <c r="DGV86" s="207"/>
      <c r="DGW86" s="207"/>
      <c r="DGX86" s="207"/>
      <c r="DGY86" s="207"/>
      <c r="DGZ86" s="207"/>
      <c r="DHA86" s="207"/>
      <c r="DHB86" s="207"/>
      <c r="DHC86" s="207"/>
      <c r="DHD86" s="207"/>
      <c r="DHE86" s="207"/>
      <c r="DHF86" s="207"/>
      <c r="DHG86" s="207"/>
      <c r="DHH86" s="207"/>
      <c r="DHI86" s="207"/>
      <c r="DHJ86" s="207"/>
      <c r="DHK86" s="207"/>
      <c r="DHL86" s="207"/>
      <c r="DHM86" s="207"/>
      <c r="DHN86" s="207"/>
      <c r="DHO86" s="207"/>
      <c r="DHP86" s="207"/>
      <c r="DHQ86" s="207"/>
      <c r="DHR86" s="207"/>
      <c r="DHS86" s="207"/>
      <c r="DHT86" s="207"/>
      <c r="DHU86" s="207"/>
      <c r="DHV86" s="207"/>
      <c r="DHW86" s="207"/>
      <c r="DHX86" s="207"/>
      <c r="DHY86" s="207"/>
      <c r="DHZ86" s="207"/>
      <c r="DIA86" s="207"/>
      <c r="DIB86" s="207"/>
      <c r="DIC86" s="207"/>
      <c r="DID86" s="207"/>
      <c r="DIE86" s="207"/>
      <c r="DIF86" s="207"/>
      <c r="DIG86" s="207"/>
      <c r="DIH86" s="207"/>
      <c r="DII86" s="207"/>
      <c r="DIJ86" s="207"/>
      <c r="DIK86" s="207"/>
      <c r="DIL86" s="207"/>
      <c r="DIM86" s="207"/>
      <c r="DIN86" s="207"/>
      <c r="DIO86" s="207"/>
      <c r="DIP86" s="207"/>
      <c r="DIQ86" s="207"/>
      <c r="DIR86" s="207"/>
      <c r="DIS86" s="207"/>
      <c r="DIT86" s="207"/>
      <c r="DIU86" s="207"/>
      <c r="DIV86" s="207"/>
      <c r="DIW86" s="207"/>
      <c r="DIX86" s="207"/>
      <c r="DIY86" s="207"/>
      <c r="DIZ86" s="207"/>
      <c r="DJA86" s="207"/>
      <c r="DJB86" s="207"/>
      <c r="DJC86" s="207"/>
      <c r="DJD86" s="207"/>
      <c r="DJE86" s="207"/>
      <c r="DJF86" s="207"/>
      <c r="DJG86" s="207"/>
      <c r="DJH86" s="207"/>
      <c r="DJI86" s="207"/>
      <c r="DJJ86" s="207"/>
      <c r="DJK86" s="207"/>
      <c r="DJL86" s="207"/>
      <c r="DJM86" s="207"/>
      <c r="DJN86" s="207"/>
      <c r="DJO86" s="207"/>
      <c r="DJP86" s="207"/>
      <c r="DJQ86" s="207"/>
      <c r="DJR86" s="207"/>
      <c r="DJS86" s="207"/>
      <c r="DJT86" s="207"/>
      <c r="DJU86" s="207"/>
      <c r="DJV86" s="207"/>
      <c r="DJW86" s="207"/>
      <c r="DJX86" s="207"/>
      <c r="DJY86" s="207"/>
      <c r="DJZ86" s="207"/>
      <c r="DKA86" s="207"/>
      <c r="DKB86" s="207"/>
      <c r="DKC86" s="207"/>
      <c r="DKD86" s="207"/>
      <c r="DKE86" s="207"/>
      <c r="DKF86" s="207"/>
      <c r="DKG86" s="207"/>
      <c r="DKH86" s="207"/>
      <c r="DKI86" s="207"/>
      <c r="DKJ86" s="207"/>
      <c r="DKK86" s="207"/>
      <c r="DKL86" s="207"/>
      <c r="DKM86" s="207"/>
      <c r="DKN86" s="207"/>
      <c r="DKO86" s="207"/>
      <c r="DKP86" s="207"/>
      <c r="DKQ86" s="207"/>
      <c r="DKR86" s="207"/>
      <c r="DKS86" s="207"/>
      <c r="DKT86" s="207"/>
      <c r="DKU86" s="207"/>
      <c r="DKV86" s="207"/>
      <c r="DKW86" s="207"/>
      <c r="DKX86" s="207"/>
      <c r="DKY86" s="207"/>
      <c r="DKZ86" s="207"/>
      <c r="DLA86" s="207"/>
      <c r="DLB86" s="207"/>
      <c r="DLC86" s="207"/>
      <c r="DLD86" s="207"/>
      <c r="DLE86" s="207"/>
      <c r="DLF86" s="207"/>
      <c r="DLG86" s="207"/>
      <c r="DLH86" s="207"/>
      <c r="DLI86" s="207"/>
      <c r="DLJ86" s="207"/>
      <c r="DLK86" s="207"/>
      <c r="DLL86" s="207"/>
      <c r="DLM86" s="207"/>
      <c r="DLN86" s="207"/>
      <c r="DLO86" s="207"/>
      <c r="DLP86" s="207"/>
      <c r="DLQ86" s="207"/>
      <c r="DLR86" s="207"/>
      <c r="DLS86" s="207"/>
      <c r="DLT86" s="207"/>
      <c r="DLU86" s="207"/>
      <c r="DLV86" s="207"/>
      <c r="DLW86" s="207"/>
      <c r="DLX86" s="207"/>
      <c r="DLY86" s="207"/>
      <c r="DLZ86" s="207"/>
      <c r="DMA86" s="207"/>
      <c r="DMB86" s="207"/>
      <c r="DMC86" s="207"/>
      <c r="DMD86" s="207"/>
      <c r="DME86" s="207"/>
      <c r="DMF86" s="207"/>
      <c r="DMG86" s="207"/>
      <c r="DMH86" s="207"/>
      <c r="DMI86" s="207"/>
      <c r="DMJ86" s="207"/>
      <c r="DMK86" s="207"/>
      <c r="DML86" s="207"/>
      <c r="DMM86" s="207"/>
      <c r="DMN86" s="207"/>
      <c r="DMO86" s="207"/>
      <c r="DMP86" s="207"/>
      <c r="DMQ86" s="207"/>
      <c r="DMR86" s="207"/>
      <c r="DMS86" s="207"/>
      <c r="DMT86" s="207"/>
      <c r="DMU86" s="207"/>
      <c r="DMV86" s="207"/>
      <c r="DMW86" s="207"/>
      <c r="DMX86" s="207"/>
      <c r="DMY86" s="207"/>
      <c r="DMZ86" s="207"/>
      <c r="DNA86" s="207"/>
      <c r="DNB86" s="207"/>
      <c r="DNC86" s="207"/>
      <c r="DND86" s="207"/>
      <c r="DNE86" s="207"/>
      <c r="DNF86" s="207"/>
      <c r="DNG86" s="207"/>
      <c r="DNH86" s="207"/>
      <c r="DNI86" s="207"/>
      <c r="DNJ86" s="207"/>
      <c r="DNK86" s="207"/>
      <c r="DNL86" s="207"/>
      <c r="DNM86" s="207"/>
      <c r="DNN86" s="207"/>
      <c r="DNO86" s="207"/>
      <c r="DNP86" s="207"/>
      <c r="DNQ86" s="207"/>
      <c r="DNR86" s="207"/>
      <c r="DNS86" s="207"/>
      <c r="DNT86" s="207"/>
      <c r="DNU86" s="207"/>
      <c r="DNV86" s="207"/>
      <c r="DNW86" s="207"/>
      <c r="DNX86" s="207"/>
      <c r="DNY86" s="207"/>
      <c r="DNZ86" s="207"/>
      <c r="DOA86" s="207"/>
      <c r="DOB86" s="207"/>
      <c r="DOC86" s="207"/>
      <c r="DOD86" s="207"/>
      <c r="DOE86" s="207"/>
      <c r="DOF86" s="207"/>
      <c r="DOG86" s="207"/>
      <c r="DOH86" s="207"/>
      <c r="DOI86" s="207"/>
      <c r="DOJ86" s="207"/>
      <c r="DOK86" s="207"/>
      <c r="DOL86" s="207"/>
      <c r="DOM86" s="207"/>
      <c r="DON86" s="207"/>
      <c r="DOO86" s="207"/>
      <c r="DOP86" s="207"/>
      <c r="DOQ86" s="207"/>
      <c r="DOR86" s="207"/>
      <c r="DOS86" s="207"/>
      <c r="DOT86" s="207"/>
      <c r="DOU86" s="207"/>
      <c r="DOV86" s="207"/>
      <c r="DOW86" s="207"/>
      <c r="DOX86" s="207"/>
      <c r="DOY86" s="207"/>
      <c r="DOZ86" s="207"/>
      <c r="DPA86" s="207"/>
      <c r="DPB86" s="207"/>
      <c r="DPC86" s="207"/>
      <c r="DPD86" s="207"/>
      <c r="DPE86" s="207"/>
      <c r="DPF86" s="207"/>
      <c r="DPG86" s="207"/>
      <c r="DPH86" s="207"/>
      <c r="DPI86" s="207"/>
      <c r="DPJ86" s="207"/>
      <c r="DPK86" s="207"/>
      <c r="DPL86" s="207"/>
      <c r="DPM86" s="207"/>
      <c r="DPN86" s="207"/>
      <c r="DPO86" s="207"/>
      <c r="DPP86" s="207"/>
      <c r="DPQ86" s="207"/>
      <c r="DPR86" s="207"/>
      <c r="DPS86" s="207"/>
      <c r="DPT86" s="207"/>
      <c r="DPU86" s="207"/>
      <c r="DPV86" s="207"/>
      <c r="DPW86" s="207"/>
      <c r="DPX86" s="207"/>
      <c r="DPY86" s="207"/>
      <c r="DPZ86" s="207"/>
      <c r="DQA86" s="207"/>
      <c r="DQB86" s="207"/>
      <c r="DQC86" s="207"/>
      <c r="DQD86" s="207"/>
      <c r="DQE86" s="207"/>
      <c r="DQF86" s="207"/>
      <c r="DQG86" s="207"/>
      <c r="DQH86" s="207"/>
      <c r="DQI86" s="207"/>
      <c r="DQJ86" s="207"/>
      <c r="DQK86" s="207"/>
      <c r="DQL86" s="207"/>
      <c r="DQM86" s="207"/>
      <c r="DQN86" s="207"/>
      <c r="DQO86" s="207"/>
      <c r="DQP86" s="207"/>
      <c r="DQQ86" s="207"/>
      <c r="DQR86" s="207"/>
      <c r="DQS86" s="207"/>
      <c r="DQT86" s="207"/>
      <c r="DQU86" s="207"/>
      <c r="DQV86" s="207"/>
      <c r="DQW86" s="207"/>
      <c r="DQX86" s="207"/>
      <c r="DQY86" s="207"/>
      <c r="DQZ86" s="207"/>
      <c r="DRA86" s="207"/>
      <c r="DRB86" s="207"/>
      <c r="DRC86" s="207"/>
      <c r="DRD86" s="207"/>
      <c r="DRE86" s="207"/>
      <c r="DRF86" s="207"/>
      <c r="DRG86" s="207"/>
      <c r="DRH86" s="207"/>
      <c r="DRI86" s="207"/>
      <c r="DRJ86" s="207"/>
      <c r="DRK86" s="207"/>
      <c r="DRL86" s="207"/>
      <c r="DRM86" s="207"/>
      <c r="DRN86" s="207"/>
      <c r="DRO86" s="207"/>
      <c r="DRP86" s="207"/>
      <c r="DRQ86" s="207"/>
      <c r="DRR86" s="207"/>
      <c r="DRS86" s="207"/>
      <c r="DRT86" s="207"/>
      <c r="DRU86" s="207"/>
      <c r="DRV86" s="207"/>
      <c r="DRW86" s="207"/>
      <c r="DRX86" s="207"/>
      <c r="DRY86" s="207"/>
      <c r="DRZ86" s="207"/>
      <c r="DSA86" s="207"/>
      <c r="DSB86" s="207"/>
      <c r="DSC86" s="207"/>
      <c r="DSD86" s="207"/>
      <c r="DSE86" s="207"/>
      <c r="DSF86" s="207"/>
      <c r="DSG86" s="207"/>
      <c r="DSH86" s="207"/>
      <c r="DSI86" s="207"/>
      <c r="DSJ86" s="207"/>
      <c r="DSK86" s="207"/>
      <c r="DSL86" s="207"/>
      <c r="DSM86" s="207"/>
      <c r="DSN86" s="207"/>
      <c r="DSO86" s="207"/>
      <c r="DSP86" s="207"/>
      <c r="DSQ86" s="207"/>
      <c r="DSR86" s="207"/>
      <c r="DSS86" s="207"/>
      <c r="DST86" s="207"/>
      <c r="DSU86" s="207"/>
      <c r="DSV86" s="207"/>
      <c r="DSW86" s="207"/>
      <c r="DSX86" s="207"/>
      <c r="DSY86" s="207"/>
      <c r="DSZ86" s="207"/>
      <c r="DTA86" s="207"/>
      <c r="DTB86" s="207"/>
      <c r="DTC86" s="207"/>
      <c r="DTD86" s="207"/>
      <c r="DTE86" s="207"/>
      <c r="DTF86" s="207"/>
      <c r="DTG86" s="207"/>
      <c r="DTH86" s="207"/>
      <c r="DTI86" s="207"/>
      <c r="DTJ86" s="207"/>
      <c r="DTK86" s="207"/>
      <c r="DTL86" s="207"/>
      <c r="DTM86" s="207"/>
      <c r="DTN86" s="207"/>
      <c r="DTO86" s="207"/>
      <c r="DTP86" s="207"/>
      <c r="DTQ86" s="207"/>
      <c r="DTR86" s="207"/>
      <c r="DTS86" s="207"/>
      <c r="DTT86" s="207"/>
      <c r="DTU86" s="207"/>
      <c r="DTV86" s="207"/>
      <c r="DTW86" s="207"/>
      <c r="DTX86" s="207"/>
      <c r="DTY86" s="207"/>
      <c r="DTZ86" s="207"/>
      <c r="DUA86" s="207"/>
      <c r="DUB86" s="207"/>
      <c r="DUC86" s="207"/>
      <c r="DUD86" s="207"/>
      <c r="DUE86" s="207"/>
      <c r="DUF86" s="207"/>
      <c r="DUG86" s="207"/>
      <c r="DUH86" s="207"/>
      <c r="DUI86" s="207"/>
      <c r="DUJ86" s="207"/>
      <c r="DUK86" s="207"/>
      <c r="DUL86" s="207"/>
      <c r="DUM86" s="207"/>
      <c r="DUN86" s="207"/>
      <c r="DUO86" s="207"/>
      <c r="DUP86" s="207"/>
      <c r="DUQ86" s="207"/>
      <c r="DUR86" s="207"/>
      <c r="DUS86" s="207"/>
      <c r="DUT86" s="207"/>
      <c r="DUU86" s="207"/>
      <c r="DUV86" s="207"/>
      <c r="DUW86" s="207"/>
      <c r="DUX86" s="207"/>
      <c r="DUY86" s="207"/>
      <c r="DUZ86" s="207"/>
      <c r="DVA86" s="207"/>
      <c r="DVB86" s="207"/>
      <c r="DVC86" s="207"/>
      <c r="DVD86" s="207"/>
      <c r="DVE86" s="207"/>
      <c r="DVF86" s="207"/>
      <c r="DVG86" s="207"/>
      <c r="DVH86" s="207"/>
      <c r="DVI86" s="207"/>
      <c r="DVJ86" s="207"/>
      <c r="DVK86" s="207"/>
      <c r="DVL86" s="207"/>
      <c r="DVM86" s="207"/>
      <c r="DVN86" s="207"/>
      <c r="DVO86" s="207"/>
      <c r="DVP86" s="207"/>
      <c r="DVQ86" s="207"/>
      <c r="DVR86" s="207"/>
      <c r="DVS86" s="207"/>
      <c r="DVT86" s="207"/>
      <c r="DVU86" s="207"/>
      <c r="DVV86" s="207"/>
      <c r="DVW86" s="207"/>
      <c r="DVX86" s="207"/>
      <c r="DVY86" s="207"/>
      <c r="DVZ86" s="207"/>
      <c r="DWA86" s="207"/>
      <c r="DWB86" s="207"/>
      <c r="DWC86" s="207"/>
      <c r="DWD86" s="207"/>
      <c r="DWE86" s="207"/>
      <c r="DWF86" s="207"/>
      <c r="DWG86" s="207"/>
      <c r="DWH86" s="207"/>
      <c r="DWI86" s="207"/>
      <c r="DWJ86" s="207"/>
      <c r="DWK86" s="207"/>
      <c r="DWL86" s="207"/>
      <c r="DWM86" s="207"/>
      <c r="DWN86" s="207"/>
      <c r="DWO86" s="207"/>
      <c r="DWP86" s="207"/>
      <c r="DWQ86" s="207"/>
      <c r="DWR86" s="207"/>
      <c r="DWS86" s="207"/>
      <c r="DWT86" s="207"/>
      <c r="DWU86" s="207"/>
      <c r="DWV86" s="207"/>
      <c r="DWW86" s="207"/>
      <c r="DWX86" s="207"/>
      <c r="DWY86" s="207"/>
      <c r="DWZ86" s="207"/>
      <c r="DXA86" s="207"/>
      <c r="DXB86" s="207"/>
      <c r="DXC86" s="207"/>
      <c r="DXD86" s="207"/>
      <c r="DXE86" s="207"/>
      <c r="DXF86" s="207"/>
      <c r="DXG86" s="207"/>
      <c r="DXH86" s="207"/>
      <c r="DXI86" s="207"/>
      <c r="DXJ86" s="207"/>
      <c r="DXK86" s="207"/>
      <c r="DXL86" s="207"/>
      <c r="DXM86" s="207"/>
      <c r="DXN86" s="207"/>
      <c r="DXO86" s="207"/>
      <c r="DXP86" s="207"/>
      <c r="DXQ86" s="207"/>
      <c r="DXR86" s="207"/>
      <c r="DXS86" s="207"/>
      <c r="DXT86" s="207"/>
      <c r="DXU86" s="207"/>
      <c r="DXV86" s="207"/>
      <c r="DXW86" s="207"/>
      <c r="DXX86" s="207"/>
      <c r="DXY86" s="207"/>
      <c r="DXZ86" s="207"/>
      <c r="DYA86" s="207"/>
      <c r="DYB86" s="207"/>
      <c r="DYC86" s="207"/>
      <c r="DYD86" s="207"/>
      <c r="DYE86" s="207"/>
      <c r="DYF86" s="207"/>
      <c r="DYG86" s="207"/>
      <c r="DYH86" s="207"/>
      <c r="DYI86" s="207"/>
      <c r="DYJ86" s="207"/>
      <c r="DYK86" s="207"/>
      <c r="DYL86" s="207"/>
      <c r="DYM86" s="207"/>
      <c r="DYN86" s="207"/>
      <c r="DYO86" s="207"/>
      <c r="DYP86" s="207"/>
      <c r="DYQ86" s="207"/>
      <c r="DYR86" s="207"/>
      <c r="DYS86" s="207"/>
      <c r="DYT86" s="207"/>
      <c r="DYU86" s="207"/>
      <c r="DYV86" s="207"/>
      <c r="DYW86" s="207"/>
      <c r="DYX86" s="207"/>
      <c r="DYY86" s="207"/>
      <c r="DYZ86" s="207"/>
      <c r="DZA86" s="207"/>
      <c r="DZB86" s="207"/>
      <c r="DZC86" s="207"/>
      <c r="DZD86" s="207"/>
      <c r="DZE86" s="207"/>
      <c r="DZF86" s="207"/>
      <c r="DZG86" s="207"/>
      <c r="DZH86" s="207"/>
      <c r="DZI86" s="207"/>
      <c r="DZJ86" s="207"/>
      <c r="DZK86" s="207"/>
      <c r="DZL86" s="207"/>
      <c r="DZM86" s="207"/>
      <c r="DZN86" s="207"/>
      <c r="DZO86" s="207"/>
      <c r="DZP86" s="207"/>
      <c r="DZQ86" s="207"/>
      <c r="DZR86" s="207"/>
      <c r="DZS86" s="207"/>
      <c r="DZT86" s="207"/>
      <c r="DZU86" s="207"/>
      <c r="DZV86" s="207"/>
      <c r="DZW86" s="207"/>
      <c r="DZX86" s="207"/>
      <c r="DZY86" s="207"/>
      <c r="DZZ86" s="207"/>
      <c r="EAA86" s="207"/>
      <c r="EAB86" s="207"/>
      <c r="EAC86" s="207"/>
      <c r="EAD86" s="207"/>
      <c r="EAE86" s="207"/>
      <c r="EAF86" s="207"/>
      <c r="EAG86" s="207"/>
      <c r="EAH86" s="207"/>
      <c r="EAI86" s="207"/>
      <c r="EAJ86" s="207"/>
      <c r="EAK86" s="207"/>
      <c r="EAL86" s="207"/>
      <c r="EAM86" s="207"/>
      <c r="EAN86" s="207"/>
      <c r="EAO86" s="207"/>
      <c r="EAP86" s="207"/>
      <c r="EAQ86" s="207"/>
      <c r="EAR86" s="207"/>
      <c r="EAS86" s="207"/>
      <c r="EAT86" s="207"/>
      <c r="EAU86" s="207"/>
      <c r="EAV86" s="207"/>
      <c r="EAW86" s="207"/>
      <c r="EAX86" s="207"/>
      <c r="EAY86" s="207"/>
      <c r="EAZ86" s="207"/>
      <c r="EBA86" s="207"/>
      <c r="EBB86" s="207"/>
      <c r="EBC86" s="207"/>
      <c r="EBD86" s="207"/>
      <c r="EBE86" s="207"/>
      <c r="EBF86" s="207"/>
      <c r="EBG86" s="207"/>
      <c r="EBH86" s="207"/>
      <c r="EBI86" s="207"/>
      <c r="EBJ86" s="207"/>
      <c r="EBK86" s="207"/>
      <c r="EBL86" s="207"/>
      <c r="EBM86" s="207"/>
      <c r="EBN86" s="207"/>
      <c r="EBO86" s="207"/>
      <c r="EBP86" s="207"/>
      <c r="EBQ86" s="207"/>
      <c r="EBR86" s="207"/>
      <c r="EBS86" s="207"/>
      <c r="EBT86" s="207"/>
      <c r="EBU86" s="207"/>
      <c r="EBV86" s="207"/>
      <c r="EBW86" s="207"/>
      <c r="EBX86" s="207"/>
      <c r="EBY86" s="207"/>
      <c r="EBZ86" s="207"/>
      <c r="ECA86" s="207"/>
      <c r="ECB86" s="207"/>
      <c r="ECC86" s="207"/>
      <c r="ECD86" s="207"/>
      <c r="ECE86" s="207"/>
      <c r="ECF86" s="207"/>
      <c r="ECG86" s="207"/>
      <c r="ECH86" s="207"/>
      <c r="ECI86" s="207"/>
      <c r="ECJ86" s="207"/>
      <c r="ECK86" s="207"/>
      <c r="ECL86" s="207"/>
      <c r="ECM86" s="207"/>
      <c r="ECN86" s="207"/>
      <c r="ECO86" s="207"/>
      <c r="ECP86" s="207"/>
      <c r="ECQ86" s="207"/>
      <c r="ECR86" s="207"/>
      <c r="ECS86" s="207"/>
      <c r="ECT86" s="207"/>
      <c r="ECU86" s="207"/>
      <c r="ECV86" s="207"/>
      <c r="ECW86" s="207"/>
      <c r="ECX86" s="207"/>
      <c r="ECY86" s="207"/>
      <c r="ECZ86" s="207"/>
      <c r="EDA86" s="207"/>
      <c r="EDB86" s="207"/>
      <c r="EDC86" s="207"/>
      <c r="EDD86" s="207"/>
      <c r="EDE86" s="207"/>
      <c r="EDF86" s="207"/>
      <c r="EDG86" s="207"/>
      <c r="EDH86" s="207"/>
      <c r="EDI86" s="207"/>
      <c r="EDJ86" s="207"/>
      <c r="EDK86" s="207"/>
      <c r="EDL86" s="207"/>
      <c r="EDM86" s="207"/>
      <c r="EDN86" s="207"/>
      <c r="EDO86" s="207"/>
      <c r="EDP86" s="207"/>
      <c r="EDQ86" s="207"/>
      <c r="EDR86" s="207"/>
      <c r="EDS86" s="207"/>
      <c r="EDT86" s="207"/>
      <c r="EDU86" s="207"/>
      <c r="EDV86" s="207"/>
      <c r="EDW86" s="207"/>
      <c r="EDX86" s="207"/>
      <c r="EDY86" s="207"/>
      <c r="EDZ86" s="207"/>
      <c r="EEA86" s="207"/>
      <c r="EEB86" s="207"/>
      <c r="EEC86" s="207"/>
      <c r="EED86" s="207"/>
      <c r="EEE86" s="207"/>
      <c r="EEF86" s="207"/>
      <c r="EEG86" s="207"/>
      <c r="EEH86" s="207"/>
      <c r="EEI86" s="207"/>
      <c r="EEJ86" s="207"/>
      <c r="EEK86" s="207"/>
      <c r="EEL86" s="207"/>
      <c r="EEM86" s="207"/>
      <c r="EEN86" s="207"/>
      <c r="EEO86" s="207"/>
      <c r="EEP86" s="207"/>
      <c r="EEQ86" s="207"/>
      <c r="EER86" s="207"/>
      <c r="EES86" s="207"/>
      <c r="EET86" s="207"/>
      <c r="EEU86" s="207"/>
      <c r="EEV86" s="207"/>
      <c r="EEW86" s="207"/>
      <c r="EEX86" s="207"/>
      <c r="EEY86" s="207"/>
      <c r="EEZ86" s="207"/>
      <c r="EFA86" s="207"/>
      <c r="EFB86" s="207"/>
      <c r="EFC86" s="207"/>
      <c r="EFD86" s="207"/>
      <c r="EFE86" s="207"/>
      <c r="EFF86" s="207"/>
      <c r="EFG86" s="207"/>
      <c r="EFH86" s="207"/>
      <c r="EFI86" s="207"/>
      <c r="EFJ86" s="207"/>
      <c r="EFK86" s="207"/>
      <c r="EFL86" s="207"/>
      <c r="EFM86" s="207"/>
      <c r="EFN86" s="207"/>
      <c r="EFO86" s="207"/>
      <c r="EFP86" s="207"/>
      <c r="EFQ86" s="207"/>
      <c r="EFR86" s="207"/>
      <c r="EFS86" s="207"/>
      <c r="EFT86" s="207"/>
      <c r="EFU86" s="207"/>
      <c r="EFV86" s="207"/>
      <c r="EFW86" s="207"/>
      <c r="EFX86" s="207"/>
      <c r="EFY86" s="207"/>
      <c r="EFZ86" s="207"/>
      <c r="EGA86" s="207"/>
      <c r="EGB86" s="207"/>
      <c r="EGC86" s="207"/>
      <c r="EGD86" s="207"/>
      <c r="EGE86" s="207"/>
      <c r="EGF86" s="207"/>
      <c r="EGG86" s="207"/>
      <c r="EGH86" s="207"/>
      <c r="EGI86" s="207"/>
      <c r="EGJ86" s="207"/>
      <c r="EGK86" s="207"/>
      <c r="EGL86" s="207"/>
      <c r="EGM86" s="207"/>
      <c r="EGN86" s="207"/>
      <c r="EGO86" s="207"/>
      <c r="EGP86" s="207"/>
      <c r="EGQ86" s="207"/>
      <c r="EGR86" s="207"/>
      <c r="EGS86" s="207"/>
      <c r="EGT86" s="207"/>
      <c r="EGU86" s="207"/>
      <c r="EGV86" s="207"/>
      <c r="EGW86" s="207"/>
      <c r="EGX86" s="207"/>
      <c r="EGY86" s="207"/>
      <c r="EGZ86" s="207"/>
      <c r="EHA86" s="207"/>
      <c r="EHB86" s="207"/>
      <c r="EHC86" s="207"/>
      <c r="EHD86" s="207"/>
      <c r="EHE86" s="207"/>
      <c r="EHF86" s="207"/>
      <c r="EHG86" s="207"/>
      <c r="EHH86" s="207"/>
      <c r="EHI86" s="207"/>
      <c r="EHJ86" s="207"/>
      <c r="EHK86" s="207"/>
      <c r="EHL86" s="207"/>
      <c r="EHM86" s="207"/>
      <c r="EHN86" s="207"/>
      <c r="EHO86" s="207"/>
      <c r="EHP86" s="207"/>
      <c r="EHQ86" s="207"/>
      <c r="EHR86" s="207"/>
      <c r="EHS86" s="207"/>
      <c r="EHT86" s="207"/>
      <c r="EHU86" s="207"/>
      <c r="EHV86" s="207"/>
      <c r="EHW86" s="207"/>
      <c r="EHX86" s="207"/>
      <c r="EHY86" s="207"/>
      <c r="EHZ86" s="207"/>
      <c r="EIA86" s="207"/>
      <c r="EIB86" s="207"/>
      <c r="EIC86" s="207"/>
      <c r="EID86" s="207"/>
      <c r="EIE86" s="207"/>
      <c r="EIF86" s="207"/>
      <c r="EIG86" s="207"/>
      <c r="EIH86" s="207"/>
      <c r="EII86" s="207"/>
      <c r="EIJ86" s="207"/>
      <c r="EIK86" s="207"/>
      <c r="EIL86" s="207"/>
      <c r="EIM86" s="207"/>
      <c r="EIN86" s="207"/>
      <c r="EIO86" s="207"/>
      <c r="EIP86" s="207"/>
      <c r="EIQ86" s="207"/>
      <c r="EIR86" s="207"/>
      <c r="EIS86" s="207"/>
      <c r="EIT86" s="207"/>
      <c r="EIU86" s="207"/>
      <c r="EIV86" s="207"/>
      <c r="EIW86" s="207"/>
      <c r="EIX86" s="207"/>
      <c r="EIY86" s="207"/>
      <c r="EIZ86" s="207"/>
      <c r="EJA86" s="207"/>
      <c r="EJB86" s="207"/>
      <c r="EJC86" s="207"/>
      <c r="EJD86" s="207"/>
      <c r="EJE86" s="207"/>
      <c r="EJF86" s="207"/>
      <c r="EJG86" s="207"/>
      <c r="EJH86" s="207"/>
      <c r="EJI86" s="207"/>
      <c r="EJJ86" s="207"/>
      <c r="EJK86" s="207"/>
      <c r="EJL86" s="207"/>
      <c r="EJM86" s="207"/>
      <c r="EJN86" s="207"/>
      <c r="EJO86" s="207"/>
      <c r="EJP86" s="207"/>
      <c r="EJQ86" s="207"/>
      <c r="EJR86" s="207"/>
      <c r="EJS86" s="207"/>
      <c r="EJT86" s="207"/>
      <c r="EJU86" s="207"/>
      <c r="EJV86" s="207"/>
      <c r="EJW86" s="207"/>
      <c r="EJX86" s="207"/>
      <c r="EJY86" s="207"/>
      <c r="EJZ86" s="207"/>
      <c r="EKA86" s="207"/>
      <c r="EKB86" s="207"/>
      <c r="EKC86" s="207"/>
      <c r="EKD86" s="207"/>
      <c r="EKE86" s="207"/>
      <c r="EKF86" s="207"/>
      <c r="EKG86" s="207"/>
      <c r="EKH86" s="207"/>
      <c r="EKI86" s="207"/>
      <c r="EKJ86" s="207"/>
      <c r="EKK86" s="207"/>
      <c r="EKL86" s="207"/>
      <c r="EKM86" s="207"/>
      <c r="EKN86" s="207"/>
      <c r="EKO86" s="207"/>
      <c r="EKP86" s="207"/>
      <c r="EKQ86" s="207"/>
      <c r="EKR86" s="207"/>
      <c r="EKS86" s="207"/>
      <c r="EKT86" s="207"/>
      <c r="EKU86" s="207"/>
      <c r="EKV86" s="207"/>
      <c r="EKW86" s="207"/>
      <c r="EKX86" s="207"/>
      <c r="EKY86" s="207"/>
      <c r="EKZ86" s="207"/>
      <c r="ELA86" s="207"/>
      <c r="ELB86" s="207"/>
      <c r="ELC86" s="207"/>
      <c r="ELD86" s="207"/>
      <c r="ELE86" s="207"/>
      <c r="ELF86" s="207"/>
      <c r="ELG86" s="207"/>
      <c r="ELH86" s="207"/>
      <c r="ELI86" s="207"/>
      <c r="ELJ86" s="207"/>
      <c r="ELK86" s="207"/>
      <c r="ELL86" s="207"/>
      <c r="ELM86" s="207"/>
      <c r="ELN86" s="207"/>
      <c r="ELO86" s="207"/>
      <c r="ELP86" s="207"/>
      <c r="ELQ86" s="207"/>
      <c r="ELR86" s="207"/>
      <c r="ELS86" s="207"/>
      <c r="ELT86" s="207"/>
      <c r="ELU86" s="207"/>
      <c r="ELV86" s="207"/>
      <c r="ELW86" s="207"/>
      <c r="ELX86" s="207"/>
      <c r="ELY86" s="207"/>
      <c r="ELZ86" s="207"/>
      <c r="EMA86" s="207"/>
      <c r="EMB86" s="207"/>
      <c r="EMC86" s="207"/>
      <c r="EMD86" s="207"/>
      <c r="EME86" s="207"/>
      <c r="EMF86" s="207"/>
      <c r="EMG86" s="207"/>
      <c r="EMH86" s="207"/>
      <c r="EMI86" s="207"/>
      <c r="EMJ86" s="207"/>
      <c r="EMK86" s="207"/>
      <c r="EML86" s="207"/>
      <c r="EMM86" s="207"/>
      <c r="EMN86" s="207"/>
      <c r="EMO86" s="207"/>
      <c r="EMP86" s="207"/>
      <c r="EMQ86" s="207"/>
      <c r="EMR86" s="207"/>
      <c r="EMS86" s="207"/>
      <c r="EMT86" s="207"/>
      <c r="EMU86" s="207"/>
      <c r="EMV86" s="207"/>
      <c r="EMW86" s="207"/>
      <c r="EMX86" s="207"/>
      <c r="EMY86" s="207"/>
      <c r="EMZ86" s="207"/>
      <c r="ENA86" s="207"/>
      <c r="ENB86" s="207"/>
      <c r="ENC86" s="207"/>
      <c r="END86" s="207"/>
      <c r="ENE86" s="207"/>
      <c r="ENF86" s="207"/>
      <c r="ENG86" s="207"/>
      <c r="ENH86" s="207"/>
      <c r="ENI86" s="207"/>
      <c r="ENJ86" s="207"/>
      <c r="ENK86" s="207"/>
      <c r="ENL86" s="207"/>
      <c r="ENM86" s="207"/>
      <c r="ENN86" s="207"/>
      <c r="ENO86" s="207"/>
      <c r="ENP86" s="207"/>
      <c r="ENQ86" s="207"/>
      <c r="ENR86" s="207"/>
      <c r="ENS86" s="207"/>
      <c r="ENT86" s="207"/>
      <c r="ENU86" s="207"/>
      <c r="ENV86" s="207"/>
      <c r="ENW86" s="207"/>
      <c r="ENX86" s="207"/>
      <c r="ENY86" s="207"/>
      <c r="ENZ86" s="207"/>
      <c r="EOA86" s="207"/>
      <c r="EOB86" s="207"/>
      <c r="EOC86" s="207"/>
      <c r="EOD86" s="207"/>
      <c r="EOE86" s="207"/>
      <c r="EOF86" s="207"/>
      <c r="EOG86" s="207"/>
      <c r="EOH86" s="207"/>
      <c r="EOI86" s="207"/>
      <c r="EOJ86" s="207"/>
      <c r="EOK86" s="207"/>
      <c r="EOL86" s="207"/>
      <c r="EOM86" s="207"/>
      <c r="EON86" s="207"/>
      <c r="EOO86" s="207"/>
      <c r="EOP86" s="207"/>
      <c r="EOQ86" s="207"/>
      <c r="EOR86" s="207"/>
      <c r="EOS86" s="207"/>
      <c r="EOT86" s="207"/>
      <c r="EOU86" s="207"/>
      <c r="EOV86" s="207"/>
      <c r="EOW86" s="207"/>
      <c r="EOX86" s="207"/>
      <c r="EOY86" s="207"/>
      <c r="EOZ86" s="207"/>
      <c r="EPA86" s="207"/>
      <c r="EPB86" s="207"/>
      <c r="EPC86" s="207"/>
      <c r="EPD86" s="207"/>
      <c r="EPE86" s="207"/>
      <c r="EPF86" s="207"/>
      <c r="EPG86" s="207"/>
      <c r="EPH86" s="207"/>
      <c r="EPI86" s="207"/>
      <c r="EPJ86" s="207"/>
      <c r="EPK86" s="207"/>
      <c r="EPL86" s="207"/>
      <c r="EPM86" s="207"/>
      <c r="EPN86" s="207"/>
      <c r="EPO86" s="207"/>
      <c r="EPP86" s="207"/>
      <c r="EPQ86" s="207"/>
      <c r="EPR86" s="207"/>
      <c r="EPS86" s="207"/>
      <c r="EPT86" s="207"/>
      <c r="EPU86" s="207"/>
      <c r="EPV86" s="207"/>
      <c r="EPW86" s="207"/>
      <c r="EPX86" s="207"/>
      <c r="EPY86" s="207"/>
      <c r="EPZ86" s="207"/>
      <c r="EQA86" s="207"/>
      <c r="EQB86" s="207"/>
      <c r="EQC86" s="207"/>
      <c r="EQD86" s="207"/>
      <c r="EQE86" s="207"/>
      <c r="EQF86" s="207"/>
      <c r="EQG86" s="207"/>
      <c r="EQH86" s="207"/>
      <c r="EQI86" s="207"/>
      <c r="EQJ86" s="207"/>
      <c r="EQK86" s="207"/>
      <c r="EQL86" s="207"/>
      <c r="EQM86" s="207"/>
      <c r="EQN86" s="207"/>
      <c r="EQO86" s="207"/>
      <c r="EQP86" s="207"/>
      <c r="EQQ86" s="207"/>
      <c r="EQR86" s="207"/>
      <c r="EQS86" s="207"/>
      <c r="EQT86" s="207"/>
      <c r="EQU86" s="207"/>
      <c r="EQV86" s="207"/>
      <c r="EQW86" s="207"/>
      <c r="EQX86" s="207"/>
      <c r="EQY86" s="207"/>
      <c r="EQZ86" s="207"/>
      <c r="ERA86" s="207"/>
      <c r="ERB86" s="207"/>
      <c r="ERC86" s="207"/>
      <c r="ERD86" s="207"/>
      <c r="ERE86" s="207"/>
      <c r="ERF86" s="207"/>
      <c r="ERG86" s="207"/>
      <c r="ERH86" s="207"/>
      <c r="ERI86" s="207"/>
      <c r="ERJ86" s="207"/>
      <c r="ERK86" s="207"/>
      <c r="ERL86" s="207"/>
      <c r="ERM86" s="207"/>
      <c r="ERN86" s="207"/>
      <c r="ERO86" s="207"/>
      <c r="ERP86" s="207"/>
      <c r="ERQ86" s="207"/>
      <c r="ERR86" s="207"/>
      <c r="ERS86" s="207"/>
      <c r="ERT86" s="207"/>
      <c r="ERU86" s="207"/>
      <c r="ERV86" s="207"/>
      <c r="ERW86" s="207"/>
      <c r="ERX86" s="207"/>
      <c r="ERY86" s="207"/>
      <c r="ERZ86" s="207"/>
      <c r="ESA86" s="207"/>
      <c r="ESB86" s="207"/>
      <c r="ESC86" s="207"/>
      <c r="ESD86" s="207"/>
      <c r="ESE86" s="207"/>
      <c r="ESF86" s="207"/>
      <c r="ESG86" s="207"/>
      <c r="ESH86" s="207"/>
      <c r="ESI86" s="207"/>
      <c r="ESJ86" s="207"/>
      <c r="ESK86" s="207"/>
      <c r="ESL86" s="207"/>
      <c r="ESM86" s="207"/>
      <c r="ESN86" s="207"/>
      <c r="ESO86" s="207"/>
      <c r="ESP86" s="207"/>
      <c r="ESQ86" s="207"/>
      <c r="ESR86" s="207"/>
      <c r="ESS86" s="207"/>
      <c r="EST86" s="207"/>
      <c r="ESU86" s="207"/>
      <c r="ESV86" s="207"/>
      <c r="ESW86" s="207"/>
      <c r="ESX86" s="207"/>
      <c r="ESY86" s="207"/>
      <c r="ESZ86" s="207"/>
      <c r="ETA86" s="207"/>
      <c r="ETB86" s="207"/>
      <c r="ETC86" s="207"/>
      <c r="ETD86" s="207"/>
      <c r="ETE86" s="207"/>
      <c r="ETF86" s="207"/>
      <c r="ETG86" s="207"/>
      <c r="ETH86" s="207"/>
      <c r="ETI86" s="207"/>
      <c r="ETJ86" s="207"/>
      <c r="ETK86" s="207"/>
      <c r="ETL86" s="207"/>
      <c r="ETM86" s="207"/>
      <c r="ETN86" s="207"/>
      <c r="ETO86" s="207"/>
      <c r="ETP86" s="207"/>
      <c r="ETQ86" s="207"/>
      <c r="ETR86" s="207"/>
      <c r="ETS86" s="207"/>
      <c r="ETT86" s="207"/>
      <c r="ETU86" s="207"/>
      <c r="ETV86" s="207"/>
      <c r="ETW86" s="207"/>
      <c r="ETX86" s="207"/>
      <c r="ETY86" s="207"/>
      <c r="ETZ86" s="207"/>
      <c r="EUA86" s="207"/>
      <c r="EUB86" s="207"/>
      <c r="EUC86" s="207"/>
      <c r="EUD86" s="207"/>
      <c r="EUE86" s="207"/>
      <c r="EUF86" s="207"/>
      <c r="EUG86" s="207"/>
      <c r="EUH86" s="207"/>
      <c r="EUI86" s="207"/>
      <c r="EUJ86" s="207"/>
      <c r="EUK86" s="207"/>
      <c r="EUL86" s="207"/>
      <c r="EUM86" s="207"/>
      <c r="EUN86" s="207"/>
      <c r="EUO86" s="207"/>
      <c r="EUP86" s="207"/>
      <c r="EUQ86" s="207"/>
      <c r="EUR86" s="207"/>
      <c r="EUS86" s="207"/>
      <c r="EUT86" s="207"/>
      <c r="EUU86" s="207"/>
      <c r="EUV86" s="207"/>
      <c r="EUW86" s="207"/>
      <c r="EUX86" s="207"/>
      <c r="EUY86" s="207"/>
      <c r="EUZ86" s="207"/>
      <c r="EVA86" s="207"/>
      <c r="EVB86" s="207"/>
      <c r="EVC86" s="207"/>
      <c r="EVD86" s="207"/>
      <c r="EVE86" s="207"/>
      <c r="EVF86" s="207"/>
      <c r="EVG86" s="207"/>
      <c r="EVH86" s="207"/>
      <c r="EVI86" s="207"/>
      <c r="EVJ86" s="207"/>
      <c r="EVK86" s="207"/>
      <c r="EVL86" s="207"/>
      <c r="EVM86" s="207"/>
      <c r="EVN86" s="207"/>
      <c r="EVO86" s="207"/>
      <c r="EVP86" s="207"/>
      <c r="EVQ86" s="207"/>
      <c r="EVR86" s="207"/>
      <c r="EVS86" s="207"/>
      <c r="EVT86" s="207"/>
      <c r="EVU86" s="207"/>
      <c r="EVV86" s="207"/>
      <c r="EVW86" s="207"/>
      <c r="EVX86" s="207"/>
      <c r="EVY86" s="207"/>
      <c r="EVZ86" s="207"/>
      <c r="EWA86" s="207"/>
      <c r="EWB86" s="207"/>
      <c r="EWC86" s="207"/>
      <c r="EWD86" s="207"/>
      <c r="EWE86" s="207"/>
      <c r="EWF86" s="207"/>
      <c r="EWG86" s="207"/>
      <c r="EWH86" s="207"/>
      <c r="EWI86" s="207"/>
      <c r="EWJ86" s="207"/>
      <c r="EWK86" s="207"/>
      <c r="EWL86" s="207"/>
      <c r="EWM86" s="207"/>
      <c r="EWN86" s="207"/>
      <c r="EWO86" s="207"/>
      <c r="EWP86" s="207"/>
      <c r="EWQ86" s="207"/>
      <c r="EWR86" s="207"/>
      <c r="EWS86" s="207"/>
      <c r="EWT86" s="207"/>
      <c r="EWU86" s="207"/>
      <c r="EWV86" s="207"/>
      <c r="EWW86" s="207"/>
      <c r="EWX86" s="207"/>
      <c r="EWY86" s="207"/>
      <c r="EWZ86" s="207"/>
      <c r="EXA86" s="207"/>
      <c r="EXB86" s="207"/>
      <c r="EXC86" s="207"/>
      <c r="EXD86" s="207"/>
      <c r="EXE86" s="207"/>
      <c r="EXF86" s="207"/>
      <c r="EXG86" s="207"/>
      <c r="EXH86" s="207"/>
      <c r="EXI86" s="207"/>
      <c r="EXJ86" s="207"/>
      <c r="EXK86" s="207"/>
      <c r="EXL86" s="207"/>
      <c r="EXM86" s="207"/>
      <c r="EXN86" s="207"/>
      <c r="EXO86" s="207"/>
      <c r="EXP86" s="207"/>
      <c r="EXQ86" s="207"/>
      <c r="EXR86" s="207"/>
      <c r="EXS86" s="207"/>
      <c r="EXT86" s="207"/>
      <c r="EXU86" s="207"/>
      <c r="EXV86" s="207"/>
      <c r="EXW86" s="207"/>
      <c r="EXX86" s="207"/>
      <c r="EXY86" s="207"/>
      <c r="EXZ86" s="207"/>
      <c r="EYA86" s="207"/>
      <c r="EYB86" s="207"/>
      <c r="EYC86" s="207"/>
      <c r="EYD86" s="207"/>
      <c r="EYE86" s="207"/>
      <c r="EYF86" s="207"/>
      <c r="EYG86" s="207"/>
      <c r="EYH86" s="207"/>
      <c r="EYI86" s="207"/>
      <c r="EYJ86" s="207"/>
      <c r="EYK86" s="207"/>
      <c r="EYL86" s="207"/>
      <c r="EYM86" s="207"/>
      <c r="EYN86" s="207"/>
      <c r="EYO86" s="207"/>
      <c r="EYP86" s="207"/>
      <c r="EYQ86" s="207"/>
      <c r="EYR86" s="207"/>
      <c r="EYS86" s="207"/>
      <c r="EYT86" s="207"/>
      <c r="EYU86" s="207"/>
      <c r="EYV86" s="207"/>
      <c r="EYW86" s="207"/>
      <c r="EYX86" s="207"/>
      <c r="EYY86" s="207"/>
      <c r="EYZ86" s="207"/>
      <c r="EZA86" s="207"/>
      <c r="EZB86" s="207"/>
      <c r="EZC86" s="207"/>
      <c r="EZD86" s="207"/>
      <c r="EZE86" s="207"/>
      <c r="EZF86" s="207"/>
      <c r="EZG86" s="207"/>
      <c r="EZH86" s="207"/>
      <c r="EZI86" s="207"/>
      <c r="EZJ86" s="207"/>
      <c r="EZK86" s="207"/>
      <c r="EZL86" s="207"/>
      <c r="EZM86" s="207"/>
      <c r="EZN86" s="207"/>
      <c r="EZO86" s="207"/>
      <c r="EZP86" s="207"/>
      <c r="EZQ86" s="207"/>
      <c r="EZR86" s="207"/>
      <c r="EZS86" s="207"/>
      <c r="EZT86" s="207"/>
      <c r="EZU86" s="207"/>
      <c r="EZV86" s="207"/>
      <c r="EZW86" s="207"/>
      <c r="EZX86" s="207"/>
      <c r="EZY86" s="207"/>
      <c r="EZZ86" s="207"/>
      <c r="FAA86" s="207"/>
      <c r="FAB86" s="207"/>
      <c r="FAC86" s="207"/>
      <c r="FAD86" s="207"/>
      <c r="FAE86" s="207"/>
      <c r="FAF86" s="207"/>
      <c r="FAG86" s="207"/>
      <c r="FAH86" s="207"/>
      <c r="FAI86" s="207"/>
      <c r="FAJ86" s="207"/>
      <c r="FAK86" s="207"/>
      <c r="FAL86" s="207"/>
      <c r="FAM86" s="207"/>
      <c r="FAN86" s="207"/>
      <c r="FAO86" s="207"/>
      <c r="FAP86" s="207"/>
      <c r="FAQ86" s="207"/>
      <c r="FAR86" s="207"/>
      <c r="FAS86" s="207"/>
      <c r="FAT86" s="207"/>
      <c r="FAU86" s="207"/>
      <c r="FAV86" s="207"/>
      <c r="FAW86" s="207"/>
      <c r="FAX86" s="207"/>
      <c r="FAY86" s="207"/>
      <c r="FAZ86" s="207"/>
      <c r="FBA86" s="207"/>
      <c r="FBB86" s="207"/>
      <c r="FBC86" s="207"/>
      <c r="FBD86" s="207"/>
      <c r="FBE86" s="207"/>
      <c r="FBF86" s="207"/>
      <c r="FBG86" s="207"/>
      <c r="FBH86" s="207"/>
      <c r="FBI86" s="207"/>
      <c r="FBJ86" s="207"/>
      <c r="FBK86" s="207"/>
      <c r="FBL86" s="207"/>
      <c r="FBM86" s="207"/>
      <c r="FBN86" s="207"/>
      <c r="FBO86" s="207"/>
      <c r="FBP86" s="207"/>
      <c r="FBQ86" s="207"/>
      <c r="FBR86" s="207"/>
      <c r="FBS86" s="207"/>
      <c r="FBT86" s="207"/>
      <c r="FBU86" s="207"/>
      <c r="FBV86" s="207"/>
      <c r="FBW86" s="207"/>
      <c r="FBX86" s="207"/>
      <c r="FBY86" s="207"/>
      <c r="FBZ86" s="207"/>
      <c r="FCA86" s="207"/>
      <c r="FCB86" s="207"/>
      <c r="FCC86" s="207"/>
      <c r="FCD86" s="207"/>
      <c r="FCE86" s="207"/>
      <c r="FCF86" s="207"/>
      <c r="FCG86" s="207"/>
      <c r="FCH86" s="207"/>
      <c r="FCI86" s="207"/>
      <c r="FCJ86" s="207"/>
      <c r="FCK86" s="207"/>
      <c r="FCL86" s="207"/>
      <c r="FCM86" s="207"/>
      <c r="FCN86" s="207"/>
      <c r="FCO86" s="207"/>
      <c r="FCP86" s="207"/>
      <c r="FCQ86" s="207"/>
      <c r="FCR86" s="207"/>
      <c r="FCS86" s="207"/>
      <c r="FCT86" s="207"/>
      <c r="FCU86" s="207"/>
      <c r="FCV86" s="207"/>
      <c r="FCW86" s="207"/>
      <c r="FCX86" s="207"/>
      <c r="FCY86" s="207"/>
      <c r="FCZ86" s="207"/>
      <c r="FDA86" s="207"/>
      <c r="FDB86" s="207"/>
      <c r="FDC86" s="207"/>
      <c r="FDD86" s="207"/>
      <c r="FDE86" s="207"/>
      <c r="FDF86" s="207"/>
      <c r="FDG86" s="207"/>
      <c r="FDH86" s="207"/>
      <c r="FDI86" s="207"/>
      <c r="FDJ86" s="207"/>
      <c r="FDK86" s="207"/>
      <c r="FDL86" s="207"/>
      <c r="FDM86" s="207"/>
      <c r="FDN86" s="207"/>
      <c r="FDO86" s="207"/>
      <c r="FDP86" s="207"/>
      <c r="FDQ86" s="207"/>
      <c r="FDR86" s="207"/>
      <c r="FDS86" s="207"/>
      <c r="FDT86" s="207"/>
      <c r="FDU86" s="207"/>
      <c r="FDV86" s="207"/>
      <c r="FDW86" s="207"/>
      <c r="FDX86" s="207"/>
      <c r="FDY86" s="207"/>
      <c r="FDZ86" s="207"/>
      <c r="FEA86" s="207"/>
      <c r="FEB86" s="207"/>
      <c r="FEC86" s="207"/>
      <c r="FED86" s="207"/>
      <c r="FEE86" s="207"/>
      <c r="FEF86" s="207"/>
      <c r="FEG86" s="207"/>
      <c r="FEH86" s="207"/>
      <c r="FEI86" s="207"/>
      <c r="FEJ86" s="207"/>
      <c r="FEK86" s="207"/>
      <c r="FEL86" s="207"/>
      <c r="FEM86" s="207"/>
      <c r="FEN86" s="207"/>
      <c r="FEO86" s="207"/>
      <c r="FEP86" s="207"/>
      <c r="FEQ86" s="207"/>
      <c r="FER86" s="207"/>
      <c r="FES86" s="207"/>
      <c r="FET86" s="207"/>
      <c r="FEU86" s="207"/>
      <c r="FEV86" s="207"/>
      <c r="FEW86" s="207"/>
      <c r="FEX86" s="207"/>
      <c r="FEY86" s="207"/>
      <c r="FEZ86" s="207"/>
      <c r="FFA86" s="207"/>
      <c r="FFB86" s="207"/>
      <c r="FFC86" s="207"/>
      <c r="FFD86" s="207"/>
      <c r="FFE86" s="207"/>
      <c r="FFF86" s="207"/>
      <c r="FFG86" s="207"/>
      <c r="FFH86" s="207"/>
      <c r="FFI86" s="207"/>
      <c r="FFJ86" s="207"/>
      <c r="FFK86" s="207"/>
      <c r="FFL86" s="207"/>
      <c r="FFM86" s="207"/>
      <c r="FFN86" s="207"/>
      <c r="FFO86" s="207"/>
      <c r="FFP86" s="207"/>
      <c r="FFQ86" s="207"/>
      <c r="FFR86" s="207"/>
      <c r="FFS86" s="207"/>
      <c r="FFT86" s="207"/>
      <c r="FFU86" s="207"/>
      <c r="FFV86" s="207"/>
      <c r="FFW86" s="207"/>
      <c r="FFX86" s="207"/>
      <c r="FFY86" s="207"/>
      <c r="FFZ86" s="207"/>
      <c r="FGA86" s="207"/>
      <c r="FGB86" s="207"/>
      <c r="FGC86" s="207"/>
      <c r="FGD86" s="207"/>
      <c r="FGE86" s="207"/>
      <c r="FGF86" s="207"/>
      <c r="FGG86" s="207"/>
      <c r="FGH86" s="207"/>
      <c r="FGI86" s="207"/>
      <c r="FGJ86" s="207"/>
      <c r="FGK86" s="207"/>
      <c r="FGL86" s="207"/>
      <c r="FGM86" s="207"/>
      <c r="FGN86" s="207"/>
      <c r="FGO86" s="207"/>
      <c r="FGP86" s="207"/>
      <c r="FGQ86" s="207"/>
      <c r="FGR86" s="207"/>
      <c r="FGS86" s="207"/>
      <c r="FGT86" s="207"/>
      <c r="FGU86" s="207"/>
      <c r="FGV86" s="207"/>
      <c r="FGW86" s="207"/>
      <c r="FGX86" s="207"/>
      <c r="FGY86" s="207"/>
      <c r="FGZ86" s="207"/>
      <c r="FHA86" s="207"/>
      <c r="FHB86" s="207"/>
      <c r="FHC86" s="207"/>
      <c r="FHD86" s="207"/>
      <c r="FHE86" s="207"/>
      <c r="FHF86" s="207"/>
      <c r="FHG86" s="207"/>
      <c r="FHH86" s="207"/>
      <c r="FHI86" s="207"/>
      <c r="FHJ86" s="207"/>
      <c r="FHK86" s="207"/>
      <c r="FHL86" s="207"/>
      <c r="FHM86" s="207"/>
      <c r="FHN86" s="207"/>
      <c r="FHO86" s="207"/>
      <c r="FHP86" s="207"/>
      <c r="FHQ86" s="207"/>
      <c r="FHR86" s="207"/>
      <c r="FHS86" s="207"/>
      <c r="FHT86" s="207"/>
      <c r="FHU86" s="207"/>
      <c r="FHV86" s="207"/>
      <c r="FHW86" s="207"/>
      <c r="FHX86" s="207"/>
      <c r="FHY86" s="207"/>
      <c r="FHZ86" s="207"/>
      <c r="FIA86" s="207"/>
      <c r="FIB86" s="207"/>
      <c r="FIC86" s="207"/>
      <c r="FID86" s="207"/>
      <c r="FIE86" s="207"/>
      <c r="FIF86" s="207"/>
      <c r="FIG86" s="207"/>
      <c r="FIH86" s="207"/>
      <c r="FII86" s="207"/>
      <c r="FIJ86" s="207"/>
      <c r="FIK86" s="207"/>
      <c r="FIL86" s="207"/>
      <c r="FIM86" s="207"/>
      <c r="FIN86" s="207"/>
      <c r="FIO86" s="207"/>
      <c r="FIP86" s="207"/>
      <c r="FIQ86" s="207"/>
      <c r="FIR86" s="207"/>
      <c r="FIS86" s="207"/>
      <c r="FIT86" s="207"/>
      <c r="FIU86" s="207"/>
      <c r="FIV86" s="207"/>
      <c r="FIW86" s="207"/>
      <c r="FIX86" s="207"/>
      <c r="FIY86" s="207"/>
      <c r="FIZ86" s="207"/>
      <c r="FJA86" s="207"/>
      <c r="FJB86" s="207"/>
      <c r="FJC86" s="207"/>
      <c r="FJD86" s="207"/>
      <c r="FJE86" s="207"/>
      <c r="FJF86" s="207"/>
      <c r="FJG86" s="207"/>
      <c r="FJH86" s="207"/>
      <c r="FJI86" s="207"/>
      <c r="FJJ86" s="207"/>
      <c r="FJK86" s="207"/>
      <c r="FJL86" s="207"/>
      <c r="FJM86" s="207"/>
      <c r="FJN86" s="207"/>
      <c r="FJO86" s="207"/>
      <c r="FJP86" s="207"/>
      <c r="FJQ86" s="207"/>
      <c r="FJR86" s="207"/>
      <c r="FJS86" s="207"/>
      <c r="FJT86" s="207"/>
      <c r="FJU86" s="207"/>
      <c r="FJV86" s="207"/>
      <c r="FJW86" s="207"/>
      <c r="FJX86" s="207"/>
      <c r="FJY86" s="207"/>
      <c r="FJZ86" s="207"/>
      <c r="FKA86" s="207"/>
      <c r="FKB86" s="207"/>
      <c r="FKC86" s="207"/>
      <c r="FKD86" s="207"/>
      <c r="FKE86" s="207"/>
      <c r="FKF86" s="207"/>
      <c r="FKG86" s="207"/>
      <c r="FKH86" s="207"/>
      <c r="FKI86" s="207"/>
      <c r="FKJ86" s="207"/>
      <c r="FKK86" s="207"/>
      <c r="FKL86" s="207"/>
      <c r="FKM86" s="207"/>
      <c r="FKN86" s="207"/>
      <c r="FKO86" s="207"/>
      <c r="FKP86" s="207"/>
      <c r="FKQ86" s="207"/>
      <c r="FKR86" s="207"/>
      <c r="FKS86" s="207"/>
      <c r="FKT86" s="207"/>
      <c r="FKU86" s="207"/>
      <c r="FKV86" s="207"/>
      <c r="FKW86" s="207"/>
      <c r="FKX86" s="207"/>
      <c r="FKY86" s="207"/>
      <c r="FKZ86" s="207"/>
      <c r="FLA86" s="207"/>
      <c r="FLB86" s="207"/>
      <c r="FLC86" s="207"/>
      <c r="FLD86" s="207"/>
      <c r="FLE86" s="207"/>
      <c r="FLF86" s="207"/>
      <c r="FLG86" s="207"/>
      <c r="FLH86" s="207"/>
      <c r="FLI86" s="207"/>
      <c r="FLJ86" s="207"/>
      <c r="FLK86" s="207"/>
      <c r="FLL86" s="207"/>
      <c r="FLM86" s="207"/>
      <c r="FLN86" s="207"/>
      <c r="FLO86" s="207"/>
      <c r="FLP86" s="207"/>
      <c r="FLQ86" s="207"/>
      <c r="FLR86" s="207"/>
      <c r="FLS86" s="207"/>
      <c r="FLT86" s="207"/>
      <c r="FLU86" s="207"/>
      <c r="FLV86" s="207"/>
      <c r="FLW86" s="207"/>
      <c r="FLX86" s="207"/>
      <c r="FLY86" s="207"/>
      <c r="FLZ86" s="207"/>
      <c r="FMA86" s="207"/>
      <c r="FMB86" s="207"/>
      <c r="FMC86" s="207"/>
      <c r="FMD86" s="207"/>
      <c r="FME86" s="207"/>
      <c r="FMF86" s="207"/>
      <c r="FMG86" s="207"/>
      <c r="FMH86" s="207"/>
      <c r="FMI86" s="207"/>
      <c r="FMJ86" s="207"/>
      <c r="FMK86" s="207"/>
      <c r="FML86" s="207"/>
      <c r="FMM86" s="207"/>
      <c r="FMN86" s="207"/>
      <c r="FMO86" s="207"/>
      <c r="FMP86" s="207"/>
      <c r="FMQ86" s="207"/>
      <c r="FMR86" s="207"/>
      <c r="FMS86" s="207"/>
      <c r="FMT86" s="207"/>
      <c r="FMU86" s="207"/>
      <c r="FMV86" s="207"/>
      <c r="FMW86" s="207"/>
      <c r="FMX86" s="207"/>
      <c r="FMY86" s="207"/>
      <c r="FMZ86" s="207"/>
      <c r="FNA86" s="207"/>
      <c r="FNB86" s="207"/>
      <c r="FNC86" s="207"/>
      <c r="FND86" s="207"/>
      <c r="FNE86" s="207"/>
      <c r="FNF86" s="207"/>
      <c r="FNG86" s="207"/>
      <c r="FNH86" s="207"/>
      <c r="FNI86" s="207"/>
      <c r="FNJ86" s="207"/>
      <c r="FNK86" s="207"/>
      <c r="FNL86" s="207"/>
      <c r="FNM86" s="207"/>
      <c r="FNN86" s="207"/>
      <c r="FNO86" s="207"/>
      <c r="FNP86" s="207"/>
      <c r="FNQ86" s="207"/>
      <c r="FNR86" s="207"/>
      <c r="FNS86" s="207"/>
      <c r="FNT86" s="207"/>
      <c r="FNU86" s="207"/>
      <c r="FNV86" s="207"/>
      <c r="FNW86" s="207"/>
      <c r="FNX86" s="207"/>
      <c r="FNY86" s="207"/>
      <c r="FNZ86" s="207"/>
      <c r="FOA86" s="207"/>
      <c r="FOB86" s="207"/>
      <c r="FOC86" s="207"/>
      <c r="FOD86" s="207"/>
      <c r="FOE86" s="207"/>
      <c r="FOF86" s="207"/>
      <c r="FOG86" s="207"/>
      <c r="FOH86" s="207"/>
      <c r="FOI86" s="207"/>
      <c r="FOJ86" s="207"/>
      <c r="FOK86" s="207"/>
      <c r="FOL86" s="207"/>
      <c r="FOM86" s="207"/>
      <c r="FON86" s="207"/>
      <c r="FOO86" s="207"/>
      <c r="FOP86" s="207"/>
      <c r="FOQ86" s="207"/>
      <c r="FOR86" s="207"/>
      <c r="FOS86" s="207"/>
      <c r="FOT86" s="207"/>
      <c r="FOU86" s="207"/>
      <c r="FOV86" s="207"/>
      <c r="FOW86" s="207"/>
      <c r="FOX86" s="207"/>
      <c r="FOY86" s="207"/>
      <c r="FOZ86" s="207"/>
      <c r="FPA86" s="207"/>
      <c r="FPB86" s="207"/>
      <c r="FPC86" s="207"/>
      <c r="FPD86" s="207"/>
      <c r="FPE86" s="207"/>
      <c r="FPF86" s="207"/>
      <c r="FPG86" s="207"/>
      <c r="FPH86" s="207"/>
      <c r="FPI86" s="207"/>
      <c r="FPJ86" s="207"/>
      <c r="FPK86" s="207"/>
      <c r="FPL86" s="207"/>
      <c r="FPM86" s="207"/>
      <c r="FPN86" s="207"/>
      <c r="FPO86" s="207"/>
      <c r="FPP86" s="207"/>
      <c r="FPQ86" s="207"/>
      <c r="FPR86" s="207"/>
      <c r="FPS86" s="207"/>
      <c r="FPT86" s="207"/>
      <c r="FPU86" s="207"/>
      <c r="FPV86" s="207"/>
      <c r="FPW86" s="207"/>
      <c r="FPX86" s="207"/>
      <c r="FPY86" s="207"/>
      <c r="FPZ86" s="207"/>
      <c r="FQA86" s="207"/>
      <c r="FQB86" s="207"/>
      <c r="FQC86" s="207"/>
      <c r="FQD86" s="207"/>
      <c r="FQE86" s="207"/>
      <c r="FQF86" s="207"/>
      <c r="FQG86" s="207"/>
      <c r="FQH86" s="207"/>
      <c r="FQI86" s="207"/>
      <c r="FQJ86" s="207"/>
      <c r="FQK86" s="207"/>
      <c r="FQL86" s="207"/>
      <c r="FQM86" s="207"/>
      <c r="FQN86" s="207"/>
      <c r="FQO86" s="207"/>
      <c r="FQP86" s="207"/>
      <c r="FQQ86" s="207"/>
      <c r="FQR86" s="207"/>
      <c r="FQS86" s="207"/>
      <c r="FQT86" s="207"/>
      <c r="FQU86" s="207"/>
      <c r="FQV86" s="207"/>
      <c r="FQW86" s="207"/>
      <c r="FQX86" s="207"/>
      <c r="FQY86" s="207"/>
      <c r="FQZ86" s="207"/>
      <c r="FRA86" s="207"/>
      <c r="FRB86" s="207"/>
      <c r="FRC86" s="207"/>
      <c r="FRD86" s="207"/>
      <c r="FRE86" s="207"/>
      <c r="FRF86" s="207"/>
      <c r="FRG86" s="207"/>
      <c r="FRH86" s="207"/>
      <c r="FRI86" s="207"/>
      <c r="FRJ86" s="207"/>
      <c r="FRK86" s="207"/>
      <c r="FRL86" s="207"/>
      <c r="FRM86" s="207"/>
      <c r="FRN86" s="207"/>
      <c r="FRO86" s="207"/>
      <c r="FRP86" s="207"/>
      <c r="FRQ86" s="207"/>
      <c r="FRR86" s="207"/>
      <c r="FRS86" s="207"/>
      <c r="FRT86" s="207"/>
      <c r="FRU86" s="207"/>
      <c r="FRV86" s="207"/>
      <c r="FRW86" s="207"/>
      <c r="FRX86" s="207"/>
      <c r="FRY86" s="207"/>
      <c r="FRZ86" s="207"/>
      <c r="FSA86" s="207"/>
      <c r="FSB86" s="207"/>
      <c r="FSC86" s="207"/>
      <c r="FSD86" s="207"/>
      <c r="FSE86" s="207"/>
      <c r="FSF86" s="207"/>
      <c r="FSG86" s="207"/>
      <c r="FSH86" s="207"/>
      <c r="FSI86" s="207"/>
      <c r="FSJ86" s="207"/>
      <c r="FSK86" s="207"/>
      <c r="FSL86" s="207"/>
      <c r="FSM86" s="207"/>
      <c r="FSN86" s="207"/>
      <c r="FSO86" s="207"/>
      <c r="FSP86" s="207"/>
      <c r="FSQ86" s="207"/>
      <c r="FSR86" s="207"/>
      <c r="FSS86" s="207"/>
      <c r="FST86" s="207"/>
      <c r="FSU86" s="207"/>
      <c r="FSV86" s="207"/>
      <c r="FSW86" s="207"/>
      <c r="FSX86" s="207"/>
      <c r="FSY86" s="207"/>
      <c r="FSZ86" s="207"/>
      <c r="FTA86" s="207"/>
      <c r="FTB86" s="207"/>
      <c r="FTC86" s="207"/>
      <c r="FTD86" s="207"/>
      <c r="FTE86" s="207"/>
      <c r="FTF86" s="207"/>
      <c r="FTG86" s="207"/>
      <c r="FTH86" s="207"/>
      <c r="FTI86" s="207"/>
      <c r="FTJ86" s="207"/>
      <c r="FTK86" s="207"/>
      <c r="FTL86" s="207"/>
      <c r="FTM86" s="207"/>
      <c r="FTN86" s="207"/>
      <c r="FTO86" s="207"/>
      <c r="FTP86" s="207"/>
      <c r="FTQ86" s="207"/>
      <c r="FTR86" s="207"/>
      <c r="FTS86" s="207"/>
      <c r="FTT86" s="207"/>
      <c r="FTU86" s="207"/>
      <c r="FTV86" s="207"/>
      <c r="FTW86" s="207"/>
      <c r="FTX86" s="207"/>
      <c r="FTY86" s="207"/>
      <c r="FTZ86" s="207"/>
      <c r="FUA86" s="207"/>
      <c r="FUB86" s="207"/>
      <c r="FUC86" s="207"/>
      <c r="FUD86" s="207"/>
      <c r="FUE86" s="207"/>
      <c r="FUF86" s="207"/>
      <c r="FUG86" s="207"/>
      <c r="FUH86" s="207"/>
      <c r="FUI86" s="207"/>
      <c r="FUJ86" s="207"/>
      <c r="FUK86" s="207"/>
      <c r="FUL86" s="207"/>
      <c r="FUM86" s="207"/>
      <c r="FUN86" s="207"/>
      <c r="FUO86" s="207"/>
      <c r="FUP86" s="207"/>
      <c r="FUQ86" s="207"/>
      <c r="FUR86" s="207"/>
      <c r="FUS86" s="207"/>
      <c r="FUT86" s="207"/>
      <c r="FUU86" s="207"/>
      <c r="FUV86" s="207"/>
      <c r="FUW86" s="207"/>
      <c r="FUX86" s="207"/>
      <c r="FUY86" s="207"/>
      <c r="FUZ86" s="207"/>
      <c r="FVA86" s="207"/>
      <c r="FVB86" s="207"/>
      <c r="FVC86" s="207"/>
      <c r="FVD86" s="207"/>
      <c r="FVE86" s="207"/>
      <c r="FVF86" s="207"/>
      <c r="FVG86" s="207"/>
      <c r="FVH86" s="207"/>
      <c r="FVI86" s="207"/>
      <c r="FVJ86" s="207"/>
      <c r="FVK86" s="207"/>
      <c r="FVL86" s="207"/>
      <c r="FVM86" s="207"/>
      <c r="FVN86" s="207"/>
      <c r="FVO86" s="207"/>
      <c r="FVP86" s="207"/>
      <c r="FVQ86" s="207"/>
      <c r="FVR86" s="207"/>
      <c r="FVS86" s="207"/>
      <c r="FVT86" s="207"/>
      <c r="FVU86" s="207"/>
      <c r="FVV86" s="207"/>
      <c r="FVW86" s="207"/>
      <c r="FVX86" s="207"/>
      <c r="FVY86" s="207"/>
      <c r="FVZ86" s="207"/>
      <c r="FWA86" s="207"/>
      <c r="FWB86" s="207"/>
      <c r="FWC86" s="207"/>
      <c r="FWD86" s="207"/>
      <c r="FWE86" s="207"/>
      <c r="FWF86" s="207"/>
      <c r="FWG86" s="207"/>
      <c r="FWH86" s="207"/>
      <c r="FWI86" s="207"/>
      <c r="FWJ86" s="207"/>
      <c r="FWK86" s="207"/>
      <c r="FWL86" s="207"/>
      <c r="FWM86" s="207"/>
      <c r="FWN86" s="207"/>
      <c r="FWO86" s="207"/>
      <c r="FWP86" s="207"/>
      <c r="FWQ86" s="207"/>
      <c r="FWR86" s="207"/>
      <c r="FWS86" s="207"/>
      <c r="FWT86" s="207"/>
      <c r="FWU86" s="207"/>
      <c r="FWV86" s="207"/>
      <c r="FWW86" s="207"/>
      <c r="FWX86" s="207"/>
      <c r="FWY86" s="207"/>
      <c r="FWZ86" s="207"/>
      <c r="FXA86" s="207"/>
      <c r="FXB86" s="207"/>
      <c r="FXC86" s="207"/>
      <c r="FXD86" s="207"/>
      <c r="FXE86" s="207"/>
      <c r="FXF86" s="207"/>
      <c r="FXG86" s="207"/>
      <c r="FXH86" s="207"/>
      <c r="FXI86" s="207"/>
      <c r="FXJ86" s="207"/>
      <c r="FXK86" s="207"/>
      <c r="FXL86" s="207"/>
      <c r="FXM86" s="207"/>
      <c r="FXN86" s="207"/>
      <c r="FXO86" s="207"/>
      <c r="FXP86" s="207"/>
      <c r="FXQ86" s="207"/>
      <c r="FXR86" s="207"/>
      <c r="FXS86" s="207"/>
      <c r="FXT86" s="207"/>
      <c r="FXU86" s="207"/>
      <c r="FXV86" s="207"/>
      <c r="FXW86" s="207"/>
      <c r="FXX86" s="207"/>
      <c r="FXY86" s="207"/>
      <c r="FXZ86" s="207"/>
      <c r="FYA86" s="207"/>
      <c r="FYB86" s="207"/>
      <c r="FYC86" s="207"/>
      <c r="FYD86" s="207"/>
      <c r="FYE86" s="207"/>
      <c r="FYF86" s="207"/>
      <c r="FYG86" s="207"/>
      <c r="FYH86" s="207"/>
      <c r="FYI86" s="207"/>
      <c r="FYJ86" s="207"/>
      <c r="FYK86" s="207"/>
      <c r="FYL86" s="207"/>
      <c r="FYM86" s="207"/>
      <c r="FYN86" s="207"/>
      <c r="FYO86" s="207"/>
      <c r="FYP86" s="207"/>
      <c r="FYQ86" s="207"/>
      <c r="FYR86" s="207"/>
      <c r="FYS86" s="207"/>
      <c r="FYT86" s="207"/>
      <c r="FYU86" s="207"/>
      <c r="FYV86" s="207"/>
      <c r="FYW86" s="207"/>
      <c r="FYX86" s="207"/>
      <c r="FYY86" s="207"/>
      <c r="FYZ86" s="207"/>
      <c r="FZA86" s="207"/>
      <c r="FZB86" s="207"/>
      <c r="FZC86" s="207"/>
      <c r="FZD86" s="207"/>
      <c r="FZE86" s="207"/>
      <c r="FZF86" s="207"/>
      <c r="FZG86" s="207"/>
      <c r="FZH86" s="207"/>
      <c r="FZI86" s="207"/>
      <c r="FZJ86" s="207"/>
      <c r="FZK86" s="207"/>
      <c r="FZL86" s="207"/>
      <c r="FZM86" s="207"/>
      <c r="FZN86" s="207"/>
      <c r="FZO86" s="207"/>
      <c r="FZP86" s="207"/>
      <c r="FZQ86" s="207"/>
      <c r="FZR86" s="207"/>
      <c r="FZS86" s="207"/>
      <c r="FZT86" s="207"/>
      <c r="FZU86" s="207"/>
      <c r="FZV86" s="207"/>
      <c r="FZW86" s="207"/>
      <c r="FZX86" s="207"/>
      <c r="FZY86" s="207"/>
      <c r="FZZ86" s="207"/>
      <c r="GAA86" s="207"/>
      <c r="GAB86" s="207"/>
      <c r="GAC86" s="207"/>
      <c r="GAD86" s="207"/>
      <c r="GAE86" s="207"/>
      <c r="GAF86" s="207"/>
      <c r="GAG86" s="207"/>
      <c r="GAH86" s="207"/>
      <c r="GAI86" s="207"/>
      <c r="GAJ86" s="207"/>
      <c r="GAK86" s="207"/>
      <c r="GAL86" s="207"/>
      <c r="GAM86" s="207"/>
      <c r="GAN86" s="207"/>
      <c r="GAO86" s="207"/>
      <c r="GAP86" s="207"/>
      <c r="GAQ86" s="207"/>
      <c r="GAR86" s="207"/>
      <c r="GAS86" s="207"/>
      <c r="GAT86" s="207"/>
      <c r="GAU86" s="207"/>
      <c r="GAV86" s="207"/>
      <c r="GAW86" s="207"/>
      <c r="GAX86" s="207"/>
      <c r="GAY86" s="207"/>
      <c r="GAZ86" s="207"/>
      <c r="GBA86" s="207"/>
      <c r="GBB86" s="207"/>
      <c r="GBC86" s="207"/>
      <c r="GBD86" s="207"/>
      <c r="GBE86" s="207"/>
      <c r="GBF86" s="207"/>
      <c r="GBG86" s="207"/>
      <c r="GBH86" s="207"/>
      <c r="GBI86" s="207"/>
      <c r="GBJ86" s="207"/>
      <c r="GBK86" s="207"/>
      <c r="GBL86" s="207"/>
      <c r="GBM86" s="207"/>
      <c r="GBN86" s="207"/>
      <c r="GBO86" s="207"/>
      <c r="GBP86" s="207"/>
      <c r="GBQ86" s="207"/>
      <c r="GBR86" s="207"/>
      <c r="GBS86" s="207"/>
      <c r="GBT86" s="207"/>
      <c r="GBU86" s="207"/>
      <c r="GBV86" s="207"/>
      <c r="GBW86" s="207"/>
      <c r="GBX86" s="207"/>
      <c r="GBY86" s="207"/>
      <c r="GBZ86" s="207"/>
      <c r="GCA86" s="207"/>
      <c r="GCB86" s="207"/>
      <c r="GCC86" s="207"/>
      <c r="GCD86" s="207"/>
      <c r="GCE86" s="207"/>
      <c r="GCF86" s="207"/>
      <c r="GCG86" s="207"/>
      <c r="GCH86" s="207"/>
      <c r="GCI86" s="207"/>
      <c r="GCJ86" s="207"/>
      <c r="GCK86" s="207"/>
      <c r="GCL86" s="207"/>
      <c r="GCM86" s="207"/>
      <c r="GCN86" s="207"/>
      <c r="GCO86" s="207"/>
      <c r="GCP86" s="207"/>
      <c r="GCQ86" s="207"/>
      <c r="GCR86" s="207"/>
      <c r="GCS86" s="207"/>
      <c r="GCT86" s="207"/>
      <c r="GCU86" s="207"/>
      <c r="GCV86" s="207"/>
      <c r="GCW86" s="207"/>
      <c r="GCX86" s="207"/>
      <c r="GCY86" s="207"/>
      <c r="GCZ86" s="207"/>
      <c r="GDA86" s="207"/>
      <c r="GDB86" s="207"/>
      <c r="GDC86" s="207"/>
      <c r="GDD86" s="207"/>
      <c r="GDE86" s="207"/>
      <c r="GDF86" s="207"/>
      <c r="GDG86" s="207"/>
      <c r="GDH86" s="207"/>
      <c r="GDI86" s="207"/>
      <c r="GDJ86" s="207"/>
      <c r="GDK86" s="207"/>
      <c r="GDL86" s="207"/>
      <c r="GDM86" s="207"/>
      <c r="GDN86" s="207"/>
      <c r="GDO86" s="207"/>
      <c r="GDP86" s="207"/>
      <c r="GDQ86" s="207"/>
      <c r="GDR86" s="207"/>
      <c r="GDS86" s="207"/>
      <c r="GDT86" s="207"/>
      <c r="GDU86" s="207"/>
      <c r="GDV86" s="207"/>
      <c r="GDW86" s="207"/>
      <c r="GDX86" s="207"/>
      <c r="GDY86" s="207"/>
      <c r="GDZ86" s="207"/>
      <c r="GEA86" s="207"/>
      <c r="GEB86" s="207"/>
      <c r="GEC86" s="207"/>
      <c r="GED86" s="207"/>
      <c r="GEE86" s="207"/>
      <c r="GEF86" s="207"/>
      <c r="GEG86" s="207"/>
      <c r="GEH86" s="207"/>
      <c r="GEI86" s="207"/>
      <c r="GEJ86" s="207"/>
      <c r="GEK86" s="207"/>
      <c r="GEL86" s="207"/>
      <c r="GEM86" s="207"/>
      <c r="GEN86" s="207"/>
      <c r="GEO86" s="207"/>
      <c r="GEP86" s="207"/>
      <c r="GEQ86" s="207"/>
      <c r="GER86" s="207"/>
      <c r="GES86" s="207"/>
      <c r="GET86" s="207"/>
      <c r="GEU86" s="207"/>
      <c r="GEV86" s="207"/>
      <c r="GEW86" s="207"/>
      <c r="GEX86" s="207"/>
      <c r="GEY86" s="207"/>
      <c r="GEZ86" s="207"/>
      <c r="GFA86" s="207"/>
      <c r="GFB86" s="207"/>
      <c r="GFC86" s="207"/>
      <c r="GFD86" s="207"/>
      <c r="GFE86" s="207"/>
      <c r="GFF86" s="207"/>
      <c r="GFG86" s="207"/>
      <c r="GFH86" s="207"/>
      <c r="GFI86" s="207"/>
      <c r="GFJ86" s="207"/>
      <c r="GFK86" s="207"/>
      <c r="GFL86" s="207"/>
      <c r="GFM86" s="207"/>
      <c r="GFN86" s="207"/>
      <c r="GFO86" s="207"/>
      <c r="GFP86" s="207"/>
      <c r="GFQ86" s="207"/>
      <c r="GFR86" s="207"/>
      <c r="GFS86" s="207"/>
      <c r="GFT86" s="207"/>
      <c r="GFU86" s="207"/>
      <c r="GFV86" s="207"/>
      <c r="GFW86" s="207"/>
      <c r="GFX86" s="207"/>
      <c r="GFY86" s="207"/>
      <c r="GFZ86" s="207"/>
      <c r="GGA86" s="207"/>
      <c r="GGB86" s="207"/>
      <c r="GGC86" s="207"/>
      <c r="GGD86" s="207"/>
      <c r="GGE86" s="207"/>
      <c r="GGF86" s="207"/>
      <c r="GGG86" s="207"/>
      <c r="GGH86" s="207"/>
      <c r="GGI86" s="207"/>
      <c r="GGJ86" s="207"/>
      <c r="GGK86" s="207"/>
      <c r="GGL86" s="207"/>
      <c r="GGM86" s="207"/>
      <c r="GGN86" s="207"/>
      <c r="GGO86" s="207"/>
      <c r="GGP86" s="207"/>
      <c r="GGQ86" s="207"/>
      <c r="GGR86" s="207"/>
      <c r="GGS86" s="207"/>
      <c r="GGT86" s="207"/>
      <c r="GGU86" s="207"/>
      <c r="GGV86" s="207"/>
      <c r="GGW86" s="207"/>
      <c r="GGX86" s="207"/>
      <c r="GGY86" s="207"/>
      <c r="GGZ86" s="207"/>
      <c r="GHA86" s="207"/>
      <c r="GHB86" s="207"/>
      <c r="GHC86" s="207"/>
      <c r="GHD86" s="207"/>
      <c r="GHE86" s="207"/>
      <c r="GHF86" s="207"/>
      <c r="GHG86" s="207"/>
      <c r="GHH86" s="207"/>
      <c r="GHI86" s="207"/>
      <c r="GHJ86" s="207"/>
      <c r="GHK86" s="207"/>
      <c r="GHL86" s="207"/>
      <c r="GHM86" s="207"/>
      <c r="GHN86" s="207"/>
      <c r="GHO86" s="207"/>
      <c r="GHP86" s="207"/>
      <c r="GHQ86" s="207"/>
      <c r="GHR86" s="207"/>
      <c r="GHS86" s="207"/>
      <c r="GHT86" s="207"/>
      <c r="GHU86" s="207"/>
      <c r="GHV86" s="207"/>
      <c r="GHW86" s="207"/>
      <c r="GHX86" s="207"/>
      <c r="GHY86" s="207"/>
      <c r="GHZ86" s="207"/>
      <c r="GIA86" s="207"/>
      <c r="GIB86" s="207"/>
      <c r="GIC86" s="207"/>
      <c r="GID86" s="207"/>
      <c r="GIE86" s="207"/>
      <c r="GIF86" s="207"/>
      <c r="GIG86" s="207"/>
      <c r="GIH86" s="207"/>
      <c r="GII86" s="207"/>
      <c r="GIJ86" s="207"/>
      <c r="GIK86" s="207"/>
      <c r="GIL86" s="207"/>
      <c r="GIM86" s="207"/>
      <c r="GIN86" s="207"/>
      <c r="GIO86" s="207"/>
      <c r="GIP86" s="207"/>
      <c r="GIQ86" s="207"/>
      <c r="GIR86" s="207"/>
      <c r="GIS86" s="207"/>
      <c r="GIT86" s="207"/>
      <c r="GIU86" s="207"/>
      <c r="GIV86" s="207"/>
      <c r="GIW86" s="207"/>
      <c r="GIX86" s="207"/>
      <c r="GIY86" s="207"/>
      <c r="GIZ86" s="207"/>
      <c r="GJA86" s="207"/>
      <c r="GJB86" s="207"/>
      <c r="GJC86" s="207"/>
      <c r="GJD86" s="207"/>
      <c r="GJE86" s="207"/>
      <c r="GJF86" s="207"/>
      <c r="GJG86" s="207"/>
      <c r="GJH86" s="207"/>
      <c r="GJI86" s="207"/>
      <c r="GJJ86" s="207"/>
      <c r="GJK86" s="207"/>
      <c r="GJL86" s="207"/>
      <c r="GJM86" s="207"/>
      <c r="GJN86" s="207"/>
      <c r="GJO86" s="207"/>
      <c r="GJP86" s="207"/>
      <c r="GJQ86" s="207"/>
      <c r="GJR86" s="207"/>
      <c r="GJS86" s="207"/>
      <c r="GJT86" s="207"/>
      <c r="GJU86" s="207"/>
      <c r="GJV86" s="207"/>
      <c r="GJW86" s="207"/>
      <c r="GJX86" s="207"/>
      <c r="GJY86" s="207"/>
      <c r="GJZ86" s="207"/>
      <c r="GKA86" s="207"/>
      <c r="GKB86" s="207"/>
      <c r="GKC86" s="207"/>
      <c r="GKD86" s="207"/>
      <c r="GKE86" s="207"/>
      <c r="GKF86" s="207"/>
      <c r="GKG86" s="207"/>
      <c r="GKH86" s="207"/>
      <c r="GKI86" s="207"/>
      <c r="GKJ86" s="207"/>
      <c r="GKK86" s="207"/>
      <c r="GKL86" s="207"/>
      <c r="GKM86" s="207"/>
      <c r="GKN86" s="207"/>
      <c r="GKO86" s="207"/>
      <c r="GKP86" s="207"/>
      <c r="GKQ86" s="207"/>
      <c r="GKR86" s="207"/>
      <c r="GKS86" s="207"/>
      <c r="GKT86" s="207"/>
      <c r="GKU86" s="207"/>
      <c r="GKV86" s="207"/>
      <c r="GKW86" s="207"/>
      <c r="GKX86" s="207"/>
      <c r="GKY86" s="207"/>
      <c r="GKZ86" s="207"/>
      <c r="GLA86" s="207"/>
      <c r="GLB86" s="207"/>
      <c r="GLC86" s="207"/>
      <c r="GLD86" s="207"/>
      <c r="GLE86" s="207"/>
      <c r="GLF86" s="207"/>
      <c r="GLG86" s="207"/>
      <c r="GLH86" s="207"/>
      <c r="GLI86" s="207"/>
      <c r="GLJ86" s="207"/>
      <c r="GLK86" s="207"/>
      <c r="GLL86" s="207"/>
      <c r="GLM86" s="207"/>
      <c r="GLN86" s="207"/>
      <c r="GLO86" s="207"/>
      <c r="GLP86" s="207"/>
      <c r="GLQ86" s="207"/>
      <c r="GLR86" s="207"/>
      <c r="GLS86" s="207"/>
      <c r="GLT86" s="207"/>
      <c r="GLU86" s="207"/>
      <c r="GLV86" s="207"/>
      <c r="GLW86" s="207"/>
      <c r="GLX86" s="207"/>
      <c r="GLY86" s="207"/>
      <c r="GLZ86" s="207"/>
      <c r="GMA86" s="207"/>
      <c r="GMB86" s="207"/>
      <c r="GMC86" s="207"/>
      <c r="GMD86" s="207"/>
      <c r="GME86" s="207"/>
      <c r="GMF86" s="207"/>
      <c r="GMG86" s="207"/>
      <c r="GMH86" s="207"/>
      <c r="GMI86" s="207"/>
      <c r="GMJ86" s="207"/>
      <c r="GMK86" s="207"/>
      <c r="GML86" s="207"/>
      <c r="GMM86" s="207"/>
      <c r="GMN86" s="207"/>
      <c r="GMO86" s="207"/>
      <c r="GMP86" s="207"/>
      <c r="GMQ86" s="207"/>
      <c r="GMR86" s="207"/>
      <c r="GMS86" s="207"/>
      <c r="GMT86" s="207"/>
      <c r="GMU86" s="207"/>
      <c r="GMV86" s="207"/>
      <c r="GMW86" s="207"/>
      <c r="GMX86" s="207"/>
      <c r="GMY86" s="207"/>
      <c r="GMZ86" s="207"/>
      <c r="GNA86" s="207"/>
      <c r="GNB86" s="207"/>
      <c r="GNC86" s="207"/>
      <c r="GND86" s="207"/>
      <c r="GNE86" s="207"/>
      <c r="GNF86" s="207"/>
      <c r="GNG86" s="207"/>
      <c r="GNH86" s="207"/>
      <c r="GNI86" s="207"/>
      <c r="GNJ86" s="207"/>
      <c r="GNK86" s="207"/>
      <c r="GNL86" s="207"/>
      <c r="GNM86" s="207"/>
      <c r="GNN86" s="207"/>
      <c r="GNO86" s="207"/>
      <c r="GNP86" s="207"/>
      <c r="GNQ86" s="207"/>
      <c r="GNR86" s="207"/>
      <c r="GNS86" s="207"/>
      <c r="GNT86" s="207"/>
      <c r="GNU86" s="207"/>
      <c r="GNV86" s="207"/>
      <c r="GNW86" s="207"/>
      <c r="GNX86" s="207"/>
      <c r="GNY86" s="207"/>
      <c r="GNZ86" s="207"/>
      <c r="GOA86" s="207"/>
      <c r="GOB86" s="207"/>
      <c r="GOC86" s="207"/>
      <c r="GOD86" s="207"/>
      <c r="GOE86" s="207"/>
      <c r="GOF86" s="207"/>
      <c r="GOG86" s="207"/>
      <c r="GOH86" s="207"/>
      <c r="GOI86" s="207"/>
      <c r="GOJ86" s="207"/>
      <c r="GOK86" s="207"/>
      <c r="GOL86" s="207"/>
      <c r="GOM86" s="207"/>
      <c r="GON86" s="207"/>
      <c r="GOO86" s="207"/>
      <c r="GOP86" s="207"/>
      <c r="GOQ86" s="207"/>
      <c r="GOR86" s="207"/>
      <c r="GOS86" s="207"/>
      <c r="GOT86" s="207"/>
      <c r="GOU86" s="207"/>
      <c r="GOV86" s="207"/>
      <c r="GOW86" s="207"/>
      <c r="GOX86" s="207"/>
      <c r="GOY86" s="207"/>
      <c r="GOZ86" s="207"/>
      <c r="GPA86" s="207"/>
      <c r="GPB86" s="207"/>
      <c r="GPC86" s="207"/>
      <c r="GPD86" s="207"/>
      <c r="GPE86" s="207"/>
      <c r="GPF86" s="207"/>
      <c r="GPG86" s="207"/>
      <c r="GPH86" s="207"/>
      <c r="GPI86" s="207"/>
      <c r="GPJ86" s="207"/>
      <c r="GPK86" s="207"/>
      <c r="GPL86" s="207"/>
      <c r="GPM86" s="207"/>
      <c r="GPN86" s="207"/>
      <c r="GPO86" s="207"/>
      <c r="GPP86" s="207"/>
      <c r="GPQ86" s="207"/>
      <c r="GPR86" s="207"/>
      <c r="GPS86" s="207"/>
      <c r="GPT86" s="207"/>
      <c r="GPU86" s="207"/>
      <c r="GPV86" s="207"/>
      <c r="GPW86" s="207"/>
      <c r="GPX86" s="207"/>
      <c r="GPY86" s="207"/>
      <c r="GPZ86" s="207"/>
      <c r="GQA86" s="207"/>
      <c r="GQB86" s="207"/>
      <c r="GQC86" s="207"/>
      <c r="GQD86" s="207"/>
      <c r="GQE86" s="207"/>
      <c r="GQF86" s="207"/>
      <c r="GQG86" s="207"/>
      <c r="GQH86" s="207"/>
      <c r="GQI86" s="207"/>
      <c r="GQJ86" s="207"/>
      <c r="GQK86" s="207"/>
      <c r="GQL86" s="207"/>
      <c r="GQM86" s="207"/>
      <c r="GQN86" s="207"/>
      <c r="GQO86" s="207"/>
      <c r="GQP86" s="207"/>
      <c r="GQQ86" s="207"/>
      <c r="GQR86" s="207"/>
      <c r="GQS86" s="207"/>
      <c r="GQT86" s="207"/>
      <c r="GQU86" s="207"/>
      <c r="GQV86" s="207"/>
      <c r="GQW86" s="207"/>
      <c r="GQX86" s="207"/>
      <c r="GQY86" s="207"/>
      <c r="GQZ86" s="207"/>
      <c r="GRA86" s="207"/>
      <c r="GRB86" s="207"/>
      <c r="GRC86" s="207"/>
      <c r="GRD86" s="207"/>
      <c r="GRE86" s="207"/>
      <c r="GRF86" s="207"/>
      <c r="GRG86" s="207"/>
      <c r="GRH86" s="207"/>
      <c r="GRI86" s="207"/>
      <c r="GRJ86" s="207"/>
      <c r="GRK86" s="207"/>
      <c r="GRL86" s="207"/>
      <c r="GRM86" s="207"/>
      <c r="GRN86" s="207"/>
      <c r="GRO86" s="207"/>
      <c r="GRP86" s="207"/>
      <c r="GRQ86" s="207"/>
      <c r="GRR86" s="207"/>
      <c r="GRS86" s="207"/>
      <c r="GRT86" s="207"/>
      <c r="GRU86" s="207"/>
      <c r="GRV86" s="207"/>
      <c r="GRW86" s="207"/>
      <c r="GRX86" s="207"/>
      <c r="GRY86" s="207"/>
      <c r="GRZ86" s="207"/>
      <c r="GSA86" s="207"/>
      <c r="GSB86" s="207"/>
      <c r="GSC86" s="207"/>
      <c r="GSD86" s="207"/>
      <c r="GSE86" s="207"/>
      <c r="GSF86" s="207"/>
      <c r="GSG86" s="207"/>
      <c r="GSH86" s="207"/>
      <c r="GSI86" s="207"/>
      <c r="GSJ86" s="207"/>
      <c r="GSK86" s="207"/>
      <c r="GSL86" s="207"/>
      <c r="GSM86" s="207"/>
      <c r="GSN86" s="207"/>
      <c r="GSO86" s="207"/>
      <c r="GSP86" s="207"/>
      <c r="GSQ86" s="207"/>
      <c r="GSR86" s="207"/>
      <c r="GSS86" s="207"/>
      <c r="GST86" s="207"/>
      <c r="GSU86" s="207"/>
      <c r="GSV86" s="207"/>
      <c r="GSW86" s="207"/>
      <c r="GSX86" s="207"/>
      <c r="GSY86" s="207"/>
      <c r="GSZ86" s="207"/>
      <c r="GTA86" s="207"/>
      <c r="GTB86" s="207"/>
      <c r="GTC86" s="207"/>
      <c r="GTD86" s="207"/>
      <c r="GTE86" s="207"/>
      <c r="GTF86" s="207"/>
      <c r="GTG86" s="207"/>
      <c r="GTH86" s="207"/>
      <c r="GTI86" s="207"/>
      <c r="GTJ86" s="207"/>
      <c r="GTK86" s="207"/>
      <c r="GTL86" s="207"/>
      <c r="GTM86" s="207"/>
      <c r="GTN86" s="207"/>
      <c r="GTO86" s="207"/>
      <c r="GTP86" s="207"/>
      <c r="GTQ86" s="207"/>
      <c r="GTR86" s="207"/>
      <c r="GTS86" s="207"/>
      <c r="GTT86" s="207"/>
      <c r="GTU86" s="207"/>
      <c r="GTV86" s="207"/>
      <c r="GTW86" s="207"/>
      <c r="GTX86" s="207"/>
      <c r="GTY86" s="207"/>
      <c r="GTZ86" s="207"/>
      <c r="GUA86" s="207"/>
      <c r="GUB86" s="207"/>
      <c r="GUC86" s="207"/>
      <c r="GUD86" s="207"/>
      <c r="GUE86" s="207"/>
      <c r="GUF86" s="207"/>
      <c r="GUG86" s="207"/>
      <c r="GUH86" s="207"/>
      <c r="GUI86" s="207"/>
      <c r="GUJ86" s="207"/>
      <c r="GUK86" s="207"/>
      <c r="GUL86" s="207"/>
      <c r="GUM86" s="207"/>
      <c r="GUN86" s="207"/>
      <c r="GUO86" s="207"/>
      <c r="GUP86" s="207"/>
      <c r="GUQ86" s="207"/>
      <c r="GUR86" s="207"/>
      <c r="GUS86" s="207"/>
      <c r="GUT86" s="207"/>
      <c r="GUU86" s="207"/>
      <c r="GUV86" s="207"/>
      <c r="GUW86" s="207"/>
      <c r="GUX86" s="207"/>
      <c r="GUY86" s="207"/>
      <c r="GUZ86" s="207"/>
      <c r="GVA86" s="207"/>
      <c r="GVB86" s="207"/>
      <c r="GVC86" s="207"/>
      <c r="GVD86" s="207"/>
      <c r="GVE86" s="207"/>
      <c r="GVF86" s="207"/>
      <c r="GVG86" s="207"/>
      <c r="GVH86" s="207"/>
      <c r="GVI86" s="207"/>
      <c r="GVJ86" s="207"/>
      <c r="GVK86" s="207"/>
      <c r="GVL86" s="207"/>
      <c r="GVM86" s="207"/>
      <c r="GVN86" s="207"/>
      <c r="GVO86" s="207"/>
      <c r="GVP86" s="207"/>
      <c r="GVQ86" s="207"/>
      <c r="GVR86" s="207"/>
      <c r="GVS86" s="207"/>
      <c r="GVT86" s="207"/>
      <c r="GVU86" s="207"/>
      <c r="GVV86" s="207"/>
      <c r="GVW86" s="207"/>
      <c r="GVX86" s="207"/>
      <c r="GVY86" s="207"/>
      <c r="GVZ86" s="207"/>
      <c r="GWA86" s="207"/>
      <c r="GWB86" s="207"/>
      <c r="GWC86" s="207"/>
      <c r="GWD86" s="207"/>
      <c r="GWE86" s="207"/>
      <c r="GWF86" s="207"/>
      <c r="GWG86" s="207"/>
      <c r="GWH86" s="207"/>
      <c r="GWI86" s="207"/>
      <c r="GWJ86" s="207"/>
      <c r="GWK86" s="207"/>
      <c r="GWL86" s="207"/>
      <c r="GWM86" s="207"/>
      <c r="GWN86" s="207"/>
      <c r="GWO86" s="207"/>
      <c r="GWP86" s="207"/>
      <c r="GWQ86" s="207"/>
      <c r="GWR86" s="207"/>
      <c r="GWS86" s="207"/>
      <c r="GWT86" s="207"/>
      <c r="GWU86" s="207"/>
      <c r="GWV86" s="207"/>
      <c r="GWW86" s="207"/>
      <c r="GWX86" s="207"/>
      <c r="GWY86" s="207"/>
      <c r="GWZ86" s="207"/>
      <c r="GXA86" s="207"/>
      <c r="GXB86" s="207"/>
      <c r="GXC86" s="207"/>
      <c r="GXD86" s="207"/>
      <c r="GXE86" s="207"/>
      <c r="GXF86" s="207"/>
      <c r="GXG86" s="207"/>
      <c r="GXH86" s="207"/>
      <c r="GXI86" s="207"/>
      <c r="GXJ86" s="207"/>
      <c r="GXK86" s="207"/>
      <c r="GXL86" s="207"/>
      <c r="GXM86" s="207"/>
      <c r="GXN86" s="207"/>
      <c r="GXO86" s="207"/>
      <c r="GXP86" s="207"/>
      <c r="GXQ86" s="207"/>
      <c r="GXR86" s="207"/>
      <c r="GXS86" s="207"/>
      <c r="GXT86" s="207"/>
      <c r="GXU86" s="207"/>
      <c r="GXV86" s="207"/>
      <c r="GXW86" s="207"/>
      <c r="GXX86" s="207"/>
      <c r="GXY86" s="207"/>
      <c r="GXZ86" s="207"/>
      <c r="GYA86" s="207"/>
      <c r="GYB86" s="207"/>
      <c r="GYC86" s="207"/>
      <c r="GYD86" s="207"/>
      <c r="GYE86" s="207"/>
      <c r="GYF86" s="207"/>
      <c r="GYG86" s="207"/>
      <c r="GYH86" s="207"/>
      <c r="GYI86" s="207"/>
      <c r="GYJ86" s="207"/>
      <c r="GYK86" s="207"/>
      <c r="GYL86" s="207"/>
      <c r="GYM86" s="207"/>
      <c r="GYN86" s="207"/>
      <c r="GYO86" s="207"/>
      <c r="GYP86" s="207"/>
      <c r="GYQ86" s="207"/>
      <c r="GYR86" s="207"/>
      <c r="GYS86" s="207"/>
      <c r="GYT86" s="207"/>
      <c r="GYU86" s="207"/>
      <c r="GYV86" s="207"/>
      <c r="GYW86" s="207"/>
      <c r="GYX86" s="207"/>
      <c r="GYY86" s="207"/>
      <c r="GYZ86" s="207"/>
      <c r="GZA86" s="207"/>
      <c r="GZB86" s="207"/>
      <c r="GZC86" s="207"/>
      <c r="GZD86" s="207"/>
      <c r="GZE86" s="207"/>
      <c r="GZF86" s="207"/>
      <c r="GZG86" s="207"/>
      <c r="GZH86" s="207"/>
      <c r="GZI86" s="207"/>
      <c r="GZJ86" s="207"/>
      <c r="GZK86" s="207"/>
      <c r="GZL86" s="207"/>
      <c r="GZM86" s="207"/>
      <c r="GZN86" s="207"/>
      <c r="GZO86" s="207"/>
      <c r="GZP86" s="207"/>
      <c r="GZQ86" s="207"/>
      <c r="GZR86" s="207"/>
      <c r="GZS86" s="207"/>
      <c r="GZT86" s="207"/>
      <c r="GZU86" s="207"/>
      <c r="GZV86" s="207"/>
      <c r="GZW86" s="207"/>
      <c r="GZX86" s="207"/>
      <c r="GZY86" s="207"/>
      <c r="GZZ86" s="207"/>
      <c r="HAA86" s="207"/>
      <c r="HAB86" s="207"/>
      <c r="HAC86" s="207"/>
      <c r="HAD86" s="207"/>
      <c r="HAE86" s="207"/>
      <c r="HAF86" s="207"/>
      <c r="HAG86" s="207"/>
      <c r="HAH86" s="207"/>
      <c r="HAI86" s="207"/>
      <c r="HAJ86" s="207"/>
      <c r="HAK86" s="207"/>
      <c r="HAL86" s="207"/>
      <c r="HAM86" s="207"/>
      <c r="HAN86" s="207"/>
      <c r="HAO86" s="207"/>
      <c r="HAP86" s="207"/>
      <c r="HAQ86" s="207"/>
      <c r="HAR86" s="207"/>
      <c r="HAS86" s="207"/>
      <c r="HAT86" s="207"/>
      <c r="HAU86" s="207"/>
      <c r="HAV86" s="207"/>
      <c r="HAW86" s="207"/>
      <c r="HAX86" s="207"/>
      <c r="HAY86" s="207"/>
      <c r="HAZ86" s="207"/>
      <c r="HBA86" s="207"/>
      <c r="HBB86" s="207"/>
      <c r="HBC86" s="207"/>
      <c r="HBD86" s="207"/>
      <c r="HBE86" s="207"/>
      <c r="HBF86" s="207"/>
      <c r="HBG86" s="207"/>
      <c r="HBH86" s="207"/>
      <c r="HBI86" s="207"/>
      <c r="HBJ86" s="207"/>
      <c r="HBK86" s="207"/>
      <c r="HBL86" s="207"/>
      <c r="HBM86" s="207"/>
      <c r="HBN86" s="207"/>
      <c r="HBO86" s="207"/>
      <c r="HBP86" s="207"/>
      <c r="HBQ86" s="207"/>
      <c r="HBR86" s="207"/>
      <c r="HBS86" s="207"/>
      <c r="HBT86" s="207"/>
      <c r="HBU86" s="207"/>
      <c r="HBV86" s="207"/>
      <c r="HBW86" s="207"/>
      <c r="HBX86" s="207"/>
      <c r="HBY86" s="207"/>
      <c r="HBZ86" s="207"/>
      <c r="HCA86" s="207"/>
      <c r="HCB86" s="207"/>
      <c r="HCC86" s="207"/>
      <c r="HCD86" s="207"/>
      <c r="HCE86" s="207"/>
      <c r="HCF86" s="207"/>
      <c r="HCG86" s="207"/>
      <c r="HCH86" s="207"/>
      <c r="HCI86" s="207"/>
      <c r="HCJ86" s="207"/>
      <c r="HCK86" s="207"/>
      <c r="HCL86" s="207"/>
      <c r="HCM86" s="207"/>
      <c r="HCN86" s="207"/>
      <c r="HCO86" s="207"/>
      <c r="HCP86" s="207"/>
      <c r="HCQ86" s="207"/>
      <c r="HCR86" s="207"/>
      <c r="HCS86" s="207"/>
      <c r="HCT86" s="207"/>
      <c r="HCU86" s="207"/>
      <c r="HCV86" s="207"/>
      <c r="HCW86" s="207"/>
      <c r="HCX86" s="207"/>
      <c r="HCY86" s="207"/>
      <c r="HCZ86" s="207"/>
      <c r="HDA86" s="207"/>
      <c r="HDB86" s="207"/>
      <c r="HDC86" s="207"/>
      <c r="HDD86" s="207"/>
      <c r="HDE86" s="207"/>
      <c r="HDF86" s="207"/>
      <c r="HDG86" s="207"/>
      <c r="HDH86" s="207"/>
      <c r="HDI86" s="207"/>
      <c r="HDJ86" s="207"/>
      <c r="HDK86" s="207"/>
      <c r="HDL86" s="207"/>
      <c r="HDM86" s="207"/>
      <c r="HDN86" s="207"/>
      <c r="HDO86" s="207"/>
      <c r="HDP86" s="207"/>
      <c r="HDQ86" s="207"/>
      <c r="HDR86" s="207"/>
      <c r="HDS86" s="207"/>
      <c r="HDT86" s="207"/>
      <c r="HDU86" s="207"/>
      <c r="HDV86" s="207"/>
      <c r="HDW86" s="207"/>
      <c r="HDX86" s="207"/>
      <c r="HDY86" s="207"/>
      <c r="HDZ86" s="207"/>
      <c r="HEA86" s="207"/>
      <c r="HEB86" s="207"/>
      <c r="HEC86" s="207"/>
      <c r="HED86" s="207"/>
      <c r="HEE86" s="207"/>
      <c r="HEF86" s="207"/>
      <c r="HEG86" s="207"/>
      <c r="HEH86" s="207"/>
      <c r="HEI86" s="207"/>
      <c r="HEJ86" s="207"/>
      <c r="HEK86" s="207"/>
      <c r="HEL86" s="207"/>
      <c r="HEM86" s="207"/>
      <c r="HEN86" s="207"/>
      <c r="HEO86" s="207"/>
      <c r="HEP86" s="207"/>
      <c r="HEQ86" s="207"/>
      <c r="HER86" s="207"/>
      <c r="HES86" s="207"/>
      <c r="HET86" s="207"/>
      <c r="HEU86" s="207"/>
      <c r="HEV86" s="207"/>
      <c r="HEW86" s="207"/>
      <c r="HEX86" s="207"/>
      <c r="HEY86" s="207"/>
      <c r="HEZ86" s="207"/>
      <c r="HFA86" s="207"/>
      <c r="HFB86" s="207"/>
      <c r="HFC86" s="207"/>
      <c r="HFD86" s="207"/>
      <c r="HFE86" s="207"/>
      <c r="HFF86" s="207"/>
      <c r="HFG86" s="207"/>
      <c r="HFH86" s="207"/>
      <c r="HFI86" s="207"/>
      <c r="HFJ86" s="207"/>
      <c r="HFK86" s="207"/>
      <c r="HFL86" s="207"/>
      <c r="HFM86" s="207"/>
      <c r="HFN86" s="207"/>
      <c r="HFO86" s="207"/>
      <c r="HFP86" s="207"/>
      <c r="HFQ86" s="207"/>
      <c r="HFR86" s="207"/>
      <c r="HFS86" s="207"/>
      <c r="HFT86" s="207"/>
      <c r="HFU86" s="207"/>
      <c r="HFV86" s="207"/>
      <c r="HFW86" s="207"/>
      <c r="HFX86" s="207"/>
      <c r="HFY86" s="207"/>
      <c r="HFZ86" s="207"/>
      <c r="HGA86" s="207"/>
      <c r="HGB86" s="207"/>
      <c r="HGC86" s="207"/>
      <c r="HGD86" s="207"/>
      <c r="HGE86" s="207"/>
      <c r="HGF86" s="207"/>
      <c r="HGG86" s="207"/>
      <c r="HGH86" s="207"/>
      <c r="HGI86" s="207"/>
      <c r="HGJ86" s="207"/>
      <c r="HGK86" s="207"/>
      <c r="HGL86" s="207"/>
      <c r="HGM86" s="207"/>
      <c r="HGN86" s="207"/>
      <c r="HGO86" s="207"/>
      <c r="HGP86" s="207"/>
      <c r="HGQ86" s="207"/>
      <c r="HGR86" s="207"/>
      <c r="HGS86" s="207"/>
      <c r="HGT86" s="207"/>
      <c r="HGU86" s="207"/>
      <c r="HGV86" s="207"/>
      <c r="HGW86" s="207"/>
      <c r="HGX86" s="207"/>
      <c r="HGY86" s="207"/>
      <c r="HGZ86" s="207"/>
      <c r="HHA86" s="207"/>
      <c r="HHB86" s="207"/>
      <c r="HHC86" s="207"/>
      <c r="HHD86" s="207"/>
      <c r="HHE86" s="207"/>
      <c r="HHF86" s="207"/>
      <c r="HHG86" s="207"/>
      <c r="HHH86" s="207"/>
      <c r="HHI86" s="207"/>
      <c r="HHJ86" s="207"/>
      <c r="HHK86" s="207"/>
      <c r="HHL86" s="207"/>
      <c r="HHM86" s="207"/>
      <c r="HHN86" s="207"/>
      <c r="HHO86" s="207"/>
      <c r="HHP86" s="207"/>
      <c r="HHQ86" s="207"/>
      <c r="HHR86" s="207"/>
      <c r="HHS86" s="207"/>
      <c r="HHT86" s="207"/>
      <c r="HHU86" s="207"/>
      <c r="HHV86" s="207"/>
      <c r="HHW86" s="207"/>
      <c r="HHX86" s="207"/>
      <c r="HHY86" s="207"/>
      <c r="HHZ86" s="207"/>
      <c r="HIA86" s="207"/>
      <c r="HIB86" s="207"/>
      <c r="HIC86" s="207"/>
      <c r="HID86" s="207"/>
      <c r="HIE86" s="207"/>
      <c r="HIF86" s="207"/>
      <c r="HIG86" s="207"/>
      <c r="HIH86" s="207"/>
      <c r="HII86" s="207"/>
      <c r="HIJ86" s="207"/>
      <c r="HIK86" s="207"/>
      <c r="HIL86" s="207"/>
      <c r="HIM86" s="207"/>
      <c r="HIN86" s="207"/>
      <c r="HIO86" s="207"/>
      <c r="HIP86" s="207"/>
      <c r="HIQ86" s="207"/>
      <c r="HIR86" s="207"/>
      <c r="HIS86" s="207"/>
      <c r="HIT86" s="207"/>
      <c r="HIU86" s="207"/>
      <c r="HIV86" s="207"/>
      <c r="HIW86" s="207"/>
      <c r="HIX86" s="207"/>
      <c r="HIY86" s="207"/>
      <c r="HIZ86" s="207"/>
      <c r="HJA86" s="207"/>
      <c r="HJB86" s="207"/>
      <c r="HJC86" s="207"/>
      <c r="HJD86" s="207"/>
      <c r="HJE86" s="207"/>
      <c r="HJF86" s="207"/>
      <c r="HJG86" s="207"/>
      <c r="HJH86" s="207"/>
      <c r="HJI86" s="207"/>
      <c r="HJJ86" s="207"/>
      <c r="HJK86" s="207"/>
      <c r="HJL86" s="207"/>
      <c r="HJM86" s="207"/>
      <c r="HJN86" s="207"/>
      <c r="HJO86" s="207"/>
      <c r="HJP86" s="207"/>
      <c r="HJQ86" s="207"/>
      <c r="HJR86" s="207"/>
      <c r="HJS86" s="207"/>
      <c r="HJT86" s="207"/>
      <c r="HJU86" s="207"/>
      <c r="HJV86" s="207"/>
      <c r="HJW86" s="207"/>
      <c r="HJX86" s="207"/>
      <c r="HJY86" s="207"/>
      <c r="HJZ86" s="207"/>
      <c r="HKA86" s="207"/>
      <c r="HKB86" s="207"/>
      <c r="HKC86" s="207"/>
      <c r="HKD86" s="207"/>
      <c r="HKE86" s="207"/>
      <c r="HKF86" s="207"/>
      <c r="HKG86" s="207"/>
      <c r="HKH86" s="207"/>
      <c r="HKI86" s="207"/>
      <c r="HKJ86" s="207"/>
      <c r="HKK86" s="207"/>
      <c r="HKL86" s="207"/>
      <c r="HKM86" s="207"/>
      <c r="HKN86" s="207"/>
      <c r="HKO86" s="207"/>
      <c r="HKP86" s="207"/>
      <c r="HKQ86" s="207"/>
      <c r="HKR86" s="207"/>
      <c r="HKS86" s="207"/>
      <c r="HKT86" s="207"/>
      <c r="HKU86" s="207"/>
      <c r="HKV86" s="207"/>
      <c r="HKW86" s="207"/>
      <c r="HKX86" s="207"/>
      <c r="HKY86" s="207"/>
      <c r="HKZ86" s="207"/>
      <c r="HLA86" s="207"/>
      <c r="HLB86" s="207"/>
      <c r="HLC86" s="207"/>
      <c r="HLD86" s="207"/>
      <c r="HLE86" s="207"/>
      <c r="HLF86" s="207"/>
      <c r="HLG86" s="207"/>
      <c r="HLH86" s="207"/>
      <c r="HLI86" s="207"/>
      <c r="HLJ86" s="207"/>
      <c r="HLK86" s="207"/>
      <c r="HLL86" s="207"/>
      <c r="HLM86" s="207"/>
      <c r="HLN86" s="207"/>
      <c r="HLO86" s="207"/>
      <c r="HLP86" s="207"/>
      <c r="HLQ86" s="207"/>
      <c r="HLR86" s="207"/>
      <c r="HLS86" s="207"/>
      <c r="HLT86" s="207"/>
      <c r="HLU86" s="207"/>
      <c r="HLV86" s="207"/>
      <c r="HLW86" s="207"/>
      <c r="HLX86" s="207"/>
      <c r="HLY86" s="207"/>
      <c r="HLZ86" s="207"/>
      <c r="HMA86" s="207"/>
      <c r="HMB86" s="207"/>
      <c r="HMC86" s="207"/>
      <c r="HMD86" s="207"/>
      <c r="HME86" s="207"/>
      <c r="HMF86" s="207"/>
      <c r="HMG86" s="207"/>
      <c r="HMH86" s="207"/>
      <c r="HMI86" s="207"/>
      <c r="HMJ86" s="207"/>
      <c r="HMK86" s="207"/>
      <c r="HML86" s="207"/>
      <c r="HMM86" s="207"/>
      <c r="HMN86" s="207"/>
      <c r="HMO86" s="207"/>
      <c r="HMP86" s="207"/>
      <c r="HMQ86" s="207"/>
      <c r="HMR86" s="207"/>
      <c r="HMS86" s="207"/>
      <c r="HMT86" s="207"/>
      <c r="HMU86" s="207"/>
      <c r="HMV86" s="207"/>
      <c r="HMW86" s="207"/>
      <c r="HMX86" s="207"/>
      <c r="HMY86" s="207"/>
      <c r="HMZ86" s="207"/>
      <c r="HNA86" s="207"/>
      <c r="HNB86" s="207"/>
      <c r="HNC86" s="207"/>
      <c r="HND86" s="207"/>
      <c r="HNE86" s="207"/>
      <c r="HNF86" s="207"/>
      <c r="HNG86" s="207"/>
      <c r="HNH86" s="207"/>
      <c r="HNI86" s="207"/>
      <c r="HNJ86" s="207"/>
      <c r="HNK86" s="207"/>
      <c r="HNL86" s="207"/>
      <c r="HNM86" s="207"/>
      <c r="HNN86" s="207"/>
      <c r="HNO86" s="207"/>
      <c r="HNP86" s="207"/>
      <c r="HNQ86" s="207"/>
      <c r="HNR86" s="207"/>
      <c r="HNS86" s="207"/>
      <c r="HNT86" s="207"/>
      <c r="HNU86" s="207"/>
      <c r="HNV86" s="207"/>
      <c r="HNW86" s="207"/>
      <c r="HNX86" s="207"/>
      <c r="HNY86" s="207"/>
      <c r="HNZ86" s="207"/>
      <c r="HOA86" s="207"/>
      <c r="HOB86" s="207"/>
      <c r="HOC86" s="207"/>
      <c r="HOD86" s="207"/>
      <c r="HOE86" s="207"/>
      <c r="HOF86" s="207"/>
      <c r="HOG86" s="207"/>
      <c r="HOH86" s="207"/>
      <c r="HOI86" s="207"/>
      <c r="HOJ86" s="207"/>
      <c r="HOK86" s="207"/>
      <c r="HOL86" s="207"/>
      <c r="HOM86" s="207"/>
      <c r="HON86" s="207"/>
      <c r="HOO86" s="207"/>
      <c r="HOP86" s="207"/>
      <c r="HOQ86" s="207"/>
      <c r="HOR86" s="207"/>
      <c r="HOS86" s="207"/>
      <c r="HOT86" s="207"/>
      <c r="HOU86" s="207"/>
      <c r="HOV86" s="207"/>
      <c r="HOW86" s="207"/>
      <c r="HOX86" s="207"/>
      <c r="HOY86" s="207"/>
      <c r="HOZ86" s="207"/>
      <c r="HPA86" s="207"/>
      <c r="HPB86" s="207"/>
      <c r="HPC86" s="207"/>
      <c r="HPD86" s="207"/>
      <c r="HPE86" s="207"/>
      <c r="HPF86" s="207"/>
      <c r="HPG86" s="207"/>
      <c r="HPH86" s="207"/>
      <c r="HPI86" s="207"/>
      <c r="HPJ86" s="207"/>
      <c r="HPK86" s="207"/>
      <c r="HPL86" s="207"/>
      <c r="HPM86" s="207"/>
      <c r="HPN86" s="207"/>
      <c r="HPO86" s="207"/>
      <c r="HPP86" s="207"/>
      <c r="HPQ86" s="207"/>
      <c r="HPR86" s="207"/>
      <c r="HPS86" s="207"/>
      <c r="HPT86" s="207"/>
      <c r="HPU86" s="207"/>
      <c r="HPV86" s="207"/>
      <c r="HPW86" s="207"/>
      <c r="HPX86" s="207"/>
      <c r="HPY86" s="207"/>
      <c r="HPZ86" s="207"/>
      <c r="HQA86" s="207"/>
      <c r="HQB86" s="207"/>
      <c r="HQC86" s="207"/>
      <c r="HQD86" s="207"/>
      <c r="HQE86" s="207"/>
      <c r="HQF86" s="207"/>
      <c r="HQG86" s="207"/>
      <c r="HQH86" s="207"/>
      <c r="HQI86" s="207"/>
      <c r="HQJ86" s="207"/>
      <c r="HQK86" s="207"/>
      <c r="HQL86" s="207"/>
      <c r="HQM86" s="207"/>
      <c r="HQN86" s="207"/>
      <c r="HQO86" s="207"/>
      <c r="HQP86" s="207"/>
      <c r="HQQ86" s="207"/>
      <c r="HQR86" s="207"/>
      <c r="HQS86" s="207"/>
      <c r="HQT86" s="207"/>
      <c r="HQU86" s="207"/>
      <c r="HQV86" s="207"/>
      <c r="HQW86" s="207"/>
      <c r="HQX86" s="207"/>
      <c r="HQY86" s="207"/>
      <c r="HQZ86" s="207"/>
      <c r="HRA86" s="207"/>
      <c r="HRB86" s="207"/>
      <c r="HRC86" s="207"/>
      <c r="HRD86" s="207"/>
      <c r="HRE86" s="207"/>
      <c r="HRF86" s="207"/>
      <c r="HRG86" s="207"/>
      <c r="HRH86" s="207"/>
      <c r="HRI86" s="207"/>
      <c r="HRJ86" s="207"/>
      <c r="HRK86" s="207"/>
      <c r="HRL86" s="207"/>
      <c r="HRM86" s="207"/>
      <c r="HRN86" s="207"/>
      <c r="HRO86" s="207"/>
      <c r="HRP86" s="207"/>
      <c r="HRQ86" s="207"/>
      <c r="HRR86" s="207"/>
      <c r="HRS86" s="207"/>
      <c r="HRT86" s="207"/>
      <c r="HRU86" s="207"/>
      <c r="HRV86" s="207"/>
      <c r="HRW86" s="207"/>
      <c r="HRX86" s="207"/>
      <c r="HRY86" s="207"/>
      <c r="HRZ86" s="207"/>
      <c r="HSA86" s="207"/>
      <c r="HSB86" s="207"/>
      <c r="HSC86" s="207"/>
      <c r="HSD86" s="207"/>
      <c r="HSE86" s="207"/>
      <c r="HSF86" s="207"/>
      <c r="HSG86" s="207"/>
      <c r="HSH86" s="207"/>
      <c r="HSI86" s="207"/>
      <c r="HSJ86" s="207"/>
      <c r="HSK86" s="207"/>
      <c r="HSL86" s="207"/>
      <c r="HSM86" s="207"/>
      <c r="HSN86" s="207"/>
      <c r="HSO86" s="207"/>
      <c r="HSP86" s="207"/>
      <c r="HSQ86" s="207"/>
      <c r="HSR86" s="207"/>
      <c r="HSS86" s="207"/>
      <c r="HST86" s="207"/>
      <c r="HSU86" s="207"/>
      <c r="HSV86" s="207"/>
      <c r="HSW86" s="207"/>
      <c r="HSX86" s="207"/>
      <c r="HSY86" s="207"/>
      <c r="HSZ86" s="207"/>
      <c r="HTA86" s="207"/>
      <c r="HTB86" s="207"/>
      <c r="HTC86" s="207"/>
      <c r="HTD86" s="207"/>
      <c r="HTE86" s="207"/>
      <c r="HTF86" s="207"/>
      <c r="HTG86" s="207"/>
      <c r="HTH86" s="207"/>
      <c r="HTI86" s="207"/>
      <c r="HTJ86" s="207"/>
      <c r="HTK86" s="207"/>
      <c r="HTL86" s="207"/>
      <c r="HTM86" s="207"/>
      <c r="HTN86" s="207"/>
      <c r="HTO86" s="207"/>
      <c r="HTP86" s="207"/>
      <c r="HTQ86" s="207"/>
      <c r="HTR86" s="207"/>
      <c r="HTS86" s="207"/>
      <c r="HTT86" s="207"/>
      <c r="HTU86" s="207"/>
      <c r="HTV86" s="207"/>
      <c r="HTW86" s="207"/>
      <c r="HTX86" s="207"/>
      <c r="HTY86" s="207"/>
      <c r="HTZ86" s="207"/>
      <c r="HUA86" s="207"/>
      <c r="HUB86" s="207"/>
      <c r="HUC86" s="207"/>
      <c r="HUD86" s="207"/>
      <c r="HUE86" s="207"/>
      <c r="HUF86" s="207"/>
      <c r="HUG86" s="207"/>
      <c r="HUH86" s="207"/>
      <c r="HUI86" s="207"/>
      <c r="HUJ86" s="207"/>
      <c r="HUK86" s="207"/>
      <c r="HUL86" s="207"/>
      <c r="HUM86" s="207"/>
      <c r="HUN86" s="207"/>
      <c r="HUO86" s="207"/>
      <c r="HUP86" s="207"/>
      <c r="HUQ86" s="207"/>
      <c r="HUR86" s="207"/>
      <c r="HUS86" s="207"/>
      <c r="HUT86" s="207"/>
      <c r="HUU86" s="207"/>
      <c r="HUV86" s="207"/>
      <c r="HUW86" s="207"/>
      <c r="HUX86" s="207"/>
      <c r="HUY86" s="207"/>
      <c r="HUZ86" s="207"/>
      <c r="HVA86" s="207"/>
      <c r="HVB86" s="207"/>
      <c r="HVC86" s="207"/>
      <c r="HVD86" s="207"/>
      <c r="HVE86" s="207"/>
      <c r="HVF86" s="207"/>
      <c r="HVG86" s="207"/>
      <c r="HVH86" s="207"/>
      <c r="HVI86" s="207"/>
      <c r="HVJ86" s="207"/>
      <c r="HVK86" s="207"/>
      <c r="HVL86" s="207"/>
      <c r="HVM86" s="207"/>
      <c r="HVN86" s="207"/>
      <c r="HVO86" s="207"/>
      <c r="HVP86" s="207"/>
      <c r="HVQ86" s="207"/>
      <c r="HVR86" s="207"/>
      <c r="HVS86" s="207"/>
      <c r="HVT86" s="207"/>
      <c r="HVU86" s="207"/>
      <c r="HVV86" s="207"/>
      <c r="HVW86" s="207"/>
      <c r="HVX86" s="207"/>
      <c r="HVY86" s="207"/>
      <c r="HVZ86" s="207"/>
      <c r="HWA86" s="207"/>
      <c r="HWB86" s="207"/>
      <c r="HWC86" s="207"/>
      <c r="HWD86" s="207"/>
      <c r="HWE86" s="207"/>
      <c r="HWF86" s="207"/>
      <c r="HWG86" s="207"/>
      <c r="HWH86" s="207"/>
      <c r="HWI86" s="207"/>
      <c r="HWJ86" s="207"/>
      <c r="HWK86" s="207"/>
      <c r="HWL86" s="207"/>
      <c r="HWM86" s="207"/>
      <c r="HWN86" s="207"/>
      <c r="HWO86" s="207"/>
      <c r="HWP86" s="207"/>
      <c r="HWQ86" s="207"/>
      <c r="HWR86" s="207"/>
      <c r="HWS86" s="207"/>
      <c r="HWT86" s="207"/>
      <c r="HWU86" s="207"/>
      <c r="HWV86" s="207"/>
      <c r="HWW86" s="207"/>
      <c r="HWX86" s="207"/>
      <c r="HWY86" s="207"/>
      <c r="HWZ86" s="207"/>
      <c r="HXA86" s="207"/>
      <c r="HXB86" s="207"/>
      <c r="HXC86" s="207"/>
      <c r="HXD86" s="207"/>
      <c r="HXE86" s="207"/>
      <c r="HXF86" s="207"/>
      <c r="HXG86" s="207"/>
      <c r="HXH86" s="207"/>
      <c r="HXI86" s="207"/>
      <c r="HXJ86" s="207"/>
      <c r="HXK86" s="207"/>
      <c r="HXL86" s="207"/>
      <c r="HXM86" s="207"/>
      <c r="HXN86" s="207"/>
      <c r="HXO86" s="207"/>
      <c r="HXP86" s="207"/>
      <c r="HXQ86" s="207"/>
      <c r="HXR86" s="207"/>
      <c r="HXS86" s="207"/>
      <c r="HXT86" s="207"/>
      <c r="HXU86" s="207"/>
      <c r="HXV86" s="207"/>
      <c r="HXW86" s="207"/>
      <c r="HXX86" s="207"/>
      <c r="HXY86" s="207"/>
      <c r="HXZ86" s="207"/>
      <c r="HYA86" s="207"/>
      <c r="HYB86" s="207"/>
      <c r="HYC86" s="207"/>
      <c r="HYD86" s="207"/>
      <c r="HYE86" s="207"/>
      <c r="HYF86" s="207"/>
      <c r="HYG86" s="207"/>
      <c r="HYH86" s="207"/>
      <c r="HYI86" s="207"/>
      <c r="HYJ86" s="207"/>
      <c r="HYK86" s="207"/>
      <c r="HYL86" s="207"/>
      <c r="HYM86" s="207"/>
      <c r="HYN86" s="207"/>
      <c r="HYO86" s="207"/>
      <c r="HYP86" s="207"/>
      <c r="HYQ86" s="207"/>
      <c r="HYR86" s="207"/>
      <c r="HYS86" s="207"/>
      <c r="HYT86" s="207"/>
      <c r="HYU86" s="207"/>
      <c r="HYV86" s="207"/>
      <c r="HYW86" s="207"/>
      <c r="HYX86" s="207"/>
      <c r="HYY86" s="207"/>
      <c r="HYZ86" s="207"/>
      <c r="HZA86" s="207"/>
      <c r="HZB86" s="207"/>
      <c r="HZC86" s="207"/>
      <c r="HZD86" s="207"/>
      <c r="HZE86" s="207"/>
      <c r="HZF86" s="207"/>
      <c r="HZG86" s="207"/>
      <c r="HZH86" s="207"/>
      <c r="HZI86" s="207"/>
      <c r="HZJ86" s="207"/>
      <c r="HZK86" s="207"/>
      <c r="HZL86" s="207"/>
      <c r="HZM86" s="207"/>
      <c r="HZN86" s="207"/>
      <c r="HZO86" s="207"/>
      <c r="HZP86" s="207"/>
      <c r="HZQ86" s="207"/>
      <c r="HZR86" s="207"/>
      <c r="HZS86" s="207"/>
      <c r="HZT86" s="207"/>
      <c r="HZU86" s="207"/>
      <c r="HZV86" s="207"/>
      <c r="HZW86" s="207"/>
      <c r="HZX86" s="207"/>
      <c r="HZY86" s="207"/>
      <c r="HZZ86" s="207"/>
      <c r="IAA86" s="207"/>
      <c r="IAB86" s="207"/>
      <c r="IAC86" s="207"/>
      <c r="IAD86" s="207"/>
      <c r="IAE86" s="207"/>
      <c r="IAF86" s="207"/>
      <c r="IAG86" s="207"/>
      <c r="IAH86" s="207"/>
      <c r="IAI86" s="207"/>
      <c r="IAJ86" s="207"/>
      <c r="IAK86" s="207"/>
      <c r="IAL86" s="207"/>
      <c r="IAM86" s="207"/>
      <c r="IAN86" s="207"/>
      <c r="IAO86" s="207"/>
      <c r="IAP86" s="207"/>
      <c r="IAQ86" s="207"/>
      <c r="IAR86" s="207"/>
      <c r="IAS86" s="207"/>
      <c r="IAT86" s="207"/>
      <c r="IAU86" s="207"/>
      <c r="IAV86" s="207"/>
      <c r="IAW86" s="207"/>
      <c r="IAX86" s="207"/>
      <c r="IAY86" s="207"/>
      <c r="IAZ86" s="207"/>
      <c r="IBA86" s="207"/>
      <c r="IBB86" s="207"/>
      <c r="IBC86" s="207"/>
      <c r="IBD86" s="207"/>
      <c r="IBE86" s="207"/>
      <c r="IBF86" s="207"/>
      <c r="IBG86" s="207"/>
      <c r="IBH86" s="207"/>
      <c r="IBI86" s="207"/>
      <c r="IBJ86" s="207"/>
      <c r="IBK86" s="207"/>
      <c r="IBL86" s="207"/>
      <c r="IBM86" s="207"/>
      <c r="IBN86" s="207"/>
      <c r="IBO86" s="207"/>
      <c r="IBP86" s="207"/>
      <c r="IBQ86" s="207"/>
      <c r="IBR86" s="207"/>
      <c r="IBS86" s="207"/>
      <c r="IBT86" s="207"/>
      <c r="IBU86" s="207"/>
      <c r="IBV86" s="207"/>
      <c r="IBW86" s="207"/>
      <c r="IBX86" s="207"/>
      <c r="IBY86" s="207"/>
      <c r="IBZ86" s="207"/>
      <c r="ICA86" s="207"/>
      <c r="ICB86" s="207"/>
      <c r="ICC86" s="207"/>
      <c r="ICD86" s="207"/>
      <c r="ICE86" s="207"/>
      <c r="ICF86" s="207"/>
      <c r="ICG86" s="207"/>
      <c r="ICH86" s="207"/>
      <c r="ICI86" s="207"/>
      <c r="ICJ86" s="207"/>
      <c r="ICK86" s="207"/>
      <c r="ICL86" s="207"/>
      <c r="ICM86" s="207"/>
      <c r="ICN86" s="207"/>
      <c r="ICO86" s="207"/>
      <c r="ICP86" s="207"/>
      <c r="ICQ86" s="207"/>
      <c r="ICR86" s="207"/>
      <c r="ICS86" s="207"/>
      <c r="ICT86" s="207"/>
      <c r="ICU86" s="207"/>
      <c r="ICV86" s="207"/>
      <c r="ICW86" s="207"/>
      <c r="ICX86" s="207"/>
      <c r="ICY86" s="207"/>
      <c r="ICZ86" s="207"/>
      <c r="IDA86" s="207"/>
      <c r="IDB86" s="207"/>
      <c r="IDC86" s="207"/>
      <c r="IDD86" s="207"/>
      <c r="IDE86" s="207"/>
      <c r="IDF86" s="207"/>
      <c r="IDG86" s="207"/>
      <c r="IDH86" s="207"/>
      <c r="IDI86" s="207"/>
      <c r="IDJ86" s="207"/>
      <c r="IDK86" s="207"/>
      <c r="IDL86" s="207"/>
      <c r="IDM86" s="207"/>
      <c r="IDN86" s="207"/>
      <c r="IDO86" s="207"/>
      <c r="IDP86" s="207"/>
      <c r="IDQ86" s="207"/>
      <c r="IDR86" s="207"/>
      <c r="IDS86" s="207"/>
      <c r="IDT86" s="207"/>
      <c r="IDU86" s="207"/>
      <c r="IDV86" s="207"/>
      <c r="IDW86" s="207"/>
      <c r="IDX86" s="207"/>
      <c r="IDY86" s="207"/>
      <c r="IDZ86" s="207"/>
      <c r="IEA86" s="207"/>
      <c r="IEB86" s="207"/>
      <c r="IEC86" s="207"/>
      <c r="IED86" s="207"/>
      <c r="IEE86" s="207"/>
      <c r="IEF86" s="207"/>
      <c r="IEG86" s="207"/>
      <c r="IEH86" s="207"/>
      <c r="IEI86" s="207"/>
      <c r="IEJ86" s="207"/>
      <c r="IEK86" s="207"/>
      <c r="IEL86" s="207"/>
      <c r="IEM86" s="207"/>
      <c r="IEN86" s="207"/>
      <c r="IEO86" s="207"/>
      <c r="IEP86" s="207"/>
      <c r="IEQ86" s="207"/>
      <c r="IER86" s="207"/>
      <c r="IES86" s="207"/>
      <c r="IET86" s="207"/>
      <c r="IEU86" s="207"/>
      <c r="IEV86" s="207"/>
      <c r="IEW86" s="207"/>
      <c r="IEX86" s="207"/>
      <c r="IEY86" s="207"/>
      <c r="IEZ86" s="207"/>
      <c r="IFA86" s="207"/>
      <c r="IFB86" s="207"/>
      <c r="IFC86" s="207"/>
      <c r="IFD86" s="207"/>
      <c r="IFE86" s="207"/>
      <c r="IFF86" s="207"/>
      <c r="IFG86" s="207"/>
      <c r="IFH86" s="207"/>
      <c r="IFI86" s="207"/>
      <c r="IFJ86" s="207"/>
      <c r="IFK86" s="207"/>
      <c r="IFL86" s="207"/>
      <c r="IFM86" s="207"/>
      <c r="IFN86" s="207"/>
      <c r="IFO86" s="207"/>
      <c r="IFP86" s="207"/>
      <c r="IFQ86" s="207"/>
      <c r="IFR86" s="207"/>
      <c r="IFS86" s="207"/>
      <c r="IFT86" s="207"/>
      <c r="IFU86" s="207"/>
      <c r="IFV86" s="207"/>
      <c r="IFW86" s="207"/>
      <c r="IFX86" s="207"/>
      <c r="IFY86" s="207"/>
      <c r="IFZ86" s="207"/>
      <c r="IGA86" s="207"/>
      <c r="IGB86" s="207"/>
      <c r="IGC86" s="207"/>
      <c r="IGD86" s="207"/>
      <c r="IGE86" s="207"/>
      <c r="IGF86" s="207"/>
      <c r="IGG86" s="207"/>
      <c r="IGH86" s="207"/>
      <c r="IGI86" s="207"/>
      <c r="IGJ86" s="207"/>
      <c r="IGK86" s="207"/>
      <c r="IGL86" s="207"/>
      <c r="IGM86" s="207"/>
      <c r="IGN86" s="207"/>
      <c r="IGO86" s="207"/>
      <c r="IGP86" s="207"/>
      <c r="IGQ86" s="207"/>
      <c r="IGR86" s="207"/>
      <c r="IGS86" s="207"/>
      <c r="IGT86" s="207"/>
      <c r="IGU86" s="207"/>
      <c r="IGV86" s="207"/>
      <c r="IGW86" s="207"/>
      <c r="IGX86" s="207"/>
      <c r="IGY86" s="207"/>
      <c r="IGZ86" s="207"/>
      <c r="IHA86" s="207"/>
      <c r="IHB86" s="207"/>
      <c r="IHC86" s="207"/>
      <c r="IHD86" s="207"/>
      <c r="IHE86" s="207"/>
      <c r="IHF86" s="207"/>
      <c r="IHG86" s="207"/>
      <c r="IHH86" s="207"/>
      <c r="IHI86" s="207"/>
      <c r="IHJ86" s="207"/>
      <c r="IHK86" s="207"/>
      <c r="IHL86" s="207"/>
      <c r="IHM86" s="207"/>
      <c r="IHN86" s="207"/>
      <c r="IHO86" s="207"/>
      <c r="IHP86" s="207"/>
      <c r="IHQ86" s="207"/>
      <c r="IHR86" s="207"/>
      <c r="IHS86" s="207"/>
      <c r="IHT86" s="207"/>
      <c r="IHU86" s="207"/>
      <c r="IHV86" s="207"/>
      <c r="IHW86" s="207"/>
      <c r="IHX86" s="207"/>
      <c r="IHY86" s="207"/>
      <c r="IHZ86" s="207"/>
      <c r="IIA86" s="207"/>
      <c r="IIB86" s="207"/>
      <c r="IIC86" s="207"/>
      <c r="IID86" s="207"/>
      <c r="IIE86" s="207"/>
      <c r="IIF86" s="207"/>
      <c r="IIG86" s="207"/>
      <c r="IIH86" s="207"/>
      <c r="III86" s="207"/>
      <c r="IIJ86" s="207"/>
      <c r="IIK86" s="207"/>
      <c r="IIL86" s="207"/>
      <c r="IIM86" s="207"/>
      <c r="IIN86" s="207"/>
      <c r="IIO86" s="207"/>
      <c r="IIP86" s="207"/>
      <c r="IIQ86" s="207"/>
      <c r="IIR86" s="207"/>
      <c r="IIS86" s="207"/>
      <c r="IIT86" s="207"/>
      <c r="IIU86" s="207"/>
      <c r="IIV86" s="207"/>
      <c r="IIW86" s="207"/>
      <c r="IIX86" s="207"/>
      <c r="IIY86" s="207"/>
      <c r="IIZ86" s="207"/>
      <c r="IJA86" s="207"/>
      <c r="IJB86" s="207"/>
      <c r="IJC86" s="207"/>
      <c r="IJD86" s="207"/>
      <c r="IJE86" s="207"/>
      <c r="IJF86" s="207"/>
      <c r="IJG86" s="207"/>
      <c r="IJH86" s="207"/>
      <c r="IJI86" s="207"/>
      <c r="IJJ86" s="207"/>
      <c r="IJK86" s="207"/>
      <c r="IJL86" s="207"/>
      <c r="IJM86" s="207"/>
      <c r="IJN86" s="207"/>
      <c r="IJO86" s="207"/>
      <c r="IJP86" s="207"/>
      <c r="IJQ86" s="207"/>
      <c r="IJR86" s="207"/>
      <c r="IJS86" s="207"/>
      <c r="IJT86" s="207"/>
      <c r="IJU86" s="207"/>
      <c r="IJV86" s="207"/>
      <c r="IJW86" s="207"/>
      <c r="IJX86" s="207"/>
      <c r="IJY86" s="207"/>
      <c r="IJZ86" s="207"/>
      <c r="IKA86" s="207"/>
      <c r="IKB86" s="207"/>
      <c r="IKC86" s="207"/>
      <c r="IKD86" s="207"/>
      <c r="IKE86" s="207"/>
      <c r="IKF86" s="207"/>
      <c r="IKG86" s="207"/>
      <c r="IKH86" s="207"/>
      <c r="IKI86" s="207"/>
      <c r="IKJ86" s="207"/>
      <c r="IKK86" s="207"/>
      <c r="IKL86" s="207"/>
      <c r="IKM86" s="207"/>
      <c r="IKN86" s="207"/>
      <c r="IKO86" s="207"/>
      <c r="IKP86" s="207"/>
      <c r="IKQ86" s="207"/>
      <c r="IKR86" s="207"/>
      <c r="IKS86" s="207"/>
      <c r="IKT86" s="207"/>
      <c r="IKU86" s="207"/>
      <c r="IKV86" s="207"/>
      <c r="IKW86" s="207"/>
      <c r="IKX86" s="207"/>
      <c r="IKY86" s="207"/>
      <c r="IKZ86" s="207"/>
      <c r="ILA86" s="207"/>
      <c r="ILB86" s="207"/>
      <c r="ILC86" s="207"/>
      <c r="ILD86" s="207"/>
      <c r="ILE86" s="207"/>
      <c r="ILF86" s="207"/>
      <c r="ILG86" s="207"/>
      <c r="ILH86" s="207"/>
      <c r="ILI86" s="207"/>
      <c r="ILJ86" s="207"/>
      <c r="ILK86" s="207"/>
      <c r="ILL86" s="207"/>
      <c r="ILM86" s="207"/>
      <c r="ILN86" s="207"/>
      <c r="ILO86" s="207"/>
      <c r="ILP86" s="207"/>
      <c r="ILQ86" s="207"/>
      <c r="ILR86" s="207"/>
      <c r="ILS86" s="207"/>
      <c r="ILT86" s="207"/>
      <c r="ILU86" s="207"/>
      <c r="ILV86" s="207"/>
      <c r="ILW86" s="207"/>
      <c r="ILX86" s="207"/>
      <c r="ILY86" s="207"/>
      <c r="ILZ86" s="207"/>
      <c r="IMA86" s="207"/>
      <c r="IMB86" s="207"/>
      <c r="IMC86" s="207"/>
      <c r="IMD86" s="207"/>
      <c r="IME86" s="207"/>
      <c r="IMF86" s="207"/>
      <c r="IMG86" s="207"/>
      <c r="IMH86" s="207"/>
      <c r="IMI86" s="207"/>
      <c r="IMJ86" s="207"/>
      <c r="IMK86" s="207"/>
      <c r="IML86" s="207"/>
      <c r="IMM86" s="207"/>
      <c r="IMN86" s="207"/>
      <c r="IMO86" s="207"/>
      <c r="IMP86" s="207"/>
      <c r="IMQ86" s="207"/>
      <c r="IMR86" s="207"/>
      <c r="IMS86" s="207"/>
      <c r="IMT86" s="207"/>
      <c r="IMU86" s="207"/>
      <c r="IMV86" s="207"/>
      <c r="IMW86" s="207"/>
      <c r="IMX86" s="207"/>
      <c r="IMY86" s="207"/>
      <c r="IMZ86" s="207"/>
      <c r="INA86" s="207"/>
      <c r="INB86" s="207"/>
      <c r="INC86" s="207"/>
      <c r="IND86" s="207"/>
      <c r="INE86" s="207"/>
      <c r="INF86" s="207"/>
      <c r="ING86" s="207"/>
      <c r="INH86" s="207"/>
      <c r="INI86" s="207"/>
      <c r="INJ86" s="207"/>
      <c r="INK86" s="207"/>
      <c r="INL86" s="207"/>
      <c r="INM86" s="207"/>
      <c r="INN86" s="207"/>
      <c r="INO86" s="207"/>
      <c r="INP86" s="207"/>
      <c r="INQ86" s="207"/>
      <c r="INR86" s="207"/>
      <c r="INS86" s="207"/>
      <c r="INT86" s="207"/>
      <c r="INU86" s="207"/>
      <c r="INV86" s="207"/>
      <c r="INW86" s="207"/>
      <c r="INX86" s="207"/>
      <c r="INY86" s="207"/>
      <c r="INZ86" s="207"/>
      <c r="IOA86" s="207"/>
      <c r="IOB86" s="207"/>
      <c r="IOC86" s="207"/>
      <c r="IOD86" s="207"/>
      <c r="IOE86" s="207"/>
      <c r="IOF86" s="207"/>
      <c r="IOG86" s="207"/>
      <c r="IOH86" s="207"/>
      <c r="IOI86" s="207"/>
      <c r="IOJ86" s="207"/>
      <c r="IOK86" s="207"/>
      <c r="IOL86" s="207"/>
      <c r="IOM86" s="207"/>
      <c r="ION86" s="207"/>
      <c r="IOO86" s="207"/>
      <c r="IOP86" s="207"/>
      <c r="IOQ86" s="207"/>
      <c r="IOR86" s="207"/>
      <c r="IOS86" s="207"/>
      <c r="IOT86" s="207"/>
      <c r="IOU86" s="207"/>
      <c r="IOV86" s="207"/>
      <c r="IOW86" s="207"/>
      <c r="IOX86" s="207"/>
      <c r="IOY86" s="207"/>
      <c r="IOZ86" s="207"/>
      <c r="IPA86" s="207"/>
      <c r="IPB86" s="207"/>
      <c r="IPC86" s="207"/>
      <c r="IPD86" s="207"/>
      <c r="IPE86" s="207"/>
      <c r="IPF86" s="207"/>
      <c r="IPG86" s="207"/>
      <c r="IPH86" s="207"/>
      <c r="IPI86" s="207"/>
      <c r="IPJ86" s="207"/>
      <c r="IPK86" s="207"/>
      <c r="IPL86" s="207"/>
      <c r="IPM86" s="207"/>
      <c r="IPN86" s="207"/>
      <c r="IPO86" s="207"/>
      <c r="IPP86" s="207"/>
      <c r="IPQ86" s="207"/>
      <c r="IPR86" s="207"/>
      <c r="IPS86" s="207"/>
      <c r="IPT86" s="207"/>
      <c r="IPU86" s="207"/>
      <c r="IPV86" s="207"/>
      <c r="IPW86" s="207"/>
      <c r="IPX86" s="207"/>
      <c r="IPY86" s="207"/>
      <c r="IPZ86" s="207"/>
      <c r="IQA86" s="207"/>
      <c r="IQB86" s="207"/>
      <c r="IQC86" s="207"/>
      <c r="IQD86" s="207"/>
      <c r="IQE86" s="207"/>
      <c r="IQF86" s="207"/>
      <c r="IQG86" s="207"/>
      <c r="IQH86" s="207"/>
      <c r="IQI86" s="207"/>
      <c r="IQJ86" s="207"/>
      <c r="IQK86" s="207"/>
      <c r="IQL86" s="207"/>
      <c r="IQM86" s="207"/>
      <c r="IQN86" s="207"/>
      <c r="IQO86" s="207"/>
      <c r="IQP86" s="207"/>
      <c r="IQQ86" s="207"/>
      <c r="IQR86" s="207"/>
      <c r="IQS86" s="207"/>
      <c r="IQT86" s="207"/>
      <c r="IQU86" s="207"/>
      <c r="IQV86" s="207"/>
      <c r="IQW86" s="207"/>
      <c r="IQX86" s="207"/>
      <c r="IQY86" s="207"/>
      <c r="IQZ86" s="207"/>
      <c r="IRA86" s="207"/>
      <c r="IRB86" s="207"/>
      <c r="IRC86" s="207"/>
      <c r="IRD86" s="207"/>
      <c r="IRE86" s="207"/>
      <c r="IRF86" s="207"/>
      <c r="IRG86" s="207"/>
      <c r="IRH86" s="207"/>
      <c r="IRI86" s="207"/>
      <c r="IRJ86" s="207"/>
      <c r="IRK86" s="207"/>
      <c r="IRL86" s="207"/>
      <c r="IRM86" s="207"/>
      <c r="IRN86" s="207"/>
      <c r="IRO86" s="207"/>
      <c r="IRP86" s="207"/>
      <c r="IRQ86" s="207"/>
      <c r="IRR86" s="207"/>
      <c r="IRS86" s="207"/>
      <c r="IRT86" s="207"/>
      <c r="IRU86" s="207"/>
      <c r="IRV86" s="207"/>
      <c r="IRW86" s="207"/>
      <c r="IRX86" s="207"/>
      <c r="IRY86" s="207"/>
      <c r="IRZ86" s="207"/>
      <c r="ISA86" s="207"/>
      <c r="ISB86" s="207"/>
      <c r="ISC86" s="207"/>
      <c r="ISD86" s="207"/>
      <c r="ISE86" s="207"/>
      <c r="ISF86" s="207"/>
      <c r="ISG86" s="207"/>
      <c r="ISH86" s="207"/>
      <c r="ISI86" s="207"/>
      <c r="ISJ86" s="207"/>
      <c r="ISK86" s="207"/>
      <c r="ISL86" s="207"/>
      <c r="ISM86" s="207"/>
      <c r="ISN86" s="207"/>
      <c r="ISO86" s="207"/>
      <c r="ISP86" s="207"/>
      <c r="ISQ86" s="207"/>
      <c r="ISR86" s="207"/>
      <c r="ISS86" s="207"/>
      <c r="IST86" s="207"/>
      <c r="ISU86" s="207"/>
      <c r="ISV86" s="207"/>
      <c r="ISW86" s="207"/>
      <c r="ISX86" s="207"/>
      <c r="ISY86" s="207"/>
      <c r="ISZ86" s="207"/>
      <c r="ITA86" s="207"/>
      <c r="ITB86" s="207"/>
      <c r="ITC86" s="207"/>
      <c r="ITD86" s="207"/>
      <c r="ITE86" s="207"/>
      <c r="ITF86" s="207"/>
      <c r="ITG86" s="207"/>
      <c r="ITH86" s="207"/>
      <c r="ITI86" s="207"/>
      <c r="ITJ86" s="207"/>
      <c r="ITK86" s="207"/>
      <c r="ITL86" s="207"/>
      <c r="ITM86" s="207"/>
      <c r="ITN86" s="207"/>
      <c r="ITO86" s="207"/>
      <c r="ITP86" s="207"/>
      <c r="ITQ86" s="207"/>
      <c r="ITR86" s="207"/>
      <c r="ITS86" s="207"/>
      <c r="ITT86" s="207"/>
      <c r="ITU86" s="207"/>
      <c r="ITV86" s="207"/>
      <c r="ITW86" s="207"/>
      <c r="ITX86" s="207"/>
      <c r="ITY86" s="207"/>
      <c r="ITZ86" s="207"/>
      <c r="IUA86" s="207"/>
      <c r="IUB86" s="207"/>
      <c r="IUC86" s="207"/>
      <c r="IUD86" s="207"/>
      <c r="IUE86" s="207"/>
      <c r="IUF86" s="207"/>
      <c r="IUG86" s="207"/>
      <c r="IUH86" s="207"/>
      <c r="IUI86" s="207"/>
      <c r="IUJ86" s="207"/>
      <c r="IUK86" s="207"/>
      <c r="IUL86" s="207"/>
      <c r="IUM86" s="207"/>
      <c r="IUN86" s="207"/>
      <c r="IUO86" s="207"/>
      <c r="IUP86" s="207"/>
      <c r="IUQ86" s="207"/>
      <c r="IUR86" s="207"/>
      <c r="IUS86" s="207"/>
      <c r="IUT86" s="207"/>
      <c r="IUU86" s="207"/>
      <c r="IUV86" s="207"/>
      <c r="IUW86" s="207"/>
      <c r="IUX86" s="207"/>
      <c r="IUY86" s="207"/>
      <c r="IUZ86" s="207"/>
      <c r="IVA86" s="207"/>
      <c r="IVB86" s="207"/>
      <c r="IVC86" s="207"/>
      <c r="IVD86" s="207"/>
      <c r="IVE86" s="207"/>
      <c r="IVF86" s="207"/>
      <c r="IVG86" s="207"/>
      <c r="IVH86" s="207"/>
      <c r="IVI86" s="207"/>
      <c r="IVJ86" s="207"/>
      <c r="IVK86" s="207"/>
      <c r="IVL86" s="207"/>
      <c r="IVM86" s="207"/>
      <c r="IVN86" s="207"/>
      <c r="IVO86" s="207"/>
      <c r="IVP86" s="207"/>
      <c r="IVQ86" s="207"/>
      <c r="IVR86" s="207"/>
      <c r="IVS86" s="207"/>
      <c r="IVT86" s="207"/>
      <c r="IVU86" s="207"/>
      <c r="IVV86" s="207"/>
      <c r="IVW86" s="207"/>
      <c r="IVX86" s="207"/>
      <c r="IVY86" s="207"/>
      <c r="IVZ86" s="207"/>
      <c r="IWA86" s="207"/>
      <c r="IWB86" s="207"/>
      <c r="IWC86" s="207"/>
      <c r="IWD86" s="207"/>
      <c r="IWE86" s="207"/>
      <c r="IWF86" s="207"/>
      <c r="IWG86" s="207"/>
      <c r="IWH86" s="207"/>
      <c r="IWI86" s="207"/>
      <c r="IWJ86" s="207"/>
      <c r="IWK86" s="207"/>
      <c r="IWL86" s="207"/>
      <c r="IWM86" s="207"/>
      <c r="IWN86" s="207"/>
      <c r="IWO86" s="207"/>
      <c r="IWP86" s="207"/>
      <c r="IWQ86" s="207"/>
      <c r="IWR86" s="207"/>
      <c r="IWS86" s="207"/>
      <c r="IWT86" s="207"/>
      <c r="IWU86" s="207"/>
      <c r="IWV86" s="207"/>
      <c r="IWW86" s="207"/>
      <c r="IWX86" s="207"/>
      <c r="IWY86" s="207"/>
      <c r="IWZ86" s="207"/>
      <c r="IXA86" s="207"/>
      <c r="IXB86" s="207"/>
      <c r="IXC86" s="207"/>
      <c r="IXD86" s="207"/>
      <c r="IXE86" s="207"/>
      <c r="IXF86" s="207"/>
      <c r="IXG86" s="207"/>
      <c r="IXH86" s="207"/>
      <c r="IXI86" s="207"/>
      <c r="IXJ86" s="207"/>
      <c r="IXK86" s="207"/>
      <c r="IXL86" s="207"/>
      <c r="IXM86" s="207"/>
      <c r="IXN86" s="207"/>
      <c r="IXO86" s="207"/>
      <c r="IXP86" s="207"/>
      <c r="IXQ86" s="207"/>
      <c r="IXR86" s="207"/>
      <c r="IXS86" s="207"/>
      <c r="IXT86" s="207"/>
      <c r="IXU86" s="207"/>
      <c r="IXV86" s="207"/>
      <c r="IXW86" s="207"/>
      <c r="IXX86" s="207"/>
      <c r="IXY86" s="207"/>
      <c r="IXZ86" s="207"/>
      <c r="IYA86" s="207"/>
      <c r="IYB86" s="207"/>
      <c r="IYC86" s="207"/>
      <c r="IYD86" s="207"/>
      <c r="IYE86" s="207"/>
      <c r="IYF86" s="207"/>
      <c r="IYG86" s="207"/>
      <c r="IYH86" s="207"/>
      <c r="IYI86" s="207"/>
      <c r="IYJ86" s="207"/>
      <c r="IYK86" s="207"/>
      <c r="IYL86" s="207"/>
      <c r="IYM86" s="207"/>
      <c r="IYN86" s="207"/>
      <c r="IYO86" s="207"/>
      <c r="IYP86" s="207"/>
      <c r="IYQ86" s="207"/>
      <c r="IYR86" s="207"/>
      <c r="IYS86" s="207"/>
      <c r="IYT86" s="207"/>
      <c r="IYU86" s="207"/>
      <c r="IYV86" s="207"/>
      <c r="IYW86" s="207"/>
      <c r="IYX86" s="207"/>
      <c r="IYY86" s="207"/>
      <c r="IYZ86" s="207"/>
      <c r="IZA86" s="207"/>
      <c r="IZB86" s="207"/>
      <c r="IZC86" s="207"/>
      <c r="IZD86" s="207"/>
      <c r="IZE86" s="207"/>
      <c r="IZF86" s="207"/>
      <c r="IZG86" s="207"/>
      <c r="IZH86" s="207"/>
      <c r="IZI86" s="207"/>
      <c r="IZJ86" s="207"/>
      <c r="IZK86" s="207"/>
      <c r="IZL86" s="207"/>
      <c r="IZM86" s="207"/>
      <c r="IZN86" s="207"/>
      <c r="IZO86" s="207"/>
      <c r="IZP86" s="207"/>
      <c r="IZQ86" s="207"/>
      <c r="IZR86" s="207"/>
      <c r="IZS86" s="207"/>
      <c r="IZT86" s="207"/>
      <c r="IZU86" s="207"/>
      <c r="IZV86" s="207"/>
      <c r="IZW86" s="207"/>
      <c r="IZX86" s="207"/>
      <c r="IZY86" s="207"/>
      <c r="IZZ86" s="207"/>
      <c r="JAA86" s="207"/>
      <c r="JAB86" s="207"/>
      <c r="JAC86" s="207"/>
      <c r="JAD86" s="207"/>
      <c r="JAE86" s="207"/>
      <c r="JAF86" s="207"/>
      <c r="JAG86" s="207"/>
      <c r="JAH86" s="207"/>
      <c r="JAI86" s="207"/>
      <c r="JAJ86" s="207"/>
      <c r="JAK86" s="207"/>
      <c r="JAL86" s="207"/>
      <c r="JAM86" s="207"/>
      <c r="JAN86" s="207"/>
      <c r="JAO86" s="207"/>
      <c r="JAP86" s="207"/>
      <c r="JAQ86" s="207"/>
      <c r="JAR86" s="207"/>
      <c r="JAS86" s="207"/>
      <c r="JAT86" s="207"/>
      <c r="JAU86" s="207"/>
      <c r="JAV86" s="207"/>
      <c r="JAW86" s="207"/>
      <c r="JAX86" s="207"/>
      <c r="JAY86" s="207"/>
      <c r="JAZ86" s="207"/>
      <c r="JBA86" s="207"/>
      <c r="JBB86" s="207"/>
      <c r="JBC86" s="207"/>
      <c r="JBD86" s="207"/>
      <c r="JBE86" s="207"/>
      <c r="JBF86" s="207"/>
      <c r="JBG86" s="207"/>
      <c r="JBH86" s="207"/>
      <c r="JBI86" s="207"/>
      <c r="JBJ86" s="207"/>
      <c r="JBK86" s="207"/>
      <c r="JBL86" s="207"/>
      <c r="JBM86" s="207"/>
      <c r="JBN86" s="207"/>
      <c r="JBO86" s="207"/>
      <c r="JBP86" s="207"/>
      <c r="JBQ86" s="207"/>
      <c r="JBR86" s="207"/>
      <c r="JBS86" s="207"/>
      <c r="JBT86" s="207"/>
      <c r="JBU86" s="207"/>
      <c r="JBV86" s="207"/>
      <c r="JBW86" s="207"/>
      <c r="JBX86" s="207"/>
      <c r="JBY86" s="207"/>
      <c r="JBZ86" s="207"/>
      <c r="JCA86" s="207"/>
      <c r="JCB86" s="207"/>
      <c r="JCC86" s="207"/>
      <c r="JCD86" s="207"/>
      <c r="JCE86" s="207"/>
      <c r="JCF86" s="207"/>
      <c r="JCG86" s="207"/>
      <c r="JCH86" s="207"/>
      <c r="JCI86" s="207"/>
      <c r="JCJ86" s="207"/>
      <c r="JCK86" s="207"/>
      <c r="JCL86" s="207"/>
      <c r="JCM86" s="207"/>
      <c r="JCN86" s="207"/>
      <c r="JCO86" s="207"/>
      <c r="JCP86" s="207"/>
      <c r="JCQ86" s="207"/>
      <c r="JCR86" s="207"/>
      <c r="JCS86" s="207"/>
      <c r="JCT86" s="207"/>
      <c r="JCU86" s="207"/>
      <c r="JCV86" s="207"/>
      <c r="JCW86" s="207"/>
      <c r="JCX86" s="207"/>
      <c r="JCY86" s="207"/>
      <c r="JCZ86" s="207"/>
      <c r="JDA86" s="207"/>
      <c r="JDB86" s="207"/>
      <c r="JDC86" s="207"/>
      <c r="JDD86" s="207"/>
      <c r="JDE86" s="207"/>
      <c r="JDF86" s="207"/>
      <c r="JDG86" s="207"/>
      <c r="JDH86" s="207"/>
      <c r="JDI86" s="207"/>
      <c r="JDJ86" s="207"/>
      <c r="JDK86" s="207"/>
      <c r="JDL86" s="207"/>
      <c r="JDM86" s="207"/>
      <c r="JDN86" s="207"/>
      <c r="JDO86" s="207"/>
      <c r="JDP86" s="207"/>
      <c r="JDQ86" s="207"/>
      <c r="JDR86" s="207"/>
      <c r="JDS86" s="207"/>
      <c r="JDT86" s="207"/>
      <c r="JDU86" s="207"/>
      <c r="JDV86" s="207"/>
      <c r="JDW86" s="207"/>
      <c r="JDX86" s="207"/>
      <c r="JDY86" s="207"/>
      <c r="JDZ86" s="207"/>
      <c r="JEA86" s="207"/>
      <c r="JEB86" s="207"/>
      <c r="JEC86" s="207"/>
      <c r="JED86" s="207"/>
      <c r="JEE86" s="207"/>
      <c r="JEF86" s="207"/>
      <c r="JEG86" s="207"/>
      <c r="JEH86" s="207"/>
      <c r="JEI86" s="207"/>
      <c r="JEJ86" s="207"/>
      <c r="JEK86" s="207"/>
      <c r="JEL86" s="207"/>
      <c r="JEM86" s="207"/>
      <c r="JEN86" s="207"/>
      <c r="JEO86" s="207"/>
      <c r="JEP86" s="207"/>
      <c r="JEQ86" s="207"/>
      <c r="JER86" s="207"/>
      <c r="JES86" s="207"/>
      <c r="JET86" s="207"/>
      <c r="JEU86" s="207"/>
      <c r="JEV86" s="207"/>
      <c r="JEW86" s="207"/>
      <c r="JEX86" s="207"/>
      <c r="JEY86" s="207"/>
      <c r="JEZ86" s="207"/>
      <c r="JFA86" s="207"/>
      <c r="JFB86" s="207"/>
      <c r="JFC86" s="207"/>
      <c r="JFD86" s="207"/>
      <c r="JFE86" s="207"/>
      <c r="JFF86" s="207"/>
      <c r="JFG86" s="207"/>
      <c r="JFH86" s="207"/>
      <c r="JFI86" s="207"/>
      <c r="JFJ86" s="207"/>
      <c r="JFK86" s="207"/>
      <c r="JFL86" s="207"/>
      <c r="JFM86" s="207"/>
      <c r="JFN86" s="207"/>
      <c r="JFO86" s="207"/>
      <c r="JFP86" s="207"/>
      <c r="JFQ86" s="207"/>
      <c r="JFR86" s="207"/>
      <c r="JFS86" s="207"/>
      <c r="JFT86" s="207"/>
      <c r="JFU86" s="207"/>
      <c r="JFV86" s="207"/>
      <c r="JFW86" s="207"/>
      <c r="JFX86" s="207"/>
      <c r="JFY86" s="207"/>
      <c r="JFZ86" s="207"/>
      <c r="JGA86" s="207"/>
      <c r="JGB86" s="207"/>
      <c r="JGC86" s="207"/>
      <c r="JGD86" s="207"/>
      <c r="JGE86" s="207"/>
      <c r="JGF86" s="207"/>
      <c r="JGG86" s="207"/>
      <c r="JGH86" s="207"/>
      <c r="JGI86" s="207"/>
      <c r="JGJ86" s="207"/>
      <c r="JGK86" s="207"/>
      <c r="JGL86" s="207"/>
      <c r="JGM86" s="207"/>
      <c r="JGN86" s="207"/>
      <c r="JGO86" s="207"/>
      <c r="JGP86" s="207"/>
      <c r="JGQ86" s="207"/>
      <c r="JGR86" s="207"/>
      <c r="JGS86" s="207"/>
      <c r="JGT86" s="207"/>
      <c r="JGU86" s="207"/>
      <c r="JGV86" s="207"/>
      <c r="JGW86" s="207"/>
      <c r="JGX86" s="207"/>
      <c r="JGY86" s="207"/>
      <c r="JGZ86" s="207"/>
      <c r="JHA86" s="207"/>
      <c r="JHB86" s="207"/>
      <c r="JHC86" s="207"/>
      <c r="JHD86" s="207"/>
      <c r="JHE86" s="207"/>
      <c r="JHF86" s="207"/>
      <c r="JHG86" s="207"/>
      <c r="JHH86" s="207"/>
      <c r="JHI86" s="207"/>
      <c r="JHJ86" s="207"/>
      <c r="JHK86" s="207"/>
      <c r="JHL86" s="207"/>
      <c r="JHM86" s="207"/>
      <c r="JHN86" s="207"/>
      <c r="JHO86" s="207"/>
      <c r="JHP86" s="207"/>
      <c r="JHQ86" s="207"/>
      <c r="JHR86" s="207"/>
      <c r="JHS86" s="207"/>
      <c r="JHT86" s="207"/>
      <c r="JHU86" s="207"/>
      <c r="JHV86" s="207"/>
      <c r="JHW86" s="207"/>
      <c r="JHX86" s="207"/>
      <c r="JHY86" s="207"/>
      <c r="JHZ86" s="207"/>
      <c r="JIA86" s="207"/>
      <c r="JIB86" s="207"/>
      <c r="JIC86" s="207"/>
      <c r="JID86" s="207"/>
      <c r="JIE86" s="207"/>
      <c r="JIF86" s="207"/>
      <c r="JIG86" s="207"/>
      <c r="JIH86" s="207"/>
      <c r="JII86" s="207"/>
      <c r="JIJ86" s="207"/>
      <c r="JIK86" s="207"/>
      <c r="JIL86" s="207"/>
      <c r="JIM86" s="207"/>
      <c r="JIN86" s="207"/>
      <c r="JIO86" s="207"/>
      <c r="JIP86" s="207"/>
      <c r="JIQ86" s="207"/>
      <c r="JIR86" s="207"/>
      <c r="JIS86" s="207"/>
      <c r="JIT86" s="207"/>
      <c r="JIU86" s="207"/>
      <c r="JIV86" s="207"/>
      <c r="JIW86" s="207"/>
      <c r="JIX86" s="207"/>
      <c r="JIY86" s="207"/>
      <c r="JIZ86" s="207"/>
      <c r="JJA86" s="207"/>
      <c r="JJB86" s="207"/>
      <c r="JJC86" s="207"/>
      <c r="JJD86" s="207"/>
      <c r="JJE86" s="207"/>
      <c r="JJF86" s="207"/>
      <c r="JJG86" s="207"/>
      <c r="JJH86" s="207"/>
      <c r="JJI86" s="207"/>
      <c r="JJJ86" s="207"/>
      <c r="JJK86" s="207"/>
      <c r="JJL86" s="207"/>
      <c r="JJM86" s="207"/>
      <c r="JJN86" s="207"/>
      <c r="JJO86" s="207"/>
      <c r="JJP86" s="207"/>
      <c r="JJQ86" s="207"/>
      <c r="JJR86" s="207"/>
      <c r="JJS86" s="207"/>
      <c r="JJT86" s="207"/>
      <c r="JJU86" s="207"/>
      <c r="JJV86" s="207"/>
      <c r="JJW86" s="207"/>
      <c r="JJX86" s="207"/>
      <c r="JJY86" s="207"/>
      <c r="JJZ86" s="207"/>
      <c r="JKA86" s="207"/>
      <c r="JKB86" s="207"/>
      <c r="JKC86" s="207"/>
      <c r="JKD86" s="207"/>
      <c r="JKE86" s="207"/>
      <c r="JKF86" s="207"/>
      <c r="JKG86" s="207"/>
      <c r="JKH86" s="207"/>
      <c r="JKI86" s="207"/>
      <c r="JKJ86" s="207"/>
      <c r="JKK86" s="207"/>
      <c r="JKL86" s="207"/>
      <c r="JKM86" s="207"/>
      <c r="JKN86" s="207"/>
      <c r="JKO86" s="207"/>
      <c r="JKP86" s="207"/>
      <c r="JKQ86" s="207"/>
      <c r="JKR86" s="207"/>
      <c r="JKS86" s="207"/>
      <c r="JKT86" s="207"/>
      <c r="JKU86" s="207"/>
      <c r="JKV86" s="207"/>
      <c r="JKW86" s="207"/>
      <c r="JKX86" s="207"/>
      <c r="JKY86" s="207"/>
      <c r="JKZ86" s="207"/>
      <c r="JLA86" s="207"/>
      <c r="JLB86" s="207"/>
      <c r="JLC86" s="207"/>
      <c r="JLD86" s="207"/>
      <c r="JLE86" s="207"/>
      <c r="JLF86" s="207"/>
      <c r="JLG86" s="207"/>
      <c r="JLH86" s="207"/>
      <c r="JLI86" s="207"/>
      <c r="JLJ86" s="207"/>
      <c r="JLK86" s="207"/>
      <c r="JLL86" s="207"/>
      <c r="JLM86" s="207"/>
      <c r="JLN86" s="207"/>
      <c r="JLO86" s="207"/>
      <c r="JLP86" s="207"/>
      <c r="JLQ86" s="207"/>
      <c r="JLR86" s="207"/>
      <c r="JLS86" s="207"/>
      <c r="JLT86" s="207"/>
      <c r="JLU86" s="207"/>
      <c r="JLV86" s="207"/>
      <c r="JLW86" s="207"/>
      <c r="JLX86" s="207"/>
      <c r="JLY86" s="207"/>
      <c r="JLZ86" s="207"/>
      <c r="JMA86" s="207"/>
      <c r="JMB86" s="207"/>
      <c r="JMC86" s="207"/>
      <c r="JMD86" s="207"/>
      <c r="JME86" s="207"/>
      <c r="JMF86" s="207"/>
      <c r="JMG86" s="207"/>
      <c r="JMH86" s="207"/>
      <c r="JMI86" s="207"/>
      <c r="JMJ86" s="207"/>
      <c r="JMK86" s="207"/>
      <c r="JML86" s="207"/>
      <c r="JMM86" s="207"/>
      <c r="JMN86" s="207"/>
      <c r="JMO86" s="207"/>
      <c r="JMP86" s="207"/>
      <c r="JMQ86" s="207"/>
      <c r="JMR86" s="207"/>
      <c r="JMS86" s="207"/>
      <c r="JMT86" s="207"/>
      <c r="JMU86" s="207"/>
      <c r="JMV86" s="207"/>
      <c r="JMW86" s="207"/>
      <c r="JMX86" s="207"/>
      <c r="JMY86" s="207"/>
      <c r="JMZ86" s="207"/>
      <c r="JNA86" s="207"/>
      <c r="JNB86" s="207"/>
      <c r="JNC86" s="207"/>
      <c r="JND86" s="207"/>
      <c r="JNE86" s="207"/>
      <c r="JNF86" s="207"/>
      <c r="JNG86" s="207"/>
      <c r="JNH86" s="207"/>
      <c r="JNI86" s="207"/>
      <c r="JNJ86" s="207"/>
      <c r="JNK86" s="207"/>
      <c r="JNL86" s="207"/>
      <c r="JNM86" s="207"/>
      <c r="JNN86" s="207"/>
      <c r="JNO86" s="207"/>
      <c r="JNP86" s="207"/>
      <c r="JNQ86" s="207"/>
      <c r="JNR86" s="207"/>
      <c r="JNS86" s="207"/>
      <c r="JNT86" s="207"/>
      <c r="JNU86" s="207"/>
      <c r="JNV86" s="207"/>
      <c r="JNW86" s="207"/>
      <c r="JNX86" s="207"/>
      <c r="JNY86" s="207"/>
      <c r="JNZ86" s="207"/>
      <c r="JOA86" s="207"/>
      <c r="JOB86" s="207"/>
      <c r="JOC86" s="207"/>
      <c r="JOD86" s="207"/>
      <c r="JOE86" s="207"/>
      <c r="JOF86" s="207"/>
      <c r="JOG86" s="207"/>
      <c r="JOH86" s="207"/>
      <c r="JOI86" s="207"/>
      <c r="JOJ86" s="207"/>
      <c r="JOK86" s="207"/>
      <c r="JOL86" s="207"/>
      <c r="JOM86" s="207"/>
      <c r="JON86" s="207"/>
      <c r="JOO86" s="207"/>
      <c r="JOP86" s="207"/>
      <c r="JOQ86" s="207"/>
      <c r="JOR86" s="207"/>
      <c r="JOS86" s="207"/>
      <c r="JOT86" s="207"/>
      <c r="JOU86" s="207"/>
      <c r="JOV86" s="207"/>
      <c r="JOW86" s="207"/>
      <c r="JOX86" s="207"/>
      <c r="JOY86" s="207"/>
      <c r="JOZ86" s="207"/>
      <c r="JPA86" s="207"/>
      <c r="JPB86" s="207"/>
      <c r="JPC86" s="207"/>
      <c r="JPD86" s="207"/>
      <c r="JPE86" s="207"/>
      <c r="JPF86" s="207"/>
      <c r="JPG86" s="207"/>
      <c r="JPH86" s="207"/>
      <c r="JPI86" s="207"/>
      <c r="JPJ86" s="207"/>
      <c r="JPK86" s="207"/>
      <c r="JPL86" s="207"/>
      <c r="JPM86" s="207"/>
      <c r="JPN86" s="207"/>
      <c r="JPO86" s="207"/>
      <c r="JPP86" s="207"/>
      <c r="JPQ86" s="207"/>
      <c r="JPR86" s="207"/>
      <c r="JPS86" s="207"/>
      <c r="JPT86" s="207"/>
      <c r="JPU86" s="207"/>
      <c r="JPV86" s="207"/>
      <c r="JPW86" s="207"/>
      <c r="JPX86" s="207"/>
      <c r="JPY86" s="207"/>
      <c r="JPZ86" s="207"/>
      <c r="JQA86" s="207"/>
      <c r="JQB86" s="207"/>
      <c r="JQC86" s="207"/>
      <c r="JQD86" s="207"/>
      <c r="JQE86" s="207"/>
      <c r="JQF86" s="207"/>
      <c r="JQG86" s="207"/>
      <c r="JQH86" s="207"/>
      <c r="JQI86" s="207"/>
      <c r="JQJ86" s="207"/>
      <c r="JQK86" s="207"/>
      <c r="JQL86" s="207"/>
      <c r="JQM86" s="207"/>
      <c r="JQN86" s="207"/>
      <c r="JQO86" s="207"/>
      <c r="JQP86" s="207"/>
      <c r="JQQ86" s="207"/>
      <c r="JQR86" s="207"/>
      <c r="JQS86" s="207"/>
      <c r="JQT86" s="207"/>
      <c r="JQU86" s="207"/>
      <c r="JQV86" s="207"/>
      <c r="JQW86" s="207"/>
      <c r="JQX86" s="207"/>
      <c r="JQY86" s="207"/>
      <c r="JQZ86" s="207"/>
      <c r="JRA86" s="207"/>
      <c r="JRB86" s="207"/>
      <c r="JRC86" s="207"/>
      <c r="JRD86" s="207"/>
      <c r="JRE86" s="207"/>
      <c r="JRF86" s="207"/>
      <c r="JRG86" s="207"/>
      <c r="JRH86" s="207"/>
      <c r="JRI86" s="207"/>
      <c r="JRJ86" s="207"/>
      <c r="JRK86" s="207"/>
      <c r="JRL86" s="207"/>
      <c r="JRM86" s="207"/>
      <c r="JRN86" s="207"/>
      <c r="JRO86" s="207"/>
      <c r="JRP86" s="207"/>
      <c r="JRQ86" s="207"/>
      <c r="JRR86" s="207"/>
      <c r="JRS86" s="207"/>
      <c r="JRT86" s="207"/>
      <c r="JRU86" s="207"/>
      <c r="JRV86" s="207"/>
      <c r="JRW86" s="207"/>
      <c r="JRX86" s="207"/>
      <c r="JRY86" s="207"/>
      <c r="JRZ86" s="207"/>
      <c r="JSA86" s="207"/>
      <c r="JSB86" s="207"/>
      <c r="JSC86" s="207"/>
      <c r="JSD86" s="207"/>
      <c r="JSE86" s="207"/>
      <c r="JSF86" s="207"/>
      <c r="JSG86" s="207"/>
      <c r="JSH86" s="207"/>
      <c r="JSI86" s="207"/>
      <c r="JSJ86" s="207"/>
      <c r="JSK86" s="207"/>
      <c r="JSL86" s="207"/>
      <c r="JSM86" s="207"/>
      <c r="JSN86" s="207"/>
      <c r="JSO86" s="207"/>
      <c r="JSP86" s="207"/>
      <c r="JSQ86" s="207"/>
      <c r="JSR86" s="207"/>
      <c r="JSS86" s="207"/>
      <c r="JST86" s="207"/>
      <c r="JSU86" s="207"/>
      <c r="JSV86" s="207"/>
      <c r="JSW86" s="207"/>
      <c r="JSX86" s="207"/>
      <c r="JSY86" s="207"/>
      <c r="JSZ86" s="207"/>
      <c r="JTA86" s="207"/>
      <c r="JTB86" s="207"/>
      <c r="JTC86" s="207"/>
      <c r="JTD86" s="207"/>
      <c r="JTE86" s="207"/>
      <c r="JTF86" s="207"/>
      <c r="JTG86" s="207"/>
      <c r="JTH86" s="207"/>
      <c r="JTI86" s="207"/>
      <c r="JTJ86" s="207"/>
      <c r="JTK86" s="207"/>
      <c r="JTL86" s="207"/>
      <c r="JTM86" s="207"/>
      <c r="JTN86" s="207"/>
      <c r="JTO86" s="207"/>
      <c r="JTP86" s="207"/>
      <c r="JTQ86" s="207"/>
      <c r="JTR86" s="207"/>
      <c r="JTS86" s="207"/>
      <c r="JTT86" s="207"/>
      <c r="JTU86" s="207"/>
      <c r="JTV86" s="207"/>
      <c r="JTW86" s="207"/>
      <c r="JTX86" s="207"/>
      <c r="JTY86" s="207"/>
      <c r="JTZ86" s="207"/>
      <c r="JUA86" s="207"/>
      <c r="JUB86" s="207"/>
      <c r="JUC86" s="207"/>
      <c r="JUD86" s="207"/>
      <c r="JUE86" s="207"/>
      <c r="JUF86" s="207"/>
      <c r="JUG86" s="207"/>
      <c r="JUH86" s="207"/>
      <c r="JUI86" s="207"/>
      <c r="JUJ86" s="207"/>
      <c r="JUK86" s="207"/>
      <c r="JUL86" s="207"/>
      <c r="JUM86" s="207"/>
      <c r="JUN86" s="207"/>
      <c r="JUO86" s="207"/>
      <c r="JUP86" s="207"/>
      <c r="JUQ86" s="207"/>
      <c r="JUR86" s="207"/>
      <c r="JUS86" s="207"/>
      <c r="JUT86" s="207"/>
      <c r="JUU86" s="207"/>
      <c r="JUV86" s="207"/>
      <c r="JUW86" s="207"/>
      <c r="JUX86" s="207"/>
      <c r="JUY86" s="207"/>
      <c r="JUZ86" s="207"/>
      <c r="JVA86" s="207"/>
      <c r="JVB86" s="207"/>
      <c r="JVC86" s="207"/>
      <c r="JVD86" s="207"/>
      <c r="JVE86" s="207"/>
      <c r="JVF86" s="207"/>
      <c r="JVG86" s="207"/>
      <c r="JVH86" s="207"/>
      <c r="JVI86" s="207"/>
      <c r="JVJ86" s="207"/>
      <c r="JVK86" s="207"/>
      <c r="JVL86" s="207"/>
      <c r="JVM86" s="207"/>
      <c r="JVN86" s="207"/>
      <c r="JVO86" s="207"/>
      <c r="JVP86" s="207"/>
      <c r="JVQ86" s="207"/>
      <c r="JVR86" s="207"/>
      <c r="JVS86" s="207"/>
      <c r="JVT86" s="207"/>
      <c r="JVU86" s="207"/>
      <c r="JVV86" s="207"/>
      <c r="JVW86" s="207"/>
      <c r="JVX86" s="207"/>
      <c r="JVY86" s="207"/>
      <c r="JVZ86" s="207"/>
      <c r="JWA86" s="207"/>
      <c r="JWB86" s="207"/>
      <c r="JWC86" s="207"/>
      <c r="JWD86" s="207"/>
      <c r="JWE86" s="207"/>
      <c r="JWF86" s="207"/>
      <c r="JWG86" s="207"/>
      <c r="JWH86" s="207"/>
      <c r="JWI86" s="207"/>
      <c r="JWJ86" s="207"/>
      <c r="JWK86" s="207"/>
      <c r="JWL86" s="207"/>
      <c r="JWM86" s="207"/>
      <c r="JWN86" s="207"/>
      <c r="JWO86" s="207"/>
      <c r="JWP86" s="207"/>
      <c r="JWQ86" s="207"/>
      <c r="JWR86" s="207"/>
      <c r="JWS86" s="207"/>
      <c r="JWT86" s="207"/>
      <c r="JWU86" s="207"/>
      <c r="JWV86" s="207"/>
      <c r="JWW86" s="207"/>
      <c r="JWX86" s="207"/>
      <c r="JWY86" s="207"/>
      <c r="JWZ86" s="207"/>
      <c r="JXA86" s="207"/>
      <c r="JXB86" s="207"/>
      <c r="JXC86" s="207"/>
      <c r="JXD86" s="207"/>
      <c r="JXE86" s="207"/>
      <c r="JXF86" s="207"/>
      <c r="JXG86" s="207"/>
      <c r="JXH86" s="207"/>
      <c r="JXI86" s="207"/>
      <c r="JXJ86" s="207"/>
      <c r="JXK86" s="207"/>
      <c r="JXL86" s="207"/>
      <c r="JXM86" s="207"/>
      <c r="JXN86" s="207"/>
      <c r="JXO86" s="207"/>
      <c r="JXP86" s="207"/>
      <c r="JXQ86" s="207"/>
      <c r="JXR86" s="207"/>
      <c r="JXS86" s="207"/>
      <c r="JXT86" s="207"/>
      <c r="JXU86" s="207"/>
      <c r="JXV86" s="207"/>
      <c r="JXW86" s="207"/>
      <c r="JXX86" s="207"/>
      <c r="JXY86" s="207"/>
      <c r="JXZ86" s="207"/>
      <c r="JYA86" s="207"/>
      <c r="JYB86" s="207"/>
      <c r="JYC86" s="207"/>
      <c r="JYD86" s="207"/>
      <c r="JYE86" s="207"/>
      <c r="JYF86" s="207"/>
      <c r="JYG86" s="207"/>
      <c r="JYH86" s="207"/>
      <c r="JYI86" s="207"/>
      <c r="JYJ86" s="207"/>
      <c r="JYK86" s="207"/>
      <c r="JYL86" s="207"/>
      <c r="JYM86" s="207"/>
      <c r="JYN86" s="207"/>
      <c r="JYO86" s="207"/>
      <c r="JYP86" s="207"/>
      <c r="JYQ86" s="207"/>
      <c r="JYR86" s="207"/>
      <c r="JYS86" s="207"/>
      <c r="JYT86" s="207"/>
      <c r="JYU86" s="207"/>
      <c r="JYV86" s="207"/>
      <c r="JYW86" s="207"/>
      <c r="JYX86" s="207"/>
      <c r="JYY86" s="207"/>
      <c r="JYZ86" s="207"/>
      <c r="JZA86" s="207"/>
      <c r="JZB86" s="207"/>
      <c r="JZC86" s="207"/>
      <c r="JZD86" s="207"/>
      <c r="JZE86" s="207"/>
      <c r="JZF86" s="207"/>
      <c r="JZG86" s="207"/>
      <c r="JZH86" s="207"/>
      <c r="JZI86" s="207"/>
      <c r="JZJ86" s="207"/>
      <c r="JZK86" s="207"/>
      <c r="JZL86" s="207"/>
      <c r="JZM86" s="207"/>
      <c r="JZN86" s="207"/>
      <c r="JZO86" s="207"/>
      <c r="JZP86" s="207"/>
      <c r="JZQ86" s="207"/>
      <c r="JZR86" s="207"/>
      <c r="JZS86" s="207"/>
      <c r="JZT86" s="207"/>
      <c r="JZU86" s="207"/>
      <c r="JZV86" s="207"/>
      <c r="JZW86" s="207"/>
      <c r="JZX86" s="207"/>
      <c r="JZY86" s="207"/>
      <c r="JZZ86" s="207"/>
      <c r="KAA86" s="207"/>
      <c r="KAB86" s="207"/>
      <c r="KAC86" s="207"/>
      <c r="KAD86" s="207"/>
      <c r="KAE86" s="207"/>
      <c r="KAF86" s="207"/>
      <c r="KAG86" s="207"/>
      <c r="KAH86" s="207"/>
      <c r="KAI86" s="207"/>
      <c r="KAJ86" s="207"/>
      <c r="KAK86" s="207"/>
      <c r="KAL86" s="207"/>
      <c r="KAM86" s="207"/>
      <c r="KAN86" s="207"/>
      <c r="KAO86" s="207"/>
      <c r="KAP86" s="207"/>
      <c r="KAQ86" s="207"/>
      <c r="KAR86" s="207"/>
      <c r="KAS86" s="207"/>
      <c r="KAT86" s="207"/>
      <c r="KAU86" s="207"/>
      <c r="KAV86" s="207"/>
      <c r="KAW86" s="207"/>
      <c r="KAX86" s="207"/>
      <c r="KAY86" s="207"/>
      <c r="KAZ86" s="207"/>
      <c r="KBA86" s="207"/>
      <c r="KBB86" s="207"/>
      <c r="KBC86" s="207"/>
      <c r="KBD86" s="207"/>
      <c r="KBE86" s="207"/>
      <c r="KBF86" s="207"/>
      <c r="KBG86" s="207"/>
      <c r="KBH86" s="207"/>
      <c r="KBI86" s="207"/>
      <c r="KBJ86" s="207"/>
      <c r="KBK86" s="207"/>
      <c r="KBL86" s="207"/>
      <c r="KBM86" s="207"/>
      <c r="KBN86" s="207"/>
      <c r="KBO86" s="207"/>
      <c r="KBP86" s="207"/>
      <c r="KBQ86" s="207"/>
      <c r="KBR86" s="207"/>
      <c r="KBS86" s="207"/>
      <c r="KBT86" s="207"/>
      <c r="KBU86" s="207"/>
      <c r="KBV86" s="207"/>
      <c r="KBW86" s="207"/>
      <c r="KBX86" s="207"/>
      <c r="KBY86" s="207"/>
      <c r="KBZ86" s="207"/>
      <c r="KCA86" s="207"/>
      <c r="KCB86" s="207"/>
      <c r="KCC86" s="207"/>
      <c r="KCD86" s="207"/>
      <c r="KCE86" s="207"/>
      <c r="KCF86" s="207"/>
      <c r="KCG86" s="207"/>
      <c r="KCH86" s="207"/>
      <c r="KCI86" s="207"/>
      <c r="KCJ86" s="207"/>
      <c r="KCK86" s="207"/>
      <c r="KCL86" s="207"/>
      <c r="KCM86" s="207"/>
      <c r="KCN86" s="207"/>
      <c r="KCO86" s="207"/>
      <c r="KCP86" s="207"/>
      <c r="KCQ86" s="207"/>
      <c r="KCR86" s="207"/>
      <c r="KCS86" s="207"/>
      <c r="KCT86" s="207"/>
      <c r="KCU86" s="207"/>
      <c r="KCV86" s="207"/>
      <c r="KCW86" s="207"/>
      <c r="KCX86" s="207"/>
      <c r="KCY86" s="207"/>
      <c r="KCZ86" s="207"/>
      <c r="KDA86" s="207"/>
      <c r="KDB86" s="207"/>
      <c r="KDC86" s="207"/>
      <c r="KDD86" s="207"/>
      <c r="KDE86" s="207"/>
      <c r="KDF86" s="207"/>
      <c r="KDG86" s="207"/>
      <c r="KDH86" s="207"/>
      <c r="KDI86" s="207"/>
      <c r="KDJ86" s="207"/>
      <c r="KDK86" s="207"/>
      <c r="KDL86" s="207"/>
      <c r="KDM86" s="207"/>
      <c r="KDN86" s="207"/>
      <c r="KDO86" s="207"/>
      <c r="KDP86" s="207"/>
      <c r="KDQ86" s="207"/>
      <c r="KDR86" s="207"/>
      <c r="KDS86" s="207"/>
      <c r="KDT86" s="207"/>
      <c r="KDU86" s="207"/>
      <c r="KDV86" s="207"/>
      <c r="KDW86" s="207"/>
      <c r="KDX86" s="207"/>
      <c r="KDY86" s="207"/>
      <c r="KDZ86" s="207"/>
      <c r="KEA86" s="207"/>
      <c r="KEB86" s="207"/>
      <c r="KEC86" s="207"/>
      <c r="KED86" s="207"/>
      <c r="KEE86" s="207"/>
      <c r="KEF86" s="207"/>
      <c r="KEG86" s="207"/>
      <c r="KEH86" s="207"/>
      <c r="KEI86" s="207"/>
      <c r="KEJ86" s="207"/>
      <c r="KEK86" s="207"/>
      <c r="KEL86" s="207"/>
      <c r="KEM86" s="207"/>
      <c r="KEN86" s="207"/>
      <c r="KEO86" s="207"/>
      <c r="KEP86" s="207"/>
      <c r="KEQ86" s="207"/>
      <c r="KER86" s="207"/>
      <c r="KES86" s="207"/>
      <c r="KET86" s="207"/>
      <c r="KEU86" s="207"/>
      <c r="KEV86" s="207"/>
      <c r="KEW86" s="207"/>
      <c r="KEX86" s="207"/>
      <c r="KEY86" s="207"/>
      <c r="KEZ86" s="207"/>
      <c r="KFA86" s="207"/>
      <c r="KFB86" s="207"/>
      <c r="KFC86" s="207"/>
      <c r="KFD86" s="207"/>
      <c r="KFE86" s="207"/>
      <c r="KFF86" s="207"/>
      <c r="KFG86" s="207"/>
      <c r="KFH86" s="207"/>
      <c r="KFI86" s="207"/>
      <c r="KFJ86" s="207"/>
      <c r="KFK86" s="207"/>
      <c r="KFL86" s="207"/>
      <c r="KFM86" s="207"/>
      <c r="KFN86" s="207"/>
      <c r="KFO86" s="207"/>
      <c r="KFP86" s="207"/>
      <c r="KFQ86" s="207"/>
      <c r="KFR86" s="207"/>
      <c r="KFS86" s="207"/>
      <c r="KFT86" s="207"/>
      <c r="KFU86" s="207"/>
      <c r="KFV86" s="207"/>
      <c r="KFW86" s="207"/>
      <c r="KFX86" s="207"/>
      <c r="KFY86" s="207"/>
      <c r="KFZ86" s="207"/>
      <c r="KGA86" s="207"/>
      <c r="KGB86" s="207"/>
      <c r="KGC86" s="207"/>
      <c r="KGD86" s="207"/>
      <c r="KGE86" s="207"/>
      <c r="KGF86" s="207"/>
      <c r="KGG86" s="207"/>
      <c r="KGH86" s="207"/>
      <c r="KGI86" s="207"/>
      <c r="KGJ86" s="207"/>
      <c r="KGK86" s="207"/>
      <c r="KGL86" s="207"/>
      <c r="KGM86" s="207"/>
      <c r="KGN86" s="207"/>
      <c r="KGO86" s="207"/>
      <c r="KGP86" s="207"/>
      <c r="KGQ86" s="207"/>
      <c r="KGR86" s="207"/>
      <c r="KGS86" s="207"/>
      <c r="KGT86" s="207"/>
      <c r="KGU86" s="207"/>
      <c r="KGV86" s="207"/>
      <c r="KGW86" s="207"/>
      <c r="KGX86" s="207"/>
      <c r="KGY86" s="207"/>
      <c r="KGZ86" s="207"/>
      <c r="KHA86" s="207"/>
      <c r="KHB86" s="207"/>
      <c r="KHC86" s="207"/>
      <c r="KHD86" s="207"/>
      <c r="KHE86" s="207"/>
      <c r="KHF86" s="207"/>
      <c r="KHG86" s="207"/>
      <c r="KHH86" s="207"/>
      <c r="KHI86" s="207"/>
      <c r="KHJ86" s="207"/>
      <c r="KHK86" s="207"/>
      <c r="KHL86" s="207"/>
      <c r="KHM86" s="207"/>
      <c r="KHN86" s="207"/>
      <c r="KHO86" s="207"/>
      <c r="KHP86" s="207"/>
      <c r="KHQ86" s="207"/>
      <c r="KHR86" s="207"/>
      <c r="KHS86" s="207"/>
      <c r="KHT86" s="207"/>
      <c r="KHU86" s="207"/>
      <c r="KHV86" s="207"/>
      <c r="KHW86" s="207"/>
      <c r="KHX86" s="207"/>
      <c r="KHY86" s="207"/>
      <c r="KHZ86" s="207"/>
      <c r="KIA86" s="207"/>
      <c r="KIB86" s="207"/>
      <c r="KIC86" s="207"/>
      <c r="KID86" s="207"/>
      <c r="KIE86" s="207"/>
      <c r="KIF86" s="207"/>
      <c r="KIG86" s="207"/>
      <c r="KIH86" s="207"/>
      <c r="KII86" s="207"/>
      <c r="KIJ86" s="207"/>
      <c r="KIK86" s="207"/>
      <c r="KIL86" s="207"/>
      <c r="KIM86" s="207"/>
      <c r="KIN86" s="207"/>
      <c r="KIO86" s="207"/>
      <c r="KIP86" s="207"/>
      <c r="KIQ86" s="207"/>
      <c r="KIR86" s="207"/>
      <c r="KIS86" s="207"/>
      <c r="KIT86" s="207"/>
      <c r="KIU86" s="207"/>
      <c r="KIV86" s="207"/>
      <c r="KIW86" s="207"/>
      <c r="KIX86" s="207"/>
      <c r="KIY86" s="207"/>
      <c r="KIZ86" s="207"/>
      <c r="KJA86" s="207"/>
      <c r="KJB86" s="207"/>
      <c r="KJC86" s="207"/>
      <c r="KJD86" s="207"/>
      <c r="KJE86" s="207"/>
      <c r="KJF86" s="207"/>
      <c r="KJG86" s="207"/>
      <c r="KJH86" s="207"/>
      <c r="KJI86" s="207"/>
      <c r="KJJ86" s="207"/>
      <c r="KJK86" s="207"/>
      <c r="KJL86" s="207"/>
      <c r="KJM86" s="207"/>
      <c r="KJN86" s="207"/>
      <c r="KJO86" s="207"/>
      <c r="KJP86" s="207"/>
      <c r="KJQ86" s="207"/>
      <c r="KJR86" s="207"/>
      <c r="KJS86" s="207"/>
      <c r="KJT86" s="207"/>
      <c r="KJU86" s="207"/>
      <c r="KJV86" s="207"/>
      <c r="KJW86" s="207"/>
      <c r="KJX86" s="207"/>
      <c r="KJY86" s="207"/>
      <c r="KJZ86" s="207"/>
      <c r="KKA86" s="207"/>
      <c r="KKB86" s="207"/>
      <c r="KKC86" s="207"/>
      <c r="KKD86" s="207"/>
      <c r="KKE86" s="207"/>
      <c r="KKF86" s="207"/>
      <c r="KKG86" s="207"/>
      <c r="KKH86" s="207"/>
      <c r="KKI86" s="207"/>
      <c r="KKJ86" s="207"/>
      <c r="KKK86" s="207"/>
      <c r="KKL86" s="207"/>
      <c r="KKM86" s="207"/>
      <c r="KKN86" s="207"/>
      <c r="KKO86" s="207"/>
      <c r="KKP86" s="207"/>
      <c r="KKQ86" s="207"/>
      <c r="KKR86" s="207"/>
      <c r="KKS86" s="207"/>
      <c r="KKT86" s="207"/>
      <c r="KKU86" s="207"/>
      <c r="KKV86" s="207"/>
      <c r="KKW86" s="207"/>
      <c r="KKX86" s="207"/>
      <c r="KKY86" s="207"/>
      <c r="KKZ86" s="207"/>
      <c r="KLA86" s="207"/>
      <c r="KLB86" s="207"/>
      <c r="KLC86" s="207"/>
      <c r="KLD86" s="207"/>
      <c r="KLE86" s="207"/>
      <c r="KLF86" s="207"/>
      <c r="KLG86" s="207"/>
      <c r="KLH86" s="207"/>
      <c r="KLI86" s="207"/>
      <c r="KLJ86" s="207"/>
      <c r="KLK86" s="207"/>
      <c r="KLL86" s="207"/>
      <c r="KLM86" s="207"/>
      <c r="KLN86" s="207"/>
      <c r="KLO86" s="207"/>
      <c r="KLP86" s="207"/>
      <c r="KLQ86" s="207"/>
      <c r="KLR86" s="207"/>
      <c r="KLS86" s="207"/>
      <c r="KLT86" s="207"/>
      <c r="KLU86" s="207"/>
      <c r="KLV86" s="207"/>
      <c r="KLW86" s="207"/>
      <c r="KLX86" s="207"/>
      <c r="KLY86" s="207"/>
      <c r="KLZ86" s="207"/>
      <c r="KMA86" s="207"/>
      <c r="KMB86" s="207"/>
      <c r="KMC86" s="207"/>
      <c r="KMD86" s="207"/>
      <c r="KME86" s="207"/>
      <c r="KMF86" s="207"/>
      <c r="KMG86" s="207"/>
      <c r="KMH86" s="207"/>
      <c r="KMI86" s="207"/>
      <c r="KMJ86" s="207"/>
      <c r="KMK86" s="207"/>
      <c r="KML86" s="207"/>
      <c r="KMM86" s="207"/>
      <c r="KMN86" s="207"/>
      <c r="KMO86" s="207"/>
      <c r="KMP86" s="207"/>
      <c r="KMQ86" s="207"/>
      <c r="KMR86" s="207"/>
      <c r="KMS86" s="207"/>
      <c r="KMT86" s="207"/>
      <c r="KMU86" s="207"/>
      <c r="KMV86" s="207"/>
      <c r="KMW86" s="207"/>
      <c r="KMX86" s="207"/>
      <c r="KMY86" s="207"/>
      <c r="KMZ86" s="207"/>
      <c r="KNA86" s="207"/>
      <c r="KNB86" s="207"/>
      <c r="KNC86" s="207"/>
      <c r="KND86" s="207"/>
      <c r="KNE86" s="207"/>
      <c r="KNF86" s="207"/>
      <c r="KNG86" s="207"/>
      <c r="KNH86" s="207"/>
      <c r="KNI86" s="207"/>
      <c r="KNJ86" s="207"/>
      <c r="KNK86" s="207"/>
      <c r="KNL86" s="207"/>
      <c r="KNM86" s="207"/>
      <c r="KNN86" s="207"/>
      <c r="KNO86" s="207"/>
      <c r="KNP86" s="207"/>
      <c r="KNQ86" s="207"/>
      <c r="KNR86" s="207"/>
      <c r="KNS86" s="207"/>
      <c r="KNT86" s="207"/>
      <c r="KNU86" s="207"/>
      <c r="KNV86" s="207"/>
      <c r="KNW86" s="207"/>
      <c r="KNX86" s="207"/>
      <c r="KNY86" s="207"/>
      <c r="KNZ86" s="207"/>
      <c r="KOA86" s="207"/>
      <c r="KOB86" s="207"/>
      <c r="KOC86" s="207"/>
      <c r="KOD86" s="207"/>
      <c r="KOE86" s="207"/>
      <c r="KOF86" s="207"/>
      <c r="KOG86" s="207"/>
      <c r="KOH86" s="207"/>
      <c r="KOI86" s="207"/>
      <c r="KOJ86" s="207"/>
      <c r="KOK86" s="207"/>
      <c r="KOL86" s="207"/>
      <c r="KOM86" s="207"/>
      <c r="KON86" s="207"/>
      <c r="KOO86" s="207"/>
      <c r="KOP86" s="207"/>
      <c r="KOQ86" s="207"/>
      <c r="KOR86" s="207"/>
      <c r="KOS86" s="207"/>
      <c r="KOT86" s="207"/>
      <c r="KOU86" s="207"/>
      <c r="KOV86" s="207"/>
      <c r="KOW86" s="207"/>
      <c r="KOX86" s="207"/>
      <c r="KOY86" s="207"/>
      <c r="KOZ86" s="207"/>
      <c r="KPA86" s="207"/>
      <c r="KPB86" s="207"/>
      <c r="KPC86" s="207"/>
      <c r="KPD86" s="207"/>
      <c r="KPE86" s="207"/>
      <c r="KPF86" s="207"/>
      <c r="KPG86" s="207"/>
      <c r="KPH86" s="207"/>
      <c r="KPI86" s="207"/>
      <c r="KPJ86" s="207"/>
      <c r="KPK86" s="207"/>
      <c r="KPL86" s="207"/>
      <c r="KPM86" s="207"/>
      <c r="KPN86" s="207"/>
      <c r="KPO86" s="207"/>
      <c r="KPP86" s="207"/>
      <c r="KPQ86" s="207"/>
      <c r="KPR86" s="207"/>
      <c r="KPS86" s="207"/>
      <c r="KPT86" s="207"/>
      <c r="KPU86" s="207"/>
      <c r="KPV86" s="207"/>
      <c r="KPW86" s="207"/>
      <c r="KPX86" s="207"/>
      <c r="KPY86" s="207"/>
      <c r="KPZ86" s="207"/>
      <c r="KQA86" s="207"/>
      <c r="KQB86" s="207"/>
      <c r="KQC86" s="207"/>
      <c r="KQD86" s="207"/>
      <c r="KQE86" s="207"/>
      <c r="KQF86" s="207"/>
      <c r="KQG86" s="207"/>
      <c r="KQH86" s="207"/>
      <c r="KQI86" s="207"/>
      <c r="KQJ86" s="207"/>
      <c r="KQK86" s="207"/>
      <c r="KQL86" s="207"/>
      <c r="KQM86" s="207"/>
      <c r="KQN86" s="207"/>
      <c r="KQO86" s="207"/>
      <c r="KQP86" s="207"/>
      <c r="KQQ86" s="207"/>
      <c r="KQR86" s="207"/>
      <c r="KQS86" s="207"/>
      <c r="KQT86" s="207"/>
      <c r="KQU86" s="207"/>
      <c r="KQV86" s="207"/>
      <c r="KQW86" s="207"/>
      <c r="KQX86" s="207"/>
      <c r="KQY86" s="207"/>
      <c r="KQZ86" s="207"/>
      <c r="KRA86" s="207"/>
      <c r="KRB86" s="207"/>
      <c r="KRC86" s="207"/>
      <c r="KRD86" s="207"/>
      <c r="KRE86" s="207"/>
      <c r="KRF86" s="207"/>
      <c r="KRG86" s="207"/>
      <c r="KRH86" s="207"/>
      <c r="KRI86" s="207"/>
      <c r="KRJ86" s="207"/>
      <c r="KRK86" s="207"/>
      <c r="KRL86" s="207"/>
      <c r="KRM86" s="207"/>
      <c r="KRN86" s="207"/>
      <c r="KRO86" s="207"/>
      <c r="KRP86" s="207"/>
      <c r="KRQ86" s="207"/>
      <c r="KRR86" s="207"/>
      <c r="KRS86" s="207"/>
      <c r="KRT86" s="207"/>
      <c r="KRU86" s="207"/>
      <c r="KRV86" s="207"/>
      <c r="KRW86" s="207"/>
      <c r="KRX86" s="207"/>
      <c r="KRY86" s="207"/>
      <c r="KRZ86" s="207"/>
      <c r="KSA86" s="207"/>
      <c r="KSB86" s="207"/>
      <c r="KSC86" s="207"/>
      <c r="KSD86" s="207"/>
      <c r="KSE86" s="207"/>
      <c r="KSF86" s="207"/>
      <c r="KSG86" s="207"/>
      <c r="KSH86" s="207"/>
      <c r="KSI86" s="207"/>
      <c r="KSJ86" s="207"/>
      <c r="KSK86" s="207"/>
      <c r="KSL86" s="207"/>
      <c r="KSM86" s="207"/>
      <c r="KSN86" s="207"/>
      <c r="KSO86" s="207"/>
      <c r="KSP86" s="207"/>
      <c r="KSQ86" s="207"/>
      <c r="KSR86" s="207"/>
      <c r="KSS86" s="207"/>
      <c r="KST86" s="207"/>
      <c r="KSU86" s="207"/>
      <c r="KSV86" s="207"/>
      <c r="KSW86" s="207"/>
      <c r="KSX86" s="207"/>
      <c r="KSY86" s="207"/>
      <c r="KSZ86" s="207"/>
      <c r="KTA86" s="207"/>
      <c r="KTB86" s="207"/>
      <c r="KTC86" s="207"/>
      <c r="KTD86" s="207"/>
      <c r="KTE86" s="207"/>
      <c r="KTF86" s="207"/>
      <c r="KTG86" s="207"/>
      <c r="KTH86" s="207"/>
      <c r="KTI86" s="207"/>
      <c r="KTJ86" s="207"/>
      <c r="KTK86" s="207"/>
      <c r="KTL86" s="207"/>
      <c r="KTM86" s="207"/>
      <c r="KTN86" s="207"/>
      <c r="KTO86" s="207"/>
      <c r="KTP86" s="207"/>
      <c r="KTQ86" s="207"/>
      <c r="KTR86" s="207"/>
      <c r="KTS86" s="207"/>
      <c r="KTT86" s="207"/>
      <c r="KTU86" s="207"/>
      <c r="KTV86" s="207"/>
      <c r="KTW86" s="207"/>
      <c r="KTX86" s="207"/>
      <c r="KTY86" s="207"/>
      <c r="KTZ86" s="207"/>
      <c r="KUA86" s="207"/>
      <c r="KUB86" s="207"/>
      <c r="KUC86" s="207"/>
      <c r="KUD86" s="207"/>
      <c r="KUE86" s="207"/>
      <c r="KUF86" s="207"/>
      <c r="KUG86" s="207"/>
      <c r="KUH86" s="207"/>
      <c r="KUI86" s="207"/>
      <c r="KUJ86" s="207"/>
      <c r="KUK86" s="207"/>
      <c r="KUL86" s="207"/>
      <c r="KUM86" s="207"/>
      <c r="KUN86" s="207"/>
      <c r="KUO86" s="207"/>
      <c r="KUP86" s="207"/>
      <c r="KUQ86" s="207"/>
      <c r="KUR86" s="207"/>
      <c r="KUS86" s="207"/>
      <c r="KUT86" s="207"/>
      <c r="KUU86" s="207"/>
      <c r="KUV86" s="207"/>
      <c r="KUW86" s="207"/>
      <c r="KUX86" s="207"/>
      <c r="KUY86" s="207"/>
      <c r="KUZ86" s="207"/>
      <c r="KVA86" s="207"/>
      <c r="KVB86" s="207"/>
      <c r="KVC86" s="207"/>
      <c r="KVD86" s="207"/>
      <c r="KVE86" s="207"/>
      <c r="KVF86" s="207"/>
      <c r="KVG86" s="207"/>
      <c r="KVH86" s="207"/>
      <c r="KVI86" s="207"/>
      <c r="KVJ86" s="207"/>
      <c r="KVK86" s="207"/>
      <c r="KVL86" s="207"/>
      <c r="KVM86" s="207"/>
      <c r="KVN86" s="207"/>
      <c r="KVO86" s="207"/>
      <c r="KVP86" s="207"/>
      <c r="KVQ86" s="207"/>
      <c r="KVR86" s="207"/>
      <c r="KVS86" s="207"/>
      <c r="KVT86" s="207"/>
      <c r="KVU86" s="207"/>
      <c r="KVV86" s="207"/>
      <c r="KVW86" s="207"/>
      <c r="KVX86" s="207"/>
      <c r="KVY86" s="207"/>
      <c r="KVZ86" s="207"/>
      <c r="KWA86" s="207"/>
      <c r="KWB86" s="207"/>
      <c r="KWC86" s="207"/>
      <c r="KWD86" s="207"/>
      <c r="KWE86" s="207"/>
      <c r="KWF86" s="207"/>
      <c r="KWG86" s="207"/>
      <c r="KWH86" s="207"/>
      <c r="KWI86" s="207"/>
      <c r="KWJ86" s="207"/>
      <c r="KWK86" s="207"/>
      <c r="KWL86" s="207"/>
      <c r="KWM86" s="207"/>
      <c r="KWN86" s="207"/>
      <c r="KWO86" s="207"/>
      <c r="KWP86" s="207"/>
      <c r="KWQ86" s="207"/>
      <c r="KWR86" s="207"/>
      <c r="KWS86" s="207"/>
      <c r="KWT86" s="207"/>
      <c r="KWU86" s="207"/>
      <c r="KWV86" s="207"/>
      <c r="KWW86" s="207"/>
      <c r="KWX86" s="207"/>
      <c r="KWY86" s="207"/>
      <c r="KWZ86" s="207"/>
      <c r="KXA86" s="207"/>
      <c r="KXB86" s="207"/>
      <c r="KXC86" s="207"/>
      <c r="KXD86" s="207"/>
      <c r="KXE86" s="207"/>
      <c r="KXF86" s="207"/>
      <c r="KXG86" s="207"/>
      <c r="KXH86" s="207"/>
      <c r="KXI86" s="207"/>
      <c r="KXJ86" s="207"/>
      <c r="KXK86" s="207"/>
      <c r="KXL86" s="207"/>
      <c r="KXM86" s="207"/>
      <c r="KXN86" s="207"/>
      <c r="KXO86" s="207"/>
      <c r="KXP86" s="207"/>
      <c r="KXQ86" s="207"/>
      <c r="KXR86" s="207"/>
      <c r="KXS86" s="207"/>
      <c r="KXT86" s="207"/>
      <c r="KXU86" s="207"/>
      <c r="KXV86" s="207"/>
      <c r="KXW86" s="207"/>
      <c r="KXX86" s="207"/>
      <c r="KXY86" s="207"/>
      <c r="KXZ86" s="207"/>
      <c r="KYA86" s="207"/>
      <c r="KYB86" s="207"/>
      <c r="KYC86" s="207"/>
      <c r="KYD86" s="207"/>
      <c r="KYE86" s="207"/>
      <c r="KYF86" s="207"/>
      <c r="KYG86" s="207"/>
      <c r="KYH86" s="207"/>
      <c r="KYI86" s="207"/>
      <c r="KYJ86" s="207"/>
      <c r="KYK86" s="207"/>
      <c r="KYL86" s="207"/>
      <c r="KYM86" s="207"/>
      <c r="KYN86" s="207"/>
      <c r="KYO86" s="207"/>
      <c r="KYP86" s="207"/>
      <c r="KYQ86" s="207"/>
      <c r="KYR86" s="207"/>
      <c r="KYS86" s="207"/>
      <c r="KYT86" s="207"/>
      <c r="KYU86" s="207"/>
      <c r="KYV86" s="207"/>
      <c r="KYW86" s="207"/>
      <c r="KYX86" s="207"/>
      <c r="KYY86" s="207"/>
      <c r="KYZ86" s="207"/>
      <c r="KZA86" s="207"/>
      <c r="KZB86" s="207"/>
      <c r="KZC86" s="207"/>
      <c r="KZD86" s="207"/>
      <c r="KZE86" s="207"/>
      <c r="KZF86" s="207"/>
      <c r="KZG86" s="207"/>
      <c r="KZH86" s="207"/>
      <c r="KZI86" s="207"/>
      <c r="KZJ86" s="207"/>
      <c r="KZK86" s="207"/>
      <c r="KZL86" s="207"/>
      <c r="KZM86" s="207"/>
      <c r="KZN86" s="207"/>
      <c r="KZO86" s="207"/>
      <c r="KZP86" s="207"/>
      <c r="KZQ86" s="207"/>
      <c r="KZR86" s="207"/>
      <c r="KZS86" s="207"/>
      <c r="KZT86" s="207"/>
      <c r="KZU86" s="207"/>
      <c r="KZV86" s="207"/>
      <c r="KZW86" s="207"/>
      <c r="KZX86" s="207"/>
      <c r="KZY86" s="207"/>
      <c r="KZZ86" s="207"/>
      <c r="LAA86" s="207"/>
      <c r="LAB86" s="207"/>
      <c r="LAC86" s="207"/>
      <c r="LAD86" s="207"/>
      <c r="LAE86" s="207"/>
      <c r="LAF86" s="207"/>
      <c r="LAG86" s="207"/>
      <c r="LAH86" s="207"/>
      <c r="LAI86" s="207"/>
      <c r="LAJ86" s="207"/>
      <c r="LAK86" s="207"/>
      <c r="LAL86" s="207"/>
      <c r="LAM86" s="207"/>
      <c r="LAN86" s="207"/>
      <c r="LAO86" s="207"/>
      <c r="LAP86" s="207"/>
      <c r="LAQ86" s="207"/>
      <c r="LAR86" s="207"/>
      <c r="LAS86" s="207"/>
      <c r="LAT86" s="207"/>
      <c r="LAU86" s="207"/>
      <c r="LAV86" s="207"/>
      <c r="LAW86" s="207"/>
      <c r="LAX86" s="207"/>
      <c r="LAY86" s="207"/>
      <c r="LAZ86" s="207"/>
      <c r="LBA86" s="207"/>
      <c r="LBB86" s="207"/>
      <c r="LBC86" s="207"/>
      <c r="LBD86" s="207"/>
      <c r="LBE86" s="207"/>
      <c r="LBF86" s="207"/>
      <c r="LBG86" s="207"/>
      <c r="LBH86" s="207"/>
      <c r="LBI86" s="207"/>
      <c r="LBJ86" s="207"/>
      <c r="LBK86" s="207"/>
      <c r="LBL86" s="207"/>
      <c r="LBM86" s="207"/>
      <c r="LBN86" s="207"/>
      <c r="LBO86" s="207"/>
      <c r="LBP86" s="207"/>
      <c r="LBQ86" s="207"/>
      <c r="LBR86" s="207"/>
      <c r="LBS86" s="207"/>
      <c r="LBT86" s="207"/>
      <c r="LBU86" s="207"/>
      <c r="LBV86" s="207"/>
      <c r="LBW86" s="207"/>
      <c r="LBX86" s="207"/>
      <c r="LBY86" s="207"/>
      <c r="LBZ86" s="207"/>
      <c r="LCA86" s="207"/>
      <c r="LCB86" s="207"/>
      <c r="LCC86" s="207"/>
      <c r="LCD86" s="207"/>
      <c r="LCE86" s="207"/>
      <c r="LCF86" s="207"/>
      <c r="LCG86" s="207"/>
      <c r="LCH86" s="207"/>
      <c r="LCI86" s="207"/>
      <c r="LCJ86" s="207"/>
      <c r="LCK86" s="207"/>
      <c r="LCL86" s="207"/>
      <c r="LCM86" s="207"/>
      <c r="LCN86" s="207"/>
      <c r="LCO86" s="207"/>
      <c r="LCP86" s="207"/>
      <c r="LCQ86" s="207"/>
      <c r="LCR86" s="207"/>
      <c r="LCS86" s="207"/>
      <c r="LCT86" s="207"/>
      <c r="LCU86" s="207"/>
      <c r="LCV86" s="207"/>
      <c r="LCW86" s="207"/>
      <c r="LCX86" s="207"/>
      <c r="LCY86" s="207"/>
      <c r="LCZ86" s="207"/>
      <c r="LDA86" s="207"/>
      <c r="LDB86" s="207"/>
      <c r="LDC86" s="207"/>
      <c r="LDD86" s="207"/>
      <c r="LDE86" s="207"/>
      <c r="LDF86" s="207"/>
      <c r="LDG86" s="207"/>
      <c r="LDH86" s="207"/>
      <c r="LDI86" s="207"/>
      <c r="LDJ86" s="207"/>
      <c r="LDK86" s="207"/>
      <c r="LDL86" s="207"/>
      <c r="LDM86" s="207"/>
      <c r="LDN86" s="207"/>
      <c r="LDO86" s="207"/>
      <c r="LDP86" s="207"/>
      <c r="LDQ86" s="207"/>
      <c r="LDR86" s="207"/>
      <c r="LDS86" s="207"/>
      <c r="LDT86" s="207"/>
      <c r="LDU86" s="207"/>
      <c r="LDV86" s="207"/>
      <c r="LDW86" s="207"/>
      <c r="LDX86" s="207"/>
      <c r="LDY86" s="207"/>
      <c r="LDZ86" s="207"/>
      <c r="LEA86" s="207"/>
      <c r="LEB86" s="207"/>
      <c r="LEC86" s="207"/>
      <c r="LED86" s="207"/>
      <c r="LEE86" s="207"/>
      <c r="LEF86" s="207"/>
      <c r="LEG86" s="207"/>
      <c r="LEH86" s="207"/>
      <c r="LEI86" s="207"/>
      <c r="LEJ86" s="207"/>
      <c r="LEK86" s="207"/>
      <c r="LEL86" s="207"/>
      <c r="LEM86" s="207"/>
      <c r="LEN86" s="207"/>
      <c r="LEO86" s="207"/>
      <c r="LEP86" s="207"/>
      <c r="LEQ86" s="207"/>
      <c r="LER86" s="207"/>
      <c r="LES86" s="207"/>
      <c r="LET86" s="207"/>
      <c r="LEU86" s="207"/>
      <c r="LEV86" s="207"/>
      <c r="LEW86" s="207"/>
      <c r="LEX86" s="207"/>
      <c r="LEY86" s="207"/>
      <c r="LEZ86" s="207"/>
      <c r="LFA86" s="207"/>
      <c r="LFB86" s="207"/>
      <c r="LFC86" s="207"/>
      <c r="LFD86" s="207"/>
      <c r="LFE86" s="207"/>
      <c r="LFF86" s="207"/>
      <c r="LFG86" s="207"/>
      <c r="LFH86" s="207"/>
      <c r="LFI86" s="207"/>
      <c r="LFJ86" s="207"/>
      <c r="LFK86" s="207"/>
      <c r="LFL86" s="207"/>
      <c r="LFM86" s="207"/>
      <c r="LFN86" s="207"/>
      <c r="LFO86" s="207"/>
      <c r="LFP86" s="207"/>
      <c r="LFQ86" s="207"/>
      <c r="LFR86" s="207"/>
      <c r="LFS86" s="207"/>
      <c r="LFT86" s="207"/>
      <c r="LFU86" s="207"/>
      <c r="LFV86" s="207"/>
      <c r="LFW86" s="207"/>
      <c r="LFX86" s="207"/>
      <c r="LFY86" s="207"/>
      <c r="LFZ86" s="207"/>
      <c r="LGA86" s="207"/>
      <c r="LGB86" s="207"/>
      <c r="LGC86" s="207"/>
      <c r="LGD86" s="207"/>
      <c r="LGE86" s="207"/>
      <c r="LGF86" s="207"/>
      <c r="LGG86" s="207"/>
      <c r="LGH86" s="207"/>
      <c r="LGI86" s="207"/>
      <c r="LGJ86" s="207"/>
      <c r="LGK86" s="207"/>
      <c r="LGL86" s="207"/>
      <c r="LGM86" s="207"/>
      <c r="LGN86" s="207"/>
      <c r="LGO86" s="207"/>
      <c r="LGP86" s="207"/>
      <c r="LGQ86" s="207"/>
      <c r="LGR86" s="207"/>
      <c r="LGS86" s="207"/>
      <c r="LGT86" s="207"/>
      <c r="LGU86" s="207"/>
      <c r="LGV86" s="207"/>
      <c r="LGW86" s="207"/>
      <c r="LGX86" s="207"/>
      <c r="LGY86" s="207"/>
      <c r="LGZ86" s="207"/>
      <c r="LHA86" s="207"/>
      <c r="LHB86" s="207"/>
      <c r="LHC86" s="207"/>
      <c r="LHD86" s="207"/>
      <c r="LHE86" s="207"/>
      <c r="LHF86" s="207"/>
      <c r="LHG86" s="207"/>
      <c r="LHH86" s="207"/>
      <c r="LHI86" s="207"/>
      <c r="LHJ86" s="207"/>
      <c r="LHK86" s="207"/>
      <c r="LHL86" s="207"/>
      <c r="LHM86" s="207"/>
      <c r="LHN86" s="207"/>
      <c r="LHO86" s="207"/>
      <c r="LHP86" s="207"/>
      <c r="LHQ86" s="207"/>
      <c r="LHR86" s="207"/>
      <c r="LHS86" s="207"/>
      <c r="LHT86" s="207"/>
      <c r="LHU86" s="207"/>
      <c r="LHV86" s="207"/>
      <c r="LHW86" s="207"/>
      <c r="LHX86" s="207"/>
      <c r="LHY86" s="207"/>
      <c r="LHZ86" s="207"/>
      <c r="LIA86" s="207"/>
      <c r="LIB86" s="207"/>
      <c r="LIC86" s="207"/>
      <c r="LID86" s="207"/>
      <c r="LIE86" s="207"/>
      <c r="LIF86" s="207"/>
      <c r="LIG86" s="207"/>
      <c r="LIH86" s="207"/>
      <c r="LII86" s="207"/>
      <c r="LIJ86" s="207"/>
      <c r="LIK86" s="207"/>
      <c r="LIL86" s="207"/>
      <c r="LIM86" s="207"/>
      <c r="LIN86" s="207"/>
      <c r="LIO86" s="207"/>
      <c r="LIP86" s="207"/>
      <c r="LIQ86" s="207"/>
      <c r="LIR86" s="207"/>
      <c r="LIS86" s="207"/>
      <c r="LIT86" s="207"/>
      <c r="LIU86" s="207"/>
      <c r="LIV86" s="207"/>
      <c r="LIW86" s="207"/>
      <c r="LIX86" s="207"/>
      <c r="LIY86" s="207"/>
      <c r="LIZ86" s="207"/>
      <c r="LJA86" s="207"/>
      <c r="LJB86" s="207"/>
      <c r="LJC86" s="207"/>
      <c r="LJD86" s="207"/>
      <c r="LJE86" s="207"/>
      <c r="LJF86" s="207"/>
      <c r="LJG86" s="207"/>
      <c r="LJH86" s="207"/>
      <c r="LJI86" s="207"/>
      <c r="LJJ86" s="207"/>
      <c r="LJK86" s="207"/>
      <c r="LJL86" s="207"/>
      <c r="LJM86" s="207"/>
      <c r="LJN86" s="207"/>
      <c r="LJO86" s="207"/>
      <c r="LJP86" s="207"/>
      <c r="LJQ86" s="207"/>
      <c r="LJR86" s="207"/>
      <c r="LJS86" s="207"/>
      <c r="LJT86" s="207"/>
      <c r="LJU86" s="207"/>
      <c r="LJV86" s="207"/>
      <c r="LJW86" s="207"/>
      <c r="LJX86" s="207"/>
      <c r="LJY86" s="207"/>
      <c r="LJZ86" s="207"/>
      <c r="LKA86" s="207"/>
      <c r="LKB86" s="207"/>
      <c r="LKC86" s="207"/>
      <c r="LKD86" s="207"/>
      <c r="LKE86" s="207"/>
      <c r="LKF86" s="207"/>
      <c r="LKG86" s="207"/>
      <c r="LKH86" s="207"/>
      <c r="LKI86" s="207"/>
      <c r="LKJ86" s="207"/>
      <c r="LKK86" s="207"/>
      <c r="LKL86" s="207"/>
      <c r="LKM86" s="207"/>
      <c r="LKN86" s="207"/>
      <c r="LKO86" s="207"/>
      <c r="LKP86" s="207"/>
      <c r="LKQ86" s="207"/>
      <c r="LKR86" s="207"/>
      <c r="LKS86" s="207"/>
      <c r="LKT86" s="207"/>
      <c r="LKU86" s="207"/>
      <c r="LKV86" s="207"/>
      <c r="LKW86" s="207"/>
      <c r="LKX86" s="207"/>
      <c r="LKY86" s="207"/>
      <c r="LKZ86" s="207"/>
      <c r="LLA86" s="207"/>
      <c r="LLB86" s="207"/>
      <c r="LLC86" s="207"/>
      <c r="LLD86" s="207"/>
      <c r="LLE86" s="207"/>
      <c r="LLF86" s="207"/>
      <c r="LLG86" s="207"/>
      <c r="LLH86" s="207"/>
      <c r="LLI86" s="207"/>
      <c r="LLJ86" s="207"/>
      <c r="LLK86" s="207"/>
      <c r="LLL86" s="207"/>
      <c r="LLM86" s="207"/>
      <c r="LLN86" s="207"/>
      <c r="LLO86" s="207"/>
      <c r="LLP86" s="207"/>
      <c r="LLQ86" s="207"/>
      <c r="LLR86" s="207"/>
      <c r="LLS86" s="207"/>
      <c r="LLT86" s="207"/>
      <c r="LLU86" s="207"/>
      <c r="LLV86" s="207"/>
      <c r="LLW86" s="207"/>
      <c r="LLX86" s="207"/>
      <c r="LLY86" s="207"/>
      <c r="LLZ86" s="207"/>
      <c r="LMA86" s="207"/>
      <c r="LMB86" s="207"/>
      <c r="LMC86" s="207"/>
      <c r="LMD86" s="207"/>
      <c r="LME86" s="207"/>
      <c r="LMF86" s="207"/>
      <c r="LMG86" s="207"/>
      <c r="LMH86" s="207"/>
      <c r="LMI86" s="207"/>
      <c r="LMJ86" s="207"/>
      <c r="LMK86" s="207"/>
      <c r="LML86" s="207"/>
      <c r="LMM86" s="207"/>
      <c r="LMN86" s="207"/>
      <c r="LMO86" s="207"/>
      <c r="LMP86" s="207"/>
      <c r="LMQ86" s="207"/>
      <c r="LMR86" s="207"/>
      <c r="LMS86" s="207"/>
      <c r="LMT86" s="207"/>
      <c r="LMU86" s="207"/>
      <c r="LMV86" s="207"/>
      <c r="LMW86" s="207"/>
      <c r="LMX86" s="207"/>
      <c r="LMY86" s="207"/>
      <c r="LMZ86" s="207"/>
      <c r="LNA86" s="207"/>
      <c r="LNB86" s="207"/>
      <c r="LNC86" s="207"/>
      <c r="LND86" s="207"/>
      <c r="LNE86" s="207"/>
      <c r="LNF86" s="207"/>
      <c r="LNG86" s="207"/>
      <c r="LNH86" s="207"/>
      <c r="LNI86" s="207"/>
      <c r="LNJ86" s="207"/>
      <c r="LNK86" s="207"/>
      <c r="LNL86" s="207"/>
      <c r="LNM86" s="207"/>
      <c r="LNN86" s="207"/>
      <c r="LNO86" s="207"/>
      <c r="LNP86" s="207"/>
      <c r="LNQ86" s="207"/>
      <c r="LNR86" s="207"/>
      <c r="LNS86" s="207"/>
      <c r="LNT86" s="207"/>
      <c r="LNU86" s="207"/>
      <c r="LNV86" s="207"/>
      <c r="LNW86" s="207"/>
      <c r="LNX86" s="207"/>
      <c r="LNY86" s="207"/>
      <c r="LNZ86" s="207"/>
      <c r="LOA86" s="207"/>
      <c r="LOB86" s="207"/>
      <c r="LOC86" s="207"/>
      <c r="LOD86" s="207"/>
      <c r="LOE86" s="207"/>
      <c r="LOF86" s="207"/>
      <c r="LOG86" s="207"/>
      <c r="LOH86" s="207"/>
      <c r="LOI86" s="207"/>
      <c r="LOJ86" s="207"/>
      <c r="LOK86" s="207"/>
      <c r="LOL86" s="207"/>
      <c r="LOM86" s="207"/>
      <c r="LON86" s="207"/>
      <c r="LOO86" s="207"/>
      <c r="LOP86" s="207"/>
      <c r="LOQ86" s="207"/>
      <c r="LOR86" s="207"/>
      <c r="LOS86" s="207"/>
      <c r="LOT86" s="207"/>
      <c r="LOU86" s="207"/>
      <c r="LOV86" s="207"/>
      <c r="LOW86" s="207"/>
      <c r="LOX86" s="207"/>
      <c r="LOY86" s="207"/>
      <c r="LOZ86" s="207"/>
      <c r="LPA86" s="207"/>
      <c r="LPB86" s="207"/>
      <c r="LPC86" s="207"/>
      <c r="LPD86" s="207"/>
      <c r="LPE86" s="207"/>
      <c r="LPF86" s="207"/>
      <c r="LPG86" s="207"/>
      <c r="LPH86" s="207"/>
      <c r="LPI86" s="207"/>
      <c r="LPJ86" s="207"/>
      <c r="LPK86" s="207"/>
      <c r="LPL86" s="207"/>
      <c r="LPM86" s="207"/>
      <c r="LPN86" s="207"/>
      <c r="LPO86" s="207"/>
      <c r="LPP86" s="207"/>
      <c r="LPQ86" s="207"/>
      <c r="LPR86" s="207"/>
      <c r="LPS86" s="207"/>
      <c r="LPT86" s="207"/>
      <c r="LPU86" s="207"/>
      <c r="LPV86" s="207"/>
      <c r="LPW86" s="207"/>
      <c r="LPX86" s="207"/>
      <c r="LPY86" s="207"/>
      <c r="LPZ86" s="207"/>
      <c r="LQA86" s="207"/>
      <c r="LQB86" s="207"/>
      <c r="LQC86" s="207"/>
      <c r="LQD86" s="207"/>
      <c r="LQE86" s="207"/>
      <c r="LQF86" s="207"/>
      <c r="LQG86" s="207"/>
      <c r="LQH86" s="207"/>
      <c r="LQI86" s="207"/>
      <c r="LQJ86" s="207"/>
      <c r="LQK86" s="207"/>
      <c r="LQL86" s="207"/>
      <c r="LQM86" s="207"/>
      <c r="LQN86" s="207"/>
      <c r="LQO86" s="207"/>
      <c r="LQP86" s="207"/>
      <c r="LQQ86" s="207"/>
      <c r="LQR86" s="207"/>
      <c r="LQS86" s="207"/>
      <c r="LQT86" s="207"/>
      <c r="LQU86" s="207"/>
      <c r="LQV86" s="207"/>
      <c r="LQW86" s="207"/>
      <c r="LQX86" s="207"/>
      <c r="LQY86" s="207"/>
      <c r="LQZ86" s="207"/>
      <c r="LRA86" s="207"/>
      <c r="LRB86" s="207"/>
      <c r="LRC86" s="207"/>
      <c r="LRD86" s="207"/>
      <c r="LRE86" s="207"/>
      <c r="LRF86" s="207"/>
      <c r="LRG86" s="207"/>
      <c r="LRH86" s="207"/>
      <c r="LRI86" s="207"/>
      <c r="LRJ86" s="207"/>
      <c r="LRK86" s="207"/>
      <c r="LRL86" s="207"/>
      <c r="LRM86" s="207"/>
      <c r="LRN86" s="207"/>
      <c r="LRO86" s="207"/>
      <c r="LRP86" s="207"/>
      <c r="LRQ86" s="207"/>
      <c r="LRR86" s="207"/>
      <c r="LRS86" s="207"/>
      <c r="LRT86" s="207"/>
      <c r="LRU86" s="207"/>
      <c r="LRV86" s="207"/>
      <c r="LRW86" s="207"/>
      <c r="LRX86" s="207"/>
      <c r="LRY86" s="207"/>
      <c r="LRZ86" s="207"/>
      <c r="LSA86" s="207"/>
      <c r="LSB86" s="207"/>
      <c r="LSC86" s="207"/>
      <c r="LSD86" s="207"/>
      <c r="LSE86" s="207"/>
      <c r="LSF86" s="207"/>
      <c r="LSG86" s="207"/>
      <c r="LSH86" s="207"/>
      <c r="LSI86" s="207"/>
      <c r="LSJ86" s="207"/>
      <c r="LSK86" s="207"/>
      <c r="LSL86" s="207"/>
      <c r="LSM86" s="207"/>
      <c r="LSN86" s="207"/>
      <c r="LSO86" s="207"/>
      <c r="LSP86" s="207"/>
      <c r="LSQ86" s="207"/>
      <c r="LSR86" s="207"/>
      <c r="LSS86" s="207"/>
      <c r="LST86" s="207"/>
      <c r="LSU86" s="207"/>
      <c r="LSV86" s="207"/>
      <c r="LSW86" s="207"/>
      <c r="LSX86" s="207"/>
      <c r="LSY86" s="207"/>
      <c r="LSZ86" s="207"/>
      <c r="LTA86" s="207"/>
      <c r="LTB86" s="207"/>
      <c r="LTC86" s="207"/>
      <c r="LTD86" s="207"/>
      <c r="LTE86" s="207"/>
      <c r="LTF86" s="207"/>
      <c r="LTG86" s="207"/>
      <c r="LTH86" s="207"/>
      <c r="LTI86" s="207"/>
      <c r="LTJ86" s="207"/>
      <c r="LTK86" s="207"/>
      <c r="LTL86" s="207"/>
      <c r="LTM86" s="207"/>
      <c r="LTN86" s="207"/>
      <c r="LTO86" s="207"/>
      <c r="LTP86" s="207"/>
      <c r="LTQ86" s="207"/>
      <c r="LTR86" s="207"/>
      <c r="LTS86" s="207"/>
      <c r="LTT86" s="207"/>
      <c r="LTU86" s="207"/>
      <c r="LTV86" s="207"/>
      <c r="LTW86" s="207"/>
      <c r="LTX86" s="207"/>
      <c r="LTY86" s="207"/>
      <c r="LTZ86" s="207"/>
      <c r="LUA86" s="207"/>
      <c r="LUB86" s="207"/>
      <c r="LUC86" s="207"/>
      <c r="LUD86" s="207"/>
      <c r="LUE86" s="207"/>
      <c r="LUF86" s="207"/>
      <c r="LUG86" s="207"/>
      <c r="LUH86" s="207"/>
      <c r="LUI86" s="207"/>
      <c r="LUJ86" s="207"/>
      <c r="LUK86" s="207"/>
      <c r="LUL86" s="207"/>
      <c r="LUM86" s="207"/>
      <c r="LUN86" s="207"/>
      <c r="LUO86" s="207"/>
      <c r="LUP86" s="207"/>
      <c r="LUQ86" s="207"/>
      <c r="LUR86" s="207"/>
      <c r="LUS86" s="207"/>
      <c r="LUT86" s="207"/>
      <c r="LUU86" s="207"/>
      <c r="LUV86" s="207"/>
      <c r="LUW86" s="207"/>
      <c r="LUX86" s="207"/>
      <c r="LUY86" s="207"/>
      <c r="LUZ86" s="207"/>
      <c r="LVA86" s="207"/>
      <c r="LVB86" s="207"/>
      <c r="LVC86" s="207"/>
      <c r="LVD86" s="207"/>
      <c r="LVE86" s="207"/>
      <c r="LVF86" s="207"/>
      <c r="LVG86" s="207"/>
      <c r="LVH86" s="207"/>
      <c r="LVI86" s="207"/>
      <c r="LVJ86" s="207"/>
      <c r="LVK86" s="207"/>
      <c r="LVL86" s="207"/>
      <c r="LVM86" s="207"/>
      <c r="LVN86" s="207"/>
      <c r="LVO86" s="207"/>
      <c r="LVP86" s="207"/>
      <c r="LVQ86" s="207"/>
      <c r="LVR86" s="207"/>
      <c r="LVS86" s="207"/>
      <c r="LVT86" s="207"/>
      <c r="LVU86" s="207"/>
      <c r="LVV86" s="207"/>
      <c r="LVW86" s="207"/>
      <c r="LVX86" s="207"/>
      <c r="LVY86" s="207"/>
      <c r="LVZ86" s="207"/>
      <c r="LWA86" s="207"/>
      <c r="LWB86" s="207"/>
      <c r="LWC86" s="207"/>
      <c r="LWD86" s="207"/>
      <c r="LWE86" s="207"/>
      <c r="LWF86" s="207"/>
      <c r="LWG86" s="207"/>
      <c r="LWH86" s="207"/>
      <c r="LWI86" s="207"/>
      <c r="LWJ86" s="207"/>
      <c r="LWK86" s="207"/>
      <c r="LWL86" s="207"/>
      <c r="LWM86" s="207"/>
      <c r="LWN86" s="207"/>
      <c r="LWO86" s="207"/>
      <c r="LWP86" s="207"/>
      <c r="LWQ86" s="207"/>
      <c r="LWR86" s="207"/>
      <c r="LWS86" s="207"/>
      <c r="LWT86" s="207"/>
      <c r="LWU86" s="207"/>
      <c r="LWV86" s="207"/>
      <c r="LWW86" s="207"/>
      <c r="LWX86" s="207"/>
      <c r="LWY86" s="207"/>
      <c r="LWZ86" s="207"/>
      <c r="LXA86" s="207"/>
      <c r="LXB86" s="207"/>
      <c r="LXC86" s="207"/>
      <c r="LXD86" s="207"/>
      <c r="LXE86" s="207"/>
      <c r="LXF86" s="207"/>
      <c r="LXG86" s="207"/>
      <c r="LXH86" s="207"/>
      <c r="LXI86" s="207"/>
      <c r="LXJ86" s="207"/>
      <c r="LXK86" s="207"/>
      <c r="LXL86" s="207"/>
      <c r="LXM86" s="207"/>
      <c r="LXN86" s="207"/>
      <c r="LXO86" s="207"/>
      <c r="LXP86" s="207"/>
      <c r="LXQ86" s="207"/>
      <c r="LXR86" s="207"/>
      <c r="LXS86" s="207"/>
      <c r="LXT86" s="207"/>
      <c r="LXU86" s="207"/>
      <c r="LXV86" s="207"/>
      <c r="LXW86" s="207"/>
      <c r="LXX86" s="207"/>
      <c r="LXY86" s="207"/>
      <c r="LXZ86" s="207"/>
      <c r="LYA86" s="207"/>
      <c r="LYB86" s="207"/>
      <c r="LYC86" s="207"/>
      <c r="LYD86" s="207"/>
      <c r="LYE86" s="207"/>
      <c r="LYF86" s="207"/>
      <c r="LYG86" s="207"/>
      <c r="LYH86" s="207"/>
      <c r="LYI86" s="207"/>
      <c r="LYJ86" s="207"/>
      <c r="LYK86" s="207"/>
      <c r="LYL86" s="207"/>
      <c r="LYM86" s="207"/>
      <c r="LYN86" s="207"/>
      <c r="LYO86" s="207"/>
      <c r="LYP86" s="207"/>
      <c r="LYQ86" s="207"/>
      <c r="LYR86" s="207"/>
      <c r="LYS86" s="207"/>
      <c r="LYT86" s="207"/>
      <c r="LYU86" s="207"/>
      <c r="LYV86" s="207"/>
      <c r="LYW86" s="207"/>
      <c r="LYX86" s="207"/>
      <c r="LYY86" s="207"/>
      <c r="LYZ86" s="207"/>
      <c r="LZA86" s="207"/>
      <c r="LZB86" s="207"/>
      <c r="LZC86" s="207"/>
      <c r="LZD86" s="207"/>
      <c r="LZE86" s="207"/>
      <c r="LZF86" s="207"/>
      <c r="LZG86" s="207"/>
      <c r="LZH86" s="207"/>
      <c r="LZI86" s="207"/>
      <c r="LZJ86" s="207"/>
      <c r="LZK86" s="207"/>
      <c r="LZL86" s="207"/>
      <c r="LZM86" s="207"/>
      <c r="LZN86" s="207"/>
      <c r="LZO86" s="207"/>
      <c r="LZP86" s="207"/>
      <c r="LZQ86" s="207"/>
      <c r="LZR86" s="207"/>
      <c r="LZS86" s="207"/>
      <c r="LZT86" s="207"/>
      <c r="LZU86" s="207"/>
      <c r="LZV86" s="207"/>
      <c r="LZW86" s="207"/>
      <c r="LZX86" s="207"/>
      <c r="LZY86" s="207"/>
      <c r="LZZ86" s="207"/>
      <c r="MAA86" s="207"/>
      <c r="MAB86" s="207"/>
      <c r="MAC86" s="207"/>
      <c r="MAD86" s="207"/>
      <c r="MAE86" s="207"/>
      <c r="MAF86" s="207"/>
      <c r="MAG86" s="207"/>
      <c r="MAH86" s="207"/>
      <c r="MAI86" s="207"/>
      <c r="MAJ86" s="207"/>
      <c r="MAK86" s="207"/>
      <c r="MAL86" s="207"/>
      <c r="MAM86" s="207"/>
      <c r="MAN86" s="207"/>
      <c r="MAO86" s="207"/>
      <c r="MAP86" s="207"/>
      <c r="MAQ86" s="207"/>
      <c r="MAR86" s="207"/>
      <c r="MAS86" s="207"/>
      <c r="MAT86" s="207"/>
      <c r="MAU86" s="207"/>
      <c r="MAV86" s="207"/>
      <c r="MAW86" s="207"/>
      <c r="MAX86" s="207"/>
      <c r="MAY86" s="207"/>
      <c r="MAZ86" s="207"/>
      <c r="MBA86" s="207"/>
      <c r="MBB86" s="207"/>
      <c r="MBC86" s="207"/>
      <c r="MBD86" s="207"/>
      <c r="MBE86" s="207"/>
      <c r="MBF86" s="207"/>
      <c r="MBG86" s="207"/>
      <c r="MBH86" s="207"/>
      <c r="MBI86" s="207"/>
      <c r="MBJ86" s="207"/>
      <c r="MBK86" s="207"/>
      <c r="MBL86" s="207"/>
      <c r="MBM86" s="207"/>
      <c r="MBN86" s="207"/>
      <c r="MBO86" s="207"/>
      <c r="MBP86" s="207"/>
      <c r="MBQ86" s="207"/>
      <c r="MBR86" s="207"/>
      <c r="MBS86" s="207"/>
      <c r="MBT86" s="207"/>
      <c r="MBU86" s="207"/>
      <c r="MBV86" s="207"/>
      <c r="MBW86" s="207"/>
      <c r="MBX86" s="207"/>
      <c r="MBY86" s="207"/>
      <c r="MBZ86" s="207"/>
      <c r="MCA86" s="207"/>
      <c r="MCB86" s="207"/>
      <c r="MCC86" s="207"/>
      <c r="MCD86" s="207"/>
      <c r="MCE86" s="207"/>
      <c r="MCF86" s="207"/>
      <c r="MCG86" s="207"/>
      <c r="MCH86" s="207"/>
      <c r="MCI86" s="207"/>
      <c r="MCJ86" s="207"/>
      <c r="MCK86" s="207"/>
      <c r="MCL86" s="207"/>
      <c r="MCM86" s="207"/>
      <c r="MCN86" s="207"/>
      <c r="MCO86" s="207"/>
      <c r="MCP86" s="207"/>
      <c r="MCQ86" s="207"/>
      <c r="MCR86" s="207"/>
      <c r="MCS86" s="207"/>
      <c r="MCT86" s="207"/>
      <c r="MCU86" s="207"/>
      <c r="MCV86" s="207"/>
      <c r="MCW86" s="207"/>
      <c r="MCX86" s="207"/>
      <c r="MCY86" s="207"/>
      <c r="MCZ86" s="207"/>
      <c r="MDA86" s="207"/>
      <c r="MDB86" s="207"/>
      <c r="MDC86" s="207"/>
      <c r="MDD86" s="207"/>
      <c r="MDE86" s="207"/>
      <c r="MDF86" s="207"/>
      <c r="MDG86" s="207"/>
      <c r="MDH86" s="207"/>
      <c r="MDI86" s="207"/>
      <c r="MDJ86" s="207"/>
      <c r="MDK86" s="207"/>
      <c r="MDL86" s="207"/>
      <c r="MDM86" s="207"/>
      <c r="MDN86" s="207"/>
      <c r="MDO86" s="207"/>
      <c r="MDP86" s="207"/>
      <c r="MDQ86" s="207"/>
      <c r="MDR86" s="207"/>
      <c r="MDS86" s="207"/>
      <c r="MDT86" s="207"/>
      <c r="MDU86" s="207"/>
      <c r="MDV86" s="207"/>
      <c r="MDW86" s="207"/>
      <c r="MDX86" s="207"/>
      <c r="MDY86" s="207"/>
      <c r="MDZ86" s="207"/>
      <c r="MEA86" s="207"/>
      <c r="MEB86" s="207"/>
      <c r="MEC86" s="207"/>
      <c r="MED86" s="207"/>
      <c r="MEE86" s="207"/>
      <c r="MEF86" s="207"/>
      <c r="MEG86" s="207"/>
      <c r="MEH86" s="207"/>
      <c r="MEI86" s="207"/>
      <c r="MEJ86" s="207"/>
      <c r="MEK86" s="207"/>
      <c r="MEL86" s="207"/>
      <c r="MEM86" s="207"/>
      <c r="MEN86" s="207"/>
      <c r="MEO86" s="207"/>
      <c r="MEP86" s="207"/>
      <c r="MEQ86" s="207"/>
      <c r="MER86" s="207"/>
      <c r="MES86" s="207"/>
      <c r="MET86" s="207"/>
      <c r="MEU86" s="207"/>
      <c r="MEV86" s="207"/>
      <c r="MEW86" s="207"/>
      <c r="MEX86" s="207"/>
      <c r="MEY86" s="207"/>
      <c r="MEZ86" s="207"/>
      <c r="MFA86" s="207"/>
      <c r="MFB86" s="207"/>
      <c r="MFC86" s="207"/>
      <c r="MFD86" s="207"/>
      <c r="MFE86" s="207"/>
      <c r="MFF86" s="207"/>
      <c r="MFG86" s="207"/>
      <c r="MFH86" s="207"/>
      <c r="MFI86" s="207"/>
      <c r="MFJ86" s="207"/>
      <c r="MFK86" s="207"/>
      <c r="MFL86" s="207"/>
      <c r="MFM86" s="207"/>
      <c r="MFN86" s="207"/>
      <c r="MFO86" s="207"/>
      <c r="MFP86" s="207"/>
      <c r="MFQ86" s="207"/>
      <c r="MFR86" s="207"/>
      <c r="MFS86" s="207"/>
      <c r="MFT86" s="207"/>
      <c r="MFU86" s="207"/>
      <c r="MFV86" s="207"/>
      <c r="MFW86" s="207"/>
      <c r="MFX86" s="207"/>
      <c r="MFY86" s="207"/>
      <c r="MFZ86" s="207"/>
      <c r="MGA86" s="207"/>
      <c r="MGB86" s="207"/>
      <c r="MGC86" s="207"/>
      <c r="MGD86" s="207"/>
      <c r="MGE86" s="207"/>
      <c r="MGF86" s="207"/>
      <c r="MGG86" s="207"/>
      <c r="MGH86" s="207"/>
      <c r="MGI86" s="207"/>
      <c r="MGJ86" s="207"/>
      <c r="MGK86" s="207"/>
      <c r="MGL86" s="207"/>
      <c r="MGM86" s="207"/>
      <c r="MGN86" s="207"/>
      <c r="MGO86" s="207"/>
      <c r="MGP86" s="207"/>
      <c r="MGQ86" s="207"/>
      <c r="MGR86" s="207"/>
      <c r="MGS86" s="207"/>
      <c r="MGT86" s="207"/>
      <c r="MGU86" s="207"/>
      <c r="MGV86" s="207"/>
      <c r="MGW86" s="207"/>
      <c r="MGX86" s="207"/>
      <c r="MGY86" s="207"/>
      <c r="MGZ86" s="207"/>
      <c r="MHA86" s="207"/>
      <c r="MHB86" s="207"/>
      <c r="MHC86" s="207"/>
      <c r="MHD86" s="207"/>
      <c r="MHE86" s="207"/>
      <c r="MHF86" s="207"/>
      <c r="MHG86" s="207"/>
      <c r="MHH86" s="207"/>
      <c r="MHI86" s="207"/>
      <c r="MHJ86" s="207"/>
      <c r="MHK86" s="207"/>
      <c r="MHL86" s="207"/>
      <c r="MHM86" s="207"/>
      <c r="MHN86" s="207"/>
      <c r="MHO86" s="207"/>
      <c r="MHP86" s="207"/>
      <c r="MHQ86" s="207"/>
      <c r="MHR86" s="207"/>
      <c r="MHS86" s="207"/>
      <c r="MHT86" s="207"/>
      <c r="MHU86" s="207"/>
      <c r="MHV86" s="207"/>
      <c r="MHW86" s="207"/>
      <c r="MHX86" s="207"/>
      <c r="MHY86" s="207"/>
      <c r="MHZ86" s="207"/>
      <c r="MIA86" s="207"/>
      <c r="MIB86" s="207"/>
      <c r="MIC86" s="207"/>
      <c r="MID86" s="207"/>
      <c r="MIE86" s="207"/>
      <c r="MIF86" s="207"/>
      <c r="MIG86" s="207"/>
      <c r="MIH86" s="207"/>
      <c r="MII86" s="207"/>
      <c r="MIJ86" s="207"/>
      <c r="MIK86" s="207"/>
      <c r="MIL86" s="207"/>
      <c r="MIM86" s="207"/>
      <c r="MIN86" s="207"/>
      <c r="MIO86" s="207"/>
      <c r="MIP86" s="207"/>
      <c r="MIQ86" s="207"/>
      <c r="MIR86" s="207"/>
      <c r="MIS86" s="207"/>
      <c r="MIT86" s="207"/>
      <c r="MIU86" s="207"/>
      <c r="MIV86" s="207"/>
      <c r="MIW86" s="207"/>
      <c r="MIX86" s="207"/>
      <c r="MIY86" s="207"/>
      <c r="MIZ86" s="207"/>
      <c r="MJA86" s="207"/>
      <c r="MJB86" s="207"/>
      <c r="MJC86" s="207"/>
      <c r="MJD86" s="207"/>
      <c r="MJE86" s="207"/>
      <c r="MJF86" s="207"/>
      <c r="MJG86" s="207"/>
      <c r="MJH86" s="207"/>
      <c r="MJI86" s="207"/>
      <c r="MJJ86" s="207"/>
      <c r="MJK86" s="207"/>
      <c r="MJL86" s="207"/>
      <c r="MJM86" s="207"/>
      <c r="MJN86" s="207"/>
      <c r="MJO86" s="207"/>
      <c r="MJP86" s="207"/>
      <c r="MJQ86" s="207"/>
      <c r="MJR86" s="207"/>
      <c r="MJS86" s="207"/>
      <c r="MJT86" s="207"/>
      <c r="MJU86" s="207"/>
      <c r="MJV86" s="207"/>
      <c r="MJW86" s="207"/>
      <c r="MJX86" s="207"/>
      <c r="MJY86" s="207"/>
      <c r="MJZ86" s="207"/>
      <c r="MKA86" s="207"/>
      <c r="MKB86" s="207"/>
      <c r="MKC86" s="207"/>
      <c r="MKD86" s="207"/>
      <c r="MKE86" s="207"/>
      <c r="MKF86" s="207"/>
      <c r="MKG86" s="207"/>
      <c r="MKH86" s="207"/>
      <c r="MKI86" s="207"/>
      <c r="MKJ86" s="207"/>
      <c r="MKK86" s="207"/>
      <c r="MKL86" s="207"/>
      <c r="MKM86" s="207"/>
      <c r="MKN86" s="207"/>
      <c r="MKO86" s="207"/>
      <c r="MKP86" s="207"/>
      <c r="MKQ86" s="207"/>
      <c r="MKR86" s="207"/>
      <c r="MKS86" s="207"/>
      <c r="MKT86" s="207"/>
      <c r="MKU86" s="207"/>
      <c r="MKV86" s="207"/>
      <c r="MKW86" s="207"/>
      <c r="MKX86" s="207"/>
      <c r="MKY86" s="207"/>
      <c r="MKZ86" s="207"/>
      <c r="MLA86" s="207"/>
      <c r="MLB86" s="207"/>
      <c r="MLC86" s="207"/>
      <c r="MLD86" s="207"/>
      <c r="MLE86" s="207"/>
      <c r="MLF86" s="207"/>
      <c r="MLG86" s="207"/>
      <c r="MLH86" s="207"/>
      <c r="MLI86" s="207"/>
      <c r="MLJ86" s="207"/>
      <c r="MLK86" s="207"/>
      <c r="MLL86" s="207"/>
      <c r="MLM86" s="207"/>
      <c r="MLN86" s="207"/>
      <c r="MLO86" s="207"/>
      <c r="MLP86" s="207"/>
      <c r="MLQ86" s="207"/>
      <c r="MLR86" s="207"/>
      <c r="MLS86" s="207"/>
      <c r="MLT86" s="207"/>
      <c r="MLU86" s="207"/>
      <c r="MLV86" s="207"/>
      <c r="MLW86" s="207"/>
      <c r="MLX86" s="207"/>
      <c r="MLY86" s="207"/>
      <c r="MLZ86" s="207"/>
      <c r="MMA86" s="207"/>
      <c r="MMB86" s="207"/>
      <c r="MMC86" s="207"/>
      <c r="MMD86" s="207"/>
      <c r="MME86" s="207"/>
      <c r="MMF86" s="207"/>
      <c r="MMG86" s="207"/>
      <c r="MMH86" s="207"/>
      <c r="MMI86" s="207"/>
      <c r="MMJ86" s="207"/>
      <c r="MMK86" s="207"/>
      <c r="MML86" s="207"/>
      <c r="MMM86" s="207"/>
      <c r="MMN86" s="207"/>
      <c r="MMO86" s="207"/>
      <c r="MMP86" s="207"/>
      <c r="MMQ86" s="207"/>
      <c r="MMR86" s="207"/>
      <c r="MMS86" s="207"/>
      <c r="MMT86" s="207"/>
      <c r="MMU86" s="207"/>
      <c r="MMV86" s="207"/>
      <c r="MMW86" s="207"/>
      <c r="MMX86" s="207"/>
      <c r="MMY86" s="207"/>
      <c r="MMZ86" s="207"/>
      <c r="MNA86" s="207"/>
      <c r="MNB86" s="207"/>
      <c r="MNC86" s="207"/>
      <c r="MND86" s="207"/>
      <c r="MNE86" s="207"/>
      <c r="MNF86" s="207"/>
      <c r="MNG86" s="207"/>
      <c r="MNH86" s="207"/>
      <c r="MNI86" s="207"/>
      <c r="MNJ86" s="207"/>
      <c r="MNK86" s="207"/>
      <c r="MNL86" s="207"/>
      <c r="MNM86" s="207"/>
      <c r="MNN86" s="207"/>
      <c r="MNO86" s="207"/>
      <c r="MNP86" s="207"/>
      <c r="MNQ86" s="207"/>
      <c r="MNR86" s="207"/>
      <c r="MNS86" s="207"/>
      <c r="MNT86" s="207"/>
      <c r="MNU86" s="207"/>
      <c r="MNV86" s="207"/>
      <c r="MNW86" s="207"/>
      <c r="MNX86" s="207"/>
      <c r="MNY86" s="207"/>
      <c r="MNZ86" s="207"/>
      <c r="MOA86" s="207"/>
      <c r="MOB86" s="207"/>
      <c r="MOC86" s="207"/>
      <c r="MOD86" s="207"/>
      <c r="MOE86" s="207"/>
      <c r="MOF86" s="207"/>
      <c r="MOG86" s="207"/>
      <c r="MOH86" s="207"/>
      <c r="MOI86" s="207"/>
      <c r="MOJ86" s="207"/>
      <c r="MOK86" s="207"/>
      <c r="MOL86" s="207"/>
      <c r="MOM86" s="207"/>
      <c r="MON86" s="207"/>
      <c r="MOO86" s="207"/>
      <c r="MOP86" s="207"/>
      <c r="MOQ86" s="207"/>
      <c r="MOR86" s="207"/>
      <c r="MOS86" s="207"/>
      <c r="MOT86" s="207"/>
      <c r="MOU86" s="207"/>
      <c r="MOV86" s="207"/>
      <c r="MOW86" s="207"/>
      <c r="MOX86" s="207"/>
      <c r="MOY86" s="207"/>
      <c r="MOZ86" s="207"/>
      <c r="MPA86" s="207"/>
      <c r="MPB86" s="207"/>
      <c r="MPC86" s="207"/>
      <c r="MPD86" s="207"/>
      <c r="MPE86" s="207"/>
      <c r="MPF86" s="207"/>
      <c r="MPG86" s="207"/>
      <c r="MPH86" s="207"/>
      <c r="MPI86" s="207"/>
      <c r="MPJ86" s="207"/>
      <c r="MPK86" s="207"/>
      <c r="MPL86" s="207"/>
      <c r="MPM86" s="207"/>
      <c r="MPN86" s="207"/>
      <c r="MPO86" s="207"/>
      <c r="MPP86" s="207"/>
      <c r="MPQ86" s="207"/>
      <c r="MPR86" s="207"/>
      <c r="MPS86" s="207"/>
      <c r="MPT86" s="207"/>
      <c r="MPU86" s="207"/>
      <c r="MPV86" s="207"/>
      <c r="MPW86" s="207"/>
      <c r="MPX86" s="207"/>
      <c r="MPY86" s="207"/>
      <c r="MPZ86" s="207"/>
      <c r="MQA86" s="207"/>
      <c r="MQB86" s="207"/>
      <c r="MQC86" s="207"/>
      <c r="MQD86" s="207"/>
      <c r="MQE86" s="207"/>
      <c r="MQF86" s="207"/>
      <c r="MQG86" s="207"/>
      <c r="MQH86" s="207"/>
      <c r="MQI86" s="207"/>
      <c r="MQJ86" s="207"/>
      <c r="MQK86" s="207"/>
      <c r="MQL86" s="207"/>
      <c r="MQM86" s="207"/>
      <c r="MQN86" s="207"/>
      <c r="MQO86" s="207"/>
      <c r="MQP86" s="207"/>
      <c r="MQQ86" s="207"/>
      <c r="MQR86" s="207"/>
      <c r="MQS86" s="207"/>
      <c r="MQT86" s="207"/>
      <c r="MQU86" s="207"/>
      <c r="MQV86" s="207"/>
      <c r="MQW86" s="207"/>
      <c r="MQX86" s="207"/>
      <c r="MQY86" s="207"/>
      <c r="MQZ86" s="207"/>
      <c r="MRA86" s="207"/>
      <c r="MRB86" s="207"/>
      <c r="MRC86" s="207"/>
      <c r="MRD86" s="207"/>
      <c r="MRE86" s="207"/>
      <c r="MRF86" s="207"/>
      <c r="MRG86" s="207"/>
      <c r="MRH86" s="207"/>
      <c r="MRI86" s="207"/>
      <c r="MRJ86" s="207"/>
      <c r="MRK86" s="207"/>
      <c r="MRL86" s="207"/>
      <c r="MRM86" s="207"/>
      <c r="MRN86" s="207"/>
      <c r="MRO86" s="207"/>
      <c r="MRP86" s="207"/>
      <c r="MRQ86" s="207"/>
      <c r="MRR86" s="207"/>
      <c r="MRS86" s="207"/>
      <c r="MRT86" s="207"/>
      <c r="MRU86" s="207"/>
      <c r="MRV86" s="207"/>
      <c r="MRW86" s="207"/>
      <c r="MRX86" s="207"/>
      <c r="MRY86" s="207"/>
      <c r="MRZ86" s="207"/>
      <c r="MSA86" s="207"/>
      <c r="MSB86" s="207"/>
      <c r="MSC86" s="207"/>
      <c r="MSD86" s="207"/>
      <c r="MSE86" s="207"/>
      <c r="MSF86" s="207"/>
      <c r="MSG86" s="207"/>
      <c r="MSH86" s="207"/>
      <c r="MSI86" s="207"/>
      <c r="MSJ86" s="207"/>
      <c r="MSK86" s="207"/>
      <c r="MSL86" s="207"/>
      <c r="MSM86" s="207"/>
      <c r="MSN86" s="207"/>
      <c r="MSO86" s="207"/>
      <c r="MSP86" s="207"/>
      <c r="MSQ86" s="207"/>
      <c r="MSR86" s="207"/>
      <c r="MSS86" s="207"/>
      <c r="MST86" s="207"/>
      <c r="MSU86" s="207"/>
      <c r="MSV86" s="207"/>
      <c r="MSW86" s="207"/>
      <c r="MSX86" s="207"/>
      <c r="MSY86" s="207"/>
      <c r="MSZ86" s="207"/>
      <c r="MTA86" s="207"/>
      <c r="MTB86" s="207"/>
      <c r="MTC86" s="207"/>
      <c r="MTD86" s="207"/>
      <c r="MTE86" s="207"/>
      <c r="MTF86" s="207"/>
      <c r="MTG86" s="207"/>
      <c r="MTH86" s="207"/>
      <c r="MTI86" s="207"/>
      <c r="MTJ86" s="207"/>
      <c r="MTK86" s="207"/>
      <c r="MTL86" s="207"/>
      <c r="MTM86" s="207"/>
      <c r="MTN86" s="207"/>
      <c r="MTO86" s="207"/>
      <c r="MTP86" s="207"/>
      <c r="MTQ86" s="207"/>
      <c r="MTR86" s="207"/>
      <c r="MTS86" s="207"/>
      <c r="MTT86" s="207"/>
      <c r="MTU86" s="207"/>
      <c r="MTV86" s="207"/>
      <c r="MTW86" s="207"/>
      <c r="MTX86" s="207"/>
      <c r="MTY86" s="207"/>
      <c r="MTZ86" s="207"/>
      <c r="MUA86" s="207"/>
      <c r="MUB86" s="207"/>
      <c r="MUC86" s="207"/>
      <c r="MUD86" s="207"/>
      <c r="MUE86" s="207"/>
      <c r="MUF86" s="207"/>
      <c r="MUG86" s="207"/>
      <c r="MUH86" s="207"/>
      <c r="MUI86" s="207"/>
      <c r="MUJ86" s="207"/>
      <c r="MUK86" s="207"/>
      <c r="MUL86" s="207"/>
      <c r="MUM86" s="207"/>
      <c r="MUN86" s="207"/>
      <c r="MUO86" s="207"/>
      <c r="MUP86" s="207"/>
      <c r="MUQ86" s="207"/>
      <c r="MUR86" s="207"/>
      <c r="MUS86" s="207"/>
      <c r="MUT86" s="207"/>
      <c r="MUU86" s="207"/>
      <c r="MUV86" s="207"/>
      <c r="MUW86" s="207"/>
      <c r="MUX86" s="207"/>
      <c r="MUY86" s="207"/>
      <c r="MUZ86" s="207"/>
      <c r="MVA86" s="207"/>
      <c r="MVB86" s="207"/>
      <c r="MVC86" s="207"/>
      <c r="MVD86" s="207"/>
      <c r="MVE86" s="207"/>
      <c r="MVF86" s="207"/>
      <c r="MVG86" s="207"/>
      <c r="MVH86" s="207"/>
      <c r="MVI86" s="207"/>
      <c r="MVJ86" s="207"/>
      <c r="MVK86" s="207"/>
      <c r="MVL86" s="207"/>
      <c r="MVM86" s="207"/>
      <c r="MVN86" s="207"/>
      <c r="MVO86" s="207"/>
      <c r="MVP86" s="207"/>
      <c r="MVQ86" s="207"/>
      <c r="MVR86" s="207"/>
      <c r="MVS86" s="207"/>
      <c r="MVT86" s="207"/>
      <c r="MVU86" s="207"/>
      <c r="MVV86" s="207"/>
      <c r="MVW86" s="207"/>
      <c r="MVX86" s="207"/>
      <c r="MVY86" s="207"/>
      <c r="MVZ86" s="207"/>
      <c r="MWA86" s="207"/>
      <c r="MWB86" s="207"/>
      <c r="MWC86" s="207"/>
      <c r="MWD86" s="207"/>
      <c r="MWE86" s="207"/>
      <c r="MWF86" s="207"/>
      <c r="MWG86" s="207"/>
      <c r="MWH86" s="207"/>
      <c r="MWI86" s="207"/>
      <c r="MWJ86" s="207"/>
      <c r="MWK86" s="207"/>
      <c r="MWL86" s="207"/>
      <c r="MWM86" s="207"/>
      <c r="MWN86" s="207"/>
      <c r="MWO86" s="207"/>
      <c r="MWP86" s="207"/>
      <c r="MWQ86" s="207"/>
      <c r="MWR86" s="207"/>
      <c r="MWS86" s="207"/>
      <c r="MWT86" s="207"/>
      <c r="MWU86" s="207"/>
      <c r="MWV86" s="207"/>
      <c r="MWW86" s="207"/>
      <c r="MWX86" s="207"/>
      <c r="MWY86" s="207"/>
      <c r="MWZ86" s="207"/>
      <c r="MXA86" s="207"/>
      <c r="MXB86" s="207"/>
      <c r="MXC86" s="207"/>
      <c r="MXD86" s="207"/>
      <c r="MXE86" s="207"/>
      <c r="MXF86" s="207"/>
      <c r="MXG86" s="207"/>
      <c r="MXH86" s="207"/>
      <c r="MXI86" s="207"/>
      <c r="MXJ86" s="207"/>
      <c r="MXK86" s="207"/>
      <c r="MXL86" s="207"/>
      <c r="MXM86" s="207"/>
      <c r="MXN86" s="207"/>
      <c r="MXO86" s="207"/>
      <c r="MXP86" s="207"/>
      <c r="MXQ86" s="207"/>
      <c r="MXR86" s="207"/>
      <c r="MXS86" s="207"/>
      <c r="MXT86" s="207"/>
      <c r="MXU86" s="207"/>
      <c r="MXV86" s="207"/>
      <c r="MXW86" s="207"/>
      <c r="MXX86" s="207"/>
      <c r="MXY86" s="207"/>
      <c r="MXZ86" s="207"/>
      <c r="MYA86" s="207"/>
      <c r="MYB86" s="207"/>
      <c r="MYC86" s="207"/>
      <c r="MYD86" s="207"/>
      <c r="MYE86" s="207"/>
      <c r="MYF86" s="207"/>
      <c r="MYG86" s="207"/>
      <c r="MYH86" s="207"/>
      <c r="MYI86" s="207"/>
      <c r="MYJ86" s="207"/>
      <c r="MYK86" s="207"/>
      <c r="MYL86" s="207"/>
      <c r="MYM86" s="207"/>
      <c r="MYN86" s="207"/>
      <c r="MYO86" s="207"/>
      <c r="MYP86" s="207"/>
      <c r="MYQ86" s="207"/>
      <c r="MYR86" s="207"/>
      <c r="MYS86" s="207"/>
      <c r="MYT86" s="207"/>
      <c r="MYU86" s="207"/>
      <c r="MYV86" s="207"/>
      <c r="MYW86" s="207"/>
      <c r="MYX86" s="207"/>
      <c r="MYY86" s="207"/>
      <c r="MYZ86" s="207"/>
      <c r="MZA86" s="207"/>
      <c r="MZB86" s="207"/>
      <c r="MZC86" s="207"/>
      <c r="MZD86" s="207"/>
      <c r="MZE86" s="207"/>
      <c r="MZF86" s="207"/>
      <c r="MZG86" s="207"/>
      <c r="MZH86" s="207"/>
      <c r="MZI86" s="207"/>
      <c r="MZJ86" s="207"/>
      <c r="MZK86" s="207"/>
      <c r="MZL86" s="207"/>
      <c r="MZM86" s="207"/>
      <c r="MZN86" s="207"/>
      <c r="MZO86" s="207"/>
      <c r="MZP86" s="207"/>
      <c r="MZQ86" s="207"/>
      <c r="MZR86" s="207"/>
      <c r="MZS86" s="207"/>
      <c r="MZT86" s="207"/>
      <c r="MZU86" s="207"/>
      <c r="MZV86" s="207"/>
      <c r="MZW86" s="207"/>
      <c r="MZX86" s="207"/>
      <c r="MZY86" s="207"/>
      <c r="MZZ86" s="207"/>
      <c r="NAA86" s="207"/>
      <c r="NAB86" s="207"/>
      <c r="NAC86" s="207"/>
      <c r="NAD86" s="207"/>
      <c r="NAE86" s="207"/>
      <c r="NAF86" s="207"/>
      <c r="NAG86" s="207"/>
      <c r="NAH86" s="207"/>
      <c r="NAI86" s="207"/>
      <c r="NAJ86" s="207"/>
      <c r="NAK86" s="207"/>
      <c r="NAL86" s="207"/>
      <c r="NAM86" s="207"/>
      <c r="NAN86" s="207"/>
      <c r="NAO86" s="207"/>
      <c r="NAP86" s="207"/>
      <c r="NAQ86" s="207"/>
      <c r="NAR86" s="207"/>
      <c r="NAS86" s="207"/>
      <c r="NAT86" s="207"/>
      <c r="NAU86" s="207"/>
      <c r="NAV86" s="207"/>
      <c r="NAW86" s="207"/>
      <c r="NAX86" s="207"/>
      <c r="NAY86" s="207"/>
      <c r="NAZ86" s="207"/>
      <c r="NBA86" s="207"/>
      <c r="NBB86" s="207"/>
      <c r="NBC86" s="207"/>
      <c r="NBD86" s="207"/>
      <c r="NBE86" s="207"/>
      <c r="NBF86" s="207"/>
      <c r="NBG86" s="207"/>
      <c r="NBH86" s="207"/>
      <c r="NBI86" s="207"/>
      <c r="NBJ86" s="207"/>
      <c r="NBK86" s="207"/>
      <c r="NBL86" s="207"/>
      <c r="NBM86" s="207"/>
      <c r="NBN86" s="207"/>
      <c r="NBO86" s="207"/>
      <c r="NBP86" s="207"/>
      <c r="NBQ86" s="207"/>
      <c r="NBR86" s="207"/>
      <c r="NBS86" s="207"/>
      <c r="NBT86" s="207"/>
      <c r="NBU86" s="207"/>
      <c r="NBV86" s="207"/>
      <c r="NBW86" s="207"/>
      <c r="NBX86" s="207"/>
      <c r="NBY86" s="207"/>
      <c r="NBZ86" s="207"/>
      <c r="NCA86" s="207"/>
      <c r="NCB86" s="207"/>
      <c r="NCC86" s="207"/>
      <c r="NCD86" s="207"/>
      <c r="NCE86" s="207"/>
      <c r="NCF86" s="207"/>
      <c r="NCG86" s="207"/>
      <c r="NCH86" s="207"/>
      <c r="NCI86" s="207"/>
      <c r="NCJ86" s="207"/>
      <c r="NCK86" s="207"/>
      <c r="NCL86" s="207"/>
      <c r="NCM86" s="207"/>
      <c r="NCN86" s="207"/>
      <c r="NCO86" s="207"/>
      <c r="NCP86" s="207"/>
      <c r="NCQ86" s="207"/>
      <c r="NCR86" s="207"/>
      <c r="NCS86" s="207"/>
      <c r="NCT86" s="207"/>
      <c r="NCU86" s="207"/>
      <c r="NCV86" s="207"/>
      <c r="NCW86" s="207"/>
      <c r="NCX86" s="207"/>
      <c r="NCY86" s="207"/>
      <c r="NCZ86" s="207"/>
      <c r="NDA86" s="207"/>
      <c r="NDB86" s="207"/>
      <c r="NDC86" s="207"/>
      <c r="NDD86" s="207"/>
      <c r="NDE86" s="207"/>
      <c r="NDF86" s="207"/>
      <c r="NDG86" s="207"/>
      <c r="NDH86" s="207"/>
      <c r="NDI86" s="207"/>
      <c r="NDJ86" s="207"/>
      <c r="NDK86" s="207"/>
      <c r="NDL86" s="207"/>
      <c r="NDM86" s="207"/>
      <c r="NDN86" s="207"/>
      <c r="NDO86" s="207"/>
      <c r="NDP86" s="207"/>
      <c r="NDQ86" s="207"/>
      <c r="NDR86" s="207"/>
      <c r="NDS86" s="207"/>
      <c r="NDT86" s="207"/>
      <c r="NDU86" s="207"/>
      <c r="NDV86" s="207"/>
      <c r="NDW86" s="207"/>
      <c r="NDX86" s="207"/>
      <c r="NDY86" s="207"/>
      <c r="NDZ86" s="207"/>
      <c r="NEA86" s="207"/>
      <c r="NEB86" s="207"/>
      <c r="NEC86" s="207"/>
      <c r="NED86" s="207"/>
      <c r="NEE86" s="207"/>
      <c r="NEF86" s="207"/>
      <c r="NEG86" s="207"/>
      <c r="NEH86" s="207"/>
      <c r="NEI86" s="207"/>
      <c r="NEJ86" s="207"/>
      <c r="NEK86" s="207"/>
      <c r="NEL86" s="207"/>
      <c r="NEM86" s="207"/>
      <c r="NEN86" s="207"/>
      <c r="NEO86" s="207"/>
      <c r="NEP86" s="207"/>
      <c r="NEQ86" s="207"/>
      <c r="NER86" s="207"/>
      <c r="NES86" s="207"/>
      <c r="NET86" s="207"/>
      <c r="NEU86" s="207"/>
      <c r="NEV86" s="207"/>
      <c r="NEW86" s="207"/>
      <c r="NEX86" s="207"/>
      <c r="NEY86" s="207"/>
      <c r="NEZ86" s="207"/>
      <c r="NFA86" s="207"/>
      <c r="NFB86" s="207"/>
      <c r="NFC86" s="207"/>
      <c r="NFD86" s="207"/>
      <c r="NFE86" s="207"/>
      <c r="NFF86" s="207"/>
      <c r="NFG86" s="207"/>
      <c r="NFH86" s="207"/>
      <c r="NFI86" s="207"/>
      <c r="NFJ86" s="207"/>
      <c r="NFK86" s="207"/>
      <c r="NFL86" s="207"/>
      <c r="NFM86" s="207"/>
      <c r="NFN86" s="207"/>
      <c r="NFO86" s="207"/>
      <c r="NFP86" s="207"/>
      <c r="NFQ86" s="207"/>
      <c r="NFR86" s="207"/>
      <c r="NFS86" s="207"/>
      <c r="NFT86" s="207"/>
      <c r="NFU86" s="207"/>
      <c r="NFV86" s="207"/>
      <c r="NFW86" s="207"/>
      <c r="NFX86" s="207"/>
      <c r="NFY86" s="207"/>
      <c r="NFZ86" s="207"/>
      <c r="NGA86" s="207"/>
      <c r="NGB86" s="207"/>
      <c r="NGC86" s="207"/>
      <c r="NGD86" s="207"/>
      <c r="NGE86" s="207"/>
      <c r="NGF86" s="207"/>
      <c r="NGG86" s="207"/>
      <c r="NGH86" s="207"/>
      <c r="NGI86" s="207"/>
      <c r="NGJ86" s="207"/>
      <c r="NGK86" s="207"/>
      <c r="NGL86" s="207"/>
      <c r="NGM86" s="207"/>
      <c r="NGN86" s="207"/>
      <c r="NGO86" s="207"/>
      <c r="NGP86" s="207"/>
      <c r="NGQ86" s="207"/>
      <c r="NGR86" s="207"/>
      <c r="NGS86" s="207"/>
      <c r="NGT86" s="207"/>
      <c r="NGU86" s="207"/>
      <c r="NGV86" s="207"/>
      <c r="NGW86" s="207"/>
      <c r="NGX86" s="207"/>
      <c r="NGY86" s="207"/>
      <c r="NGZ86" s="207"/>
      <c r="NHA86" s="207"/>
      <c r="NHB86" s="207"/>
      <c r="NHC86" s="207"/>
      <c r="NHD86" s="207"/>
      <c r="NHE86" s="207"/>
      <c r="NHF86" s="207"/>
      <c r="NHG86" s="207"/>
      <c r="NHH86" s="207"/>
      <c r="NHI86" s="207"/>
      <c r="NHJ86" s="207"/>
      <c r="NHK86" s="207"/>
      <c r="NHL86" s="207"/>
      <c r="NHM86" s="207"/>
      <c r="NHN86" s="207"/>
      <c r="NHO86" s="207"/>
      <c r="NHP86" s="207"/>
      <c r="NHQ86" s="207"/>
      <c r="NHR86" s="207"/>
      <c r="NHS86" s="207"/>
      <c r="NHT86" s="207"/>
      <c r="NHU86" s="207"/>
      <c r="NHV86" s="207"/>
      <c r="NHW86" s="207"/>
      <c r="NHX86" s="207"/>
      <c r="NHY86" s="207"/>
      <c r="NHZ86" s="207"/>
      <c r="NIA86" s="207"/>
      <c r="NIB86" s="207"/>
      <c r="NIC86" s="207"/>
      <c r="NID86" s="207"/>
      <c r="NIE86" s="207"/>
      <c r="NIF86" s="207"/>
      <c r="NIG86" s="207"/>
      <c r="NIH86" s="207"/>
      <c r="NII86" s="207"/>
      <c r="NIJ86" s="207"/>
      <c r="NIK86" s="207"/>
      <c r="NIL86" s="207"/>
      <c r="NIM86" s="207"/>
      <c r="NIN86" s="207"/>
      <c r="NIO86" s="207"/>
      <c r="NIP86" s="207"/>
      <c r="NIQ86" s="207"/>
      <c r="NIR86" s="207"/>
      <c r="NIS86" s="207"/>
      <c r="NIT86" s="207"/>
      <c r="NIU86" s="207"/>
      <c r="NIV86" s="207"/>
      <c r="NIW86" s="207"/>
      <c r="NIX86" s="207"/>
      <c r="NIY86" s="207"/>
      <c r="NIZ86" s="207"/>
      <c r="NJA86" s="207"/>
      <c r="NJB86" s="207"/>
      <c r="NJC86" s="207"/>
      <c r="NJD86" s="207"/>
      <c r="NJE86" s="207"/>
      <c r="NJF86" s="207"/>
      <c r="NJG86" s="207"/>
      <c r="NJH86" s="207"/>
      <c r="NJI86" s="207"/>
      <c r="NJJ86" s="207"/>
      <c r="NJK86" s="207"/>
      <c r="NJL86" s="207"/>
      <c r="NJM86" s="207"/>
      <c r="NJN86" s="207"/>
      <c r="NJO86" s="207"/>
      <c r="NJP86" s="207"/>
      <c r="NJQ86" s="207"/>
      <c r="NJR86" s="207"/>
      <c r="NJS86" s="207"/>
      <c r="NJT86" s="207"/>
      <c r="NJU86" s="207"/>
      <c r="NJV86" s="207"/>
      <c r="NJW86" s="207"/>
      <c r="NJX86" s="207"/>
      <c r="NJY86" s="207"/>
      <c r="NJZ86" s="207"/>
      <c r="NKA86" s="207"/>
      <c r="NKB86" s="207"/>
      <c r="NKC86" s="207"/>
      <c r="NKD86" s="207"/>
      <c r="NKE86" s="207"/>
      <c r="NKF86" s="207"/>
      <c r="NKG86" s="207"/>
      <c r="NKH86" s="207"/>
      <c r="NKI86" s="207"/>
      <c r="NKJ86" s="207"/>
      <c r="NKK86" s="207"/>
      <c r="NKL86" s="207"/>
      <c r="NKM86" s="207"/>
      <c r="NKN86" s="207"/>
      <c r="NKO86" s="207"/>
      <c r="NKP86" s="207"/>
      <c r="NKQ86" s="207"/>
      <c r="NKR86" s="207"/>
      <c r="NKS86" s="207"/>
      <c r="NKT86" s="207"/>
      <c r="NKU86" s="207"/>
      <c r="NKV86" s="207"/>
      <c r="NKW86" s="207"/>
      <c r="NKX86" s="207"/>
      <c r="NKY86" s="207"/>
      <c r="NKZ86" s="207"/>
      <c r="NLA86" s="207"/>
      <c r="NLB86" s="207"/>
      <c r="NLC86" s="207"/>
      <c r="NLD86" s="207"/>
      <c r="NLE86" s="207"/>
      <c r="NLF86" s="207"/>
      <c r="NLG86" s="207"/>
      <c r="NLH86" s="207"/>
      <c r="NLI86" s="207"/>
      <c r="NLJ86" s="207"/>
      <c r="NLK86" s="207"/>
      <c r="NLL86" s="207"/>
      <c r="NLM86" s="207"/>
      <c r="NLN86" s="207"/>
      <c r="NLO86" s="207"/>
      <c r="NLP86" s="207"/>
      <c r="NLQ86" s="207"/>
      <c r="NLR86" s="207"/>
      <c r="NLS86" s="207"/>
      <c r="NLT86" s="207"/>
      <c r="NLU86" s="207"/>
      <c r="NLV86" s="207"/>
      <c r="NLW86" s="207"/>
      <c r="NLX86" s="207"/>
      <c r="NLY86" s="207"/>
      <c r="NLZ86" s="207"/>
      <c r="NMA86" s="207"/>
      <c r="NMB86" s="207"/>
      <c r="NMC86" s="207"/>
      <c r="NMD86" s="207"/>
      <c r="NME86" s="207"/>
      <c r="NMF86" s="207"/>
      <c r="NMG86" s="207"/>
      <c r="NMH86" s="207"/>
      <c r="NMI86" s="207"/>
      <c r="NMJ86" s="207"/>
      <c r="NMK86" s="207"/>
      <c r="NML86" s="207"/>
      <c r="NMM86" s="207"/>
      <c r="NMN86" s="207"/>
      <c r="NMO86" s="207"/>
      <c r="NMP86" s="207"/>
      <c r="NMQ86" s="207"/>
      <c r="NMR86" s="207"/>
      <c r="NMS86" s="207"/>
      <c r="NMT86" s="207"/>
      <c r="NMU86" s="207"/>
      <c r="NMV86" s="207"/>
      <c r="NMW86" s="207"/>
      <c r="NMX86" s="207"/>
      <c r="NMY86" s="207"/>
      <c r="NMZ86" s="207"/>
      <c r="NNA86" s="207"/>
      <c r="NNB86" s="207"/>
      <c r="NNC86" s="207"/>
      <c r="NND86" s="207"/>
      <c r="NNE86" s="207"/>
      <c r="NNF86" s="207"/>
      <c r="NNG86" s="207"/>
      <c r="NNH86" s="207"/>
      <c r="NNI86" s="207"/>
      <c r="NNJ86" s="207"/>
      <c r="NNK86" s="207"/>
      <c r="NNL86" s="207"/>
      <c r="NNM86" s="207"/>
      <c r="NNN86" s="207"/>
      <c r="NNO86" s="207"/>
      <c r="NNP86" s="207"/>
      <c r="NNQ86" s="207"/>
      <c r="NNR86" s="207"/>
      <c r="NNS86" s="207"/>
      <c r="NNT86" s="207"/>
      <c r="NNU86" s="207"/>
      <c r="NNV86" s="207"/>
      <c r="NNW86" s="207"/>
      <c r="NNX86" s="207"/>
      <c r="NNY86" s="207"/>
      <c r="NNZ86" s="207"/>
      <c r="NOA86" s="207"/>
      <c r="NOB86" s="207"/>
      <c r="NOC86" s="207"/>
      <c r="NOD86" s="207"/>
      <c r="NOE86" s="207"/>
      <c r="NOF86" s="207"/>
      <c r="NOG86" s="207"/>
      <c r="NOH86" s="207"/>
      <c r="NOI86" s="207"/>
      <c r="NOJ86" s="207"/>
      <c r="NOK86" s="207"/>
      <c r="NOL86" s="207"/>
      <c r="NOM86" s="207"/>
      <c r="NON86" s="207"/>
      <c r="NOO86" s="207"/>
      <c r="NOP86" s="207"/>
      <c r="NOQ86" s="207"/>
      <c r="NOR86" s="207"/>
      <c r="NOS86" s="207"/>
      <c r="NOT86" s="207"/>
      <c r="NOU86" s="207"/>
      <c r="NOV86" s="207"/>
      <c r="NOW86" s="207"/>
      <c r="NOX86" s="207"/>
      <c r="NOY86" s="207"/>
      <c r="NOZ86" s="207"/>
      <c r="NPA86" s="207"/>
      <c r="NPB86" s="207"/>
      <c r="NPC86" s="207"/>
      <c r="NPD86" s="207"/>
      <c r="NPE86" s="207"/>
      <c r="NPF86" s="207"/>
      <c r="NPG86" s="207"/>
      <c r="NPH86" s="207"/>
      <c r="NPI86" s="207"/>
      <c r="NPJ86" s="207"/>
      <c r="NPK86" s="207"/>
      <c r="NPL86" s="207"/>
      <c r="NPM86" s="207"/>
      <c r="NPN86" s="207"/>
      <c r="NPO86" s="207"/>
      <c r="NPP86" s="207"/>
      <c r="NPQ86" s="207"/>
      <c r="NPR86" s="207"/>
      <c r="NPS86" s="207"/>
      <c r="NPT86" s="207"/>
      <c r="NPU86" s="207"/>
      <c r="NPV86" s="207"/>
      <c r="NPW86" s="207"/>
      <c r="NPX86" s="207"/>
      <c r="NPY86" s="207"/>
      <c r="NPZ86" s="207"/>
      <c r="NQA86" s="207"/>
      <c r="NQB86" s="207"/>
      <c r="NQC86" s="207"/>
      <c r="NQD86" s="207"/>
      <c r="NQE86" s="207"/>
      <c r="NQF86" s="207"/>
      <c r="NQG86" s="207"/>
      <c r="NQH86" s="207"/>
      <c r="NQI86" s="207"/>
      <c r="NQJ86" s="207"/>
      <c r="NQK86" s="207"/>
      <c r="NQL86" s="207"/>
      <c r="NQM86" s="207"/>
      <c r="NQN86" s="207"/>
      <c r="NQO86" s="207"/>
      <c r="NQP86" s="207"/>
      <c r="NQQ86" s="207"/>
      <c r="NQR86" s="207"/>
      <c r="NQS86" s="207"/>
      <c r="NQT86" s="207"/>
      <c r="NQU86" s="207"/>
      <c r="NQV86" s="207"/>
      <c r="NQW86" s="207"/>
      <c r="NQX86" s="207"/>
      <c r="NQY86" s="207"/>
      <c r="NQZ86" s="207"/>
      <c r="NRA86" s="207"/>
      <c r="NRB86" s="207"/>
      <c r="NRC86" s="207"/>
      <c r="NRD86" s="207"/>
      <c r="NRE86" s="207"/>
      <c r="NRF86" s="207"/>
      <c r="NRG86" s="207"/>
      <c r="NRH86" s="207"/>
      <c r="NRI86" s="207"/>
      <c r="NRJ86" s="207"/>
      <c r="NRK86" s="207"/>
      <c r="NRL86" s="207"/>
      <c r="NRM86" s="207"/>
      <c r="NRN86" s="207"/>
      <c r="NRO86" s="207"/>
      <c r="NRP86" s="207"/>
      <c r="NRQ86" s="207"/>
      <c r="NRR86" s="207"/>
      <c r="NRS86" s="207"/>
      <c r="NRT86" s="207"/>
      <c r="NRU86" s="207"/>
      <c r="NRV86" s="207"/>
      <c r="NRW86" s="207"/>
      <c r="NRX86" s="207"/>
      <c r="NRY86" s="207"/>
      <c r="NRZ86" s="207"/>
      <c r="NSA86" s="207"/>
      <c r="NSB86" s="207"/>
      <c r="NSC86" s="207"/>
      <c r="NSD86" s="207"/>
      <c r="NSE86" s="207"/>
      <c r="NSF86" s="207"/>
      <c r="NSG86" s="207"/>
      <c r="NSH86" s="207"/>
      <c r="NSI86" s="207"/>
      <c r="NSJ86" s="207"/>
      <c r="NSK86" s="207"/>
      <c r="NSL86" s="207"/>
      <c r="NSM86" s="207"/>
      <c r="NSN86" s="207"/>
      <c r="NSO86" s="207"/>
      <c r="NSP86" s="207"/>
      <c r="NSQ86" s="207"/>
      <c r="NSR86" s="207"/>
      <c r="NSS86" s="207"/>
      <c r="NST86" s="207"/>
      <c r="NSU86" s="207"/>
      <c r="NSV86" s="207"/>
      <c r="NSW86" s="207"/>
      <c r="NSX86" s="207"/>
      <c r="NSY86" s="207"/>
      <c r="NSZ86" s="207"/>
      <c r="NTA86" s="207"/>
      <c r="NTB86" s="207"/>
      <c r="NTC86" s="207"/>
      <c r="NTD86" s="207"/>
      <c r="NTE86" s="207"/>
      <c r="NTF86" s="207"/>
      <c r="NTG86" s="207"/>
      <c r="NTH86" s="207"/>
      <c r="NTI86" s="207"/>
      <c r="NTJ86" s="207"/>
      <c r="NTK86" s="207"/>
      <c r="NTL86" s="207"/>
      <c r="NTM86" s="207"/>
      <c r="NTN86" s="207"/>
      <c r="NTO86" s="207"/>
      <c r="NTP86" s="207"/>
      <c r="NTQ86" s="207"/>
      <c r="NTR86" s="207"/>
      <c r="NTS86" s="207"/>
      <c r="NTT86" s="207"/>
      <c r="NTU86" s="207"/>
      <c r="NTV86" s="207"/>
      <c r="NTW86" s="207"/>
      <c r="NTX86" s="207"/>
      <c r="NTY86" s="207"/>
      <c r="NTZ86" s="207"/>
      <c r="NUA86" s="207"/>
      <c r="NUB86" s="207"/>
      <c r="NUC86" s="207"/>
      <c r="NUD86" s="207"/>
      <c r="NUE86" s="207"/>
      <c r="NUF86" s="207"/>
      <c r="NUG86" s="207"/>
      <c r="NUH86" s="207"/>
      <c r="NUI86" s="207"/>
      <c r="NUJ86" s="207"/>
      <c r="NUK86" s="207"/>
      <c r="NUL86" s="207"/>
      <c r="NUM86" s="207"/>
      <c r="NUN86" s="207"/>
      <c r="NUO86" s="207"/>
      <c r="NUP86" s="207"/>
      <c r="NUQ86" s="207"/>
      <c r="NUR86" s="207"/>
      <c r="NUS86" s="207"/>
      <c r="NUT86" s="207"/>
      <c r="NUU86" s="207"/>
      <c r="NUV86" s="207"/>
      <c r="NUW86" s="207"/>
      <c r="NUX86" s="207"/>
      <c r="NUY86" s="207"/>
      <c r="NUZ86" s="207"/>
      <c r="NVA86" s="207"/>
      <c r="NVB86" s="207"/>
      <c r="NVC86" s="207"/>
      <c r="NVD86" s="207"/>
      <c r="NVE86" s="207"/>
      <c r="NVF86" s="207"/>
      <c r="NVG86" s="207"/>
      <c r="NVH86" s="207"/>
      <c r="NVI86" s="207"/>
      <c r="NVJ86" s="207"/>
      <c r="NVK86" s="207"/>
      <c r="NVL86" s="207"/>
      <c r="NVM86" s="207"/>
      <c r="NVN86" s="207"/>
      <c r="NVO86" s="207"/>
      <c r="NVP86" s="207"/>
      <c r="NVQ86" s="207"/>
      <c r="NVR86" s="207"/>
      <c r="NVS86" s="207"/>
      <c r="NVT86" s="207"/>
      <c r="NVU86" s="207"/>
      <c r="NVV86" s="207"/>
      <c r="NVW86" s="207"/>
      <c r="NVX86" s="207"/>
      <c r="NVY86" s="207"/>
      <c r="NVZ86" s="207"/>
      <c r="NWA86" s="207"/>
      <c r="NWB86" s="207"/>
      <c r="NWC86" s="207"/>
      <c r="NWD86" s="207"/>
      <c r="NWE86" s="207"/>
      <c r="NWF86" s="207"/>
      <c r="NWG86" s="207"/>
      <c r="NWH86" s="207"/>
      <c r="NWI86" s="207"/>
      <c r="NWJ86" s="207"/>
      <c r="NWK86" s="207"/>
      <c r="NWL86" s="207"/>
      <c r="NWM86" s="207"/>
      <c r="NWN86" s="207"/>
      <c r="NWO86" s="207"/>
      <c r="NWP86" s="207"/>
      <c r="NWQ86" s="207"/>
      <c r="NWR86" s="207"/>
      <c r="NWS86" s="207"/>
      <c r="NWT86" s="207"/>
      <c r="NWU86" s="207"/>
      <c r="NWV86" s="207"/>
      <c r="NWW86" s="207"/>
      <c r="NWX86" s="207"/>
      <c r="NWY86" s="207"/>
      <c r="NWZ86" s="207"/>
      <c r="NXA86" s="207"/>
      <c r="NXB86" s="207"/>
      <c r="NXC86" s="207"/>
      <c r="NXD86" s="207"/>
      <c r="NXE86" s="207"/>
      <c r="NXF86" s="207"/>
      <c r="NXG86" s="207"/>
      <c r="NXH86" s="207"/>
      <c r="NXI86" s="207"/>
      <c r="NXJ86" s="207"/>
      <c r="NXK86" s="207"/>
      <c r="NXL86" s="207"/>
      <c r="NXM86" s="207"/>
      <c r="NXN86" s="207"/>
      <c r="NXO86" s="207"/>
      <c r="NXP86" s="207"/>
      <c r="NXQ86" s="207"/>
      <c r="NXR86" s="207"/>
      <c r="NXS86" s="207"/>
      <c r="NXT86" s="207"/>
      <c r="NXU86" s="207"/>
      <c r="NXV86" s="207"/>
      <c r="NXW86" s="207"/>
      <c r="NXX86" s="207"/>
      <c r="NXY86" s="207"/>
      <c r="NXZ86" s="207"/>
      <c r="NYA86" s="207"/>
      <c r="NYB86" s="207"/>
      <c r="NYC86" s="207"/>
      <c r="NYD86" s="207"/>
      <c r="NYE86" s="207"/>
      <c r="NYF86" s="207"/>
      <c r="NYG86" s="207"/>
      <c r="NYH86" s="207"/>
      <c r="NYI86" s="207"/>
      <c r="NYJ86" s="207"/>
      <c r="NYK86" s="207"/>
      <c r="NYL86" s="207"/>
      <c r="NYM86" s="207"/>
      <c r="NYN86" s="207"/>
      <c r="NYO86" s="207"/>
      <c r="NYP86" s="207"/>
      <c r="NYQ86" s="207"/>
      <c r="NYR86" s="207"/>
      <c r="NYS86" s="207"/>
      <c r="NYT86" s="207"/>
      <c r="NYU86" s="207"/>
      <c r="NYV86" s="207"/>
      <c r="NYW86" s="207"/>
      <c r="NYX86" s="207"/>
      <c r="NYY86" s="207"/>
      <c r="NYZ86" s="207"/>
      <c r="NZA86" s="207"/>
      <c r="NZB86" s="207"/>
      <c r="NZC86" s="207"/>
      <c r="NZD86" s="207"/>
      <c r="NZE86" s="207"/>
      <c r="NZF86" s="207"/>
      <c r="NZG86" s="207"/>
      <c r="NZH86" s="207"/>
      <c r="NZI86" s="207"/>
      <c r="NZJ86" s="207"/>
      <c r="NZK86" s="207"/>
      <c r="NZL86" s="207"/>
      <c r="NZM86" s="207"/>
      <c r="NZN86" s="207"/>
      <c r="NZO86" s="207"/>
      <c r="NZP86" s="207"/>
      <c r="NZQ86" s="207"/>
      <c r="NZR86" s="207"/>
      <c r="NZS86" s="207"/>
      <c r="NZT86" s="207"/>
      <c r="NZU86" s="207"/>
      <c r="NZV86" s="207"/>
      <c r="NZW86" s="207"/>
      <c r="NZX86" s="207"/>
      <c r="NZY86" s="207"/>
      <c r="NZZ86" s="207"/>
      <c r="OAA86" s="207"/>
      <c r="OAB86" s="207"/>
      <c r="OAC86" s="207"/>
      <c r="OAD86" s="207"/>
      <c r="OAE86" s="207"/>
      <c r="OAF86" s="207"/>
      <c r="OAG86" s="207"/>
      <c r="OAH86" s="207"/>
      <c r="OAI86" s="207"/>
      <c r="OAJ86" s="207"/>
      <c r="OAK86" s="207"/>
      <c r="OAL86" s="207"/>
      <c r="OAM86" s="207"/>
      <c r="OAN86" s="207"/>
      <c r="OAO86" s="207"/>
      <c r="OAP86" s="207"/>
      <c r="OAQ86" s="207"/>
      <c r="OAR86" s="207"/>
      <c r="OAS86" s="207"/>
      <c r="OAT86" s="207"/>
      <c r="OAU86" s="207"/>
      <c r="OAV86" s="207"/>
      <c r="OAW86" s="207"/>
      <c r="OAX86" s="207"/>
      <c r="OAY86" s="207"/>
      <c r="OAZ86" s="207"/>
      <c r="OBA86" s="207"/>
      <c r="OBB86" s="207"/>
      <c r="OBC86" s="207"/>
      <c r="OBD86" s="207"/>
      <c r="OBE86" s="207"/>
      <c r="OBF86" s="207"/>
      <c r="OBG86" s="207"/>
      <c r="OBH86" s="207"/>
      <c r="OBI86" s="207"/>
      <c r="OBJ86" s="207"/>
      <c r="OBK86" s="207"/>
      <c r="OBL86" s="207"/>
      <c r="OBM86" s="207"/>
      <c r="OBN86" s="207"/>
      <c r="OBO86" s="207"/>
      <c r="OBP86" s="207"/>
      <c r="OBQ86" s="207"/>
      <c r="OBR86" s="207"/>
      <c r="OBS86" s="207"/>
      <c r="OBT86" s="207"/>
      <c r="OBU86" s="207"/>
      <c r="OBV86" s="207"/>
      <c r="OBW86" s="207"/>
      <c r="OBX86" s="207"/>
      <c r="OBY86" s="207"/>
      <c r="OBZ86" s="207"/>
      <c r="OCA86" s="207"/>
      <c r="OCB86" s="207"/>
      <c r="OCC86" s="207"/>
      <c r="OCD86" s="207"/>
      <c r="OCE86" s="207"/>
      <c r="OCF86" s="207"/>
      <c r="OCG86" s="207"/>
      <c r="OCH86" s="207"/>
      <c r="OCI86" s="207"/>
      <c r="OCJ86" s="207"/>
      <c r="OCK86" s="207"/>
      <c r="OCL86" s="207"/>
      <c r="OCM86" s="207"/>
      <c r="OCN86" s="207"/>
      <c r="OCO86" s="207"/>
      <c r="OCP86" s="207"/>
      <c r="OCQ86" s="207"/>
      <c r="OCR86" s="207"/>
      <c r="OCS86" s="207"/>
      <c r="OCT86" s="207"/>
      <c r="OCU86" s="207"/>
      <c r="OCV86" s="207"/>
      <c r="OCW86" s="207"/>
      <c r="OCX86" s="207"/>
      <c r="OCY86" s="207"/>
      <c r="OCZ86" s="207"/>
      <c r="ODA86" s="207"/>
      <c r="ODB86" s="207"/>
      <c r="ODC86" s="207"/>
      <c r="ODD86" s="207"/>
      <c r="ODE86" s="207"/>
      <c r="ODF86" s="207"/>
      <c r="ODG86" s="207"/>
      <c r="ODH86" s="207"/>
      <c r="ODI86" s="207"/>
      <c r="ODJ86" s="207"/>
      <c r="ODK86" s="207"/>
      <c r="ODL86" s="207"/>
      <c r="ODM86" s="207"/>
      <c r="ODN86" s="207"/>
      <c r="ODO86" s="207"/>
      <c r="ODP86" s="207"/>
      <c r="ODQ86" s="207"/>
      <c r="ODR86" s="207"/>
      <c r="ODS86" s="207"/>
      <c r="ODT86" s="207"/>
      <c r="ODU86" s="207"/>
      <c r="ODV86" s="207"/>
      <c r="ODW86" s="207"/>
      <c r="ODX86" s="207"/>
      <c r="ODY86" s="207"/>
      <c r="ODZ86" s="207"/>
      <c r="OEA86" s="207"/>
      <c r="OEB86" s="207"/>
      <c r="OEC86" s="207"/>
      <c r="OED86" s="207"/>
      <c r="OEE86" s="207"/>
      <c r="OEF86" s="207"/>
      <c r="OEG86" s="207"/>
      <c r="OEH86" s="207"/>
      <c r="OEI86" s="207"/>
      <c r="OEJ86" s="207"/>
      <c r="OEK86" s="207"/>
      <c r="OEL86" s="207"/>
      <c r="OEM86" s="207"/>
      <c r="OEN86" s="207"/>
      <c r="OEO86" s="207"/>
      <c r="OEP86" s="207"/>
      <c r="OEQ86" s="207"/>
      <c r="OER86" s="207"/>
      <c r="OES86" s="207"/>
      <c r="OET86" s="207"/>
      <c r="OEU86" s="207"/>
      <c r="OEV86" s="207"/>
      <c r="OEW86" s="207"/>
      <c r="OEX86" s="207"/>
      <c r="OEY86" s="207"/>
      <c r="OEZ86" s="207"/>
      <c r="OFA86" s="207"/>
      <c r="OFB86" s="207"/>
      <c r="OFC86" s="207"/>
      <c r="OFD86" s="207"/>
      <c r="OFE86" s="207"/>
      <c r="OFF86" s="207"/>
      <c r="OFG86" s="207"/>
      <c r="OFH86" s="207"/>
      <c r="OFI86" s="207"/>
      <c r="OFJ86" s="207"/>
      <c r="OFK86" s="207"/>
      <c r="OFL86" s="207"/>
      <c r="OFM86" s="207"/>
      <c r="OFN86" s="207"/>
      <c r="OFO86" s="207"/>
      <c r="OFP86" s="207"/>
      <c r="OFQ86" s="207"/>
      <c r="OFR86" s="207"/>
      <c r="OFS86" s="207"/>
      <c r="OFT86" s="207"/>
      <c r="OFU86" s="207"/>
      <c r="OFV86" s="207"/>
      <c r="OFW86" s="207"/>
      <c r="OFX86" s="207"/>
      <c r="OFY86" s="207"/>
      <c r="OFZ86" s="207"/>
      <c r="OGA86" s="207"/>
      <c r="OGB86" s="207"/>
      <c r="OGC86" s="207"/>
      <c r="OGD86" s="207"/>
      <c r="OGE86" s="207"/>
      <c r="OGF86" s="207"/>
      <c r="OGG86" s="207"/>
      <c r="OGH86" s="207"/>
      <c r="OGI86" s="207"/>
      <c r="OGJ86" s="207"/>
      <c r="OGK86" s="207"/>
      <c r="OGL86" s="207"/>
      <c r="OGM86" s="207"/>
      <c r="OGN86" s="207"/>
      <c r="OGO86" s="207"/>
      <c r="OGP86" s="207"/>
      <c r="OGQ86" s="207"/>
      <c r="OGR86" s="207"/>
      <c r="OGS86" s="207"/>
      <c r="OGT86" s="207"/>
      <c r="OGU86" s="207"/>
      <c r="OGV86" s="207"/>
      <c r="OGW86" s="207"/>
      <c r="OGX86" s="207"/>
      <c r="OGY86" s="207"/>
      <c r="OGZ86" s="207"/>
      <c r="OHA86" s="207"/>
      <c r="OHB86" s="207"/>
      <c r="OHC86" s="207"/>
      <c r="OHD86" s="207"/>
      <c r="OHE86" s="207"/>
      <c r="OHF86" s="207"/>
      <c r="OHG86" s="207"/>
      <c r="OHH86" s="207"/>
      <c r="OHI86" s="207"/>
      <c r="OHJ86" s="207"/>
      <c r="OHK86" s="207"/>
      <c r="OHL86" s="207"/>
      <c r="OHM86" s="207"/>
      <c r="OHN86" s="207"/>
      <c r="OHO86" s="207"/>
      <c r="OHP86" s="207"/>
      <c r="OHQ86" s="207"/>
      <c r="OHR86" s="207"/>
      <c r="OHS86" s="207"/>
      <c r="OHT86" s="207"/>
      <c r="OHU86" s="207"/>
      <c r="OHV86" s="207"/>
      <c r="OHW86" s="207"/>
      <c r="OHX86" s="207"/>
      <c r="OHY86" s="207"/>
      <c r="OHZ86" s="207"/>
      <c r="OIA86" s="207"/>
      <c r="OIB86" s="207"/>
      <c r="OIC86" s="207"/>
      <c r="OID86" s="207"/>
      <c r="OIE86" s="207"/>
      <c r="OIF86" s="207"/>
      <c r="OIG86" s="207"/>
      <c r="OIH86" s="207"/>
      <c r="OII86" s="207"/>
      <c r="OIJ86" s="207"/>
      <c r="OIK86" s="207"/>
      <c r="OIL86" s="207"/>
      <c r="OIM86" s="207"/>
      <c r="OIN86" s="207"/>
      <c r="OIO86" s="207"/>
      <c r="OIP86" s="207"/>
      <c r="OIQ86" s="207"/>
      <c r="OIR86" s="207"/>
      <c r="OIS86" s="207"/>
      <c r="OIT86" s="207"/>
      <c r="OIU86" s="207"/>
      <c r="OIV86" s="207"/>
      <c r="OIW86" s="207"/>
      <c r="OIX86" s="207"/>
      <c r="OIY86" s="207"/>
      <c r="OIZ86" s="207"/>
      <c r="OJA86" s="207"/>
      <c r="OJB86" s="207"/>
      <c r="OJC86" s="207"/>
      <c r="OJD86" s="207"/>
      <c r="OJE86" s="207"/>
      <c r="OJF86" s="207"/>
      <c r="OJG86" s="207"/>
      <c r="OJH86" s="207"/>
      <c r="OJI86" s="207"/>
      <c r="OJJ86" s="207"/>
      <c r="OJK86" s="207"/>
      <c r="OJL86" s="207"/>
      <c r="OJM86" s="207"/>
      <c r="OJN86" s="207"/>
      <c r="OJO86" s="207"/>
      <c r="OJP86" s="207"/>
      <c r="OJQ86" s="207"/>
      <c r="OJR86" s="207"/>
      <c r="OJS86" s="207"/>
      <c r="OJT86" s="207"/>
      <c r="OJU86" s="207"/>
      <c r="OJV86" s="207"/>
      <c r="OJW86" s="207"/>
      <c r="OJX86" s="207"/>
      <c r="OJY86" s="207"/>
      <c r="OJZ86" s="207"/>
      <c r="OKA86" s="207"/>
      <c r="OKB86" s="207"/>
      <c r="OKC86" s="207"/>
      <c r="OKD86" s="207"/>
      <c r="OKE86" s="207"/>
      <c r="OKF86" s="207"/>
      <c r="OKG86" s="207"/>
      <c r="OKH86" s="207"/>
      <c r="OKI86" s="207"/>
      <c r="OKJ86" s="207"/>
      <c r="OKK86" s="207"/>
      <c r="OKL86" s="207"/>
      <c r="OKM86" s="207"/>
      <c r="OKN86" s="207"/>
      <c r="OKO86" s="207"/>
      <c r="OKP86" s="207"/>
      <c r="OKQ86" s="207"/>
      <c r="OKR86" s="207"/>
      <c r="OKS86" s="207"/>
      <c r="OKT86" s="207"/>
      <c r="OKU86" s="207"/>
      <c r="OKV86" s="207"/>
      <c r="OKW86" s="207"/>
      <c r="OKX86" s="207"/>
      <c r="OKY86" s="207"/>
      <c r="OKZ86" s="207"/>
      <c r="OLA86" s="207"/>
      <c r="OLB86" s="207"/>
      <c r="OLC86" s="207"/>
      <c r="OLD86" s="207"/>
      <c r="OLE86" s="207"/>
      <c r="OLF86" s="207"/>
      <c r="OLG86" s="207"/>
      <c r="OLH86" s="207"/>
      <c r="OLI86" s="207"/>
      <c r="OLJ86" s="207"/>
      <c r="OLK86" s="207"/>
      <c r="OLL86" s="207"/>
      <c r="OLM86" s="207"/>
      <c r="OLN86" s="207"/>
      <c r="OLO86" s="207"/>
      <c r="OLP86" s="207"/>
      <c r="OLQ86" s="207"/>
      <c r="OLR86" s="207"/>
      <c r="OLS86" s="207"/>
      <c r="OLT86" s="207"/>
      <c r="OLU86" s="207"/>
      <c r="OLV86" s="207"/>
      <c r="OLW86" s="207"/>
      <c r="OLX86" s="207"/>
      <c r="OLY86" s="207"/>
      <c r="OLZ86" s="207"/>
      <c r="OMA86" s="207"/>
      <c r="OMB86" s="207"/>
      <c r="OMC86" s="207"/>
      <c r="OMD86" s="207"/>
      <c r="OME86" s="207"/>
      <c r="OMF86" s="207"/>
      <c r="OMG86" s="207"/>
      <c r="OMH86" s="207"/>
      <c r="OMI86" s="207"/>
      <c r="OMJ86" s="207"/>
      <c r="OMK86" s="207"/>
      <c r="OML86" s="207"/>
      <c r="OMM86" s="207"/>
      <c r="OMN86" s="207"/>
      <c r="OMO86" s="207"/>
      <c r="OMP86" s="207"/>
      <c r="OMQ86" s="207"/>
      <c r="OMR86" s="207"/>
      <c r="OMS86" s="207"/>
      <c r="OMT86" s="207"/>
      <c r="OMU86" s="207"/>
      <c r="OMV86" s="207"/>
      <c r="OMW86" s="207"/>
      <c r="OMX86" s="207"/>
      <c r="OMY86" s="207"/>
      <c r="OMZ86" s="207"/>
      <c r="ONA86" s="207"/>
      <c r="ONB86" s="207"/>
      <c r="ONC86" s="207"/>
      <c r="OND86" s="207"/>
      <c r="ONE86" s="207"/>
      <c r="ONF86" s="207"/>
      <c r="ONG86" s="207"/>
      <c r="ONH86" s="207"/>
      <c r="ONI86" s="207"/>
      <c r="ONJ86" s="207"/>
      <c r="ONK86" s="207"/>
      <c r="ONL86" s="207"/>
      <c r="ONM86" s="207"/>
      <c r="ONN86" s="207"/>
      <c r="ONO86" s="207"/>
      <c r="ONP86" s="207"/>
      <c r="ONQ86" s="207"/>
      <c r="ONR86" s="207"/>
      <c r="ONS86" s="207"/>
      <c r="ONT86" s="207"/>
      <c r="ONU86" s="207"/>
      <c r="ONV86" s="207"/>
      <c r="ONW86" s="207"/>
      <c r="ONX86" s="207"/>
      <c r="ONY86" s="207"/>
      <c r="ONZ86" s="207"/>
      <c r="OOA86" s="207"/>
      <c r="OOB86" s="207"/>
      <c r="OOC86" s="207"/>
      <c r="OOD86" s="207"/>
      <c r="OOE86" s="207"/>
      <c r="OOF86" s="207"/>
      <c r="OOG86" s="207"/>
      <c r="OOH86" s="207"/>
      <c r="OOI86" s="207"/>
      <c r="OOJ86" s="207"/>
      <c r="OOK86" s="207"/>
      <c r="OOL86" s="207"/>
      <c r="OOM86" s="207"/>
      <c r="OON86" s="207"/>
      <c r="OOO86" s="207"/>
      <c r="OOP86" s="207"/>
      <c r="OOQ86" s="207"/>
      <c r="OOR86" s="207"/>
      <c r="OOS86" s="207"/>
      <c r="OOT86" s="207"/>
      <c r="OOU86" s="207"/>
      <c r="OOV86" s="207"/>
      <c r="OOW86" s="207"/>
      <c r="OOX86" s="207"/>
      <c r="OOY86" s="207"/>
      <c r="OOZ86" s="207"/>
      <c r="OPA86" s="207"/>
      <c r="OPB86" s="207"/>
      <c r="OPC86" s="207"/>
      <c r="OPD86" s="207"/>
      <c r="OPE86" s="207"/>
      <c r="OPF86" s="207"/>
      <c r="OPG86" s="207"/>
      <c r="OPH86" s="207"/>
      <c r="OPI86" s="207"/>
      <c r="OPJ86" s="207"/>
      <c r="OPK86" s="207"/>
      <c r="OPL86" s="207"/>
      <c r="OPM86" s="207"/>
      <c r="OPN86" s="207"/>
      <c r="OPO86" s="207"/>
      <c r="OPP86" s="207"/>
      <c r="OPQ86" s="207"/>
      <c r="OPR86" s="207"/>
      <c r="OPS86" s="207"/>
      <c r="OPT86" s="207"/>
      <c r="OPU86" s="207"/>
      <c r="OPV86" s="207"/>
      <c r="OPW86" s="207"/>
      <c r="OPX86" s="207"/>
      <c r="OPY86" s="207"/>
      <c r="OPZ86" s="207"/>
      <c r="OQA86" s="207"/>
      <c r="OQB86" s="207"/>
      <c r="OQC86" s="207"/>
      <c r="OQD86" s="207"/>
      <c r="OQE86" s="207"/>
      <c r="OQF86" s="207"/>
      <c r="OQG86" s="207"/>
      <c r="OQH86" s="207"/>
      <c r="OQI86" s="207"/>
      <c r="OQJ86" s="207"/>
      <c r="OQK86" s="207"/>
      <c r="OQL86" s="207"/>
      <c r="OQM86" s="207"/>
      <c r="OQN86" s="207"/>
      <c r="OQO86" s="207"/>
      <c r="OQP86" s="207"/>
      <c r="OQQ86" s="207"/>
      <c r="OQR86" s="207"/>
      <c r="OQS86" s="207"/>
      <c r="OQT86" s="207"/>
      <c r="OQU86" s="207"/>
      <c r="OQV86" s="207"/>
      <c r="OQW86" s="207"/>
      <c r="OQX86" s="207"/>
      <c r="OQY86" s="207"/>
      <c r="OQZ86" s="207"/>
      <c r="ORA86" s="207"/>
      <c r="ORB86" s="207"/>
      <c r="ORC86" s="207"/>
      <c r="ORD86" s="207"/>
      <c r="ORE86" s="207"/>
      <c r="ORF86" s="207"/>
      <c r="ORG86" s="207"/>
      <c r="ORH86" s="207"/>
      <c r="ORI86" s="207"/>
      <c r="ORJ86" s="207"/>
      <c r="ORK86" s="207"/>
      <c r="ORL86" s="207"/>
      <c r="ORM86" s="207"/>
      <c r="ORN86" s="207"/>
      <c r="ORO86" s="207"/>
      <c r="ORP86" s="207"/>
      <c r="ORQ86" s="207"/>
      <c r="ORR86" s="207"/>
      <c r="ORS86" s="207"/>
      <c r="ORT86" s="207"/>
      <c r="ORU86" s="207"/>
      <c r="ORV86" s="207"/>
      <c r="ORW86" s="207"/>
      <c r="ORX86" s="207"/>
      <c r="ORY86" s="207"/>
      <c r="ORZ86" s="207"/>
      <c r="OSA86" s="207"/>
      <c r="OSB86" s="207"/>
      <c r="OSC86" s="207"/>
      <c r="OSD86" s="207"/>
      <c r="OSE86" s="207"/>
      <c r="OSF86" s="207"/>
      <c r="OSG86" s="207"/>
      <c r="OSH86" s="207"/>
      <c r="OSI86" s="207"/>
      <c r="OSJ86" s="207"/>
      <c r="OSK86" s="207"/>
      <c r="OSL86" s="207"/>
      <c r="OSM86" s="207"/>
      <c r="OSN86" s="207"/>
      <c r="OSO86" s="207"/>
      <c r="OSP86" s="207"/>
      <c r="OSQ86" s="207"/>
      <c r="OSR86" s="207"/>
      <c r="OSS86" s="207"/>
      <c r="OST86" s="207"/>
      <c r="OSU86" s="207"/>
      <c r="OSV86" s="207"/>
      <c r="OSW86" s="207"/>
      <c r="OSX86" s="207"/>
      <c r="OSY86" s="207"/>
      <c r="OSZ86" s="207"/>
      <c r="OTA86" s="207"/>
      <c r="OTB86" s="207"/>
      <c r="OTC86" s="207"/>
      <c r="OTD86" s="207"/>
      <c r="OTE86" s="207"/>
      <c r="OTF86" s="207"/>
      <c r="OTG86" s="207"/>
      <c r="OTH86" s="207"/>
      <c r="OTI86" s="207"/>
      <c r="OTJ86" s="207"/>
      <c r="OTK86" s="207"/>
      <c r="OTL86" s="207"/>
      <c r="OTM86" s="207"/>
      <c r="OTN86" s="207"/>
      <c r="OTO86" s="207"/>
      <c r="OTP86" s="207"/>
      <c r="OTQ86" s="207"/>
      <c r="OTR86" s="207"/>
      <c r="OTS86" s="207"/>
      <c r="OTT86" s="207"/>
      <c r="OTU86" s="207"/>
      <c r="OTV86" s="207"/>
      <c r="OTW86" s="207"/>
      <c r="OTX86" s="207"/>
      <c r="OTY86" s="207"/>
      <c r="OTZ86" s="207"/>
      <c r="OUA86" s="207"/>
      <c r="OUB86" s="207"/>
      <c r="OUC86" s="207"/>
      <c r="OUD86" s="207"/>
      <c r="OUE86" s="207"/>
      <c r="OUF86" s="207"/>
      <c r="OUG86" s="207"/>
      <c r="OUH86" s="207"/>
      <c r="OUI86" s="207"/>
      <c r="OUJ86" s="207"/>
      <c r="OUK86" s="207"/>
      <c r="OUL86" s="207"/>
      <c r="OUM86" s="207"/>
      <c r="OUN86" s="207"/>
      <c r="OUO86" s="207"/>
      <c r="OUP86" s="207"/>
      <c r="OUQ86" s="207"/>
      <c r="OUR86" s="207"/>
      <c r="OUS86" s="207"/>
      <c r="OUT86" s="207"/>
      <c r="OUU86" s="207"/>
      <c r="OUV86" s="207"/>
      <c r="OUW86" s="207"/>
      <c r="OUX86" s="207"/>
      <c r="OUY86" s="207"/>
      <c r="OUZ86" s="207"/>
      <c r="OVA86" s="207"/>
      <c r="OVB86" s="207"/>
      <c r="OVC86" s="207"/>
      <c r="OVD86" s="207"/>
      <c r="OVE86" s="207"/>
      <c r="OVF86" s="207"/>
      <c r="OVG86" s="207"/>
      <c r="OVH86" s="207"/>
      <c r="OVI86" s="207"/>
      <c r="OVJ86" s="207"/>
      <c r="OVK86" s="207"/>
      <c r="OVL86" s="207"/>
      <c r="OVM86" s="207"/>
      <c r="OVN86" s="207"/>
      <c r="OVO86" s="207"/>
      <c r="OVP86" s="207"/>
      <c r="OVQ86" s="207"/>
      <c r="OVR86" s="207"/>
      <c r="OVS86" s="207"/>
      <c r="OVT86" s="207"/>
      <c r="OVU86" s="207"/>
      <c r="OVV86" s="207"/>
      <c r="OVW86" s="207"/>
      <c r="OVX86" s="207"/>
      <c r="OVY86" s="207"/>
      <c r="OVZ86" s="207"/>
      <c r="OWA86" s="207"/>
      <c r="OWB86" s="207"/>
      <c r="OWC86" s="207"/>
      <c r="OWD86" s="207"/>
      <c r="OWE86" s="207"/>
      <c r="OWF86" s="207"/>
      <c r="OWG86" s="207"/>
      <c r="OWH86" s="207"/>
      <c r="OWI86" s="207"/>
      <c r="OWJ86" s="207"/>
      <c r="OWK86" s="207"/>
      <c r="OWL86" s="207"/>
      <c r="OWM86" s="207"/>
      <c r="OWN86" s="207"/>
      <c r="OWO86" s="207"/>
      <c r="OWP86" s="207"/>
      <c r="OWQ86" s="207"/>
      <c r="OWR86" s="207"/>
      <c r="OWS86" s="207"/>
      <c r="OWT86" s="207"/>
      <c r="OWU86" s="207"/>
      <c r="OWV86" s="207"/>
      <c r="OWW86" s="207"/>
      <c r="OWX86" s="207"/>
      <c r="OWY86" s="207"/>
      <c r="OWZ86" s="207"/>
      <c r="OXA86" s="207"/>
      <c r="OXB86" s="207"/>
      <c r="OXC86" s="207"/>
      <c r="OXD86" s="207"/>
      <c r="OXE86" s="207"/>
      <c r="OXF86" s="207"/>
      <c r="OXG86" s="207"/>
      <c r="OXH86" s="207"/>
      <c r="OXI86" s="207"/>
      <c r="OXJ86" s="207"/>
      <c r="OXK86" s="207"/>
      <c r="OXL86" s="207"/>
      <c r="OXM86" s="207"/>
      <c r="OXN86" s="207"/>
      <c r="OXO86" s="207"/>
      <c r="OXP86" s="207"/>
      <c r="OXQ86" s="207"/>
      <c r="OXR86" s="207"/>
      <c r="OXS86" s="207"/>
      <c r="OXT86" s="207"/>
      <c r="OXU86" s="207"/>
      <c r="OXV86" s="207"/>
      <c r="OXW86" s="207"/>
      <c r="OXX86" s="207"/>
      <c r="OXY86" s="207"/>
      <c r="OXZ86" s="207"/>
      <c r="OYA86" s="207"/>
      <c r="OYB86" s="207"/>
      <c r="OYC86" s="207"/>
      <c r="OYD86" s="207"/>
      <c r="OYE86" s="207"/>
      <c r="OYF86" s="207"/>
      <c r="OYG86" s="207"/>
      <c r="OYH86" s="207"/>
      <c r="OYI86" s="207"/>
      <c r="OYJ86" s="207"/>
      <c r="OYK86" s="207"/>
      <c r="OYL86" s="207"/>
      <c r="OYM86" s="207"/>
      <c r="OYN86" s="207"/>
      <c r="OYO86" s="207"/>
      <c r="OYP86" s="207"/>
      <c r="OYQ86" s="207"/>
      <c r="OYR86" s="207"/>
      <c r="OYS86" s="207"/>
      <c r="OYT86" s="207"/>
      <c r="OYU86" s="207"/>
      <c r="OYV86" s="207"/>
      <c r="OYW86" s="207"/>
      <c r="OYX86" s="207"/>
      <c r="OYY86" s="207"/>
      <c r="OYZ86" s="207"/>
      <c r="OZA86" s="207"/>
      <c r="OZB86" s="207"/>
      <c r="OZC86" s="207"/>
      <c r="OZD86" s="207"/>
      <c r="OZE86" s="207"/>
      <c r="OZF86" s="207"/>
      <c r="OZG86" s="207"/>
      <c r="OZH86" s="207"/>
      <c r="OZI86" s="207"/>
      <c r="OZJ86" s="207"/>
      <c r="OZK86" s="207"/>
      <c r="OZL86" s="207"/>
      <c r="OZM86" s="207"/>
      <c r="OZN86" s="207"/>
      <c r="OZO86" s="207"/>
      <c r="OZP86" s="207"/>
      <c r="OZQ86" s="207"/>
      <c r="OZR86" s="207"/>
      <c r="OZS86" s="207"/>
      <c r="OZT86" s="207"/>
      <c r="OZU86" s="207"/>
      <c r="OZV86" s="207"/>
      <c r="OZW86" s="207"/>
      <c r="OZX86" s="207"/>
      <c r="OZY86" s="207"/>
      <c r="OZZ86" s="207"/>
      <c r="PAA86" s="207"/>
      <c r="PAB86" s="207"/>
      <c r="PAC86" s="207"/>
      <c r="PAD86" s="207"/>
      <c r="PAE86" s="207"/>
      <c r="PAF86" s="207"/>
      <c r="PAG86" s="207"/>
      <c r="PAH86" s="207"/>
      <c r="PAI86" s="207"/>
      <c r="PAJ86" s="207"/>
      <c r="PAK86" s="207"/>
      <c r="PAL86" s="207"/>
      <c r="PAM86" s="207"/>
      <c r="PAN86" s="207"/>
      <c r="PAO86" s="207"/>
      <c r="PAP86" s="207"/>
      <c r="PAQ86" s="207"/>
      <c r="PAR86" s="207"/>
      <c r="PAS86" s="207"/>
      <c r="PAT86" s="207"/>
      <c r="PAU86" s="207"/>
      <c r="PAV86" s="207"/>
      <c r="PAW86" s="207"/>
      <c r="PAX86" s="207"/>
      <c r="PAY86" s="207"/>
      <c r="PAZ86" s="207"/>
      <c r="PBA86" s="207"/>
      <c r="PBB86" s="207"/>
      <c r="PBC86" s="207"/>
      <c r="PBD86" s="207"/>
      <c r="PBE86" s="207"/>
      <c r="PBF86" s="207"/>
      <c r="PBG86" s="207"/>
      <c r="PBH86" s="207"/>
      <c r="PBI86" s="207"/>
      <c r="PBJ86" s="207"/>
      <c r="PBK86" s="207"/>
      <c r="PBL86" s="207"/>
      <c r="PBM86" s="207"/>
      <c r="PBN86" s="207"/>
      <c r="PBO86" s="207"/>
      <c r="PBP86" s="207"/>
      <c r="PBQ86" s="207"/>
      <c r="PBR86" s="207"/>
      <c r="PBS86" s="207"/>
      <c r="PBT86" s="207"/>
      <c r="PBU86" s="207"/>
      <c r="PBV86" s="207"/>
      <c r="PBW86" s="207"/>
      <c r="PBX86" s="207"/>
      <c r="PBY86" s="207"/>
      <c r="PBZ86" s="207"/>
      <c r="PCA86" s="207"/>
      <c r="PCB86" s="207"/>
      <c r="PCC86" s="207"/>
      <c r="PCD86" s="207"/>
      <c r="PCE86" s="207"/>
      <c r="PCF86" s="207"/>
      <c r="PCG86" s="207"/>
      <c r="PCH86" s="207"/>
      <c r="PCI86" s="207"/>
      <c r="PCJ86" s="207"/>
      <c r="PCK86" s="207"/>
      <c r="PCL86" s="207"/>
      <c r="PCM86" s="207"/>
      <c r="PCN86" s="207"/>
      <c r="PCO86" s="207"/>
      <c r="PCP86" s="207"/>
      <c r="PCQ86" s="207"/>
      <c r="PCR86" s="207"/>
      <c r="PCS86" s="207"/>
      <c r="PCT86" s="207"/>
      <c r="PCU86" s="207"/>
      <c r="PCV86" s="207"/>
      <c r="PCW86" s="207"/>
      <c r="PCX86" s="207"/>
      <c r="PCY86" s="207"/>
      <c r="PCZ86" s="207"/>
      <c r="PDA86" s="207"/>
      <c r="PDB86" s="207"/>
      <c r="PDC86" s="207"/>
      <c r="PDD86" s="207"/>
      <c r="PDE86" s="207"/>
      <c r="PDF86" s="207"/>
      <c r="PDG86" s="207"/>
      <c r="PDH86" s="207"/>
      <c r="PDI86" s="207"/>
      <c r="PDJ86" s="207"/>
      <c r="PDK86" s="207"/>
      <c r="PDL86" s="207"/>
      <c r="PDM86" s="207"/>
      <c r="PDN86" s="207"/>
      <c r="PDO86" s="207"/>
      <c r="PDP86" s="207"/>
      <c r="PDQ86" s="207"/>
      <c r="PDR86" s="207"/>
      <c r="PDS86" s="207"/>
      <c r="PDT86" s="207"/>
      <c r="PDU86" s="207"/>
      <c r="PDV86" s="207"/>
      <c r="PDW86" s="207"/>
      <c r="PDX86" s="207"/>
      <c r="PDY86" s="207"/>
      <c r="PDZ86" s="207"/>
      <c r="PEA86" s="207"/>
      <c r="PEB86" s="207"/>
      <c r="PEC86" s="207"/>
      <c r="PED86" s="207"/>
      <c r="PEE86" s="207"/>
      <c r="PEF86" s="207"/>
      <c r="PEG86" s="207"/>
      <c r="PEH86" s="207"/>
      <c r="PEI86" s="207"/>
      <c r="PEJ86" s="207"/>
      <c r="PEK86" s="207"/>
      <c r="PEL86" s="207"/>
      <c r="PEM86" s="207"/>
      <c r="PEN86" s="207"/>
      <c r="PEO86" s="207"/>
      <c r="PEP86" s="207"/>
      <c r="PEQ86" s="207"/>
      <c r="PER86" s="207"/>
      <c r="PES86" s="207"/>
      <c r="PET86" s="207"/>
      <c r="PEU86" s="207"/>
      <c r="PEV86" s="207"/>
      <c r="PEW86" s="207"/>
      <c r="PEX86" s="207"/>
      <c r="PEY86" s="207"/>
      <c r="PEZ86" s="207"/>
      <c r="PFA86" s="207"/>
      <c r="PFB86" s="207"/>
      <c r="PFC86" s="207"/>
      <c r="PFD86" s="207"/>
      <c r="PFE86" s="207"/>
      <c r="PFF86" s="207"/>
      <c r="PFG86" s="207"/>
      <c r="PFH86" s="207"/>
      <c r="PFI86" s="207"/>
      <c r="PFJ86" s="207"/>
      <c r="PFK86" s="207"/>
      <c r="PFL86" s="207"/>
      <c r="PFM86" s="207"/>
      <c r="PFN86" s="207"/>
      <c r="PFO86" s="207"/>
      <c r="PFP86" s="207"/>
      <c r="PFQ86" s="207"/>
      <c r="PFR86" s="207"/>
      <c r="PFS86" s="207"/>
      <c r="PFT86" s="207"/>
      <c r="PFU86" s="207"/>
      <c r="PFV86" s="207"/>
      <c r="PFW86" s="207"/>
      <c r="PFX86" s="207"/>
      <c r="PFY86" s="207"/>
      <c r="PFZ86" s="207"/>
      <c r="PGA86" s="207"/>
      <c r="PGB86" s="207"/>
      <c r="PGC86" s="207"/>
      <c r="PGD86" s="207"/>
      <c r="PGE86" s="207"/>
      <c r="PGF86" s="207"/>
      <c r="PGG86" s="207"/>
      <c r="PGH86" s="207"/>
      <c r="PGI86" s="207"/>
      <c r="PGJ86" s="207"/>
      <c r="PGK86" s="207"/>
      <c r="PGL86" s="207"/>
      <c r="PGM86" s="207"/>
      <c r="PGN86" s="207"/>
      <c r="PGO86" s="207"/>
      <c r="PGP86" s="207"/>
      <c r="PGQ86" s="207"/>
      <c r="PGR86" s="207"/>
      <c r="PGS86" s="207"/>
      <c r="PGT86" s="207"/>
      <c r="PGU86" s="207"/>
      <c r="PGV86" s="207"/>
      <c r="PGW86" s="207"/>
      <c r="PGX86" s="207"/>
      <c r="PGY86" s="207"/>
      <c r="PGZ86" s="207"/>
      <c r="PHA86" s="207"/>
      <c r="PHB86" s="207"/>
      <c r="PHC86" s="207"/>
      <c r="PHD86" s="207"/>
      <c r="PHE86" s="207"/>
      <c r="PHF86" s="207"/>
      <c r="PHG86" s="207"/>
      <c r="PHH86" s="207"/>
      <c r="PHI86" s="207"/>
      <c r="PHJ86" s="207"/>
      <c r="PHK86" s="207"/>
      <c r="PHL86" s="207"/>
      <c r="PHM86" s="207"/>
      <c r="PHN86" s="207"/>
      <c r="PHO86" s="207"/>
      <c r="PHP86" s="207"/>
      <c r="PHQ86" s="207"/>
      <c r="PHR86" s="207"/>
      <c r="PHS86" s="207"/>
      <c r="PHT86" s="207"/>
      <c r="PHU86" s="207"/>
      <c r="PHV86" s="207"/>
      <c r="PHW86" s="207"/>
      <c r="PHX86" s="207"/>
      <c r="PHY86" s="207"/>
      <c r="PHZ86" s="207"/>
      <c r="PIA86" s="207"/>
      <c r="PIB86" s="207"/>
      <c r="PIC86" s="207"/>
      <c r="PID86" s="207"/>
      <c r="PIE86" s="207"/>
      <c r="PIF86" s="207"/>
      <c r="PIG86" s="207"/>
      <c r="PIH86" s="207"/>
      <c r="PII86" s="207"/>
      <c r="PIJ86" s="207"/>
      <c r="PIK86" s="207"/>
      <c r="PIL86" s="207"/>
      <c r="PIM86" s="207"/>
      <c r="PIN86" s="207"/>
      <c r="PIO86" s="207"/>
      <c r="PIP86" s="207"/>
      <c r="PIQ86" s="207"/>
      <c r="PIR86" s="207"/>
      <c r="PIS86" s="207"/>
      <c r="PIT86" s="207"/>
      <c r="PIU86" s="207"/>
      <c r="PIV86" s="207"/>
      <c r="PIW86" s="207"/>
      <c r="PIX86" s="207"/>
      <c r="PIY86" s="207"/>
      <c r="PIZ86" s="207"/>
      <c r="PJA86" s="207"/>
      <c r="PJB86" s="207"/>
      <c r="PJC86" s="207"/>
      <c r="PJD86" s="207"/>
      <c r="PJE86" s="207"/>
      <c r="PJF86" s="207"/>
      <c r="PJG86" s="207"/>
      <c r="PJH86" s="207"/>
      <c r="PJI86" s="207"/>
      <c r="PJJ86" s="207"/>
      <c r="PJK86" s="207"/>
      <c r="PJL86" s="207"/>
      <c r="PJM86" s="207"/>
      <c r="PJN86" s="207"/>
      <c r="PJO86" s="207"/>
      <c r="PJP86" s="207"/>
      <c r="PJQ86" s="207"/>
      <c r="PJR86" s="207"/>
      <c r="PJS86" s="207"/>
      <c r="PJT86" s="207"/>
      <c r="PJU86" s="207"/>
      <c r="PJV86" s="207"/>
      <c r="PJW86" s="207"/>
      <c r="PJX86" s="207"/>
      <c r="PJY86" s="207"/>
      <c r="PJZ86" s="207"/>
      <c r="PKA86" s="207"/>
      <c r="PKB86" s="207"/>
      <c r="PKC86" s="207"/>
      <c r="PKD86" s="207"/>
      <c r="PKE86" s="207"/>
      <c r="PKF86" s="207"/>
      <c r="PKG86" s="207"/>
      <c r="PKH86" s="207"/>
      <c r="PKI86" s="207"/>
      <c r="PKJ86" s="207"/>
      <c r="PKK86" s="207"/>
      <c r="PKL86" s="207"/>
      <c r="PKM86" s="207"/>
      <c r="PKN86" s="207"/>
      <c r="PKO86" s="207"/>
      <c r="PKP86" s="207"/>
      <c r="PKQ86" s="207"/>
      <c r="PKR86" s="207"/>
      <c r="PKS86" s="207"/>
      <c r="PKT86" s="207"/>
      <c r="PKU86" s="207"/>
      <c r="PKV86" s="207"/>
      <c r="PKW86" s="207"/>
      <c r="PKX86" s="207"/>
      <c r="PKY86" s="207"/>
      <c r="PKZ86" s="207"/>
      <c r="PLA86" s="207"/>
      <c r="PLB86" s="207"/>
      <c r="PLC86" s="207"/>
      <c r="PLD86" s="207"/>
      <c r="PLE86" s="207"/>
      <c r="PLF86" s="207"/>
      <c r="PLG86" s="207"/>
      <c r="PLH86" s="207"/>
      <c r="PLI86" s="207"/>
      <c r="PLJ86" s="207"/>
      <c r="PLK86" s="207"/>
      <c r="PLL86" s="207"/>
      <c r="PLM86" s="207"/>
      <c r="PLN86" s="207"/>
      <c r="PLO86" s="207"/>
      <c r="PLP86" s="207"/>
      <c r="PLQ86" s="207"/>
      <c r="PLR86" s="207"/>
      <c r="PLS86" s="207"/>
      <c r="PLT86" s="207"/>
      <c r="PLU86" s="207"/>
      <c r="PLV86" s="207"/>
      <c r="PLW86" s="207"/>
      <c r="PLX86" s="207"/>
      <c r="PLY86" s="207"/>
      <c r="PLZ86" s="207"/>
      <c r="PMA86" s="207"/>
      <c r="PMB86" s="207"/>
      <c r="PMC86" s="207"/>
      <c r="PMD86" s="207"/>
      <c r="PME86" s="207"/>
      <c r="PMF86" s="207"/>
      <c r="PMG86" s="207"/>
      <c r="PMH86" s="207"/>
      <c r="PMI86" s="207"/>
      <c r="PMJ86" s="207"/>
      <c r="PMK86" s="207"/>
      <c r="PML86" s="207"/>
      <c r="PMM86" s="207"/>
      <c r="PMN86" s="207"/>
      <c r="PMO86" s="207"/>
      <c r="PMP86" s="207"/>
      <c r="PMQ86" s="207"/>
      <c r="PMR86" s="207"/>
      <c r="PMS86" s="207"/>
      <c r="PMT86" s="207"/>
      <c r="PMU86" s="207"/>
      <c r="PMV86" s="207"/>
      <c r="PMW86" s="207"/>
      <c r="PMX86" s="207"/>
      <c r="PMY86" s="207"/>
      <c r="PMZ86" s="207"/>
      <c r="PNA86" s="207"/>
      <c r="PNB86" s="207"/>
      <c r="PNC86" s="207"/>
      <c r="PND86" s="207"/>
      <c r="PNE86" s="207"/>
      <c r="PNF86" s="207"/>
      <c r="PNG86" s="207"/>
      <c r="PNH86" s="207"/>
      <c r="PNI86" s="207"/>
      <c r="PNJ86" s="207"/>
      <c r="PNK86" s="207"/>
      <c r="PNL86" s="207"/>
      <c r="PNM86" s="207"/>
      <c r="PNN86" s="207"/>
      <c r="PNO86" s="207"/>
      <c r="PNP86" s="207"/>
      <c r="PNQ86" s="207"/>
      <c r="PNR86" s="207"/>
      <c r="PNS86" s="207"/>
      <c r="PNT86" s="207"/>
      <c r="PNU86" s="207"/>
      <c r="PNV86" s="207"/>
      <c r="PNW86" s="207"/>
      <c r="PNX86" s="207"/>
      <c r="PNY86" s="207"/>
      <c r="PNZ86" s="207"/>
      <c r="POA86" s="207"/>
      <c r="POB86" s="207"/>
      <c r="POC86" s="207"/>
      <c r="POD86" s="207"/>
      <c r="POE86" s="207"/>
      <c r="POF86" s="207"/>
      <c r="POG86" s="207"/>
      <c r="POH86" s="207"/>
      <c r="POI86" s="207"/>
      <c r="POJ86" s="207"/>
      <c r="POK86" s="207"/>
      <c r="POL86" s="207"/>
      <c r="POM86" s="207"/>
      <c r="PON86" s="207"/>
      <c r="POO86" s="207"/>
      <c r="POP86" s="207"/>
      <c r="POQ86" s="207"/>
      <c r="POR86" s="207"/>
      <c r="POS86" s="207"/>
      <c r="POT86" s="207"/>
      <c r="POU86" s="207"/>
      <c r="POV86" s="207"/>
      <c r="POW86" s="207"/>
      <c r="POX86" s="207"/>
      <c r="POY86" s="207"/>
      <c r="POZ86" s="207"/>
      <c r="PPA86" s="207"/>
      <c r="PPB86" s="207"/>
      <c r="PPC86" s="207"/>
      <c r="PPD86" s="207"/>
      <c r="PPE86" s="207"/>
      <c r="PPF86" s="207"/>
      <c r="PPG86" s="207"/>
      <c r="PPH86" s="207"/>
      <c r="PPI86" s="207"/>
      <c r="PPJ86" s="207"/>
      <c r="PPK86" s="207"/>
      <c r="PPL86" s="207"/>
      <c r="PPM86" s="207"/>
      <c r="PPN86" s="207"/>
      <c r="PPO86" s="207"/>
      <c r="PPP86" s="207"/>
      <c r="PPQ86" s="207"/>
      <c r="PPR86" s="207"/>
      <c r="PPS86" s="207"/>
      <c r="PPT86" s="207"/>
      <c r="PPU86" s="207"/>
      <c r="PPV86" s="207"/>
      <c r="PPW86" s="207"/>
      <c r="PPX86" s="207"/>
      <c r="PPY86" s="207"/>
      <c r="PPZ86" s="207"/>
      <c r="PQA86" s="207"/>
      <c r="PQB86" s="207"/>
      <c r="PQC86" s="207"/>
      <c r="PQD86" s="207"/>
      <c r="PQE86" s="207"/>
      <c r="PQF86" s="207"/>
      <c r="PQG86" s="207"/>
      <c r="PQH86" s="207"/>
      <c r="PQI86" s="207"/>
      <c r="PQJ86" s="207"/>
      <c r="PQK86" s="207"/>
      <c r="PQL86" s="207"/>
      <c r="PQM86" s="207"/>
      <c r="PQN86" s="207"/>
      <c r="PQO86" s="207"/>
      <c r="PQP86" s="207"/>
      <c r="PQQ86" s="207"/>
      <c r="PQR86" s="207"/>
      <c r="PQS86" s="207"/>
      <c r="PQT86" s="207"/>
      <c r="PQU86" s="207"/>
      <c r="PQV86" s="207"/>
      <c r="PQW86" s="207"/>
      <c r="PQX86" s="207"/>
      <c r="PQY86" s="207"/>
      <c r="PQZ86" s="207"/>
      <c r="PRA86" s="207"/>
      <c r="PRB86" s="207"/>
      <c r="PRC86" s="207"/>
      <c r="PRD86" s="207"/>
      <c r="PRE86" s="207"/>
      <c r="PRF86" s="207"/>
      <c r="PRG86" s="207"/>
      <c r="PRH86" s="207"/>
      <c r="PRI86" s="207"/>
      <c r="PRJ86" s="207"/>
      <c r="PRK86" s="207"/>
      <c r="PRL86" s="207"/>
      <c r="PRM86" s="207"/>
      <c r="PRN86" s="207"/>
      <c r="PRO86" s="207"/>
      <c r="PRP86" s="207"/>
      <c r="PRQ86" s="207"/>
      <c r="PRR86" s="207"/>
      <c r="PRS86" s="207"/>
      <c r="PRT86" s="207"/>
      <c r="PRU86" s="207"/>
      <c r="PRV86" s="207"/>
      <c r="PRW86" s="207"/>
      <c r="PRX86" s="207"/>
      <c r="PRY86" s="207"/>
      <c r="PRZ86" s="207"/>
      <c r="PSA86" s="207"/>
      <c r="PSB86" s="207"/>
      <c r="PSC86" s="207"/>
      <c r="PSD86" s="207"/>
      <c r="PSE86" s="207"/>
      <c r="PSF86" s="207"/>
      <c r="PSG86" s="207"/>
      <c r="PSH86" s="207"/>
      <c r="PSI86" s="207"/>
      <c r="PSJ86" s="207"/>
      <c r="PSK86" s="207"/>
      <c r="PSL86" s="207"/>
      <c r="PSM86" s="207"/>
      <c r="PSN86" s="207"/>
      <c r="PSO86" s="207"/>
      <c r="PSP86" s="207"/>
      <c r="PSQ86" s="207"/>
      <c r="PSR86" s="207"/>
      <c r="PSS86" s="207"/>
      <c r="PST86" s="207"/>
      <c r="PSU86" s="207"/>
      <c r="PSV86" s="207"/>
      <c r="PSW86" s="207"/>
      <c r="PSX86" s="207"/>
      <c r="PSY86" s="207"/>
      <c r="PSZ86" s="207"/>
      <c r="PTA86" s="207"/>
      <c r="PTB86" s="207"/>
      <c r="PTC86" s="207"/>
      <c r="PTD86" s="207"/>
      <c r="PTE86" s="207"/>
      <c r="PTF86" s="207"/>
      <c r="PTG86" s="207"/>
      <c r="PTH86" s="207"/>
      <c r="PTI86" s="207"/>
      <c r="PTJ86" s="207"/>
      <c r="PTK86" s="207"/>
      <c r="PTL86" s="207"/>
      <c r="PTM86" s="207"/>
      <c r="PTN86" s="207"/>
      <c r="PTO86" s="207"/>
      <c r="PTP86" s="207"/>
      <c r="PTQ86" s="207"/>
      <c r="PTR86" s="207"/>
      <c r="PTS86" s="207"/>
      <c r="PTT86" s="207"/>
      <c r="PTU86" s="207"/>
      <c r="PTV86" s="207"/>
      <c r="PTW86" s="207"/>
      <c r="PTX86" s="207"/>
      <c r="PTY86" s="207"/>
      <c r="PTZ86" s="207"/>
      <c r="PUA86" s="207"/>
      <c r="PUB86" s="207"/>
      <c r="PUC86" s="207"/>
      <c r="PUD86" s="207"/>
      <c r="PUE86" s="207"/>
      <c r="PUF86" s="207"/>
      <c r="PUG86" s="207"/>
      <c r="PUH86" s="207"/>
      <c r="PUI86" s="207"/>
      <c r="PUJ86" s="207"/>
      <c r="PUK86" s="207"/>
      <c r="PUL86" s="207"/>
      <c r="PUM86" s="207"/>
      <c r="PUN86" s="207"/>
      <c r="PUO86" s="207"/>
      <c r="PUP86" s="207"/>
      <c r="PUQ86" s="207"/>
      <c r="PUR86" s="207"/>
      <c r="PUS86" s="207"/>
      <c r="PUT86" s="207"/>
      <c r="PUU86" s="207"/>
      <c r="PUV86" s="207"/>
      <c r="PUW86" s="207"/>
      <c r="PUX86" s="207"/>
      <c r="PUY86" s="207"/>
      <c r="PUZ86" s="207"/>
      <c r="PVA86" s="207"/>
      <c r="PVB86" s="207"/>
      <c r="PVC86" s="207"/>
      <c r="PVD86" s="207"/>
      <c r="PVE86" s="207"/>
      <c r="PVF86" s="207"/>
      <c r="PVG86" s="207"/>
      <c r="PVH86" s="207"/>
      <c r="PVI86" s="207"/>
      <c r="PVJ86" s="207"/>
      <c r="PVK86" s="207"/>
      <c r="PVL86" s="207"/>
      <c r="PVM86" s="207"/>
      <c r="PVN86" s="207"/>
      <c r="PVO86" s="207"/>
      <c r="PVP86" s="207"/>
      <c r="PVQ86" s="207"/>
      <c r="PVR86" s="207"/>
      <c r="PVS86" s="207"/>
      <c r="PVT86" s="207"/>
      <c r="PVU86" s="207"/>
      <c r="PVV86" s="207"/>
      <c r="PVW86" s="207"/>
      <c r="PVX86" s="207"/>
      <c r="PVY86" s="207"/>
      <c r="PVZ86" s="207"/>
      <c r="PWA86" s="207"/>
      <c r="PWB86" s="207"/>
      <c r="PWC86" s="207"/>
      <c r="PWD86" s="207"/>
      <c r="PWE86" s="207"/>
      <c r="PWF86" s="207"/>
      <c r="PWG86" s="207"/>
      <c r="PWH86" s="207"/>
      <c r="PWI86" s="207"/>
      <c r="PWJ86" s="207"/>
      <c r="PWK86" s="207"/>
      <c r="PWL86" s="207"/>
      <c r="PWM86" s="207"/>
      <c r="PWN86" s="207"/>
      <c r="PWO86" s="207"/>
      <c r="PWP86" s="207"/>
      <c r="PWQ86" s="207"/>
      <c r="PWR86" s="207"/>
      <c r="PWS86" s="207"/>
      <c r="PWT86" s="207"/>
      <c r="PWU86" s="207"/>
      <c r="PWV86" s="207"/>
      <c r="PWW86" s="207"/>
      <c r="PWX86" s="207"/>
      <c r="PWY86" s="207"/>
      <c r="PWZ86" s="207"/>
      <c r="PXA86" s="207"/>
      <c r="PXB86" s="207"/>
      <c r="PXC86" s="207"/>
      <c r="PXD86" s="207"/>
      <c r="PXE86" s="207"/>
      <c r="PXF86" s="207"/>
      <c r="PXG86" s="207"/>
      <c r="PXH86" s="207"/>
      <c r="PXI86" s="207"/>
      <c r="PXJ86" s="207"/>
      <c r="PXK86" s="207"/>
      <c r="PXL86" s="207"/>
      <c r="PXM86" s="207"/>
      <c r="PXN86" s="207"/>
      <c r="PXO86" s="207"/>
      <c r="PXP86" s="207"/>
      <c r="PXQ86" s="207"/>
      <c r="PXR86" s="207"/>
      <c r="PXS86" s="207"/>
      <c r="PXT86" s="207"/>
      <c r="PXU86" s="207"/>
      <c r="PXV86" s="207"/>
      <c r="PXW86" s="207"/>
      <c r="PXX86" s="207"/>
      <c r="PXY86" s="207"/>
      <c r="PXZ86" s="207"/>
      <c r="PYA86" s="207"/>
      <c r="PYB86" s="207"/>
      <c r="PYC86" s="207"/>
      <c r="PYD86" s="207"/>
      <c r="PYE86" s="207"/>
      <c r="PYF86" s="207"/>
      <c r="PYG86" s="207"/>
      <c r="PYH86" s="207"/>
      <c r="PYI86" s="207"/>
      <c r="PYJ86" s="207"/>
      <c r="PYK86" s="207"/>
      <c r="PYL86" s="207"/>
      <c r="PYM86" s="207"/>
      <c r="PYN86" s="207"/>
      <c r="PYO86" s="207"/>
      <c r="PYP86" s="207"/>
      <c r="PYQ86" s="207"/>
      <c r="PYR86" s="207"/>
      <c r="PYS86" s="207"/>
      <c r="PYT86" s="207"/>
      <c r="PYU86" s="207"/>
      <c r="PYV86" s="207"/>
      <c r="PYW86" s="207"/>
      <c r="PYX86" s="207"/>
      <c r="PYY86" s="207"/>
      <c r="PYZ86" s="207"/>
      <c r="PZA86" s="207"/>
      <c r="PZB86" s="207"/>
      <c r="PZC86" s="207"/>
      <c r="PZD86" s="207"/>
      <c r="PZE86" s="207"/>
      <c r="PZF86" s="207"/>
      <c r="PZG86" s="207"/>
      <c r="PZH86" s="207"/>
      <c r="PZI86" s="207"/>
      <c r="PZJ86" s="207"/>
      <c r="PZK86" s="207"/>
      <c r="PZL86" s="207"/>
      <c r="PZM86" s="207"/>
      <c r="PZN86" s="207"/>
      <c r="PZO86" s="207"/>
      <c r="PZP86" s="207"/>
      <c r="PZQ86" s="207"/>
      <c r="PZR86" s="207"/>
      <c r="PZS86" s="207"/>
      <c r="PZT86" s="207"/>
      <c r="PZU86" s="207"/>
      <c r="PZV86" s="207"/>
      <c r="PZW86" s="207"/>
      <c r="PZX86" s="207"/>
      <c r="PZY86" s="207"/>
      <c r="PZZ86" s="207"/>
      <c r="QAA86" s="207"/>
      <c r="QAB86" s="207"/>
      <c r="QAC86" s="207"/>
      <c r="QAD86" s="207"/>
      <c r="QAE86" s="207"/>
      <c r="QAF86" s="207"/>
      <c r="QAG86" s="207"/>
      <c r="QAH86" s="207"/>
      <c r="QAI86" s="207"/>
      <c r="QAJ86" s="207"/>
      <c r="QAK86" s="207"/>
      <c r="QAL86" s="207"/>
      <c r="QAM86" s="207"/>
      <c r="QAN86" s="207"/>
      <c r="QAO86" s="207"/>
      <c r="QAP86" s="207"/>
      <c r="QAQ86" s="207"/>
      <c r="QAR86" s="207"/>
      <c r="QAS86" s="207"/>
      <c r="QAT86" s="207"/>
      <c r="QAU86" s="207"/>
      <c r="QAV86" s="207"/>
      <c r="QAW86" s="207"/>
      <c r="QAX86" s="207"/>
      <c r="QAY86" s="207"/>
      <c r="QAZ86" s="207"/>
      <c r="QBA86" s="207"/>
      <c r="QBB86" s="207"/>
      <c r="QBC86" s="207"/>
      <c r="QBD86" s="207"/>
      <c r="QBE86" s="207"/>
      <c r="QBF86" s="207"/>
      <c r="QBG86" s="207"/>
      <c r="QBH86" s="207"/>
      <c r="QBI86" s="207"/>
      <c r="QBJ86" s="207"/>
      <c r="QBK86" s="207"/>
      <c r="QBL86" s="207"/>
      <c r="QBM86" s="207"/>
      <c r="QBN86" s="207"/>
      <c r="QBO86" s="207"/>
      <c r="QBP86" s="207"/>
      <c r="QBQ86" s="207"/>
      <c r="QBR86" s="207"/>
      <c r="QBS86" s="207"/>
      <c r="QBT86" s="207"/>
      <c r="QBU86" s="207"/>
      <c r="QBV86" s="207"/>
      <c r="QBW86" s="207"/>
      <c r="QBX86" s="207"/>
      <c r="QBY86" s="207"/>
      <c r="QBZ86" s="207"/>
      <c r="QCA86" s="207"/>
      <c r="QCB86" s="207"/>
      <c r="QCC86" s="207"/>
      <c r="QCD86" s="207"/>
      <c r="QCE86" s="207"/>
      <c r="QCF86" s="207"/>
      <c r="QCG86" s="207"/>
      <c r="QCH86" s="207"/>
      <c r="QCI86" s="207"/>
      <c r="QCJ86" s="207"/>
      <c r="QCK86" s="207"/>
      <c r="QCL86" s="207"/>
      <c r="QCM86" s="207"/>
      <c r="QCN86" s="207"/>
      <c r="QCO86" s="207"/>
      <c r="QCP86" s="207"/>
      <c r="QCQ86" s="207"/>
      <c r="QCR86" s="207"/>
      <c r="QCS86" s="207"/>
      <c r="QCT86" s="207"/>
      <c r="QCU86" s="207"/>
      <c r="QCV86" s="207"/>
      <c r="QCW86" s="207"/>
      <c r="QCX86" s="207"/>
      <c r="QCY86" s="207"/>
      <c r="QCZ86" s="207"/>
      <c r="QDA86" s="207"/>
      <c r="QDB86" s="207"/>
      <c r="QDC86" s="207"/>
      <c r="QDD86" s="207"/>
      <c r="QDE86" s="207"/>
      <c r="QDF86" s="207"/>
      <c r="QDG86" s="207"/>
      <c r="QDH86" s="207"/>
      <c r="QDI86" s="207"/>
      <c r="QDJ86" s="207"/>
      <c r="QDK86" s="207"/>
      <c r="QDL86" s="207"/>
      <c r="QDM86" s="207"/>
      <c r="QDN86" s="207"/>
      <c r="QDO86" s="207"/>
      <c r="QDP86" s="207"/>
      <c r="QDQ86" s="207"/>
      <c r="QDR86" s="207"/>
      <c r="QDS86" s="207"/>
      <c r="QDT86" s="207"/>
      <c r="QDU86" s="207"/>
      <c r="QDV86" s="207"/>
      <c r="QDW86" s="207"/>
      <c r="QDX86" s="207"/>
      <c r="QDY86" s="207"/>
      <c r="QDZ86" s="207"/>
      <c r="QEA86" s="207"/>
      <c r="QEB86" s="207"/>
      <c r="QEC86" s="207"/>
      <c r="QED86" s="207"/>
      <c r="QEE86" s="207"/>
      <c r="QEF86" s="207"/>
      <c r="QEG86" s="207"/>
      <c r="QEH86" s="207"/>
      <c r="QEI86" s="207"/>
      <c r="QEJ86" s="207"/>
      <c r="QEK86" s="207"/>
      <c r="QEL86" s="207"/>
      <c r="QEM86" s="207"/>
      <c r="QEN86" s="207"/>
      <c r="QEO86" s="207"/>
      <c r="QEP86" s="207"/>
      <c r="QEQ86" s="207"/>
      <c r="QER86" s="207"/>
      <c r="QES86" s="207"/>
      <c r="QET86" s="207"/>
      <c r="QEU86" s="207"/>
      <c r="QEV86" s="207"/>
      <c r="QEW86" s="207"/>
      <c r="QEX86" s="207"/>
      <c r="QEY86" s="207"/>
      <c r="QEZ86" s="207"/>
      <c r="QFA86" s="207"/>
      <c r="QFB86" s="207"/>
      <c r="QFC86" s="207"/>
      <c r="QFD86" s="207"/>
      <c r="QFE86" s="207"/>
      <c r="QFF86" s="207"/>
      <c r="QFG86" s="207"/>
      <c r="QFH86" s="207"/>
      <c r="QFI86" s="207"/>
      <c r="QFJ86" s="207"/>
      <c r="QFK86" s="207"/>
      <c r="QFL86" s="207"/>
      <c r="QFM86" s="207"/>
      <c r="QFN86" s="207"/>
      <c r="QFO86" s="207"/>
      <c r="QFP86" s="207"/>
      <c r="QFQ86" s="207"/>
      <c r="QFR86" s="207"/>
      <c r="QFS86" s="207"/>
      <c r="QFT86" s="207"/>
      <c r="QFU86" s="207"/>
      <c r="QFV86" s="207"/>
      <c r="QFW86" s="207"/>
      <c r="QFX86" s="207"/>
      <c r="QFY86" s="207"/>
      <c r="QFZ86" s="207"/>
      <c r="QGA86" s="207"/>
      <c r="QGB86" s="207"/>
      <c r="QGC86" s="207"/>
      <c r="QGD86" s="207"/>
      <c r="QGE86" s="207"/>
      <c r="QGF86" s="207"/>
      <c r="QGG86" s="207"/>
      <c r="QGH86" s="207"/>
      <c r="QGI86" s="207"/>
      <c r="QGJ86" s="207"/>
      <c r="QGK86" s="207"/>
      <c r="QGL86" s="207"/>
      <c r="QGM86" s="207"/>
      <c r="QGN86" s="207"/>
      <c r="QGO86" s="207"/>
      <c r="QGP86" s="207"/>
      <c r="QGQ86" s="207"/>
      <c r="QGR86" s="207"/>
      <c r="QGS86" s="207"/>
      <c r="QGT86" s="207"/>
      <c r="QGU86" s="207"/>
      <c r="QGV86" s="207"/>
      <c r="QGW86" s="207"/>
      <c r="QGX86" s="207"/>
      <c r="QGY86" s="207"/>
      <c r="QGZ86" s="207"/>
      <c r="QHA86" s="207"/>
      <c r="QHB86" s="207"/>
      <c r="QHC86" s="207"/>
      <c r="QHD86" s="207"/>
      <c r="QHE86" s="207"/>
      <c r="QHF86" s="207"/>
      <c r="QHG86" s="207"/>
      <c r="QHH86" s="207"/>
      <c r="QHI86" s="207"/>
      <c r="QHJ86" s="207"/>
      <c r="QHK86" s="207"/>
      <c r="QHL86" s="207"/>
      <c r="QHM86" s="207"/>
      <c r="QHN86" s="207"/>
      <c r="QHO86" s="207"/>
      <c r="QHP86" s="207"/>
      <c r="QHQ86" s="207"/>
      <c r="QHR86" s="207"/>
      <c r="QHS86" s="207"/>
      <c r="QHT86" s="207"/>
      <c r="QHU86" s="207"/>
      <c r="QHV86" s="207"/>
      <c r="QHW86" s="207"/>
      <c r="QHX86" s="207"/>
      <c r="QHY86" s="207"/>
      <c r="QHZ86" s="207"/>
      <c r="QIA86" s="207"/>
      <c r="QIB86" s="207"/>
      <c r="QIC86" s="207"/>
      <c r="QID86" s="207"/>
      <c r="QIE86" s="207"/>
      <c r="QIF86" s="207"/>
      <c r="QIG86" s="207"/>
      <c r="QIH86" s="207"/>
      <c r="QII86" s="207"/>
      <c r="QIJ86" s="207"/>
      <c r="QIK86" s="207"/>
      <c r="QIL86" s="207"/>
      <c r="QIM86" s="207"/>
      <c r="QIN86" s="207"/>
      <c r="QIO86" s="207"/>
      <c r="QIP86" s="207"/>
      <c r="QIQ86" s="207"/>
      <c r="QIR86" s="207"/>
      <c r="QIS86" s="207"/>
      <c r="QIT86" s="207"/>
      <c r="QIU86" s="207"/>
      <c r="QIV86" s="207"/>
      <c r="QIW86" s="207"/>
      <c r="QIX86" s="207"/>
      <c r="QIY86" s="207"/>
      <c r="QIZ86" s="207"/>
      <c r="QJA86" s="207"/>
      <c r="QJB86" s="207"/>
      <c r="QJC86" s="207"/>
      <c r="QJD86" s="207"/>
      <c r="QJE86" s="207"/>
      <c r="QJF86" s="207"/>
      <c r="QJG86" s="207"/>
      <c r="QJH86" s="207"/>
      <c r="QJI86" s="207"/>
      <c r="QJJ86" s="207"/>
      <c r="QJK86" s="207"/>
      <c r="QJL86" s="207"/>
      <c r="QJM86" s="207"/>
      <c r="QJN86" s="207"/>
      <c r="QJO86" s="207"/>
      <c r="QJP86" s="207"/>
      <c r="QJQ86" s="207"/>
      <c r="QJR86" s="207"/>
      <c r="QJS86" s="207"/>
      <c r="QJT86" s="207"/>
      <c r="QJU86" s="207"/>
      <c r="QJV86" s="207"/>
      <c r="QJW86" s="207"/>
      <c r="QJX86" s="207"/>
      <c r="QJY86" s="207"/>
      <c r="QJZ86" s="207"/>
      <c r="QKA86" s="207"/>
      <c r="QKB86" s="207"/>
      <c r="QKC86" s="207"/>
      <c r="QKD86" s="207"/>
      <c r="QKE86" s="207"/>
      <c r="QKF86" s="207"/>
      <c r="QKG86" s="207"/>
      <c r="QKH86" s="207"/>
      <c r="QKI86" s="207"/>
      <c r="QKJ86" s="207"/>
      <c r="QKK86" s="207"/>
      <c r="QKL86" s="207"/>
      <c r="QKM86" s="207"/>
      <c r="QKN86" s="207"/>
      <c r="QKO86" s="207"/>
      <c r="QKP86" s="207"/>
      <c r="QKQ86" s="207"/>
      <c r="QKR86" s="207"/>
      <c r="QKS86" s="207"/>
      <c r="QKT86" s="207"/>
      <c r="QKU86" s="207"/>
      <c r="QKV86" s="207"/>
      <c r="QKW86" s="207"/>
      <c r="QKX86" s="207"/>
      <c r="QKY86" s="207"/>
      <c r="QKZ86" s="207"/>
      <c r="QLA86" s="207"/>
      <c r="QLB86" s="207"/>
      <c r="QLC86" s="207"/>
      <c r="QLD86" s="207"/>
      <c r="QLE86" s="207"/>
      <c r="QLF86" s="207"/>
      <c r="QLG86" s="207"/>
      <c r="QLH86" s="207"/>
      <c r="QLI86" s="207"/>
      <c r="QLJ86" s="207"/>
      <c r="QLK86" s="207"/>
      <c r="QLL86" s="207"/>
      <c r="QLM86" s="207"/>
      <c r="QLN86" s="207"/>
      <c r="QLO86" s="207"/>
      <c r="QLP86" s="207"/>
      <c r="QLQ86" s="207"/>
      <c r="QLR86" s="207"/>
      <c r="QLS86" s="207"/>
      <c r="QLT86" s="207"/>
      <c r="QLU86" s="207"/>
      <c r="QLV86" s="207"/>
      <c r="QLW86" s="207"/>
      <c r="QLX86" s="207"/>
      <c r="QLY86" s="207"/>
      <c r="QLZ86" s="207"/>
      <c r="QMA86" s="207"/>
      <c r="QMB86" s="207"/>
      <c r="QMC86" s="207"/>
      <c r="QMD86" s="207"/>
      <c r="QME86" s="207"/>
      <c r="QMF86" s="207"/>
      <c r="QMG86" s="207"/>
      <c r="QMH86" s="207"/>
      <c r="QMI86" s="207"/>
      <c r="QMJ86" s="207"/>
      <c r="QMK86" s="207"/>
      <c r="QML86" s="207"/>
      <c r="QMM86" s="207"/>
      <c r="QMN86" s="207"/>
      <c r="QMO86" s="207"/>
      <c r="QMP86" s="207"/>
      <c r="QMQ86" s="207"/>
      <c r="QMR86" s="207"/>
      <c r="QMS86" s="207"/>
      <c r="QMT86" s="207"/>
      <c r="QMU86" s="207"/>
      <c r="QMV86" s="207"/>
      <c r="QMW86" s="207"/>
      <c r="QMX86" s="207"/>
      <c r="QMY86" s="207"/>
      <c r="QMZ86" s="207"/>
      <c r="QNA86" s="207"/>
      <c r="QNB86" s="207"/>
      <c r="QNC86" s="207"/>
      <c r="QND86" s="207"/>
      <c r="QNE86" s="207"/>
      <c r="QNF86" s="207"/>
      <c r="QNG86" s="207"/>
      <c r="QNH86" s="207"/>
      <c r="QNI86" s="207"/>
      <c r="QNJ86" s="207"/>
      <c r="QNK86" s="207"/>
      <c r="QNL86" s="207"/>
      <c r="QNM86" s="207"/>
      <c r="QNN86" s="207"/>
      <c r="QNO86" s="207"/>
      <c r="QNP86" s="207"/>
      <c r="QNQ86" s="207"/>
      <c r="QNR86" s="207"/>
      <c r="QNS86" s="207"/>
      <c r="QNT86" s="207"/>
      <c r="QNU86" s="207"/>
      <c r="QNV86" s="207"/>
      <c r="QNW86" s="207"/>
      <c r="QNX86" s="207"/>
      <c r="QNY86" s="207"/>
      <c r="QNZ86" s="207"/>
      <c r="QOA86" s="207"/>
      <c r="QOB86" s="207"/>
      <c r="QOC86" s="207"/>
      <c r="QOD86" s="207"/>
      <c r="QOE86" s="207"/>
      <c r="QOF86" s="207"/>
      <c r="QOG86" s="207"/>
      <c r="QOH86" s="207"/>
      <c r="QOI86" s="207"/>
      <c r="QOJ86" s="207"/>
      <c r="QOK86" s="207"/>
      <c r="QOL86" s="207"/>
      <c r="QOM86" s="207"/>
      <c r="QON86" s="207"/>
      <c r="QOO86" s="207"/>
      <c r="QOP86" s="207"/>
      <c r="QOQ86" s="207"/>
      <c r="QOR86" s="207"/>
      <c r="QOS86" s="207"/>
      <c r="QOT86" s="207"/>
      <c r="QOU86" s="207"/>
      <c r="QOV86" s="207"/>
      <c r="QOW86" s="207"/>
      <c r="QOX86" s="207"/>
      <c r="QOY86" s="207"/>
      <c r="QOZ86" s="207"/>
      <c r="QPA86" s="207"/>
      <c r="QPB86" s="207"/>
      <c r="QPC86" s="207"/>
      <c r="QPD86" s="207"/>
      <c r="QPE86" s="207"/>
      <c r="QPF86" s="207"/>
      <c r="QPG86" s="207"/>
      <c r="QPH86" s="207"/>
      <c r="QPI86" s="207"/>
      <c r="QPJ86" s="207"/>
      <c r="QPK86" s="207"/>
      <c r="QPL86" s="207"/>
      <c r="QPM86" s="207"/>
      <c r="QPN86" s="207"/>
      <c r="QPO86" s="207"/>
      <c r="QPP86" s="207"/>
      <c r="QPQ86" s="207"/>
      <c r="QPR86" s="207"/>
      <c r="QPS86" s="207"/>
      <c r="QPT86" s="207"/>
      <c r="QPU86" s="207"/>
      <c r="QPV86" s="207"/>
      <c r="QPW86" s="207"/>
      <c r="QPX86" s="207"/>
      <c r="QPY86" s="207"/>
      <c r="QPZ86" s="207"/>
      <c r="QQA86" s="207"/>
      <c r="QQB86" s="207"/>
      <c r="QQC86" s="207"/>
      <c r="QQD86" s="207"/>
      <c r="QQE86" s="207"/>
      <c r="QQF86" s="207"/>
      <c r="QQG86" s="207"/>
      <c r="QQH86" s="207"/>
      <c r="QQI86" s="207"/>
      <c r="QQJ86" s="207"/>
      <c r="QQK86" s="207"/>
      <c r="QQL86" s="207"/>
      <c r="QQM86" s="207"/>
      <c r="QQN86" s="207"/>
      <c r="QQO86" s="207"/>
      <c r="QQP86" s="207"/>
      <c r="QQQ86" s="207"/>
      <c r="QQR86" s="207"/>
      <c r="QQS86" s="207"/>
      <c r="QQT86" s="207"/>
      <c r="QQU86" s="207"/>
      <c r="QQV86" s="207"/>
      <c r="QQW86" s="207"/>
      <c r="QQX86" s="207"/>
      <c r="QQY86" s="207"/>
      <c r="QQZ86" s="207"/>
      <c r="QRA86" s="207"/>
      <c r="QRB86" s="207"/>
      <c r="QRC86" s="207"/>
      <c r="QRD86" s="207"/>
      <c r="QRE86" s="207"/>
      <c r="QRF86" s="207"/>
      <c r="QRG86" s="207"/>
      <c r="QRH86" s="207"/>
      <c r="QRI86" s="207"/>
      <c r="QRJ86" s="207"/>
      <c r="QRK86" s="207"/>
      <c r="QRL86" s="207"/>
      <c r="QRM86" s="207"/>
      <c r="QRN86" s="207"/>
      <c r="QRO86" s="207"/>
      <c r="QRP86" s="207"/>
      <c r="QRQ86" s="207"/>
      <c r="QRR86" s="207"/>
      <c r="QRS86" s="207"/>
      <c r="QRT86" s="207"/>
      <c r="QRU86" s="207"/>
      <c r="QRV86" s="207"/>
      <c r="QRW86" s="207"/>
      <c r="QRX86" s="207"/>
      <c r="QRY86" s="207"/>
      <c r="QRZ86" s="207"/>
      <c r="QSA86" s="207"/>
      <c r="QSB86" s="207"/>
      <c r="QSC86" s="207"/>
      <c r="QSD86" s="207"/>
      <c r="QSE86" s="207"/>
      <c r="QSF86" s="207"/>
      <c r="QSG86" s="207"/>
      <c r="QSH86" s="207"/>
      <c r="QSI86" s="207"/>
      <c r="QSJ86" s="207"/>
      <c r="QSK86" s="207"/>
      <c r="QSL86" s="207"/>
      <c r="QSM86" s="207"/>
      <c r="QSN86" s="207"/>
      <c r="QSO86" s="207"/>
      <c r="QSP86" s="207"/>
      <c r="QSQ86" s="207"/>
      <c r="QSR86" s="207"/>
      <c r="QSS86" s="207"/>
      <c r="QST86" s="207"/>
      <c r="QSU86" s="207"/>
      <c r="QSV86" s="207"/>
      <c r="QSW86" s="207"/>
      <c r="QSX86" s="207"/>
      <c r="QSY86" s="207"/>
      <c r="QSZ86" s="207"/>
      <c r="QTA86" s="207"/>
      <c r="QTB86" s="207"/>
      <c r="QTC86" s="207"/>
      <c r="QTD86" s="207"/>
      <c r="QTE86" s="207"/>
      <c r="QTF86" s="207"/>
      <c r="QTG86" s="207"/>
      <c r="QTH86" s="207"/>
      <c r="QTI86" s="207"/>
      <c r="QTJ86" s="207"/>
      <c r="QTK86" s="207"/>
      <c r="QTL86" s="207"/>
      <c r="QTM86" s="207"/>
      <c r="QTN86" s="207"/>
      <c r="QTO86" s="207"/>
      <c r="QTP86" s="207"/>
      <c r="QTQ86" s="207"/>
      <c r="QTR86" s="207"/>
      <c r="QTS86" s="207"/>
      <c r="QTT86" s="207"/>
      <c r="QTU86" s="207"/>
      <c r="QTV86" s="207"/>
      <c r="QTW86" s="207"/>
      <c r="QTX86" s="207"/>
      <c r="QTY86" s="207"/>
      <c r="QTZ86" s="207"/>
      <c r="QUA86" s="207"/>
      <c r="QUB86" s="207"/>
      <c r="QUC86" s="207"/>
      <c r="QUD86" s="207"/>
      <c r="QUE86" s="207"/>
      <c r="QUF86" s="207"/>
      <c r="QUG86" s="207"/>
      <c r="QUH86" s="207"/>
      <c r="QUI86" s="207"/>
      <c r="QUJ86" s="207"/>
      <c r="QUK86" s="207"/>
      <c r="QUL86" s="207"/>
      <c r="QUM86" s="207"/>
      <c r="QUN86" s="207"/>
      <c r="QUO86" s="207"/>
      <c r="QUP86" s="207"/>
      <c r="QUQ86" s="207"/>
      <c r="QUR86" s="207"/>
      <c r="QUS86" s="207"/>
      <c r="QUT86" s="207"/>
      <c r="QUU86" s="207"/>
      <c r="QUV86" s="207"/>
      <c r="QUW86" s="207"/>
      <c r="QUX86" s="207"/>
      <c r="QUY86" s="207"/>
      <c r="QUZ86" s="207"/>
      <c r="QVA86" s="207"/>
      <c r="QVB86" s="207"/>
      <c r="QVC86" s="207"/>
      <c r="QVD86" s="207"/>
      <c r="QVE86" s="207"/>
      <c r="QVF86" s="207"/>
      <c r="QVG86" s="207"/>
      <c r="QVH86" s="207"/>
      <c r="QVI86" s="207"/>
      <c r="QVJ86" s="207"/>
      <c r="QVK86" s="207"/>
      <c r="QVL86" s="207"/>
      <c r="QVM86" s="207"/>
      <c r="QVN86" s="207"/>
      <c r="QVO86" s="207"/>
      <c r="QVP86" s="207"/>
      <c r="QVQ86" s="207"/>
      <c r="QVR86" s="207"/>
      <c r="QVS86" s="207"/>
      <c r="QVT86" s="207"/>
      <c r="QVU86" s="207"/>
      <c r="QVV86" s="207"/>
      <c r="QVW86" s="207"/>
      <c r="QVX86" s="207"/>
      <c r="QVY86" s="207"/>
      <c r="QVZ86" s="207"/>
      <c r="QWA86" s="207"/>
      <c r="QWB86" s="207"/>
      <c r="QWC86" s="207"/>
      <c r="QWD86" s="207"/>
      <c r="QWE86" s="207"/>
      <c r="QWF86" s="207"/>
      <c r="QWG86" s="207"/>
      <c r="QWH86" s="207"/>
      <c r="QWI86" s="207"/>
      <c r="QWJ86" s="207"/>
      <c r="QWK86" s="207"/>
      <c r="QWL86" s="207"/>
      <c r="QWM86" s="207"/>
      <c r="QWN86" s="207"/>
      <c r="QWO86" s="207"/>
      <c r="QWP86" s="207"/>
      <c r="QWQ86" s="207"/>
      <c r="QWR86" s="207"/>
      <c r="QWS86" s="207"/>
      <c r="QWT86" s="207"/>
      <c r="QWU86" s="207"/>
      <c r="QWV86" s="207"/>
      <c r="QWW86" s="207"/>
      <c r="QWX86" s="207"/>
      <c r="QWY86" s="207"/>
      <c r="QWZ86" s="207"/>
      <c r="QXA86" s="207"/>
      <c r="QXB86" s="207"/>
      <c r="QXC86" s="207"/>
      <c r="QXD86" s="207"/>
      <c r="QXE86" s="207"/>
      <c r="QXF86" s="207"/>
      <c r="QXG86" s="207"/>
      <c r="QXH86" s="207"/>
      <c r="QXI86" s="207"/>
      <c r="QXJ86" s="207"/>
      <c r="QXK86" s="207"/>
      <c r="QXL86" s="207"/>
      <c r="QXM86" s="207"/>
      <c r="QXN86" s="207"/>
      <c r="QXO86" s="207"/>
      <c r="QXP86" s="207"/>
      <c r="QXQ86" s="207"/>
      <c r="QXR86" s="207"/>
      <c r="QXS86" s="207"/>
      <c r="QXT86" s="207"/>
      <c r="QXU86" s="207"/>
      <c r="QXV86" s="207"/>
      <c r="QXW86" s="207"/>
      <c r="QXX86" s="207"/>
      <c r="QXY86" s="207"/>
      <c r="QXZ86" s="207"/>
      <c r="QYA86" s="207"/>
      <c r="QYB86" s="207"/>
      <c r="QYC86" s="207"/>
      <c r="QYD86" s="207"/>
      <c r="QYE86" s="207"/>
      <c r="QYF86" s="207"/>
      <c r="QYG86" s="207"/>
      <c r="QYH86" s="207"/>
      <c r="QYI86" s="207"/>
      <c r="QYJ86" s="207"/>
      <c r="QYK86" s="207"/>
      <c r="QYL86" s="207"/>
      <c r="QYM86" s="207"/>
      <c r="QYN86" s="207"/>
      <c r="QYO86" s="207"/>
      <c r="QYP86" s="207"/>
      <c r="QYQ86" s="207"/>
      <c r="QYR86" s="207"/>
      <c r="QYS86" s="207"/>
      <c r="QYT86" s="207"/>
      <c r="QYU86" s="207"/>
      <c r="QYV86" s="207"/>
      <c r="QYW86" s="207"/>
      <c r="QYX86" s="207"/>
      <c r="QYY86" s="207"/>
      <c r="QYZ86" s="207"/>
      <c r="QZA86" s="207"/>
      <c r="QZB86" s="207"/>
      <c r="QZC86" s="207"/>
      <c r="QZD86" s="207"/>
      <c r="QZE86" s="207"/>
      <c r="QZF86" s="207"/>
      <c r="QZG86" s="207"/>
      <c r="QZH86" s="207"/>
      <c r="QZI86" s="207"/>
      <c r="QZJ86" s="207"/>
      <c r="QZK86" s="207"/>
      <c r="QZL86" s="207"/>
      <c r="QZM86" s="207"/>
      <c r="QZN86" s="207"/>
      <c r="QZO86" s="207"/>
      <c r="QZP86" s="207"/>
      <c r="QZQ86" s="207"/>
      <c r="QZR86" s="207"/>
      <c r="QZS86" s="207"/>
      <c r="QZT86" s="207"/>
      <c r="QZU86" s="207"/>
      <c r="QZV86" s="207"/>
      <c r="QZW86" s="207"/>
      <c r="QZX86" s="207"/>
      <c r="QZY86" s="207"/>
      <c r="QZZ86" s="207"/>
      <c r="RAA86" s="207"/>
      <c r="RAB86" s="207"/>
      <c r="RAC86" s="207"/>
      <c r="RAD86" s="207"/>
      <c r="RAE86" s="207"/>
      <c r="RAF86" s="207"/>
      <c r="RAG86" s="207"/>
      <c r="RAH86" s="207"/>
      <c r="RAI86" s="207"/>
      <c r="RAJ86" s="207"/>
      <c r="RAK86" s="207"/>
      <c r="RAL86" s="207"/>
      <c r="RAM86" s="207"/>
      <c r="RAN86" s="207"/>
      <c r="RAO86" s="207"/>
      <c r="RAP86" s="207"/>
      <c r="RAQ86" s="207"/>
      <c r="RAR86" s="207"/>
      <c r="RAS86" s="207"/>
      <c r="RAT86" s="207"/>
      <c r="RAU86" s="207"/>
      <c r="RAV86" s="207"/>
      <c r="RAW86" s="207"/>
      <c r="RAX86" s="207"/>
      <c r="RAY86" s="207"/>
      <c r="RAZ86" s="207"/>
      <c r="RBA86" s="207"/>
      <c r="RBB86" s="207"/>
      <c r="RBC86" s="207"/>
      <c r="RBD86" s="207"/>
      <c r="RBE86" s="207"/>
      <c r="RBF86" s="207"/>
      <c r="RBG86" s="207"/>
      <c r="RBH86" s="207"/>
      <c r="RBI86" s="207"/>
      <c r="RBJ86" s="207"/>
      <c r="RBK86" s="207"/>
      <c r="RBL86" s="207"/>
      <c r="RBM86" s="207"/>
      <c r="RBN86" s="207"/>
      <c r="RBO86" s="207"/>
      <c r="RBP86" s="207"/>
      <c r="RBQ86" s="207"/>
      <c r="RBR86" s="207"/>
      <c r="RBS86" s="207"/>
      <c r="RBT86" s="207"/>
      <c r="RBU86" s="207"/>
      <c r="RBV86" s="207"/>
      <c r="RBW86" s="207"/>
      <c r="RBX86" s="207"/>
      <c r="RBY86" s="207"/>
      <c r="RBZ86" s="207"/>
      <c r="RCA86" s="207"/>
      <c r="RCB86" s="207"/>
      <c r="RCC86" s="207"/>
      <c r="RCD86" s="207"/>
      <c r="RCE86" s="207"/>
      <c r="RCF86" s="207"/>
      <c r="RCG86" s="207"/>
      <c r="RCH86" s="207"/>
      <c r="RCI86" s="207"/>
      <c r="RCJ86" s="207"/>
      <c r="RCK86" s="207"/>
      <c r="RCL86" s="207"/>
      <c r="RCM86" s="207"/>
      <c r="RCN86" s="207"/>
      <c r="RCO86" s="207"/>
      <c r="RCP86" s="207"/>
      <c r="RCQ86" s="207"/>
      <c r="RCR86" s="207"/>
      <c r="RCS86" s="207"/>
      <c r="RCT86" s="207"/>
      <c r="RCU86" s="207"/>
      <c r="RCV86" s="207"/>
      <c r="RCW86" s="207"/>
      <c r="RCX86" s="207"/>
      <c r="RCY86" s="207"/>
      <c r="RCZ86" s="207"/>
      <c r="RDA86" s="207"/>
      <c r="RDB86" s="207"/>
      <c r="RDC86" s="207"/>
      <c r="RDD86" s="207"/>
      <c r="RDE86" s="207"/>
      <c r="RDF86" s="207"/>
      <c r="RDG86" s="207"/>
      <c r="RDH86" s="207"/>
      <c r="RDI86" s="207"/>
      <c r="RDJ86" s="207"/>
      <c r="RDK86" s="207"/>
      <c r="RDL86" s="207"/>
      <c r="RDM86" s="207"/>
      <c r="RDN86" s="207"/>
      <c r="RDO86" s="207"/>
      <c r="RDP86" s="207"/>
      <c r="RDQ86" s="207"/>
      <c r="RDR86" s="207"/>
      <c r="RDS86" s="207"/>
      <c r="RDT86" s="207"/>
      <c r="RDU86" s="207"/>
      <c r="RDV86" s="207"/>
      <c r="RDW86" s="207"/>
      <c r="RDX86" s="207"/>
      <c r="RDY86" s="207"/>
      <c r="RDZ86" s="207"/>
      <c r="REA86" s="207"/>
      <c r="REB86" s="207"/>
      <c r="REC86" s="207"/>
      <c r="RED86" s="207"/>
      <c r="REE86" s="207"/>
      <c r="REF86" s="207"/>
      <c r="REG86" s="207"/>
      <c r="REH86" s="207"/>
      <c r="REI86" s="207"/>
      <c r="REJ86" s="207"/>
      <c r="REK86" s="207"/>
      <c r="REL86" s="207"/>
      <c r="REM86" s="207"/>
      <c r="REN86" s="207"/>
      <c r="REO86" s="207"/>
      <c r="REP86" s="207"/>
      <c r="REQ86" s="207"/>
      <c r="RER86" s="207"/>
      <c r="RES86" s="207"/>
      <c r="RET86" s="207"/>
      <c r="REU86" s="207"/>
      <c r="REV86" s="207"/>
      <c r="REW86" s="207"/>
      <c r="REX86" s="207"/>
      <c r="REY86" s="207"/>
      <c r="REZ86" s="207"/>
      <c r="RFA86" s="207"/>
      <c r="RFB86" s="207"/>
      <c r="RFC86" s="207"/>
      <c r="RFD86" s="207"/>
      <c r="RFE86" s="207"/>
      <c r="RFF86" s="207"/>
      <c r="RFG86" s="207"/>
      <c r="RFH86" s="207"/>
      <c r="RFI86" s="207"/>
      <c r="RFJ86" s="207"/>
      <c r="RFK86" s="207"/>
      <c r="RFL86" s="207"/>
      <c r="RFM86" s="207"/>
      <c r="RFN86" s="207"/>
      <c r="RFO86" s="207"/>
      <c r="RFP86" s="207"/>
      <c r="RFQ86" s="207"/>
      <c r="RFR86" s="207"/>
      <c r="RFS86" s="207"/>
      <c r="RFT86" s="207"/>
      <c r="RFU86" s="207"/>
      <c r="RFV86" s="207"/>
      <c r="RFW86" s="207"/>
      <c r="RFX86" s="207"/>
      <c r="RFY86" s="207"/>
      <c r="RFZ86" s="207"/>
      <c r="RGA86" s="207"/>
      <c r="RGB86" s="207"/>
      <c r="RGC86" s="207"/>
      <c r="RGD86" s="207"/>
      <c r="RGE86" s="207"/>
      <c r="RGF86" s="207"/>
      <c r="RGG86" s="207"/>
      <c r="RGH86" s="207"/>
      <c r="RGI86" s="207"/>
      <c r="RGJ86" s="207"/>
      <c r="RGK86" s="207"/>
      <c r="RGL86" s="207"/>
      <c r="RGM86" s="207"/>
      <c r="RGN86" s="207"/>
      <c r="RGO86" s="207"/>
      <c r="RGP86" s="207"/>
      <c r="RGQ86" s="207"/>
      <c r="RGR86" s="207"/>
      <c r="RGS86" s="207"/>
      <c r="RGT86" s="207"/>
      <c r="RGU86" s="207"/>
      <c r="RGV86" s="207"/>
      <c r="RGW86" s="207"/>
      <c r="RGX86" s="207"/>
      <c r="RGY86" s="207"/>
      <c r="RGZ86" s="207"/>
      <c r="RHA86" s="207"/>
      <c r="RHB86" s="207"/>
      <c r="RHC86" s="207"/>
      <c r="RHD86" s="207"/>
      <c r="RHE86" s="207"/>
      <c r="RHF86" s="207"/>
      <c r="RHG86" s="207"/>
      <c r="RHH86" s="207"/>
      <c r="RHI86" s="207"/>
      <c r="RHJ86" s="207"/>
      <c r="RHK86" s="207"/>
      <c r="RHL86" s="207"/>
      <c r="RHM86" s="207"/>
      <c r="RHN86" s="207"/>
      <c r="RHO86" s="207"/>
      <c r="RHP86" s="207"/>
      <c r="RHQ86" s="207"/>
      <c r="RHR86" s="207"/>
      <c r="RHS86" s="207"/>
      <c r="RHT86" s="207"/>
      <c r="RHU86" s="207"/>
      <c r="RHV86" s="207"/>
      <c r="RHW86" s="207"/>
      <c r="RHX86" s="207"/>
      <c r="RHY86" s="207"/>
      <c r="RHZ86" s="207"/>
      <c r="RIA86" s="207"/>
      <c r="RIB86" s="207"/>
      <c r="RIC86" s="207"/>
      <c r="RID86" s="207"/>
      <c r="RIE86" s="207"/>
      <c r="RIF86" s="207"/>
      <c r="RIG86" s="207"/>
      <c r="RIH86" s="207"/>
      <c r="RII86" s="207"/>
      <c r="RIJ86" s="207"/>
      <c r="RIK86" s="207"/>
      <c r="RIL86" s="207"/>
      <c r="RIM86" s="207"/>
      <c r="RIN86" s="207"/>
      <c r="RIO86" s="207"/>
      <c r="RIP86" s="207"/>
      <c r="RIQ86" s="207"/>
      <c r="RIR86" s="207"/>
      <c r="RIS86" s="207"/>
      <c r="RIT86" s="207"/>
      <c r="RIU86" s="207"/>
      <c r="RIV86" s="207"/>
      <c r="RIW86" s="207"/>
      <c r="RIX86" s="207"/>
      <c r="RIY86" s="207"/>
      <c r="RIZ86" s="207"/>
      <c r="RJA86" s="207"/>
      <c r="RJB86" s="207"/>
      <c r="RJC86" s="207"/>
      <c r="RJD86" s="207"/>
      <c r="RJE86" s="207"/>
      <c r="RJF86" s="207"/>
      <c r="RJG86" s="207"/>
      <c r="RJH86" s="207"/>
      <c r="RJI86" s="207"/>
      <c r="RJJ86" s="207"/>
      <c r="RJK86" s="207"/>
      <c r="RJL86" s="207"/>
      <c r="RJM86" s="207"/>
      <c r="RJN86" s="207"/>
      <c r="RJO86" s="207"/>
      <c r="RJP86" s="207"/>
      <c r="RJQ86" s="207"/>
      <c r="RJR86" s="207"/>
      <c r="RJS86" s="207"/>
      <c r="RJT86" s="207"/>
      <c r="RJU86" s="207"/>
      <c r="RJV86" s="207"/>
      <c r="RJW86" s="207"/>
      <c r="RJX86" s="207"/>
      <c r="RJY86" s="207"/>
      <c r="RJZ86" s="207"/>
      <c r="RKA86" s="207"/>
      <c r="RKB86" s="207"/>
      <c r="RKC86" s="207"/>
      <c r="RKD86" s="207"/>
      <c r="RKE86" s="207"/>
      <c r="RKF86" s="207"/>
      <c r="RKG86" s="207"/>
      <c r="RKH86" s="207"/>
      <c r="RKI86" s="207"/>
      <c r="RKJ86" s="207"/>
      <c r="RKK86" s="207"/>
      <c r="RKL86" s="207"/>
      <c r="RKM86" s="207"/>
      <c r="RKN86" s="207"/>
      <c r="RKO86" s="207"/>
      <c r="RKP86" s="207"/>
      <c r="RKQ86" s="207"/>
      <c r="RKR86" s="207"/>
      <c r="RKS86" s="207"/>
      <c r="RKT86" s="207"/>
      <c r="RKU86" s="207"/>
      <c r="RKV86" s="207"/>
      <c r="RKW86" s="207"/>
      <c r="RKX86" s="207"/>
      <c r="RKY86" s="207"/>
      <c r="RKZ86" s="207"/>
      <c r="RLA86" s="207"/>
      <c r="RLB86" s="207"/>
      <c r="RLC86" s="207"/>
      <c r="RLD86" s="207"/>
      <c r="RLE86" s="207"/>
      <c r="RLF86" s="207"/>
      <c r="RLG86" s="207"/>
      <c r="RLH86" s="207"/>
      <c r="RLI86" s="207"/>
      <c r="RLJ86" s="207"/>
      <c r="RLK86" s="207"/>
      <c r="RLL86" s="207"/>
      <c r="RLM86" s="207"/>
      <c r="RLN86" s="207"/>
      <c r="RLO86" s="207"/>
      <c r="RLP86" s="207"/>
      <c r="RLQ86" s="207"/>
      <c r="RLR86" s="207"/>
      <c r="RLS86" s="207"/>
      <c r="RLT86" s="207"/>
      <c r="RLU86" s="207"/>
      <c r="RLV86" s="207"/>
      <c r="RLW86" s="207"/>
      <c r="RLX86" s="207"/>
      <c r="RLY86" s="207"/>
      <c r="RLZ86" s="207"/>
      <c r="RMA86" s="207"/>
      <c r="RMB86" s="207"/>
      <c r="RMC86" s="207"/>
      <c r="RMD86" s="207"/>
      <c r="RME86" s="207"/>
      <c r="RMF86" s="207"/>
      <c r="RMG86" s="207"/>
      <c r="RMH86" s="207"/>
      <c r="RMI86" s="207"/>
      <c r="RMJ86" s="207"/>
      <c r="RMK86" s="207"/>
      <c r="RML86" s="207"/>
      <c r="RMM86" s="207"/>
      <c r="RMN86" s="207"/>
      <c r="RMO86" s="207"/>
      <c r="RMP86" s="207"/>
      <c r="RMQ86" s="207"/>
      <c r="RMR86" s="207"/>
      <c r="RMS86" s="207"/>
      <c r="RMT86" s="207"/>
      <c r="RMU86" s="207"/>
      <c r="RMV86" s="207"/>
      <c r="RMW86" s="207"/>
      <c r="RMX86" s="207"/>
      <c r="RMY86" s="207"/>
      <c r="RMZ86" s="207"/>
      <c r="RNA86" s="207"/>
      <c r="RNB86" s="207"/>
      <c r="RNC86" s="207"/>
      <c r="RND86" s="207"/>
      <c r="RNE86" s="207"/>
      <c r="RNF86" s="207"/>
      <c r="RNG86" s="207"/>
      <c r="RNH86" s="207"/>
      <c r="RNI86" s="207"/>
      <c r="RNJ86" s="207"/>
      <c r="RNK86" s="207"/>
      <c r="RNL86" s="207"/>
      <c r="RNM86" s="207"/>
      <c r="RNN86" s="207"/>
      <c r="RNO86" s="207"/>
      <c r="RNP86" s="207"/>
      <c r="RNQ86" s="207"/>
      <c r="RNR86" s="207"/>
      <c r="RNS86" s="207"/>
      <c r="RNT86" s="207"/>
      <c r="RNU86" s="207"/>
      <c r="RNV86" s="207"/>
      <c r="RNW86" s="207"/>
      <c r="RNX86" s="207"/>
      <c r="RNY86" s="207"/>
      <c r="RNZ86" s="207"/>
      <c r="ROA86" s="207"/>
      <c r="ROB86" s="207"/>
      <c r="ROC86" s="207"/>
      <c r="ROD86" s="207"/>
      <c r="ROE86" s="207"/>
      <c r="ROF86" s="207"/>
      <c r="ROG86" s="207"/>
      <c r="ROH86" s="207"/>
      <c r="ROI86" s="207"/>
      <c r="ROJ86" s="207"/>
      <c r="ROK86" s="207"/>
      <c r="ROL86" s="207"/>
      <c r="ROM86" s="207"/>
      <c r="RON86" s="207"/>
      <c r="ROO86" s="207"/>
      <c r="ROP86" s="207"/>
      <c r="ROQ86" s="207"/>
      <c r="ROR86" s="207"/>
      <c r="ROS86" s="207"/>
      <c r="ROT86" s="207"/>
      <c r="ROU86" s="207"/>
      <c r="ROV86" s="207"/>
      <c r="ROW86" s="207"/>
      <c r="ROX86" s="207"/>
      <c r="ROY86" s="207"/>
      <c r="ROZ86" s="207"/>
      <c r="RPA86" s="207"/>
      <c r="RPB86" s="207"/>
      <c r="RPC86" s="207"/>
      <c r="RPD86" s="207"/>
      <c r="RPE86" s="207"/>
      <c r="RPF86" s="207"/>
      <c r="RPG86" s="207"/>
      <c r="RPH86" s="207"/>
      <c r="RPI86" s="207"/>
      <c r="RPJ86" s="207"/>
      <c r="RPK86" s="207"/>
      <c r="RPL86" s="207"/>
      <c r="RPM86" s="207"/>
      <c r="RPN86" s="207"/>
      <c r="RPO86" s="207"/>
      <c r="RPP86" s="207"/>
      <c r="RPQ86" s="207"/>
      <c r="RPR86" s="207"/>
      <c r="RPS86" s="207"/>
      <c r="RPT86" s="207"/>
      <c r="RPU86" s="207"/>
      <c r="RPV86" s="207"/>
      <c r="RPW86" s="207"/>
      <c r="RPX86" s="207"/>
      <c r="RPY86" s="207"/>
      <c r="RPZ86" s="207"/>
      <c r="RQA86" s="207"/>
      <c r="RQB86" s="207"/>
      <c r="RQC86" s="207"/>
      <c r="RQD86" s="207"/>
      <c r="RQE86" s="207"/>
      <c r="RQF86" s="207"/>
      <c r="RQG86" s="207"/>
      <c r="RQH86" s="207"/>
      <c r="RQI86" s="207"/>
      <c r="RQJ86" s="207"/>
      <c r="RQK86" s="207"/>
      <c r="RQL86" s="207"/>
      <c r="RQM86" s="207"/>
      <c r="RQN86" s="207"/>
      <c r="RQO86" s="207"/>
      <c r="RQP86" s="207"/>
      <c r="RQQ86" s="207"/>
      <c r="RQR86" s="207"/>
      <c r="RQS86" s="207"/>
      <c r="RQT86" s="207"/>
      <c r="RQU86" s="207"/>
      <c r="RQV86" s="207"/>
      <c r="RQW86" s="207"/>
      <c r="RQX86" s="207"/>
      <c r="RQY86" s="207"/>
      <c r="RQZ86" s="207"/>
      <c r="RRA86" s="207"/>
      <c r="RRB86" s="207"/>
      <c r="RRC86" s="207"/>
      <c r="RRD86" s="207"/>
      <c r="RRE86" s="207"/>
      <c r="RRF86" s="207"/>
      <c r="RRG86" s="207"/>
      <c r="RRH86" s="207"/>
      <c r="RRI86" s="207"/>
      <c r="RRJ86" s="207"/>
      <c r="RRK86" s="207"/>
      <c r="RRL86" s="207"/>
      <c r="RRM86" s="207"/>
      <c r="RRN86" s="207"/>
      <c r="RRO86" s="207"/>
      <c r="RRP86" s="207"/>
      <c r="RRQ86" s="207"/>
      <c r="RRR86" s="207"/>
      <c r="RRS86" s="207"/>
      <c r="RRT86" s="207"/>
      <c r="RRU86" s="207"/>
      <c r="RRV86" s="207"/>
      <c r="RRW86" s="207"/>
      <c r="RRX86" s="207"/>
      <c r="RRY86" s="207"/>
      <c r="RRZ86" s="207"/>
      <c r="RSA86" s="207"/>
      <c r="RSB86" s="207"/>
      <c r="RSC86" s="207"/>
      <c r="RSD86" s="207"/>
      <c r="RSE86" s="207"/>
      <c r="RSF86" s="207"/>
      <c r="RSG86" s="207"/>
      <c r="RSH86" s="207"/>
      <c r="RSI86" s="207"/>
      <c r="RSJ86" s="207"/>
      <c r="RSK86" s="207"/>
      <c r="RSL86" s="207"/>
      <c r="RSM86" s="207"/>
      <c r="RSN86" s="207"/>
      <c r="RSO86" s="207"/>
      <c r="RSP86" s="207"/>
      <c r="RSQ86" s="207"/>
      <c r="RSR86" s="207"/>
      <c r="RSS86" s="207"/>
      <c r="RST86" s="207"/>
      <c r="RSU86" s="207"/>
      <c r="RSV86" s="207"/>
      <c r="RSW86" s="207"/>
      <c r="RSX86" s="207"/>
      <c r="RSY86" s="207"/>
      <c r="RSZ86" s="207"/>
      <c r="RTA86" s="207"/>
      <c r="RTB86" s="207"/>
      <c r="RTC86" s="207"/>
      <c r="RTD86" s="207"/>
      <c r="RTE86" s="207"/>
      <c r="RTF86" s="207"/>
      <c r="RTG86" s="207"/>
      <c r="RTH86" s="207"/>
      <c r="RTI86" s="207"/>
      <c r="RTJ86" s="207"/>
      <c r="RTK86" s="207"/>
      <c r="RTL86" s="207"/>
      <c r="RTM86" s="207"/>
      <c r="RTN86" s="207"/>
      <c r="RTO86" s="207"/>
      <c r="RTP86" s="207"/>
      <c r="RTQ86" s="207"/>
      <c r="RTR86" s="207"/>
      <c r="RTS86" s="207"/>
      <c r="RTT86" s="207"/>
      <c r="RTU86" s="207"/>
      <c r="RTV86" s="207"/>
      <c r="RTW86" s="207"/>
      <c r="RTX86" s="207"/>
      <c r="RTY86" s="207"/>
      <c r="RTZ86" s="207"/>
      <c r="RUA86" s="207"/>
      <c r="RUB86" s="207"/>
      <c r="RUC86" s="207"/>
      <c r="RUD86" s="207"/>
      <c r="RUE86" s="207"/>
      <c r="RUF86" s="207"/>
      <c r="RUG86" s="207"/>
      <c r="RUH86" s="207"/>
      <c r="RUI86" s="207"/>
      <c r="RUJ86" s="207"/>
      <c r="RUK86" s="207"/>
      <c r="RUL86" s="207"/>
      <c r="RUM86" s="207"/>
      <c r="RUN86" s="207"/>
      <c r="RUO86" s="207"/>
      <c r="RUP86" s="207"/>
      <c r="RUQ86" s="207"/>
      <c r="RUR86" s="207"/>
      <c r="RUS86" s="207"/>
      <c r="RUT86" s="207"/>
      <c r="RUU86" s="207"/>
      <c r="RUV86" s="207"/>
      <c r="RUW86" s="207"/>
      <c r="RUX86" s="207"/>
      <c r="RUY86" s="207"/>
      <c r="RUZ86" s="207"/>
      <c r="RVA86" s="207"/>
      <c r="RVB86" s="207"/>
      <c r="RVC86" s="207"/>
      <c r="RVD86" s="207"/>
      <c r="RVE86" s="207"/>
      <c r="RVF86" s="207"/>
      <c r="RVG86" s="207"/>
      <c r="RVH86" s="207"/>
      <c r="RVI86" s="207"/>
      <c r="RVJ86" s="207"/>
      <c r="RVK86" s="207"/>
      <c r="RVL86" s="207"/>
      <c r="RVM86" s="207"/>
      <c r="RVN86" s="207"/>
      <c r="RVO86" s="207"/>
      <c r="RVP86" s="207"/>
      <c r="RVQ86" s="207"/>
      <c r="RVR86" s="207"/>
      <c r="RVS86" s="207"/>
      <c r="RVT86" s="207"/>
      <c r="RVU86" s="207"/>
      <c r="RVV86" s="207"/>
      <c r="RVW86" s="207"/>
      <c r="RVX86" s="207"/>
      <c r="RVY86" s="207"/>
      <c r="RVZ86" s="207"/>
      <c r="RWA86" s="207"/>
      <c r="RWB86" s="207"/>
      <c r="RWC86" s="207"/>
      <c r="RWD86" s="207"/>
      <c r="RWE86" s="207"/>
      <c r="RWF86" s="207"/>
      <c r="RWG86" s="207"/>
      <c r="RWH86" s="207"/>
      <c r="RWI86" s="207"/>
      <c r="RWJ86" s="207"/>
      <c r="RWK86" s="207"/>
      <c r="RWL86" s="207"/>
      <c r="RWM86" s="207"/>
      <c r="RWN86" s="207"/>
      <c r="RWO86" s="207"/>
      <c r="RWP86" s="207"/>
      <c r="RWQ86" s="207"/>
      <c r="RWR86" s="207"/>
      <c r="RWS86" s="207"/>
      <c r="RWT86" s="207"/>
      <c r="RWU86" s="207"/>
      <c r="RWV86" s="207"/>
      <c r="RWW86" s="207"/>
      <c r="RWX86" s="207"/>
      <c r="RWY86" s="207"/>
      <c r="RWZ86" s="207"/>
      <c r="RXA86" s="207"/>
      <c r="RXB86" s="207"/>
      <c r="RXC86" s="207"/>
      <c r="RXD86" s="207"/>
      <c r="RXE86" s="207"/>
      <c r="RXF86" s="207"/>
      <c r="RXG86" s="207"/>
      <c r="RXH86" s="207"/>
      <c r="RXI86" s="207"/>
      <c r="RXJ86" s="207"/>
      <c r="RXK86" s="207"/>
      <c r="RXL86" s="207"/>
      <c r="RXM86" s="207"/>
      <c r="RXN86" s="207"/>
      <c r="RXO86" s="207"/>
      <c r="RXP86" s="207"/>
      <c r="RXQ86" s="207"/>
      <c r="RXR86" s="207"/>
      <c r="RXS86" s="207"/>
      <c r="RXT86" s="207"/>
      <c r="RXU86" s="207"/>
      <c r="RXV86" s="207"/>
      <c r="RXW86" s="207"/>
      <c r="RXX86" s="207"/>
      <c r="RXY86" s="207"/>
      <c r="RXZ86" s="207"/>
      <c r="RYA86" s="207"/>
      <c r="RYB86" s="207"/>
      <c r="RYC86" s="207"/>
      <c r="RYD86" s="207"/>
      <c r="RYE86" s="207"/>
      <c r="RYF86" s="207"/>
      <c r="RYG86" s="207"/>
      <c r="RYH86" s="207"/>
      <c r="RYI86" s="207"/>
      <c r="RYJ86" s="207"/>
      <c r="RYK86" s="207"/>
      <c r="RYL86" s="207"/>
      <c r="RYM86" s="207"/>
      <c r="RYN86" s="207"/>
      <c r="RYO86" s="207"/>
      <c r="RYP86" s="207"/>
      <c r="RYQ86" s="207"/>
      <c r="RYR86" s="207"/>
      <c r="RYS86" s="207"/>
      <c r="RYT86" s="207"/>
      <c r="RYU86" s="207"/>
      <c r="RYV86" s="207"/>
      <c r="RYW86" s="207"/>
      <c r="RYX86" s="207"/>
      <c r="RYY86" s="207"/>
      <c r="RYZ86" s="207"/>
      <c r="RZA86" s="207"/>
      <c r="RZB86" s="207"/>
      <c r="RZC86" s="207"/>
      <c r="RZD86" s="207"/>
      <c r="RZE86" s="207"/>
      <c r="RZF86" s="207"/>
      <c r="RZG86" s="207"/>
      <c r="RZH86" s="207"/>
      <c r="RZI86" s="207"/>
      <c r="RZJ86" s="207"/>
      <c r="RZK86" s="207"/>
      <c r="RZL86" s="207"/>
      <c r="RZM86" s="207"/>
      <c r="RZN86" s="207"/>
      <c r="RZO86" s="207"/>
      <c r="RZP86" s="207"/>
      <c r="RZQ86" s="207"/>
      <c r="RZR86" s="207"/>
      <c r="RZS86" s="207"/>
      <c r="RZT86" s="207"/>
      <c r="RZU86" s="207"/>
      <c r="RZV86" s="207"/>
      <c r="RZW86" s="207"/>
      <c r="RZX86" s="207"/>
      <c r="RZY86" s="207"/>
      <c r="RZZ86" s="207"/>
      <c r="SAA86" s="207"/>
      <c r="SAB86" s="207"/>
      <c r="SAC86" s="207"/>
      <c r="SAD86" s="207"/>
      <c r="SAE86" s="207"/>
      <c r="SAF86" s="207"/>
      <c r="SAG86" s="207"/>
      <c r="SAH86" s="207"/>
      <c r="SAI86" s="207"/>
      <c r="SAJ86" s="207"/>
      <c r="SAK86" s="207"/>
      <c r="SAL86" s="207"/>
      <c r="SAM86" s="207"/>
      <c r="SAN86" s="207"/>
      <c r="SAO86" s="207"/>
      <c r="SAP86" s="207"/>
      <c r="SAQ86" s="207"/>
      <c r="SAR86" s="207"/>
      <c r="SAS86" s="207"/>
      <c r="SAT86" s="207"/>
      <c r="SAU86" s="207"/>
      <c r="SAV86" s="207"/>
      <c r="SAW86" s="207"/>
      <c r="SAX86" s="207"/>
      <c r="SAY86" s="207"/>
      <c r="SAZ86" s="207"/>
      <c r="SBA86" s="207"/>
      <c r="SBB86" s="207"/>
      <c r="SBC86" s="207"/>
      <c r="SBD86" s="207"/>
      <c r="SBE86" s="207"/>
      <c r="SBF86" s="207"/>
      <c r="SBG86" s="207"/>
      <c r="SBH86" s="207"/>
      <c r="SBI86" s="207"/>
      <c r="SBJ86" s="207"/>
      <c r="SBK86" s="207"/>
      <c r="SBL86" s="207"/>
      <c r="SBM86" s="207"/>
      <c r="SBN86" s="207"/>
      <c r="SBO86" s="207"/>
      <c r="SBP86" s="207"/>
      <c r="SBQ86" s="207"/>
      <c r="SBR86" s="207"/>
      <c r="SBS86" s="207"/>
      <c r="SBT86" s="207"/>
      <c r="SBU86" s="207"/>
      <c r="SBV86" s="207"/>
      <c r="SBW86" s="207"/>
      <c r="SBX86" s="207"/>
      <c r="SBY86" s="207"/>
      <c r="SBZ86" s="207"/>
      <c r="SCA86" s="207"/>
      <c r="SCB86" s="207"/>
      <c r="SCC86" s="207"/>
      <c r="SCD86" s="207"/>
      <c r="SCE86" s="207"/>
      <c r="SCF86" s="207"/>
      <c r="SCG86" s="207"/>
      <c r="SCH86" s="207"/>
      <c r="SCI86" s="207"/>
      <c r="SCJ86" s="207"/>
      <c r="SCK86" s="207"/>
      <c r="SCL86" s="207"/>
      <c r="SCM86" s="207"/>
      <c r="SCN86" s="207"/>
      <c r="SCO86" s="207"/>
      <c r="SCP86" s="207"/>
      <c r="SCQ86" s="207"/>
      <c r="SCR86" s="207"/>
      <c r="SCS86" s="207"/>
      <c r="SCT86" s="207"/>
      <c r="SCU86" s="207"/>
      <c r="SCV86" s="207"/>
      <c r="SCW86" s="207"/>
      <c r="SCX86" s="207"/>
      <c r="SCY86" s="207"/>
      <c r="SCZ86" s="207"/>
      <c r="SDA86" s="207"/>
      <c r="SDB86" s="207"/>
      <c r="SDC86" s="207"/>
      <c r="SDD86" s="207"/>
      <c r="SDE86" s="207"/>
      <c r="SDF86" s="207"/>
      <c r="SDG86" s="207"/>
      <c r="SDH86" s="207"/>
      <c r="SDI86" s="207"/>
      <c r="SDJ86" s="207"/>
      <c r="SDK86" s="207"/>
      <c r="SDL86" s="207"/>
      <c r="SDM86" s="207"/>
      <c r="SDN86" s="207"/>
      <c r="SDO86" s="207"/>
      <c r="SDP86" s="207"/>
      <c r="SDQ86" s="207"/>
      <c r="SDR86" s="207"/>
      <c r="SDS86" s="207"/>
      <c r="SDT86" s="207"/>
      <c r="SDU86" s="207"/>
      <c r="SDV86" s="207"/>
      <c r="SDW86" s="207"/>
      <c r="SDX86" s="207"/>
      <c r="SDY86" s="207"/>
      <c r="SDZ86" s="207"/>
      <c r="SEA86" s="207"/>
      <c r="SEB86" s="207"/>
      <c r="SEC86" s="207"/>
      <c r="SED86" s="207"/>
      <c r="SEE86" s="207"/>
      <c r="SEF86" s="207"/>
      <c r="SEG86" s="207"/>
      <c r="SEH86" s="207"/>
      <c r="SEI86" s="207"/>
      <c r="SEJ86" s="207"/>
      <c r="SEK86" s="207"/>
      <c r="SEL86" s="207"/>
      <c r="SEM86" s="207"/>
      <c r="SEN86" s="207"/>
      <c r="SEO86" s="207"/>
      <c r="SEP86" s="207"/>
      <c r="SEQ86" s="207"/>
      <c r="SER86" s="207"/>
      <c r="SES86" s="207"/>
      <c r="SET86" s="207"/>
      <c r="SEU86" s="207"/>
      <c r="SEV86" s="207"/>
      <c r="SEW86" s="207"/>
      <c r="SEX86" s="207"/>
      <c r="SEY86" s="207"/>
      <c r="SEZ86" s="207"/>
      <c r="SFA86" s="207"/>
      <c r="SFB86" s="207"/>
      <c r="SFC86" s="207"/>
      <c r="SFD86" s="207"/>
      <c r="SFE86" s="207"/>
      <c r="SFF86" s="207"/>
      <c r="SFG86" s="207"/>
      <c r="SFH86" s="207"/>
      <c r="SFI86" s="207"/>
      <c r="SFJ86" s="207"/>
      <c r="SFK86" s="207"/>
      <c r="SFL86" s="207"/>
      <c r="SFM86" s="207"/>
      <c r="SFN86" s="207"/>
      <c r="SFO86" s="207"/>
      <c r="SFP86" s="207"/>
      <c r="SFQ86" s="207"/>
      <c r="SFR86" s="207"/>
      <c r="SFS86" s="207"/>
      <c r="SFT86" s="207"/>
      <c r="SFU86" s="207"/>
      <c r="SFV86" s="207"/>
      <c r="SFW86" s="207"/>
      <c r="SFX86" s="207"/>
      <c r="SFY86" s="207"/>
      <c r="SFZ86" s="207"/>
      <c r="SGA86" s="207"/>
      <c r="SGB86" s="207"/>
      <c r="SGC86" s="207"/>
      <c r="SGD86" s="207"/>
      <c r="SGE86" s="207"/>
      <c r="SGF86" s="207"/>
      <c r="SGG86" s="207"/>
      <c r="SGH86" s="207"/>
      <c r="SGI86" s="207"/>
      <c r="SGJ86" s="207"/>
      <c r="SGK86" s="207"/>
      <c r="SGL86" s="207"/>
      <c r="SGM86" s="207"/>
      <c r="SGN86" s="207"/>
      <c r="SGO86" s="207"/>
      <c r="SGP86" s="207"/>
      <c r="SGQ86" s="207"/>
      <c r="SGR86" s="207"/>
      <c r="SGS86" s="207"/>
      <c r="SGT86" s="207"/>
      <c r="SGU86" s="207"/>
      <c r="SGV86" s="207"/>
      <c r="SGW86" s="207"/>
      <c r="SGX86" s="207"/>
      <c r="SGY86" s="207"/>
      <c r="SGZ86" s="207"/>
      <c r="SHA86" s="207"/>
      <c r="SHB86" s="207"/>
      <c r="SHC86" s="207"/>
      <c r="SHD86" s="207"/>
      <c r="SHE86" s="207"/>
      <c r="SHF86" s="207"/>
      <c r="SHG86" s="207"/>
      <c r="SHH86" s="207"/>
      <c r="SHI86" s="207"/>
      <c r="SHJ86" s="207"/>
      <c r="SHK86" s="207"/>
      <c r="SHL86" s="207"/>
      <c r="SHM86" s="207"/>
      <c r="SHN86" s="207"/>
      <c r="SHO86" s="207"/>
      <c r="SHP86" s="207"/>
      <c r="SHQ86" s="207"/>
      <c r="SHR86" s="207"/>
      <c r="SHS86" s="207"/>
      <c r="SHT86" s="207"/>
      <c r="SHU86" s="207"/>
      <c r="SHV86" s="207"/>
      <c r="SHW86" s="207"/>
      <c r="SHX86" s="207"/>
      <c r="SHY86" s="207"/>
      <c r="SHZ86" s="207"/>
      <c r="SIA86" s="207"/>
      <c r="SIB86" s="207"/>
      <c r="SIC86" s="207"/>
      <c r="SID86" s="207"/>
      <c r="SIE86" s="207"/>
      <c r="SIF86" s="207"/>
      <c r="SIG86" s="207"/>
      <c r="SIH86" s="207"/>
      <c r="SII86" s="207"/>
      <c r="SIJ86" s="207"/>
      <c r="SIK86" s="207"/>
      <c r="SIL86" s="207"/>
      <c r="SIM86" s="207"/>
      <c r="SIN86" s="207"/>
      <c r="SIO86" s="207"/>
      <c r="SIP86" s="207"/>
      <c r="SIQ86" s="207"/>
      <c r="SIR86" s="207"/>
      <c r="SIS86" s="207"/>
      <c r="SIT86" s="207"/>
      <c r="SIU86" s="207"/>
      <c r="SIV86" s="207"/>
      <c r="SIW86" s="207"/>
      <c r="SIX86" s="207"/>
      <c r="SIY86" s="207"/>
      <c r="SIZ86" s="207"/>
      <c r="SJA86" s="207"/>
      <c r="SJB86" s="207"/>
      <c r="SJC86" s="207"/>
      <c r="SJD86" s="207"/>
      <c r="SJE86" s="207"/>
      <c r="SJF86" s="207"/>
      <c r="SJG86" s="207"/>
      <c r="SJH86" s="207"/>
      <c r="SJI86" s="207"/>
      <c r="SJJ86" s="207"/>
      <c r="SJK86" s="207"/>
      <c r="SJL86" s="207"/>
      <c r="SJM86" s="207"/>
      <c r="SJN86" s="207"/>
      <c r="SJO86" s="207"/>
      <c r="SJP86" s="207"/>
      <c r="SJQ86" s="207"/>
      <c r="SJR86" s="207"/>
      <c r="SJS86" s="207"/>
      <c r="SJT86" s="207"/>
      <c r="SJU86" s="207"/>
      <c r="SJV86" s="207"/>
      <c r="SJW86" s="207"/>
      <c r="SJX86" s="207"/>
      <c r="SJY86" s="207"/>
      <c r="SJZ86" s="207"/>
      <c r="SKA86" s="207"/>
      <c r="SKB86" s="207"/>
      <c r="SKC86" s="207"/>
      <c r="SKD86" s="207"/>
      <c r="SKE86" s="207"/>
      <c r="SKF86" s="207"/>
      <c r="SKG86" s="207"/>
      <c r="SKH86" s="207"/>
      <c r="SKI86" s="207"/>
      <c r="SKJ86" s="207"/>
      <c r="SKK86" s="207"/>
      <c r="SKL86" s="207"/>
      <c r="SKM86" s="207"/>
      <c r="SKN86" s="207"/>
      <c r="SKO86" s="207"/>
      <c r="SKP86" s="207"/>
      <c r="SKQ86" s="207"/>
      <c r="SKR86" s="207"/>
      <c r="SKS86" s="207"/>
      <c r="SKT86" s="207"/>
      <c r="SKU86" s="207"/>
      <c r="SKV86" s="207"/>
      <c r="SKW86" s="207"/>
      <c r="SKX86" s="207"/>
      <c r="SKY86" s="207"/>
      <c r="SKZ86" s="207"/>
      <c r="SLA86" s="207"/>
      <c r="SLB86" s="207"/>
      <c r="SLC86" s="207"/>
      <c r="SLD86" s="207"/>
      <c r="SLE86" s="207"/>
      <c r="SLF86" s="207"/>
      <c r="SLG86" s="207"/>
      <c r="SLH86" s="207"/>
      <c r="SLI86" s="207"/>
      <c r="SLJ86" s="207"/>
      <c r="SLK86" s="207"/>
      <c r="SLL86" s="207"/>
      <c r="SLM86" s="207"/>
      <c r="SLN86" s="207"/>
      <c r="SLO86" s="207"/>
      <c r="SLP86" s="207"/>
      <c r="SLQ86" s="207"/>
      <c r="SLR86" s="207"/>
      <c r="SLS86" s="207"/>
      <c r="SLT86" s="207"/>
      <c r="SLU86" s="207"/>
      <c r="SLV86" s="207"/>
      <c r="SLW86" s="207"/>
      <c r="SLX86" s="207"/>
      <c r="SLY86" s="207"/>
      <c r="SLZ86" s="207"/>
      <c r="SMA86" s="207"/>
      <c r="SMB86" s="207"/>
      <c r="SMC86" s="207"/>
      <c r="SMD86" s="207"/>
      <c r="SME86" s="207"/>
      <c r="SMF86" s="207"/>
      <c r="SMG86" s="207"/>
      <c r="SMH86" s="207"/>
      <c r="SMI86" s="207"/>
      <c r="SMJ86" s="207"/>
      <c r="SMK86" s="207"/>
      <c r="SML86" s="207"/>
      <c r="SMM86" s="207"/>
      <c r="SMN86" s="207"/>
      <c r="SMO86" s="207"/>
      <c r="SMP86" s="207"/>
      <c r="SMQ86" s="207"/>
      <c r="SMR86" s="207"/>
      <c r="SMS86" s="207"/>
      <c r="SMT86" s="207"/>
      <c r="SMU86" s="207"/>
      <c r="SMV86" s="207"/>
      <c r="SMW86" s="207"/>
      <c r="SMX86" s="207"/>
      <c r="SMY86" s="207"/>
      <c r="SMZ86" s="207"/>
      <c r="SNA86" s="207"/>
      <c r="SNB86" s="207"/>
      <c r="SNC86" s="207"/>
      <c r="SND86" s="207"/>
      <c r="SNE86" s="207"/>
      <c r="SNF86" s="207"/>
      <c r="SNG86" s="207"/>
      <c r="SNH86" s="207"/>
      <c r="SNI86" s="207"/>
      <c r="SNJ86" s="207"/>
      <c r="SNK86" s="207"/>
      <c r="SNL86" s="207"/>
      <c r="SNM86" s="207"/>
      <c r="SNN86" s="207"/>
      <c r="SNO86" s="207"/>
      <c r="SNP86" s="207"/>
      <c r="SNQ86" s="207"/>
      <c r="SNR86" s="207"/>
      <c r="SNS86" s="207"/>
      <c r="SNT86" s="207"/>
      <c r="SNU86" s="207"/>
      <c r="SNV86" s="207"/>
      <c r="SNW86" s="207"/>
      <c r="SNX86" s="207"/>
      <c r="SNY86" s="207"/>
      <c r="SNZ86" s="207"/>
      <c r="SOA86" s="207"/>
      <c r="SOB86" s="207"/>
      <c r="SOC86" s="207"/>
      <c r="SOD86" s="207"/>
      <c r="SOE86" s="207"/>
      <c r="SOF86" s="207"/>
      <c r="SOG86" s="207"/>
      <c r="SOH86" s="207"/>
      <c r="SOI86" s="207"/>
      <c r="SOJ86" s="207"/>
      <c r="SOK86" s="207"/>
      <c r="SOL86" s="207"/>
      <c r="SOM86" s="207"/>
      <c r="SON86" s="207"/>
      <c r="SOO86" s="207"/>
      <c r="SOP86" s="207"/>
      <c r="SOQ86" s="207"/>
      <c r="SOR86" s="207"/>
      <c r="SOS86" s="207"/>
      <c r="SOT86" s="207"/>
      <c r="SOU86" s="207"/>
      <c r="SOV86" s="207"/>
      <c r="SOW86" s="207"/>
      <c r="SOX86" s="207"/>
      <c r="SOY86" s="207"/>
      <c r="SOZ86" s="207"/>
      <c r="SPA86" s="207"/>
      <c r="SPB86" s="207"/>
      <c r="SPC86" s="207"/>
      <c r="SPD86" s="207"/>
      <c r="SPE86" s="207"/>
      <c r="SPF86" s="207"/>
      <c r="SPG86" s="207"/>
      <c r="SPH86" s="207"/>
      <c r="SPI86" s="207"/>
      <c r="SPJ86" s="207"/>
      <c r="SPK86" s="207"/>
      <c r="SPL86" s="207"/>
      <c r="SPM86" s="207"/>
      <c r="SPN86" s="207"/>
      <c r="SPO86" s="207"/>
      <c r="SPP86" s="207"/>
      <c r="SPQ86" s="207"/>
      <c r="SPR86" s="207"/>
      <c r="SPS86" s="207"/>
      <c r="SPT86" s="207"/>
      <c r="SPU86" s="207"/>
      <c r="SPV86" s="207"/>
      <c r="SPW86" s="207"/>
      <c r="SPX86" s="207"/>
      <c r="SPY86" s="207"/>
      <c r="SPZ86" s="207"/>
      <c r="SQA86" s="207"/>
      <c r="SQB86" s="207"/>
      <c r="SQC86" s="207"/>
      <c r="SQD86" s="207"/>
      <c r="SQE86" s="207"/>
      <c r="SQF86" s="207"/>
      <c r="SQG86" s="207"/>
      <c r="SQH86" s="207"/>
      <c r="SQI86" s="207"/>
      <c r="SQJ86" s="207"/>
      <c r="SQK86" s="207"/>
      <c r="SQL86" s="207"/>
      <c r="SQM86" s="207"/>
      <c r="SQN86" s="207"/>
      <c r="SQO86" s="207"/>
      <c r="SQP86" s="207"/>
      <c r="SQQ86" s="207"/>
      <c r="SQR86" s="207"/>
      <c r="SQS86" s="207"/>
      <c r="SQT86" s="207"/>
      <c r="SQU86" s="207"/>
      <c r="SQV86" s="207"/>
      <c r="SQW86" s="207"/>
      <c r="SQX86" s="207"/>
      <c r="SQY86" s="207"/>
      <c r="SQZ86" s="207"/>
      <c r="SRA86" s="207"/>
      <c r="SRB86" s="207"/>
      <c r="SRC86" s="207"/>
      <c r="SRD86" s="207"/>
      <c r="SRE86" s="207"/>
      <c r="SRF86" s="207"/>
      <c r="SRG86" s="207"/>
      <c r="SRH86" s="207"/>
      <c r="SRI86" s="207"/>
      <c r="SRJ86" s="207"/>
      <c r="SRK86" s="207"/>
      <c r="SRL86" s="207"/>
      <c r="SRM86" s="207"/>
      <c r="SRN86" s="207"/>
      <c r="SRO86" s="207"/>
      <c r="SRP86" s="207"/>
      <c r="SRQ86" s="207"/>
      <c r="SRR86" s="207"/>
      <c r="SRS86" s="207"/>
      <c r="SRT86" s="207"/>
      <c r="SRU86" s="207"/>
      <c r="SRV86" s="207"/>
      <c r="SRW86" s="207"/>
      <c r="SRX86" s="207"/>
      <c r="SRY86" s="207"/>
      <c r="SRZ86" s="207"/>
      <c r="SSA86" s="207"/>
      <c r="SSB86" s="207"/>
      <c r="SSC86" s="207"/>
      <c r="SSD86" s="207"/>
      <c r="SSE86" s="207"/>
      <c r="SSF86" s="207"/>
      <c r="SSG86" s="207"/>
      <c r="SSH86" s="207"/>
      <c r="SSI86" s="207"/>
      <c r="SSJ86" s="207"/>
      <c r="SSK86" s="207"/>
      <c r="SSL86" s="207"/>
      <c r="SSM86" s="207"/>
      <c r="SSN86" s="207"/>
      <c r="SSO86" s="207"/>
      <c r="SSP86" s="207"/>
      <c r="SSQ86" s="207"/>
      <c r="SSR86" s="207"/>
      <c r="SSS86" s="207"/>
      <c r="SST86" s="207"/>
      <c r="SSU86" s="207"/>
      <c r="SSV86" s="207"/>
      <c r="SSW86" s="207"/>
      <c r="SSX86" s="207"/>
      <c r="SSY86" s="207"/>
      <c r="SSZ86" s="207"/>
      <c r="STA86" s="207"/>
      <c r="STB86" s="207"/>
      <c r="STC86" s="207"/>
      <c r="STD86" s="207"/>
      <c r="STE86" s="207"/>
      <c r="STF86" s="207"/>
      <c r="STG86" s="207"/>
      <c r="STH86" s="207"/>
      <c r="STI86" s="207"/>
      <c r="STJ86" s="207"/>
      <c r="STK86" s="207"/>
      <c r="STL86" s="207"/>
      <c r="STM86" s="207"/>
      <c r="STN86" s="207"/>
      <c r="STO86" s="207"/>
      <c r="STP86" s="207"/>
      <c r="STQ86" s="207"/>
      <c r="STR86" s="207"/>
      <c r="STS86" s="207"/>
      <c r="STT86" s="207"/>
      <c r="STU86" s="207"/>
      <c r="STV86" s="207"/>
      <c r="STW86" s="207"/>
      <c r="STX86" s="207"/>
      <c r="STY86" s="207"/>
      <c r="STZ86" s="207"/>
      <c r="SUA86" s="207"/>
      <c r="SUB86" s="207"/>
      <c r="SUC86" s="207"/>
      <c r="SUD86" s="207"/>
      <c r="SUE86" s="207"/>
      <c r="SUF86" s="207"/>
      <c r="SUG86" s="207"/>
      <c r="SUH86" s="207"/>
      <c r="SUI86" s="207"/>
      <c r="SUJ86" s="207"/>
      <c r="SUK86" s="207"/>
      <c r="SUL86" s="207"/>
      <c r="SUM86" s="207"/>
      <c r="SUN86" s="207"/>
      <c r="SUO86" s="207"/>
      <c r="SUP86" s="207"/>
      <c r="SUQ86" s="207"/>
      <c r="SUR86" s="207"/>
      <c r="SUS86" s="207"/>
      <c r="SUT86" s="207"/>
      <c r="SUU86" s="207"/>
      <c r="SUV86" s="207"/>
      <c r="SUW86" s="207"/>
      <c r="SUX86" s="207"/>
      <c r="SUY86" s="207"/>
      <c r="SUZ86" s="207"/>
      <c r="SVA86" s="207"/>
      <c r="SVB86" s="207"/>
      <c r="SVC86" s="207"/>
      <c r="SVD86" s="207"/>
      <c r="SVE86" s="207"/>
      <c r="SVF86" s="207"/>
      <c r="SVG86" s="207"/>
      <c r="SVH86" s="207"/>
      <c r="SVI86" s="207"/>
      <c r="SVJ86" s="207"/>
      <c r="SVK86" s="207"/>
      <c r="SVL86" s="207"/>
      <c r="SVM86" s="207"/>
      <c r="SVN86" s="207"/>
      <c r="SVO86" s="207"/>
      <c r="SVP86" s="207"/>
      <c r="SVQ86" s="207"/>
      <c r="SVR86" s="207"/>
      <c r="SVS86" s="207"/>
      <c r="SVT86" s="207"/>
      <c r="SVU86" s="207"/>
      <c r="SVV86" s="207"/>
      <c r="SVW86" s="207"/>
      <c r="SVX86" s="207"/>
      <c r="SVY86" s="207"/>
      <c r="SVZ86" s="207"/>
      <c r="SWA86" s="207"/>
      <c r="SWB86" s="207"/>
      <c r="SWC86" s="207"/>
      <c r="SWD86" s="207"/>
      <c r="SWE86" s="207"/>
      <c r="SWF86" s="207"/>
      <c r="SWG86" s="207"/>
      <c r="SWH86" s="207"/>
      <c r="SWI86" s="207"/>
      <c r="SWJ86" s="207"/>
      <c r="SWK86" s="207"/>
      <c r="SWL86" s="207"/>
      <c r="SWM86" s="207"/>
      <c r="SWN86" s="207"/>
      <c r="SWO86" s="207"/>
      <c r="SWP86" s="207"/>
      <c r="SWQ86" s="207"/>
      <c r="SWR86" s="207"/>
      <c r="SWS86" s="207"/>
      <c r="SWT86" s="207"/>
      <c r="SWU86" s="207"/>
      <c r="SWV86" s="207"/>
      <c r="SWW86" s="207"/>
      <c r="SWX86" s="207"/>
      <c r="SWY86" s="207"/>
      <c r="SWZ86" s="207"/>
      <c r="SXA86" s="207"/>
      <c r="SXB86" s="207"/>
      <c r="SXC86" s="207"/>
      <c r="SXD86" s="207"/>
      <c r="SXE86" s="207"/>
      <c r="SXF86" s="207"/>
      <c r="SXG86" s="207"/>
      <c r="SXH86" s="207"/>
      <c r="SXI86" s="207"/>
      <c r="SXJ86" s="207"/>
      <c r="SXK86" s="207"/>
      <c r="SXL86" s="207"/>
      <c r="SXM86" s="207"/>
      <c r="SXN86" s="207"/>
      <c r="SXO86" s="207"/>
      <c r="SXP86" s="207"/>
      <c r="SXQ86" s="207"/>
      <c r="SXR86" s="207"/>
      <c r="SXS86" s="207"/>
      <c r="SXT86" s="207"/>
      <c r="SXU86" s="207"/>
      <c r="SXV86" s="207"/>
      <c r="SXW86" s="207"/>
      <c r="SXX86" s="207"/>
      <c r="SXY86" s="207"/>
      <c r="SXZ86" s="207"/>
      <c r="SYA86" s="207"/>
      <c r="SYB86" s="207"/>
      <c r="SYC86" s="207"/>
      <c r="SYD86" s="207"/>
      <c r="SYE86" s="207"/>
      <c r="SYF86" s="207"/>
      <c r="SYG86" s="207"/>
      <c r="SYH86" s="207"/>
      <c r="SYI86" s="207"/>
      <c r="SYJ86" s="207"/>
      <c r="SYK86" s="207"/>
      <c r="SYL86" s="207"/>
      <c r="SYM86" s="207"/>
      <c r="SYN86" s="207"/>
      <c r="SYO86" s="207"/>
      <c r="SYP86" s="207"/>
      <c r="SYQ86" s="207"/>
      <c r="SYR86" s="207"/>
      <c r="SYS86" s="207"/>
      <c r="SYT86" s="207"/>
      <c r="SYU86" s="207"/>
      <c r="SYV86" s="207"/>
      <c r="SYW86" s="207"/>
      <c r="SYX86" s="207"/>
      <c r="SYY86" s="207"/>
      <c r="SYZ86" s="207"/>
      <c r="SZA86" s="207"/>
      <c r="SZB86" s="207"/>
      <c r="SZC86" s="207"/>
      <c r="SZD86" s="207"/>
      <c r="SZE86" s="207"/>
      <c r="SZF86" s="207"/>
      <c r="SZG86" s="207"/>
      <c r="SZH86" s="207"/>
      <c r="SZI86" s="207"/>
      <c r="SZJ86" s="207"/>
      <c r="SZK86" s="207"/>
      <c r="SZL86" s="207"/>
      <c r="SZM86" s="207"/>
      <c r="SZN86" s="207"/>
      <c r="SZO86" s="207"/>
      <c r="SZP86" s="207"/>
      <c r="SZQ86" s="207"/>
      <c r="SZR86" s="207"/>
      <c r="SZS86" s="207"/>
      <c r="SZT86" s="207"/>
      <c r="SZU86" s="207"/>
      <c r="SZV86" s="207"/>
      <c r="SZW86" s="207"/>
      <c r="SZX86" s="207"/>
      <c r="SZY86" s="207"/>
      <c r="SZZ86" s="207"/>
      <c r="TAA86" s="207"/>
      <c r="TAB86" s="207"/>
      <c r="TAC86" s="207"/>
      <c r="TAD86" s="207"/>
      <c r="TAE86" s="207"/>
      <c r="TAF86" s="207"/>
      <c r="TAG86" s="207"/>
      <c r="TAH86" s="207"/>
      <c r="TAI86" s="207"/>
      <c r="TAJ86" s="207"/>
      <c r="TAK86" s="207"/>
      <c r="TAL86" s="207"/>
      <c r="TAM86" s="207"/>
      <c r="TAN86" s="207"/>
      <c r="TAO86" s="207"/>
      <c r="TAP86" s="207"/>
      <c r="TAQ86" s="207"/>
      <c r="TAR86" s="207"/>
      <c r="TAS86" s="207"/>
      <c r="TAT86" s="207"/>
      <c r="TAU86" s="207"/>
      <c r="TAV86" s="207"/>
      <c r="TAW86" s="207"/>
      <c r="TAX86" s="207"/>
      <c r="TAY86" s="207"/>
      <c r="TAZ86" s="207"/>
      <c r="TBA86" s="207"/>
      <c r="TBB86" s="207"/>
      <c r="TBC86" s="207"/>
      <c r="TBD86" s="207"/>
      <c r="TBE86" s="207"/>
      <c r="TBF86" s="207"/>
      <c r="TBG86" s="207"/>
      <c r="TBH86" s="207"/>
      <c r="TBI86" s="207"/>
      <c r="TBJ86" s="207"/>
      <c r="TBK86" s="207"/>
      <c r="TBL86" s="207"/>
      <c r="TBM86" s="207"/>
      <c r="TBN86" s="207"/>
      <c r="TBO86" s="207"/>
      <c r="TBP86" s="207"/>
      <c r="TBQ86" s="207"/>
      <c r="TBR86" s="207"/>
      <c r="TBS86" s="207"/>
      <c r="TBT86" s="207"/>
      <c r="TBU86" s="207"/>
      <c r="TBV86" s="207"/>
      <c r="TBW86" s="207"/>
      <c r="TBX86" s="207"/>
      <c r="TBY86" s="207"/>
      <c r="TBZ86" s="207"/>
      <c r="TCA86" s="207"/>
      <c r="TCB86" s="207"/>
      <c r="TCC86" s="207"/>
      <c r="TCD86" s="207"/>
      <c r="TCE86" s="207"/>
      <c r="TCF86" s="207"/>
      <c r="TCG86" s="207"/>
      <c r="TCH86" s="207"/>
      <c r="TCI86" s="207"/>
      <c r="TCJ86" s="207"/>
      <c r="TCK86" s="207"/>
      <c r="TCL86" s="207"/>
      <c r="TCM86" s="207"/>
      <c r="TCN86" s="207"/>
      <c r="TCO86" s="207"/>
      <c r="TCP86" s="207"/>
      <c r="TCQ86" s="207"/>
      <c r="TCR86" s="207"/>
      <c r="TCS86" s="207"/>
      <c r="TCT86" s="207"/>
      <c r="TCU86" s="207"/>
      <c r="TCV86" s="207"/>
      <c r="TCW86" s="207"/>
      <c r="TCX86" s="207"/>
      <c r="TCY86" s="207"/>
      <c r="TCZ86" s="207"/>
      <c r="TDA86" s="207"/>
      <c r="TDB86" s="207"/>
      <c r="TDC86" s="207"/>
      <c r="TDD86" s="207"/>
      <c r="TDE86" s="207"/>
      <c r="TDF86" s="207"/>
      <c r="TDG86" s="207"/>
      <c r="TDH86" s="207"/>
      <c r="TDI86" s="207"/>
      <c r="TDJ86" s="207"/>
      <c r="TDK86" s="207"/>
      <c r="TDL86" s="207"/>
      <c r="TDM86" s="207"/>
      <c r="TDN86" s="207"/>
      <c r="TDO86" s="207"/>
      <c r="TDP86" s="207"/>
      <c r="TDQ86" s="207"/>
      <c r="TDR86" s="207"/>
      <c r="TDS86" s="207"/>
      <c r="TDT86" s="207"/>
      <c r="TDU86" s="207"/>
      <c r="TDV86" s="207"/>
      <c r="TDW86" s="207"/>
      <c r="TDX86" s="207"/>
      <c r="TDY86" s="207"/>
      <c r="TDZ86" s="207"/>
      <c r="TEA86" s="207"/>
      <c r="TEB86" s="207"/>
      <c r="TEC86" s="207"/>
      <c r="TED86" s="207"/>
      <c r="TEE86" s="207"/>
      <c r="TEF86" s="207"/>
      <c r="TEG86" s="207"/>
      <c r="TEH86" s="207"/>
      <c r="TEI86" s="207"/>
      <c r="TEJ86" s="207"/>
      <c r="TEK86" s="207"/>
      <c r="TEL86" s="207"/>
      <c r="TEM86" s="207"/>
      <c r="TEN86" s="207"/>
      <c r="TEO86" s="207"/>
      <c r="TEP86" s="207"/>
      <c r="TEQ86" s="207"/>
      <c r="TER86" s="207"/>
      <c r="TES86" s="207"/>
      <c r="TET86" s="207"/>
      <c r="TEU86" s="207"/>
      <c r="TEV86" s="207"/>
      <c r="TEW86" s="207"/>
      <c r="TEX86" s="207"/>
      <c r="TEY86" s="207"/>
      <c r="TEZ86" s="207"/>
      <c r="TFA86" s="207"/>
      <c r="TFB86" s="207"/>
      <c r="TFC86" s="207"/>
      <c r="TFD86" s="207"/>
      <c r="TFE86" s="207"/>
      <c r="TFF86" s="207"/>
      <c r="TFG86" s="207"/>
      <c r="TFH86" s="207"/>
      <c r="TFI86" s="207"/>
      <c r="TFJ86" s="207"/>
      <c r="TFK86" s="207"/>
      <c r="TFL86" s="207"/>
      <c r="TFM86" s="207"/>
      <c r="TFN86" s="207"/>
      <c r="TFO86" s="207"/>
      <c r="TFP86" s="207"/>
      <c r="TFQ86" s="207"/>
      <c r="TFR86" s="207"/>
      <c r="TFS86" s="207"/>
      <c r="TFT86" s="207"/>
      <c r="TFU86" s="207"/>
      <c r="TFV86" s="207"/>
      <c r="TFW86" s="207"/>
      <c r="TFX86" s="207"/>
      <c r="TFY86" s="207"/>
      <c r="TFZ86" s="207"/>
      <c r="TGA86" s="207"/>
      <c r="TGB86" s="207"/>
      <c r="TGC86" s="207"/>
      <c r="TGD86" s="207"/>
      <c r="TGE86" s="207"/>
      <c r="TGF86" s="207"/>
      <c r="TGG86" s="207"/>
      <c r="TGH86" s="207"/>
      <c r="TGI86" s="207"/>
      <c r="TGJ86" s="207"/>
      <c r="TGK86" s="207"/>
      <c r="TGL86" s="207"/>
      <c r="TGM86" s="207"/>
      <c r="TGN86" s="207"/>
      <c r="TGO86" s="207"/>
      <c r="TGP86" s="207"/>
      <c r="TGQ86" s="207"/>
      <c r="TGR86" s="207"/>
      <c r="TGS86" s="207"/>
      <c r="TGT86" s="207"/>
      <c r="TGU86" s="207"/>
      <c r="TGV86" s="207"/>
      <c r="TGW86" s="207"/>
      <c r="TGX86" s="207"/>
      <c r="TGY86" s="207"/>
      <c r="TGZ86" s="207"/>
      <c r="THA86" s="207"/>
      <c r="THB86" s="207"/>
      <c r="THC86" s="207"/>
      <c r="THD86" s="207"/>
      <c r="THE86" s="207"/>
      <c r="THF86" s="207"/>
      <c r="THG86" s="207"/>
      <c r="THH86" s="207"/>
      <c r="THI86" s="207"/>
      <c r="THJ86" s="207"/>
      <c r="THK86" s="207"/>
      <c r="THL86" s="207"/>
      <c r="THM86" s="207"/>
      <c r="THN86" s="207"/>
      <c r="THO86" s="207"/>
      <c r="THP86" s="207"/>
      <c r="THQ86" s="207"/>
      <c r="THR86" s="207"/>
      <c r="THS86" s="207"/>
      <c r="THT86" s="207"/>
      <c r="THU86" s="207"/>
      <c r="THV86" s="207"/>
      <c r="THW86" s="207"/>
      <c r="THX86" s="207"/>
      <c r="THY86" s="207"/>
      <c r="THZ86" s="207"/>
      <c r="TIA86" s="207"/>
      <c r="TIB86" s="207"/>
      <c r="TIC86" s="207"/>
      <c r="TID86" s="207"/>
      <c r="TIE86" s="207"/>
      <c r="TIF86" s="207"/>
      <c r="TIG86" s="207"/>
      <c r="TIH86" s="207"/>
      <c r="TII86" s="207"/>
      <c r="TIJ86" s="207"/>
      <c r="TIK86" s="207"/>
      <c r="TIL86" s="207"/>
      <c r="TIM86" s="207"/>
      <c r="TIN86" s="207"/>
      <c r="TIO86" s="207"/>
      <c r="TIP86" s="207"/>
      <c r="TIQ86" s="207"/>
      <c r="TIR86" s="207"/>
      <c r="TIS86" s="207"/>
      <c r="TIT86" s="207"/>
      <c r="TIU86" s="207"/>
      <c r="TIV86" s="207"/>
      <c r="TIW86" s="207"/>
      <c r="TIX86" s="207"/>
      <c r="TIY86" s="207"/>
      <c r="TIZ86" s="207"/>
      <c r="TJA86" s="207"/>
      <c r="TJB86" s="207"/>
      <c r="TJC86" s="207"/>
      <c r="TJD86" s="207"/>
      <c r="TJE86" s="207"/>
      <c r="TJF86" s="207"/>
      <c r="TJG86" s="207"/>
      <c r="TJH86" s="207"/>
      <c r="TJI86" s="207"/>
      <c r="TJJ86" s="207"/>
      <c r="TJK86" s="207"/>
      <c r="TJL86" s="207"/>
      <c r="TJM86" s="207"/>
      <c r="TJN86" s="207"/>
      <c r="TJO86" s="207"/>
      <c r="TJP86" s="207"/>
      <c r="TJQ86" s="207"/>
      <c r="TJR86" s="207"/>
      <c r="TJS86" s="207"/>
      <c r="TJT86" s="207"/>
      <c r="TJU86" s="207"/>
      <c r="TJV86" s="207"/>
      <c r="TJW86" s="207"/>
      <c r="TJX86" s="207"/>
      <c r="TJY86" s="207"/>
      <c r="TJZ86" s="207"/>
      <c r="TKA86" s="207"/>
      <c r="TKB86" s="207"/>
      <c r="TKC86" s="207"/>
      <c r="TKD86" s="207"/>
      <c r="TKE86" s="207"/>
      <c r="TKF86" s="207"/>
      <c r="TKG86" s="207"/>
      <c r="TKH86" s="207"/>
      <c r="TKI86" s="207"/>
      <c r="TKJ86" s="207"/>
      <c r="TKK86" s="207"/>
      <c r="TKL86" s="207"/>
      <c r="TKM86" s="207"/>
      <c r="TKN86" s="207"/>
      <c r="TKO86" s="207"/>
      <c r="TKP86" s="207"/>
      <c r="TKQ86" s="207"/>
      <c r="TKR86" s="207"/>
      <c r="TKS86" s="207"/>
      <c r="TKT86" s="207"/>
      <c r="TKU86" s="207"/>
      <c r="TKV86" s="207"/>
      <c r="TKW86" s="207"/>
      <c r="TKX86" s="207"/>
      <c r="TKY86" s="207"/>
      <c r="TKZ86" s="207"/>
      <c r="TLA86" s="207"/>
      <c r="TLB86" s="207"/>
      <c r="TLC86" s="207"/>
      <c r="TLD86" s="207"/>
      <c r="TLE86" s="207"/>
      <c r="TLF86" s="207"/>
      <c r="TLG86" s="207"/>
      <c r="TLH86" s="207"/>
      <c r="TLI86" s="207"/>
      <c r="TLJ86" s="207"/>
      <c r="TLK86" s="207"/>
      <c r="TLL86" s="207"/>
      <c r="TLM86" s="207"/>
      <c r="TLN86" s="207"/>
      <c r="TLO86" s="207"/>
      <c r="TLP86" s="207"/>
      <c r="TLQ86" s="207"/>
      <c r="TLR86" s="207"/>
      <c r="TLS86" s="207"/>
      <c r="TLT86" s="207"/>
      <c r="TLU86" s="207"/>
      <c r="TLV86" s="207"/>
      <c r="TLW86" s="207"/>
      <c r="TLX86" s="207"/>
      <c r="TLY86" s="207"/>
      <c r="TLZ86" s="207"/>
      <c r="TMA86" s="207"/>
      <c r="TMB86" s="207"/>
      <c r="TMC86" s="207"/>
      <c r="TMD86" s="207"/>
      <c r="TME86" s="207"/>
      <c r="TMF86" s="207"/>
      <c r="TMG86" s="207"/>
      <c r="TMH86" s="207"/>
      <c r="TMI86" s="207"/>
      <c r="TMJ86" s="207"/>
      <c r="TMK86" s="207"/>
      <c r="TML86" s="207"/>
      <c r="TMM86" s="207"/>
      <c r="TMN86" s="207"/>
      <c r="TMO86" s="207"/>
      <c r="TMP86" s="207"/>
      <c r="TMQ86" s="207"/>
      <c r="TMR86" s="207"/>
      <c r="TMS86" s="207"/>
      <c r="TMT86" s="207"/>
      <c r="TMU86" s="207"/>
      <c r="TMV86" s="207"/>
      <c r="TMW86" s="207"/>
      <c r="TMX86" s="207"/>
      <c r="TMY86" s="207"/>
      <c r="TMZ86" s="207"/>
      <c r="TNA86" s="207"/>
      <c r="TNB86" s="207"/>
      <c r="TNC86" s="207"/>
      <c r="TND86" s="207"/>
      <c r="TNE86" s="207"/>
      <c r="TNF86" s="207"/>
      <c r="TNG86" s="207"/>
      <c r="TNH86" s="207"/>
      <c r="TNI86" s="207"/>
      <c r="TNJ86" s="207"/>
      <c r="TNK86" s="207"/>
      <c r="TNL86" s="207"/>
      <c r="TNM86" s="207"/>
      <c r="TNN86" s="207"/>
      <c r="TNO86" s="207"/>
      <c r="TNP86" s="207"/>
      <c r="TNQ86" s="207"/>
      <c r="TNR86" s="207"/>
      <c r="TNS86" s="207"/>
      <c r="TNT86" s="207"/>
      <c r="TNU86" s="207"/>
      <c r="TNV86" s="207"/>
      <c r="TNW86" s="207"/>
      <c r="TNX86" s="207"/>
      <c r="TNY86" s="207"/>
      <c r="TNZ86" s="207"/>
      <c r="TOA86" s="207"/>
      <c r="TOB86" s="207"/>
      <c r="TOC86" s="207"/>
      <c r="TOD86" s="207"/>
      <c r="TOE86" s="207"/>
      <c r="TOF86" s="207"/>
      <c r="TOG86" s="207"/>
      <c r="TOH86" s="207"/>
      <c r="TOI86" s="207"/>
      <c r="TOJ86" s="207"/>
      <c r="TOK86" s="207"/>
      <c r="TOL86" s="207"/>
      <c r="TOM86" s="207"/>
      <c r="TON86" s="207"/>
      <c r="TOO86" s="207"/>
      <c r="TOP86" s="207"/>
      <c r="TOQ86" s="207"/>
      <c r="TOR86" s="207"/>
      <c r="TOS86" s="207"/>
      <c r="TOT86" s="207"/>
      <c r="TOU86" s="207"/>
      <c r="TOV86" s="207"/>
      <c r="TOW86" s="207"/>
      <c r="TOX86" s="207"/>
      <c r="TOY86" s="207"/>
      <c r="TOZ86" s="207"/>
      <c r="TPA86" s="207"/>
      <c r="TPB86" s="207"/>
      <c r="TPC86" s="207"/>
      <c r="TPD86" s="207"/>
      <c r="TPE86" s="207"/>
      <c r="TPF86" s="207"/>
      <c r="TPG86" s="207"/>
      <c r="TPH86" s="207"/>
      <c r="TPI86" s="207"/>
      <c r="TPJ86" s="207"/>
      <c r="TPK86" s="207"/>
      <c r="TPL86" s="207"/>
      <c r="TPM86" s="207"/>
      <c r="TPN86" s="207"/>
      <c r="TPO86" s="207"/>
      <c r="TPP86" s="207"/>
      <c r="TPQ86" s="207"/>
      <c r="TPR86" s="207"/>
      <c r="TPS86" s="207"/>
      <c r="TPT86" s="207"/>
      <c r="TPU86" s="207"/>
      <c r="TPV86" s="207"/>
      <c r="TPW86" s="207"/>
      <c r="TPX86" s="207"/>
      <c r="TPY86" s="207"/>
      <c r="TPZ86" s="207"/>
      <c r="TQA86" s="207"/>
      <c r="TQB86" s="207"/>
      <c r="TQC86" s="207"/>
      <c r="TQD86" s="207"/>
      <c r="TQE86" s="207"/>
      <c r="TQF86" s="207"/>
      <c r="TQG86" s="207"/>
      <c r="TQH86" s="207"/>
      <c r="TQI86" s="207"/>
      <c r="TQJ86" s="207"/>
      <c r="TQK86" s="207"/>
      <c r="TQL86" s="207"/>
      <c r="TQM86" s="207"/>
      <c r="TQN86" s="207"/>
      <c r="TQO86" s="207"/>
      <c r="TQP86" s="207"/>
      <c r="TQQ86" s="207"/>
      <c r="TQR86" s="207"/>
      <c r="TQS86" s="207"/>
      <c r="TQT86" s="207"/>
      <c r="TQU86" s="207"/>
      <c r="TQV86" s="207"/>
      <c r="TQW86" s="207"/>
      <c r="TQX86" s="207"/>
      <c r="TQY86" s="207"/>
      <c r="TQZ86" s="207"/>
      <c r="TRA86" s="207"/>
      <c r="TRB86" s="207"/>
      <c r="TRC86" s="207"/>
      <c r="TRD86" s="207"/>
      <c r="TRE86" s="207"/>
      <c r="TRF86" s="207"/>
      <c r="TRG86" s="207"/>
      <c r="TRH86" s="207"/>
      <c r="TRI86" s="207"/>
      <c r="TRJ86" s="207"/>
      <c r="TRK86" s="207"/>
      <c r="TRL86" s="207"/>
      <c r="TRM86" s="207"/>
      <c r="TRN86" s="207"/>
      <c r="TRO86" s="207"/>
      <c r="TRP86" s="207"/>
      <c r="TRQ86" s="207"/>
      <c r="TRR86" s="207"/>
      <c r="TRS86" s="207"/>
      <c r="TRT86" s="207"/>
      <c r="TRU86" s="207"/>
      <c r="TRV86" s="207"/>
      <c r="TRW86" s="207"/>
      <c r="TRX86" s="207"/>
      <c r="TRY86" s="207"/>
      <c r="TRZ86" s="207"/>
      <c r="TSA86" s="207"/>
      <c r="TSB86" s="207"/>
      <c r="TSC86" s="207"/>
      <c r="TSD86" s="207"/>
      <c r="TSE86" s="207"/>
      <c r="TSF86" s="207"/>
      <c r="TSG86" s="207"/>
      <c r="TSH86" s="207"/>
      <c r="TSI86" s="207"/>
      <c r="TSJ86" s="207"/>
      <c r="TSK86" s="207"/>
      <c r="TSL86" s="207"/>
      <c r="TSM86" s="207"/>
      <c r="TSN86" s="207"/>
      <c r="TSO86" s="207"/>
      <c r="TSP86" s="207"/>
      <c r="TSQ86" s="207"/>
      <c r="TSR86" s="207"/>
      <c r="TSS86" s="207"/>
      <c r="TST86" s="207"/>
      <c r="TSU86" s="207"/>
      <c r="TSV86" s="207"/>
      <c r="TSW86" s="207"/>
      <c r="TSX86" s="207"/>
      <c r="TSY86" s="207"/>
      <c r="TSZ86" s="207"/>
      <c r="TTA86" s="207"/>
      <c r="TTB86" s="207"/>
      <c r="TTC86" s="207"/>
      <c r="TTD86" s="207"/>
      <c r="TTE86" s="207"/>
      <c r="TTF86" s="207"/>
      <c r="TTG86" s="207"/>
      <c r="TTH86" s="207"/>
      <c r="TTI86" s="207"/>
      <c r="TTJ86" s="207"/>
      <c r="TTK86" s="207"/>
      <c r="TTL86" s="207"/>
      <c r="TTM86" s="207"/>
      <c r="TTN86" s="207"/>
      <c r="TTO86" s="207"/>
      <c r="TTP86" s="207"/>
      <c r="TTQ86" s="207"/>
      <c r="TTR86" s="207"/>
      <c r="TTS86" s="207"/>
      <c r="TTT86" s="207"/>
      <c r="TTU86" s="207"/>
      <c r="TTV86" s="207"/>
      <c r="TTW86" s="207"/>
      <c r="TTX86" s="207"/>
      <c r="TTY86" s="207"/>
      <c r="TTZ86" s="207"/>
      <c r="TUA86" s="207"/>
      <c r="TUB86" s="207"/>
      <c r="TUC86" s="207"/>
      <c r="TUD86" s="207"/>
      <c r="TUE86" s="207"/>
      <c r="TUF86" s="207"/>
      <c r="TUG86" s="207"/>
      <c r="TUH86" s="207"/>
      <c r="TUI86" s="207"/>
      <c r="TUJ86" s="207"/>
      <c r="TUK86" s="207"/>
      <c r="TUL86" s="207"/>
      <c r="TUM86" s="207"/>
      <c r="TUN86" s="207"/>
      <c r="TUO86" s="207"/>
      <c r="TUP86" s="207"/>
      <c r="TUQ86" s="207"/>
      <c r="TUR86" s="207"/>
      <c r="TUS86" s="207"/>
      <c r="TUT86" s="207"/>
      <c r="TUU86" s="207"/>
      <c r="TUV86" s="207"/>
      <c r="TUW86" s="207"/>
      <c r="TUX86" s="207"/>
      <c r="TUY86" s="207"/>
      <c r="TUZ86" s="207"/>
      <c r="TVA86" s="207"/>
      <c r="TVB86" s="207"/>
      <c r="TVC86" s="207"/>
      <c r="TVD86" s="207"/>
      <c r="TVE86" s="207"/>
      <c r="TVF86" s="207"/>
      <c r="TVG86" s="207"/>
      <c r="TVH86" s="207"/>
      <c r="TVI86" s="207"/>
      <c r="TVJ86" s="207"/>
      <c r="TVK86" s="207"/>
      <c r="TVL86" s="207"/>
      <c r="TVM86" s="207"/>
      <c r="TVN86" s="207"/>
      <c r="TVO86" s="207"/>
      <c r="TVP86" s="207"/>
      <c r="TVQ86" s="207"/>
      <c r="TVR86" s="207"/>
      <c r="TVS86" s="207"/>
      <c r="TVT86" s="207"/>
      <c r="TVU86" s="207"/>
      <c r="TVV86" s="207"/>
      <c r="TVW86" s="207"/>
      <c r="TVX86" s="207"/>
      <c r="TVY86" s="207"/>
      <c r="TVZ86" s="207"/>
      <c r="TWA86" s="207"/>
      <c r="TWB86" s="207"/>
      <c r="TWC86" s="207"/>
      <c r="TWD86" s="207"/>
      <c r="TWE86" s="207"/>
      <c r="TWF86" s="207"/>
      <c r="TWG86" s="207"/>
      <c r="TWH86" s="207"/>
      <c r="TWI86" s="207"/>
      <c r="TWJ86" s="207"/>
      <c r="TWK86" s="207"/>
      <c r="TWL86" s="207"/>
      <c r="TWM86" s="207"/>
      <c r="TWN86" s="207"/>
      <c r="TWO86" s="207"/>
      <c r="TWP86" s="207"/>
      <c r="TWQ86" s="207"/>
      <c r="TWR86" s="207"/>
      <c r="TWS86" s="207"/>
      <c r="TWT86" s="207"/>
      <c r="TWU86" s="207"/>
      <c r="TWV86" s="207"/>
      <c r="TWW86" s="207"/>
      <c r="TWX86" s="207"/>
      <c r="TWY86" s="207"/>
      <c r="TWZ86" s="207"/>
      <c r="TXA86" s="207"/>
      <c r="TXB86" s="207"/>
      <c r="TXC86" s="207"/>
      <c r="TXD86" s="207"/>
      <c r="TXE86" s="207"/>
      <c r="TXF86" s="207"/>
      <c r="TXG86" s="207"/>
      <c r="TXH86" s="207"/>
      <c r="TXI86" s="207"/>
      <c r="TXJ86" s="207"/>
      <c r="TXK86" s="207"/>
      <c r="TXL86" s="207"/>
      <c r="TXM86" s="207"/>
      <c r="TXN86" s="207"/>
      <c r="TXO86" s="207"/>
      <c r="TXP86" s="207"/>
      <c r="TXQ86" s="207"/>
      <c r="TXR86" s="207"/>
      <c r="TXS86" s="207"/>
      <c r="TXT86" s="207"/>
      <c r="TXU86" s="207"/>
      <c r="TXV86" s="207"/>
      <c r="TXW86" s="207"/>
      <c r="TXX86" s="207"/>
      <c r="TXY86" s="207"/>
      <c r="TXZ86" s="207"/>
      <c r="TYA86" s="207"/>
      <c r="TYB86" s="207"/>
      <c r="TYC86" s="207"/>
      <c r="TYD86" s="207"/>
      <c r="TYE86" s="207"/>
      <c r="TYF86" s="207"/>
      <c r="TYG86" s="207"/>
      <c r="TYH86" s="207"/>
      <c r="TYI86" s="207"/>
      <c r="TYJ86" s="207"/>
      <c r="TYK86" s="207"/>
      <c r="TYL86" s="207"/>
      <c r="TYM86" s="207"/>
      <c r="TYN86" s="207"/>
      <c r="TYO86" s="207"/>
      <c r="TYP86" s="207"/>
      <c r="TYQ86" s="207"/>
      <c r="TYR86" s="207"/>
      <c r="TYS86" s="207"/>
      <c r="TYT86" s="207"/>
      <c r="TYU86" s="207"/>
      <c r="TYV86" s="207"/>
      <c r="TYW86" s="207"/>
      <c r="TYX86" s="207"/>
      <c r="TYY86" s="207"/>
      <c r="TYZ86" s="207"/>
      <c r="TZA86" s="207"/>
      <c r="TZB86" s="207"/>
      <c r="TZC86" s="207"/>
      <c r="TZD86" s="207"/>
      <c r="TZE86" s="207"/>
      <c r="TZF86" s="207"/>
      <c r="TZG86" s="207"/>
      <c r="TZH86" s="207"/>
      <c r="TZI86" s="207"/>
      <c r="TZJ86" s="207"/>
      <c r="TZK86" s="207"/>
      <c r="TZL86" s="207"/>
      <c r="TZM86" s="207"/>
      <c r="TZN86" s="207"/>
      <c r="TZO86" s="207"/>
      <c r="TZP86" s="207"/>
      <c r="TZQ86" s="207"/>
      <c r="TZR86" s="207"/>
      <c r="TZS86" s="207"/>
      <c r="TZT86" s="207"/>
      <c r="TZU86" s="207"/>
      <c r="TZV86" s="207"/>
      <c r="TZW86" s="207"/>
      <c r="TZX86" s="207"/>
      <c r="TZY86" s="207"/>
      <c r="TZZ86" s="207"/>
      <c r="UAA86" s="207"/>
      <c r="UAB86" s="207"/>
      <c r="UAC86" s="207"/>
      <c r="UAD86" s="207"/>
      <c r="UAE86" s="207"/>
      <c r="UAF86" s="207"/>
      <c r="UAG86" s="207"/>
      <c r="UAH86" s="207"/>
      <c r="UAI86" s="207"/>
      <c r="UAJ86" s="207"/>
      <c r="UAK86" s="207"/>
      <c r="UAL86" s="207"/>
      <c r="UAM86" s="207"/>
      <c r="UAN86" s="207"/>
      <c r="UAO86" s="207"/>
      <c r="UAP86" s="207"/>
      <c r="UAQ86" s="207"/>
      <c r="UAR86" s="207"/>
      <c r="UAS86" s="207"/>
      <c r="UAT86" s="207"/>
      <c r="UAU86" s="207"/>
      <c r="UAV86" s="207"/>
      <c r="UAW86" s="207"/>
      <c r="UAX86" s="207"/>
      <c r="UAY86" s="207"/>
      <c r="UAZ86" s="207"/>
      <c r="UBA86" s="207"/>
      <c r="UBB86" s="207"/>
      <c r="UBC86" s="207"/>
      <c r="UBD86" s="207"/>
      <c r="UBE86" s="207"/>
      <c r="UBF86" s="207"/>
      <c r="UBG86" s="207"/>
      <c r="UBH86" s="207"/>
      <c r="UBI86" s="207"/>
      <c r="UBJ86" s="207"/>
      <c r="UBK86" s="207"/>
      <c r="UBL86" s="207"/>
      <c r="UBM86" s="207"/>
      <c r="UBN86" s="207"/>
      <c r="UBO86" s="207"/>
      <c r="UBP86" s="207"/>
      <c r="UBQ86" s="207"/>
      <c r="UBR86" s="207"/>
      <c r="UBS86" s="207"/>
      <c r="UBT86" s="207"/>
      <c r="UBU86" s="207"/>
      <c r="UBV86" s="207"/>
      <c r="UBW86" s="207"/>
      <c r="UBX86" s="207"/>
      <c r="UBY86" s="207"/>
      <c r="UBZ86" s="207"/>
      <c r="UCA86" s="207"/>
      <c r="UCB86" s="207"/>
      <c r="UCC86" s="207"/>
      <c r="UCD86" s="207"/>
      <c r="UCE86" s="207"/>
      <c r="UCF86" s="207"/>
      <c r="UCG86" s="207"/>
      <c r="UCH86" s="207"/>
      <c r="UCI86" s="207"/>
      <c r="UCJ86" s="207"/>
      <c r="UCK86" s="207"/>
      <c r="UCL86" s="207"/>
      <c r="UCM86" s="207"/>
      <c r="UCN86" s="207"/>
      <c r="UCO86" s="207"/>
      <c r="UCP86" s="207"/>
      <c r="UCQ86" s="207"/>
      <c r="UCR86" s="207"/>
      <c r="UCS86" s="207"/>
      <c r="UCT86" s="207"/>
      <c r="UCU86" s="207"/>
      <c r="UCV86" s="207"/>
      <c r="UCW86" s="207"/>
      <c r="UCX86" s="207"/>
      <c r="UCY86" s="207"/>
      <c r="UCZ86" s="207"/>
      <c r="UDA86" s="207"/>
      <c r="UDB86" s="207"/>
      <c r="UDC86" s="207"/>
      <c r="UDD86" s="207"/>
      <c r="UDE86" s="207"/>
      <c r="UDF86" s="207"/>
      <c r="UDG86" s="207"/>
      <c r="UDH86" s="207"/>
      <c r="UDI86" s="207"/>
      <c r="UDJ86" s="207"/>
      <c r="UDK86" s="207"/>
      <c r="UDL86" s="207"/>
      <c r="UDM86" s="207"/>
      <c r="UDN86" s="207"/>
      <c r="UDO86" s="207"/>
      <c r="UDP86" s="207"/>
      <c r="UDQ86" s="207"/>
      <c r="UDR86" s="207"/>
      <c r="UDS86" s="207"/>
      <c r="UDT86" s="207"/>
      <c r="UDU86" s="207"/>
      <c r="UDV86" s="207"/>
      <c r="UDW86" s="207"/>
      <c r="UDX86" s="207"/>
      <c r="UDY86" s="207"/>
      <c r="UDZ86" s="207"/>
      <c r="UEA86" s="207"/>
      <c r="UEB86" s="207"/>
      <c r="UEC86" s="207"/>
      <c r="UED86" s="207"/>
      <c r="UEE86" s="207"/>
      <c r="UEF86" s="207"/>
      <c r="UEG86" s="207"/>
      <c r="UEH86" s="207"/>
      <c r="UEI86" s="207"/>
      <c r="UEJ86" s="207"/>
      <c r="UEK86" s="207"/>
      <c r="UEL86" s="207"/>
      <c r="UEM86" s="207"/>
      <c r="UEN86" s="207"/>
      <c r="UEO86" s="207"/>
      <c r="UEP86" s="207"/>
      <c r="UEQ86" s="207"/>
      <c r="UER86" s="207"/>
      <c r="UES86" s="207"/>
      <c r="UET86" s="207"/>
      <c r="UEU86" s="207"/>
      <c r="UEV86" s="207"/>
      <c r="UEW86" s="207"/>
      <c r="UEX86" s="207"/>
      <c r="UEY86" s="207"/>
      <c r="UEZ86" s="207"/>
      <c r="UFA86" s="207"/>
      <c r="UFB86" s="207"/>
      <c r="UFC86" s="207"/>
      <c r="UFD86" s="207"/>
      <c r="UFE86" s="207"/>
      <c r="UFF86" s="207"/>
      <c r="UFG86" s="207"/>
      <c r="UFH86" s="207"/>
      <c r="UFI86" s="207"/>
      <c r="UFJ86" s="207"/>
      <c r="UFK86" s="207"/>
      <c r="UFL86" s="207"/>
      <c r="UFM86" s="207"/>
      <c r="UFN86" s="207"/>
      <c r="UFO86" s="207"/>
      <c r="UFP86" s="207"/>
      <c r="UFQ86" s="207"/>
      <c r="UFR86" s="207"/>
      <c r="UFS86" s="207"/>
      <c r="UFT86" s="207"/>
      <c r="UFU86" s="207"/>
      <c r="UFV86" s="207"/>
      <c r="UFW86" s="207"/>
      <c r="UFX86" s="207"/>
      <c r="UFY86" s="207"/>
      <c r="UFZ86" s="207"/>
      <c r="UGA86" s="207"/>
      <c r="UGB86" s="207"/>
      <c r="UGC86" s="207"/>
      <c r="UGD86" s="207"/>
      <c r="UGE86" s="207"/>
      <c r="UGF86" s="207"/>
      <c r="UGG86" s="207"/>
      <c r="UGH86" s="207"/>
      <c r="UGI86" s="207"/>
      <c r="UGJ86" s="207"/>
      <c r="UGK86" s="207"/>
      <c r="UGL86" s="207"/>
      <c r="UGM86" s="207"/>
      <c r="UGN86" s="207"/>
      <c r="UGO86" s="207"/>
      <c r="UGP86" s="207"/>
      <c r="UGQ86" s="207"/>
      <c r="UGR86" s="207"/>
      <c r="UGS86" s="207"/>
      <c r="UGT86" s="207"/>
      <c r="UGU86" s="207"/>
      <c r="UGV86" s="207"/>
      <c r="UGW86" s="207"/>
      <c r="UGX86" s="207"/>
      <c r="UGY86" s="207"/>
      <c r="UGZ86" s="207"/>
      <c r="UHA86" s="207"/>
      <c r="UHB86" s="207"/>
      <c r="UHC86" s="207"/>
      <c r="UHD86" s="207"/>
      <c r="UHE86" s="207"/>
      <c r="UHF86" s="207"/>
      <c r="UHG86" s="207"/>
      <c r="UHH86" s="207"/>
      <c r="UHI86" s="207"/>
      <c r="UHJ86" s="207"/>
      <c r="UHK86" s="207"/>
      <c r="UHL86" s="207"/>
      <c r="UHM86" s="207"/>
      <c r="UHN86" s="207"/>
      <c r="UHO86" s="207"/>
      <c r="UHP86" s="207"/>
      <c r="UHQ86" s="207"/>
      <c r="UHR86" s="207"/>
      <c r="UHS86" s="207"/>
      <c r="UHT86" s="207"/>
      <c r="UHU86" s="207"/>
      <c r="UHV86" s="207"/>
      <c r="UHW86" s="207"/>
      <c r="UHX86" s="207"/>
      <c r="UHY86" s="207"/>
      <c r="UHZ86" s="207"/>
      <c r="UIA86" s="207"/>
      <c r="UIB86" s="207"/>
      <c r="UIC86" s="207"/>
      <c r="UID86" s="207"/>
      <c r="UIE86" s="207"/>
      <c r="UIF86" s="207"/>
      <c r="UIG86" s="207"/>
      <c r="UIH86" s="207"/>
      <c r="UII86" s="207"/>
      <c r="UIJ86" s="207"/>
      <c r="UIK86" s="207"/>
      <c r="UIL86" s="207"/>
      <c r="UIM86" s="207"/>
      <c r="UIN86" s="207"/>
      <c r="UIO86" s="207"/>
      <c r="UIP86" s="207"/>
      <c r="UIQ86" s="207"/>
      <c r="UIR86" s="207"/>
      <c r="UIS86" s="207"/>
      <c r="UIT86" s="207"/>
      <c r="UIU86" s="207"/>
      <c r="UIV86" s="207"/>
      <c r="UIW86" s="207"/>
      <c r="UIX86" s="207"/>
      <c r="UIY86" s="207"/>
      <c r="UIZ86" s="207"/>
      <c r="UJA86" s="207"/>
      <c r="UJB86" s="207"/>
      <c r="UJC86" s="207"/>
      <c r="UJD86" s="207"/>
      <c r="UJE86" s="207"/>
      <c r="UJF86" s="207"/>
      <c r="UJG86" s="207"/>
      <c r="UJH86" s="207"/>
      <c r="UJI86" s="207"/>
      <c r="UJJ86" s="207"/>
      <c r="UJK86" s="207"/>
      <c r="UJL86" s="207"/>
      <c r="UJM86" s="207"/>
      <c r="UJN86" s="207"/>
      <c r="UJO86" s="207"/>
      <c r="UJP86" s="207"/>
      <c r="UJQ86" s="207"/>
      <c r="UJR86" s="207"/>
      <c r="UJS86" s="207"/>
      <c r="UJT86" s="207"/>
      <c r="UJU86" s="207"/>
      <c r="UJV86" s="207"/>
      <c r="UJW86" s="207"/>
      <c r="UJX86" s="207"/>
      <c r="UJY86" s="207"/>
      <c r="UJZ86" s="207"/>
      <c r="UKA86" s="207"/>
      <c r="UKB86" s="207"/>
      <c r="UKC86" s="207"/>
      <c r="UKD86" s="207"/>
      <c r="UKE86" s="207"/>
      <c r="UKF86" s="207"/>
      <c r="UKG86" s="207"/>
      <c r="UKH86" s="207"/>
      <c r="UKI86" s="207"/>
      <c r="UKJ86" s="207"/>
      <c r="UKK86" s="207"/>
      <c r="UKL86" s="207"/>
      <c r="UKM86" s="207"/>
      <c r="UKN86" s="207"/>
      <c r="UKO86" s="207"/>
      <c r="UKP86" s="207"/>
      <c r="UKQ86" s="207"/>
      <c r="UKR86" s="207"/>
      <c r="UKS86" s="207"/>
      <c r="UKT86" s="207"/>
      <c r="UKU86" s="207"/>
      <c r="UKV86" s="207"/>
      <c r="UKW86" s="207"/>
      <c r="UKX86" s="207"/>
      <c r="UKY86" s="207"/>
      <c r="UKZ86" s="207"/>
      <c r="ULA86" s="207"/>
      <c r="ULB86" s="207"/>
      <c r="ULC86" s="207"/>
      <c r="ULD86" s="207"/>
      <c r="ULE86" s="207"/>
      <c r="ULF86" s="207"/>
      <c r="ULG86" s="207"/>
      <c r="ULH86" s="207"/>
      <c r="ULI86" s="207"/>
      <c r="ULJ86" s="207"/>
      <c r="ULK86" s="207"/>
      <c r="ULL86" s="207"/>
      <c r="ULM86" s="207"/>
      <c r="ULN86" s="207"/>
      <c r="ULO86" s="207"/>
      <c r="ULP86" s="207"/>
      <c r="ULQ86" s="207"/>
      <c r="ULR86" s="207"/>
      <c r="ULS86" s="207"/>
      <c r="ULT86" s="207"/>
      <c r="ULU86" s="207"/>
      <c r="ULV86" s="207"/>
      <c r="ULW86" s="207"/>
      <c r="ULX86" s="207"/>
      <c r="ULY86" s="207"/>
      <c r="ULZ86" s="207"/>
      <c r="UMA86" s="207"/>
      <c r="UMB86" s="207"/>
      <c r="UMC86" s="207"/>
      <c r="UMD86" s="207"/>
      <c r="UME86" s="207"/>
      <c r="UMF86" s="207"/>
      <c r="UMG86" s="207"/>
      <c r="UMH86" s="207"/>
      <c r="UMI86" s="207"/>
      <c r="UMJ86" s="207"/>
      <c r="UMK86" s="207"/>
      <c r="UML86" s="207"/>
      <c r="UMM86" s="207"/>
      <c r="UMN86" s="207"/>
      <c r="UMO86" s="207"/>
      <c r="UMP86" s="207"/>
      <c r="UMQ86" s="207"/>
      <c r="UMR86" s="207"/>
      <c r="UMS86" s="207"/>
      <c r="UMT86" s="207"/>
      <c r="UMU86" s="207"/>
      <c r="UMV86" s="207"/>
      <c r="UMW86" s="207"/>
      <c r="UMX86" s="207"/>
      <c r="UMY86" s="207"/>
      <c r="UMZ86" s="207"/>
      <c r="UNA86" s="207"/>
      <c r="UNB86" s="207"/>
      <c r="UNC86" s="207"/>
      <c r="UND86" s="207"/>
      <c r="UNE86" s="207"/>
      <c r="UNF86" s="207"/>
      <c r="UNG86" s="207"/>
      <c r="UNH86" s="207"/>
      <c r="UNI86" s="207"/>
      <c r="UNJ86" s="207"/>
      <c r="UNK86" s="207"/>
      <c r="UNL86" s="207"/>
      <c r="UNM86" s="207"/>
      <c r="UNN86" s="207"/>
      <c r="UNO86" s="207"/>
      <c r="UNP86" s="207"/>
      <c r="UNQ86" s="207"/>
      <c r="UNR86" s="207"/>
      <c r="UNS86" s="207"/>
      <c r="UNT86" s="207"/>
      <c r="UNU86" s="207"/>
      <c r="UNV86" s="207"/>
      <c r="UNW86" s="207"/>
      <c r="UNX86" s="207"/>
      <c r="UNY86" s="207"/>
      <c r="UNZ86" s="207"/>
      <c r="UOA86" s="207"/>
      <c r="UOB86" s="207"/>
      <c r="UOC86" s="207"/>
      <c r="UOD86" s="207"/>
      <c r="UOE86" s="207"/>
      <c r="UOF86" s="207"/>
      <c r="UOG86" s="207"/>
      <c r="UOH86" s="207"/>
      <c r="UOI86" s="207"/>
      <c r="UOJ86" s="207"/>
      <c r="UOK86" s="207"/>
      <c r="UOL86" s="207"/>
      <c r="UOM86" s="207"/>
      <c r="UON86" s="207"/>
      <c r="UOO86" s="207"/>
      <c r="UOP86" s="207"/>
      <c r="UOQ86" s="207"/>
      <c r="UOR86" s="207"/>
      <c r="UOS86" s="207"/>
      <c r="UOT86" s="207"/>
      <c r="UOU86" s="207"/>
      <c r="UOV86" s="207"/>
      <c r="UOW86" s="207"/>
      <c r="UOX86" s="207"/>
      <c r="UOY86" s="207"/>
      <c r="UOZ86" s="207"/>
      <c r="UPA86" s="207"/>
      <c r="UPB86" s="207"/>
      <c r="UPC86" s="207"/>
      <c r="UPD86" s="207"/>
      <c r="UPE86" s="207"/>
      <c r="UPF86" s="207"/>
      <c r="UPG86" s="207"/>
      <c r="UPH86" s="207"/>
      <c r="UPI86" s="207"/>
      <c r="UPJ86" s="207"/>
      <c r="UPK86" s="207"/>
      <c r="UPL86" s="207"/>
      <c r="UPM86" s="207"/>
      <c r="UPN86" s="207"/>
      <c r="UPO86" s="207"/>
      <c r="UPP86" s="207"/>
      <c r="UPQ86" s="207"/>
      <c r="UPR86" s="207"/>
      <c r="UPS86" s="207"/>
      <c r="UPT86" s="207"/>
      <c r="UPU86" s="207"/>
      <c r="UPV86" s="207"/>
      <c r="UPW86" s="207"/>
      <c r="UPX86" s="207"/>
      <c r="UPY86" s="207"/>
      <c r="UPZ86" s="207"/>
      <c r="UQA86" s="207"/>
      <c r="UQB86" s="207"/>
      <c r="UQC86" s="207"/>
      <c r="UQD86" s="207"/>
      <c r="UQE86" s="207"/>
      <c r="UQF86" s="207"/>
      <c r="UQG86" s="207"/>
      <c r="UQH86" s="207"/>
      <c r="UQI86" s="207"/>
      <c r="UQJ86" s="207"/>
      <c r="UQK86" s="207"/>
      <c r="UQL86" s="207"/>
      <c r="UQM86" s="207"/>
      <c r="UQN86" s="207"/>
      <c r="UQO86" s="207"/>
      <c r="UQP86" s="207"/>
      <c r="UQQ86" s="207"/>
      <c r="UQR86" s="207"/>
      <c r="UQS86" s="207"/>
      <c r="UQT86" s="207"/>
      <c r="UQU86" s="207"/>
      <c r="UQV86" s="207"/>
      <c r="UQW86" s="207"/>
      <c r="UQX86" s="207"/>
      <c r="UQY86" s="207"/>
      <c r="UQZ86" s="207"/>
      <c r="URA86" s="207"/>
      <c r="URB86" s="207"/>
      <c r="URC86" s="207"/>
      <c r="URD86" s="207"/>
      <c r="URE86" s="207"/>
      <c r="URF86" s="207"/>
      <c r="URG86" s="207"/>
      <c r="URH86" s="207"/>
      <c r="URI86" s="207"/>
      <c r="URJ86" s="207"/>
      <c r="URK86" s="207"/>
      <c r="URL86" s="207"/>
      <c r="URM86" s="207"/>
      <c r="URN86" s="207"/>
      <c r="URO86" s="207"/>
      <c r="URP86" s="207"/>
      <c r="URQ86" s="207"/>
      <c r="URR86" s="207"/>
      <c r="URS86" s="207"/>
      <c r="URT86" s="207"/>
      <c r="URU86" s="207"/>
      <c r="URV86" s="207"/>
      <c r="URW86" s="207"/>
      <c r="URX86" s="207"/>
      <c r="URY86" s="207"/>
      <c r="URZ86" s="207"/>
      <c r="USA86" s="207"/>
      <c r="USB86" s="207"/>
      <c r="USC86" s="207"/>
      <c r="USD86" s="207"/>
      <c r="USE86" s="207"/>
      <c r="USF86" s="207"/>
      <c r="USG86" s="207"/>
      <c r="USH86" s="207"/>
      <c r="USI86" s="207"/>
      <c r="USJ86" s="207"/>
      <c r="USK86" s="207"/>
      <c r="USL86" s="207"/>
      <c r="USM86" s="207"/>
      <c r="USN86" s="207"/>
      <c r="USO86" s="207"/>
      <c r="USP86" s="207"/>
      <c r="USQ86" s="207"/>
      <c r="USR86" s="207"/>
      <c r="USS86" s="207"/>
      <c r="UST86" s="207"/>
      <c r="USU86" s="207"/>
      <c r="USV86" s="207"/>
      <c r="USW86" s="207"/>
      <c r="USX86" s="207"/>
      <c r="USY86" s="207"/>
      <c r="USZ86" s="207"/>
      <c r="UTA86" s="207"/>
      <c r="UTB86" s="207"/>
      <c r="UTC86" s="207"/>
      <c r="UTD86" s="207"/>
      <c r="UTE86" s="207"/>
      <c r="UTF86" s="207"/>
      <c r="UTG86" s="207"/>
      <c r="UTH86" s="207"/>
      <c r="UTI86" s="207"/>
      <c r="UTJ86" s="207"/>
      <c r="UTK86" s="207"/>
      <c r="UTL86" s="207"/>
      <c r="UTM86" s="207"/>
      <c r="UTN86" s="207"/>
      <c r="UTO86" s="207"/>
      <c r="UTP86" s="207"/>
      <c r="UTQ86" s="207"/>
      <c r="UTR86" s="207"/>
      <c r="UTS86" s="207"/>
      <c r="UTT86" s="207"/>
      <c r="UTU86" s="207"/>
      <c r="UTV86" s="207"/>
      <c r="UTW86" s="207"/>
      <c r="UTX86" s="207"/>
      <c r="UTY86" s="207"/>
      <c r="UTZ86" s="207"/>
      <c r="UUA86" s="207"/>
      <c r="UUB86" s="207"/>
      <c r="UUC86" s="207"/>
      <c r="UUD86" s="207"/>
      <c r="UUE86" s="207"/>
      <c r="UUF86" s="207"/>
      <c r="UUG86" s="207"/>
      <c r="UUH86" s="207"/>
      <c r="UUI86" s="207"/>
      <c r="UUJ86" s="207"/>
      <c r="UUK86" s="207"/>
      <c r="UUL86" s="207"/>
      <c r="UUM86" s="207"/>
      <c r="UUN86" s="207"/>
      <c r="UUO86" s="207"/>
      <c r="UUP86" s="207"/>
      <c r="UUQ86" s="207"/>
      <c r="UUR86" s="207"/>
      <c r="UUS86" s="207"/>
      <c r="UUT86" s="207"/>
      <c r="UUU86" s="207"/>
      <c r="UUV86" s="207"/>
      <c r="UUW86" s="207"/>
      <c r="UUX86" s="207"/>
      <c r="UUY86" s="207"/>
      <c r="UUZ86" s="207"/>
      <c r="UVA86" s="207"/>
      <c r="UVB86" s="207"/>
      <c r="UVC86" s="207"/>
      <c r="UVD86" s="207"/>
      <c r="UVE86" s="207"/>
      <c r="UVF86" s="207"/>
      <c r="UVG86" s="207"/>
      <c r="UVH86" s="207"/>
      <c r="UVI86" s="207"/>
      <c r="UVJ86" s="207"/>
      <c r="UVK86" s="207"/>
      <c r="UVL86" s="207"/>
      <c r="UVM86" s="207"/>
      <c r="UVN86" s="207"/>
      <c r="UVO86" s="207"/>
      <c r="UVP86" s="207"/>
      <c r="UVQ86" s="207"/>
      <c r="UVR86" s="207"/>
      <c r="UVS86" s="207"/>
      <c r="UVT86" s="207"/>
      <c r="UVU86" s="207"/>
      <c r="UVV86" s="207"/>
      <c r="UVW86" s="207"/>
      <c r="UVX86" s="207"/>
      <c r="UVY86" s="207"/>
      <c r="UVZ86" s="207"/>
      <c r="UWA86" s="207"/>
      <c r="UWB86" s="207"/>
      <c r="UWC86" s="207"/>
      <c r="UWD86" s="207"/>
      <c r="UWE86" s="207"/>
      <c r="UWF86" s="207"/>
      <c r="UWG86" s="207"/>
      <c r="UWH86" s="207"/>
      <c r="UWI86" s="207"/>
      <c r="UWJ86" s="207"/>
      <c r="UWK86" s="207"/>
      <c r="UWL86" s="207"/>
      <c r="UWM86" s="207"/>
      <c r="UWN86" s="207"/>
      <c r="UWO86" s="207"/>
      <c r="UWP86" s="207"/>
      <c r="UWQ86" s="207"/>
      <c r="UWR86" s="207"/>
      <c r="UWS86" s="207"/>
      <c r="UWT86" s="207"/>
      <c r="UWU86" s="207"/>
      <c r="UWV86" s="207"/>
      <c r="UWW86" s="207"/>
      <c r="UWX86" s="207"/>
      <c r="UWY86" s="207"/>
      <c r="UWZ86" s="207"/>
      <c r="UXA86" s="207"/>
      <c r="UXB86" s="207"/>
      <c r="UXC86" s="207"/>
      <c r="UXD86" s="207"/>
      <c r="UXE86" s="207"/>
      <c r="UXF86" s="207"/>
      <c r="UXG86" s="207"/>
      <c r="UXH86" s="207"/>
      <c r="UXI86" s="207"/>
      <c r="UXJ86" s="207"/>
      <c r="UXK86" s="207"/>
      <c r="UXL86" s="207"/>
      <c r="UXM86" s="207"/>
      <c r="UXN86" s="207"/>
      <c r="UXO86" s="207"/>
      <c r="UXP86" s="207"/>
      <c r="UXQ86" s="207"/>
      <c r="UXR86" s="207"/>
      <c r="UXS86" s="207"/>
      <c r="UXT86" s="207"/>
      <c r="UXU86" s="207"/>
      <c r="UXV86" s="207"/>
      <c r="UXW86" s="207"/>
      <c r="UXX86" s="207"/>
      <c r="UXY86" s="207"/>
      <c r="UXZ86" s="207"/>
      <c r="UYA86" s="207"/>
      <c r="UYB86" s="207"/>
      <c r="UYC86" s="207"/>
      <c r="UYD86" s="207"/>
      <c r="UYE86" s="207"/>
      <c r="UYF86" s="207"/>
      <c r="UYG86" s="207"/>
      <c r="UYH86" s="207"/>
      <c r="UYI86" s="207"/>
      <c r="UYJ86" s="207"/>
      <c r="UYK86" s="207"/>
      <c r="UYL86" s="207"/>
      <c r="UYM86" s="207"/>
      <c r="UYN86" s="207"/>
      <c r="UYO86" s="207"/>
      <c r="UYP86" s="207"/>
      <c r="UYQ86" s="207"/>
      <c r="UYR86" s="207"/>
      <c r="UYS86" s="207"/>
      <c r="UYT86" s="207"/>
      <c r="UYU86" s="207"/>
      <c r="UYV86" s="207"/>
      <c r="UYW86" s="207"/>
      <c r="UYX86" s="207"/>
      <c r="UYY86" s="207"/>
      <c r="UYZ86" s="207"/>
      <c r="UZA86" s="207"/>
      <c r="UZB86" s="207"/>
      <c r="UZC86" s="207"/>
      <c r="UZD86" s="207"/>
      <c r="UZE86" s="207"/>
      <c r="UZF86" s="207"/>
      <c r="UZG86" s="207"/>
      <c r="UZH86" s="207"/>
      <c r="UZI86" s="207"/>
      <c r="UZJ86" s="207"/>
      <c r="UZK86" s="207"/>
      <c r="UZL86" s="207"/>
      <c r="UZM86" s="207"/>
      <c r="UZN86" s="207"/>
      <c r="UZO86" s="207"/>
      <c r="UZP86" s="207"/>
      <c r="UZQ86" s="207"/>
      <c r="UZR86" s="207"/>
      <c r="UZS86" s="207"/>
      <c r="UZT86" s="207"/>
      <c r="UZU86" s="207"/>
      <c r="UZV86" s="207"/>
      <c r="UZW86" s="207"/>
      <c r="UZX86" s="207"/>
      <c r="UZY86" s="207"/>
      <c r="UZZ86" s="207"/>
      <c r="VAA86" s="207"/>
      <c r="VAB86" s="207"/>
      <c r="VAC86" s="207"/>
      <c r="VAD86" s="207"/>
      <c r="VAE86" s="207"/>
      <c r="VAF86" s="207"/>
      <c r="VAG86" s="207"/>
      <c r="VAH86" s="207"/>
      <c r="VAI86" s="207"/>
      <c r="VAJ86" s="207"/>
      <c r="VAK86" s="207"/>
      <c r="VAL86" s="207"/>
      <c r="VAM86" s="207"/>
      <c r="VAN86" s="207"/>
      <c r="VAO86" s="207"/>
      <c r="VAP86" s="207"/>
      <c r="VAQ86" s="207"/>
      <c r="VAR86" s="207"/>
      <c r="VAS86" s="207"/>
      <c r="VAT86" s="207"/>
      <c r="VAU86" s="207"/>
      <c r="VAV86" s="207"/>
      <c r="VAW86" s="207"/>
      <c r="VAX86" s="207"/>
      <c r="VAY86" s="207"/>
      <c r="VAZ86" s="207"/>
      <c r="VBA86" s="207"/>
      <c r="VBB86" s="207"/>
      <c r="VBC86" s="207"/>
      <c r="VBD86" s="207"/>
      <c r="VBE86" s="207"/>
      <c r="VBF86" s="207"/>
      <c r="VBG86" s="207"/>
      <c r="VBH86" s="207"/>
      <c r="VBI86" s="207"/>
      <c r="VBJ86" s="207"/>
      <c r="VBK86" s="207"/>
      <c r="VBL86" s="207"/>
      <c r="VBM86" s="207"/>
      <c r="VBN86" s="207"/>
      <c r="VBO86" s="207"/>
      <c r="VBP86" s="207"/>
      <c r="VBQ86" s="207"/>
      <c r="VBR86" s="207"/>
      <c r="VBS86" s="207"/>
      <c r="VBT86" s="207"/>
      <c r="VBU86" s="207"/>
      <c r="VBV86" s="207"/>
      <c r="VBW86" s="207"/>
      <c r="VBX86" s="207"/>
      <c r="VBY86" s="207"/>
      <c r="VBZ86" s="207"/>
      <c r="VCA86" s="207"/>
      <c r="VCB86" s="207"/>
      <c r="VCC86" s="207"/>
      <c r="VCD86" s="207"/>
      <c r="VCE86" s="207"/>
      <c r="VCF86" s="207"/>
      <c r="VCG86" s="207"/>
      <c r="VCH86" s="207"/>
      <c r="VCI86" s="207"/>
      <c r="VCJ86" s="207"/>
      <c r="VCK86" s="207"/>
      <c r="VCL86" s="207"/>
      <c r="VCM86" s="207"/>
      <c r="VCN86" s="207"/>
      <c r="VCO86" s="207"/>
      <c r="VCP86" s="207"/>
      <c r="VCQ86" s="207"/>
      <c r="VCR86" s="207"/>
      <c r="VCS86" s="207"/>
      <c r="VCT86" s="207"/>
      <c r="VCU86" s="207"/>
      <c r="VCV86" s="207"/>
      <c r="VCW86" s="207"/>
      <c r="VCX86" s="207"/>
      <c r="VCY86" s="207"/>
      <c r="VCZ86" s="207"/>
      <c r="VDA86" s="207"/>
      <c r="VDB86" s="207"/>
      <c r="VDC86" s="207"/>
      <c r="VDD86" s="207"/>
      <c r="VDE86" s="207"/>
      <c r="VDF86" s="207"/>
      <c r="VDG86" s="207"/>
      <c r="VDH86" s="207"/>
      <c r="VDI86" s="207"/>
      <c r="VDJ86" s="207"/>
      <c r="VDK86" s="207"/>
      <c r="VDL86" s="207"/>
      <c r="VDM86" s="207"/>
      <c r="VDN86" s="207"/>
      <c r="VDO86" s="207"/>
      <c r="VDP86" s="207"/>
      <c r="VDQ86" s="207"/>
      <c r="VDR86" s="207"/>
      <c r="VDS86" s="207"/>
      <c r="VDT86" s="207"/>
      <c r="VDU86" s="207"/>
      <c r="VDV86" s="207"/>
      <c r="VDW86" s="207"/>
      <c r="VDX86" s="207"/>
      <c r="VDY86" s="207"/>
      <c r="VDZ86" s="207"/>
      <c r="VEA86" s="207"/>
      <c r="VEB86" s="207"/>
      <c r="VEC86" s="207"/>
      <c r="VED86" s="207"/>
      <c r="VEE86" s="207"/>
      <c r="VEF86" s="207"/>
      <c r="VEG86" s="207"/>
      <c r="VEH86" s="207"/>
      <c r="VEI86" s="207"/>
      <c r="VEJ86" s="207"/>
      <c r="VEK86" s="207"/>
      <c r="VEL86" s="207"/>
      <c r="VEM86" s="207"/>
      <c r="VEN86" s="207"/>
      <c r="VEO86" s="207"/>
      <c r="VEP86" s="207"/>
      <c r="VEQ86" s="207"/>
      <c r="VER86" s="207"/>
      <c r="VES86" s="207"/>
      <c r="VET86" s="207"/>
      <c r="VEU86" s="207"/>
      <c r="VEV86" s="207"/>
      <c r="VEW86" s="207"/>
      <c r="VEX86" s="207"/>
      <c r="VEY86" s="207"/>
      <c r="VEZ86" s="207"/>
      <c r="VFA86" s="207"/>
      <c r="VFB86" s="207"/>
      <c r="VFC86" s="207"/>
      <c r="VFD86" s="207"/>
      <c r="VFE86" s="207"/>
      <c r="VFF86" s="207"/>
      <c r="VFG86" s="207"/>
      <c r="VFH86" s="207"/>
      <c r="VFI86" s="207"/>
      <c r="VFJ86" s="207"/>
      <c r="VFK86" s="207"/>
      <c r="VFL86" s="207"/>
      <c r="VFM86" s="207"/>
      <c r="VFN86" s="207"/>
      <c r="VFO86" s="207"/>
      <c r="VFP86" s="207"/>
      <c r="VFQ86" s="207"/>
      <c r="VFR86" s="207"/>
      <c r="VFS86" s="207"/>
      <c r="VFT86" s="207"/>
      <c r="VFU86" s="207"/>
      <c r="VFV86" s="207"/>
      <c r="VFW86" s="207"/>
      <c r="VFX86" s="207"/>
      <c r="VFY86" s="207"/>
      <c r="VFZ86" s="207"/>
      <c r="VGA86" s="207"/>
      <c r="VGB86" s="207"/>
      <c r="VGC86" s="207"/>
      <c r="VGD86" s="207"/>
      <c r="VGE86" s="207"/>
      <c r="VGF86" s="207"/>
      <c r="VGG86" s="207"/>
      <c r="VGH86" s="207"/>
      <c r="VGI86" s="207"/>
      <c r="VGJ86" s="207"/>
      <c r="VGK86" s="207"/>
      <c r="VGL86" s="207"/>
      <c r="VGM86" s="207"/>
      <c r="VGN86" s="207"/>
      <c r="VGO86" s="207"/>
      <c r="VGP86" s="207"/>
      <c r="VGQ86" s="207"/>
      <c r="VGR86" s="207"/>
      <c r="VGS86" s="207"/>
      <c r="VGT86" s="207"/>
      <c r="VGU86" s="207"/>
      <c r="VGV86" s="207"/>
      <c r="VGW86" s="207"/>
      <c r="VGX86" s="207"/>
      <c r="VGY86" s="207"/>
      <c r="VGZ86" s="207"/>
      <c r="VHA86" s="207"/>
      <c r="VHB86" s="207"/>
      <c r="VHC86" s="207"/>
      <c r="VHD86" s="207"/>
      <c r="VHE86" s="207"/>
      <c r="VHF86" s="207"/>
      <c r="VHG86" s="207"/>
      <c r="VHH86" s="207"/>
      <c r="VHI86" s="207"/>
      <c r="VHJ86" s="207"/>
      <c r="VHK86" s="207"/>
      <c r="VHL86" s="207"/>
      <c r="VHM86" s="207"/>
      <c r="VHN86" s="207"/>
      <c r="VHO86" s="207"/>
      <c r="VHP86" s="207"/>
      <c r="VHQ86" s="207"/>
      <c r="VHR86" s="207"/>
      <c r="VHS86" s="207"/>
      <c r="VHT86" s="207"/>
      <c r="VHU86" s="207"/>
      <c r="VHV86" s="207"/>
      <c r="VHW86" s="207"/>
      <c r="VHX86" s="207"/>
      <c r="VHY86" s="207"/>
      <c r="VHZ86" s="207"/>
      <c r="VIA86" s="207"/>
      <c r="VIB86" s="207"/>
      <c r="VIC86" s="207"/>
      <c r="VID86" s="207"/>
      <c r="VIE86" s="207"/>
      <c r="VIF86" s="207"/>
      <c r="VIG86" s="207"/>
      <c r="VIH86" s="207"/>
      <c r="VII86" s="207"/>
      <c r="VIJ86" s="207"/>
      <c r="VIK86" s="207"/>
      <c r="VIL86" s="207"/>
      <c r="VIM86" s="207"/>
      <c r="VIN86" s="207"/>
      <c r="VIO86" s="207"/>
      <c r="VIP86" s="207"/>
      <c r="VIQ86" s="207"/>
      <c r="VIR86" s="207"/>
      <c r="VIS86" s="207"/>
      <c r="VIT86" s="207"/>
      <c r="VIU86" s="207"/>
      <c r="VIV86" s="207"/>
      <c r="VIW86" s="207"/>
      <c r="VIX86" s="207"/>
      <c r="VIY86" s="207"/>
      <c r="VIZ86" s="207"/>
      <c r="VJA86" s="207"/>
      <c r="VJB86" s="207"/>
      <c r="VJC86" s="207"/>
      <c r="VJD86" s="207"/>
      <c r="VJE86" s="207"/>
      <c r="VJF86" s="207"/>
      <c r="VJG86" s="207"/>
      <c r="VJH86" s="207"/>
      <c r="VJI86" s="207"/>
      <c r="VJJ86" s="207"/>
      <c r="VJK86" s="207"/>
      <c r="VJL86" s="207"/>
      <c r="VJM86" s="207"/>
      <c r="VJN86" s="207"/>
      <c r="VJO86" s="207"/>
      <c r="VJP86" s="207"/>
      <c r="VJQ86" s="207"/>
      <c r="VJR86" s="207"/>
      <c r="VJS86" s="207"/>
      <c r="VJT86" s="207"/>
      <c r="VJU86" s="207"/>
      <c r="VJV86" s="207"/>
      <c r="VJW86" s="207"/>
      <c r="VJX86" s="207"/>
      <c r="VJY86" s="207"/>
      <c r="VJZ86" s="207"/>
      <c r="VKA86" s="207"/>
      <c r="VKB86" s="207"/>
      <c r="VKC86" s="207"/>
      <c r="VKD86" s="207"/>
      <c r="VKE86" s="207"/>
      <c r="VKF86" s="207"/>
      <c r="VKG86" s="207"/>
      <c r="VKH86" s="207"/>
      <c r="VKI86" s="207"/>
      <c r="VKJ86" s="207"/>
      <c r="VKK86" s="207"/>
      <c r="VKL86" s="207"/>
      <c r="VKM86" s="207"/>
      <c r="VKN86" s="207"/>
      <c r="VKO86" s="207"/>
      <c r="VKP86" s="207"/>
      <c r="VKQ86" s="207"/>
      <c r="VKR86" s="207"/>
      <c r="VKS86" s="207"/>
      <c r="VKT86" s="207"/>
      <c r="VKU86" s="207"/>
      <c r="VKV86" s="207"/>
      <c r="VKW86" s="207"/>
      <c r="VKX86" s="207"/>
      <c r="VKY86" s="207"/>
      <c r="VKZ86" s="207"/>
      <c r="VLA86" s="207"/>
      <c r="VLB86" s="207"/>
      <c r="VLC86" s="207"/>
      <c r="VLD86" s="207"/>
      <c r="VLE86" s="207"/>
      <c r="VLF86" s="207"/>
      <c r="VLG86" s="207"/>
      <c r="VLH86" s="207"/>
      <c r="VLI86" s="207"/>
      <c r="VLJ86" s="207"/>
      <c r="VLK86" s="207"/>
      <c r="VLL86" s="207"/>
      <c r="VLM86" s="207"/>
      <c r="VLN86" s="207"/>
      <c r="VLO86" s="207"/>
      <c r="VLP86" s="207"/>
      <c r="VLQ86" s="207"/>
      <c r="VLR86" s="207"/>
      <c r="VLS86" s="207"/>
      <c r="VLT86" s="207"/>
      <c r="VLU86" s="207"/>
      <c r="VLV86" s="207"/>
      <c r="VLW86" s="207"/>
      <c r="VLX86" s="207"/>
      <c r="VLY86" s="207"/>
      <c r="VLZ86" s="207"/>
      <c r="VMA86" s="207"/>
      <c r="VMB86" s="207"/>
      <c r="VMC86" s="207"/>
      <c r="VMD86" s="207"/>
      <c r="VME86" s="207"/>
      <c r="VMF86" s="207"/>
      <c r="VMG86" s="207"/>
      <c r="VMH86" s="207"/>
      <c r="VMI86" s="207"/>
      <c r="VMJ86" s="207"/>
      <c r="VMK86" s="207"/>
      <c r="VML86" s="207"/>
      <c r="VMM86" s="207"/>
      <c r="VMN86" s="207"/>
      <c r="VMO86" s="207"/>
      <c r="VMP86" s="207"/>
      <c r="VMQ86" s="207"/>
      <c r="VMR86" s="207"/>
      <c r="VMS86" s="207"/>
      <c r="VMT86" s="207"/>
      <c r="VMU86" s="207"/>
      <c r="VMV86" s="207"/>
      <c r="VMW86" s="207"/>
      <c r="VMX86" s="207"/>
      <c r="VMY86" s="207"/>
      <c r="VMZ86" s="207"/>
      <c r="VNA86" s="207"/>
      <c r="VNB86" s="207"/>
      <c r="VNC86" s="207"/>
      <c r="VND86" s="207"/>
      <c r="VNE86" s="207"/>
      <c r="VNF86" s="207"/>
      <c r="VNG86" s="207"/>
      <c r="VNH86" s="207"/>
      <c r="VNI86" s="207"/>
      <c r="VNJ86" s="207"/>
      <c r="VNK86" s="207"/>
      <c r="VNL86" s="207"/>
      <c r="VNM86" s="207"/>
      <c r="VNN86" s="207"/>
      <c r="VNO86" s="207"/>
      <c r="VNP86" s="207"/>
      <c r="VNQ86" s="207"/>
      <c r="VNR86" s="207"/>
      <c r="VNS86" s="207"/>
      <c r="VNT86" s="207"/>
      <c r="VNU86" s="207"/>
      <c r="VNV86" s="207"/>
      <c r="VNW86" s="207"/>
      <c r="VNX86" s="207"/>
      <c r="VNY86" s="207"/>
      <c r="VNZ86" s="207"/>
      <c r="VOA86" s="207"/>
      <c r="VOB86" s="207"/>
      <c r="VOC86" s="207"/>
      <c r="VOD86" s="207"/>
      <c r="VOE86" s="207"/>
      <c r="VOF86" s="207"/>
      <c r="VOG86" s="207"/>
      <c r="VOH86" s="207"/>
      <c r="VOI86" s="207"/>
      <c r="VOJ86" s="207"/>
      <c r="VOK86" s="207"/>
      <c r="VOL86" s="207"/>
      <c r="VOM86" s="207"/>
      <c r="VON86" s="207"/>
      <c r="VOO86" s="207"/>
      <c r="VOP86" s="207"/>
      <c r="VOQ86" s="207"/>
      <c r="VOR86" s="207"/>
      <c r="VOS86" s="207"/>
      <c r="VOT86" s="207"/>
      <c r="VOU86" s="207"/>
      <c r="VOV86" s="207"/>
      <c r="VOW86" s="207"/>
      <c r="VOX86" s="207"/>
      <c r="VOY86" s="207"/>
      <c r="VOZ86" s="207"/>
      <c r="VPA86" s="207"/>
      <c r="VPB86" s="207"/>
      <c r="VPC86" s="207"/>
      <c r="VPD86" s="207"/>
      <c r="VPE86" s="207"/>
      <c r="VPF86" s="207"/>
      <c r="VPG86" s="207"/>
      <c r="VPH86" s="207"/>
      <c r="VPI86" s="207"/>
      <c r="VPJ86" s="207"/>
      <c r="VPK86" s="207"/>
      <c r="VPL86" s="207"/>
      <c r="VPM86" s="207"/>
      <c r="VPN86" s="207"/>
      <c r="VPO86" s="207"/>
      <c r="VPP86" s="207"/>
      <c r="VPQ86" s="207"/>
      <c r="VPR86" s="207"/>
      <c r="VPS86" s="207"/>
      <c r="VPT86" s="207"/>
      <c r="VPU86" s="207"/>
      <c r="VPV86" s="207"/>
      <c r="VPW86" s="207"/>
      <c r="VPX86" s="207"/>
      <c r="VPY86" s="207"/>
      <c r="VPZ86" s="207"/>
      <c r="VQA86" s="207"/>
      <c r="VQB86" s="207"/>
      <c r="VQC86" s="207"/>
      <c r="VQD86" s="207"/>
      <c r="VQE86" s="207"/>
      <c r="VQF86" s="207"/>
      <c r="VQG86" s="207"/>
      <c r="VQH86" s="207"/>
      <c r="VQI86" s="207"/>
      <c r="VQJ86" s="207"/>
      <c r="VQK86" s="207"/>
      <c r="VQL86" s="207"/>
      <c r="VQM86" s="207"/>
      <c r="VQN86" s="207"/>
      <c r="VQO86" s="207"/>
      <c r="VQP86" s="207"/>
      <c r="VQQ86" s="207"/>
      <c r="VQR86" s="207"/>
      <c r="VQS86" s="207"/>
      <c r="VQT86" s="207"/>
      <c r="VQU86" s="207"/>
      <c r="VQV86" s="207"/>
      <c r="VQW86" s="207"/>
      <c r="VQX86" s="207"/>
      <c r="VQY86" s="207"/>
      <c r="VQZ86" s="207"/>
      <c r="VRA86" s="207"/>
      <c r="VRB86" s="207"/>
      <c r="VRC86" s="207"/>
      <c r="VRD86" s="207"/>
      <c r="VRE86" s="207"/>
      <c r="VRF86" s="207"/>
      <c r="VRG86" s="207"/>
      <c r="VRH86" s="207"/>
      <c r="VRI86" s="207"/>
      <c r="VRJ86" s="207"/>
      <c r="VRK86" s="207"/>
      <c r="VRL86" s="207"/>
      <c r="VRM86" s="207"/>
      <c r="VRN86" s="207"/>
      <c r="VRO86" s="207"/>
      <c r="VRP86" s="207"/>
      <c r="VRQ86" s="207"/>
      <c r="VRR86" s="207"/>
      <c r="VRS86" s="207"/>
      <c r="VRT86" s="207"/>
      <c r="VRU86" s="207"/>
      <c r="VRV86" s="207"/>
      <c r="VRW86" s="207"/>
      <c r="VRX86" s="207"/>
      <c r="VRY86" s="207"/>
      <c r="VRZ86" s="207"/>
      <c r="VSA86" s="207"/>
      <c r="VSB86" s="207"/>
      <c r="VSC86" s="207"/>
      <c r="VSD86" s="207"/>
      <c r="VSE86" s="207"/>
      <c r="VSF86" s="207"/>
      <c r="VSG86" s="207"/>
      <c r="VSH86" s="207"/>
      <c r="VSI86" s="207"/>
      <c r="VSJ86" s="207"/>
      <c r="VSK86" s="207"/>
      <c r="VSL86" s="207"/>
      <c r="VSM86" s="207"/>
      <c r="VSN86" s="207"/>
      <c r="VSO86" s="207"/>
      <c r="VSP86" s="207"/>
      <c r="VSQ86" s="207"/>
      <c r="VSR86" s="207"/>
      <c r="VSS86" s="207"/>
      <c r="VST86" s="207"/>
      <c r="VSU86" s="207"/>
      <c r="VSV86" s="207"/>
      <c r="VSW86" s="207"/>
      <c r="VSX86" s="207"/>
      <c r="VSY86" s="207"/>
      <c r="VSZ86" s="207"/>
      <c r="VTA86" s="207"/>
      <c r="VTB86" s="207"/>
      <c r="VTC86" s="207"/>
      <c r="VTD86" s="207"/>
      <c r="VTE86" s="207"/>
      <c r="VTF86" s="207"/>
      <c r="VTG86" s="207"/>
      <c r="VTH86" s="207"/>
      <c r="VTI86" s="207"/>
      <c r="VTJ86" s="207"/>
      <c r="VTK86" s="207"/>
      <c r="VTL86" s="207"/>
      <c r="VTM86" s="207"/>
      <c r="VTN86" s="207"/>
      <c r="VTO86" s="207"/>
      <c r="VTP86" s="207"/>
      <c r="VTQ86" s="207"/>
      <c r="VTR86" s="207"/>
      <c r="VTS86" s="207"/>
      <c r="VTT86" s="207"/>
      <c r="VTU86" s="207"/>
      <c r="VTV86" s="207"/>
      <c r="VTW86" s="207"/>
      <c r="VTX86" s="207"/>
      <c r="VTY86" s="207"/>
      <c r="VTZ86" s="207"/>
      <c r="VUA86" s="207"/>
      <c r="VUB86" s="207"/>
      <c r="VUC86" s="207"/>
      <c r="VUD86" s="207"/>
      <c r="VUE86" s="207"/>
      <c r="VUF86" s="207"/>
      <c r="VUG86" s="207"/>
      <c r="VUH86" s="207"/>
      <c r="VUI86" s="207"/>
      <c r="VUJ86" s="207"/>
      <c r="VUK86" s="207"/>
      <c r="VUL86" s="207"/>
      <c r="VUM86" s="207"/>
      <c r="VUN86" s="207"/>
      <c r="VUO86" s="207"/>
      <c r="VUP86" s="207"/>
      <c r="VUQ86" s="207"/>
      <c r="VUR86" s="207"/>
      <c r="VUS86" s="207"/>
      <c r="VUT86" s="207"/>
      <c r="VUU86" s="207"/>
      <c r="VUV86" s="207"/>
      <c r="VUW86" s="207"/>
      <c r="VUX86" s="207"/>
      <c r="VUY86" s="207"/>
      <c r="VUZ86" s="207"/>
      <c r="VVA86" s="207"/>
      <c r="VVB86" s="207"/>
      <c r="VVC86" s="207"/>
      <c r="VVD86" s="207"/>
      <c r="VVE86" s="207"/>
      <c r="VVF86" s="207"/>
      <c r="VVG86" s="207"/>
      <c r="VVH86" s="207"/>
      <c r="VVI86" s="207"/>
      <c r="VVJ86" s="207"/>
      <c r="VVK86" s="207"/>
      <c r="VVL86" s="207"/>
      <c r="VVM86" s="207"/>
      <c r="VVN86" s="207"/>
      <c r="VVO86" s="207"/>
      <c r="VVP86" s="207"/>
      <c r="VVQ86" s="207"/>
      <c r="VVR86" s="207"/>
      <c r="VVS86" s="207"/>
      <c r="VVT86" s="207"/>
      <c r="VVU86" s="207"/>
      <c r="VVV86" s="207"/>
      <c r="VVW86" s="207"/>
      <c r="VVX86" s="207"/>
      <c r="VVY86" s="207"/>
      <c r="VVZ86" s="207"/>
      <c r="VWA86" s="207"/>
      <c r="VWB86" s="207"/>
      <c r="VWC86" s="207"/>
      <c r="VWD86" s="207"/>
      <c r="VWE86" s="207"/>
      <c r="VWF86" s="207"/>
      <c r="VWG86" s="207"/>
      <c r="VWH86" s="207"/>
      <c r="VWI86" s="207"/>
      <c r="VWJ86" s="207"/>
      <c r="VWK86" s="207"/>
      <c r="VWL86" s="207"/>
      <c r="VWM86" s="207"/>
      <c r="VWN86" s="207"/>
      <c r="VWO86" s="207"/>
      <c r="VWP86" s="207"/>
      <c r="VWQ86" s="207"/>
      <c r="VWR86" s="207"/>
      <c r="VWS86" s="207"/>
      <c r="VWT86" s="207"/>
      <c r="VWU86" s="207"/>
      <c r="VWV86" s="207"/>
      <c r="VWW86" s="207"/>
      <c r="VWX86" s="207"/>
      <c r="VWY86" s="207"/>
      <c r="VWZ86" s="207"/>
      <c r="VXA86" s="207"/>
      <c r="VXB86" s="207"/>
      <c r="VXC86" s="207"/>
      <c r="VXD86" s="207"/>
      <c r="VXE86" s="207"/>
      <c r="VXF86" s="207"/>
      <c r="VXG86" s="207"/>
      <c r="VXH86" s="207"/>
      <c r="VXI86" s="207"/>
      <c r="VXJ86" s="207"/>
      <c r="VXK86" s="207"/>
      <c r="VXL86" s="207"/>
      <c r="VXM86" s="207"/>
      <c r="VXN86" s="207"/>
      <c r="VXO86" s="207"/>
      <c r="VXP86" s="207"/>
      <c r="VXQ86" s="207"/>
      <c r="VXR86" s="207"/>
      <c r="VXS86" s="207"/>
      <c r="VXT86" s="207"/>
      <c r="VXU86" s="207"/>
      <c r="VXV86" s="207"/>
      <c r="VXW86" s="207"/>
      <c r="VXX86" s="207"/>
      <c r="VXY86" s="207"/>
      <c r="VXZ86" s="207"/>
      <c r="VYA86" s="207"/>
      <c r="VYB86" s="207"/>
      <c r="VYC86" s="207"/>
      <c r="VYD86" s="207"/>
      <c r="VYE86" s="207"/>
      <c r="VYF86" s="207"/>
      <c r="VYG86" s="207"/>
      <c r="VYH86" s="207"/>
      <c r="VYI86" s="207"/>
      <c r="VYJ86" s="207"/>
      <c r="VYK86" s="207"/>
      <c r="VYL86" s="207"/>
      <c r="VYM86" s="207"/>
      <c r="VYN86" s="207"/>
      <c r="VYO86" s="207"/>
      <c r="VYP86" s="207"/>
      <c r="VYQ86" s="207"/>
      <c r="VYR86" s="207"/>
      <c r="VYS86" s="207"/>
      <c r="VYT86" s="207"/>
      <c r="VYU86" s="207"/>
      <c r="VYV86" s="207"/>
      <c r="VYW86" s="207"/>
      <c r="VYX86" s="207"/>
      <c r="VYY86" s="207"/>
      <c r="VYZ86" s="207"/>
      <c r="VZA86" s="207"/>
      <c r="VZB86" s="207"/>
      <c r="VZC86" s="207"/>
      <c r="VZD86" s="207"/>
      <c r="VZE86" s="207"/>
      <c r="VZF86" s="207"/>
      <c r="VZG86" s="207"/>
      <c r="VZH86" s="207"/>
      <c r="VZI86" s="207"/>
      <c r="VZJ86" s="207"/>
      <c r="VZK86" s="207"/>
      <c r="VZL86" s="207"/>
      <c r="VZM86" s="207"/>
      <c r="VZN86" s="207"/>
      <c r="VZO86" s="207"/>
      <c r="VZP86" s="207"/>
      <c r="VZQ86" s="207"/>
      <c r="VZR86" s="207"/>
      <c r="VZS86" s="207"/>
      <c r="VZT86" s="207"/>
      <c r="VZU86" s="207"/>
      <c r="VZV86" s="207"/>
      <c r="VZW86" s="207"/>
      <c r="VZX86" s="207"/>
      <c r="VZY86" s="207"/>
      <c r="VZZ86" s="207"/>
      <c r="WAA86" s="207"/>
      <c r="WAB86" s="207"/>
      <c r="WAC86" s="207"/>
      <c r="WAD86" s="207"/>
      <c r="WAE86" s="207"/>
      <c r="WAF86" s="207"/>
      <c r="WAG86" s="207"/>
      <c r="WAH86" s="207"/>
      <c r="WAI86" s="207"/>
      <c r="WAJ86" s="207"/>
      <c r="WAK86" s="207"/>
      <c r="WAL86" s="207"/>
      <c r="WAM86" s="207"/>
      <c r="WAN86" s="207"/>
      <c r="WAO86" s="207"/>
      <c r="WAP86" s="207"/>
      <c r="WAQ86" s="207"/>
      <c r="WAR86" s="207"/>
      <c r="WAS86" s="207"/>
      <c r="WAT86" s="207"/>
      <c r="WAU86" s="207"/>
      <c r="WAV86" s="207"/>
      <c r="WAW86" s="207"/>
      <c r="WAX86" s="207"/>
      <c r="WAY86" s="207"/>
      <c r="WAZ86" s="207"/>
      <c r="WBA86" s="207"/>
      <c r="WBB86" s="207"/>
      <c r="WBC86" s="207"/>
      <c r="WBD86" s="207"/>
      <c r="WBE86" s="207"/>
      <c r="WBF86" s="207"/>
      <c r="WBG86" s="207"/>
      <c r="WBH86" s="207"/>
      <c r="WBI86" s="207"/>
      <c r="WBJ86" s="207"/>
      <c r="WBK86" s="207"/>
      <c r="WBL86" s="207"/>
      <c r="WBM86" s="207"/>
      <c r="WBN86" s="207"/>
      <c r="WBO86" s="207"/>
      <c r="WBP86" s="207"/>
      <c r="WBQ86" s="207"/>
      <c r="WBR86" s="207"/>
      <c r="WBS86" s="207"/>
      <c r="WBT86" s="207"/>
      <c r="WBU86" s="207"/>
      <c r="WBV86" s="207"/>
      <c r="WBW86" s="207"/>
      <c r="WBX86" s="207"/>
      <c r="WBY86" s="207"/>
      <c r="WBZ86" s="207"/>
      <c r="WCA86" s="207"/>
      <c r="WCB86" s="207"/>
      <c r="WCC86" s="207"/>
      <c r="WCD86" s="207"/>
      <c r="WCE86" s="207"/>
      <c r="WCF86" s="207"/>
      <c r="WCG86" s="207"/>
      <c r="WCH86" s="207"/>
      <c r="WCI86" s="207"/>
      <c r="WCJ86" s="207"/>
      <c r="WCK86" s="207"/>
      <c r="WCL86" s="207"/>
      <c r="WCM86" s="207"/>
      <c r="WCN86" s="207"/>
      <c r="WCO86" s="207"/>
      <c r="WCP86" s="207"/>
      <c r="WCQ86" s="207"/>
      <c r="WCR86" s="207"/>
      <c r="WCS86" s="207"/>
      <c r="WCT86" s="207"/>
      <c r="WCU86" s="207"/>
      <c r="WCV86" s="207"/>
      <c r="WCW86" s="207"/>
      <c r="WCX86" s="207"/>
      <c r="WCY86" s="207"/>
      <c r="WCZ86" s="207"/>
      <c r="WDA86" s="207"/>
      <c r="WDB86" s="207"/>
      <c r="WDC86" s="207"/>
      <c r="WDD86" s="207"/>
      <c r="WDE86" s="207"/>
      <c r="WDF86" s="207"/>
      <c r="WDG86" s="207"/>
      <c r="WDH86" s="207"/>
      <c r="WDI86" s="207"/>
      <c r="WDJ86" s="207"/>
      <c r="WDK86" s="207"/>
      <c r="WDL86" s="207"/>
      <c r="WDM86" s="207"/>
      <c r="WDN86" s="207"/>
      <c r="WDO86" s="207"/>
      <c r="WDP86" s="207"/>
      <c r="WDQ86" s="207"/>
      <c r="WDR86" s="207"/>
      <c r="WDS86" s="207"/>
      <c r="WDT86" s="207"/>
      <c r="WDU86" s="207"/>
      <c r="WDV86" s="207"/>
      <c r="WDW86" s="207"/>
      <c r="WDX86" s="207"/>
      <c r="WDY86" s="207"/>
      <c r="WDZ86" s="207"/>
      <c r="WEA86" s="207"/>
      <c r="WEB86" s="207"/>
      <c r="WEC86" s="207"/>
      <c r="WED86" s="207"/>
      <c r="WEE86" s="207"/>
      <c r="WEF86" s="207"/>
      <c r="WEG86" s="207"/>
      <c r="WEH86" s="207"/>
      <c r="WEI86" s="207"/>
      <c r="WEJ86" s="207"/>
      <c r="WEK86" s="207"/>
      <c r="WEL86" s="207"/>
      <c r="WEM86" s="207"/>
      <c r="WEN86" s="207"/>
      <c r="WEO86" s="207"/>
      <c r="WEP86" s="207"/>
      <c r="WEQ86" s="207"/>
      <c r="WER86" s="207"/>
      <c r="WES86" s="207"/>
      <c r="WET86" s="207"/>
      <c r="WEU86" s="207"/>
      <c r="WEV86" s="207"/>
      <c r="WEW86" s="207"/>
      <c r="WEX86" s="207"/>
      <c r="WEY86" s="207"/>
      <c r="WEZ86" s="207"/>
      <c r="WFA86" s="207"/>
      <c r="WFB86" s="207"/>
      <c r="WFC86" s="207"/>
      <c r="WFD86" s="207"/>
      <c r="WFE86" s="207"/>
      <c r="WFF86" s="207"/>
      <c r="WFG86" s="207"/>
      <c r="WFH86" s="207"/>
      <c r="WFI86" s="207"/>
      <c r="WFJ86" s="207"/>
      <c r="WFK86" s="207"/>
      <c r="WFL86" s="207"/>
      <c r="WFM86" s="207"/>
      <c r="WFN86" s="207"/>
      <c r="WFO86" s="207"/>
      <c r="WFP86" s="207"/>
      <c r="WFQ86" s="207"/>
      <c r="WFR86" s="207"/>
      <c r="WFS86" s="207"/>
      <c r="WFT86" s="207"/>
      <c r="WFU86" s="207"/>
      <c r="WFV86" s="207"/>
      <c r="WFW86" s="207"/>
      <c r="WFX86" s="207"/>
      <c r="WFY86" s="207"/>
      <c r="WFZ86" s="207"/>
      <c r="WGA86" s="207"/>
      <c r="WGB86" s="207"/>
      <c r="WGC86" s="207"/>
      <c r="WGD86" s="207"/>
      <c r="WGE86" s="207"/>
      <c r="WGF86" s="207"/>
      <c r="WGG86" s="207"/>
      <c r="WGH86" s="207"/>
      <c r="WGI86" s="207"/>
      <c r="WGJ86" s="207"/>
      <c r="WGK86" s="207"/>
      <c r="WGL86" s="207"/>
      <c r="WGM86" s="207"/>
      <c r="WGN86" s="207"/>
      <c r="WGO86" s="207"/>
      <c r="WGP86" s="207"/>
      <c r="WGQ86" s="207"/>
      <c r="WGR86" s="207"/>
      <c r="WGS86" s="207"/>
      <c r="WGT86" s="207"/>
      <c r="WGU86" s="207"/>
      <c r="WGV86" s="207"/>
      <c r="WGW86" s="207"/>
      <c r="WGX86" s="207"/>
      <c r="WGY86" s="207"/>
      <c r="WGZ86" s="207"/>
      <c r="WHA86" s="207"/>
      <c r="WHB86" s="207"/>
      <c r="WHC86" s="207"/>
      <c r="WHD86" s="207"/>
      <c r="WHE86" s="207"/>
      <c r="WHF86" s="207"/>
      <c r="WHG86" s="207"/>
      <c r="WHH86" s="207"/>
      <c r="WHI86" s="207"/>
      <c r="WHJ86" s="207"/>
      <c r="WHK86" s="207"/>
      <c r="WHL86" s="207"/>
      <c r="WHM86" s="207"/>
      <c r="WHN86" s="207"/>
      <c r="WHO86" s="207"/>
      <c r="WHP86" s="207"/>
      <c r="WHQ86" s="207"/>
      <c r="WHR86" s="207"/>
      <c r="WHS86" s="207"/>
      <c r="WHT86" s="207"/>
      <c r="WHU86" s="207"/>
      <c r="WHV86" s="207"/>
      <c r="WHW86" s="207"/>
      <c r="WHX86" s="207"/>
      <c r="WHY86" s="207"/>
      <c r="WHZ86" s="207"/>
      <c r="WIA86" s="207"/>
      <c r="WIB86" s="207"/>
      <c r="WIC86" s="207"/>
      <c r="WID86" s="207"/>
      <c r="WIE86" s="207"/>
      <c r="WIF86" s="207"/>
      <c r="WIG86" s="207"/>
      <c r="WIH86" s="207"/>
      <c r="WII86" s="207"/>
      <c r="WIJ86" s="207"/>
      <c r="WIK86" s="207"/>
      <c r="WIL86" s="207"/>
      <c r="WIM86" s="207"/>
      <c r="WIN86" s="207"/>
      <c r="WIO86" s="207"/>
      <c r="WIP86" s="207"/>
      <c r="WIQ86" s="207"/>
      <c r="WIR86" s="207"/>
      <c r="WIS86" s="207"/>
      <c r="WIT86" s="207"/>
      <c r="WIU86" s="207"/>
      <c r="WIV86" s="207"/>
      <c r="WIW86" s="207"/>
      <c r="WIX86" s="207"/>
      <c r="WIY86" s="207"/>
      <c r="WIZ86" s="207"/>
      <c r="WJA86" s="207"/>
      <c r="WJB86" s="207"/>
      <c r="WJC86" s="207"/>
      <c r="WJD86" s="207"/>
      <c r="WJE86" s="207"/>
      <c r="WJF86" s="207"/>
      <c r="WJG86" s="207"/>
      <c r="WJH86" s="207"/>
      <c r="WJI86" s="207"/>
      <c r="WJJ86" s="207"/>
      <c r="WJK86" s="207"/>
      <c r="WJL86" s="207"/>
      <c r="WJM86" s="207"/>
      <c r="WJN86" s="207"/>
      <c r="WJO86" s="207"/>
      <c r="WJP86" s="207"/>
      <c r="WJQ86" s="207"/>
      <c r="WJR86" s="207"/>
      <c r="WJS86" s="207"/>
      <c r="WJT86" s="207"/>
      <c r="WJU86" s="207"/>
      <c r="WJV86" s="207"/>
      <c r="WJW86" s="207"/>
      <c r="WJX86" s="207"/>
      <c r="WJY86" s="207"/>
      <c r="WJZ86" s="207"/>
      <c r="WKA86" s="207"/>
      <c r="WKB86" s="207"/>
      <c r="WKC86" s="207"/>
      <c r="WKD86" s="207"/>
      <c r="WKE86" s="207"/>
      <c r="WKF86" s="207"/>
      <c r="WKG86" s="207"/>
      <c r="WKH86" s="207"/>
      <c r="WKI86" s="207"/>
      <c r="WKJ86" s="207"/>
      <c r="WKK86" s="207"/>
      <c r="WKL86" s="207"/>
      <c r="WKM86" s="207"/>
      <c r="WKN86" s="207"/>
      <c r="WKO86" s="207"/>
      <c r="WKP86" s="207"/>
      <c r="WKQ86" s="207"/>
      <c r="WKR86" s="207"/>
      <c r="WKS86" s="207"/>
      <c r="WKT86" s="207"/>
      <c r="WKU86" s="207"/>
      <c r="WKV86" s="207"/>
      <c r="WKW86" s="207"/>
      <c r="WKX86" s="207"/>
      <c r="WKY86" s="207"/>
      <c r="WKZ86" s="207"/>
      <c r="WLA86" s="207"/>
      <c r="WLB86" s="207"/>
      <c r="WLC86" s="207"/>
      <c r="WLD86" s="207"/>
      <c r="WLE86" s="207"/>
      <c r="WLF86" s="207"/>
      <c r="WLG86" s="207"/>
      <c r="WLH86" s="207"/>
      <c r="WLI86" s="207"/>
      <c r="WLJ86" s="207"/>
      <c r="WLK86" s="207"/>
      <c r="WLL86" s="207"/>
      <c r="WLM86" s="207"/>
      <c r="WLN86" s="207"/>
      <c r="WLO86" s="207"/>
      <c r="WLP86" s="207"/>
      <c r="WLQ86" s="207"/>
      <c r="WLR86" s="207"/>
      <c r="WLS86" s="207"/>
      <c r="WLT86" s="207"/>
      <c r="WLU86" s="207"/>
      <c r="WLV86" s="207"/>
      <c r="WLW86" s="207"/>
      <c r="WLX86" s="207"/>
      <c r="WLY86" s="207"/>
      <c r="WLZ86" s="207"/>
      <c r="WMA86" s="207"/>
      <c r="WMB86" s="207"/>
      <c r="WMC86" s="207"/>
      <c r="WMD86" s="207"/>
      <c r="WME86" s="207"/>
      <c r="WMF86" s="207"/>
      <c r="WMG86" s="207"/>
      <c r="WMH86" s="207"/>
      <c r="WMI86" s="207"/>
      <c r="WMJ86" s="207"/>
      <c r="WMK86" s="207"/>
      <c r="WML86" s="207"/>
      <c r="WMM86" s="207"/>
      <c r="WMN86" s="207"/>
      <c r="WMO86" s="207"/>
      <c r="WMP86" s="207"/>
      <c r="WMQ86" s="207"/>
      <c r="WMR86" s="207"/>
      <c r="WMS86" s="207"/>
      <c r="WMT86" s="207"/>
      <c r="WMU86" s="207"/>
      <c r="WMV86" s="207"/>
      <c r="WMW86" s="207"/>
      <c r="WMX86" s="207"/>
      <c r="WMY86" s="207"/>
      <c r="WMZ86" s="207"/>
      <c r="WNA86" s="207"/>
      <c r="WNB86" s="207"/>
      <c r="WNC86" s="207"/>
      <c r="WND86" s="207"/>
      <c r="WNE86" s="207"/>
      <c r="WNF86" s="207"/>
      <c r="WNG86" s="207"/>
      <c r="WNH86" s="207"/>
      <c r="WNI86" s="207"/>
      <c r="WNJ86" s="207"/>
      <c r="WNK86" s="207"/>
      <c r="WNL86" s="207"/>
      <c r="WNM86" s="207"/>
      <c r="WNN86" s="207"/>
      <c r="WNO86" s="207"/>
      <c r="WNP86" s="207"/>
      <c r="WNQ86" s="207"/>
      <c r="WNR86" s="207"/>
      <c r="WNS86" s="207"/>
      <c r="WNT86" s="207"/>
      <c r="WNU86" s="207"/>
      <c r="WNV86" s="207"/>
      <c r="WNW86" s="207"/>
      <c r="WNX86" s="207"/>
      <c r="WNY86" s="207"/>
      <c r="WNZ86" s="207"/>
      <c r="WOA86" s="207"/>
      <c r="WOB86" s="207"/>
      <c r="WOC86" s="207"/>
      <c r="WOD86" s="207"/>
      <c r="WOE86" s="207"/>
      <c r="WOF86" s="207"/>
      <c r="WOG86" s="207"/>
      <c r="WOH86" s="207"/>
      <c r="WOI86" s="207"/>
      <c r="WOJ86" s="207"/>
      <c r="WOK86" s="207"/>
      <c r="WOL86" s="207"/>
      <c r="WOM86" s="207"/>
      <c r="WON86" s="207"/>
      <c r="WOO86" s="207"/>
      <c r="WOP86" s="207"/>
      <c r="WOQ86" s="207"/>
      <c r="WOR86" s="207"/>
      <c r="WOS86" s="207"/>
      <c r="WOT86" s="207"/>
      <c r="WOU86" s="207"/>
      <c r="WOV86" s="207"/>
      <c r="WOW86" s="207"/>
      <c r="WOX86" s="207"/>
      <c r="WOY86" s="207"/>
      <c r="WOZ86" s="207"/>
      <c r="WPA86" s="207"/>
      <c r="WPB86" s="207"/>
      <c r="WPC86" s="207"/>
      <c r="WPD86" s="207"/>
      <c r="WPE86" s="207"/>
      <c r="WPF86" s="207"/>
      <c r="WPG86" s="207"/>
      <c r="WPH86" s="207"/>
      <c r="WPI86" s="207"/>
      <c r="WPJ86" s="207"/>
      <c r="WPK86" s="207"/>
      <c r="WPL86" s="207"/>
      <c r="WPM86" s="207"/>
      <c r="WPN86" s="207"/>
      <c r="WPO86" s="207"/>
      <c r="WPP86" s="207"/>
      <c r="WPQ86" s="207"/>
      <c r="WPR86" s="207"/>
      <c r="WPS86" s="207"/>
      <c r="WPT86" s="207"/>
      <c r="WPU86" s="207"/>
      <c r="WPV86" s="207"/>
      <c r="WPW86" s="207"/>
      <c r="WPX86" s="207"/>
      <c r="WPY86" s="207"/>
      <c r="WPZ86" s="207"/>
      <c r="WQA86" s="207"/>
      <c r="WQB86" s="207"/>
      <c r="WQC86" s="207"/>
      <c r="WQD86" s="207"/>
      <c r="WQE86" s="207"/>
      <c r="WQF86" s="207"/>
      <c r="WQG86" s="207"/>
      <c r="WQH86" s="207"/>
      <c r="WQI86" s="207"/>
      <c r="WQJ86" s="207"/>
      <c r="WQK86" s="207"/>
      <c r="WQL86" s="207"/>
      <c r="WQM86" s="207"/>
      <c r="WQN86" s="207"/>
      <c r="WQO86" s="207"/>
      <c r="WQP86" s="207"/>
      <c r="WQQ86" s="207"/>
      <c r="WQR86" s="207"/>
      <c r="WQS86" s="207"/>
      <c r="WQT86" s="207"/>
      <c r="WQU86" s="207"/>
      <c r="WQV86" s="207"/>
      <c r="WQW86" s="207"/>
      <c r="WQX86" s="207"/>
      <c r="WQY86" s="207"/>
      <c r="WQZ86" s="207"/>
      <c r="WRA86" s="207"/>
      <c r="WRB86" s="207"/>
      <c r="WRC86" s="207"/>
      <c r="WRD86" s="207"/>
      <c r="WRE86" s="207"/>
      <c r="WRF86" s="207"/>
      <c r="WRG86" s="207"/>
      <c r="WRH86" s="207"/>
      <c r="WRI86" s="207"/>
      <c r="WRJ86" s="207"/>
      <c r="WRK86" s="207"/>
      <c r="WRL86" s="207"/>
      <c r="WRM86" s="207"/>
      <c r="WRN86" s="207"/>
      <c r="WRO86" s="207"/>
      <c r="WRP86" s="207"/>
      <c r="WRQ86" s="207"/>
      <c r="WRR86" s="207"/>
      <c r="WRS86" s="207"/>
      <c r="WRT86" s="207"/>
      <c r="WRU86" s="207"/>
      <c r="WRV86" s="207"/>
      <c r="WRW86" s="207"/>
      <c r="WRX86" s="207"/>
      <c r="WRY86" s="207"/>
      <c r="WRZ86" s="207"/>
      <c r="WSA86" s="207"/>
      <c r="WSB86" s="207"/>
      <c r="WSC86" s="207"/>
      <c r="WSD86" s="207"/>
      <c r="WSE86" s="207"/>
      <c r="WSF86" s="207"/>
      <c r="WSG86" s="207"/>
      <c r="WSH86" s="207"/>
      <c r="WSI86" s="207"/>
      <c r="WSJ86" s="207"/>
      <c r="WSK86" s="207"/>
      <c r="WSL86" s="207"/>
      <c r="WSM86" s="207"/>
      <c r="WSN86" s="207"/>
      <c r="WSO86" s="207"/>
      <c r="WSP86" s="207"/>
      <c r="WSQ86" s="207"/>
      <c r="WSR86" s="207"/>
      <c r="WSS86" s="207"/>
      <c r="WST86" s="207"/>
      <c r="WSU86" s="207"/>
      <c r="WSV86" s="207"/>
      <c r="WSW86" s="207"/>
      <c r="WSX86" s="207"/>
      <c r="WSY86" s="207"/>
      <c r="WSZ86" s="207"/>
      <c r="WTA86" s="207"/>
      <c r="WTB86" s="207"/>
      <c r="WTC86" s="207"/>
      <c r="WTD86" s="207"/>
      <c r="WTE86" s="207"/>
      <c r="WTF86" s="207"/>
      <c r="WTG86" s="207"/>
      <c r="WTH86" s="207"/>
      <c r="WTI86" s="207"/>
      <c r="WTJ86" s="207"/>
      <c r="WTK86" s="207"/>
      <c r="WTL86" s="207"/>
      <c r="WTM86" s="207"/>
      <c r="WTN86" s="207"/>
      <c r="WTO86" s="207"/>
      <c r="WTP86" s="207"/>
      <c r="WTQ86" s="207"/>
      <c r="WTR86" s="207"/>
      <c r="WTS86" s="207"/>
      <c r="WTT86" s="207"/>
      <c r="WTU86" s="207"/>
      <c r="WTV86" s="207"/>
      <c r="WTW86" s="207"/>
      <c r="WTX86" s="207"/>
      <c r="WTY86" s="207"/>
      <c r="WTZ86" s="207"/>
      <c r="WUA86" s="207"/>
      <c r="WUB86" s="207"/>
      <c r="WUC86" s="207"/>
      <c r="WUD86" s="207"/>
      <c r="WUE86" s="207"/>
      <c r="WUF86" s="207"/>
      <c r="WUG86" s="207"/>
      <c r="WUH86" s="207"/>
      <c r="WUI86" s="207"/>
      <c r="WUJ86" s="207"/>
      <c r="WUK86" s="207"/>
      <c r="WUL86" s="207"/>
      <c r="WUM86" s="207"/>
      <c r="WUN86" s="207"/>
      <c r="WUO86" s="207"/>
      <c r="WUP86" s="207"/>
      <c r="WUQ86" s="207"/>
      <c r="WUR86" s="207"/>
      <c r="WUS86" s="207"/>
      <c r="WUT86" s="207"/>
      <c r="WUU86" s="207"/>
      <c r="WUV86" s="207"/>
      <c r="WUW86" s="207"/>
      <c r="WUX86" s="207"/>
      <c r="WUY86" s="207"/>
      <c r="WUZ86" s="207"/>
      <c r="WVA86" s="207"/>
      <c r="WVB86" s="207"/>
      <c r="WVC86" s="207"/>
      <c r="WVD86" s="207"/>
      <c r="WVE86" s="207"/>
      <c r="WVF86" s="207"/>
      <c r="WVG86" s="207"/>
      <c r="WVH86" s="207"/>
      <c r="WVI86" s="207"/>
      <c r="WVJ86" s="207"/>
      <c r="WVK86" s="207"/>
      <c r="WVL86" s="207"/>
      <c r="WVM86" s="207"/>
      <c r="WVN86" s="207"/>
      <c r="WVO86" s="207"/>
      <c r="WVP86" s="207"/>
      <c r="WVQ86" s="207"/>
      <c r="WVR86" s="207"/>
      <c r="WVS86" s="207"/>
      <c r="WVT86" s="207"/>
      <c r="WVU86" s="207"/>
      <c r="WVV86" s="207"/>
      <c r="WVW86" s="207"/>
      <c r="WVX86" s="207"/>
      <c r="WVY86" s="207"/>
      <c r="WVZ86" s="207"/>
      <c r="WWA86" s="207"/>
      <c r="WWB86" s="207"/>
      <c r="WWC86" s="207"/>
      <c r="WWD86" s="207"/>
      <c r="WWE86" s="207"/>
      <c r="WWF86" s="207"/>
      <c r="WWG86" s="207"/>
      <c r="WWH86" s="207"/>
      <c r="WWI86" s="207"/>
      <c r="WWJ86" s="207"/>
      <c r="WWK86" s="207"/>
      <c r="WWL86" s="207"/>
      <c r="WWM86" s="207"/>
      <c r="WWN86" s="207"/>
      <c r="WWO86" s="207"/>
      <c r="WWP86" s="207"/>
      <c r="WWQ86" s="207"/>
      <c r="WWR86" s="207"/>
      <c r="WWS86" s="207"/>
      <c r="WWT86" s="207"/>
      <c r="WWU86" s="207"/>
      <c r="WWV86" s="207"/>
      <c r="WWW86" s="207"/>
      <c r="WWX86" s="207"/>
      <c r="WWY86" s="207"/>
      <c r="WWZ86" s="207"/>
      <c r="WXA86" s="207"/>
      <c r="WXB86" s="207"/>
      <c r="WXC86" s="207"/>
      <c r="WXD86" s="207"/>
      <c r="WXE86" s="207"/>
      <c r="WXF86" s="207"/>
      <c r="WXG86" s="207"/>
      <c r="WXH86" s="207"/>
      <c r="WXI86" s="207"/>
      <c r="WXJ86" s="207"/>
      <c r="WXK86" s="207"/>
      <c r="WXL86" s="207"/>
      <c r="WXM86" s="207"/>
      <c r="WXN86" s="207"/>
      <c r="WXO86" s="207"/>
      <c r="WXP86" s="207"/>
      <c r="WXQ86" s="207"/>
      <c r="WXR86" s="207"/>
      <c r="WXS86" s="207"/>
      <c r="WXT86" s="207"/>
      <c r="WXU86" s="207"/>
      <c r="WXV86" s="207"/>
      <c r="WXW86" s="207"/>
      <c r="WXX86" s="207"/>
      <c r="WXY86" s="207"/>
      <c r="WXZ86" s="207"/>
      <c r="WYA86" s="207"/>
      <c r="WYB86" s="207"/>
      <c r="WYC86" s="207"/>
      <c r="WYD86" s="207"/>
      <c r="WYE86" s="207"/>
      <c r="WYF86" s="207"/>
      <c r="WYG86" s="207"/>
      <c r="WYH86" s="207"/>
      <c r="WYI86" s="207"/>
      <c r="WYJ86" s="207"/>
      <c r="WYK86" s="207"/>
      <c r="WYL86" s="207"/>
      <c r="WYM86" s="207"/>
      <c r="WYN86" s="207"/>
      <c r="WYO86" s="207"/>
      <c r="WYP86" s="207"/>
      <c r="WYQ86" s="207"/>
      <c r="WYR86" s="207"/>
      <c r="WYS86" s="207"/>
      <c r="WYT86" s="207"/>
      <c r="WYU86" s="207"/>
      <c r="WYV86" s="207"/>
      <c r="WYW86" s="207"/>
      <c r="WYX86" s="207"/>
      <c r="WYY86" s="207"/>
      <c r="WYZ86" s="207"/>
      <c r="WZA86" s="207"/>
      <c r="WZB86" s="207"/>
      <c r="WZC86" s="207"/>
      <c r="WZD86" s="207"/>
      <c r="WZE86" s="207"/>
      <c r="WZF86" s="207"/>
      <c r="WZG86" s="207"/>
      <c r="WZH86" s="207"/>
      <c r="WZI86" s="207"/>
      <c r="WZJ86" s="207"/>
      <c r="WZK86" s="207"/>
      <c r="WZL86" s="207"/>
      <c r="WZM86" s="207"/>
      <c r="WZN86" s="207"/>
      <c r="WZO86" s="207"/>
      <c r="WZP86" s="207"/>
      <c r="WZQ86" s="207"/>
      <c r="WZR86" s="207"/>
      <c r="WZS86" s="207"/>
      <c r="WZT86" s="207"/>
      <c r="WZU86" s="207"/>
      <c r="WZV86" s="207"/>
      <c r="WZW86" s="207"/>
      <c r="WZX86" s="207"/>
      <c r="WZY86" s="207"/>
      <c r="WZZ86" s="207"/>
      <c r="XAA86" s="207"/>
      <c r="XAB86" s="207"/>
      <c r="XAC86" s="207"/>
      <c r="XAD86" s="207"/>
      <c r="XAE86" s="207"/>
      <c r="XAF86" s="207"/>
      <c r="XAG86" s="207"/>
      <c r="XAH86" s="207"/>
      <c r="XAI86" s="207"/>
      <c r="XAJ86" s="207"/>
      <c r="XAK86" s="207"/>
      <c r="XAL86" s="207"/>
      <c r="XAM86" s="207"/>
      <c r="XAN86" s="207"/>
      <c r="XAO86" s="207"/>
      <c r="XAP86" s="207"/>
      <c r="XAQ86" s="207"/>
      <c r="XAR86" s="207"/>
      <c r="XAS86" s="207"/>
      <c r="XAT86" s="207"/>
      <c r="XAU86" s="207"/>
      <c r="XAV86" s="207"/>
      <c r="XAW86" s="207"/>
      <c r="XAX86" s="207"/>
      <c r="XAY86" s="207"/>
      <c r="XAZ86" s="207"/>
      <c r="XBA86" s="207"/>
      <c r="XBB86" s="207"/>
      <c r="XBC86" s="207"/>
      <c r="XBD86" s="207"/>
      <c r="XBE86" s="207"/>
      <c r="XBF86" s="207"/>
      <c r="XBG86" s="207"/>
      <c r="XBH86" s="207"/>
      <c r="XBI86" s="207"/>
      <c r="XBJ86" s="207"/>
      <c r="XBK86" s="207"/>
      <c r="XBL86" s="207"/>
      <c r="XBM86" s="207"/>
      <c r="XBN86" s="207"/>
      <c r="XBO86" s="207"/>
      <c r="XBP86" s="207"/>
      <c r="XBQ86" s="207"/>
      <c r="XBR86" s="207"/>
      <c r="XBS86" s="207"/>
      <c r="XBT86" s="207"/>
      <c r="XBU86" s="207"/>
      <c r="XBV86" s="207"/>
      <c r="XBW86" s="207"/>
      <c r="XBX86" s="207"/>
      <c r="XBY86" s="207"/>
      <c r="XBZ86" s="207"/>
      <c r="XCA86" s="207"/>
      <c r="XCB86" s="207"/>
      <c r="XCC86" s="207"/>
      <c r="XCD86" s="207"/>
      <c r="XCE86" s="207"/>
      <c r="XCF86" s="207"/>
      <c r="XCG86" s="207"/>
      <c r="XCH86" s="207"/>
      <c r="XCI86" s="207"/>
      <c r="XCJ86" s="207"/>
      <c r="XCK86" s="207"/>
      <c r="XCL86" s="207"/>
      <c r="XCM86" s="207"/>
      <c r="XCN86" s="207"/>
      <c r="XCO86" s="207"/>
      <c r="XCP86" s="207"/>
      <c r="XCQ86" s="207"/>
      <c r="XCR86" s="207"/>
      <c r="XCS86" s="207"/>
      <c r="XCT86" s="207"/>
      <c r="XCU86" s="207"/>
      <c r="XCV86" s="207"/>
      <c r="XCW86" s="207"/>
      <c r="XCX86" s="207"/>
      <c r="XCY86" s="207"/>
      <c r="XCZ86" s="207"/>
      <c r="XDA86" s="207"/>
      <c r="XDB86" s="207"/>
      <c r="XDC86" s="207"/>
      <c r="XDD86" s="207"/>
      <c r="XDE86" s="207"/>
      <c r="XDF86" s="207"/>
      <c r="XDG86" s="207"/>
      <c r="XDH86" s="207"/>
      <c r="XDI86" s="207"/>
      <c r="XDJ86" s="207"/>
      <c r="XDK86" s="207"/>
      <c r="XDL86" s="207"/>
      <c r="XDM86" s="207"/>
      <c r="XDN86" s="207"/>
      <c r="XDO86" s="207"/>
      <c r="XDP86" s="207"/>
      <c r="XDQ86" s="207"/>
      <c r="XDR86" s="207"/>
      <c r="XDS86" s="207"/>
      <c r="XDT86" s="207"/>
      <c r="XDU86" s="207"/>
      <c r="XDV86" s="207"/>
      <c r="XDW86" s="207"/>
      <c r="XDX86" s="207"/>
      <c r="XDY86" s="207"/>
      <c r="XDZ86" s="207"/>
      <c r="XEA86" s="207"/>
      <c r="XEB86" s="207"/>
      <c r="XEC86" s="207"/>
      <c r="XED86" s="207"/>
      <c r="XEE86" s="207"/>
      <c r="XEF86" s="207"/>
      <c r="XEG86" s="207"/>
      <c r="XEH86" s="207"/>
      <c r="XEI86" s="207"/>
      <c r="XEJ86" s="207"/>
      <c r="XEK86" s="207"/>
      <c r="XEL86" s="207"/>
      <c r="XEM86" s="208"/>
      <c r="XEN86" s="208"/>
      <c r="XEO86" s="208"/>
      <c r="XEP86" s="208"/>
      <c r="XEQ86" s="208"/>
      <c r="XER86" s="208"/>
      <c r="XES86" s="208"/>
      <c r="XET86" s="208"/>
      <c r="XEU86" s="208"/>
      <c r="XEV86" s="208"/>
      <c r="XEW86" s="208"/>
      <c r="XEX86" s="208"/>
      <c r="XEY86" s="208"/>
      <c r="XEZ86" s="208"/>
      <c r="XFA86" s="208"/>
      <c r="XFB86" s="208"/>
    </row>
    <row r="87" s="12" customFormat="1" ht="30" customHeight="1" spans="1:41">
      <c r="A87" s="199" t="s">
        <v>54</v>
      </c>
      <c r="B87" s="200" t="s">
        <v>117</v>
      </c>
      <c r="C87" s="200"/>
      <c r="D87" s="200"/>
      <c r="E87" s="201"/>
      <c r="F87" s="201"/>
      <c r="G87" s="201"/>
      <c r="H87" s="201"/>
      <c r="I87" s="204">
        <f t="shared" ref="I87:AL87" si="27">SUM(I88:I88)</f>
        <v>1</v>
      </c>
      <c r="J87" s="204">
        <f t="shared" si="27"/>
        <v>180</v>
      </c>
      <c r="K87" s="204">
        <f t="shared" si="27"/>
        <v>0</v>
      </c>
      <c r="L87" s="204">
        <f t="shared" si="27"/>
        <v>0</v>
      </c>
      <c r="M87" s="204">
        <f t="shared" si="27"/>
        <v>1</v>
      </c>
      <c r="N87" s="204">
        <f t="shared" si="27"/>
        <v>0</v>
      </c>
      <c r="O87" s="204">
        <f t="shared" si="27"/>
        <v>0</v>
      </c>
      <c r="P87" s="204">
        <f t="shared" si="27"/>
        <v>0</v>
      </c>
      <c r="Q87" s="204">
        <f t="shared" si="27"/>
        <v>0</v>
      </c>
      <c r="R87" s="204">
        <f t="shared" si="27"/>
        <v>0</v>
      </c>
      <c r="S87" s="204">
        <f t="shared" si="27"/>
        <v>794</v>
      </c>
      <c r="T87" s="204">
        <f t="shared" si="27"/>
        <v>3208</v>
      </c>
      <c r="U87" s="204">
        <f t="shared" si="27"/>
        <v>0</v>
      </c>
      <c r="V87" s="204">
        <f t="shared" si="27"/>
        <v>0</v>
      </c>
      <c r="W87" s="204">
        <f t="shared" si="27"/>
        <v>0</v>
      </c>
      <c r="X87" s="204">
        <f t="shared" si="27"/>
        <v>0</v>
      </c>
      <c r="Y87" s="204">
        <f t="shared" si="27"/>
        <v>0</v>
      </c>
      <c r="Z87" s="204">
        <f t="shared" si="27"/>
        <v>1250</v>
      </c>
      <c r="AA87" s="204">
        <f t="shared" si="27"/>
        <v>300</v>
      </c>
      <c r="AB87" s="204">
        <f t="shared" si="27"/>
        <v>300</v>
      </c>
      <c r="AC87" s="204">
        <f t="shared" si="27"/>
        <v>0</v>
      </c>
      <c r="AD87" s="204">
        <f t="shared" si="27"/>
        <v>0</v>
      </c>
      <c r="AE87" s="204">
        <f t="shared" si="27"/>
        <v>0</v>
      </c>
      <c r="AF87" s="204">
        <f t="shared" si="27"/>
        <v>459</v>
      </c>
      <c r="AG87" s="204">
        <f t="shared" si="27"/>
        <v>0</v>
      </c>
      <c r="AH87" s="204">
        <f t="shared" si="27"/>
        <v>0</v>
      </c>
      <c r="AI87" s="204">
        <f t="shared" si="27"/>
        <v>0</v>
      </c>
      <c r="AJ87" s="204">
        <f t="shared" si="27"/>
        <v>491</v>
      </c>
      <c r="AK87" s="204">
        <f t="shared" si="27"/>
        <v>0</v>
      </c>
      <c r="AL87" s="204">
        <f t="shared" si="27"/>
        <v>0</v>
      </c>
      <c r="AM87" s="206"/>
      <c r="AN87" s="206"/>
      <c r="AO87" s="206"/>
    </row>
    <row r="88" s="12" customFormat="1" ht="409" customHeight="1" spans="1:41">
      <c r="A88" s="22">
        <v>17</v>
      </c>
      <c r="B88" s="22" t="s">
        <v>1201</v>
      </c>
      <c r="C88" s="22">
        <v>2024</v>
      </c>
      <c r="D88" s="33" t="s">
        <v>1341</v>
      </c>
      <c r="E88" s="22" t="s">
        <v>178</v>
      </c>
      <c r="F88" s="24" t="s">
        <v>1013</v>
      </c>
      <c r="G88" s="22" t="s">
        <v>1342</v>
      </c>
      <c r="H88" s="33" t="s">
        <v>1416</v>
      </c>
      <c r="I88" s="22">
        <v>1</v>
      </c>
      <c r="J88" s="39">
        <v>180</v>
      </c>
      <c r="K88" s="39"/>
      <c r="L88" s="39"/>
      <c r="M88" s="39">
        <v>1</v>
      </c>
      <c r="N88" s="39"/>
      <c r="O88" s="39"/>
      <c r="P88" s="39"/>
      <c r="Q88" s="39"/>
      <c r="R88" s="39"/>
      <c r="S88" s="39">
        <v>794</v>
      </c>
      <c r="T88" s="39">
        <v>3208</v>
      </c>
      <c r="U88" s="22" t="s">
        <v>207</v>
      </c>
      <c r="V88" s="22" t="s">
        <v>715</v>
      </c>
      <c r="W88" s="22" t="s">
        <v>207</v>
      </c>
      <c r="X88" s="22" t="s">
        <v>715</v>
      </c>
      <c r="Y88" s="22" t="s">
        <v>1470</v>
      </c>
      <c r="Z88" s="39">
        <v>1250</v>
      </c>
      <c r="AA88" s="39">
        <v>300</v>
      </c>
      <c r="AB88" s="75">
        <v>300</v>
      </c>
      <c r="AC88" s="75"/>
      <c r="AD88" s="75"/>
      <c r="AE88" s="75"/>
      <c r="AF88" s="75">
        <v>459</v>
      </c>
      <c r="AG88" s="75"/>
      <c r="AH88" s="75"/>
      <c r="AI88" s="75"/>
      <c r="AJ88" s="75">
        <v>491</v>
      </c>
      <c r="AK88" s="39"/>
      <c r="AL88" s="39"/>
      <c r="AM88" s="71" t="s">
        <v>1202</v>
      </c>
      <c r="AN88" s="71" t="s">
        <v>1203</v>
      </c>
      <c r="AO88" s="78" t="s">
        <v>1386</v>
      </c>
    </row>
    <row r="89" s="12" customFormat="1" ht="70" customHeight="1" spans="1:41">
      <c r="A89" s="182" t="s">
        <v>54</v>
      </c>
      <c r="B89" s="187" t="s">
        <v>118</v>
      </c>
      <c r="C89" s="187"/>
      <c r="D89" s="187"/>
      <c r="E89" s="184"/>
      <c r="F89" s="184"/>
      <c r="G89" s="184"/>
      <c r="H89" s="184"/>
      <c r="I89" s="190"/>
      <c r="J89" s="190"/>
      <c r="K89" s="190"/>
      <c r="L89" s="190"/>
      <c r="M89" s="190"/>
      <c r="N89" s="190"/>
      <c r="O89" s="190"/>
      <c r="P89" s="190"/>
      <c r="Q89" s="190"/>
      <c r="R89" s="190"/>
      <c r="S89" s="190"/>
      <c r="T89" s="190"/>
      <c r="U89" s="190"/>
      <c r="V89" s="190"/>
      <c r="W89" s="190"/>
      <c r="X89" s="190"/>
      <c r="Y89" s="190"/>
      <c r="Z89" s="190"/>
      <c r="AA89" s="190"/>
      <c r="AB89" s="190"/>
      <c r="AC89" s="190"/>
      <c r="AD89" s="190"/>
      <c r="AE89" s="190"/>
      <c r="AF89" s="190"/>
      <c r="AG89" s="190"/>
      <c r="AH89" s="190"/>
      <c r="AI89" s="190"/>
      <c r="AJ89" s="190"/>
      <c r="AK89" s="190"/>
      <c r="AL89" s="190"/>
      <c r="AM89" s="195"/>
      <c r="AN89" s="195"/>
      <c r="AO89" s="195"/>
    </row>
    <row r="90" s="12" customFormat="1" ht="77" customHeight="1" spans="1:41">
      <c r="A90" s="182" t="s">
        <v>54</v>
      </c>
      <c r="B90" s="187" t="s">
        <v>119</v>
      </c>
      <c r="C90" s="187"/>
      <c r="D90" s="187"/>
      <c r="E90" s="184"/>
      <c r="F90" s="184"/>
      <c r="G90" s="184"/>
      <c r="H90" s="184"/>
      <c r="I90" s="190"/>
      <c r="J90" s="190"/>
      <c r="K90" s="190"/>
      <c r="L90" s="190"/>
      <c r="M90" s="190"/>
      <c r="N90" s="190"/>
      <c r="O90" s="190"/>
      <c r="P90" s="190"/>
      <c r="Q90" s="190"/>
      <c r="R90" s="190"/>
      <c r="S90" s="190"/>
      <c r="T90" s="190"/>
      <c r="U90" s="190"/>
      <c r="V90" s="190"/>
      <c r="W90" s="190"/>
      <c r="X90" s="190"/>
      <c r="Y90" s="190"/>
      <c r="Z90" s="190"/>
      <c r="AA90" s="190"/>
      <c r="AB90" s="190"/>
      <c r="AC90" s="190"/>
      <c r="AD90" s="190"/>
      <c r="AE90" s="190"/>
      <c r="AF90" s="190"/>
      <c r="AG90" s="190"/>
      <c r="AH90" s="190"/>
      <c r="AI90" s="190"/>
      <c r="AJ90" s="190"/>
      <c r="AK90" s="190"/>
      <c r="AL90" s="190"/>
      <c r="AM90" s="195"/>
      <c r="AN90" s="195"/>
      <c r="AO90" s="195"/>
    </row>
    <row r="91" s="12" customFormat="1" ht="77" customHeight="1" spans="1:41">
      <c r="A91" s="182" t="s">
        <v>54</v>
      </c>
      <c r="B91" s="187" t="s">
        <v>1485</v>
      </c>
      <c r="C91" s="187"/>
      <c r="D91" s="187"/>
      <c r="E91" s="184"/>
      <c r="F91" s="184"/>
      <c r="G91" s="184"/>
      <c r="H91" s="184"/>
      <c r="I91" s="190"/>
      <c r="J91" s="190"/>
      <c r="K91" s="190"/>
      <c r="L91" s="190"/>
      <c r="M91" s="190"/>
      <c r="N91" s="190"/>
      <c r="O91" s="190"/>
      <c r="P91" s="190"/>
      <c r="Q91" s="190"/>
      <c r="R91" s="190"/>
      <c r="S91" s="190"/>
      <c r="T91" s="190"/>
      <c r="U91" s="190"/>
      <c r="V91" s="190"/>
      <c r="W91" s="190"/>
      <c r="X91" s="190"/>
      <c r="Y91" s="190"/>
      <c r="Z91" s="190"/>
      <c r="AA91" s="190"/>
      <c r="AB91" s="190"/>
      <c r="AC91" s="190"/>
      <c r="AD91" s="190"/>
      <c r="AE91" s="190"/>
      <c r="AF91" s="190"/>
      <c r="AG91" s="190"/>
      <c r="AH91" s="190"/>
      <c r="AI91" s="190"/>
      <c r="AJ91" s="190"/>
      <c r="AK91" s="190"/>
      <c r="AL91" s="190"/>
      <c r="AM91" s="195"/>
      <c r="AN91" s="195"/>
      <c r="AO91" s="195"/>
    </row>
    <row r="92" s="12" customFormat="1" ht="50" customHeight="1" spans="1:41">
      <c r="A92" s="182" t="s">
        <v>54</v>
      </c>
      <c r="B92" s="187" t="s">
        <v>121</v>
      </c>
      <c r="C92" s="187"/>
      <c r="D92" s="187"/>
      <c r="E92" s="184"/>
      <c r="F92" s="184"/>
      <c r="G92" s="184"/>
      <c r="H92" s="184"/>
      <c r="I92" s="190"/>
      <c r="J92" s="190"/>
      <c r="K92" s="190"/>
      <c r="L92" s="190"/>
      <c r="M92" s="190"/>
      <c r="N92" s="190"/>
      <c r="O92" s="190"/>
      <c r="P92" s="190"/>
      <c r="Q92" s="190"/>
      <c r="R92" s="190"/>
      <c r="S92" s="190"/>
      <c r="T92" s="190"/>
      <c r="U92" s="190"/>
      <c r="V92" s="190"/>
      <c r="W92" s="190"/>
      <c r="X92" s="190"/>
      <c r="Y92" s="190"/>
      <c r="Z92" s="190"/>
      <c r="AA92" s="190"/>
      <c r="AB92" s="190"/>
      <c r="AC92" s="190"/>
      <c r="AD92" s="190"/>
      <c r="AE92" s="190"/>
      <c r="AF92" s="190"/>
      <c r="AG92" s="190"/>
      <c r="AH92" s="190"/>
      <c r="AI92" s="190"/>
      <c r="AJ92" s="190"/>
      <c r="AK92" s="190"/>
      <c r="AL92" s="190"/>
      <c r="AM92" s="195"/>
      <c r="AN92" s="195"/>
      <c r="AO92" s="195"/>
    </row>
    <row r="93" s="12" customFormat="1" ht="30" customHeight="1" spans="1:41">
      <c r="A93" s="182" t="s">
        <v>54</v>
      </c>
      <c r="B93" s="187" t="s">
        <v>96</v>
      </c>
      <c r="C93" s="187"/>
      <c r="D93" s="187"/>
      <c r="E93" s="184"/>
      <c r="F93" s="184"/>
      <c r="G93" s="184"/>
      <c r="H93" s="184"/>
      <c r="I93" s="190"/>
      <c r="J93" s="190"/>
      <c r="K93" s="190"/>
      <c r="L93" s="190"/>
      <c r="M93" s="190"/>
      <c r="N93" s="190"/>
      <c r="O93" s="190"/>
      <c r="P93" s="190"/>
      <c r="Q93" s="190"/>
      <c r="R93" s="190"/>
      <c r="S93" s="190"/>
      <c r="T93" s="190"/>
      <c r="U93" s="190"/>
      <c r="V93" s="190"/>
      <c r="W93" s="190"/>
      <c r="X93" s="190"/>
      <c r="Y93" s="190"/>
      <c r="Z93" s="190"/>
      <c r="AA93" s="190"/>
      <c r="AB93" s="190"/>
      <c r="AC93" s="190"/>
      <c r="AD93" s="190"/>
      <c r="AE93" s="190"/>
      <c r="AF93" s="190"/>
      <c r="AG93" s="190"/>
      <c r="AH93" s="190"/>
      <c r="AI93" s="190"/>
      <c r="AJ93" s="190"/>
      <c r="AK93" s="190"/>
      <c r="AL93" s="190"/>
      <c r="AM93" s="195"/>
      <c r="AN93" s="195"/>
      <c r="AO93" s="195"/>
    </row>
    <row r="94" s="12" customFormat="1" ht="30" customHeight="1" spans="1:41">
      <c r="A94" s="202" t="s">
        <v>52</v>
      </c>
      <c r="B94" s="187" t="s">
        <v>122</v>
      </c>
      <c r="C94" s="187"/>
      <c r="D94" s="187"/>
      <c r="E94" s="184"/>
      <c r="F94" s="184"/>
      <c r="G94" s="184"/>
      <c r="H94" s="184"/>
      <c r="I94" s="190">
        <f t="shared" ref="I94:AL94" si="28">I95+I96+I97+I98</f>
        <v>0</v>
      </c>
      <c r="J94" s="190">
        <f t="shared" si="28"/>
        <v>0</v>
      </c>
      <c r="K94" s="190">
        <f t="shared" si="28"/>
        <v>0</v>
      </c>
      <c r="L94" s="190">
        <f t="shared" si="28"/>
        <v>0</v>
      </c>
      <c r="M94" s="190">
        <f t="shared" si="28"/>
        <v>0</v>
      </c>
      <c r="N94" s="190">
        <f t="shared" si="28"/>
        <v>0</v>
      </c>
      <c r="O94" s="190">
        <f t="shared" si="28"/>
        <v>0</v>
      </c>
      <c r="P94" s="190">
        <f t="shared" si="28"/>
        <v>0</v>
      </c>
      <c r="Q94" s="190">
        <f t="shared" si="28"/>
        <v>0</v>
      </c>
      <c r="R94" s="190">
        <f t="shared" si="28"/>
        <v>0</v>
      </c>
      <c r="S94" s="190">
        <f t="shared" si="28"/>
        <v>0</v>
      </c>
      <c r="T94" s="190">
        <f t="shared" si="28"/>
        <v>0</v>
      </c>
      <c r="U94" s="190">
        <f t="shared" si="28"/>
        <v>0</v>
      </c>
      <c r="V94" s="190">
        <f t="shared" si="28"/>
        <v>0</v>
      </c>
      <c r="W94" s="190">
        <f t="shared" si="28"/>
        <v>0</v>
      </c>
      <c r="X94" s="190">
        <f t="shared" si="28"/>
        <v>0</v>
      </c>
      <c r="Y94" s="190">
        <f t="shared" si="28"/>
        <v>0</v>
      </c>
      <c r="Z94" s="190">
        <f t="shared" si="28"/>
        <v>0</v>
      </c>
      <c r="AA94" s="190">
        <f t="shared" si="28"/>
        <v>0</v>
      </c>
      <c r="AB94" s="190">
        <f t="shared" si="28"/>
        <v>0</v>
      </c>
      <c r="AC94" s="190">
        <f t="shared" si="28"/>
        <v>0</v>
      </c>
      <c r="AD94" s="190">
        <f t="shared" si="28"/>
        <v>0</v>
      </c>
      <c r="AE94" s="190">
        <f t="shared" si="28"/>
        <v>0</v>
      </c>
      <c r="AF94" s="190">
        <f t="shared" si="28"/>
        <v>0</v>
      </c>
      <c r="AG94" s="190">
        <f t="shared" si="28"/>
        <v>0</v>
      </c>
      <c r="AH94" s="190">
        <f t="shared" si="28"/>
        <v>0</v>
      </c>
      <c r="AI94" s="190">
        <f t="shared" si="28"/>
        <v>0</v>
      </c>
      <c r="AJ94" s="190">
        <f t="shared" si="28"/>
        <v>0</v>
      </c>
      <c r="AK94" s="190">
        <f t="shared" si="28"/>
        <v>0</v>
      </c>
      <c r="AL94" s="190">
        <f t="shared" si="28"/>
        <v>0</v>
      </c>
      <c r="AM94" s="195"/>
      <c r="AN94" s="195"/>
      <c r="AO94" s="195"/>
    </row>
    <row r="95" s="12" customFormat="1" ht="30" customHeight="1" spans="1:41">
      <c r="A95" s="182" t="s">
        <v>54</v>
      </c>
      <c r="B95" s="187" t="s">
        <v>123</v>
      </c>
      <c r="C95" s="187"/>
      <c r="D95" s="187"/>
      <c r="E95" s="184"/>
      <c r="F95" s="184"/>
      <c r="G95" s="184"/>
      <c r="H95" s="184"/>
      <c r="I95" s="190"/>
      <c r="J95" s="190"/>
      <c r="K95" s="190"/>
      <c r="L95" s="190"/>
      <c r="M95" s="190"/>
      <c r="N95" s="190"/>
      <c r="O95" s="190"/>
      <c r="P95" s="190"/>
      <c r="Q95" s="190"/>
      <c r="R95" s="190"/>
      <c r="S95" s="190"/>
      <c r="T95" s="190"/>
      <c r="U95" s="190"/>
      <c r="V95" s="190"/>
      <c r="W95" s="190"/>
      <c r="X95" s="190"/>
      <c r="Y95" s="190"/>
      <c r="Z95" s="190"/>
      <c r="AA95" s="190"/>
      <c r="AB95" s="190"/>
      <c r="AC95" s="190"/>
      <c r="AD95" s="190"/>
      <c r="AE95" s="190"/>
      <c r="AF95" s="190"/>
      <c r="AG95" s="190"/>
      <c r="AH95" s="190"/>
      <c r="AI95" s="190"/>
      <c r="AJ95" s="190"/>
      <c r="AK95" s="190"/>
      <c r="AL95" s="190"/>
      <c r="AM95" s="195"/>
      <c r="AN95" s="195"/>
      <c r="AO95" s="195"/>
    </row>
    <row r="96" s="12" customFormat="1" ht="30" customHeight="1" spans="1:41">
      <c r="A96" s="182" t="s">
        <v>54</v>
      </c>
      <c r="B96" s="187" t="s">
        <v>124</v>
      </c>
      <c r="C96" s="187"/>
      <c r="D96" s="187"/>
      <c r="E96" s="184"/>
      <c r="F96" s="184"/>
      <c r="G96" s="184"/>
      <c r="H96" s="184"/>
      <c r="I96" s="190">
        <v>0</v>
      </c>
      <c r="J96" s="190">
        <v>0</v>
      </c>
      <c r="K96" s="190">
        <v>0</v>
      </c>
      <c r="L96" s="190">
        <v>0</v>
      </c>
      <c r="M96" s="190">
        <v>0</v>
      </c>
      <c r="N96" s="190">
        <v>0</v>
      </c>
      <c r="O96" s="190">
        <v>0</v>
      </c>
      <c r="P96" s="190">
        <v>0</v>
      </c>
      <c r="Q96" s="190">
        <v>0</v>
      </c>
      <c r="R96" s="190">
        <v>0</v>
      </c>
      <c r="S96" s="190">
        <v>0</v>
      </c>
      <c r="T96" s="190">
        <v>0</v>
      </c>
      <c r="U96" s="190">
        <v>0</v>
      </c>
      <c r="V96" s="190">
        <v>0</v>
      </c>
      <c r="W96" s="190">
        <v>0</v>
      </c>
      <c r="X96" s="190">
        <v>0</v>
      </c>
      <c r="Y96" s="190">
        <v>0</v>
      </c>
      <c r="Z96" s="190">
        <v>0</v>
      </c>
      <c r="AA96" s="190">
        <v>0</v>
      </c>
      <c r="AB96" s="190">
        <v>0</v>
      </c>
      <c r="AC96" s="190">
        <v>0</v>
      </c>
      <c r="AD96" s="190">
        <v>0</v>
      </c>
      <c r="AE96" s="190">
        <v>0</v>
      </c>
      <c r="AF96" s="190">
        <v>0</v>
      </c>
      <c r="AG96" s="190">
        <v>0</v>
      </c>
      <c r="AH96" s="190">
        <v>0</v>
      </c>
      <c r="AI96" s="190">
        <v>0</v>
      </c>
      <c r="AJ96" s="190">
        <v>0</v>
      </c>
      <c r="AK96" s="190">
        <v>0</v>
      </c>
      <c r="AL96" s="190">
        <v>0</v>
      </c>
      <c r="AM96" s="195"/>
      <c r="AN96" s="195"/>
      <c r="AO96" s="195"/>
    </row>
    <row r="97" s="12" customFormat="1" ht="30" customHeight="1" spans="1:41">
      <c r="A97" s="182" t="s">
        <v>54</v>
      </c>
      <c r="B97" s="187" t="s">
        <v>125</v>
      </c>
      <c r="C97" s="187"/>
      <c r="D97" s="187"/>
      <c r="E97" s="184"/>
      <c r="F97" s="184"/>
      <c r="G97" s="184"/>
      <c r="H97" s="184"/>
      <c r="I97" s="190">
        <v>0</v>
      </c>
      <c r="J97" s="190">
        <v>0</v>
      </c>
      <c r="K97" s="190">
        <v>0</v>
      </c>
      <c r="L97" s="190">
        <v>0</v>
      </c>
      <c r="M97" s="190">
        <v>0</v>
      </c>
      <c r="N97" s="190">
        <v>0</v>
      </c>
      <c r="O97" s="190">
        <v>0</v>
      </c>
      <c r="P97" s="190">
        <v>0</v>
      </c>
      <c r="Q97" s="190">
        <v>0</v>
      </c>
      <c r="R97" s="190">
        <v>0</v>
      </c>
      <c r="S97" s="190">
        <v>0</v>
      </c>
      <c r="T97" s="190">
        <v>0</v>
      </c>
      <c r="U97" s="190">
        <v>0</v>
      </c>
      <c r="V97" s="190">
        <v>0</v>
      </c>
      <c r="W97" s="190">
        <v>0</v>
      </c>
      <c r="X97" s="190">
        <v>0</v>
      </c>
      <c r="Y97" s="190">
        <v>0</v>
      </c>
      <c r="Z97" s="190">
        <v>0</v>
      </c>
      <c r="AA97" s="190">
        <v>0</v>
      </c>
      <c r="AB97" s="190">
        <v>0</v>
      </c>
      <c r="AC97" s="190">
        <v>0</v>
      </c>
      <c r="AD97" s="190">
        <v>0</v>
      </c>
      <c r="AE97" s="190">
        <v>0</v>
      </c>
      <c r="AF97" s="190">
        <v>0</v>
      </c>
      <c r="AG97" s="190">
        <v>0</v>
      </c>
      <c r="AH97" s="190">
        <v>0</v>
      </c>
      <c r="AI97" s="190">
        <v>0</v>
      </c>
      <c r="AJ97" s="190">
        <v>0</v>
      </c>
      <c r="AK97" s="190">
        <v>0</v>
      </c>
      <c r="AL97" s="190">
        <v>0</v>
      </c>
      <c r="AM97" s="195"/>
      <c r="AN97" s="195"/>
      <c r="AO97" s="195"/>
    </row>
    <row r="98" s="12" customFormat="1" ht="30" customHeight="1" spans="1:41">
      <c r="A98" s="182" t="s">
        <v>54</v>
      </c>
      <c r="B98" s="187" t="s">
        <v>126</v>
      </c>
      <c r="C98" s="187"/>
      <c r="D98" s="187"/>
      <c r="E98" s="184"/>
      <c r="F98" s="184"/>
      <c r="G98" s="184"/>
      <c r="H98" s="184"/>
      <c r="I98" s="190"/>
      <c r="J98" s="190"/>
      <c r="K98" s="190"/>
      <c r="L98" s="190"/>
      <c r="M98" s="190"/>
      <c r="N98" s="190"/>
      <c r="O98" s="190"/>
      <c r="P98" s="190"/>
      <c r="Q98" s="190"/>
      <c r="R98" s="190"/>
      <c r="S98" s="190"/>
      <c r="T98" s="190"/>
      <c r="U98" s="190"/>
      <c r="V98" s="190"/>
      <c r="W98" s="190"/>
      <c r="X98" s="190"/>
      <c r="Y98" s="190"/>
      <c r="Z98" s="190"/>
      <c r="AA98" s="190"/>
      <c r="AB98" s="190"/>
      <c r="AC98" s="190"/>
      <c r="AD98" s="190"/>
      <c r="AE98" s="190"/>
      <c r="AF98" s="190"/>
      <c r="AG98" s="190"/>
      <c r="AH98" s="190"/>
      <c r="AI98" s="190"/>
      <c r="AJ98" s="190"/>
      <c r="AK98" s="190"/>
      <c r="AL98" s="190"/>
      <c r="AM98" s="195"/>
      <c r="AN98" s="195"/>
      <c r="AO98" s="195"/>
    </row>
    <row r="99" s="12" customFormat="1" ht="30" customHeight="1" spans="1:41">
      <c r="A99" s="202" t="s">
        <v>52</v>
      </c>
      <c r="B99" s="187" t="s">
        <v>127</v>
      </c>
      <c r="C99" s="187"/>
      <c r="D99" s="187"/>
      <c r="E99" s="184"/>
      <c r="F99" s="184"/>
      <c r="G99" s="184"/>
      <c r="H99" s="184"/>
      <c r="I99" s="190">
        <f t="shared" ref="I99:AL99" si="29">I100+I101+I102+I103+I104+I105</f>
        <v>0</v>
      </c>
      <c r="J99" s="190">
        <f t="shared" si="29"/>
        <v>0</v>
      </c>
      <c r="K99" s="190">
        <f t="shared" si="29"/>
        <v>0</v>
      </c>
      <c r="L99" s="190">
        <f t="shared" si="29"/>
        <v>0</v>
      </c>
      <c r="M99" s="190">
        <f t="shared" si="29"/>
        <v>0</v>
      </c>
      <c r="N99" s="190">
        <f t="shared" si="29"/>
        <v>0</v>
      </c>
      <c r="O99" s="190">
        <f t="shared" si="29"/>
        <v>0</v>
      </c>
      <c r="P99" s="190">
        <f t="shared" si="29"/>
        <v>0</v>
      </c>
      <c r="Q99" s="190">
        <f t="shared" si="29"/>
        <v>0</v>
      </c>
      <c r="R99" s="190">
        <f t="shared" si="29"/>
        <v>0</v>
      </c>
      <c r="S99" s="190">
        <f t="shared" si="29"/>
        <v>0</v>
      </c>
      <c r="T99" s="190">
        <f t="shared" si="29"/>
        <v>0</v>
      </c>
      <c r="U99" s="190">
        <f t="shared" si="29"/>
        <v>0</v>
      </c>
      <c r="V99" s="190">
        <f t="shared" si="29"/>
        <v>0</v>
      </c>
      <c r="W99" s="190">
        <f t="shared" si="29"/>
        <v>0</v>
      </c>
      <c r="X99" s="190">
        <f t="shared" si="29"/>
        <v>0</v>
      </c>
      <c r="Y99" s="190">
        <f t="shared" si="29"/>
        <v>0</v>
      </c>
      <c r="Z99" s="190">
        <f t="shared" si="29"/>
        <v>0</v>
      </c>
      <c r="AA99" s="190">
        <f t="shared" si="29"/>
        <v>0</v>
      </c>
      <c r="AB99" s="190">
        <f t="shared" si="29"/>
        <v>0</v>
      </c>
      <c r="AC99" s="190">
        <f t="shared" si="29"/>
        <v>0</v>
      </c>
      <c r="AD99" s="190">
        <f t="shared" si="29"/>
        <v>0</v>
      </c>
      <c r="AE99" s="190">
        <f t="shared" si="29"/>
        <v>0</v>
      </c>
      <c r="AF99" s="190">
        <f t="shared" si="29"/>
        <v>0</v>
      </c>
      <c r="AG99" s="190">
        <f t="shared" si="29"/>
        <v>0</v>
      </c>
      <c r="AH99" s="190">
        <f t="shared" si="29"/>
        <v>0</v>
      </c>
      <c r="AI99" s="190">
        <f t="shared" si="29"/>
        <v>0</v>
      </c>
      <c r="AJ99" s="190">
        <f t="shared" si="29"/>
        <v>0</v>
      </c>
      <c r="AK99" s="190">
        <f t="shared" si="29"/>
        <v>0</v>
      </c>
      <c r="AL99" s="190">
        <f t="shared" si="29"/>
        <v>0</v>
      </c>
      <c r="AM99" s="195"/>
      <c r="AN99" s="195"/>
      <c r="AO99" s="195"/>
    </row>
    <row r="100" s="12" customFormat="1" ht="30" customHeight="1" spans="1:41">
      <c r="A100" s="182" t="s">
        <v>54</v>
      </c>
      <c r="B100" s="187" t="s">
        <v>128</v>
      </c>
      <c r="C100" s="187"/>
      <c r="D100" s="187"/>
      <c r="E100" s="184"/>
      <c r="F100" s="184"/>
      <c r="G100" s="184"/>
      <c r="H100" s="184"/>
      <c r="I100" s="190"/>
      <c r="J100" s="190"/>
      <c r="K100" s="190"/>
      <c r="L100" s="190"/>
      <c r="M100" s="190"/>
      <c r="N100" s="190"/>
      <c r="O100" s="190"/>
      <c r="P100" s="190"/>
      <c r="Q100" s="190"/>
      <c r="R100" s="190"/>
      <c r="S100" s="190"/>
      <c r="T100" s="190"/>
      <c r="U100" s="190"/>
      <c r="V100" s="190"/>
      <c r="W100" s="190"/>
      <c r="X100" s="190"/>
      <c r="Y100" s="190"/>
      <c r="Z100" s="190"/>
      <c r="AA100" s="190"/>
      <c r="AB100" s="190"/>
      <c r="AC100" s="190"/>
      <c r="AD100" s="190"/>
      <c r="AE100" s="190"/>
      <c r="AF100" s="190"/>
      <c r="AG100" s="190"/>
      <c r="AH100" s="190"/>
      <c r="AI100" s="190"/>
      <c r="AJ100" s="190"/>
      <c r="AK100" s="190"/>
      <c r="AL100" s="190"/>
      <c r="AM100" s="195"/>
      <c r="AN100" s="195"/>
      <c r="AO100" s="195"/>
    </row>
    <row r="101" s="12" customFormat="1" ht="58" customHeight="1" spans="1:41">
      <c r="A101" s="182" t="s">
        <v>54</v>
      </c>
      <c r="B101" s="187" t="s">
        <v>129</v>
      </c>
      <c r="C101" s="187"/>
      <c r="D101" s="187"/>
      <c r="E101" s="184"/>
      <c r="F101" s="184"/>
      <c r="G101" s="184"/>
      <c r="H101" s="184"/>
      <c r="I101" s="190"/>
      <c r="J101" s="190"/>
      <c r="K101" s="190"/>
      <c r="L101" s="190"/>
      <c r="M101" s="190"/>
      <c r="N101" s="190"/>
      <c r="O101" s="190"/>
      <c r="P101" s="190"/>
      <c r="Q101" s="190"/>
      <c r="R101" s="190"/>
      <c r="S101" s="190"/>
      <c r="T101" s="190"/>
      <c r="U101" s="190"/>
      <c r="V101" s="190"/>
      <c r="W101" s="190"/>
      <c r="X101" s="190"/>
      <c r="Y101" s="190"/>
      <c r="Z101" s="190"/>
      <c r="AA101" s="190"/>
      <c r="AB101" s="190"/>
      <c r="AC101" s="190"/>
      <c r="AD101" s="190"/>
      <c r="AE101" s="190"/>
      <c r="AF101" s="190"/>
      <c r="AG101" s="190"/>
      <c r="AH101" s="190"/>
      <c r="AI101" s="190"/>
      <c r="AJ101" s="190"/>
      <c r="AK101" s="190"/>
      <c r="AL101" s="190"/>
      <c r="AM101" s="195"/>
      <c r="AN101" s="195"/>
      <c r="AO101" s="195"/>
    </row>
    <row r="102" s="12" customFormat="1" ht="68" customHeight="1" spans="1:41">
      <c r="A102" s="182" t="s">
        <v>54</v>
      </c>
      <c r="B102" s="187" t="s">
        <v>130</v>
      </c>
      <c r="C102" s="187"/>
      <c r="D102" s="187"/>
      <c r="E102" s="184"/>
      <c r="F102" s="184"/>
      <c r="G102" s="184"/>
      <c r="H102" s="184"/>
      <c r="I102" s="190"/>
      <c r="J102" s="190"/>
      <c r="K102" s="190"/>
      <c r="L102" s="190"/>
      <c r="M102" s="190"/>
      <c r="N102" s="190"/>
      <c r="O102" s="190"/>
      <c r="P102" s="190"/>
      <c r="Q102" s="190"/>
      <c r="R102" s="190"/>
      <c r="S102" s="190"/>
      <c r="T102" s="190"/>
      <c r="U102" s="190"/>
      <c r="V102" s="190"/>
      <c r="W102" s="190"/>
      <c r="X102" s="190"/>
      <c r="Y102" s="190"/>
      <c r="Z102" s="190"/>
      <c r="AA102" s="190"/>
      <c r="AB102" s="190"/>
      <c r="AC102" s="190"/>
      <c r="AD102" s="190"/>
      <c r="AE102" s="190"/>
      <c r="AF102" s="190"/>
      <c r="AG102" s="190"/>
      <c r="AH102" s="190"/>
      <c r="AI102" s="190"/>
      <c r="AJ102" s="190"/>
      <c r="AK102" s="190"/>
      <c r="AL102" s="190"/>
      <c r="AM102" s="195"/>
      <c r="AN102" s="195"/>
      <c r="AO102" s="195"/>
    </row>
    <row r="103" s="12" customFormat="1" ht="30" customHeight="1" spans="1:41">
      <c r="A103" s="182" t="s">
        <v>54</v>
      </c>
      <c r="B103" s="187" t="s">
        <v>131</v>
      </c>
      <c r="C103" s="187"/>
      <c r="D103" s="187"/>
      <c r="E103" s="184"/>
      <c r="F103" s="184"/>
      <c r="G103" s="184"/>
      <c r="H103" s="184"/>
      <c r="I103" s="190"/>
      <c r="J103" s="190"/>
      <c r="K103" s="190"/>
      <c r="L103" s="190"/>
      <c r="M103" s="190"/>
      <c r="N103" s="190"/>
      <c r="O103" s="190"/>
      <c r="P103" s="190"/>
      <c r="Q103" s="190"/>
      <c r="R103" s="190"/>
      <c r="S103" s="190"/>
      <c r="T103" s="190"/>
      <c r="U103" s="190"/>
      <c r="V103" s="190"/>
      <c r="W103" s="190"/>
      <c r="X103" s="190"/>
      <c r="Y103" s="190"/>
      <c r="Z103" s="190"/>
      <c r="AA103" s="190"/>
      <c r="AB103" s="190"/>
      <c r="AC103" s="190"/>
      <c r="AD103" s="190"/>
      <c r="AE103" s="190"/>
      <c r="AF103" s="190"/>
      <c r="AG103" s="190"/>
      <c r="AH103" s="190"/>
      <c r="AI103" s="190"/>
      <c r="AJ103" s="190"/>
      <c r="AK103" s="190"/>
      <c r="AL103" s="190"/>
      <c r="AM103" s="195"/>
      <c r="AN103" s="195"/>
      <c r="AO103" s="195"/>
    </row>
    <row r="104" s="12" customFormat="1" ht="30" customHeight="1" spans="1:41">
      <c r="A104" s="182" t="s">
        <v>54</v>
      </c>
      <c r="B104" s="187" t="s">
        <v>132</v>
      </c>
      <c r="C104" s="187"/>
      <c r="D104" s="187"/>
      <c r="E104" s="184"/>
      <c r="F104" s="184"/>
      <c r="G104" s="184"/>
      <c r="H104" s="184"/>
      <c r="I104" s="190"/>
      <c r="J104" s="190"/>
      <c r="K104" s="190"/>
      <c r="L104" s="190"/>
      <c r="M104" s="190"/>
      <c r="N104" s="190"/>
      <c r="O104" s="190"/>
      <c r="P104" s="190"/>
      <c r="Q104" s="190"/>
      <c r="R104" s="190"/>
      <c r="S104" s="190"/>
      <c r="T104" s="190"/>
      <c r="U104" s="190"/>
      <c r="V104" s="190"/>
      <c r="W104" s="190"/>
      <c r="X104" s="190"/>
      <c r="Y104" s="190"/>
      <c r="Z104" s="190"/>
      <c r="AA104" s="190"/>
      <c r="AB104" s="190"/>
      <c r="AC104" s="190"/>
      <c r="AD104" s="190"/>
      <c r="AE104" s="190"/>
      <c r="AF104" s="190"/>
      <c r="AG104" s="190"/>
      <c r="AH104" s="190"/>
      <c r="AI104" s="190"/>
      <c r="AJ104" s="190"/>
      <c r="AK104" s="190"/>
      <c r="AL104" s="190"/>
      <c r="AM104" s="195"/>
      <c r="AN104" s="195"/>
      <c r="AO104" s="195"/>
    </row>
    <row r="105" s="12" customFormat="1" ht="30" customHeight="1" spans="1:41">
      <c r="A105" s="182" t="s">
        <v>54</v>
      </c>
      <c r="B105" s="187" t="s">
        <v>133</v>
      </c>
      <c r="C105" s="187"/>
      <c r="D105" s="187"/>
      <c r="E105" s="184"/>
      <c r="F105" s="184"/>
      <c r="G105" s="184"/>
      <c r="H105" s="184"/>
      <c r="I105" s="190"/>
      <c r="J105" s="190"/>
      <c r="K105" s="190"/>
      <c r="L105" s="190"/>
      <c r="M105" s="190"/>
      <c r="N105" s="190"/>
      <c r="O105" s="190"/>
      <c r="P105" s="190"/>
      <c r="Q105" s="190"/>
      <c r="R105" s="190"/>
      <c r="S105" s="190"/>
      <c r="T105" s="190"/>
      <c r="U105" s="190"/>
      <c r="V105" s="190"/>
      <c r="W105" s="190"/>
      <c r="X105" s="190"/>
      <c r="Y105" s="190"/>
      <c r="Z105" s="190"/>
      <c r="AA105" s="190"/>
      <c r="AB105" s="190"/>
      <c r="AC105" s="190"/>
      <c r="AD105" s="190"/>
      <c r="AE105" s="190"/>
      <c r="AF105" s="190"/>
      <c r="AG105" s="190"/>
      <c r="AH105" s="190"/>
      <c r="AI105" s="190"/>
      <c r="AJ105" s="190"/>
      <c r="AK105" s="190"/>
      <c r="AL105" s="190"/>
      <c r="AM105" s="195"/>
      <c r="AN105" s="195"/>
      <c r="AO105" s="195"/>
    </row>
    <row r="106" s="12" customFormat="1" ht="30" customHeight="1" spans="1:41">
      <c r="A106" s="179" t="s">
        <v>50</v>
      </c>
      <c r="B106" s="187" t="s">
        <v>134</v>
      </c>
      <c r="C106" s="187"/>
      <c r="D106" s="187"/>
      <c r="E106" s="184"/>
      <c r="F106" s="184"/>
      <c r="G106" s="184"/>
      <c r="H106" s="184"/>
      <c r="I106" s="191">
        <f t="shared" ref="I106:AL106" si="30">I107</f>
        <v>0</v>
      </c>
      <c r="J106" s="191">
        <f t="shared" si="30"/>
        <v>0</v>
      </c>
      <c r="K106" s="191">
        <f t="shared" si="30"/>
        <v>0</v>
      </c>
      <c r="L106" s="191">
        <f t="shared" si="30"/>
        <v>0</v>
      </c>
      <c r="M106" s="191">
        <f t="shared" si="30"/>
        <v>0</v>
      </c>
      <c r="N106" s="191">
        <f t="shared" si="30"/>
        <v>0</v>
      </c>
      <c r="O106" s="191">
        <f t="shared" si="30"/>
        <v>0</v>
      </c>
      <c r="P106" s="191">
        <f t="shared" si="30"/>
        <v>0</v>
      </c>
      <c r="Q106" s="191">
        <f t="shared" si="30"/>
        <v>0</v>
      </c>
      <c r="R106" s="191">
        <f t="shared" si="30"/>
        <v>0</v>
      </c>
      <c r="S106" s="191">
        <f t="shared" si="30"/>
        <v>0</v>
      </c>
      <c r="T106" s="191">
        <f t="shared" si="30"/>
        <v>0</v>
      </c>
      <c r="U106" s="191">
        <f t="shared" si="30"/>
        <v>0</v>
      </c>
      <c r="V106" s="191">
        <f t="shared" si="30"/>
        <v>0</v>
      </c>
      <c r="W106" s="191">
        <f t="shared" si="30"/>
        <v>0</v>
      </c>
      <c r="X106" s="191">
        <f t="shared" si="30"/>
        <v>0</v>
      </c>
      <c r="Y106" s="191">
        <f t="shared" si="30"/>
        <v>0</v>
      </c>
      <c r="Z106" s="191">
        <f t="shared" si="30"/>
        <v>0</v>
      </c>
      <c r="AA106" s="191">
        <f t="shared" si="30"/>
        <v>0</v>
      </c>
      <c r="AB106" s="191">
        <f t="shared" si="30"/>
        <v>0</v>
      </c>
      <c r="AC106" s="191">
        <f t="shared" si="30"/>
        <v>0</v>
      </c>
      <c r="AD106" s="191">
        <f t="shared" si="30"/>
        <v>0</v>
      </c>
      <c r="AE106" s="191">
        <f t="shared" si="30"/>
        <v>0</v>
      </c>
      <c r="AF106" s="191">
        <f t="shared" si="30"/>
        <v>0</v>
      </c>
      <c r="AG106" s="191">
        <f t="shared" si="30"/>
        <v>0</v>
      </c>
      <c r="AH106" s="191">
        <f t="shared" si="30"/>
        <v>0</v>
      </c>
      <c r="AI106" s="191">
        <f t="shared" si="30"/>
        <v>0</v>
      </c>
      <c r="AJ106" s="191">
        <f t="shared" si="30"/>
        <v>0</v>
      </c>
      <c r="AK106" s="191">
        <f t="shared" si="30"/>
        <v>0</v>
      </c>
      <c r="AL106" s="191">
        <f t="shared" si="30"/>
        <v>0</v>
      </c>
      <c r="AM106" s="195"/>
      <c r="AN106" s="195"/>
      <c r="AO106" s="195"/>
    </row>
    <row r="107" s="12" customFormat="1" ht="30" customHeight="1" spans="1:41">
      <c r="A107" s="179" t="s">
        <v>52</v>
      </c>
      <c r="B107" s="187" t="s">
        <v>134</v>
      </c>
      <c r="C107" s="187"/>
      <c r="D107" s="187"/>
      <c r="E107" s="184"/>
      <c r="F107" s="184"/>
      <c r="G107" s="184"/>
      <c r="H107" s="184"/>
      <c r="I107" s="190">
        <f t="shared" ref="I107:AL107" si="31">I108+I109+I110</f>
        <v>0</v>
      </c>
      <c r="J107" s="190">
        <f t="shared" si="31"/>
        <v>0</v>
      </c>
      <c r="K107" s="190">
        <f t="shared" si="31"/>
        <v>0</v>
      </c>
      <c r="L107" s="190">
        <f t="shared" si="31"/>
        <v>0</v>
      </c>
      <c r="M107" s="190">
        <f t="shared" si="31"/>
        <v>0</v>
      </c>
      <c r="N107" s="190">
        <f t="shared" si="31"/>
        <v>0</v>
      </c>
      <c r="O107" s="190">
        <f t="shared" si="31"/>
        <v>0</v>
      </c>
      <c r="P107" s="190">
        <f t="shared" si="31"/>
        <v>0</v>
      </c>
      <c r="Q107" s="190">
        <f t="shared" si="31"/>
        <v>0</v>
      </c>
      <c r="R107" s="190">
        <f t="shared" si="31"/>
        <v>0</v>
      </c>
      <c r="S107" s="190">
        <f t="shared" si="31"/>
        <v>0</v>
      </c>
      <c r="T107" s="190">
        <f t="shared" si="31"/>
        <v>0</v>
      </c>
      <c r="U107" s="190">
        <f t="shared" si="31"/>
        <v>0</v>
      </c>
      <c r="V107" s="190">
        <f t="shared" si="31"/>
        <v>0</v>
      </c>
      <c r="W107" s="190">
        <f t="shared" si="31"/>
        <v>0</v>
      </c>
      <c r="X107" s="190">
        <f t="shared" si="31"/>
        <v>0</v>
      </c>
      <c r="Y107" s="190">
        <f t="shared" si="31"/>
        <v>0</v>
      </c>
      <c r="Z107" s="190">
        <f t="shared" si="31"/>
        <v>0</v>
      </c>
      <c r="AA107" s="190">
        <f t="shared" si="31"/>
        <v>0</v>
      </c>
      <c r="AB107" s="190">
        <f t="shared" si="31"/>
        <v>0</v>
      </c>
      <c r="AC107" s="190">
        <f t="shared" si="31"/>
        <v>0</v>
      </c>
      <c r="AD107" s="190">
        <f t="shared" si="31"/>
        <v>0</v>
      </c>
      <c r="AE107" s="190">
        <f t="shared" si="31"/>
        <v>0</v>
      </c>
      <c r="AF107" s="190">
        <f t="shared" si="31"/>
        <v>0</v>
      </c>
      <c r="AG107" s="190">
        <f t="shared" si="31"/>
        <v>0</v>
      </c>
      <c r="AH107" s="190">
        <f t="shared" si="31"/>
        <v>0</v>
      </c>
      <c r="AI107" s="190">
        <f t="shared" si="31"/>
        <v>0</v>
      </c>
      <c r="AJ107" s="190">
        <f t="shared" si="31"/>
        <v>0</v>
      </c>
      <c r="AK107" s="190">
        <f t="shared" si="31"/>
        <v>0</v>
      </c>
      <c r="AL107" s="190">
        <f t="shared" si="31"/>
        <v>0</v>
      </c>
      <c r="AM107" s="195"/>
      <c r="AN107" s="195"/>
      <c r="AO107" s="195"/>
    </row>
    <row r="108" s="12" customFormat="1" ht="30" customHeight="1" spans="1:41">
      <c r="A108" s="182" t="s">
        <v>54</v>
      </c>
      <c r="B108" s="187" t="s">
        <v>135</v>
      </c>
      <c r="C108" s="187"/>
      <c r="D108" s="187"/>
      <c r="E108" s="184"/>
      <c r="F108" s="184"/>
      <c r="G108" s="184"/>
      <c r="H108" s="184"/>
      <c r="I108" s="190"/>
      <c r="J108" s="190"/>
      <c r="K108" s="190"/>
      <c r="L108" s="190"/>
      <c r="M108" s="190"/>
      <c r="N108" s="190"/>
      <c r="O108" s="190"/>
      <c r="P108" s="190"/>
      <c r="Q108" s="190"/>
      <c r="R108" s="190"/>
      <c r="S108" s="190"/>
      <c r="T108" s="190"/>
      <c r="U108" s="190"/>
      <c r="V108" s="190"/>
      <c r="W108" s="190"/>
      <c r="X108" s="190"/>
      <c r="Y108" s="190"/>
      <c r="Z108" s="190"/>
      <c r="AA108" s="190"/>
      <c r="AB108" s="190"/>
      <c r="AC108" s="190"/>
      <c r="AD108" s="190"/>
      <c r="AE108" s="190"/>
      <c r="AF108" s="190"/>
      <c r="AG108" s="190"/>
      <c r="AH108" s="190"/>
      <c r="AI108" s="190"/>
      <c r="AJ108" s="190"/>
      <c r="AK108" s="190"/>
      <c r="AL108" s="190"/>
      <c r="AM108" s="195"/>
      <c r="AN108" s="195"/>
      <c r="AO108" s="195"/>
    </row>
    <row r="109" s="12" customFormat="1" ht="30" customHeight="1" spans="1:41">
      <c r="A109" s="182" t="s">
        <v>54</v>
      </c>
      <c r="B109" s="187" t="s">
        <v>136</v>
      </c>
      <c r="C109" s="187"/>
      <c r="D109" s="187"/>
      <c r="E109" s="184"/>
      <c r="F109" s="184"/>
      <c r="G109" s="184"/>
      <c r="H109" s="184"/>
      <c r="I109" s="190"/>
      <c r="J109" s="190"/>
      <c r="K109" s="190"/>
      <c r="L109" s="190"/>
      <c r="M109" s="190"/>
      <c r="N109" s="190"/>
      <c r="O109" s="190"/>
      <c r="P109" s="190"/>
      <c r="Q109" s="190"/>
      <c r="R109" s="190"/>
      <c r="S109" s="190"/>
      <c r="T109" s="190"/>
      <c r="U109" s="190"/>
      <c r="V109" s="190"/>
      <c r="W109" s="190"/>
      <c r="X109" s="190"/>
      <c r="Y109" s="190"/>
      <c r="Z109" s="190"/>
      <c r="AA109" s="190"/>
      <c r="AB109" s="190"/>
      <c r="AC109" s="190"/>
      <c r="AD109" s="190"/>
      <c r="AE109" s="190"/>
      <c r="AF109" s="190"/>
      <c r="AG109" s="190"/>
      <c r="AH109" s="190"/>
      <c r="AI109" s="190"/>
      <c r="AJ109" s="190"/>
      <c r="AK109" s="190"/>
      <c r="AL109" s="190"/>
      <c r="AM109" s="195"/>
      <c r="AN109" s="195"/>
      <c r="AO109" s="195"/>
    </row>
    <row r="110" s="12" customFormat="1" ht="30" customHeight="1" spans="1:41">
      <c r="A110" s="182" t="s">
        <v>54</v>
      </c>
      <c r="B110" s="187" t="s">
        <v>137</v>
      </c>
      <c r="C110" s="187"/>
      <c r="D110" s="187"/>
      <c r="E110" s="184"/>
      <c r="F110" s="184"/>
      <c r="G110" s="184"/>
      <c r="H110" s="184"/>
      <c r="I110" s="190"/>
      <c r="J110" s="190"/>
      <c r="K110" s="190"/>
      <c r="L110" s="190"/>
      <c r="M110" s="190"/>
      <c r="N110" s="190"/>
      <c r="O110" s="190"/>
      <c r="P110" s="190"/>
      <c r="Q110" s="190"/>
      <c r="R110" s="190"/>
      <c r="S110" s="190"/>
      <c r="T110" s="190"/>
      <c r="U110" s="190"/>
      <c r="V110" s="190"/>
      <c r="W110" s="190"/>
      <c r="X110" s="190"/>
      <c r="Y110" s="190"/>
      <c r="Z110" s="190"/>
      <c r="AA110" s="190"/>
      <c r="AB110" s="190"/>
      <c r="AC110" s="190"/>
      <c r="AD110" s="190"/>
      <c r="AE110" s="190"/>
      <c r="AF110" s="190"/>
      <c r="AG110" s="190"/>
      <c r="AH110" s="190"/>
      <c r="AI110" s="190"/>
      <c r="AJ110" s="190"/>
      <c r="AK110" s="190"/>
      <c r="AL110" s="190"/>
      <c r="AM110" s="195"/>
      <c r="AN110" s="195"/>
      <c r="AO110" s="195"/>
    </row>
    <row r="111" s="12" customFormat="1" ht="30" customHeight="1" spans="1:41">
      <c r="A111" s="179" t="s">
        <v>50</v>
      </c>
      <c r="B111" s="187" t="s">
        <v>138</v>
      </c>
      <c r="C111" s="187"/>
      <c r="D111" s="187"/>
      <c r="E111" s="184"/>
      <c r="F111" s="184"/>
      <c r="G111" s="184"/>
      <c r="H111" s="184"/>
      <c r="I111" s="191">
        <f t="shared" ref="I111:AL111" si="32">I112+I114+I119+I126</f>
        <v>1</v>
      </c>
      <c r="J111" s="191">
        <f t="shared" si="32"/>
        <v>800</v>
      </c>
      <c r="K111" s="191">
        <f t="shared" si="32"/>
        <v>0</v>
      </c>
      <c r="L111" s="191">
        <f t="shared" si="32"/>
        <v>0</v>
      </c>
      <c r="M111" s="191">
        <f t="shared" si="32"/>
        <v>0</v>
      </c>
      <c r="N111" s="191">
        <f t="shared" si="32"/>
        <v>0</v>
      </c>
      <c r="O111" s="191">
        <f t="shared" si="32"/>
        <v>1</v>
      </c>
      <c r="P111" s="191">
        <f t="shared" si="32"/>
        <v>0</v>
      </c>
      <c r="Q111" s="191">
        <f t="shared" si="32"/>
        <v>0</v>
      </c>
      <c r="R111" s="191">
        <f t="shared" si="32"/>
        <v>0</v>
      </c>
      <c r="S111" s="191">
        <f t="shared" si="32"/>
        <v>800</v>
      </c>
      <c r="T111" s="191">
        <f t="shared" si="32"/>
        <v>800</v>
      </c>
      <c r="U111" s="191">
        <f t="shared" si="32"/>
        <v>0</v>
      </c>
      <c r="V111" s="191">
        <f t="shared" si="32"/>
        <v>0</v>
      </c>
      <c r="W111" s="191">
        <f t="shared" si="32"/>
        <v>0</v>
      </c>
      <c r="X111" s="191">
        <f t="shared" si="32"/>
        <v>0</v>
      </c>
      <c r="Y111" s="191">
        <f t="shared" si="32"/>
        <v>0</v>
      </c>
      <c r="Z111" s="191">
        <f t="shared" si="32"/>
        <v>240</v>
      </c>
      <c r="AA111" s="191">
        <f t="shared" si="32"/>
        <v>208.2</v>
      </c>
      <c r="AB111" s="191">
        <f t="shared" si="32"/>
        <v>208.2</v>
      </c>
      <c r="AC111" s="191">
        <f t="shared" si="32"/>
        <v>0</v>
      </c>
      <c r="AD111" s="191">
        <f t="shared" si="32"/>
        <v>0</v>
      </c>
      <c r="AE111" s="191">
        <f t="shared" si="32"/>
        <v>0</v>
      </c>
      <c r="AF111" s="191">
        <f t="shared" si="32"/>
        <v>0</v>
      </c>
      <c r="AG111" s="191">
        <f t="shared" si="32"/>
        <v>0</v>
      </c>
      <c r="AH111" s="191">
        <f t="shared" si="32"/>
        <v>0</v>
      </c>
      <c r="AI111" s="191">
        <f t="shared" si="32"/>
        <v>0</v>
      </c>
      <c r="AJ111" s="191">
        <f t="shared" si="32"/>
        <v>31.8</v>
      </c>
      <c r="AK111" s="191">
        <f t="shared" si="32"/>
        <v>0</v>
      </c>
      <c r="AL111" s="191">
        <f t="shared" si="32"/>
        <v>0</v>
      </c>
      <c r="AM111" s="195"/>
      <c r="AN111" s="195"/>
      <c r="AO111" s="195"/>
    </row>
    <row r="112" s="12" customFormat="1" ht="30" customHeight="1" spans="1:41">
      <c r="A112" s="202" t="s">
        <v>52</v>
      </c>
      <c r="B112" s="187" t="s">
        <v>139</v>
      </c>
      <c r="C112" s="187"/>
      <c r="D112" s="187"/>
      <c r="E112" s="184"/>
      <c r="F112" s="184"/>
      <c r="G112" s="184"/>
      <c r="H112" s="184"/>
      <c r="I112" s="190">
        <f t="shared" ref="I112:AL112" si="33">I113</f>
        <v>0</v>
      </c>
      <c r="J112" s="190">
        <f t="shared" si="33"/>
        <v>0</v>
      </c>
      <c r="K112" s="190">
        <f t="shared" si="33"/>
        <v>0</v>
      </c>
      <c r="L112" s="190">
        <f t="shared" si="33"/>
        <v>0</v>
      </c>
      <c r="M112" s="190">
        <f t="shared" si="33"/>
        <v>0</v>
      </c>
      <c r="N112" s="190">
        <f t="shared" si="33"/>
        <v>0</v>
      </c>
      <c r="O112" s="190">
        <f t="shared" si="33"/>
        <v>0</v>
      </c>
      <c r="P112" s="190">
        <f t="shared" si="33"/>
        <v>0</v>
      </c>
      <c r="Q112" s="190">
        <f t="shared" si="33"/>
        <v>0</v>
      </c>
      <c r="R112" s="190">
        <f t="shared" si="33"/>
        <v>0</v>
      </c>
      <c r="S112" s="190">
        <f t="shared" si="33"/>
        <v>0</v>
      </c>
      <c r="T112" s="190">
        <f t="shared" si="33"/>
        <v>0</v>
      </c>
      <c r="U112" s="190">
        <f t="shared" si="33"/>
        <v>0</v>
      </c>
      <c r="V112" s="190">
        <f t="shared" si="33"/>
        <v>0</v>
      </c>
      <c r="W112" s="190">
        <f t="shared" si="33"/>
        <v>0</v>
      </c>
      <c r="X112" s="190">
        <f t="shared" si="33"/>
        <v>0</v>
      </c>
      <c r="Y112" s="190">
        <f t="shared" si="33"/>
        <v>0</v>
      </c>
      <c r="Z112" s="190">
        <f t="shared" si="33"/>
        <v>0</v>
      </c>
      <c r="AA112" s="190">
        <f t="shared" si="33"/>
        <v>0</v>
      </c>
      <c r="AB112" s="190">
        <f t="shared" si="33"/>
        <v>0</v>
      </c>
      <c r="AC112" s="190">
        <f t="shared" si="33"/>
        <v>0</v>
      </c>
      <c r="AD112" s="190">
        <f t="shared" si="33"/>
        <v>0</v>
      </c>
      <c r="AE112" s="190">
        <f t="shared" si="33"/>
        <v>0</v>
      </c>
      <c r="AF112" s="190">
        <f t="shared" si="33"/>
        <v>0</v>
      </c>
      <c r="AG112" s="190">
        <f t="shared" si="33"/>
        <v>0</v>
      </c>
      <c r="AH112" s="190">
        <f t="shared" si="33"/>
        <v>0</v>
      </c>
      <c r="AI112" s="190">
        <f t="shared" si="33"/>
        <v>0</v>
      </c>
      <c r="AJ112" s="190">
        <f t="shared" si="33"/>
        <v>0</v>
      </c>
      <c r="AK112" s="190">
        <f t="shared" si="33"/>
        <v>0</v>
      </c>
      <c r="AL112" s="190">
        <f t="shared" si="33"/>
        <v>0</v>
      </c>
      <c r="AM112" s="195"/>
      <c r="AN112" s="195"/>
      <c r="AO112" s="195"/>
    </row>
    <row r="113" s="12" customFormat="1" ht="30" customHeight="1" spans="1:41">
      <c r="A113" s="182" t="s">
        <v>54</v>
      </c>
      <c r="B113" s="187" t="s">
        <v>140</v>
      </c>
      <c r="C113" s="187"/>
      <c r="D113" s="187"/>
      <c r="E113" s="184"/>
      <c r="F113" s="184"/>
      <c r="G113" s="184"/>
      <c r="H113" s="184"/>
      <c r="I113" s="190"/>
      <c r="J113" s="190"/>
      <c r="K113" s="190"/>
      <c r="L113" s="190"/>
      <c r="M113" s="190"/>
      <c r="N113" s="190"/>
      <c r="O113" s="190"/>
      <c r="P113" s="190"/>
      <c r="Q113" s="190"/>
      <c r="R113" s="190"/>
      <c r="S113" s="190"/>
      <c r="T113" s="190"/>
      <c r="U113" s="190"/>
      <c r="V113" s="190"/>
      <c r="W113" s="190"/>
      <c r="X113" s="190"/>
      <c r="Y113" s="190"/>
      <c r="Z113" s="190"/>
      <c r="AA113" s="190"/>
      <c r="AB113" s="190"/>
      <c r="AC113" s="190"/>
      <c r="AD113" s="190"/>
      <c r="AE113" s="190"/>
      <c r="AF113" s="190"/>
      <c r="AG113" s="190"/>
      <c r="AH113" s="190"/>
      <c r="AI113" s="190"/>
      <c r="AJ113" s="190"/>
      <c r="AK113" s="190"/>
      <c r="AL113" s="190"/>
      <c r="AM113" s="195"/>
      <c r="AN113" s="195"/>
      <c r="AO113" s="195"/>
    </row>
    <row r="114" s="12" customFormat="1" ht="30" customHeight="1" spans="1:41">
      <c r="A114" s="202" t="s">
        <v>52</v>
      </c>
      <c r="B114" s="187" t="s">
        <v>141</v>
      </c>
      <c r="C114" s="187"/>
      <c r="D114" s="187"/>
      <c r="E114" s="184"/>
      <c r="F114" s="184"/>
      <c r="G114" s="184"/>
      <c r="H114" s="184"/>
      <c r="I114" s="190">
        <f t="shared" ref="I114:AL114" si="34">I115+I117+I118</f>
        <v>1</v>
      </c>
      <c r="J114" s="190">
        <f t="shared" si="34"/>
        <v>800</v>
      </c>
      <c r="K114" s="190">
        <f t="shared" si="34"/>
        <v>0</v>
      </c>
      <c r="L114" s="190">
        <f t="shared" si="34"/>
        <v>0</v>
      </c>
      <c r="M114" s="190">
        <f t="shared" si="34"/>
        <v>0</v>
      </c>
      <c r="N114" s="190">
        <f t="shared" si="34"/>
        <v>0</v>
      </c>
      <c r="O114" s="190">
        <f t="shared" si="34"/>
        <v>1</v>
      </c>
      <c r="P114" s="190">
        <f t="shared" si="34"/>
        <v>0</v>
      </c>
      <c r="Q114" s="190">
        <f t="shared" si="34"/>
        <v>0</v>
      </c>
      <c r="R114" s="190">
        <f t="shared" si="34"/>
        <v>0</v>
      </c>
      <c r="S114" s="190">
        <f t="shared" si="34"/>
        <v>800</v>
      </c>
      <c r="T114" s="190">
        <f t="shared" si="34"/>
        <v>800</v>
      </c>
      <c r="U114" s="190">
        <f t="shared" si="34"/>
        <v>0</v>
      </c>
      <c r="V114" s="190">
        <f t="shared" si="34"/>
        <v>0</v>
      </c>
      <c r="W114" s="190">
        <f t="shared" si="34"/>
        <v>0</v>
      </c>
      <c r="X114" s="190">
        <f t="shared" si="34"/>
        <v>0</v>
      </c>
      <c r="Y114" s="190">
        <f t="shared" si="34"/>
        <v>0</v>
      </c>
      <c r="Z114" s="190">
        <f t="shared" si="34"/>
        <v>240</v>
      </c>
      <c r="AA114" s="190">
        <f t="shared" si="34"/>
        <v>208.2</v>
      </c>
      <c r="AB114" s="190">
        <f t="shared" si="34"/>
        <v>208.2</v>
      </c>
      <c r="AC114" s="190">
        <f t="shared" si="34"/>
        <v>0</v>
      </c>
      <c r="AD114" s="190">
        <f t="shared" si="34"/>
        <v>0</v>
      </c>
      <c r="AE114" s="190">
        <f t="shared" si="34"/>
        <v>0</v>
      </c>
      <c r="AF114" s="190">
        <f t="shared" si="34"/>
        <v>0</v>
      </c>
      <c r="AG114" s="190">
        <f t="shared" si="34"/>
        <v>0</v>
      </c>
      <c r="AH114" s="190">
        <f t="shared" si="34"/>
        <v>0</v>
      </c>
      <c r="AI114" s="190">
        <f t="shared" si="34"/>
        <v>0</v>
      </c>
      <c r="AJ114" s="190">
        <f t="shared" si="34"/>
        <v>31.8</v>
      </c>
      <c r="AK114" s="190">
        <f t="shared" si="34"/>
        <v>0</v>
      </c>
      <c r="AL114" s="190">
        <f t="shared" si="34"/>
        <v>0</v>
      </c>
      <c r="AM114" s="195"/>
      <c r="AN114" s="195"/>
      <c r="AO114" s="195"/>
    </row>
    <row r="115" s="12" customFormat="1" ht="30" customHeight="1" spans="1:41">
      <c r="A115" s="182" t="s">
        <v>54</v>
      </c>
      <c r="B115" s="187" t="s">
        <v>142</v>
      </c>
      <c r="C115" s="187"/>
      <c r="D115" s="187"/>
      <c r="E115" s="184"/>
      <c r="F115" s="184"/>
      <c r="G115" s="184"/>
      <c r="H115" s="184"/>
      <c r="I115" s="190">
        <f t="shared" ref="I115:AL115" si="35">SUM(I116)</f>
        <v>1</v>
      </c>
      <c r="J115" s="190">
        <f t="shared" si="35"/>
        <v>800</v>
      </c>
      <c r="K115" s="190">
        <f t="shared" si="35"/>
        <v>0</v>
      </c>
      <c r="L115" s="190">
        <f t="shared" si="35"/>
        <v>0</v>
      </c>
      <c r="M115" s="190">
        <f t="shared" si="35"/>
        <v>0</v>
      </c>
      <c r="N115" s="190">
        <f t="shared" si="35"/>
        <v>0</v>
      </c>
      <c r="O115" s="190">
        <f t="shared" si="35"/>
        <v>1</v>
      </c>
      <c r="P115" s="190">
        <f t="shared" si="35"/>
        <v>0</v>
      </c>
      <c r="Q115" s="190">
        <f t="shared" si="35"/>
        <v>0</v>
      </c>
      <c r="R115" s="190">
        <f t="shared" si="35"/>
        <v>0</v>
      </c>
      <c r="S115" s="190">
        <f t="shared" si="35"/>
        <v>800</v>
      </c>
      <c r="T115" s="190">
        <f t="shared" si="35"/>
        <v>800</v>
      </c>
      <c r="U115" s="190">
        <f t="shared" si="35"/>
        <v>0</v>
      </c>
      <c r="V115" s="190">
        <f t="shared" si="35"/>
        <v>0</v>
      </c>
      <c r="W115" s="190">
        <f t="shared" si="35"/>
        <v>0</v>
      </c>
      <c r="X115" s="190">
        <f t="shared" si="35"/>
        <v>0</v>
      </c>
      <c r="Y115" s="190">
        <f t="shared" si="35"/>
        <v>0</v>
      </c>
      <c r="Z115" s="190">
        <f t="shared" si="35"/>
        <v>240</v>
      </c>
      <c r="AA115" s="190">
        <f t="shared" si="35"/>
        <v>208.2</v>
      </c>
      <c r="AB115" s="190">
        <f t="shared" si="35"/>
        <v>208.2</v>
      </c>
      <c r="AC115" s="190">
        <f t="shared" si="35"/>
        <v>0</v>
      </c>
      <c r="AD115" s="190">
        <f t="shared" si="35"/>
        <v>0</v>
      </c>
      <c r="AE115" s="190">
        <f t="shared" si="35"/>
        <v>0</v>
      </c>
      <c r="AF115" s="190">
        <f t="shared" si="35"/>
        <v>0</v>
      </c>
      <c r="AG115" s="190">
        <f t="shared" si="35"/>
        <v>0</v>
      </c>
      <c r="AH115" s="190">
        <f t="shared" si="35"/>
        <v>0</v>
      </c>
      <c r="AI115" s="190">
        <f t="shared" si="35"/>
        <v>0</v>
      </c>
      <c r="AJ115" s="190">
        <f t="shared" si="35"/>
        <v>31.8</v>
      </c>
      <c r="AK115" s="190">
        <f t="shared" si="35"/>
        <v>0</v>
      </c>
      <c r="AL115" s="190">
        <f t="shared" si="35"/>
        <v>0</v>
      </c>
      <c r="AM115" s="195"/>
      <c r="AN115" s="195"/>
      <c r="AO115" s="195"/>
    </row>
    <row r="116" s="7" customFormat="1" ht="198" customHeight="1" spans="1:41">
      <c r="A116" s="22">
        <v>18</v>
      </c>
      <c r="B116" s="22" t="s">
        <v>1174</v>
      </c>
      <c r="C116" s="22">
        <v>2024</v>
      </c>
      <c r="D116" s="33" t="s">
        <v>993</v>
      </c>
      <c r="E116" s="22" t="s">
        <v>178</v>
      </c>
      <c r="F116" s="22" t="s">
        <v>1175</v>
      </c>
      <c r="G116" s="22" t="s">
        <v>995</v>
      </c>
      <c r="H116" s="33" t="s">
        <v>1103</v>
      </c>
      <c r="I116" s="22">
        <v>1</v>
      </c>
      <c r="J116" s="22">
        <v>800</v>
      </c>
      <c r="K116" s="22"/>
      <c r="L116" s="22"/>
      <c r="M116" s="22"/>
      <c r="N116" s="22"/>
      <c r="O116" s="22">
        <v>1</v>
      </c>
      <c r="P116" s="22"/>
      <c r="Q116" s="22"/>
      <c r="R116" s="22"/>
      <c r="S116" s="22">
        <v>800</v>
      </c>
      <c r="T116" s="22">
        <v>800</v>
      </c>
      <c r="U116" s="36" t="s">
        <v>997</v>
      </c>
      <c r="V116" s="22" t="s">
        <v>1176</v>
      </c>
      <c r="W116" s="22" t="s">
        <v>997</v>
      </c>
      <c r="X116" s="22" t="s">
        <v>1176</v>
      </c>
      <c r="Y116" s="22" t="s">
        <v>1177</v>
      </c>
      <c r="Z116" s="22">
        <v>240</v>
      </c>
      <c r="AA116" s="220">
        <v>208.2</v>
      </c>
      <c r="AB116" s="220">
        <v>208.2</v>
      </c>
      <c r="AC116" s="220"/>
      <c r="AD116" s="220"/>
      <c r="AE116" s="220"/>
      <c r="AF116" s="212"/>
      <c r="AG116" s="212"/>
      <c r="AH116" s="212"/>
      <c r="AI116" s="212"/>
      <c r="AJ116" s="212">
        <v>31.8</v>
      </c>
      <c r="AK116" s="22"/>
      <c r="AL116" s="22"/>
      <c r="AM116" s="33" t="s">
        <v>1178</v>
      </c>
      <c r="AN116" s="33" t="s">
        <v>1179</v>
      </c>
      <c r="AO116" s="60" t="s">
        <v>1386</v>
      </c>
    </row>
    <row r="117" s="12" customFormat="1" ht="30" customHeight="1" spans="1:41">
      <c r="A117" s="182" t="s">
        <v>54</v>
      </c>
      <c r="B117" s="187" t="s">
        <v>143</v>
      </c>
      <c r="C117" s="187"/>
      <c r="D117" s="187"/>
      <c r="E117" s="184"/>
      <c r="F117" s="184"/>
      <c r="G117" s="184"/>
      <c r="H117" s="184"/>
      <c r="I117" s="190"/>
      <c r="J117" s="190"/>
      <c r="K117" s="190"/>
      <c r="L117" s="190"/>
      <c r="M117" s="190"/>
      <c r="N117" s="190"/>
      <c r="O117" s="190"/>
      <c r="P117" s="190"/>
      <c r="Q117" s="190"/>
      <c r="R117" s="190"/>
      <c r="S117" s="190"/>
      <c r="T117" s="190"/>
      <c r="U117" s="190"/>
      <c r="V117" s="190"/>
      <c r="W117" s="190"/>
      <c r="X117" s="190"/>
      <c r="Y117" s="190"/>
      <c r="Z117" s="190"/>
      <c r="AA117" s="190"/>
      <c r="AB117" s="190"/>
      <c r="AC117" s="190"/>
      <c r="AD117" s="190"/>
      <c r="AE117" s="190"/>
      <c r="AF117" s="190"/>
      <c r="AG117" s="190"/>
      <c r="AH117" s="190"/>
      <c r="AI117" s="190"/>
      <c r="AJ117" s="190"/>
      <c r="AK117" s="190"/>
      <c r="AL117" s="190"/>
      <c r="AM117" s="195"/>
      <c r="AN117" s="195"/>
      <c r="AO117" s="195"/>
    </row>
    <row r="118" s="12" customFormat="1" ht="30" customHeight="1" spans="1:41">
      <c r="A118" s="182" t="s">
        <v>54</v>
      </c>
      <c r="B118" s="187" t="s">
        <v>144</v>
      </c>
      <c r="C118" s="187"/>
      <c r="D118" s="187"/>
      <c r="E118" s="184"/>
      <c r="F118" s="184"/>
      <c r="G118" s="184"/>
      <c r="H118" s="184"/>
      <c r="I118" s="190"/>
      <c r="J118" s="190"/>
      <c r="K118" s="190"/>
      <c r="L118" s="190"/>
      <c r="M118" s="190"/>
      <c r="N118" s="190"/>
      <c r="O118" s="190"/>
      <c r="P118" s="190"/>
      <c r="Q118" s="190"/>
      <c r="R118" s="190"/>
      <c r="S118" s="190"/>
      <c r="T118" s="190"/>
      <c r="U118" s="190"/>
      <c r="V118" s="190"/>
      <c r="W118" s="190"/>
      <c r="X118" s="190"/>
      <c r="Y118" s="190"/>
      <c r="Z118" s="190"/>
      <c r="AA118" s="190"/>
      <c r="AB118" s="190"/>
      <c r="AC118" s="190"/>
      <c r="AD118" s="190"/>
      <c r="AE118" s="190"/>
      <c r="AF118" s="190"/>
      <c r="AG118" s="190"/>
      <c r="AH118" s="190"/>
      <c r="AI118" s="190"/>
      <c r="AJ118" s="190"/>
      <c r="AK118" s="190"/>
      <c r="AL118" s="190"/>
      <c r="AM118" s="195"/>
      <c r="AN118" s="195"/>
      <c r="AO118" s="195"/>
    </row>
    <row r="119" s="12" customFormat="1" ht="30" customHeight="1" spans="1:41">
      <c r="A119" s="202" t="s">
        <v>52</v>
      </c>
      <c r="B119" s="187" t="s">
        <v>145</v>
      </c>
      <c r="C119" s="187"/>
      <c r="D119" s="187"/>
      <c r="E119" s="184"/>
      <c r="F119" s="184"/>
      <c r="G119" s="184"/>
      <c r="H119" s="184"/>
      <c r="I119" s="190">
        <f t="shared" ref="I119:AL119" si="36">I120+I121+I122+I123+I124+I125</f>
        <v>0</v>
      </c>
      <c r="J119" s="190">
        <f t="shared" si="36"/>
        <v>0</v>
      </c>
      <c r="K119" s="190">
        <f t="shared" si="36"/>
        <v>0</v>
      </c>
      <c r="L119" s="190">
        <f t="shared" si="36"/>
        <v>0</v>
      </c>
      <c r="M119" s="190">
        <f t="shared" si="36"/>
        <v>0</v>
      </c>
      <c r="N119" s="190">
        <f t="shared" si="36"/>
        <v>0</v>
      </c>
      <c r="O119" s="190">
        <f t="shared" si="36"/>
        <v>0</v>
      </c>
      <c r="P119" s="190">
        <f t="shared" si="36"/>
        <v>0</v>
      </c>
      <c r="Q119" s="190">
        <f t="shared" si="36"/>
        <v>0</v>
      </c>
      <c r="R119" s="190">
        <f t="shared" si="36"/>
        <v>0</v>
      </c>
      <c r="S119" s="190">
        <f t="shared" si="36"/>
        <v>0</v>
      </c>
      <c r="T119" s="190">
        <f t="shared" si="36"/>
        <v>0</v>
      </c>
      <c r="U119" s="190">
        <f t="shared" si="36"/>
        <v>0</v>
      </c>
      <c r="V119" s="190">
        <f t="shared" si="36"/>
        <v>0</v>
      </c>
      <c r="W119" s="190">
        <f t="shared" si="36"/>
        <v>0</v>
      </c>
      <c r="X119" s="190">
        <f t="shared" si="36"/>
        <v>0</v>
      </c>
      <c r="Y119" s="190">
        <f t="shared" si="36"/>
        <v>0</v>
      </c>
      <c r="Z119" s="190">
        <f t="shared" si="36"/>
        <v>0</v>
      </c>
      <c r="AA119" s="190">
        <f t="shared" si="36"/>
        <v>0</v>
      </c>
      <c r="AB119" s="190">
        <f t="shared" si="36"/>
        <v>0</v>
      </c>
      <c r="AC119" s="190">
        <f t="shared" si="36"/>
        <v>0</v>
      </c>
      <c r="AD119" s="190">
        <f t="shared" si="36"/>
        <v>0</v>
      </c>
      <c r="AE119" s="190">
        <f t="shared" si="36"/>
        <v>0</v>
      </c>
      <c r="AF119" s="190">
        <f t="shared" si="36"/>
        <v>0</v>
      </c>
      <c r="AG119" s="190">
        <f t="shared" si="36"/>
        <v>0</v>
      </c>
      <c r="AH119" s="190">
        <f t="shared" si="36"/>
        <v>0</v>
      </c>
      <c r="AI119" s="190">
        <f t="shared" si="36"/>
        <v>0</v>
      </c>
      <c r="AJ119" s="190">
        <f t="shared" si="36"/>
        <v>0</v>
      </c>
      <c r="AK119" s="190">
        <f t="shared" si="36"/>
        <v>0</v>
      </c>
      <c r="AL119" s="190">
        <f t="shared" si="36"/>
        <v>0</v>
      </c>
      <c r="AM119" s="195"/>
      <c r="AN119" s="195"/>
      <c r="AO119" s="195"/>
    </row>
    <row r="120" s="12" customFormat="1" ht="30" customHeight="1" spans="1:41">
      <c r="A120" s="182" t="s">
        <v>54</v>
      </c>
      <c r="B120" s="187" t="s">
        <v>146</v>
      </c>
      <c r="C120" s="187"/>
      <c r="D120" s="187"/>
      <c r="E120" s="184"/>
      <c r="F120" s="184"/>
      <c r="G120" s="184"/>
      <c r="H120" s="184"/>
      <c r="I120" s="190"/>
      <c r="J120" s="190"/>
      <c r="K120" s="190"/>
      <c r="L120" s="190"/>
      <c r="M120" s="190"/>
      <c r="N120" s="190"/>
      <c r="O120" s="190"/>
      <c r="P120" s="190"/>
      <c r="Q120" s="190"/>
      <c r="R120" s="190"/>
      <c r="S120" s="190"/>
      <c r="T120" s="190"/>
      <c r="U120" s="190"/>
      <c r="V120" s="190"/>
      <c r="W120" s="190"/>
      <c r="X120" s="190"/>
      <c r="Y120" s="190"/>
      <c r="Z120" s="190"/>
      <c r="AA120" s="190"/>
      <c r="AB120" s="190"/>
      <c r="AC120" s="190"/>
      <c r="AD120" s="190"/>
      <c r="AE120" s="190"/>
      <c r="AF120" s="190"/>
      <c r="AG120" s="190"/>
      <c r="AH120" s="190"/>
      <c r="AI120" s="190"/>
      <c r="AJ120" s="190"/>
      <c r="AK120" s="190"/>
      <c r="AL120" s="190"/>
      <c r="AM120" s="195"/>
      <c r="AN120" s="195"/>
      <c r="AO120" s="195"/>
    </row>
    <row r="121" s="12" customFormat="1" ht="30" customHeight="1" spans="1:41">
      <c r="A121" s="182" t="s">
        <v>54</v>
      </c>
      <c r="B121" s="187" t="s">
        <v>147</v>
      </c>
      <c r="C121" s="187"/>
      <c r="D121" s="187"/>
      <c r="E121" s="184"/>
      <c r="F121" s="184"/>
      <c r="G121" s="184"/>
      <c r="H121" s="184"/>
      <c r="I121" s="190"/>
      <c r="J121" s="190"/>
      <c r="K121" s="190"/>
      <c r="L121" s="190"/>
      <c r="M121" s="190"/>
      <c r="N121" s="190"/>
      <c r="O121" s="190"/>
      <c r="P121" s="190"/>
      <c r="Q121" s="190"/>
      <c r="R121" s="190"/>
      <c r="S121" s="190"/>
      <c r="T121" s="190"/>
      <c r="U121" s="190"/>
      <c r="V121" s="190"/>
      <c r="W121" s="190"/>
      <c r="X121" s="190"/>
      <c r="Y121" s="190"/>
      <c r="Z121" s="190"/>
      <c r="AA121" s="190"/>
      <c r="AB121" s="190"/>
      <c r="AC121" s="190"/>
      <c r="AD121" s="190"/>
      <c r="AE121" s="190"/>
      <c r="AF121" s="190"/>
      <c r="AG121" s="190"/>
      <c r="AH121" s="190"/>
      <c r="AI121" s="190"/>
      <c r="AJ121" s="190"/>
      <c r="AK121" s="190"/>
      <c r="AL121" s="190"/>
      <c r="AM121" s="195"/>
      <c r="AN121" s="195"/>
      <c r="AO121" s="195"/>
    </row>
    <row r="122" s="12" customFormat="1" ht="30" customHeight="1" spans="1:41">
      <c r="A122" s="182" t="s">
        <v>54</v>
      </c>
      <c r="B122" s="187" t="s">
        <v>148</v>
      </c>
      <c r="C122" s="187"/>
      <c r="D122" s="187"/>
      <c r="E122" s="184"/>
      <c r="F122" s="184"/>
      <c r="G122" s="184"/>
      <c r="H122" s="184"/>
      <c r="I122" s="190"/>
      <c r="J122" s="190"/>
      <c r="K122" s="190"/>
      <c r="L122" s="190"/>
      <c r="M122" s="190"/>
      <c r="N122" s="190"/>
      <c r="O122" s="190"/>
      <c r="P122" s="190"/>
      <c r="Q122" s="190"/>
      <c r="R122" s="190"/>
      <c r="S122" s="190"/>
      <c r="T122" s="190"/>
      <c r="U122" s="190"/>
      <c r="V122" s="190"/>
      <c r="W122" s="190"/>
      <c r="X122" s="190"/>
      <c r="Y122" s="190"/>
      <c r="Z122" s="190"/>
      <c r="AA122" s="190"/>
      <c r="AB122" s="190"/>
      <c r="AC122" s="190"/>
      <c r="AD122" s="190"/>
      <c r="AE122" s="190"/>
      <c r="AF122" s="190"/>
      <c r="AG122" s="190"/>
      <c r="AH122" s="190"/>
      <c r="AI122" s="190"/>
      <c r="AJ122" s="190"/>
      <c r="AK122" s="190"/>
      <c r="AL122" s="190"/>
      <c r="AM122" s="195"/>
      <c r="AN122" s="195"/>
      <c r="AO122" s="195"/>
    </row>
    <row r="123" s="12" customFormat="1" ht="30" customHeight="1" spans="1:41">
      <c r="A123" s="182" t="s">
        <v>54</v>
      </c>
      <c r="B123" s="187" t="s">
        <v>149</v>
      </c>
      <c r="C123" s="187"/>
      <c r="D123" s="187"/>
      <c r="E123" s="184"/>
      <c r="F123" s="184"/>
      <c r="G123" s="184"/>
      <c r="H123" s="184"/>
      <c r="I123" s="190"/>
      <c r="J123" s="190"/>
      <c r="K123" s="190"/>
      <c r="L123" s="190"/>
      <c r="M123" s="190"/>
      <c r="N123" s="190"/>
      <c r="O123" s="190"/>
      <c r="P123" s="190"/>
      <c r="Q123" s="190"/>
      <c r="R123" s="190"/>
      <c r="S123" s="190"/>
      <c r="T123" s="190"/>
      <c r="U123" s="190"/>
      <c r="V123" s="190"/>
      <c r="W123" s="190"/>
      <c r="X123" s="190"/>
      <c r="Y123" s="190"/>
      <c r="Z123" s="190"/>
      <c r="AA123" s="190"/>
      <c r="AB123" s="190"/>
      <c r="AC123" s="190"/>
      <c r="AD123" s="190"/>
      <c r="AE123" s="190"/>
      <c r="AF123" s="190"/>
      <c r="AG123" s="190"/>
      <c r="AH123" s="190"/>
      <c r="AI123" s="190"/>
      <c r="AJ123" s="190"/>
      <c r="AK123" s="190"/>
      <c r="AL123" s="190"/>
      <c r="AM123" s="195"/>
      <c r="AN123" s="195"/>
      <c r="AO123" s="195"/>
    </row>
    <row r="124" s="12" customFormat="1" ht="30" customHeight="1" spans="1:41">
      <c r="A124" s="182" t="s">
        <v>54</v>
      </c>
      <c r="B124" s="187" t="s">
        <v>150</v>
      </c>
      <c r="C124" s="187"/>
      <c r="D124" s="187"/>
      <c r="E124" s="184"/>
      <c r="F124" s="184"/>
      <c r="G124" s="184"/>
      <c r="H124" s="184"/>
      <c r="I124" s="190"/>
      <c r="J124" s="190"/>
      <c r="K124" s="190"/>
      <c r="L124" s="190"/>
      <c r="M124" s="190"/>
      <c r="N124" s="190"/>
      <c r="O124" s="190"/>
      <c r="P124" s="190"/>
      <c r="Q124" s="190"/>
      <c r="R124" s="190"/>
      <c r="S124" s="190"/>
      <c r="T124" s="190"/>
      <c r="U124" s="190"/>
      <c r="V124" s="190"/>
      <c r="W124" s="190"/>
      <c r="X124" s="190"/>
      <c r="Y124" s="190"/>
      <c r="Z124" s="190"/>
      <c r="AA124" s="190"/>
      <c r="AB124" s="190"/>
      <c r="AC124" s="190"/>
      <c r="AD124" s="190"/>
      <c r="AE124" s="190"/>
      <c r="AF124" s="190"/>
      <c r="AG124" s="190"/>
      <c r="AH124" s="190"/>
      <c r="AI124" s="190"/>
      <c r="AJ124" s="190"/>
      <c r="AK124" s="190"/>
      <c r="AL124" s="190"/>
      <c r="AM124" s="195"/>
      <c r="AN124" s="195"/>
      <c r="AO124" s="195"/>
    </row>
    <row r="125" s="12" customFormat="1" ht="30" customHeight="1" spans="1:41">
      <c r="A125" s="182" t="s">
        <v>54</v>
      </c>
      <c r="B125" s="187" t="s">
        <v>151</v>
      </c>
      <c r="C125" s="187"/>
      <c r="D125" s="187"/>
      <c r="E125" s="184"/>
      <c r="F125" s="184"/>
      <c r="G125" s="184"/>
      <c r="H125" s="184"/>
      <c r="I125" s="190"/>
      <c r="J125" s="190"/>
      <c r="K125" s="190"/>
      <c r="L125" s="190"/>
      <c r="M125" s="190"/>
      <c r="N125" s="190"/>
      <c r="O125" s="190"/>
      <c r="P125" s="190"/>
      <c r="Q125" s="190"/>
      <c r="R125" s="190"/>
      <c r="S125" s="190"/>
      <c r="T125" s="190"/>
      <c r="U125" s="190"/>
      <c r="V125" s="190"/>
      <c r="W125" s="190"/>
      <c r="X125" s="190"/>
      <c r="Y125" s="190"/>
      <c r="Z125" s="190"/>
      <c r="AA125" s="190"/>
      <c r="AB125" s="190"/>
      <c r="AC125" s="190"/>
      <c r="AD125" s="190"/>
      <c r="AE125" s="190"/>
      <c r="AF125" s="190"/>
      <c r="AG125" s="190"/>
      <c r="AH125" s="190"/>
      <c r="AI125" s="190"/>
      <c r="AJ125" s="190"/>
      <c r="AK125" s="190"/>
      <c r="AL125" s="190"/>
      <c r="AM125" s="195"/>
      <c r="AN125" s="195"/>
      <c r="AO125" s="195"/>
    </row>
    <row r="126" s="12" customFormat="1" ht="30" customHeight="1" spans="1:41">
      <c r="A126" s="202" t="s">
        <v>52</v>
      </c>
      <c r="B126" s="187" t="s">
        <v>152</v>
      </c>
      <c r="C126" s="187"/>
      <c r="D126" s="187"/>
      <c r="E126" s="184"/>
      <c r="F126" s="184"/>
      <c r="G126" s="184"/>
      <c r="H126" s="184"/>
      <c r="I126" s="190">
        <f t="shared" ref="I126:AL126" si="37">I127+I128+I129+I130+I131</f>
        <v>0</v>
      </c>
      <c r="J126" s="190">
        <f t="shared" si="37"/>
        <v>0</v>
      </c>
      <c r="K126" s="190">
        <f t="shared" si="37"/>
        <v>0</v>
      </c>
      <c r="L126" s="190">
        <f t="shared" si="37"/>
        <v>0</v>
      </c>
      <c r="M126" s="190">
        <f t="shared" si="37"/>
        <v>0</v>
      </c>
      <c r="N126" s="190">
        <f t="shared" si="37"/>
        <v>0</v>
      </c>
      <c r="O126" s="190">
        <f t="shared" si="37"/>
        <v>0</v>
      </c>
      <c r="P126" s="190">
        <f t="shared" si="37"/>
        <v>0</v>
      </c>
      <c r="Q126" s="190">
        <f t="shared" si="37"/>
        <v>0</v>
      </c>
      <c r="R126" s="190">
        <f t="shared" si="37"/>
        <v>0</v>
      </c>
      <c r="S126" s="190">
        <f t="shared" si="37"/>
        <v>0</v>
      </c>
      <c r="T126" s="190">
        <f t="shared" si="37"/>
        <v>0</v>
      </c>
      <c r="U126" s="190">
        <f t="shared" si="37"/>
        <v>0</v>
      </c>
      <c r="V126" s="190">
        <f t="shared" si="37"/>
        <v>0</v>
      </c>
      <c r="W126" s="190">
        <f t="shared" si="37"/>
        <v>0</v>
      </c>
      <c r="X126" s="190">
        <f t="shared" si="37"/>
        <v>0</v>
      </c>
      <c r="Y126" s="190">
        <f t="shared" si="37"/>
        <v>0</v>
      </c>
      <c r="Z126" s="190">
        <f t="shared" si="37"/>
        <v>0</v>
      </c>
      <c r="AA126" s="190">
        <f t="shared" si="37"/>
        <v>0</v>
      </c>
      <c r="AB126" s="190">
        <f t="shared" si="37"/>
        <v>0</v>
      </c>
      <c r="AC126" s="190">
        <f t="shared" si="37"/>
        <v>0</v>
      </c>
      <c r="AD126" s="190">
        <f t="shared" si="37"/>
        <v>0</v>
      </c>
      <c r="AE126" s="190">
        <f t="shared" si="37"/>
        <v>0</v>
      </c>
      <c r="AF126" s="190">
        <f t="shared" si="37"/>
        <v>0</v>
      </c>
      <c r="AG126" s="190">
        <f t="shared" si="37"/>
        <v>0</v>
      </c>
      <c r="AH126" s="190">
        <f t="shared" si="37"/>
        <v>0</v>
      </c>
      <c r="AI126" s="190">
        <f t="shared" si="37"/>
        <v>0</v>
      </c>
      <c r="AJ126" s="190">
        <f t="shared" si="37"/>
        <v>0</v>
      </c>
      <c r="AK126" s="190">
        <f t="shared" si="37"/>
        <v>0</v>
      </c>
      <c r="AL126" s="190">
        <f t="shared" si="37"/>
        <v>0</v>
      </c>
      <c r="AM126" s="195"/>
      <c r="AN126" s="195"/>
      <c r="AO126" s="195"/>
    </row>
    <row r="127" s="12" customFormat="1" ht="30" customHeight="1" spans="1:41">
      <c r="A127" s="182" t="s">
        <v>54</v>
      </c>
      <c r="B127" s="187" t="s">
        <v>153</v>
      </c>
      <c r="C127" s="187"/>
      <c r="D127" s="187"/>
      <c r="E127" s="184"/>
      <c r="F127" s="184"/>
      <c r="G127" s="184"/>
      <c r="H127" s="184"/>
      <c r="I127" s="190"/>
      <c r="J127" s="190"/>
      <c r="K127" s="190"/>
      <c r="L127" s="190"/>
      <c r="M127" s="190"/>
      <c r="N127" s="190"/>
      <c r="O127" s="190"/>
      <c r="P127" s="190"/>
      <c r="Q127" s="190"/>
      <c r="R127" s="190"/>
      <c r="S127" s="190"/>
      <c r="T127" s="190"/>
      <c r="U127" s="190"/>
      <c r="V127" s="190"/>
      <c r="W127" s="190"/>
      <c r="X127" s="190"/>
      <c r="Y127" s="190"/>
      <c r="Z127" s="190"/>
      <c r="AA127" s="190"/>
      <c r="AB127" s="190"/>
      <c r="AC127" s="190"/>
      <c r="AD127" s="190"/>
      <c r="AE127" s="190"/>
      <c r="AF127" s="190"/>
      <c r="AG127" s="190"/>
      <c r="AH127" s="190"/>
      <c r="AI127" s="190"/>
      <c r="AJ127" s="190"/>
      <c r="AK127" s="190"/>
      <c r="AL127" s="190"/>
      <c r="AM127" s="195"/>
      <c r="AN127" s="195"/>
      <c r="AO127" s="195"/>
    </row>
    <row r="128" s="12" customFormat="1" ht="30" customHeight="1" spans="1:41">
      <c r="A128" s="182" t="s">
        <v>54</v>
      </c>
      <c r="B128" s="187" t="s">
        <v>154</v>
      </c>
      <c r="C128" s="187"/>
      <c r="D128" s="187"/>
      <c r="E128" s="184"/>
      <c r="F128" s="184"/>
      <c r="G128" s="184"/>
      <c r="H128" s="184"/>
      <c r="I128" s="190"/>
      <c r="J128" s="190"/>
      <c r="K128" s="190"/>
      <c r="L128" s="190"/>
      <c r="M128" s="190"/>
      <c r="N128" s="190"/>
      <c r="O128" s="190"/>
      <c r="P128" s="190"/>
      <c r="Q128" s="190"/>
      <c r="R128" s="190"/>
      <c r="S128" s="190"/>
      <c r="T128" s="190"/>
      <c r="U128" s="190"/>
      <c r="V128" s="190"/>
      <c r="W128" s="190"/>
      <c r="X128" s="190"/>
      <c r="Y128" s="190"/>
      <c r="Z128" s="190"/>
      <c r="AA128" s="190"/>
      <c r="AB128" s="190"/>
      <c r="AC128" s="190"/>
      <c r="AD128" s="190"/>
      <c r="AE128" s="190"/>
      <c r="AF128" s="190"/>
      <c r="AG128" s="190"/>
      <c r="AH128" s="190"/>
      <c r="AI128" s="190"/>
      <c r="AJ128" s="190"/>
      <c r="AK128" s="190"/>
      <c r="AL128" s="190"/>
      <c r="AM128" s="195"/>
      <c r="AN128" s="195"/>
      <c r="AO128" s="195"/>
    </row>
    <row r="129" s="12" customFormat="1" ht="30" customHeight="1" spans="1:41">
      <c r="A129" s="182" t="s">
        <v>54</v>
      </c>
      <c r="B129" s="187" t="s">
        <v>155</v>
      </c>
      <c r="C129" s="187"/>
      <c r="D129" s="187"/>
      <c r="E129" s="184"/>
      <c r="F129" s="184"/>
      <c r="G129" s="184"/>
      <c r="H129" s="184"/>
      <c r="I129" s="190"/>
      <c r="J129" s="190"/>
      <c r="K129" s="190"/>
      <c r="L129" s="190"/>
      <c r="M129" s="190"/>
      <c r="N129" s="190"/>
      <c r="O129" s="190"/>
      <c r="P129" s="190"/>
      <c r="Q129" s="190"/>
      <c r="R129" s="190"/>
      <c r="S129" s="190"/>
      <c r="T129" s="190"/>
      <c r="U129" s="190"/>
      <c r="V129" s="190"/>
      <c r="W129" s="190"/>
      <c r="X129" s="190"/>
      <c r="Y129" s="190"/>
      <c r="Z129" s="190"/>
      <c r="AA129" s="190"/>
      <c r="AB129" s="190"/>
      <c r="AC129" s="190"/>
      <c r="AD129" s="190"/>
      <c r="AE129" s="190"/>
      <c r="AF129" s="190"/>
      <c r="AG129" s="190"/>
      <c r="AH129" s="190"/>
      <c r="AI129" s="190"/>
      <c r="AJ129" s="190"/>
      <c r="AK129" s="190"/>
      <c r="AL129" s="190"/>
      <c r="AM129" s="195"/>
      <c r="AN129" s="195"/>
      <c r="AO129" s="195"/>
    </row>
    <row r="130" s="12" customFormat="1" ht="30" customHeight="1" spans="1:41">
      <c r="A130" s="182" t="s">
        <v>54</v>
      </c>
      <c r="B130" s="187" t="s">
        <v>156</v>
      </c>
      <c r="C130" s="187"/>
      <c r="D130" s="187"/>
      <c r="E130" s="184"/>
      <c r="F130" s="184"/>
      <c r="G130" s="184"/>
      <c r="H130" s="184"/>
      <c r="I130" s="190"/>
      <c r="J130" s="190"/>
      <c r="K130" s="190"/>
      <c r="L130" s="190"/>
      <c r="M130" s="190"/>
      <c r="N130" s="190"/>
      <c r="O130" s="190"/>
      <c r="P130" s="190"/>
      <c r="Q130" s="190"/>
      <c r="R130" s="190"/>
      <c r="S130" s="190"/>
      <c r="T130" s="190"/>
      <c r="U130" s="190"/>
      <c r="V130" s="190"/>
      <c r="W130" s="190"/>
      <c r="X130" s="190"/>
      <c r="Y130" s="190"/>
      <c r="Z130" s="190"/>
      <c r="AA130" s="190"/>
      <c r="AB130" s="190"/>
      <c r="AC130" s="190"/>
      <c r="AD130" s="190"/>
      <c r="AE130" s="190"/>
      <c r="AF130" s="190"/>
      <c r="AG130" s="190"/>
      <c r="AH130" s="190"/>
      <c r="AI130" s="190"/>
      <c r="AJ130" s="190"/>
      <c r="AK130" s="190"/>
      <c r="AL130" s="190"/>
      <c r="AM130" s="195"/>
      <c r="AN130" s="195"/>
      <c r="AO130" s="195"/>
    </row>
    <row r="131" s="12" customFormat="1" ht="30" customHeight="1" spans="1:41">
      <c r="A131" s="182" t="s">
        <v>54</v>
      </c>
      <c r="B131" s="187" t="s">
        <v>157</v>
      </c>
      <c r="C131" s="187"/>
      <c r="D131" s="187"/>
      <c r="E131" s="184"/>
      <c r="F131" s="184"/>
      <c r="G131" s="184"/>
      <c r="H131" s="184"/>
      <c r="I131" s="190"/>
      <c r="J131" s="190"/>
      <c r="K131" s="190"/>
      <c r="L131" s="190"/>
      <c r="M131" s="190"/>
      <c r="N131" s="190"/>
      <c r="O131" s="190"/>
      <c r="P131" s="190"/>
      <c r="Q131" s="190"/>
      <c r="R131" s="190"/>
      <c r="S131" s="190"/>
      <c r="T131" s="190"/>
      <c r="U131" s="190"/>
      <c r="V131" s="190"/>
      <c r="W131" s="190"/>
      <c r="X131" s="190"/>
      <c r="Y131" s="190"/>
      <c r="Z131" s="190"/>
      <c r="AA131" s="190"/>
      <c r="AB131" s="190"/>
      <c r="AC131" s="190"/>
      <c r="AD131" s="190"/>
      <c r="AE131" s="190"/>
      <c r="AF131" s="190"/>
      <c r="AG131" s="190"/>
      <c r="AH131" s="190"/>
      <c r="AI131" s="190"/>
      <c r="AJ131" s="190"/>
      <c r="AK131" s="190"/>
      <c r="AL131" s="190"/>
      <c r="AM131" s="195"/>
      <c r="AN131" s="195"/>
      <c r="AO131" s="195"/>
    </row>
    <row r="132" s="12" customFormat="1" ht="30" customHeight="1" spans="1:41">
      <c r="A132" s="179" t="s">
        <v>50</v>
      </c>
      <c r="B132" s="187" t="s">
        <v>158</v>
      </c>
      <c r="C132" s="187"/>
      <c r="D132" s="187"/>
      <c r="E132" s="184"/>
      <c r="F132" s="184"/>
      <c r="G132" s="184"/>
      <c r="H132" s="184"/>
      <c r="I132" s="191">
        <f t="shared" ref="I132:AL132" si="38">I133+I136</f>
        <v>0</v>
      </c>
      <c r="J132" s="191">
        <f t="shared" si="38"/>
        <v>0</v>
      </c>
      <c r="K132" s="191">
        <f t="shared" si="38"/>
        <v>0</v>
      </c>
      <c r="L132" s="191">
        <f t="shared" si="38"/>
        <v>0</v>
      </c>
      <c r="M132" s="191">
        <f t="shared" si="38"/>
        <v>0</v>
      </c>
      <c r="N132" s="191">
        <f t="shared" si="38"/>
        <v>0</v>
      </c>
      <c r="O132" s="191">
        <f t="shared" si="38"/>
        <v>0</v>
      </c>
      <c r="P132" s="191">
        <f t="shared" si="38"/>
        <v>0</v>
      </c>
      <c r="Q132" s="191">
        <f t="shared" si="38"/>
        <v>0</v>
      </c>
      <c r="R132" s="191">
        <f t="shared" si="38"/>
        <v>0</v>
      </c>
      <c r="S132" s="191">
        <f t="shared" si="38"/>
        <v>0</v>
      </c>
      <c r="T132" s="191">
        <f t="shared" si="38"/>
        <v>0</v>
      </c>
      <c r="U132" s="191">
        <f t="shared" si="38"/>
        <v>0</v>
      </c>
      <c r="V132" s="191">
        <f t="shared" si="38"/>
        <v>0</v>
      </c>
      <c r="W132" s="191">
        <f t="shared" si="38"/>
        <v>0</v>
      </c>
      <c r="X132" s="191">
        <f t="shared" si="38"/>
        <v>0</v>
      </c>
      <c r="Y132" s="191">
        <f t="shared" si="38"/>
        <v>0</v>
      </c>
      <c r="Z132" s="191">
        <f t="shared" si="38"/>
        <v>0</v>
      </c>
      <c r="AA132" s="191">
        <f t="shared" si="38"/>
        <v>0</v>
      </c>
      <c r="AB132" s="191">
        <f t="shared" si="38"/>
        <v>0</v>
      </c>
      <c r="AC132" s="191">
        <f t="shared" si="38"/>
        <v>0</v>
      </c>
      <c r="AD132" s="191">
        <f t="shared" si="38"/>
        <v>0</v>
      </c>
      <c r="AE132" s="191">
        <f t="shared" si="38"/>
        <v>0</v>
      </c>
      <c r="AF132" s="191">
        <f t="shared" si="38"/>
        <v>0</v>
      </c>
      <c r="AG132" s="191">
        <f t="shared" si="38"/>
        <v>0</v>
      </c>
      <c r="AH132" s="191">
        <f t="shared" si="38"/>
        <v>0</v>
      </c>
      <c r="AI132" s="191">
        <f t="shared" si="38"/>
        <v>0</v>
      </c>
      <c r="AJ132" s="191">
        <f t="shared" si="38"/>
        <v>0</v>
      </c>
      <c r="AK132" s="191">
        <f t="shared" si="38"/>
        <v>0</v>
      </c>
      <c r="AL132" s="191">
        <f t="shared" si="38"/>
        <v>0</v>
      </c>
      <c r="AM132" s="195"/>
      <c r="AN132" s="195"/>
      <c r="AO132" s="195"/>
    </row>
    <row r="133" s="12" customFormat="1" ht="30" customHeight="1" spans="1:41">
      <c r="A133" s="202" t="s">
        <v>52</v>
      </c>
      <c r="B133" s="187" t="s">
        <v>159</v>
      </c>
      <c r="C133" s="187"/>
      <c r="D133" s="187"/>
      <c r="E133" s="184"/>
      <c r="F133" s="184"/>
      <c r="G133" s="184"/>
      <c r="H133" s="184"/>
      <c r="I133" s="190">
        <f t="shared" ref="I133:AL133" si="39">I134+I135</f>
        <v>0</v>
      </c>
      <c r="J133" s="190">
        <f t="shared" si="39"/>
        <v>0</v>
      </c>
      <c r="K133" s="190">
        <f t="shared" si="39"/>
        <v>0</v>
      </c>
      <c r="L133" s="190">
        <f t="shared" si="39"/>
        <v>0</v>
      </c>
      <c r="M133" s="190">
        <f t="shared" si="39"/>
        <v>0</v>
      </c>
      <c r="N133" s="190">
        <f t="shared" si="39"/>
        <v>0</v>
      </c>
      <c r="O133" s="190">
        <f t="shared" si="39"/>
        <v>0</v>
      </c>
      <c r="P133" s="190">
        <f t="shared" si="39"/>
        <v>0</v>
      </c>
      <c r="Q133" s="190">
        <f t="shared" si="39"/>
        <v>0</v>
      </c>
      <c r="R133" s="190">
        <f t="shared" si="39"/>
        <v>0</v>
      </c>
      <c r="S133" s="190">
        <f t="shared" si="39"/>
        <v>0</v>
      </c>
      <c r="T133" s="190">
        <f t="shared" si="39"/>
        <v>0</v>
      </c>
      <c r="U133" s="190">
        <f t="shared" si="39"/>
        <v>0</v>
      </c>
      <c r="V133" s="190">
        <f t="shared" si="39"/>
        <v>0</v>
      </c>
      <c r="W133" s="190">
        <f t="shared" si="39"/>
        <v>0</v>
      </c>
      <c r="X133" s="190">
        <f t="shared" si="39"/>
        <v>0</v>
      </c>
      <c r="Y133" s="190">
        <f t="shared" si="39"/>
        <v>0</v>
      </c>
      <c r="Z133" s="190">
        <f t="shared" si="39"/>
        <v>0</v>
      </c>
      <c r="AA133" s="190">
        <f t="shared" si="39"/>
        <v>0</v>
      </c>
      <c r="AB133" s="190">
        <f t="shared" si="39"/>
        <v>0</v>
      </c>
      <c r="AC133" s="190">
        <f t="shared" si="39"/>
        <v>0</v>
      </c>
      <c r="AD133" s="190">
        <f t="shared" si="39"/>
        <v>0</v>
      </c>
      <c r="AE133" s="190">
        <f t="shared" si="39"/>
        <v>0</v>
      </c>
      <c r="AF133" s="190">
        <f t="shared" si="39"/>
        <v>0</v>
      </c>
      <c r="AG133" s="190">
        <f t="shared" si="39"/>
        <v>0</v>
      </c>
      <c r="AH133" s="190">
        <f t="shared" si="39"/>
        <v>0</v>
      </c>
      <c r="AI133" s="190">
        <f t="shared" si="39"/>
        <v>0</v>
      </c>
      <c r="AJ133" s="190">
        <f t="shared" si="39"/>
        <v>0</v>
      </c>
      <c r="AK133" s="190">
        <f t="shared" si="39"/>
        <v>0</v>
      </c>
      <c r="AL133" s="190">
        <f t="shared" si="39"/>
        <v>0</v>
      </c>
      <c r="AM133" s="195"/>
      <c r="AN133" s="195"/>
      <c r="AO133" s="195"/>
    </row>
    <row r="134" s="12" customFormat="1" ht="30" customHeight="1" spans="1:41">
      <c r="A134" s="182" t="s">
        <v>54</v>
      </c>
      <c r="B134" s="187" t="s">
        <v>160</v>
      </c>
      <c r="C134" s="187"/>
      <c r="D134" s="187"/>
      <c r="E134" s="184"/>
      <c r="F134" s="184"/>
      <c r="G134" s="184"/>
      <c r="H134" s="184"/>
      <c r="I134" s="190"/>
      <c r="J134" s="190"/>
      <c r="K134" s="190"/>
      <c r="L134" s="190"/>
      <c r="M134" s="190"/>
      <c r="N134" s="190"/>
      <c r="O134" s="190"/>
      <c r="P134" s="190"/>
      <c r="Q134" s="190"/>
      <c r="R134" s="190"/>
      <c r="S134" s="190"/>
      <c r="T134" s="190"/>
      <c r="U134" s="190"/>
      <c r="V134" s="190"/>
      <c r="W134" s="190"/>
      <c r="X134" s="190"/>
      <c r="Y134" s="190"/>
      <c r="Z134" s="190"/>
      <c r="AA134" s="190"/>
      <c r="AB134" s="190"/>
      <c r="AC134" s="190"/>
      <c r="AD134" s="190"/>
      <c r="AE134" s="190"/>
      <c r="AF134" s="190"/>
      <c r="AG134" s="190"/>
      <c r="AH134" s="190"/>
      <c r="AI134" s="190"/>
      <c r="AJ134" s="190"/>
      <c r="AK134" s="190"/>
      <c r="AL134" s="190"/>
      <c r="AM134" s="195"/>
      <c r="AN134" s="195"/>
      <c r="AO134" s="195"/>
    </row>
    <row r="135" s="12" customFormat="1" ht="30" customHeight="1" spans="1:41">
      <c r="A135" s="182" t="s">
        <v>54</v>
      </c>
      <c r="B135" s="187" t="s">
        <v>161</v>
      </c>
      <c r="C135" s="187"/>
      <c r="D135" s="187"/>
      <c r="E135" s="184"/>
      <c r="F135" s="184"/>
      <c r="G135" s="184"/>
      <c r="H135" s="184"/>
      <c r="I135" s="190"/>
      <c r="J135" s="190"/>
      <c r="K135" s="190"/>
      <c r="L135" s="190"/>
      <c r="M135" s="190"/>
      <c r="N135" s="190"/>
      <c r="O135" s="190"/>
      <c r="P135" s="190"/>
      <c r="Q135" s="190"/>
      <c r="R135" s="190"/>
      <c r="S135" s="190"/>
      <c r="T135" s="190"/>
      <c r="U135" s="190"/>
      <c r="V135" s="190"/>
      <c r="W135" s="190"/>
      <c r="X135" s="190"/>
      <c r="Y135" s="190"/>
      <c r="Z135" s="190"/>
      <c r="AA135" s="190"/>
      <c r="AB135" s="190"/>
      <c r="AC135" s="190"/>
      <c r="AD135" s="190"/>
      <c r="AE135" s="190"/>
      <c r="AF135" s="190"/>
      <c r="AG135" s="190"/>
      <c r="AH135" s="190"/>
      <c r="AI135" s="190"/>
      <c r="AJ135" s="190"/>
      <c r="AK135" s="190"/>
      <c r="AL135" s="190"/>
      <c r="AM135" s="195"/>
      <c r="AN135" s="195"/>
      <c r="AO135" s="195"/>
    </row>
    <row r="136" s="12" customFormat="1" ht="30" customHeight="1" spans="1:41">
      <c r="A136" s="202" t="s">
        <v>52</v>
      </c>
      <c r="B136" s="187" t="s">
        <v>162</v>
      </c>
      <c r="C136" s="187"/>
      <c r="D136" s="187"/>
      <c r="E136" s="184"/>
      <c r="F136" s="184"/>
      <c r="G136" s="184"/>
      <c r="H136" s="184"/>
      <c r="I136" s="190">
        <f t="shared" ref="I136:AL136" si="40">I137+I138+I139+I140</f>
        <v>0</v>
      </c>
      <c r="J136" s="190">
        <f t="shared" si="40"/>
        <v>0</v>
      </c>
      <c r="K136" s="190">
        <f t="shared" si="40"/>
        <v>0</v>
      </c>
      <c r="L136" s="190">
        <f t="shared" si="40"/>
        <v>0</v>
      </c>
      <c r="M136" s="190">
        <f t="shared" si="40"/>
        <v>0</v>
      </c>
      <c r="N136" s="190">
        <f t="shared" si="40"/>
        <v>0</v>
      </c>
      <c r="O136" s="190">
        <f t="shared" si="40"/>
        <v>0</v>
      </c>
      <c r="P136" s="190">
        <f t="shared" si="40"/>
        <v>0</v>
      </c>
      <c r="Q136" s="190">
        <f t="shared" si="40"/>
        <v>0</v>
      </c>
      <c r="R136" s="190">
        <f t="shared" si="40"/>
        <v>0</v>
      </c>
      <c r="S136" s="190">
        <f t="shared" si="40"/>
        <v>0</v>
      </c>
      <c r="T136" s="190">
        <f t="shared" si="40"/>
        <v>0</v>
      </c>
      <c r="U136" s="190">
        <f t="shared" si="40"/>
        <v>0</v>
      </c>
      <c r="V136" s="190">
        <f t="shared" si="40"/>
        <v>0</v>
      </c>
      <c r="W136" s="190">
        <f t="shared" si="40"/>
        <v>0</v>
      </c>
      <c r="X136" s="190">
        <f t="shared" si="40"/>
        <v>0</v>
      </c>
      <c r="Y136" s="190">
        <f t="shared" si="40"/>
        <v>0</v>
      </c>
      <c r="Z136" s="190">
        <f t="shared" si="40"/>
        <v>0</v>
      </c>
      <c r="AA136" s="190">
        <f t="shared" si="40"/>
        <v>0</v>
      </c>
      <c r="AB136" s="190">
        <f t="shared" si="40"/>
        <v>0</v>
      </c>
      <c r="AC136" s="190">
        <f t="shared" si="40"/>
        <v>0</v>
      </c>
      <c r="AD136" s="190">
        <f t="shared" si="40"/>
        <v>0</v>
      </c>
      <c r="AE136" s="190">
        <f t="shared" si="40"/>
        <v>0</v>
      </c>
      <c r="AF136" s="190">
        <f t="shared" si="40"/>
        <v>0</v>
      </c>
      <c r="AG136" s="190">
        <f t="shared" si="40"/>
        <v>0</v>
      </c>
      <c r="AH136" s="190">
        <f t="shared" si="40"/>
        <v>0</v>
      </c>
      <c r="AI136" s="190">
        <f t="shared" si="40"/>
        <v>0</v>
      </c>
      <c r="AJ136" s="190">
        <f t="shared" si="40"/>
        <v>0</v>
      </c>
      <c r="AK136" s="190">
        <f t="shared" si="40"/>
        <v>0</v>
      </c>
      <c r="AL136" s="190">
        <f t="shared" si="40"/>
        <v>0</v>
      </c>
      <c r="AM136" s="195"/>
      <c r="AN136" s="195"/>
      <c r="AO136" s="195"/>
    </row>
    <row r="137" s="12" customFormat="1" ht="30" customHeight="1" spans="1:41">
      <c r="A137" s="182" t="s">
        <v>54</v>
      </c>
      <c r="B137" s="187" t="s">
        <v>163</v>
      </c>
      <c r="C137" s="187"/>
      <c r="D137" s="187"/>
      <c r="E137" s="184"/>
      <c r="F137" s="184"/>
      <c r="G137" s="184"/>
      <c r="H137" s="184"/>
      <c r="I137" s="190"/>
      <c r="J137" s="190"/>
      <c r="K137" s="190"/>
      <c r="L137" s="190"/>
      <c r="M137" s="190"/>
      <c r="N137" s="190"/>
      <c r="O137" s="190"/>
      <c r="P137" s="190"/>
      <c r="Q137" s="190"/>
      <c r="R137" s="190"/>
      <c r="S137" s="190"/>
      <c r="T137" s="190"/>
      <c r="U137" s="190"/>
      <c r="V137" s="190"/>
      <c r="W137" s="190"/>
      <c r="X137" s="190"/>
      <c r="Y137" s="190"/>
      <c r="Z137" s="190"/>
      <c r="AA137" s="190"/>
      <c r="AB137" s="190"/>
      <c r="AC137" s="190"/>
      <c r="AD137" s="190"/>
      <c r="AE137" s="190"/>
      <c r="AF137" s="190"/>
      <c r="AG137" s="190"/>
      <c r="AH137" s="190"/>
      <c r="AI137" s="190"/>
      <c r="AJ137" s="190"/>
      <c r="AK137" s="190"/>
      <c r="AL137" s="190"/>
      <c r="AM137" s="195"/>
      <c r="AN137" s="195"/>
      <c r="AO137" s="195"/>
    </row>
    <row r="138" s="12" customFormat="1" ht="30" customHeight="1" spans="1:41">
      <c r="A138" s="182" t="s">
        <v>54</v>
      </c>
      <c r="B138" s="187" t="s">
        <v>164</v>
      </c>
      <c r="C138" s="187"/>
      <c r="D138" s="187"/>
      <c r="E138" s="184"/>
      <c r="F138" s="184"/>
      <c r="G138" s="184"/>
      <c r="H138" s="184"/>
      <c r="I138" s="190"/>
      <c r="J138" s="190"/>
      <c r="K138" s="190"/>
      <c r="L138" s="190"/>
      <c r="M138" s="190"/>
      <c r="N138" s="190"/>
      <c r="O138" s="190"/>
      <c r="P138" s="190"/>
      <c r="Q138" s="190"/>
      <c r="R138" s="190"/>
      <c r="S138" s="190"/>
      <c r="T138" s="190"/>
      <c r="U138" s="190"/>
      <c r="V138" s="190"/>
      <c r="W138" s="190"/>
      <c r="X138" s="190"/>
      <c r="Y138" s="190"/>
      <c r="Z138" s="190"/>
      <c r="AA138" s="190"/>
      <c r="AB138" s="190"/>
      <c r="AC138" s="190"/>
      <c r="AD138" s="190"/>
      <c r="AE138" s="190"/>
      <c r="AF138" s="190"/>
      <c r="AG138" s="190"/>
      <c r="AH138" s="190"/>
      <c r="AI138" s="190"/>
      <c r="AJ138" s="190"/>
      <c r="AK138" s="190"/>
      <c r="AL138" s="190"/>
      <c r="AM138" s="195"/>
      <c r="AN138" s="195"/>
      <c r="AO138" s="195"/>
    </row>
    <row r="139" s="12" customFormat="1" ht="30" customHeight="1" spans="1:41">
      <c r="A139" s="182" t="s">
        <v>54</v>
      </c>
      <c r="B139" s="187" t="s">
        <v>165</v>
      </c>
      <c r="C139" s="187"/>
      <c r="D139" s="187"/>
      <c r="E139" s="184"/>
      <c r="F139" s="184"/>
      <c r="G139" s="184"/>
      <c r="H139" s="184"/>
      <c r="I139" s="190"/>
      <c r="J139" s="190"/>
      <c r="K139" s="190"/>
      <c r="L139" s="190"/>
      <c r="M139" s="190"/>
      <c r="N139" s="190"/>
      <c r="O139" s="190"/>
      <c r="P139" s="190"/>
      <c r="Q139" s="190"/>
      <c r="R139" s="190"/>
      <c r="S139" s="190"/>
      <c r="T139" s="190"/>
      <c r="U139" s="190"/>
      <c r="V139" s="190"/>
      <c r="W139" s="190"/>
      <c r="X139" s="190"/>
      <c r="Y139" s="190"/>
      <c r="Z139" s="190"/>
      <c r="AA139" s="190"/>
      <c r="AB139" s="190"/>
      <c r="AC139" s="190"/>
      <c r="AD139" s="190"/>
      <c r="AE139" s="190"/>
      <c r="AF139" s="190"/>
      <c r="AG139" s="190"/>
      <c r="AH139" s="190"/>
      <c r="AI139" s="190"/>
      <c r="AJ139" s="190"/>
      <c r="AK139" s="190"/>
      <c r="AL139" s="190"/>
      <c r="AM139" s="195"/>
      <c r="AN139" s="195"/>
      <c r="AO139" s="195"/>
    </row>
    <row r="140" s="12" customFormat="1" ht="30" customHeight="1" spans="1:41">
      <c r="A140" s="182" t="s">
        <v>54</v>
      </c>
      <c r="B140" s="187" t="s">
        <v>166</v>
      </c>
      <c r="C140" s="187"/>
      <c r="D140" s="187"/>
      <c r="E140" s="184"/>
      <c r="F140" s="184"/>
      <c r="G140" s="184"/>
      <c r="H140" s="184"/>
      <c r="I140" s="190"/>
      <c r="J140" s="190"/>
      <c r="K140" s="190"/>
      <c r="L140" s="190"/>
      <c r="M140" s="190"/>
      <c r="N140" s="190"/>
      <c r="O140" s="190"/>
      <c r="P140" s="190"/>
      <c r="Q140" s="190"/>
      <c r="R140" s="190"/>
      <c r="S140" s="190"/>
      <c r="T140" s="190"/>
      <c r="U140" s="190"/>
      <c r="V140" s="190"/>
      <c r="W140" s="190"/>
      <c r="X140" s="190"/>
      <c r="Y140" s="190"/>
      <c r="Z140" s="190"/>
      <c r="AA140" s="190"/>
      <c r="AB140" s="190"/>
      <c r="AC140" s="190"/>
      <c r="AD140" s="190"/>
      <c r="AE140" s="190"/>
      <c r="AF140" s="190"/>
      <c r="AG140" s="190"/>
      <c r="AH140" s="190"/>
      <c r="AI140" s="190"/>
      <c r="AJ140" s="190"/>
      <c r="AK140" s="190"/>
      <c r="AL140" s="190"/>
      <c r="AM140" s="195"/>
      <c r="AN140" s="195"/>
      <c r="AO140" s="195"/>
    </row>
    <row r="141" s="12" customFormat="1" ht="30" customHeight="1" spans="1:41">
      <c r="A141" s="179" t="s">
        <v>50</v>
      </c>
      <c r="B141" s="187" t="s">
        <v>167</v>
      </c>
      <c r="C141" s="187"/>
      <c r="D141" s="187"/>
      <c r="E141" s="184"/>
      <c r="F141" s="184"/>
      <c r="G141" s="184"/>
      <c r="H141" s="184"/>
      <c r="I141" s="191">
        <f t="shared" ref="I141:AL141" si="41">I142</f>
        <v>0</v>
      </c>
      <c r="J141" s="191">
        <f t="shared" si="41"/>
        <v>0</v>
      </c>
      <c r="K141" s="191">
        <f t="shared" si="41"/>
        <v>0</v>
      </c>
      <c r="L141" s="191">
        <f t="shared" si="41"/>
        <v>0</v>
      </c>
      <c r="M141" s="191">
        <f t="shared" si="41"/>
        <v>0</v>
      </c>
      <c r="N141" s="191">
        <f t="shared" si="41"/>
        <v>0</v>
      </c>
      <c r="O141" s="191">
        <f t="shared" si="41"/>
        <v>0</v>
      </c>
      <c r="P141" s="191">
        <f t="shared" si="41"/>
        <v>0</v>
      </c>
      <c r="Q141" s="191">
        <f t="shared" si="41"/>
        <v>0</v>
      </c>
      <c r="R141" s="191">
        <f t="shared" si="41"/>
        <v>0</v>
      </c>
      <c r="S141" s="191">
        <f t="shared" si="41"/>
        <v>0</v>
      </c>
      <c r="T141" s="191">
        <f t="shared" si="41"/>
        <v>0</v>
      </c>
      <c r="U141" s="191">
        <f t="shared" si="41"/>
        <v>0</v>
      </c>
      <c r="V141" s="191">
        <f t="shared" si="41"/>
        <v>0</v>
      </c>
      <c r="W141" s="191">
        <f t="shared" si="41"/>
        <v>0</v>
      </c>
      <c r="X141" s="191">
        <f t="shared" si="41"/>
        <v>0</v>
      </c>
      <c r="Y141" s="191">
        <f t="shared" si="41"/>
        <v>0</v>
      </c>
      <c r="Z141" s="191">
        <f t="shared" si="41"/>
        <v>0</v>
      </c>
      <c r="AA141" s="191">
        <f t="shared" si="41"/>
        <v>0</v>
      </c>
      <c r="AB141" s="191">
        <f t="shared" si="41"/>
        <v>0</v>
      </c>
      <c r="AC141" s="191">
        <f t="shared" si="41"/>
        <v>0</v>
      </c>
      <c r="AD141" s="191">
        <f t="shared" si="41"/>
        <v>0</v>
      </c>
      <c r="AE141" s="191">
        <f t="shared" si="41"/>
        <v>0</v>
      </c>
      <c r="AF141" s="191">
        <f t="shared" si="41"/>
        <v>0</v>
      </c>
      <c r="AG141" s="191">
        <f t="shared" si="41"/>
        <v>0</v>
      </c>
      <c r="AH141" s="191">
        <f t="shared" si="41"/>
        <v>0</v>
      </c>
      <c r="AI141" s="191">
        <f t="shared" si="41"/>
        <v>0</v>
      </c>
      <c r="AJ141" s="191">
        <f t="shared" si="41"/>
        <v>0</v>
      </c>
      <c r="AK141" s="191">
        <f t="shared" si="41"/>
        <v>0</v>
      </c>
      <c r="AL141" s="191">
        <f t="shared" si="41"/>
        <v>0</v>
      </c>
      <c r="AM141" s="195"/>
      <c r="AN141" s="195"/>
      <c r="AO141" s="195"/>
    </row>
    <row r="142" s="12" customFormat="1" ht="30" customHeight="1" spans="1:41">
      <c r="A142" s="179" t="s">
        <v>52</v>
      </c>
      <c r="B142" s="187" t="s">
        <v>167</v>
      </c>
      <c r="C142" s="187"/>
      <c r="D142" s="187"/>
      <c r="E142" s="184"/>
      <c r="F142" s="184"/>
      <c r="G142" s="184"/>
      <c r="H142" s="184"/>
      <c r="I142" s="190">
        <f t="shared" ref="I142:AL142" si="42">I143</f>
        <v>0</v>
      </c>
      <c r="J142" s="190">
        <f t="shared" si="42"/>
        <v>0</v>
      </c>
      <c r="K142" s="190">
        <f t="shared" si="42"/>
        <v>0</v>
      </c>
      <c r="L142" s="190">
        <f t="shared" si="42"/>
        <v>0</v>
      </c>
      <c r="M142" s="190">
        <f t="shared" si="42"/>
        <v>0</v>
      </c>
      <c r="N142" s="190">
        <f t="shared" si="42"/>
        <v>0</v>
      </c>
      <c r="O142" s="190">
        <f t="shared" si="42"/>
        <v>0</v>
      </c>
      <c r="P142" s="190">
        <f t="shared" si="42"/>
        <v>0</v>
      </c>
      <c r="Q142" s="190">
        <f t="shared" si="42"/>
        <v>0</v>
      </c>
      <c r="R142" s="190">
        <f t="shared" si="42"/>
        <v>0</v>
      </c>
      <c r="S142" s="190">
        <f t="shared" si="42"/>
        <v>0</v>
      </c>
      <c r="T142" s="190">
        <f t="shared" si="42"/>
        <v>0</v>
      </c>
      <c r="U142" s="190">
        <f t="shared" si="42"/>
        <v>0</v>
      </c>
      <c r="V142" s="190">
        <f t="shared" si="42"/>
        <v>0</v>
      </c>
      <c r="W142" s="190">
        <f t="shared" si="42"/>
        <v>0</v>
      </c>
      <c r="X142" s="190">
        <f t="shared" si="42"/>
        <v>0</v>
      </c>
      <c r="Y142" s="190">
        <f t="shared" si="42"/>
        <v>0</v>
      </c>
      <c r="Z142" s="190">
        <f t="shared" si="42"/>
        <v>0</v>
      </c>
      <c r="AA142" s="190">
        <f t="shared" si="42"/>
        <v>0</v>
      </c>
      <c r="AB142" s="190">
        <f t="shared" si="42"/>
        <v>0</v>
      </c>
      <c r="AC142" s="190">
        <f t="shared" si="42"/>
        <v>0</v>
      </c>
      <c r="AD142" s="190">
        <f t="shared" si="42"/>
        <v>0</v>
      </c>
      <c r="AE142" s="190">
        <f t="shared" si="42"/>
        <v>0</v>
      </c>
      <c r="AF142" s="190">
        <f t="shared" si="42"/>
        <v>0</v>
      </c>
      <c r="AG142" s="190">
        <f t="shared" si="42"/>
        <v>0</v>
      </c>
      <c r="AH142" s="190">
        <f t="shared" si="42"/>
        <v>0</v>
      </c>
      <c r="AI142" s="190">
        <f t="shared" si="42"/>
        <v>0</v>
      </c>
      <c r="AJ142" s="190">
        <f t="shared" si="42"/>
        <v>0</v>
      </c>
      <c r="AK142" s="190">
        <f t="shared" si="42"/>
        <v>0</v>
      </c>
      <c r="AL142" s="190">
        <f t="shared" si="42"/>
        <v>0</v>
      </c>
      <c r="AM142" s="195"/>
      <c r="AN142" s="195"/>
      <c r="AO142" s="195"/>
    </row>
    <row r="143" s="12" customFormat="1" ht="30" customHeight="1" spans="1:41">
      <c r="A143" s="179" t="s">
        <v>54</v>
      </c>
      <c r="B143" s="187" t="s">
        <v>167</v>
      </c>
      <c r="C143" s="187"/>
      <c r="D143" s="187"/>
      <c r="E143" s="184"/>
      <c r="F143" s="184"/>
      <c r="G143" s="184"/>
      <c r="H143" s="184"/>
      <c r="I143" s="190"/>
      <c r="J143" s="190"/>
      <c r="K143" s="190"/>
      <c r="L143" s="190"/>
      <c r="M143" s="190"/>
      <c r="N143" s="190"/>
      <c r="O143" s="190"/>
      <c r="P143" s="190"/>
      <c r="Q143" s="190"/>
      <c r="R143" s="190"/>
      <c r="S143" s="190"/>
      <c r="T143" s="190"/>
      <c r="U143" s="190"/>
      <c r="V143" s="190"/>
      <c r="W143" s="190"/>
      <c r="X143" s="190"/>
      <c r="Y143" s="190"/>
      <c r="Z143" s="190"/>
      <c r="AA143" s="190"/>
      <c r="AB143" s="190"/>
      <c r="AC143" s="190"/>
      <c r="AD143" s="190"/>
      <c r="AE143" s="190"/>
      <c r="AF143" s="190"/>
      <c r="AG143" s="190"/>
      <c r="AH143" s="190"/>
      <c r="AI143" s="190"/>
      <c r="AJ143" s="190"/>
      <c r="AK143" s="190"/>
      <c r="AL143" s="190"/>
      <c r="AM143" s="195"/>
      <c r="AN143" s="195"/>
      <c r="AO143" s="195"/>
    </row>
    <row r="144" s="12" customFormat="1" ht="30" customHeight="1" spans="1:41">
      <c r="A144" s="179" t="s">
        <v>50</v>
      </c>
      <c r="B144" s="187" t="s">
        <v>96</v>
      </c>
      <c r="C144" s="187"/>
      <c r="D144" s="187"/>
      <c r="E144" s="184"/>
      <c r="F144" s="184"/>
      <c r="G144" s="184"/>
      <c r="H144" s="184"/>
      <c r="I144" s="191">
        <f t="shared" ref="I144:AL144" si="43">I145</f>
        <v>1</v>
      </c>
      <c r="J144" s="191">
        <f t="shared" si="43"/>
        <v>3800</v>
      </c>
      <c r="K144" s="191">
        <f t="shared" si="43"/>
        <v>0</v>
      </c>
      <c r="L144" s="191">
        <f t="shared" si="43"/>
        <v>0</v>
      </c>
      <c r="M144" s="191">
        <f t="shared" si="43"/>
        <v>0</v>
      </c>
      <c r="N144" s="191">
        <f t="shared" si="43"/>
        <v>0</v>
      </c>
      <c r="O144" s="191">
        <f t="shared" si="43"/>
        <v>0</v>
      </c>
      <c r="P144" s="191">
        <f t="shared" si="43"/>
        <v>0</v>
      </c>
      <c r="Q144" s="191">
        <f t="shared" si="43"/>
        <v>0</v>
      </c>
      <c r="R144" s="191">
        <f t="shared" si="43"/>
        <v>1</v>
      </c>
      <c r="S144" s="191">
        <f t="shared" si="43"/>
        <v>3800</v>
      </c>
      <c r="T144" s="191">
        <f t="shared" si="43"/>
        <v>0</v>
      </c>
      <c r="U144" s="191">
        <f t="shared" si="43"/>
        <v>0</v>
      </c>
      <c r="V144" s="191">
        <f t="shared" si="43"/>
        <v>0</v>
      </c>
      <c r="W144" s="191">
        <f t="shared" si="43"/>
        <v>0</v>
      </c>
      <c r="X144" s="191">
        <f t="shared" si="43"/>
        <v>0</v>
      </c>
      <c r="Y144" s="191">
        <f t="shared" si="43"/>
        <v>0</v>
      </c>
      <c r="Z144" s="191">
        <f t="shared" si="43"/>
        <v>38</v>
      </c>
      <c r="AA144" s="191">
        <f t="shared" si="43"/>
        <v>38</v>
      </c>
      <c r="AB144" s="191">
        <f t="shared" si="43"/>
        <v>0</v>
      </c>
      <c r="AC144" s="191">
        <f t="shared" si="43"/>
        <v>0</v>
      </c>
      <c r="AD144" s="191">
        <f t="shared" si="43"/>
        <v>38</v>
      </c>
      <c r="AE144" s="191">
        <f t="shared" si="43"/>
        <v>0</v>
      </c>
      <c r="AF144" s="191">
        <f t="shared" si="43"/>
        <v>0</v>
      </c>
      <c r="AG144" s="191">
        <f t="shared" si="43"/>
        <v>0</v>
      </c>
      <c r="AH144" s="191">
        <f t="shared" si="43"/>
        <v>0</v>
      </c>
      <c r="AI144" s="191">
        <f t="shared" si="43"/>
        <v>0</v>
      </c>
      <c r="AJ144" s="191">
        <f t="shared" si="43"/>
        <v>0</v>
      </c>
      <c r="AK144" s="191">
        <f t="shared" si="43"/>
        <v>0</v>
      </c>
      <c r="AL144" s="191">
        <f t="shared" si="43"/>
        <v>0</v>
      </c>
      <c r="AM144" s="195"/>
      <c r="AN144" s="195"/>
      <c r="AO144" s="195"/>
    </row>
    <row r="145" s="12" customFormat="1" ht="30" customHeight="1" spans="1:41">
      <c r="A145" s="179" t="s">
        <v>52</v>
      </c>
      <c r="B145" s="187" t="s">
        <v>96</v>
      </c>
      <c r="C145" s="187"/>
      <c r="D145" s="187"/>
      <c r="E145" s="184"/>
      <c r="F145" s="184"/>
      <c r="G145" s="184"/>
      <c r="H145" s="184"/>
      <c r="I145" s="190">
        <f t="shared" ref="I145:AL145" si="44">I146+I147+I149</f>
        <v>1</v>
      </c>
      <c r="J145" s="190">
        <f t="shared" si="44"/>
        <v>3800</v>
      </c>
      <c r="K145" s="190">
        <f t="shared" si="44"/>
        <v>0</v>
      </c>
      <c r="L145" s="190">
        <f t="shared" si="44"/>
        <v>0</v>
      </c>
      <c r="M145" s="190">
        <f t="shared" si="44"/>
        <v>0</v>
      </c>
      <c r="N145" s="190">
        <f t="shared" si="44"/>
        <v>0</v>
      </c>
      <c r="O145" s="190">
        <f t="shared" si="44"/>
        <v>0</v>
      </c>
      <c r="P145" s="190">
        <f t="shared" si="44"/>
        <v>0</v>
      </c>
      <c r="Q145" s="190">
        <f t="shared" si="44"/>
        <v>0</v>
      </c>
      <c r="R145" s="190">
        <f t="shared" si="44"/>
        <v>1</v>
      </c>
      <c r="S145" s="190">
        <f t="shared" si="44"/>
        <v>3800</v>
      </c>
      <c r="T145" s="190">
        <f t="shared" si="44"/>
        <v>0</v>
      </c>
      <c r="U145" s="190">
        <f t="shared" si="44"/>
        <v>0</v>
      </c>
      <c r="V145" s="190">
        <f t="shared" si="44"/>
        <v>0</v>
      </c>
      <c r="W145" s="190">
        <f t="shared" si="44"/>
        <v>0</v>
      </c>
      <c r="X145" s="190">
        <f t="shared" si="44"/>
        <v>0</v>
      </c>
      <c r="Y145" s="190">
        <f t="shared" si="44"/>
        <v>0</v>
      </c>
      <c r="Z145" s="190">
        <f t="shared" si="44"/>
        <v>38</v>
      </c>
      <c r="AA145" s="190">
        <f t="shared" si="44"/>
        <v>38</v>
      </c>
      <c r="AB145" s="190">
        <f t="shared" si="44"/>
        <v>0</v>
      </c>
      <c r="AC145" s="190">
        <f t="shared" si="44"/>
        <v>0</v>
      </c>
      <c r="AD145" s="190">
        <f t="shared" si="44"/>
        <v>38</v>
      </c>
      <c r="AE145" s="190">
        <f t="shared" si="44"/>
        <v>0</v>
      </c>
      <c r="AF145" s="190">
        <f t="shared" si="44"/>
        <v>0</v>
      </c>
      <c r="AG145" s="190">
        <f t="shared" si="44"/>
        <v>0</v>
      </c>
      <c r="AH145" s="190">
        <f t="shared" si="44"/>
        <v>0</v>
      </c>
      <c r="AI145" s="190">
        <f t="shared" si="44"/>
        <v>0</v>
      </c>
      <c r="AJ145" s="190">
        <f t="shared" si="44"/>
        <v>0</v>
      </c>
      <c r="AK145" s="190">
        <f t="shared" si="44"/>
        <v>0</v>
      </c>
      <c r="AL145" s="190">
        <f t="shared" si="44"/>
        <v>0</v>
      </c>
      <c r="AM145" s="195"/>
      <c r="AN145" s="195"/>
      <c r="AO145" s="195"/>
    </row>
    <row r="146" s="12" customFormat="1" ht="45" customHeight="1" spans="1:41">
      <c r="A146" s="182" t="s">
        <v>54</v>
      </c>
      <c r="B146" s="187" t="s">
        <v>168</v>
      </c>
      <c r="C146" s="187"/>
      <c r="D146" s="187"/>
      <c r="E146" s="184"/>
      <c r="F146" s="184"/>
      <c r="G146" s="184"/>
      <c r="H146" s="184"/>
      <c r="I146" s="190"/>
      <c r="J146" s="190"/>
      <c r="K146" s="190"/>
      <c r="L146" s="190"/>
      <c r="M146" s="190"/>
      <c r="N146" s="190"/>
      <c r="O146" s="190"/>
      <c r="P146" s="190"/>
      <c r="Q146" s="190"/>
      <c r="R146" s="190"/>
      <c r="S146" s="190"/>
      <c r="T146" s="190"/>
      <c r="U146" s="190"/>
      <c r="V146" s="190"/>
      <c r="W146" s="190"/>
      <c r="X146" s="190"/>
      <c r="Y146" s="190"/>
      <c r="Z146" s="190"/>
      <c r="AA146" s="190"/>
      <c r="AB146" s="190"/>
      <c r="AC146" s="190"/>
      <c r="AD146" s="190"/>
      <c r="AE146" s="190"/>
      <c r="AF146" s="190"/>
      <c r="AG146" s="190"/>
      <c r="AH146" s="190"/>
      <c r="AI146" s="190"/>
      <c r="AJ146" s="190"/>
      <c r="AK146" s="190"/>
      <c r="AL146" s="190"/>
      <c r="AM146" s="195"/>
      <c r="AN146" s="195"/>
      <c r="AO146" s="195"/>
    </row>
    <row r="147" s="12" customFormat="1" ht="30" customHeight="1" spans="1:41">
      <c r="A147" s="182" t="s">
        <v>54</v>
      </c>
      <c r="B147" s="187" t="s">
        <v>169</v>
      </c>
      <c r="C147" s="187"/>
      <c r="D147" s="187"/>
      <c r="E147" s="184"/>
      <c r="F147" s="184"/>
      <c r="G147" s="184"/>
      <c r="H147" s="184"/>
      <c r="I147" s="190">
        <f t="shared" ref="I147:AL147" si="45">SUM(I148)</f>
        <v>1</v>
      </c>
      <c r="J147" s="190">
        <f t="shared" si="45"/>
        <v>3800</v>
      </c>
      <c r="K147" s="190">
        <f t="shared" si="45"/>
        <v>0</v>
      </c>
      <c r="L147" s="190">
        <f t="shared" si="45"/>
        <v>0</v>
      </c>
      <c r="M147" s="190">
        <f t="shared" si="45"/>
        <v>0</v>
      </c>
      <c r="N147" s="190">
        <f t="shared" si="45"/>
        <v>0</v>
      </c>
      <c r="O147" s="190">
        <f t="shared" si="45"/>
        <v>0</v>
      </c>
      <c r="P147" s="190">
        <f t="shared" si="45"/>
        <v>0</v>
      </c>
      <c r="Q147" s="190">
        <f t="shared" si="45"/>
        <v>0</v>
      </c>
      <c r="R147" s="190">
        <f t="shared" si="45"/>
        <v>1</v>
      </c>
      <c r="S147" s="190">
        <f t="shared" si="45"/>
        <v>3800</v>
      </c>
      <c r="T147" s="190">
        <f t="shared" si="45"/>
        <v>0</v>
      </c>
      <c r="U147" s="190">
        <f t="shared" si="45"/>
        <v>0</v>
      </c>
      <c r="V147" s="190">
        <f t="shared" si="45"/>
        <v>0</v>
      </c>
      <c r="W147" s="190">
        <f t="shared" si="45"/>
        <v>0</v>
      </c>
      <c r="X147" s="190">
        <f t="shared" si="45"/>
        <v>0</v>
      </c>
      <c r="Y147" s="190">
        <f t="shared" si="45"/>
        <v>0</v>
      </c>
      <c r="Z147" s="190">
        <f t="shared" si="45"/>
        <v>38</v>
      </c>
      <c r="AA147" s="190">
        <f t="shared" si="45"/>
        <v>38</v>
      </c>
      <c r="AB147" s="190">
        <f t="shared" si="45"/>
        <v>0</v>
      </c>
      <c r="AC147" s="190">
        <f t="shared" si="45"/>
        <v>0</v>
      </c>
      <c r="AD147" s="190">
        <f t="shared" si="45"/>
        <v>38</v>
      </c>
      <c r="AE147" s="190">
        <f t="shared" si="45"/>
        <v>0</v>
      </c>
      <c r="AF147" s="190">
        <f t="shared" si="45"/>
        <v>0</v>
      </c>
      <c r="AG147" s="190">
        <f t="shared" si="45"/>
        <v>0</v>
      </c>
      <c r="AH147" s="190">
        <f t="shared" si="45"/>
        <v>0</v>
      </c>
      <c r="AI147" s="190">
        <f t="shared" si="45"/>
        <v>0</v>
      </c>
      <c r="AJ147" s="190">
        <f t="shared" si="45"/>
        <v>0</v>
      </c>
      <c r="AK147" s="190">
        <f t="shared" si="45"/>
        <v>0</v>
      </c>
      <c r="AL147" s="190">
        <f t="shared" si="45"/>
        <v>0</v>
      </c>
      <c r="AM147" s="195"/>
      <c r="AN147" s="195"/>
      <c r="AO147" s="195"/>
    </row>
    <row r="148" s="7" customFormat="1" ht="178" customHeight="1" spans="1:41">
      <c r="A148" s="22">
        <v>19</v>
      </c>
      <c r="B148" s="22" t="s">
        <v>1183</v>
      </c>
      <c r="C148" s="22">
        <v>2024</v>
      </c>
      <c r="D148" s="33" t="s">
        <v>1004</v>
      </c>
      <c r="E148" s="22" t="s">
        <v>178</v>
      </c>
      <c r="F148" s="22" t="s">
        <v>1184</v>
      </c>
      <c r="G148" s="22" t="s">
        <v>995</v>
      </c>
      <c r="H148" s="33" t="s">
        <v>1006</v>
      </c>
      <c r="I148" s="22">
        <v>1</v>
      </c>
      <c r="J148" s="22">
        <v>3800</v>
      </c>
      <c r="K148" s="22"/>
      <c r="L148" s="22"/>
      <c r="M148" s="22"/>
      <c r="N148" s="22"/>
      <c r="O148" s="22"/>
      <c r="P148" s="22"/>
      <c r="Q148" s="22"/>
      <c r="R148" s="22">
        <v>1</v>
      </c>
      <c r="S148" s="22">
        <v>3800</v>
      </c>
      <c r="T148" s="22"/>
      <c r="U148" s="22" t="s">
        <v>1007</v>
      </c>
      <c r="V148" s="22" t="s">
        <v>1185</v>
      </c>
      <c r="W148" s="22" t="s">
        <v>1007</v>
      </c>
      <c r="X148" s="22" t="s">
        <v>1185</v>
      </c>
      <c r="Y148" s="22" t="s">
        <v>1186</v>
      </c>
      <c r="Z148" s="22">
        <v>38</v>
      </c>
      <c r="AA148" s="22">
        <v>38</v>
      </c>
      <c r="AB148" s="60"/>
      <c r="AC148" s="60"/>
      <c r="AD148" s="60">
        <v>38</v>
      </c>
      <c r="AE148" s="60"/>
      <c r="AF148" s="22"/>
      <c r="AG148" s="22"/>
      <c r="AH148" s="22"/>
      <c r="AI148" s="22"/>
      <c r="AJ148" s="22"/>
      <c r="AK148" s="22"/>
      <c r="AL148" s="22"/>
      <c r="AM148" s="33" t="s">
        <v>1187</v>
      </c>
      <c r="AN148" s="33" t="s">
        <v>1188</v>
      </c>
      <c r="AO148" s="60" t="s">
        <v>1386</v>
      </c>
    </row>
    <row r="149" s="12" customFormat="1" ht="30" customHeight="1" spans="1:40">
      <c r="A149" s="182" t="s">
        <v>54</v>
      </c>
      <c r="B149" s="187" t="s">
        <v>170</v>
      </c>
      <c r="C149" s="187"/>
      <c r="D149" s="187"/>
      <c r="E149" s="184"/>
      <c r="F149" s="184"/>
      <c r="G149" s="184"/>
      <c r="H149" s="184"/>
      <c r="I149" s="190">
        <v>0</v>
      </c>
      <c r="J149" s="190">
        <v>0</v>
      </c>
      <c r="K149" s="190">
        <v>0</v>
      </c>
      <c r="L149" s="190">
        <v>0</v>
      </c>
      <c r="M149" s="190">
        <v>0</v>
      </c>
      <c r="N149" s="190">
        <v>0</v>
      </c>
      <c r="O149" s="190">
        <v>0</v>
      </c>
      <c r="P149" s="190">
        <v>0</v>
      </c>
      <c r="Q149" s="190">
        <v>0</v>
      </c>
      <c r="R149" s="190">
        <v>0</v>
      </c>
      <c r="S149" s="190">
        <v>0</v>
      </c>
      <c r="T149" s="190">
        <v>0</v>
      </c>
      <c r="U149" s="190">
        <v>0</v>
      </c>
      <c r="V149" s="190">
        <v>0</v>
      </c>
      <c r="W149" s="190">
        <v>0</v>
      </c>
      <c r="X149" s="190">
        <v>0</v>
      </c>
      <c r="Y149" s="190">
        <v>0</v>
      </c>
      <c r="Z149" s="190">
        <v>0</v>
      </c>
      <c r="AA149" s="190">
        <v>0</v>
      </c>
      <c r="AB149" s="190">
        <v>0</v>
      </c>
      <c r="AC149" s="190">
        <v>0</v>
      </c>
      <c r="AD149" s="190">
        <v>0</v>
      </c>
      <c r="AE149" s="190">
        <v>0</v>
      </c>
      <c r="AF149" s="190">
        <v>0</v>
      </c>
      <c r="AG149" s="190">
        <v>0</v>
      </c>
      <c r="AH149" s="190">
        <v>0</v>
      </c>
      <c r="AI149" s="190">
        <v>0</v>
      </c>
      <c r="AJ149" s="190">
        <v>0</v>
      </c>
      <c r="AK149" s="190">
        <v>0</v>
      </c>
      <c r="AL149" s="190">
        <v>0</v>
      </c>
      <c r="AM149" s="205"/>
      <c r="AN149" s="205"/>
    </row>
    <row r="150" spans="1:1">
      <c r="A150" s="9">
        <v>29</v>
      </c>
    </row>
    <row r="151" spans="1:1">
      <c r="A151" s="9">
        <v>30</v>
      </c>
    </row>
  </sheetData>
  <autoFilter ref="A5:XFD151">
    <extLst/>
  </autoFilter>
  <mergeCells count="172">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5:D15"/>
    <mergeCell ref="B16:D16"/>
    <mergeCell ref="B17:D17"/>
    <mergeCell ref="B18:D18"/>
    <mergeCell ref="B19:D19"/>
    <mergeCell ref="B20:D20"/>
    <mergeCell ref="B21:D21"/>
    <mergeCell ref="B22:D22"/>
    <mergeCell ref="B23:D23"/>
    <mergeCell ref="B24:D24"/>
    <mergeCell ref="B27:D27"/>
    <mergeCell ref="B28:D28"/>
    <mergeCell ref="B29:D29"/>
    <mergeCell ref="B30:D30"/>
    <mergeCell ref="B31:D31"/>
    <mergeCell ref="B32:D32"/>
    <mergeCell ref="B33:D33"/>
    <mergeCell ref="B37:D37"/>
    <mergeCell ref="B38:D38"/>
    <mergeCell ref="B39:D39"/>
    <mergeCell ref="B40:D40"/>
    <mergeCell ref="B41:D41"/>
    <mergeCell ref="B42:D42"/>
    <mergeCell ref="B43:D43"/>
    <mergeCell ref="B44:D44"/>
    <mergeCell ref="B48:D48"/>
    <mergeCell ref="B49:D49"/>
    <mergeCell ref="B50:D50"/>
    <mergeCell ref="B51:D51"/>
    <mergeCell ref="B52:D52"/>
    <mergeCell ref="B53:D53"/>
    <mergeCell ref="B54:D54"/>
    <mergeCell ref="B55:D55"/>
    <mergeCell ref="B57:D57"/>
    <mergeCell ref="B58:D58"/>
    <mergeCell ref="B59:D59"/>
    <mergeCell ref="B60:D60"/>
    <mergeCell ref="B61:D61"/>
    <mergeCell ref="B64:D64"/>
    <mergeCell ref="B65:D65"/>
    <mergeCell ref="B66:D66"/>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85:D85"/>
    <mergeCell ref="B87:D87"/>
    <mergeCell ref="B89:D89"/>
    <mergeCell ref="B90:D90"/>
    <mergeCell ref="B91:D91"/>
    <mergeCell ref="B92:D92"/>
    <mergeCell ref="B93:D93"/>
    <mergeCell ref="B94:D94"/>
    <mergeCell ref="B95:D95"/>
    <mergeCell ref="B96:D96"/>
    <mergeCell ref="B97:D97"/>
    <mergeCell ref="B98:D98"/>
    <mergeCell ref="B99:D99"/>
    <mergeCell ref="B100:D100"/>
    <mergeCell ref="B101:D101"/>
    <mergeCell ref="B102:D102"/>
    <mergeCell ref="B103:D103"/>
    <mergeCell ref="B104:D104"/>
    <mergeCell ref="B105:D105"/>
    <mergeCell ref="B106:D106"/>
    <mergeCell ref="B107:D107"/>
    <mergeCell ref="B108:D108"/>
    <mergeCell ref="B109:D109"/>
    <mergeCell ref="B110:D110"/>
    <mergeCell ref="B111:D111"/>
    <mergeCell ref="B112:D112"/>
    <mergeCell ref="B113:D113"/>
    <mergeCell ref="B114:D114"/>
    <mergeCell ref="B115:D115"/>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9:D149"/>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s>
  <conditionalFormatting sqref="D56">
    <cfRule type="duplicateValues" dxfId="1" priority="1"/>
  </conditionalFormatting>
  <conditionalFormatting sqref="D116">
    <cfRule type="expression" dxfId="0" priority="2">
      <formula>AND(COUNTIF(#REF!,D116)+COUNTIF(#REF!,D116)+COUNTIF(#REF!,D116)+COUNTIF(#REF!,D116)+COUNTIF(#REF!,D116)+COUNTIF(#REF!,D116)+COUNTIF(#REF!,D116)+COUNTIF(#REF!,D116)+COUNTIF(#REF!,D116)+COUNTIF(#REF!,D116)+COUNTIF(#REF!,D116)+COUNTIF(#REF!,D116)&gt;1,NOT(ISBLANK(D116)))</formula>
    </cfRule>
  </conditionalFormatting>
  <pageMargins left="0.751388888888889" right="0.751388888888889" top="1" bottom="0.236111111111111" header="0.5" footer="0.118055555555556"/>
  <pageSetup paperSize="8" scale="21" fitToHeight="0" orientation="landscape" horizontalDpi="600"/>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C146"/>
  <sheetViews>
    <sheetView view="pageBreakPreview" zoomScale="31" zoomScaleNormal="47" workbookViewId="0">
      <pane xSplit="8" ySplit="11" topLeftCell="I15" activePane="bottomRight" state="frozen"/>
      <selection/>
      <selection pane="topRight"/>
      <selection pane="bottomLeft"/>
      <selection pane="bottomRight" activeCell="Z6" sqref="Z6"/>
    </sheetView>
  </sheetViews>
  <sheetFormatPr defaultColWidth="8.88888888888889" defaultRowHeight="14.4"/>
  <cols>
    <col min="1" max="1" width="11.2962962962963" style="9" customWidth="1"/>
    <col min="2" max="2" width="13.75" style="12" customWidth="1"/>
    <col min="3" max="3" width="16.1296296296296" style="12" customWidth="1"/>
    <col min="4" max="4" width="25.9907407407407" style="12" customWidth="1"/>
    <col min="5" max="5" width="16.3518518518519" style="12" customWidth="1"/>
    <col min="6" max="6" width="15.1296296296296" style="12" customWidth="1"/>
    <col min="7" max="7" width="36" style="12" customWidth="1"/>
    <col min="8" max="8" width="181.75" style="12"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20" width="13.1296296296296" style="9" hidden="1" customWidth="1"/>
    <col min="21" max="21" width="18.6296296296296" style="14" customWidth="1"/>
    <col min="22" max="22" width="18.6296296296296" style="14" hidden="1" customWidth="1"/>
    <col min="23" max="23" width="18.6296296296296" style="14" customWidth="1"/>
    <col min="24" max="25" width="18.6296296296296" style="14" hidden="1" customWidth="1"/>
    <col min="26" max="26" width="17.25" style="9" customWidth="1"/>
    <col min="27" max="27" width="22" style="9" customWidth="1"/>
    <col min="28" max="28" width="22.5925925925926" style="9" customWidth="1"/>
    <col min="29"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0" width="36.6296296296296" style="12" customWidth="1"/>
    <col min="41" max="41" width="36.6296296296296" style="12" hidden="1" customWidth="1"/>
    <col min="42" max="42" width="26.3055555555556" style="12" hidden="1" customWidth="1"/>
    <col min="43" max="16367" width="8.88888888888889" style="12"/>
    <col min="16368" max="16384" width="8.88888888888889"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2">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c r="AP3" s="104" t="s">
        <v>1384</v>
      </c>
    </row>
    <row r="4" s="7" customFormat="1" ht="90" customHeight="1" spans="1:42">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c r="AP4" s="104"/>
    </row>
    <row r="5" s="7" customFormat="1" ht="118" customHeight="1" spans="1:42">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c r="AP5" s="104"/>
    </row>
    <row r="6" s="79" customFormat="1" ht="30" customHeight="1" spans="1:41">
      <c r="A6" s="81"/>
      <c r="B6" s="82" t="s">
        <v>49</v>
      </c>
      <c r="C6" s="82"/>
      <c r="D6" s="82"/>
      <c r="E6" s="82"/>
      <c r="F6" s="82"/>
      <c r="G6" s="82"/>
      <c r="H6" s="82"/>
      <c r="I6" s="83">
        <f t="shared" ref="I6:AL6" si="0">I7+I60+I76+I103+I108+I129+I138+I141</f>
        <v>16</v>
      </c>
      <c r="J6" s="83">
        <f t="shared" si="0"/>
        <v>16796.59</v>
      </c>
      <c r="K6" s="83">
        <f t="shared" si="0"/>
        <v>7</v>
      </c>
      <c r="L6" s="83">
        <f t="shared" si="0"/>
        <v>0</v>
      </c>
      <c r="M6" s="83">
        <f t="shared" si="0"/>
        <v>6</v>
      </c>
      <c r="N6" s="83">
        <f t="shared" si="0"/>
        <v>0</v>
      </c>
      <c r="O6" s="83">
        <f t="shared" si="0"/>
        <v>1</v>
      </c>
      <c r="P6" s="83">
        <f t="shared" si="0"/>
        <v>0</v>
      </c>
      <c r="Q6" s="83">
        <f t="shared" si="0"/>
        <v>0</v>
      </c>
      <c r="R6" s="83">
        <f t="shared" si="0"/>
        <v>1</v>
      </c>
      <c r="S6" s="83">
        <f t="shared" si="0"/>
        <v>14183</v>
      </c>
      <c r="T6" s="83">
        <f t="shared" si="0"/>
        <v>35119</v>
      </c>
      <c r="U6" s="83">
        <f t="shared" si="0"/>
        <v>0</v>
      </c>
      <c r="V6" s="83">
        <f t="shared" si="0"/>
        <v>0</v>
      </c>
      <c r="W6" s="83">
        <f t="shared" si="0"/>
        <v>0</v>
      </c>
      <c r="X6" s="83">
        <f t="shared" si="0"/>
        <v>0</v>
      </c>
      <c r="Y6" s="83">
        <f t="shared" si="0"/>
        <v>0</v>
      </c>
      <c r="Z6" s="83">
        <f t="shared" si="0"/>
        <v>15590.75</v>
      </c>
      <c r="AA6" s="83">
        <f t="shared" si="0"/>
        <v>11440.75</v>
      </c>
      <c r="AB6" s="83">
        <f t="shared" si="0"/>
        <v>10202.75</v>
      </c>
      <c r="AC6" s="83">
        <f t="shared" si="0"/>
        <v>1200</v>
      </c>
      <c r="AD6" s="83">
        <f t="shared" si="0"/>
        <v>38</v>
      </c>
      <c r="AE6" s="83">
        <f t="shared" si="0"/>
        <v>0</v>
      </c>
      <c r="AF6" s="83">
        <f t="shared" si="0"/>
        <v>1600</v>
      </c>
      <c r="AG6" s="83">
        <f t="shared" si="0"/>
        <v>0</v>
      </c>
      <c r="AH6" s="83">
        <f t="shared" si="0"/>
        <v>2000</v>
      </c>
      <c r="AI6" s="83">
        <f t="shared" si="0"/>
        <v>0</v>
      </c>
      <c r="AJ6" s="83">
        <f t="shared" si="0"/>
        <v>550</v>
      </c>
      <c r="AK6" s="83">
        <f t="shared" si="0"/>
        <v>0</v>
      </c>
      <c r="AL6" s="83">
        <f t="shared" si="0"/>
        <v>0</v>
      </c>
      <c r="AM6" s="81"/>
      <c r="AN6" s="81"/>
      <c r="AO6" s="81"/>
    </row>
    <row r="7" s="178" customFormat="1" ht="30" customHeight="1" spans="1:41">
      <c r="A7" s="179" t="s">
        <v>50</v>
      </c>
      <c r="B7" s="180" t="s">
        <v>51</v>
      </c>
      <c r="C7" s="181"/>
      <c r="D7" s="181"/>
      <c r="E7" s="180"/>
      <c r="F7" s="181"/>
      <c r="G7" s="181"/>
      <c r="H7" s="180"/>
      <c r="I7" s="188">
        <f t="shared" ref="I7:AL7" si="1">I8+I31+I36+I46+I52</f>
        <v>10</v>
      </c>
      <c r="J7" s="188">
        <f t="shared" si="1"/>
        <v>11938.59</v>
      </c>
      <c r="K7" s="188">
        <f t="shared" si="1"/>
        <v>6</v>
      </c>
      <c r="L7" s="188">
        <f t="shared" si="1"/>
        <v>0</v>
      </c>
      <c r="M7" s="188">
        <f t="shared" si="1"/>
        <v>3</v>
      </c>
      <c r="N7" s="188">
        <f t="shared" si="1"/>
        <v>0</v>
      </c>
      <c r="O7" s="188">
        <f t="shared" si="1"/>
        <v>0</v>
      </c>
      <c r="P7" s="188">
        <f t="shared" si="1"/>
        <v>0</v>
      </c>
      <c r="Q7" s="188">
        <f t="shared" si="1"/>
        <v>0</v>
      </c>
      <c r="R7" s="188">
        <f t="shared" si="1"/>
        <v>0</v>
      </c>
      <c r="S7" s="188">
        <f t="shared" si="1"/>
        <v>5553</v>
      </c>
      <c r="T7" s="188">
        <f t="shared" si="1"/>
        <v>17913</v>
      </c>
      <c r="U7" s="188">
        <f t="shared" si="1"/>
        <v>0</v>
      </c>
      <c r="V7" s="188">
        <f t="shared" si="1"/>
        <v>0</v>
      </c>
      <c r="W7" s="188">
        <f t="shared" si="1"/>
        <v>0</v>
      </c>
      <c r="X7" s="188">
        <f t="shared" si="1"/>
        <v>0</v>
      </c>
      <c r="Y7" s="188">
        <f t="shared" si="1"/>
        <v>0</v>
      </c>
      <c r="Z7" s="188">
        <f t="shared" si="1"/>
        <v>8462.75</v>
      </c>
      <c r="AA7" s="188">
        <f t="shared" si="1"/>
        <v>6712.75</v>
      </c>
      <c r="AB7" s="188">
        <f t="shared" si="1"/>
        <v>5512.75</v>
      </c>
      <c r="AC7" s="188">
        <f t="shared" si="1"/>
        <v>1200</v>
      </c>
      <c r="AD7" s="188">
        <f t="shared" si="1"/>
        <v>0</v>
      </c>
      <c r="AE7" s="188">
        <f t="shared" si="1"/>
        <v>0</v>
      </c>
      <c r="AF7" s="188">
        <f t="shared" si="1"/>
        <v>1600</v>
      </c>
      <c r="AG7" s="188">
        <f t="shared" si="1"/>
        <v>0</v>
      </c>
      <c r="AH7" s="188">
        <f t="shared" si="1"/>
        <v>0</v>
      </c>
      <c r="AI7" s="188">
        <f t="shared" si="1"/>
        <v>0</v>
      </c>
      <c r="AJ7" s="188">
        <f t="shared" si="1"/>
        <v>150</v>
      </c>
      <c r="AK7" s="188">
        <f t="shared" si="1"/>
        <v>0</v>
      </c>
      <c r="AL7" s="188">
        <f t="shared" si="1"/>
        <v>0</v>
      </c>
      <c r="AM7" s="194"/>
      <c r="AN7" s="194"/>
      <c r="AO7" s="194"/>
    </row>
    <row r="8" s="178" customFormat="1" ht="30" customHeight="1" spans="1:41">
      <c r="A8" s="182" t="s">
        <v>52</v>
      </c>
      <c r="B8" s="180" t="s">
        <v>53</v>
      </c>
      <c r="C8" s="181"/>
      <c r="D8" s="181"/>
      <c r="E8" s="180"/>
      <c r="F8" s="181"/>
      <c r="G8" s="181"/>
      <c r="H8" s="180"/>
      <c r="I8" s="189">
        <f t="shared" ref="I8:AL8" si="2">I9+I13+I18+I28+I29+I30+I19</f>
        <v>5</v>
      </c>
      <c r="J8" s="189">
        <f t="shared" si="2"/>
        <v>10530.59</v>
      </c>
      <c r="K8" s="189">
        <f t="shared" si="2"/>
        <v>4</v>
      </c>
      <c r="L8" s="189">
        <f t="shared" si="2"/>
        <v>0</v>
      </c>
      <c r="M8" s="189">
        <f t="shared" si="2"/>
        <v>0</v>
      </c>
      <c r="N8" s="189">
        <f t="shared" si="2"/>
        <v>0</v>
      </c>
      <c r="O8" s="189">
        <f t="shared" si="2"/>
        <v>0</v>
      </c>
      <c r="P8" s="189">
        <f t="shared" si="2"/>
        <v>0</v>
      </c>
      <c r="Q8" s="189">
        <f t="shared" si="2"/>
        <v>0</v>
      </c>
      <c r="R8" s="189">
        <f t="shared" si="2"/>
        <v>0</v>
      </c>
      <c r="S8" s="189">
        <f t="shared" si="2"/>
        <v>1558</v>
      </c>
      <c r="T8" s="189">
        <f t="shared" si="2"/>
        <v>5394</v>
      </c>
      <c r="U8" s="189">
        <f t="shared" si="2"/>
        <v>0</v>
      </c>
      <c r="V8" s="189">
        <f t="shared" si="2"/>
        <v>0</v>
      </c>
      <c r="W8" s="189">
        <f t="shared" si="2"/>
        <v>0</v>
      </c>
      <c r="X8" s="189">
        <f t="shared" si="2"/>
        <v>0</v>
      </c>
      <c r="Y8" s="189">
        <f t="shared" si="2"/>
        <v>0</v>
      </c>
      <c r="Z8" s="189">
        <f t="shared" si="2"/>
        <v>4352.75</v>
      </c>
      <c r="AA8" s="189">
        <f t="shared" si="2"/>
        <v>4352.75</v>
      </c>
      <c r="AB8" s="189">
        <f t="shared" si="2"/>
        <v>3552.75</v>
      </c>
      <c r="AC8" s="189">
        <f t="shared" si="2"/>
        <v>800</v>
      </c>
      <c r="AD8" s="189">
        <f t="shared" si="2"/>
        <v>0</v>
      </c>
      <c r="AE8" s="189">
        <f t="shared" si="2"/>
        <v>0</v>
      </c>
      <c r="AF8" s="189">
        <f t="shared" si="2"/>
        <v>0</v>
      </c>
      <c r="AG8" s="189">
        <f t="shared" si="2"/>
        <v>0</v>
      </c>
      <c r="AH8" s="189">
        <f t="shared" si="2"/>
        <v>0</v>
      </c>
      <c r="AI8" s="189">
        <f t="shared" si="2"/>
        <v>0</v>
      </c>
      <c r="AJ8" s="189">
        <f t="shared" si="2"/>
        <v>0</v>
      </c>
      <c r="AK8" s="189">
        <f t="shared" si="2"/>
        <v>0</v>
      </c>
      <c r="AL8" s="189">
        <f t="shared" si="2"/>
        <v>0</v>
      </c>
      <c r="AM8" s="194"/>
      <c r="AN8" s="194"/>
      <c r="AO8" s="194"/>
    </row>
    <row r="9" s="12" customFormat="1" ht="30" customHeight="1" spans="1:41">
      <c r="A9" s="182" t="s">
        <v>54</v>
      </c>
      <c r="B9" s="180" t="s">
        <v>55</v>
      </c>
      <c r="C9" s="181"/>
      <c r="D9" s="181"/>
      <c r="E9" s="180"/>
      <c r="F9" s="181"/>
      <c r="G9" s="181"/>
      <c r="H9" s="180"/>
      <c r="I9" s="190">
        <f t="shared" ref="I9:AL9" si="3">I10+I11</f>
        <v>1</v>
      </c>
      <c r="J9" s="190">
        <f t="shared" si="3"/>
        <v>1987.59</v>
      </c>
      <c r="K9" s="190">
        <f t="shared" si="3"/>
        <v>0</v>
      </c>
      <c r="L9" s="190">
        <f t="shared" si="3"/>
        <v>0</v>
      </c>
      <c r="M9" s="190">
        <f t="shared" si="3"/>
        <v>0</v>
      </c>
      <c r="N9" s="190">
        <f t="shared" si="3"/>
        <v>0</v>
      </c>
      <c r="O9" s="190">
        <f t="shared" si="3"/>
        <v>0</v>
      </c>
      <c r="P9" s="190">
        <f t="shared" si="3"/>
        <v>0</v>
      </c>
      <c r="Q9" s="190">
        <f t="shared" si="3"/>
        <v>0</v>
      </c>
      <c r="R9" s="190">
        <f t="shared" si="3"/>
        <v>0</v>
      </c>
      <c r="S9" s="190">
        <f t="shared" si="3"/>
        <v>0</v>
      </c>
      <c r="T9" s="190">
        <f t="shared" si="3"/>
        <v>0</v>
      </c>
      <c r="U9" s="190">
        <f t="shared" si="3"/>
        <v>0</v>
      </c>
      <c r="V9" s="190">
        <f t="shared" si="3"/>
        <v>0</v>
      </c>
      <c r="W9" s="190">
        <f t="shared" si="3"/>
        <v>0</v>
      </c>
      <c r="X9" s="190">
        <f t="shared" si="3"/>
        <v>0</v>
      </c>
      <c r="Y9" s="190">
        <f t="shared" si="3"/>
        <v>0</v>
      </c>
      <c r="Z9" s="190">
        <f t="shared" si="3"/>
        <v>736</v>
      </c>
      <c r="AA9" s="190">
        <f t="shared" si="3"/>
        <v>736</v>
      </c>
      <c r="AB9" s="190">
        <f t="shared" si="3"/>
        <v>736</v>
      </c>
      <c r="AC9" s="190">
        <f t="shared" si="3"/>
        <v>0</v>
      </c>
      <c r="AD9" s="190">
        <f t="shared" si="3"/>
        <v>0</v>
      </c>
      <c r="AE9" s="190">
        <f t="shared" si="3"/>
        <v>0</v>
      </c>
      <c r="AF9" s="190">
        <f t="shared" si="3"/>
        <v>0</v>
      </c>
      <c r="AG9" s="190">
        <f t="shared" si="3"/>
        <v>0</v>
      </c>
      <c r="AH9" s="190">
        <f t="shared" si="3"/>
        <v>0</v>
      </c>
      <c r="AI9" s="190">
        <f t="shared" si="3"/>
        <v>0</v>
      </c>
      <c r="AJ9" s="190">
        <f t="shared" si="3"/>
        <v>0</v>
      </c>
      <c r="AK9" s="190">
        <f t="shared" si="3"/>
        <v>0</v>
      </c>
      <c r="AL9" s="190">
        <f t="shared" si="3"/>
        <v>0</v>
      </c>
      <c r="AM9" s="195"/>
      <c r="AN9" s="195"/>
      <c r="AO9" s="195"/>
    </row>
    <row r="10" s="12" customFormat="1" ht="30" customHeight="1" spans="1:41">
      <c r="A10" s="183" t="s">
        <v>56</v>
      </c>
      <c r="B10" s="180" t="s">
        <v>57</v>
      </c>
      <c r="C10" s="181"/>
      <c r="D10" s="181"/>
      <c r="E10" s="184"/>
      <c r="F10" s="184"/>
      <c r="G10" s="184"/>
      <c r="H10" s="184"/>
      <c r="I10" s="190"/>
      <c r="J10" s="190"/>
      <c r="K10" s="190"/>
      <c r="L10" s="190"/>
      <c r="M10" s="190"/>
      <c r="N10" s="190"/>
      <c r="O10" s="190"/>
      <c r="P10" s="190"/>
      <c r="Q10" s="190"/>
      <c r="R10" s="190"/>
      <c r="S10" s="190"/>
      <c r="T10" s="190"/>
      <c r="U10" s="190"/>
      <c r="V10" s="190"/>
      <c r="W10" s="190"/>
      <c r="X10" s="190"/>
      <c r="Y10" s="190"/>
      <c r="Z10" s="190"/>
      <c r="AA10" s="190"/>
      <c r="AB10" s="190"/>
      <c r="AC10" s="190"/>
      <c r="AD10" s="190"/>
      <c r="AE10" s="190"/>
      <c r="AF10" s="190"/>
      <c r="AG10" s="190"/>
      <c r="AH10" s="190"/>
      <c r="AI10" s="190"/>
      <c r="AJ10" s="190"/>
      <c r="AK10" s="190"/>
      <c r="AL10" s="190"/>
      <c r="AM10" s="195"/>
      <c r="AN10" s="195"/>
      <c r="AO10" s="195"/>
    </row>
    <row r="11" s="12" customFormat="1" ht="30" customHeight="1" spans="1:41">
      <c r="A11" s="183" t="s">
        <v>56</v>
      </c>
      <c r="B11" s="180" t="s">
        <v>58</v>
      </c>
      <c r="C11" s="181"/>
      <c r="D11" s="181"/>
      <c r="E11" s="184"/>
      <c r="F11" s="184"/>
      <c r="G11" s="184"/>
      <c r="H11" s="184"/>
      <c r="I11" s="190">
        <f t="shared" ref="I11:AL11" si="4">SUM(I12)</f>
        <v>1</v>
      </c>
      <c r="J11" s="190">
        <f t="shared" si="4"/>
        <v>1987.59</v>
      </c>
      <c r="K11" s="190">
        <f t="shared" si="4"/>
        <v>0</v>
      </c>
      <c r="L11" s="190">
        <f t="shared" si="4"/>
        <v>0</v>
      </c>
      <c r="M11" s="190">
        <f t="shared" si="4"/>
        <v>0</v>
      </c>
      <c r="N11" s="190">
        <f t="shared" si="4"/>
        <v>0</v>
      </c>
      <c r="O11" s="190">
        <f t="shared" si="4"/>
        <v>0</v>
      </c>
      <c r="P11" s="190">
        <f t="shared" si="4"/>
        <v>0</v>
      </c>
      <c r="Q11" s="190">
        <f t="shared" si="4"/>
        <v>0</v>
      </c>
      <c r="R11" s="190">
        <f t="shared" si="4"/>
        <v>0</v>
      </c>
      <c r="S11" s="190">
        <f t="shared" si="4"/>
        <v>0</v>
      </c>
      <c r="T11" s="190">
        <f t="shared" si="4"/>
        <v>0</v>
      </c>
      <c r="U11" s="190">
        <f t="shared" si="4"/>
        <v>0</v>
      </c>
      <c r="V11" s="190">
        <f t="shared" si="4"/>
        <v>0</v>
      </c>
      <c r="W11" s="190">
        <f t="shared" si="4"/>
        <v>0</v>
      </c>
      <c r="X11" s="190">
        <f t="shared" si="4"/>
        <v>0</v>
      </c>
      <c r="Y11" s="190">
        <f t="shared" si="4"/>
        <v>0</v>
      </c>
      <c r="Z11" s="190">
        <f t="shared" si="4"/>
        <v>736</v>
      </c>
      <c r="AA11" s="190">
        <f t="shared" si="4"/>
        <v>736</v>
      </c>
      <c r="AB11" s="190">
        <f t="shared" si="4"/>
        <v>736</v>
      </c>
      <c r="AC11" s="190">
        <f t="shared" si="4"/>
        <v>0</v>
      </c>
      <c r="AD11" s="190">
        <f t="shared" si="4"/>
        <v>0</v>
      </c>
      <c r="AE11" s="190">
        <f t="shared" si="4"/>
        <v>0</v>
      </c>
      <c r="AF11" s="190">
        <f t="shared" si="4"/>
        <v>0</v>
      </c>
      <c r="AG11" s="190">
        <f t="shared" si="4"/>
        <v>0</v>
      </c>
      <c r="AH11" s="190">
        <f t="shared" si="4"/>
        <v>0</v>
      </c>
      <c r="AI11" s="190">
        <f t="shared" si="4"/>
        <v>0</v>
      </c>
      <c r="AJ11" s="190">
        <f t="shared" si="4"/>
        <v>0</v>
      </c>
      <c r="AK11" s="190">
        <f t="shared" si="4"/>
        <v>0</v>
      </c>
      <c r="AL11" s="190">
        <f t="shared" si="4"/>
        <v>0</v>
      </c>
      <c r="AM11" s="190"/>
      <c r="AN11" s="195"/>
      <c r="AO11" s="195"/>
    </row>
    <row r="12" s="12" customFormat="1" ht="336.6" spans="1:41">
      <c r="A12" s="75" t="s">
        <v>665</v>
      </c>
      <c r="B12" s="185" t="s">
        <v>1158</v>
      </c>
      <c r="C12" s="186" t="s">
        <v>303</v>
      </c>
      <c r="D12" s="185" t="s">
        <v>1400</v>
      </c>
      <c r="E12" s="186" t="s">
        <v>178</v>
      </c>
      <c r="F12" s="185" t="s">
        <v>984</v>
      </c>
      <c r="G12" s="185" t="s">
        <v>1160</v>
      </c>
      <c r="H12" s="185" t="s">
        <v>1401</v>
      </c>
      <c r="I12" s="190">
        <v>1</v>
      </c>
      <c r="J12" s="190">
        <v>1987.59</v>
      </c>
      <c r="K12" s="190"/>
      <c r="L12" s="190"/>
      <c r="M12" s="190"/>
      <c r="N12" s="190"/>
      <c r="O12" s="190"/>
      <c r="P12" s="190"/>
      <c r="Q12" s="190"/>
      <c r="R12" s="190"/>
      <c r="S12" s="39"/>
      <c r="T12" s="39"/>
      <c r="U12" s="22" t="s">
        <v>183</v>
      </c>
      <c r="V12" s="192" t="s">
        <v>1144</v>
      </c>
      <c r="W12" s="22" t="s">
        <v>183</v>
      </c>
      <c r="X12" s="192" t="s">
        <v>1144</v>
      </c>
      <c r="Y12" s="190" t="s">
        <v>1286</v>
      </c>
      <c r="Z12" s="39">
        <v>736</v>
      </c>
      <c r="AA12" s="39">
        <v>736</v>
      </c>
      <c r="AB12" s="39">
        <v>736</v>
      </c>
      <c r="AC12" s="39"/>
      <c r="AD12" s="39"/>
      <c r="AE12" s="39"/>
      <c r="AF12" s="39"/>
      <c r="AG12" s="39"/>
      <c r="AH12" s="39"/>
      <c r="AI12" s="39"/>
      <c r="AJ12" s="39"/>
      <c r="AK12" s="39"/>
      <c r="AL12" s="39"/>
      <c r="AM12" s="185" t="s">
        <v>1349</v>
      </c>
      <c r="AN12" s="185" t="s">
        <v>1163</v>
      </c>
      <c r="AO12" s="195"/>
    </row>
    <row r="13" s="12" customFormat="1" ht="30" customHeight="1" spans="1:41">
      <c r="A13" s="182" t="s">
        <v>54</v>
      </c>
      <c r="B13" s="180" t="s">
        <v>59</v>
      </c>
      <c r="C13" s="181"/>
      <c r="D13" s="181"/>
      <c r="E13" s="184"/>
      <c r="F13" s="184"/>
      <c r="G13" s="184"/>
      <c r="H13" s="184"/>
      <c r="I13" s="190">
        <f t="shared" ref="I13:AL13" si="5">I14+I15+I16+I17</f>
        <v>0</v>
      </c>
      <c r="J13" s="190">
        <f t="shared" si="5"/>
        <v>0</v>
      </c>
      <c r="K13" s="190">
        <f t="shared" si="5"/>
        <v>0</v>
      </c>
      <c r="L13" s="190">
        <f t="shared" si="5"/>
        <v>0</v>
      </c>
      <c r="M13" s="190">
        <f t="shared" si="5"/>
        <v>0</v>
      </c>
      <c r="N13" s="190">
        <f t="shared" si="5"/>
        <v>0</v>
      </c>
      <c r="O13" s="190">
        <f t="shared" si="5"/>
        <v>0</v>
      </c>
      <c r="P13" s="190">
        <f t="shared" si="5"/>
        <v>0</v>
      </c>
      <c r="Q13" s="190">
        <f t="shared" si="5"/>
        <v>0</v>
      </c>
      <c r="R13" s="190">
        <f t="shared" si="5"/>
        <v>0</v>
      </c>
      <c r="S13" s="190">
        <f t="shared" si="5"/>
        <v>0</v>
      </c>
      <c r="T13" s="190">
        <f t="shared" si="5"/>
        <v>0</v>
      </c>
      <c r="U13" s="190">
        <f t="shared" si="5"/>
        <v>0</v>
      </c>
      <c r="V13" s="190">
        <f t="shared" si="5"/>
        <v>0</v>
      </c>
      <c r="W13" s="190">
        <f t="shared" si="5"/>
        <v>0</v>
      </c>
      <c r="X13" s="190">
        <f t="shared" si="5"/>
        <v>0</v>
      </c>
      <c r="Y13" s="190">
        <f t="shared" si="5"/>
        <v>0</v>
      </c>
      <c r="Z13" s="190">
        <f t="shared" si="5"/>
        <v>0</v>
      </c>
      <c r="AA13" s="190">
        <f t="shared" si="5"/>
        <v>0</v>
      </c>
      <c r="AB13" s="190">
        <f t="shared" si="5"/>
        <v>0</v>
      </c>
      <c r="AC13" s="190">
        <f t="shared" si="5"/>
        <v>0</v>
      </c>
      <c r="AD13" s="190">
        <f t="shared" si="5"/>
        <v>0</v>
      </c>
      <c r="AE13" s="190">
        <f t="shared" si="5"/>
        <v>0</v>
      </c>
      <c r="AF13" s="190">
        <f t="shared" si="5"/>
        <v>0</v>
      </c>
      <c r="AG13" s="190">
        <f t="shared" si="5"/>
        <v>0</v>
      </c>
      <c r="AH13" s="190">
        <f t="shared" si="5"/>
        <v>0</v>
      </c>
      <c r="AI13" s="190">
        <f t="shared" si="5"/>
        <v>0</v>
      </c>
      <c r="AJ13" s="190">
        <f t="shared" si="5"/>
        <v>0</v>
      </c>
      <c r="AK13" s="190">
        <f t="shared" si="5"/>
        <v>0</v>
      </c>
      <c r="AL13" s="190">
        <f t="shared" si="5"/>
        <v>0</v>
      </c>
      <c r="AM13" s="195"/>
      <c r="AN13" s="195"/>
      <c r="AO13" s="195"/>
    </row>
    <row r="14" s="12" customFormat="1" ht="30" customHeight="1" spans="1:41">
      <c r="A14" s="183" t="s">
        <v>56</v>
      </c>
      <c r="B14" s="180" t="s">
        <v>60</v>
      </c>
      <c r="C14" s="181"/>
      <c r="D14" s="181"/>
      <c r="E14" s="184"/>
      <c r="F14" s="184"/>
      <c r="G14" s="184"/>
      <c r="H14" s="184"/>
      <c r="I14" s="190"/>
      <c r="J14" s="190"/>
      <c r="K14" s="190"/>
      <c r="L14" s="190"/>
      <c r="M14" s="190"/>
      <c r="N14" s="190"/>
      <c r="O14" s="19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5"/>
      <c r="AN14" s="195"/>
      <c r="AO14" s="195"/>
    </row>
    <row r="15" s="12" customFormat="1" ht="30" customHeight="1" spans="1:41">
      <c r="A15" s="183" t="s">
        <v>56</v>
      </c>
      <c r="B15" s="187" t="s">
        <v>61</v>
      </c>
      <c r="C15" s="187"/>
      <c r="D15" s="187"/>
      <c r="E15" s="184"/>
      <c r="F15" s="184"/>
      <c r="G15" s="184"/>
      <c r="H15" s="184"/>
      <c r="I15" s="190"/>
      <c r="J15" s="190"/>
      <c r="K15" s="190"/>
      <c r="L15" s="190"/>
      <c r="M15" s="190"/>
      <c r="N15" s="190"/>
      <c r="O15" s="190"/>
      <c r="P15" s="190"/>
      <c r="Q15" s="190"/>
      <c r="R15" s="190"/>
      <c r="S15" s="190"/>
      <c r="T15" s="190"/>
      <c r="U15" s="190"/>
      <c r="V15" s="190"/>
      <c r="W15" s="190"/>
      <c r="X15" s="190"/>
      <c r="Y15" s="190"/>
      <c r="Z15" s="190"/>
      <c r="AA15" s="190"/>
      <c r="AB15" s="190"/>
      <c r="AC15" s="190"/>
      <c r="AD15" s="190"/>
      <c r="AE15" s="190"/>
      <c r="AF15" s="190"/>
      <c r="AG15" s="190"/>
      <c r="AH15" s="190"/>
      <c r="AI15" s="190"/>
      <c r="AJ15" s="190"/>
      <c r="AK15" s="190"/>
      <c r="AL15" s="190"/>
      <c r="AM15" s="195"/>
      <c r="AN15" s="195"/>
      <c r="AO15" s="195"/>
    </row>
    <row r="16" s="12" customFormat="1" ht="30" customHeight="1" spans="1:41">
      <c r="A16" s="183" t="s">
        <v>56</v>
      </c>
      <c r="B16" s="187" t="s">
        <v>62</v>
      </c>
      <c r="C16" s="187"/>
      <c r="D16" s="187"/>
      <c r="E16" s="184"/>
      <c r="F16" s="184"/>
      <c r="G16" s="184"/>
      <c r="H16" s="184"/>
      <c r="I16" s="190"/>
      <c r="J16" s="190"/>
      <c r="K16" s="190"/>
      <c r="L16" s="190"/>
      <c r="M16" s="190"/>
      <c r="N16" s="190"/>
      <c r="O16" s="190"/>
      <c r="P16" s="190"/>
      <c r="Q16" s="190"/>
      <c r="R16" s="190"/>
      <c r="S16" s="190"/>
      <c r="T16" s="190"/>
      <c r="U16" s="190"/>
      <c r="V16" s="190"/>
      <c r="W16" s="190"/>
      <c r="X16" s="190"/>
      <c r="Y16" s="190"/>
      <c r="Z16" s="190"/>
      <c r="AA16" s="190"/>
      <c r="AB16" s="190"/>
      <c r="AC16" s="190"/>
      <c r="AD16" s="190"/>
      <c r="AE16" s="190"/>
      <c r="AF16" s="190"/>
      <c r="AG16" s="190"/>
      <c r="AH16" s="190"/>
      <c r="AI16" s="190"/>
      <c r="AJ16" s="190"/>
      <c r="AK16" s="190"/>
      <c r="AL16" s="190"/>
      <c r="AM16" s="195"/>
      <c r="AN16" s="195"/>
      <c r="AO16" s="195"/>
    </row>
    <row r="17" s="12" customFormat="1" ht="30" customHeight="1" spans="1:41">
      <c r="A17" s="183" t="s">
        <v>56</v>
      </c>
      <c r="B17" s="187" t="s">
        <v>63</v>
      </c>
      <c r="C17" s="187"/>
      <c r="D17" s="187"/>
      <c r="E17" s="184"/>
      <c r="F17" s="184"/>
      <c r="G17" s="184"/>
      <c r="H17" s="184"/>
      <c r="I17" s="190"/>
      <c r="J17" s="190"/>
      <c r="K17" s="190"/>
      <c r="L17" s="190"/>
      <c r="M17" s="190"/>
      <c r="N17" s="190"/>
      <c r="O17" s="190"/>
      <c r="P17" s="190"/>
      <c r="Q17" s="190"/>
      <c r="R17" s="190"/>
      <c r="S17" s="190"/>
      <c r="T17" s="190"/>
      <c r="U17" s="190"/>
      <c r="V17" s="190"/>
      <c r="W17" s="190"/>
      <c r="X17" s="190"/>
      <c r="Y17" s="190"/>
      <c r="Z17" s="190"/>
      <c r="AA17" s="190"/>
      <c r="AB17" s="190"/>
      <c r="AC17" s="190"/>
      <c r="AD17" s="190"/>
      <c r="AE17" s="190"/>
      <c r="AF17" s="190"/>
      <c r="AG17" s="190"/>
      <c r="AH17" s="190"/>
      <c r="AI17" s="190"/>
      <c r="AJ17" s="190"/>
      <c r="AK17" s="190"/>
      <c r="AL17" s="190"/>
      <c r="AM17" s="195"/>
      <c r="AN17" s="195"/>
      <c r="AO17" s="195"/>
    </row>
    <row r="18" s="12" customFormat="1" ht="30" customHeight="1" spans="1:41">
      <c r="A18" s="182" t="s">
        <v>54</v>
      </c>
      <c r="B18" s="187" t="s">
        <v>64</v>
      </c>
      <c r="C18" s="187"/>
      <c r="D18" s="187"/>
      <c r="E18" s="184"/>
      <c r="F18" s="184"/>
      <c r="G18" s="184"/>
      <c r="H18" s="184"/>
      <c r="I18" s="190"/>
      <c r="J18" s="190"/>
      <c r="K18" s="190"/>
      <c r="L18" s="190"/>
      <c r="M18" s="190"/>
      <c r="N18" s="190"/>
      <c r="O18" s="190"/>
      <c r="P18" s="190"/>
      <c r="Q18" s="190"/>
      <c r="R18" s="190"/>
      <c r="S18" s="190"/>
      <c r="T18" s="190"/>
      <c r="U18" s="190"/>
      <c r="V18" s="190"/>
      <c r="W18" s="190"/>
      <c r="X18" s="190"/>
      <c r="Y18" s="190"/>
      <c r="Z18" s="190"/>
      <c r="AA18" s="190"/>
      <c r="AB18" s="190"/>
      <c r="AC18" s="190"/>
      <c r="AD18" s="190"/>
      <c r="AE18" s="190"/>
      <c r="AF18" s="190"/>
      <c r="AG18" s="190"/>
      <c r="AH18" s="190"/>
      <c r="AI18" s="190"/>
      <c r="AJ18" s="190"/>
      <c r="AK18" s="190"/>
      <c r="AL18" s="190"/>
      <c r="AM18" s="195"/>
      <c r="AN18" s="195"/>
      <c r="AO18" s="195"/>
    </row>
    <row r="19" s="12" customFormat="1" ht="30" customHeight="1" spans="1:41">
      <c r="A19" s="182" t="s">
        <v>54</v>
      </c>
      <c r="B19" s="187" t="s">
        <v>65</v>
      </c>
      <c r="C19" s="187"/>
      <c r="D19" s="187"/>
      <c r="E19" s="184"/>
      <c r="F19" s="184"/>
      <c r="G19" s="184"/>
      <c r="H19" s="184"/>
      <c r="I19" s="190">
        <f t="shared" ref="I19:AL19" si="6">I20+I21+I22+I27</f>
        <v>4</v>
      </c>
      <c r="J19" s="190">
        <f t="shared" si="6"/>
        <v>8543</v>
      </c>
      <c r="K19" s="190">
        <f t="shared" si="6"/>
        <v>4</v>
      </c>
      <c r="L19" s="190">
        <f t="shared" si="6"/>
        <v>0</v>
      </c>
      <c r="M19" s="190">
        <f t="shared" si="6"/>
        <v>0</v>
      </c>
      <c r="N19" s="190">
        <f t="shared" si="6"/>
        <v>0</v>
      </c>
      <c r="O19" s="190">
        <f t="shared" si="6"/>
        <v>0</v>
      </c>
      <c r="P19" s="190">
        <f t="shared" si="6"/>
        <v>0</v>
      </c>
      <c r="Q19" s="190">
        <f t="shared" si="6"/>
        <v>0</v>
      </c>
      <c r="R19" s="190">
        <f t="shared" si="6"/>
        <v>0</v>
      </c>
      <c r="S19" s="190">
        <f t="shared" si="6"/>
        <v>1558</v>
      </c>
      <c r="T19" s="190">
        <f t="shared" si="6"/>
        <v>5394</v>
      </c>
      <c r="U19" s="190">
        <f t="shared" si="6"/>
        <v>0</v>
      </c>
      <c r="V19" s="190">
        <f t="shared" si="6"/>
        <v>0</v>
      </c>
      <c r="W19" s="190">
        <f t="shared" si="6"/>
        <v>0</v>
      </c>
      <c r="X19" s="190">
        <f t="shared" si="6"/>
        <v>0</v>
      </c>
      <c r="Y19" s="190">
        <f t="shared" si="6"/>
        <v>0</v>
      </c>
      <c r="Z19" s="190">
        <f t="shared" si="6"/>
        <v>3616.75</v>
      </c>
      <c r="AA19" s="190">
        <f t="shared" si="6"/>
        <v>3616.75</v>
      </c>
      <c r="AB19" s="190">
        <f t="shared" si="6"/>
        <v>2816.75</v>
      </c>
      <c r="AC19" s="190">
        <f t="shared" si="6"/>
        <v>800</v>
      </c>
      <c r="AD19" s="190">
        <f t="shared" si="6"/>
        <v>0</v>
      </c>
      <c r="AE19" s="190">
        <f t="shared" si="6"/>
        <v>0</v>
      </c>
      <c r="AF19" s="190">
        <f t="shared" si="6"/>
        <v>0</v>
      </c>
      <c r="AG19" s="190">
        <f t="shared" si="6"/>
        <v>0</v>
      </c>
      <c r="AH19" s="190">
        <f t="shared" si="6"/>
        <v>0</v>
      </c>
      <c r="AI19" s="190">
        <f t="shared" si="6"/>
        <v>0</v>
      </c>
      <c r="AJ19" s="190">
        <f t="shared" si="6"/>
        <v>0</v>
      </c>
      <c r="AK19" s="190">
        <f t="shared" si="6"/>
        <v>0</v>
      </c>
      <c r="AL19" s="190">
        <f t="shared" si="6"/>
        <v>0</v>
      </c>
      <c r="AM19" s="195"/>
      <c r="AN19" s="195"/>
      <c r="AO19" s="195"/>
    </row>
    <row r="20" s="12" customFormat="1" ht="30" customHeight="1" spans="1:41">
      <c r="A20" s="183" t="s">
        <v>56</v>
      </c>
      <c r="B20" s="187" t="s">
        <v>66</v>
      </c>
      <c r="C20" s="187"/>
      <c r="D20" s="187"/>
      <c r="E20" s="184"/>
      <c r="F20" s="184"/>
      <c r="G20" s="184"/>
      <c r="H20" s="184"/>
      <c r="I20" s="190"/>
      <c r="J20" s="190"/>
      <c r="K20" s="190"/>
      <c r="L20" s="190"/>
      <c r="M20" s="190"/>
      <c r="N20" s="190"/>
      <c r="O20" s="190"/>
      <c r="P20" s="190"/>
      <c r="Q20" s="190"/>
      <c r="R20" s="190"/>
      <c r="S20" s="190"/>
      <c r="T20" s="190"/>
      <c r="U20" s="190"/>
      <c r="V20" s="190"/>
      <c r="W20" s="190"/>
      <c r="X20" s="190"/>
      <c r="Y20" s="190"/>
      <c r="Z20" s="190"/>
      <c r="AA20" s="190"/>
      <c r="AB20" s="190"/>
      <c r="AC20" s="190"/>
      <c r="AD20" s="190"/>
      <c r="AE20" s="190"/>
      <c r="AF20" s="190"/>
      <c r="AG20" s="190"/>
      <c r="AH20" s="190"/>
      <c r="AI20" s="190"/>
      <c r="AJ20" s="190"/>
      <c r="AK20" s="190"/>
      <c r="AL20" s="190"/>
      <c r="AM20" s="195"/>
      <c r="AN20" s="195"/>
      <c r="AO20" s="195"/>
    </row>
    <row r="21" s="12" customFormat="1" ht="30" customHeight="1" spans="1:41">
      <c r="A21" s="183" t="s">
        <v>56</v>
      </c>
      <c r="B21" s="187" t="s">
        <v>67</v>
      </c>
      <c r="C21" s="187"/>
      <c r="D21" s="187"/>
      <c r="E21" s="184"/>
      <c r="F21" s="184"/>
      <c r="G21" s="184"/>
      <c r="H21" s="184"/>
      <c r="I21" s="190"/>
      <c r="J21" s="190"/>
      <c r="K21" s="190"/>
      <c r="L21" s="190"/>
      <c r="M21" s="190"/>
      <c r="N21" s="190"/>
      <c r="O21" s="190"/>
      <c r="P21" s="190"/>
      <c r="Q21" s="190"/>
      <c r="R21" s="190"/>
      <c r="S21" s="190"/>
      <c r="T21" s="190"/>
      <c r="U21" s="190"/>
      <c r="V21" s="190"/>
      <c r="W21" s="190"/>
      <c r="X21" s="190"/>
      <c r="Y21" s="190"/>
      <c r="Z21" s="190"/>
      <c r="AA21" s="190"/>
      <c r="AB21" s="190"/>
      <c r="AC21" s="190"/>
      <c r="AD21" s="190"/>
      <c r="AE21" s="190"/>
      <c r="AF21" s="190"/>
      <c r="AG21" s="190"/>
      <c r="AH21" s="190"/>
      <c r="AI21" s="190"/>
      <c r="AJ21" s="190"/>
      <c r="AK21" s="190"/>
      <c r="AL21" s="190"/>
      <c r="AM21" s="195"/>
      <c r="AN21" s="195"/>
      <c r="AO21" s="195"/>
    </row>
    <row r="22" s="12" customFormat="1" ht="30" customHeight="1" spans="1:41">
      <c r="A22" s="183" t="s">
        <v>56</v>
      </c>
      <c r="B22" s="187" t="s">
        <v>68</v>
      </c>
      <c r="C22" s="187"/>
      <c r="D22" s="187"/>
      <c r="E22" s="184"/>
      <c r="F22" s="184"/>
      <c r="G22" s="184"/>
      <c r="H22" s="184"/>
      <c r="I22" s="190">
        <f t="shared" ref="I22:AL22" si="7">SUM(I23:I26)</f>
        <v>4</v>
      </c>
      <c r="J22" s="190">
        <f t="shared" si="7"/>
        <v>8543</v>
      </c>
      <c r="K22" s="190">
        <f t="shared" si="7"/>
        <v>4</v>
      </c>
      <c r="L22" s="190">
        <f t="shared" si="7"/>
        <v>0</v>
      </c>
      <c r="M22" s="190">
        <f t="shared" si="7"/>
        <v>0</v>
      </c>
      <c r="N22" s="190">
        <f t="shared" si="7"/>
        <v>0</v>
      </c>
      <c r="O22" s="190">
        <f t="shared" si="7"/>
        <v>0</v>
      </c>
      <c r="P22" s="190">
        <f t="shared" si="7"/>
        <v>0</v>
      </c>
      <c r="Q22" s="190">
        <f t="shared" si="7"/>
        <v>0</v>
      </c>
      <c r="R22" s="190">
        <f t="shared" si="7"/>
        <v>0</v>
      </c>
      <c r="S22" s="190">
        <f t="shared" si="7"/>
        <v>1558</v>
      </c>
      <c r="T22" s="190">
        <f t="shared" si="7"/>
        <v>5394</v>
      </c>
      <c r="U22" s="190">
        <f t="shared" si="7"/>
        <v>0</v>
      </c>
      <c r="V22" s="190">
        <f t="shared" si="7"/>
        <v>0</v>
      </c>
      <c r="W22" s="190">
        <f t="shared" si="7"/>
        <v>0</v>
      </c>
      <c r="X22" s="190">
        <f t="shared" si="7"/>
        <v>0</v>
      </c>
      <c r="Y22" s="190">
        <f t="shared" si="7"/>
        <v>0</v>
      </c>
      <c r="Z22" s="190">
        <f t="shared" si="7"/>
        <v>3616.75</v>
      </c>
      <c r="AA22" s="190">
        <f t="shared" si="7"/>
        <v>3616.75</v>
      </c>
      <c r="AB22" s="190">
        <f t="shared" si="7"/>
        <v>2816.75</v>
      </c>
      <c r="AC22" s="190">
        <f t="shared" si="7"/>
        <v>800</v>
      </c>
      <c r="AD22" s="190">
        <f t="shared" si="7"/>
        <v>0</v>
      </c>
      <c r="AE22" s="190">
        <f t="shared" si="7"/>
        <v>0</v>
      </c>
      <c r="AF22" s="190">
        <f t="shared" si="7"/>
        <v>0</v>
      </c>
      <c r="AG22" s="190">
        <f t="shared" si="7"/>
        <v>0</v>
      </c>
      <c r="AH22" s="190">
        <f t="shared" si="7"/>
        <v>0</v>
      </c>
      <c r="AI22" s="190">
        <f t="shared" si="7"/>
        <v>0</v>
      </c>
      <c r="AJ22" s="190">
        <f t="shared" si="7"/>
        <v>0</v>
      </c>
      <c r="AK22" s="190">
        <f t="shared" si="7"/>
        <v>0</v>
      </c>
      <c r="AL22" s="190">
        <f t="shared" si="7"/>
        <v>0</v>
      </c>
      <c r="AM22" s="195"/>
      <c r="AN22" s="195"/>
      <c r="AO22" s="195"/>
    </row>
    <row r="23" s="7" customFormat="1" ht="409" customHeight="1" spans="1:42">
      <c r="A23" s="22">
        <v>2</v>
      </c>
      <c r="B23" s="22" t="s">
        <v>1138</v>
      </c>
      <c r="C23" s="22">
        <v>2024</v>
      </c>
      <c r="D23" s="84" t="s">
        <v>983</v>
      </c>
      <c r="E23" s="24" t="s">
        <v>178</v>
      </c>
      <c r="F23" s="24" t="s">
        <v>984</v>
      </c>
      <c r="G23" s="24" t="s">
        <v>180</v>
      </c>
      <c r="H23" s="84" t="s">
        <v>1294</v>
      </c>
      <c r="I23" s="22">
        <v>1</v>
      </c>
      <c r="J23" s="22">
        <v>3896</v>
      </c>
      <c r="K23" s="22">
        <v>1</v>
      </c>
      <c r="L23" s="22"/>
      <c r="M23" s="22"/>
      <c r="N23" s="22"/>
      <c r="O23" s="22"/>
      <c r="P23" s="22"/>
      <c r="Q23" s="22"/>
      <c r="R23" s="22"/>
      <c r="S23" s="22">
        <v>338</v>
      </c>
      <c r="T23" s="22">
        <v>1345</v>
      </c>
      <c r="U23" s="24" t="s">
        <v>985</v>
      </c>
      <c r="V23" s="22" t="s">
        <v>944</v>
      </c>
      <c r="W23" s="24" t="s">
        <v>183</v>
      </c>
      <c r="X23" s="22" t="s">
        <v>811</v>
      </c>
      <c r="Y23" s="22" t="s">
        <v>1286</v>
      </c>
      <c r="Z23" s="24">
        <v>2000</v>
      </c>
      <c r="AA23" s="22">
        <v>2000</v>
      </c>
      <c r="AB23" s="60">
        <v>1600</v>
      </c>
      <c r="AC23" s="60">
        <v>400</v>
      </c>
      <c r="AD23" s="60"/>
      <c r="AE23" s="60"/>
      <c r="AF23" s="22"/>
      <c r="AG23" s="22"/>
      <c r="AH23" s="22"/>
      <c r="AI23" s="22"/>
      <c r="AJ23" s="22"/>
      <c r="AK23" s="22"/>
      <c r="AL23" s="22"/>
      <c r="AM23" s="33" t="s">
        <v>1139</v>
      </c>
      <c r="AN23" s="33" t="s">
        <v>1140</v>
      </c>
      <c r="AO23" s="60" t="s">
        <v>1386</v>
      </c>
      <c r="AP23" s="75" t="s">
        <v>1386</v>
      </c>
    </row>
    <row r="24" s="7" customFormat="1" ht="409" customHeight="1" spans="1:42">
      <c r="A24" s="22">
        <v>3</v>
      </c>
      <c r="B24" s="22" t="s">
        <v>1142</v>
      </c>
      <c r="C24" s="22">
        <v>2024</v>
      </c>
      <c r="D24" s="23" t="s">
        <v>185</v>
      </c>
      <c r="E24" s="24" t="s">
        <v>178</v>
      </c>
      <c r="F24" s="24" t="s">
        <v>984</v>
      </c>
      <c r="G24" s="24" t="s">
        <v>1295</v>
      </c>
      <c r="H24" s="23" t="s">
        <v>1387</v>
      </c>
      <c r="I24" s="22">
        <v>1</v>
      </c>
      <c r="J24" s="22">
        <v>3949</v>
      </c>
      <c r="K24" s="22">
        <v>1</v>
      </c>
      <c r="L24" s="22"/>
      <c r="M24" s="22"/>
      <c r="N24" s="22"/>
      <c r="O24" s="22"/>
      <c r="P24" s="22"/>
      <c r="Q24" s="22"/>
      <c r="R24" s="22"/>
      <c r="S24" s="22">
        <v>737</v>
      </c>
      <c r="T24" s="22">
        <v>2312</v>
      </c>
      <c r="U24" s="24" t="s">
        <v>183</v>
      </c>
      <c r="V24" s="22" t="s">
        <v>1144</v>
      </c>
      <c r="W24" s="24" t="s">
        <v>183</v>
      </c>
      <c r="X24" s="22" t="s">
        <v>1144</v>
      </c>
      <c r="Y24" s="22" t="s">
        <v>1286</v>
      </c>
      <c r="Z24" s="59">
        <v>1370</v>
      </c>
      <c r="AA24" s="22">
        <v>1370</v>
      </c>
      <c r="AB24" s="60">
        <v>970</v>
      </c>
      <c r="AC24" s="60">
        <v>400</v>
      </c>
      <c r="AD24" s="60"/>
      <c r="AE24" s="60"/>
      <c r="AF24" s="22"/>
      <c r="AG24" s="22"/>
      <c r="AH24" s="22"/>
      <c r="AI24" s="22"/>
      <c r="AJ24" s="22"/>
      <c r="AK24" s="22"/>
      <c r="AL24" s="22"/>
      <c r="AM24" s="33" t="s">
        <v>1145</v>
      </c>
      <c r="AN24" s="33" t="s">
        <v>1146</v>
      </c>
      <c r="AO24" s="60" t="s">
        <v>1386</v>
      </c>
      <c r="AP24" s="75" t="s">
        <v>1386</v>
      </c>
    </row>
    <row r="25" s="7" customFormat="1" ht="382" customHeight="1" spans="1:42">
      <c r="A25" s="22">
        <v>4</v>
      </c>
      <c r="B25" s="22" t="s">
        <v>1297</v>
      </c>
      <c r="C25" s="22">
        <v>2024</v>
      </c>
      <c r="D25" s="31" t="s">
        <v>1388</v>
      </c>
      <c r="E25" s="24" t="s">
        <v>178</v>
      </c>
      <c r="F25" s="31" t="s">
        <v>402</v>
      </c>
      <c r="G25" s="24" t="s">
        <v>198</v>
      </c>
      <c r="H25" s="32" t="s">
        <v>1402</v>
      </c>
      <c r="I25" s="22">
        <v>1</v>
      </c>
      <c r="J25" s="22">
        <v>408</v>
      </c>
      <c r="K25" s="22">
        <v>1</v>
      </c>
      <c r="L25" s="22"/>
      <c r="M25" s="22"/>
      <c r="N25" s="22"/>
      <c r="O25" s="22"/>
      <c r="P25" s="22"/>
      <c r="Q25" s="22"/>
      <c r="R25" s="22"/>
      <c r="S25" s="28">
        <v>11</v>
      </c>
      <c r="T25" s="28">
        <v>43</v>
      </c>
      <c r="U25" s="24" t="s">
        <v>192</v>
      </c>
      <c r="V25" s="22" t="s">
        <v>810</v>
      </c>
      <c r="W25" s="24" t="s">
        <v>183</v>
      </c>
      <c r="X25" s="22" t="s">
        <v>1144</v>
      </c>
      <c r="Y25" s="22" t="s">
        <v>1286</v>
      </c>
      <c r="Z25" s="193">
        <v>146.75</v>
      </c>
      <c r="AA25" s="22">
        <v>146.75</v>
      </c>
      <c r="AB25" s="60">
        <v>146.75</v>
      </c>
      <c r="AC25" s="60"/>
      <c r="AD25" s="60"/>
      <c r="AE25" s="60"/>
      <c r="AF25" s="22"/>
      <c r="AG25" s="22"/>
      <c r="AH25" s="22"/>
      <c r="AI25" s="22"/>
      <c r="AJ25" s="22"/>
      <c r="AK25" s="22"/>
      <c r="AL25" s="22"/>
      <c r="AM25" s="33" t="s">
        <v>1403</v>
      </c>
      <c r="AN25" s="33" t="s">
        <v>1301</v>
      </c>
      <c r="AO25" s="60" t="s">
        <v>1493</v>
      </c>
      <c r="AP25" s="75" t="s">
        <v>1386</v>
      </c>
    </row>
    <row r="26" s="7" customFormat="1" ht="189" customHeight="1" spans="1:42">
      <c r="A26" s="22">
        <v>5</v>
      </c>
      <c r="B26" s="22" t="s">
        <v>1302</v>
      </c>
      <c r="C26" s="22">
        <v>2024</v>
      </c>
      <c r="D26" s="22" t="s">
        <v>1303</v>
      </c>
      <c r="E26" s="22" t="s">
        <v>178</v>
      </c>
      <c r="F26" s="22" t="s">
        <v>984</v>
      </c>
      <c r="G26" s="22" t="s">
        <v>1304</v>
      </c>
      <c r="H26" s="33" t="s">
        <v>1404</v>
      </c>
      <c r="I26" s="85">
        <v>1</v>
      </c>
      <c r="J26" s="22">
        <v>290</v>
      </c>
      <c r="K26" s="22">
        <v>1</v>
      </c>
      <c r="L26" s="22"/>
      <c r="M26" s="22"/>
      <c r="N26" s="22"/>
      <c r="O26" s="22"/>
      <c r="P26" s="22"/>
      <c r="Q26" s="22"/>
      <c r="R26" s="22"/>
      <c r="S26" s="47">
        <v>472</v>
      </c>
      <c r="T26" s="47">
        <v>1694</v>
      </c>
      <c r="U26" s="22" t="s">
        <v>192</v>
      </c>
      <c r="V26" s="91" t="s">
        <v>810</v>
      </c>
      <c r="W26" s="22" t="s">
        <v>183</v>
      </c>
      <c r="X26" s="85" t="s">
        <v>1144</v>
      </c>
      <c r="Y26" s="22" t="s">
        <v>1286</v>
      </c>
      <c r="Z26" s="22">
        <v>100</v>
      </c>
      <c r="AA26" s="28">
        <v>100</v>
      </c>
      <c r="AB26" s="22">
        <v>100</v>
      </c>
      <c r="AC26" s="22"/>
      <c r="AD26" s="22"/>
      <c r="AE26" s="22"/>
      <c r="AF26" s="22"/>
      <c r="AG26" s="22"/>
      <c r="AH26" s="22"/>
      <c r="AI26" s="22"/>
      <c r="AJ26" s="22"/>
      <c r="AK26" s="22"/>
      <c r="AL26" s="22"/>
      <c r="AM26" s="47" t="s">
        <v>1405</v>
      </c>
      <c r="AN26" s="47" t="s">
        <v>1307</v>
      </c>
      <c r="AO26" s="76" t="s">
        <v>1493</v>
      </c>
      <c r="AP26" s="75" t="s">
        <v>1386</v>
      </c>
    </row>
    <row r="27" s="12" customFormat="1" ht="51" customHeight="1" spans="1:41">
      <c r="A27" s="183" t="s">
        <v>56</v>
      </c>
      <c r="B27" s="187" t="s">
        <v>69</v>
      </c>
      <c r="C27" s="187"/>
      <c r="D27" s="187"/>
      <c r="E27" s="184"/>
      <c r="F27" s="184"/>
      <c r="G27" s="184"/>
      <c r="H27" s="184"/>
      <c r="I27" s="190"/>
      <c r="J27" s="190"/>
      <c r="K27" s="190"/>
      <c r="L27" s="190"/>
      <c r="M27" s="190"/>
      <c r="N27" s="190"/>
      <c r="O27" s="190"/>
      <c r="P27" s="190"/>
      <c r="Q27" s="190"/>
      <c r="R27" s="190"/>
      <c r="S27" s="190"/>
      <c r="T27" s="190"/>
      <c r="U27" s="190"/>
      <c r="V27" s="190"/>
      <c r="W27" s="190"/>
      <c r="X27" s="190"/>
      <c r="Y27" s="190"/>
      <c r="Z27" s="190"/>
      <c r="AA27" s="190"/>
      <c r="AB27" s="190"/>
      <c r="AC27" s="190"/>
      <c r="AD27" s="190"/>
      <c r="AE27" s="190"/>
      <c r="AF27" s="190"/>
      <c r="AG27" s="190"/>
      <c r="AH27" s="190"/>
      <c r="AI27" s="190"/>
      <c r="AJ27" s="190"/>
      <c r="AK27" s="190"/>
      <c r="AL27" s="190"/>
      <c r="AM27" s="195"/>
      <c r="AN27" s="195"/>
      <c r="AO27" s="195"/>
    </row>
    <row r="28" s="12" customFormat="1" ht="30" customHeight="1" spans="1:41">
      <c r="A28" s="182" t="s">
        <v>54</v>
      </c>
      <c r="B28" s="187" t="s">
        <v>70</v>
      </c>
      <c r="C28" s="187"/>
      <c r="D28" s="187"/>
      <c r="E28" s="184"/>
      <c r="F28" s="184"/>
      <c r="G28" s="184"/>
      <c r="H28" s="184"/>
      <c r="I28" s="190"/>
      <c r="J28" s="190"/>
      <c r="K28" s="190"/>
      <c r="L28" s="190"/>
      <c r="M28" s="190"/>
      <c r="N28" s="190"/>
      <c r="O28" s="190"/>
      <c r="P28" s="190"/>
      <c r="Q28" s="190"/>
      <c r="R28" s="190"/>
      <c r="S28" s="190"/>
      <c r="T28" s="190"/>
      <c r="U28" s="190"/>
      <c r="V28" s="190"/>
      <c r="W28" s="190"/>
      <c r="X28" s="190"/>
      <c r="Y28" s="190"/>
      <c r="Z28" s="190"/>
      <c r="AA28" s="190"/>
      <c r="AB28" s="190"/>
      <c r="AC28" s="190"/>
      <c r="AD28" s="190"/>
      <c r="AE28" s="190"/>
      <c r="AF28" s="190"/>
      <c r="AG28" s="190"/>
      <c r="AH28" s="190"/>
      <c r="AI28" s="190"/>
      <c r="AJ28" s="190"/>
      <c r="AK28" s="190"/>
      <c r="AL28" s="190"/>
      <c r="AM28" s="195"/>
      <c r="AN28" s="195"/>
      <c r="AO28" s="195"/>
    </row>
    <row r="29" s="12" customFormat="1" ht="30" customHeight="1" spans="1:41">
      <c r="A29" s="182" t="s">
        <v>54</v>
      </c>
      <c r="B29" s="187" t="s">
        <v>71</v>
      </c>
      <c r="C29" s="187"/>
      <c r="D29" s="187"/>
      <c r="E29" s="184"/>
      <c r="F29" s="184"/>
      <c r="G29" s="184"/>
      <c r="H29" s="184"/>
      <c r="I29" s="190"/>
      <c r="J29" s="190"/>
      <c r="K29" s="190"/>
      <c r="L29" s="190"/>
      <c r="M29" s="190"/>
      <c r="N29" s="190"/>
      <c r="O29" s="190"/>
      <c r="P29" s="190"/>
      <c r="Q29" s="190"/>
      <c r="R29" s="190"/>
      <c r="S29" s="190"/>
      <c r="T29" s="190"/>
      <c r="U29" s="190"/>
      <c r="V29" s="190"/>
      <c r="W29" s="190"/>
      <c r="X29" s="190"/>
      <c r="Y29" s="190"/>
      <c r="Z29" s="190"/>
      <c r="AA29" s="190"/>
      <c r="AB29" s="190"/>
      <c r="AC29" s="190"/>
      <c r="AD29" s="190"/>
      <c r="AE29" s="190"/>
      <c r="AF29" s="190"/>
      <c r="AG29" s="190"/>
      <c r="AH29" s="190"/>
      <c r="AI29" s="190"/>
      <c r="AJ29" s="190"/>
      <c r="AK29" s="190"/>
      <c r="AL29" s="190"/>
      <c r="AM29" s="195"/>
      <c r="AN29" s="195"/>
      <c r="AO29" s="195"/>
    </row>
    <row r="30" s="12" customFormat="1" ht="51" customHeight="1" spans="1:41">
      <c r="A30" s="182" t="s">
        <v>54</v>
      </c>
      <c r="B30" s="187" t="s">
        <v>72</v>
      </c>
      <c r="C30" s="187"/>
      <c r="D30" s="187"/>
      <c r="E30" s="184"/>
      <c r="F30" s="184"/>
      <c r="G30" s="184"/>
      <c r="H30" s="184"/>
      <c r="I30" s="190"/>
      <c r="J30" s="190"/>
      <c r="K30" s="190"/>
      <c r="L30" s="190"/>
      <c r="M30" s="190"/>
      <c r="N30" s="190"/>
      <c r="O30" s="190"/>
      <c r="P30" s="190"/>
      <c r="Q30" s="190"/>
      <c r="R30" s="190"/>
      <c r="S30" s="190"/>
      <c r="T30" s="190"/>
      <c r="U30" s="190"/>
      <c r="V30" s="190"/>
      <c r="W30" s="190"/>
      <c r="X30" s="190"/>
      <c r="Y30" s="190"/>
      <c r="Z30" s="190"/>
      <c r="AA30" s="190"/>
      <c r="AB30" s="190"/>
      <c r="AC30" s="190"/>
      <c r="AD30" s="190"/>
      <c r="AE30" s="190"/>
      <c r="AF30" s="190"/>
      <c r="AG30" s="190"/>
      <c r="AH30" s="190"/>
      <c r="AI30" s="190"/>
      <c r="AJ30" s="190"/>
      <c r="AK30" s="190"/>
      <c r="AL30" s="190"/>
      <c r="AM30" s="195"/>
      <c r="AN30" s="195"/>
      <c r="AO30" s="195"/>
    </row>
    <row r="31" s="12" customFormat="1" ht="30" customHeight="1" spans="1:41">
      <c r="A31" s="182" t="s">
        <v>52</v>
      </c>
      <c r="B31" s="187" t="s">
        <v>73</v>
      </c>
      <c r="C31" s="187"/>
      <c r="D31" s="187"/>
      <c r="E31" s="184"/>
      <c r="F31" s="184"/>
      <c r="G31" s="184"/>
      <c r="H31" s="184"/>
      <c r="I31" s="190">
        <f t="shared" ref="I31:AL31" si="8">I32+I33+I34+I35</f>
        <v>0</v>
      </c>
      <c r="J31" s="190">
        <f t="shared" si="8"/>
        <v>0</v>
      </c>
      <c r="K31" s="190">
        <f t="shared" si="8"/>
        <v>0</v>
      </c>
      <c r="L31" s="190">
        <f t="shared" si="8"/>
        <v>0</v>
      </c>
      <c r="M31" s="190">
        <f t="shared" si="8"/>
        <v>0</v>
      </c>
      <c r="N31" s="190">
        <f t="shared" si="8"/>
        <v>0</v>
      </c>
      <c r="O31" s="190">
        <f t="shared" si="8"/>
        <v>0</v>
      </c>
      <c r="P31" s="190">
        <f t="shared" si="8"/>
        <v>0</v>
      </c>
      <c r="Q31" s="190">
        <f t="shared" si="8"/>
        <v>0</v>
      </c>
      <c r="R31" s="190">
        <f t="shared" si="8"/>
        <v>0</v>
      </c>
      <c r="S31" s="190">
        <f t="shared" si="8"/>
        <v>0</v>
      </c>
      <c r="T31" s="190">
        <f t="shared" si="8"/>
        <v>0</v>
      </c>
      <c r="U31" s="190">
        <f t="shared" si="8"/>
        <v>0</v>
      </c>
      <c r="V31" s="190">
        <f t="shared" si="8"/>
        <v>0</v>
      </c>
      <c r="W31" s="190">
        <f t="shared" si="8"/>
        <v>0</v>
      </c>
      <c r="X31" s="190">
        <f t="shared" si="8"/>
        <v>0</v>
      </c>
      <c r="Y31" s="190">
        <f t="shared" si="8"/>
        <v>0</v>
      </c>
      <c r="Z31" s="190">
        <f t="shared" si="8"/>
        <v>0</v>
      </c>
      <c r="AA31" s="190">
        <f t="shared" si="8"/>
        <v>0</v>
      </c>
      <c r="AB31" s="190">
        <f t="shared" si="8"/>
        <v>0</v>
      </c>
      <c r="AC31" s="190">
        <f t="shared" si="8"/>
        <v>0</v>
      </c>
      <c r="AD31" s="190">
        <f t="shared" si="8"/>
        <v>0</v>
      </c>
      <c r="AE31" s="190">
        <f t="shared" si="8"/>
        <v>0</v>
      </c>
      <c r="AF31" s="190">
        <f t="shared" si="8"/>
        <v>0</v>
      </c>
      <c r="AG31" s="190">
        <f t="shared" si="8"/>
        <v>0</v>
      </c>
      <c r="AH31" s="190">
        <f t="shared" si="8"/>
        <v>0</v>
      </c>
      <c r="AI31" s="190">
        <f t="shared" si="8"/>
        <v>0</v>
      </c>
      <c r="AJ31" s="190">
        <f t="shared" si="8"/>
        <v>0</v>
      </c>
      <c r="AK31" s="190">
        <f t="shared" si="8"/>
        <v>0</v>
      </c>
      <c r="AL31" s="190">
        <f t="shared" si="8"/>
        <v>0</v>
      </c>
      <c r="AM31" s="195"/>
      <c r="AN31" s="195"/>
      <c r="AO31" s="195"/>
    </row>
    <row r="32" s="12" customFormat="1" ht="47" customHeight="1" spans="1:41">
      <c r="A32" s="182" t="s">
        <v>54</v>
      </c>
      <c r="B32" s="187" t="s">
        <v>74</v>
      </c>
      <c r="C32" s="187"/>
      <c r="D32" s="187"/>
      <c r="E32" s="184"/>
      <c r="F32" s="184"/>
      <c r="G32" s="184"/>
      <c r="H32" s="184"/>
      <c r="I32" s="190"/>
      <c r="J32" s="190"/>
      <c r="K32" s="190"/>
      <c r="L32" s="190"/>
      <c r="M32" s="190"/>
      <c r="N32" s="190"/>
      <c r="O32" s="190"/>
      <c r="P32" s="190"/>
      <c r="Q32" s="190"/>
      <c r="R32" s="190"/>
      <c r="S32" s="190"/>
      <c r="T32" s="190"/>
      <c r="U32" s="190"/>
      <c r="V32" s="190"/>
      <c r="W32" s="190"/>
      <c r="X32" s="190"/>
      <c r="Y32" s="190"/>
      <c r="Z32" s="190"/>
      <c r="AA32" s="190"/>
      <c r="AB32" s="190"/>
      <c r="AC32" s="190"/>
      <c r="AD32" s="190"/>
      <c r="AE32" s="190"/>
      <c r="AF32" s="190"/>
      <c r="AG32" s="190"/>
      <c r="AH32" s="190"/>
      <c r="AI32" s="190"/>
      <c r="AJ32" s="190"/>
      <c r="AK32" s="190"/>
      <c r="AL32" s="190"/>
      <c r="AM32" s="195"/>
      <c r="AN32" s="195"/>
      <c r="AO32" s="195"/>
    </row>
    <row r="33" s="12" customFormat="1" ht="30" customHeight="1" spans="1:41">
      <c r="A33" s="182" t="s">
        <v>54</v>
      </c>
      <c r="B33" s="187" t="s">
        <v>75</v>
      </c>
      <c r="C33" s="187"/>
      <c r="D33" s="187"/>
      <c r="E33" s="184"/>
      <c r="F33" s="184"/>
      <c r="G33" s="184"/>
      <c r="H33" s="184"/>
      <c r="I33" s="190">
        <v>0</v>
      </c>
      <c r="J33" s="190">
        <v>0</v>
      </c>
      <c r="K33" s="190">
        <v>0</v>
      </c>
      <c r="L33" s="190">
        <v>0</v>
      </c>
      <c r="M33" s="190">
        <v>0</v>
      </c>
      <c r="N33" s="190">
        <v>0</v>
      </c>
      <c r="O33" s="190">
        <v>0</v>
      </c>
      <c r="P33" s="190">
        <v>0</v>
      </c>
      <c r="Q33" s="190">
        <v>0</v>
      </c>
      <c r="R33" s="190">
        <v>0</v>
      </c>
      <c r="S33" s="190">
        <v>0</v>
      </c>
      <c r="T33" s="190">
        <v>0</v>
      </c>
      <c r="U33" s="190">
        <v>0</v>
      </c>
      <c r="V33" s="190">
        <v>0</v>
      </c>
      <c r="W33" s="190">
        <v>0</v>
      </c>
      <c r="X33" s="190">
        <v>0</v>
      </c>
      <c r="Y33" s="190">
        <v>0</v>
      </c>
      <c r="Z33" s="190">
        <v>0</v>
      </c>
      <c r="AA33" s="190">
        <v>0</v>
      </c>
      <c r="AB33" s="190">
        <v>0</v>
      </c>
      <c r="AC33" s="190">
        <v>0</v>
      </c>
      <c r="AD33" s="190">
        <v>0</v>
      </c>
      <c r="AE33" s="190">
        <v>0</v>
      </c>
      <c r="AF33" s="190">
        <v>0</v>
      </c>
      <c r="AG33" s="190">
        <v>0</v>
      </c>
      <c r="AH33" s="190">
        <v>0</v>
      </c>
      <c r="AI33" s="190">
        <v>0</v>
      </c>
      <c r="AJ33" s="190">
        <v>0</v>
      </c>
      <c r="AK33" s="190">
        <v>0</v>
      </c>
      <c r="AL33" s="190">
        <v>0</v>
      </c>
      <c r="AM33" s="190"/>
      <c r="AN33" s="195"/>
      <c r="AO33" s="195"/>
    </row>
    <row r="34" s="12" customFormat="1" ht="30" customHeight="1" spans="1:41">
      <c r="A34" s="182" t="s">
        <v>54</v>
      </c>
      <c r="B34" s="187" t="s">
        <v>76</v>
      </c>
      <c r="C34" s="187"/>
      <c r="D34" s="187"/>
      <c r="E34" s="184"/>
      <c r="F34" s="184"/>
      <c r="G34" s="184"/>
      <c r="H34" s="184"/>
      <c r="I34" s="190">
        <v>0</v>
      </c>
      <c r="J34" s="190">
        <v>0</v>
      </c>
      <c r="K34" s="190">
        <v>0</v>
      </c>
      <c r="L34" s="190">
        <v>0</v>
      </c>
      <c r="M34" s="190">
        <v>0</v>
      </c>
      <c r="N34" s="190">
        <v>0</v>
      </c>
      <c r="O34" s="190">
        <v>0</v>
      </c>
      <c r="P34" s="190">
        <v>0</v>
      </c>
      <c r="Q34" s="190">
        <v>0</v>
      </c>
      <c r="R34" s="190">
        <v>0</v>
      </c>
      <c r="S34" s="190">
        <v>0</v>
      </c>
      <c r="T34" s="190">
        <v>0</v>
      </c>
      <c r="U34" s="190">
        <v>0</v>
      </c>
      <c r="V34" s="190">
        <v>0</v>
      </c>
      <c r="W34" s="190">
        <v>0</v>
      </c>
      <c r="X34" s="190">
        <v>0</v>
      </c>
      <c r="Y34" s="190">
        <v>0</v>
      </c>
      <c r="Z34" s="190">
        <v>0</v>
      </c>
      <c r="AA34" s="190">
        <v>0</v>
      </c>
      <c r="AB34" s="190">
        <v>0</v>
      </c>
      <c r="AC34" s="190">
        <v>0</v>
      </c>
      <c r="AD34" s="190">
        <v>0</v>
      </c>
      <c r="AE34" s="190">
        <v>0</v>
      </c>
      <c r="AF34" s="190">
        <v>0</v>
      </c>
      <c r="AG34" s="190">
        <v>0</v>
      </c>
      <c r="AH34" s="190">
        <v>0</v>
      </c>
      <c r="AI34" s="190">
        <v>0</v>
      </c>
      <c r="AJ34" s="190">
        <v>0</v>
      </c>
      <c r="AK34" s="190">
        <v>0</v>
      </c>
      <c r="AL34" s="190">
        <v>0</v>
      </c>
      <c r="AM34" s="195"/>
      <c r="AN34" s="195"/>
      <c r="AO34" s="195"/>
    </row>
    <row r="35" s="12" customFormat="1" ht="30" customHeight="1" spans="1:41">
      <c r="A35" s="182" t="s">
        <v>54</v>
      </c>
      <c r="B35" s="187" t="s">
        <v>77</v>
      </c>
      <c r="C35" s="187"/>
      <c r="D35" s="187"/>
      <c r="E35" s="184"/>
      <c r="F35" s="184"/>
      <c r="G35" s="184"/>
      <c r="H35" s="184"/>
      <c r="I35" s="190"/>
      <c r="J35" s="190"/>
      <c r="K35" s="190"/>
      <c r="L35" s="190"/>
      <c r="M35" s="190"/>
      <c r="N35" s="190"/>
      <c r="O35" s="190"/>
      <c r="P35" s="190"/>
      <c r="Q35" s="190"/>
      <c r="R35" s="190"/>
      <c r="S35" s="190"/>
      <c r="T35" s="190"/>
      <c r="U35" s="190"/>
      <c r="V35" s="190"/>
      <c r="W35" s="190"/>
      <c r="X35" s="190"/>
      <c r="Y35" s="190"/>
      <c r="Z35" s="190"/>
      <c r="AA35" s="190"/>
      <c r="AB35" s="190"/>
      <c r="AC35" s="190"/>
      <c r="AD35" s="190"/>
      <c r="AE35" s="190"/>
      <c r="AF35" s="190"/>
      <c r="AG35" s="190"/>
      <c r="AH35" s="190"/>
      <c r="AI35" s="190"/>
      <c r="AJ35" s="190"/>
      <c r="AK35" s="190"/>
      <c r="AL35" s="190"/>
      <c r="AM35" s="195"/>
      <c r="AN35" s="195"/>
      <c r="AO35" s="195"/>
    </row>
    <row r="36" s="12" customFormat="1" ht="30" customHeight="1" spans="1:41">
      <c r="A36" s="182" t="s">
        <v>52</v>
      </c>
      <c r="B36" s="187" t="s">
        <v>78</v>
      </c>
      <c r="C36" s="187"/>
      <c r="D36" s="187"/>
      <c r="E36" s="184"/>
      <c r="F36" s="184"/>
      <c r="G36" s="184"/>
      <c r="H36" s="184"/>
      <c r="I36" s="190">
        <f t="shared" ref="I36:AL36" si="9">I37+I45</f>
        <v>3</v>
      </c>
      <c r="J36" s="190">
        <f t="shared" si="9"/>
        <v>108</v>
      </c>
      <c r="K36" s="190">
        <f t="shared" si="9"/>
        <v>0</v>
      </c>
      <c r="L36" s="190">
        <f t="shared" si="9"/>
        <v>0</v>
      </c>
      <c r="M36" s="190">
        <f t="shared" si="9"/>
        <v>3</v>
      </c>
      <c r="N36" s="190">
        <f t="shared" si="9"/>
        <v>0</v>
      </c>
      <c r="O36" s="190">
        <f t="shared" si="9"/>
        <v>0</v>
      </c>
      <c r="P36" s="190">
        <f t="shared" si="9"/>
        <v>0</v>
      </c>
      <c r="Q36" s="190">
        <f t="shared" si="9"/>
        <v>0</v>
      </c>
      <c r="R36" s="190">
        <f t="shared" si="9"/>
        <v>0</v>
      </c>
      <c r="S36" s="190">
        <f t="shared" si="9"/>
        <v>2769</v>
      </c>
      <c r="T36" s="190">
        <f t="shared" si="9"/>
        <v>11236</v>
      </c>
      <c r="U36" s="190">
        <f t="shared" si="9"/>
        <v>0</v>
      </c>
      <c r="V36" s="190">
        <f t="shared" si="9"/>
        <v>0</v>
      </c>
      <c r="W36" s="190">
        <f t="shared" si="9"/>
        <v>0</v>
      </c>
      <c r="X36" s="190">
        <f t="shared" si="9"/>
        <v>0</v>
      </c>
      <c r="Y36" s="190">
        <f t="shared" si="9"/>
        <v>0</v>
      </c>
      <c r="Z36" s="190">
        <f t="shared" si="9"/>
        <v>3850</v>
      </c>
      <c r="AA36" s="190">
        <f t="shared" si="9"/>
        <v>2300</v>
      </c>
      <c r="AB36" s="190">
        <f t="shared" si="9"/>
        <v>1900</v>
      </c>
      <c r="AC36" s="190">
        <f t="shared" si="9"/>
        <v>400</v>
      </c>
      <c r="AD36" s="190">
        <f t="shared" si="9"/>
        <v>0</v>
      </c>
      <c r="AE36" s="190">
        <f t="shared" si="9"/>
        <v>0</v>
      </c>
      <c r="AF36" s="190">
        <f t="shared" si="9"/>
        <v>1400</v>
      </c>
      <c r="AG36" s="190">
        <f t="shared" si="9"/>
        <v>0</v>
      </c>
      <c r="AH36" s="190">
        <f t="shared" si="9"/>
        <v>0</v>
      </c>
      <c r="AI36" s="190">
        <f t="shared" si="9"/>
        <v>0</v>
      </c>
      <c r="AJ36" s="190">
        <f t="shared" si="9"/>
        <v>150</v>
      </c>
      <c r="AK36" s="190">
        <f t="shared" si="9"/>
        <v>0</v>
      </c>
      <c r="AL36" s="190">
        <f t="shared" si="9"/>
        <v>0</v>
      </c>
      <c r="AM36" s="195"/>
      <c r="AN36" s="195"/>
      <c r="AO36" s="195"/>
    </row>
    <row r="37" s="12" customFormat="1" ht="30" customHeight="1" spans="1:41">
      <c r="A37" s="182" t="s">
        <v>54</v>
      </c>
      <c r="B37" s="187" t="s">
        <v>79</v>
      </c>
      <c r="C37" s="187"/>
      <c r="D37" s="187"/>
      <c r="E37" s="184"/>
      <c r="F37" s="184"/>
      <c r="G37" s="184"/>
      <c r="H37" s="184"/>
      <c r="I37" s="190">
        <f t="shared" ref="I37:AL37" si="10">I38+I39+I40+I41</f>
        <v>3</v>
      </c>
      <c r="J37" s="190">
        <f t="shared" si="10"/>
        <v>108</v>
      </c>
      <c r="K37" s="190">
        <f t="shared" si="10"/>
        <v>0</v>
      </c>
      <c r="L37" s="190">
        <f t="shared" si="10"/>
        <v>0</v>
      </c>
      <c r="M37" s="190">
        <f t="shared" si="10"/>
        <v>3</v>
      </c>
      <c r="N37" s="190">
        <f t="shared" si="10"/>
        <v>0</v>
      </c>
      <c r="O37" s="190">
        <f t="shared" si="10"/>
        <v>0</v>
      </c>
      <c r="P37" s="190">
        <f t="shared" si="10"/>
        <v>0</v>
      </c>
      <c r="Q37" s="190">
        <f t="shared" si="10"/>
        <v>0</v>
      </c>
      <c r="R37" s="190">
        <f t="shared" si="10"/>
        <v>0</v>
      </c>
      <c r="S37" s="190">
        <f t="shared" si="10"/>
        <v>2769</v>
      </c>
      <c r="T37" s="190">
        <f t="shared" si="10"/>
        <v>11236</v>
      </c>
      <c r="U37" s="190">
        <f t="shared" si="10"/>
        <v>0</v>
      </c>
      <c r="V37" s="190">
        <f t="shared" si="10"/>
        <v>0</v>
      </c>
      <c r="W37" s="190">
        <f t="shared" si="10"/>
        <v>0</v>
      </c>
      <c r="X37" s="190">
        <f t="shared" si="10"/>
        <v>0</v>
      </c>
      <c r="Y37" s="190">
        <f t="shared" si="10"/>
        <v>0</v>
      </c>
      <c r="Z37" s="190">
        <f t="shared" si="10"/>
        <v>3850</v>
      </c>
      <c r="AA37" s="190">
        <f t="shared" si="10"/>
        <v>2300</v>
      </c>
      <c r="AB37" s="190">
        <f t="shared" si="10"/>
        <v>1900</v>
      </c>
      <c r="AC37" s="190">
        <f t="shared" si="10"/>
        <v>400</v>
      </c>
      <c r="AD37" s="190">
        <f t="shared" si="10"/>
        <v>0</v>
      </c>
      <c r="AE37" s="190">
        <f t="shared" si="10"/>
        <v>0</v>
      </c>
      <c r="AF37" s="190">
        <f t="shared" si="10"/>
        <v>1400</v>
      </c>
      <c r="AG37" s="190">
        <f t="shared" si="10"/>
        <v>0</v>
      </c>
      <c r="AH37" s="190">
        <f t="shared" si="10"/>
        <v>0</v>
      </c>
      <c r="AI37" s="190">
        <f t="shared" si="10"/>
        <v>0</v>
      </c>
      <c r="AJ37" s="190">
        <f t="shared" si="10"/>
        <v>150</v>
      </c>
      <c r="AK37" s="190">
        <f t="shared" si="10"/>
        <v>0</v>
      </c>
      <c r="AL37" s="190">
        <f t="shared" si="10"/>
        <v>0</v>
      </c>
      <c r="AM37" s="195"/>
      <c r="AN37" s="195"/>
      <c r="AO37" s="195"/>
    </row>
    <row r="38" s="12" customFormat="1" ht="30" customHeight="1" spans="1:41">
      <c r="A38" s="183" t="s">
        <v>56</v>
      </c>
      <c r="B38" s="187" t="s">
        <v>80</v>
      </c>
      <c r="C38" s="187"/>
      <c r="D38" s="187"/>
      <c r="E38" s="184"/>
      <c r="F38" s="184"/>
      <c r="G38" s="184"/>
      <c r="H38" s="184"/>
      <c r="I38" s="190"/>
      <c r="J38" s="190"/>
      <c r="K38" s="190"/>
      <c r="L38" s="190"/>
      <c r="M38" s="190"/>
      <c r="N38" s="190"/>
      <c r="O38" s="190"/>
      <c r="P38" s="190"/>
      <c r="Q38" s="190"/>
      <c r="R38" s="190"/>
      <c r="S38" s="190"/>
      <c r="T38" s="190"/>
      <c r="U38" s="190"/>
      <c r="V38" s="190"/>
      <c r="W38" s="190"/>
      <c r="X38" s="190"/>
      <c r="Y38" s="190"/>
      <c r="Z38" s="190"/>
      <c r="AA38" s="190"/>
      <c r="AB38" s="190"/>
      <c r="AC38" s="190"/>
      <c r="AD38" s="190"/>
      <c r="AE38" s="190"/>
      <c r="AF38" s="190"/>
      <c r="AG38" s="190"/>
      <c r="AH38" s="190"/>
      <c r="AI38" s="190"/>
      <c r="AJ38" s="190"/>
      <c r="AK38" s="190"/>
      <c r="AL38" s="190"/>
      <c r="AM38" s="195"/>
      <c r="AN38" s="195"/>
      <c r="AO38" s="195"/>
    </row>
    <row r="39" s="12" customFormat="1" ht="30" customHeight="1" spans="1:41">
      <c r="A39" s="183" t="s">
        <v>56</v>
      </c>
      <c r="B39" s="187" t="s">
        <v>81</v>
      </c>
      <c r="C39" s="187"/>
      <c r="D39" s="187"/>
      <c r="E39" s="184"/>
      <c r="F39" s="184"/>
      <c r="G39" s="184"/>
      <c r="H39" s="184"/>
      <c r="I39" s="190"/>
      <c r="J39" s="190"/>
      <c r="K39" s="190"/>
      <c r="L39" s="190"/>
      <c r="M39" s="190"/>
      <c r="N39" s="190"/>
      <c r="O39" s="190"/>
      <c r="P39" s="190"/>
      <c r="Q39" s="190"/>
      <c r="R39" s="190"/>
      <c r="S39" s="190"/>
      <c r="T39" s="190"/>
      <c r="U39" s="190"/>
      <c r="V39" s="190"/>
      <c r="W39" s="190"/>
      <c r="X39" s="190"/>
      <c r="Y39" s="190"/>
      <c r="Z39" s="190"/>
      <c r="AA39" s="190"/>
      <c r="AB39" s="190"/>
      <c r="AC39" s="190"/>
      <c r="AD39" s="190"/>
      <c r="AE39" s="190"/>
      <c r="AF39" s="190"/>
      <c r="AG39" s="190"/>
      <c r="AH39" s="190"/>
      <c r="AI39" s="190"/>
      <c r="AJ39" s="190"/>
      <c r="AK39" s="190"/>
      <c r="AL39" s="190"/>
      <c r="AM39" s="195"/>
      <c r="AN39" s="195"/>
      <c r="AO39" s="195"/>
    </row>
    <row r="40" s="12" customFormat="1" ht="30" customHeight="1" spans="1:41">
      <c r="A40" s="183" t="s">
        <v>56</v>
      </c>
      <c r="B40" s="187" t="s">
        <v>82</v>
      </c>
      <c r="C40" s="187"/>
      <c r="D40" s="187"/>
      <c r="E40" s="184"/>
      <c r="F40" s="184"/>
      <c r="G40" s="184"/>
      <c r="H40" s="184"/>
      <c r="I40" s="190"/>
      <c r="J40" s="190"/>
      <c r="K40" s="190"/>
      <c r="L40" s="190"/>
      <c r="M40" s="190"/>
      <c r="N40" s="190"/>
      <c r="O40" s="190"/>
      <c r="P40" s="190"/>
      <c r="Q40" s="190"/>
      <c r="R40" s="190"/>
      <c r="S40" s="190"/>
      <c r="T40" s="190"/>
      <c r="U40" s="190"/>
      <c r="V40" s="190"/>
      <c r="W40" s="190"/>
      <c r="X40" s="190"/>
      <c r="Y40" s="190"/>
      <c r="Z40" s="190"/>
      <c r="AA40" s="190"/>
      <c r="AB40" s="190"/>
      <c r="AC40" s="190"/>
      <c r="AD40" s="190"/>
      <c r="AE40" s="190"/>
      <c r="AF40" s="190"/>
      <c r="AG40" s="190"/>
      <c r="AH40" s="190"/>
      <c r="AI40" s="190"/>
      <c r="AJ40" s="190"/>
      <c r="AK40" s="190"/>
      <c r="AL40" s="190"/>
      <c r="AM40" s="195"/>
      <c r="AN40" s="195"/>
      <c r="AO40" s="195"/>
    </row>
    <row r="41" s="12" customFormat="1" ht="50" customHeight="1" spans="1:41">
      <c r="A41" s="183" t="s">
        <v>56</v>
      </c>
      <c r="B41" s="187" t="s">
        <v>83</v>
      </c>
      <c r="C41" s="187"/>
      <c r="D41" s="187"/>
      <c r="E41" s="184"/>
      <c r="F41" s="184"/>
      <c r="G41" s="184"/>
      <c r="H41" s="184"/>
      <c r="I41" s="190">
        <f t="shared" ref="I41:AL41" si="11">SUM(I42:I44)</f>
        <v>3</v>
      </c>
      <c r="J41" s="190">
        <f t="shared" si="11"/>
        <v>108</v>
      </c>
      <c r="K41" s="190">
        <f t="shared" si="11"/>
        <v>0</v>
      </c>
      <c r="L41" s="190">
        <f t="shared" si="11"/>
        <v>0</v>
      </c>
      <c r="M41" s="190">
        <f t="shared" si="11"/>
        <v>3</v>
      </c>
      <c r="N41" s="190">
        <f t="shared" si="11"/>
        <v>0</v>
      </c>
      <c r="O41" s="190">
        <f t="shared" si="11"/>
        <v>0</v>
      </c>
      <c r="P41" s="190">
        <f t="shared" si="11"/>
        <v>0</v>
      </c>
      <c r="Q41" s="190">
        <f t="shared" si="11"/>
        <v>0</v>
      </c>
      <c r="R41" s="190">
        <f t="shared" si="11"/>
        <v>0</v>
      </c>
      <c r="S41" s="190">
        <f t="shared" si="11"/>
        <v>2769</v>
      </c>
      <c r="T41" s="190">
        <f t="shared" si="11"/>
        <v>11236</v>
      </c>
      <c r="U41" s="190">
        <f t="shared" si="11"/>
        <v>0</v>
      </c>
      <c r="V41" s="190">
        <f t="shared" si="11"/>
        <v>0</v>
      </c>
      <c r="W41" s="190">
        <f t="shared" si="11"/>
        <v>0</v>
      </c>
      <c r="X41" s="190">
        <f t="shared" si="11"/>
        <v>0</v>
      </c>
      <c r="Y41" s="190">
        <f t="shared" si="11"/>
        <v>0</v>
      </c>
      <c r="Z41" s="190">
        <f t="shared" si="11"/>
        <v>3850</v>
      </c>
      <c r="AA41" s="190">
        <f t="shared" si="11"/>
        <v>2300</v>
      </c>
      <c r="AB41" s="190">
        <f t="shared" si="11"/>
        <v>1900</v>
      </c>
      <c r="AC41" s="190">
        <f t="shared" si="11"/>
        <v>400</v>
      </c>
      <c r="AD41" s="190">
        <f t="shared" si="11"/>
        <v>0</v>
      </c>
      <c r="AE41" s="190">
        <f t="shared" si="11"/>
        <v>0</v>
      </c>
      <c r="AF41" s="190">
        <f t="shared" si="11"/>
        <v>1400</v>
      </c>
      <c r="AG41" s="190">
        <f t="shared" si="11"/>
        <v>0</v>
      </c>
      <c r="AH41" s="190">
        <f t="shared" si="11"/>
        <v>0</v>
      </c>
      <c r="AI41" s="190">
        <f t="shared" si="11"/>
        <v>0</v>
      </c>
      <c r="AJ41" s="190">
        <f t="shared" si="11"/>
        <v>150</v>
      </c>
      <c r="AK41" s="190">
        <f t="shared" si="11"/>
        <v>0</v>
      </c>
      <c r="AL41" s="190">
        <f t="shared" si="11"/>
        <v>0</v>
      </c>
      <c r="AM41" s="195"/>
      <c r="AN41" s="195"/>
      <c r="AO41" s="195"/>
    </row>
    <row r="42" s="7" customFormat="1" ht="309" customHeight="1" spans="1:42">
      <c r="A42" s="22">
        <v>6</v>
      </c>
      <c r="B42" s="22" t="s">
        <v>1155</v>
      </c>
      <c r="C42" s="22">
        <v>2024</v>
      </c>
      <c r="D42" s="34" t="s">
        <v>203</v>
      </c>
      <c r="E42" s="24" t="s">
        <v>178</v>
      </c>
      <c r="F42" s="24" t="s">
        <v>990</v>
      </c>
      <c r="G42" s="24" t="s">
        <v>204</v>
      </c>
      <c r="H42" s="35" t="s">
        <v>1409</v>
      </c>
      <c r="I42" s="22">
        <v>1</v>
      </c>
      <c r="J42" s="22">
        <v>2</v>
      </c>
      <c r="K42" s="22"/>
      <c r="L42" s="22"/>
      <c r="M42" s="22">
        <v>1</v>
      </c>
      <c r="N42" s="22"/>
      <c r="O42" s="22"/>
      <c r="P42" s="22"/>
      <c r="Q42" s="22"/>
      <c r="R42" s="22"/>
      <c r="S42" s="95">
        <v>788</v>
      </c>
      <c r="T42" s="95">
        <v>2878</v>
      </c>
      <c r="U42" s="49" t="s">
        <v>206</v>
      </c>
      <c r="V42" s="22" t="s">
        <v>902</v>
      </c>
      <c r="W42" s="49" t="s">
        <v>207</v>
      </c>
      <c r="X42" s="22" t="s">
        <v>715</v>
      </c>
      <c r="Y42" s="22" t="s">
        <v>1286</v>
      </c>
      <c r="Z42" s="39">
        <v>2100</v>
      </c>
      <c r="AA42" s="22">
        <v>2100</v>
      </c>
      <c r="AB42" s="60">
        <v>1700</v>
      </c>
      <c r="AC42" s="60">
        <v>400</v>
      </c>
      <c r="AD42" s="60"/>
      <c r="AE42" s="60"/>
      <c r="AF42" s="22"/>
      <c r="AG42" s="22"/>
      <c r="AH42" s="22"/>
      <c r="AI42" s="22"/>
      <c r="AJ42" s="22"/>
      <c r="AK42" s="22"/>
      <c r="AL42" s="22"/>
      <c r="AM42" s="33" t="s">
        <v>1410</v>
      </c>
      <c r="AN42" s="33" t="s">
        <v>1157</v>
      </c>
      <c r="AO42" s="60" t="s">
        <v>1386</v>
      </c>
      <c r="AP42" s="75" t="s">
        <v>1386</v>
      </c>
    </row>
    <row r="43" s="9" customFormat="1" ht="320" customHeight="1" spans="1:42">
      <c r="A43" s="22">
        <v>7</v>
      </c>
      <c r="B43" s="22" t="s">
        <v>1189</v>
      </c>
      <c r="C43" s="22">
        <v>2024</v>
      </c>
      <c r="D43" s="22" t="s">
        <v>1190</v>
      </c>
      <c r="E43" s="22" t="s">
        <v>178</v>
      </c>
      <c r="F43" s="22" t="s">
        <v>990</v>
      </c>
      <c r="G43" s="22" t="s">
        <v>357</v>
      </c>
      <c r="H43" s="22" t="s">
        <v>1411</v>
      </c>
      <c r="I43" s="86">
        <v>1</v>
      </c>
      <c r="J43" s="36">
        <v>16</v>
      </c>
      <c r="K43" s="36"/>
      <c r="L43" s="36"/>
      <c r="M43" s="36">
        <v>1</v>
      </c>
      <c r="N43" s="36"/>
      <c r="O43" s="36"/>
      <c r="P43" s="36"/>
      <c r="Q43" s="36"/>
      <c r="R43" s="36"/>
      <c r="S43" s="36">
        <v>114</v>
      </c>
      <c r="T43" s="36">
        <v>456</v>
      </c>
      <c r="U43" s="36" t="s">
        <v>1016</v>
      </c>
      <c r="V43" s="22" t="s">
        <v>749</v>
      </c>
      <c r="W43" s="49" t="s">
        <v>207</v>
      </c>
      <c r="X43" s="22" t="s">
        <v>715</v>
      </c>
      <c r="Y43" s="22" t="s">
        <v>1286</v>
      </c>
      <c r="Z43" s="22">
        <v>1400</v>
      </c>
      <c r="AA43" s="36"/>
      <c r="AB43" s="36"/>
      <c r="AC43" s="36"/>
      <c r="AD43" s="36"/>
      <c r="AE43" s="36"/>
      <c r="AF43" s="36">
        <v>1400</v>
      </c>
      <c r="AG43" s="36"/>
      <c r="AH43" s="36"/>
      <c r="AI43" s="36"/>
      <c r="AJ43" s="36"/>
      <c r="AK43" s="36"/>
      <c r="AL43" s="36"/>
      <c r="AM43" s="37" t="s">
        <v>1192</v>
      </c>
      <c r="AN43" s="37" t="s">
        <v>1193</v>
      </c>
      <c r="AO43" s="77" t="s">
        <v>1386</v>
      </c>
      <c r="AP43" s="75" t="s">
        <v>1386</v>
      </c>
    </row>
    <row r="44" s="7" customFormat="1" ht="189" customHeight="1" spans="1:42">
      <c r="A44" s="22">
        <v>8</v>
      </c>
      <c r="B44" s="25" t="s">
        <v>1194</v>
      </c>
      <c r="C44" s="25">
        <v>2024</v>
      </c>
      <c r="D44" s="38" t="s">
        <v>208</v>
      </c>
      <c r="E44" s="27" t="s">
        <v>178</v>
      </c>
      <c r="F44" s="27" t="s">
        <v>990</v>
      </c>
      <c r="G44" s="27" t="s">
        <v>209</v>
      </c>
      <c r="H44" s="38" t="s">
        <v>1412</v>
      </c>
      <c r="I44" s="25">
        <v>1</v>
      </c>
      <c r="J44" s="25">
        <v>90</v>
      </c>
      <c r="K44" s="25"/>
      <c r="L44" s="25"/>
      <c r="M44" s="25">
        <v>1</v>
      </c>
      <c r="N44" s="25"/>
      <c r="O44" s="25"/>
      <c r="P44" s="25"/>
      <c r="Q44" s="25"/>
      <c r="R44" s="25"/>
      <c r="S44" s="25">
        <v>1867</v>
      </c>
      <c r="T44" s="25">
        <v>7902</v>
      </c>
      <c r="U44" s="51" t="s">
        <v>211</v>
      </c>
      <c r="V44" s="25" t="s">
        <v>715</v>
      </c>
      <c r="W44" s="96" t="s">
        <v>207</v>
      </c>
      <c r="X44" s="25" t="s">
        <v>715</v>
      </c>
      <c r="Y44" s="22" t="s">
        <v>1286</v>
      </c>
      <c r="Z44" s="25">
        <v>350</v>
      </c>
      <c r="AA44" s="25">
        <v>200</v>
      </c>
      <c r="AB44" s="57">
        <v>200</v>
      </c>
      <c r="AC44" s="57"/>
      <c r="AD44" s="57"/>
      <c r="AE44" s="57"/>
      <c r="AF44" s="25"/>
      <c r="AG44" s="25"/>
      <c r="AH44" s="25"/>
      <c r="AI44" s="25"/>
      <c r="AJ44" s="25">
        <v>150</v>
      </c>
      <c r="AK44" s="25"/>
      <c r="AL44" s="25"/>
      <c r="AM44" s="68" t="s">
        <v>1413</v>
      </c>
      <c r="AN44" s="68" t="s">
        <v>1437</v>
      </c>
      <c r="AO44" s="57" t="s">
        <v>1386</v>
      </c>
      <c r="AP44" s="75" t="s">
        <v>1386</v>
      </c>
    </row>
    <row r="45" s="12" customFormat="1" ht="30" customHeight="1" spans="1:41">
      <c r="A45" s="182" t="s">
        <v>54</v>
      </c>
      <c r="B45" s="187" t="s">
        <v>84</v>
      </c>
      <c r="C45" s="187"/>
      <c r="D45" s="187"/>
      <c r="E45" s="184"/>
      <c r="F45" s="184"/>
      <c r="G45" s="184"/>
      <c r="H45" s="184"/>
      <c r="I45" s="190"/>
      <c r="J45" s="190"/>
      <c r="K45" s="190"/>
      <c r="L45" s="190"/>
      <c r="M45" s="190"/>
      <c r="N45" s="190"/>
      <c r="O45" s="190"/>
      <c r="P45" s="190"/>
      <c r="Q45" s="190"/>
      <c r="R45" s="190"/>
      <c r="S45" s="190"/>
      <c r="T45" s="190"/>
      <c r="U45" s="190"/>
      <c r="V45" s="190"/>
      <c r="W45" s="190"/>
      <c r="X45" s="190"/>
      <c r="Y45" s="190"/>
      <c r="Z45" s="190"/>
      <c r="AA45" s="190"/>
      <c r="AB45" s="190"/>
      <c r="AC45" s="190"/>
      <c r="AD45" s="190"/>
      <c r="AE45" s="190"/>
      <c r="AF45" s="190"/>
      <c r="AG45" s="190"/>
      <c r="AH45" s="190"/>
      <c r="AI45" s="190"/>
      <c r="AJ45" s="190"/>
      <c r="AK45" s="190"/>
      <c r="AL45" s="190"/>
      <c r="AM45" s="195"/>
      <c r="AN45" s="195"/>
      <c r="AO45" s="195"/>
    </row>
    <row r="46" s="12" customFormat="1" ht="30" customHeight="1" spans="1:41">
      <c r="A46" s="182" t="s">
        <v>52</v>
      </c>
      <c r="B46" s="187" t="s">
        <v>85</v>
      </c>
      <c r="C46" s="187"/>
      <c r="D46" s="187"/>
      <c r="E46" s="184"/>
      <c r="F46" s="184"/>
      <c r="G46" s="184"/>
      <c r="H46" s="184"/>
      <c r="I46" s="190">
        <f t="shared" ref="I46:AL46" si="12">I47+I49+I50+I51</f>
        <v>1</v>
      </c>
      <c r="J46" s="190">
        <f t="shared" si="12"/>
        <v>100</v>
      </c>
      <c r="K46" s="190">
        <f t="shared" si="12"/>
        <v>1</v>
      </c>
      <c r="L46" s="190">
        <f t="shared" si="12"/>
        <v>0</v>
      </c>
      <c r="M46" s="190">
        <f t="shared" si="12"/>
        <v>0</v>
      </c>
      <c r="N46" s="190">
        <f t="shared" si="12"/>
        <v>0</v>
      </c>
      <c r="O46" s="190">
        <f t="shared" si="12"/>
        <v>0</v>
      </c>
      <c r="P46" s="190">
        <f t="shared" si="12"/>
        <v>0</v>
      </c>
      <c r="Q46" s="190">
        <f t="shared" si="12"/>
        <v>0</v>
      </c>
      <c r="R46" s="190">
        <f t="shared" si="12"/>
        <v>0</v>
      </c>
      <c r="S46" s="190">
        <f t="shared" si="12"/>
        <v>26</v>
      </c>
      <c r="T46" s="190">
        <f t="shared" si="12"/>
        <v>83</v>
      </c>
      <c r="U46" s="190">
        <f t="shared" si="12"/>
        <v>0</v>
      </c>
      <c r="V46" s="190">
        <f t="shared" si="12"/>
        <v>0</v>
      </c>
      <c r="W46" s="190">
        <f t="shared" si="12"/>
        <v>0</v>
      </c>
      <c r="X46" s="190">
        <f t="shared" si="12"/>
        <v>0</v>
      </c>
      <c r="Y46" s="190">
        <f t="shared" si="12"/>
        <v>0</v>
      </c>
      <c r="Z46" s="190">
        <f t="shared" si="12"/>
        <v>60</v>
      </c>
      <c r="AA46" s="190">
        <f t="shared" si="12"/>
        <v>60</v>
      </c>
      <c r="AB46" s="190">
        <f t="shared" si="12"/>
        <v>60</v>
      </c>
      <c r="AC46" s="190">
        <f t="shared" si="12"/>
        <v>0</v>
      </c>
      <c r="AD46" s="190">
        <f t="shared" si="12"/>
        <v>0</v>
      </c>
      <c r="AE46" s="190">
        <f t="shared" si="12"/>
        <v>0</v>
      </c>
      <c r="AF46" s="190">
        <f t="shared" si="12"/>
        <v>0</v>
      </c>
      <c r="AG46" s="190">
        <f t="shared" si="12"/>
        <v>0</v>
      </c>
      <c r="AH46" s="190">
        <f t="shared" si="12"/>
        <v>0</v>
      </c>
      <c r="AI46" s="190">
        <f t="shared" si="12"/>
        <v>0</v>
      </c>
      <c r="AJ46" s="190">
        <f t="shared" si="12"/>
        <v>0</v>
      </c>
      <c r="AK46" s="190">
        <f t="shared" si="12"/>
        <v>0</v>
      </c>
      <c r="AL46" s="190">
        <f t="shared" si="12"/>
        <v>0</v>
      </c>
      <c r="AM46" s="195"/>
      <c r="AN46" s="195"/>
      <c r="AO46" s="195"/>
    </row>
    <row r="47" s="12" customFormat="1" ht="30" customHeight="1" spans="1:41">
      <c r="A47" s="182" t="s">
        <v>54</v>
      </c>
      <c r="B47" s="187" t="s">
        <v>86</v>
      </c>
      <c r="C47" s="187"/>
      <c r="D47" s="187"/>
      <c r="E47" s="184"/>
      <c r="F47" s="184"/>
      <c r="G47" s="184"/>
      <c r="H47" s="184"/>
      <c r="I47" s="190">
        <f t="shared" ref="I47:AL47" si="13">SUM(I48)</f>
        <v>1</v>
      </c>
      <c r="J47" s="190">
        <f t="shared" si="13"/>
        <v>100</v>
      </c>
      <c r="K47" s="190">
        <f t="shared" si="13"/>
        <v>1</v>
      </c>
      <c r="L47" s="190">
        <f t="shared" si="13"/>
        <v>0</v>
      </c>
      <c r="M47" s="190">
        <f t="shared" si="13"/>
        <v>0</v>
      </c>
      <c r="N47" s="190">
        <f t="shared" si="13"/>
        <v>0</v>
      </c>
      <c r="O47" s="190">
        <f t="shared" si="13"/>
        <v>0</v>
      </c>
      <c r="P47" s="190">
        <f t="shared" si="13"/>
        <v>0</v>
      </c>
      <c r="Q47" s="190">
        <f t="shared" si="13"/>
        <v>0</v>
      </c>
      <c r="R47" s="190">
        <f t="shared" si="13"/>
        <v>0</v>
      </c>
      <c r="S47" s="190">
        <f t="shared" si="13"/>
        <v>26</v>
      </c>
      <c r="T47" s="190">
        <f t="shared" si="13"/>
        <v>83</v>
      </c>
      <c r="U47" s="190">
        <f t="shared" si="13"/>
        <v>0</v>
      </c>
      <c r="V47" s="190">
        <f t="shared" si="13"/>
        <v>0</v>
      </c>
      <c r="W47" s="190">
        <f t="shared" si="13"/>
        <v>0</v>
      </c>
      <c r="X47" s="190">
        <f t="shared" si="13"/>
        <v>0</v>
      </c>
      <c r="Y47" s="190">
        <f t="shared" si="13"/>
        <v>0</v>
      </c>
      <c r="Z47" s="190">
        <f t="shared" si="13"/>
        <v>60</v>
      </c>
      <c r="AA47" s="190">
        <f t="shared" si="13"/>
        <v>60</v>
      </c>
      <c r="AB47" s="190">
        <f t="shared" si="13"/>
        <v>60</v>
      </c>
      <c r="AC47" s="190">
        <f t="shared" si="13"/>
        <v>0</v>
      </c>
      <c r="AD47" s="190">
        <f t="shared" si="13"/>
        <v>0</v>
      </c>
      <c r="AE47" s="190">
        <f t="shared" si="13"/>
        <v>0</v>
      </c>
      <c r="AF47" s="190">
        <f t="shared" si="13"/>
        <v>0</v>
      </c>
      <c r="AG47" s="190">
        <f t="shared" si="13"/>
        <v>0</v>
      </c>
      <c r="AH47" s="190">
        <f t="shared" si="13"/>
        <v>0</v>
      </c>
      <c r="AI47" s="190">
        <f t="shared" si="13"/>
        <v>0</v>
      </c>
      <c r="AJ47" s="190">
        <f t="shared" si="13"/>
        <v>0</v>
      </c>
      <c r="AK47" s="190">
        <f t="shared" si="13"/>
        <v>0</v>
      </c>
      <c r="AL47" s="190">
        <f t="shared" si="13"/>
        <v>0</v>
      </c>
      <c r="AM47" s="190"/>
      <c r="AN47" s="195"/>
      <c r="AO47" s="195"/>
    </row>
    <row r="48" s="10" customFormat="1" ht="408" customHeight="1" spans="1:42">
      <c r="A48" s="22">
        <v>9</v>
      </c>
      <c r="B48" s="22" t="s">
        <v>1327</v>
      </c>
      <c r="C48" s="33">
        <v>2024</v>
      </c>
      <c r="D48" s="33" t="s">
        <v>1328</v>
      </c>
      <c r="E48" s="33" t="s">
        <v>178</v>
      </c>
      <c r="F48" s="22" t="s">
        <v>1009</v>
      </c>
      <c r="G48" s="33" t="s">
        <v>548</v>
      </c>
      <c r="H48" s="33" t="s">
        <v>1329</v>
      </c>
      <c r="I48" s="33">
        <v>1</v>
      </c>
      <c r="J48" s="33">
        <v>100</v>
      </c>
      <c r="K48" s="33">
        <v>1</v>
      </c>
      <c r="L48" s="33"/>
      <c r="M48" s="33"/>
      <c r="N48" s="33"/>
      <c r="O48" s="33"/>
      <c r="P48" s="33"/>
      <c r="Q48" s="33"/>
      <c r="R48" s="33"/>
      <c r="S48" s="33">
        <v>26</v>
      </c>
      <c r="T48" s="33">
        <v>83</v>
      </c>
      <c r="U48" s="33" t="s">
        <v>183</v>
      </c>
      <c r="V48" s="33" t="s">
        <v>1144</v>
      </c>
      <c r="W48" s="33" t="s">
        <v>183</v>
      </c>
      <c r="X48" s="33" t="s">
        <v>1144</v>
      </c>
      <c r="Y48" s="33" t="s">
        <v>1286</v>
      </c>
      <c r="Z48" s="33">
        <v>60</v>
      </c>
      <c r="AA48" s="33">
        <v>60</v>
      </c>
      <c r="AB48" s="33">
        <v>60</v>
      </c>
      <c r="AC48" s="33"/>
      <c r="AD48" s="33"/>
      <c r="AE48" s="33"/>
      <c r="AF48" s="33"/>
      <c r="AG48" s="33"/>
      <c r="AH48" s="33"/>
      <c r="AI48" s="33"/>
      <c r="AJ48" s="33"/>
      <c r="AK48" s="9"/>
      <c r="AL48" s="33"/>
      <c r="AM48" s="103" t="s">
        <v>1331</v>
      </c>
      <c r="AN48" s="33" t="s">
        <v>1332</v>
      </c>
      <c r="AO48" s="60" t="s">
        <v>1386</v>
      </c>
      <c r="AP48" s="22" t="s">
        <v>1390</v>
      </c>
    </row>
    <row r="49" s="12" customFormat="1" ht="30" customHeight="1" spans="1:41">
      <c r="A49" s="182" t="s">
        <v>54</v>
      </c>
      <c r="B49" s="187" t="s">
        <v>87</v>
      </c>
      <c r="C49" s="187"/>
      <c r="D49" s="187"/>
      <c r="E49" s="184"/>
      <c r="F49" s="184"/>
      <c r="G49" s="184"/>
      <c r="H49" s="184"/>
      <c r="I49" s="190"/>
      <c r="J49" s="190"/>
      <c r="K49" s="190"/>
      <c r="L49" s="190"/>
      <c r="M49" s="190"/>
      <c r="N49" s="190"/>
      <c r="O49" s="190"/>
      <c r="P49" s="190"/>
      <c r="Q49" s="190"/>
      <c r="R49" s="190"/>
      <c r="S49" s="190"/>
      <c r="T49" s="190"/>
      <c r="U49" s="190"/>
      <c r="V49" s="190"/>
      <c r="W49" s="190"/>
      <c r="X49" s="190"/>
      <c r="Y49" s="190"/>
      <c r="Z49" s="190"/>
      <c r="AA49" s="190"/>
      <c r="AB49" s="190"/>
      <c r="AC49" s="190"/>
      <c r="AD49" s="190"/>
      <c r="AE49" s="190"/>
      <c r="AF49" s="190"/>
      <c r="AG49" s="190"/>
      <c r="AH49" s="190"/>
      <c r="AI49" s="190"/>
      <c r="AJ49" s="190"/>
      <c r="AK49" s="190"/>
      <c r="AL49" s="190"/>
      <c r="AM49" s="195"/>
      <c r="AN49" s="195"/>
      <c r="AO49" s="195"/>
    </row>
    <row r="50" s="12" customFormat="1" ht="30" customHeight="1" spans="1:41">
      <c r="A50" s="182" t="s">
        <v>54</v>
      </c>
      <c r="B50" s="187" t="s">
        <v>88</v>
      </c>
      <c r="C50" s="187"/>
      <c r="D50" s="187"/>
      <c r="E50" s="184"/>
      <c r="F50" s="184"/>
      <c r="G50" s="184"/>
      <c r="H50" s="184"/>
      <c r="I50" s="190"/>
      <c r="J50" s="190"/>
      <c r="K50" s="190"/>
      <c r="L50" s="190"/>
      <c r="M50" s="190"/>
      <c r="N50" s="190"/>
      <c r="O50" s="190"/>
      <c r="P50" s="190"/>
      <c r="Q50" s="190"/>
      <c r="R50" s="190"/>
      <c r="S50" s="190"/>
      <c r="T50" s="190"/>
      <c r="U50" s="190"/>
      <c r="V50" s="190"/>
      <c r="W50" s="190"/>
      <c r="X50" s="190"/>
      <c r="Y50" s="190"/>
      <c r="Z50" s="190"/>
      <c r="AA50" s="190"/>
      <c r="AB50" s="190"/>
      <c r="AC50" s="190"/>
      <c r="AD50" s="190"/>
      <c r="AE50" s="190"/>
      <c r="AF50" s="190"/>
      <c r="AG50" s="190"/>
      <c r="AH50" s="190"/>
      <c r="AI50" s="190"/>
      <c r="AJ50" s="190"/>
      <c r="AK50" s="190"/>
      <c r="AL50" s="190"/>
      <c r="AM50" s="195"/>
      <c r="AN50" s="195"/>
      <c r="AO50" s="195"/>
    </row>
    <row r="51" s="12" customFormat="1" ht="30" customHeight="1" spans="1:41">
      <c r="A51" s="182" t="s">
        <v>54</v>
      </c>
      <c r="B51" s="187" t="s">
        <v>89</v>
      </c>
      <c r="C51" s="187"/>
      <c r="D51" s="187"/>
      <c r="E51" s="184"/>
      <c r="F51" s="184"/>
      <c r="G51" s="184"/>
      <c r="H51" s="184"/>
      <c r="I51" s="190"/>
      <c r="J51" s="190"/>
      <c r="K51" s="190"/>
      <c r="L51" s="190"/>
      <c r="M51" s="190"/>
      <c r="N51" s="190"/>
      <c r="O51" s="190"/>
      <c r="P51" s="190"/>
      <c r="Q51" s="190"/>
      <c r="R51" s="190"/>
      <c r="S51" s="190"/>
      <c r="T51" s="190"/>
      <c r="U51" s="190"/>
      <c r="V51" s="190"/>
      <c r="W51" s="190"/>
      <c r="X51" s="190"/>
      <c r="Y51" s="190"/>
      <c r="Z51" s="190"/>
      <c r="AA51" s="190"/>
      <c r="AB51" s="190"/>
      <c r="AC51" s="190"/>
      <c r="AD51" s="190"/>
      <c r="AE51" s="190"/>
      <c r="AF51" s="190"/>
      <c r="AG51" s="190"/>
      <c r="AH51" s="190"/>
      <c r="AI51" s="190"/>
      <c r="AJ51" s="190"/>
      <c r="AK51" s="190"/>
      <c r="AL51" s="190"/>
      <c r="AM51" s="195"/>
      <c r="AN51" s="195"/>
      <c r="AO51" s="195"/>
    </row>
    <row r="52" s="12" customFormat="1" ht="30" customHeight="1" spans="1:41">
      <c r="A52" s="182" t="s">
        <v>52</v>
      </c>
      <c r="B52" s="187" t="s">
        <v>90</v>
      </c>
      <c r="C52" s="187"/>
      <c r="D52" s="187"/>
      <c r="E52" s="184"/>
      <c r="F52" s="184"/>
      <c r="G52" s="184"/>
      <c r="H52" s="184"/>
      <c r="I52" s="190">
        <f t="shared" ref="I52:AL52" si="14">I53+I55+I58+I56+I57+I59</f>
        <v>1</v>
      </c>
      <c r="J52" s="190">
        <f t="shared" si="14"/>
        <v>1200</v>
      </c>
      <c r="K52" s="190">
        <f t="shared" si="14"/>
        <v>1</v>
      </c>
      <c r="L52" s="190">
        <f t="shared" si="14"/>
        <v>0</v>
      </c>
      <c r="M52" s="190">
        <f t="shared" si="14"/>
        <v>0</v>
      </c>
      <c r="N52" s="190">
        <f t="shared" si="14"/>
        <v>0</v>
      </c>
      <c r="O52" s="190">
        <f t="shared" si="14"/>
        <v>0</v>
      </c>
      <c r="P52" s="190">
        <f t="shared" si="14"/>
        <v>0</v>
      </c>
      <c r="Q52" s="190">
        <f t="shared" si="14"/>
        <v>0</v>
      </c>
      <c r="R52" s="190">
        <f t="shared" si="14"/>
        <v>0</v>
      </c>
      <c r="S52" s="190">
        <f t="shared" si="14"/>
        <v>1200</v>
      </c>
      <c r="T52" s="190">
        <f t="shared" si="14"/>
        <v>1200</v>
      </c>
      <c r="U52" s="190">
        <f t="shared" si="14"/>
        <v>0</v>
      </c>
      <c r="V52" s="190">
        <f t="shared" si="14"/>
        <v>0</v>
      </c>
      <c r="W52" s="190">
        <f t="shared" si="14"/>
        <v>0</v>
      </c>
      <c r="X52" s="190">
        <f t="shared" si="14"/>
        <v>0</v>
      </c>
      <c r="Y52" s="190">
        <f t="shared" si="14"/>
        <v>0</v>
      </c>
      <c r="Z52" s="190">
        <f t="shared" si="14"/>
        <v>200</v>
      </c>
      <c r="AA52" s="190">
        <f t="shared" si="14"/>
        <v>0</v>
      </c>
      <c r="AB52" s="190">
        <f t="shared" si="14"/>
        <v>0</v>
      </c>
      <c r="AC52" s="190">
        <f t="shared" si="14"/>
        <v>0</v>
      </c>
      <c r="AD52" s="190">
        <f t="shared" si="14"/>
        <v>0</v>
      </c>
      <c r="AE52" s="190">
        <f t="shared" si="14"/>
        <v>0</v>
      </c>
      <c r="AF52" s="190">
        <f t="shared" si="14"/>
        <v>200</v>
      </c>
      <c r="AG52" s="190">
        <f t="shared" si="14"/>
        <v>0</v>
      </c>
      <c r="AH52" s="190">
        <f t="shared" si="14"/>
        <v>0</v>
      </c>
      <c r="AI52" s="190">
        <f t="shared" si="14"/>
        <v>0</v>
      </c>
      <c r="AJ52" s="190">
        <f t="shared" si="14"/>
        <v>0</v>
      </c>
      <c r="AK52" s="190">
        <f t="shared" si="14"/>
        <v>0</v>
      </c>
      <c r="AL52" s="190">
        <f t="shared" si="14"/>
        <v>0</v>
      </c>
      <c r="AM52" s="195"/>
      <c r="AN52" s="195"/>
      <c r="AO52" s="195"/>
    </row>
    <row r="53" s="12" customFormat="1" ht="30" customHeight="1" spans="1:41">
      <c r="A53" s="182" t="s">
        <v>54</v>
      </c>
      <c r="B53" s="187" t="s">
        <v>91</v>
      </c>
      <c r="C53" s="187"/>
      <c r="D53" s="187"/>
      <c r="E53" s="184"/>
      <c r="F53" s="184"/>
      <c r="G53" s="184"/>
      <c r="H53" s="184"/>
      <c r="I53" s="190">
        <f t="shared" ref="I53:AL53" si="15">SUM(I54)</f>
        <v>1</v>
      </c>
      <c r="J53" s="190">
        <f t="shared" si="15"/>
        <v>1200</v>
      </c>
      <c r="K53" s="190">
        <f t="shared" si="15"/>
        <v>1</v>
      </c>
      <c r="L53" s="190">
        <f t="shared" si="15"/>
        <v>0</v>
      </c>
      <c r="M53" s="190">
        <f t="shared" si="15"/>
        <v>0</v>
      </c>
      <c r="N53" s="190">
        <f t="shared" si="15"/>
        <v>0</v>
      </c>
      <c r="O53" s="190">
        <f t="shared" si="15"/>
        <v>0</v>
      </c>
      <c r="P53" s="190">
        <f t="shared" si="15"/>
        <v>0</v>
      </c>
      <c r="Q53" s="190">
        <f t="shared" si="15"/>
        <v>0</v>
      </c>
      <c r="R53" s="190">
        <f t="shared" si="15"/>
        <v>0</v>
      </c>
      <c r="S53" s="190">
        <f t="shared" si="15"/>
        <v>1200</v>
      </c>
      <c r="T53" s="190">
        <f t="shared" si="15"/>
        <v>1200</v>
      </c>
      <c r="U53" s="190">
        <f t="shared" si="15"/>
        <v>0</v>
      </c>
      <c r="V53" s="190">
        <f t="shared" si="15"/>
        <v>0</v>
      </c>
      <c r="W53" s="190">
        <f t="shared" si="15"/>
        <v>0</v>
      </c>
      <c r="X53" s="190">
        <f t="shared" si="15"/>
        <v>0</v>
      </c>
      <c r="Y53" s="190">
        <f t="shared" si="15"/>
        <v>0</v>
      </c>
      <c r="Z53" s="190">
        <f t="shared" si="15"/>
        <v>200</v>
      </c>
      <c r="AA53" s="190">
        <f t="shared" si="15"/>
        <v>0</v>
      </c>
      <c r="AB53" s="190">
        <f t="shared" si="15"/>
        <v>0</v>
      </c>
      <c r="AC53" s="190">
        <f t="shared" si="15"/>
        <v>0</v>
      </c>
      <c r="AD53" s="190">
        <f t="shared" si="15"/>
        <v>0</v>
      </c>
      <c r="AE53" s="190">
        <f t="shared" si="15"/>
        <v>0</v>
      </c>
      <c r="AF53" s="190">
        <f t="shared" si="15"/>
        <v>200</v>
      </c>
      <c r="AG53" s="190">
        <f t="shared" si="15"/>
        <v>0</v>
      </c>
      <c r="AH53" s="190">
        <f t="shared" si="15"/>
        <v>0</v>
      </c>
      <c r="AI53" s="190">
        <f t="shared" si="15"/>
        <v>0</v>
      </c>
      <c r="AJ53" s="190">
        <f t="shared" si="15"/>
        <v>0</v>
      </c>
      <c r="AK53" s="190">
        <f t="shared" si="15"/>
        <v>0</v>
      </c>
      <c r="AL53" s="190">
        <f t="shared" si="15"/>
        <v>0</v>
      </c>
      <c r="AM53" s="195"/>
      <c r="AN53" s="195"/>
      <c r="AO53" s="195"/>
    </row>
    <row r="54" s="7" customFormat="1" ht="178" customHeight="1" spans="1:42">
      <c r="A54" s="22">
        <v>10</v>
      </c>
      <c r="B54" s="22" t="s">
        <v>1180</v>
      </c>
      <c r="C54" s="22">
        <v>2024</v>
      </c>
      <c r="D54" s="33" t="s">
        <v>998</v>
      </c>
      <c r="E54" s="22" t="s">
        <v>178</v>
      </c>
      <c r="F54" s="22" t="s">
        <v>1175</v>
      </c>
      <c r="G54" s="22" t="s">
        <v>995</v>
      </c>
      <c r="H54" s="33" t="s">
        <v>999</v>
      </c>
      <c r="I54" s="22">
        <v>1</v>
      </c>
      <c r="J54" s="22">
        <v>1200</v>
      </c>
      <c r="K54" s="22">
        <v>1</v>
      </c>
      <c r="L54" s="22"/>
      <c r="M54" s="22"/>
      <c r="N54" s="22"/>
      <c r="O54" s="22"/>
      <c r="P54" s="22"/>
      <c r="Q54" s="22"/>
      <c r="R54" s="22"/>
      <c r="S54" s="22">
        <v>1200</v>
      </c>
      <c r="T54" s="22">
        <v>1200</v>
      </c>
      <c r="U54" s="36" t="s">
        <v>183</v>
      </c>
      <c r="V54" s="22" t="s">
        <v>1144</v>
      </c>
      <c r="W54" s="36" t="s">
        <v>183</v>
      </c>
      <c r="X54" s="22" t="s">
        <v>1144</v>
      </c>
      <c r="Y54" s="22" t="s">
        <v>1286</v>
      </c>
      <c r="Z54" s="22">
        <v>200</v>
      </c>
      <c r="AA54" s="22"/>
      <c r="AB54" s="60"/>
      <c r="AC54" s="60"/>
      <c r="AD54" s="60"/>
      <c r="AE54" s="60"/>
      <c r="AF54" s="22">
        <v>200</v>
      </c>
      <c r="AG54" s="22"/>
      <c r="AH54" s="22"/>
      <c r="AI54" s="22"/>
      <c r="AJ54" s="22"/>
      <c r="AK54" s="22"/>
      <c r="AL54" s="22"/>
      <c r="AM54" s="33" t="s">
        <v>1181</v>
      </c>
      <c r="AN54" s="33" t="s">
        <v>1182</v>
      </c>
      <c r="AO54" s="60" t="s">
        <v>1386</v>
      </c>
      <c r="AP54" s="75" t="s">
        <v>1386</v>
      </c>
    </row>
    <row r="55" s="12" customFormat="1" ht="30" customHeight="1" spans="1:41">
      <c r="A55" s="182" t="s">
        <v>54</v>
      </c>
      <c r="B55" s="187" t="s">
        <v>92</v>
      </c>
      <c r="C55" s="187"/>
      <c r="D55" s="187"/>
      <c r="E55" s="184"/>
      <c r="F55" s="184"/>
      <c r="G55" s="184"/>
      <c r="H55" s="184"/>
      <c r="I55" s="190"/>
      <c r="J55" s="190"/>
      <c r="K55" s="190"/>
      <c r="L55" s="190"/>
      <c r="M55" s="190"/>
      <c r="N55" s="190"/>
      <c r="O55" s="190"/>
      <c r="P55" s="190"/>
      <c r="Q55" s="190"/>
      <c r="R55" s="190"/>
      <c r="S55" s="190"/>
      <c r="T55" s="190"/>
      <c r="U55" s="190"/>
      <c r="V55" s="190"/>
      <c r="W55" s="190"/>
      <c r="X55" s="190"/>
      <c r="Y55" s="190"/>
      <c r="Z55" s="190"/>
      <c r="AA55" s="190"/>
      <c r="AB55" s="190"/>
      <c r="AC55" s="190"/>
      <c r="AD55" s="190"/>
      <c r="AE55" s="190"/>
      <c r="AF55" s="190"/>
      <c r="AG55" s="190"/>
      <c r="AH55" s="190"/>
      <c r="AI55" s="190"/>
      <c r="AJ55" s="190"/>
      <c r="AK55" s="190"/>
      <c r="AL55" s="190"/>
      <c r="AM55" s="195"/>
      <c r="AN55" s="195"/>
      <c r="AO55" s="195"/>
    </row>
    <row r="56" s="12" customFormat="1" ht="30" customHeight="1" spans="1:41">
      <c r="A56" s="182" t="s">
        <v>54</v>
      </c>
      <c r="B56" s="187" t="s">
        <v>93</v>
      </c>
      <c r="C56" s="187"/>
      <c r="D56" s="187"/>
      <c r="E56" s="184"/>
      <c r="F56" s="184"/>
      <c r="G56" s="184"/>
      <c r="H56" s="184"/>
      <c r="I56" s="190"/>
      <c r="J56" s="190"/>
      <c r="K56" s="190"/>
      <c r="L56" s="190"/>
      <c r="M56" s="190"/>
      <c r="N56" s="190"/>
      <c r="O56" s="190"/>
      <c r="P56" s="190"/>
      <c r="Q56" s="190"/>
      <c r="R56" s="190"/>
      <c r="S56" s="190"/>
      <c r="T56" s="190"/>
      <c r="U56" s="190"/>
      <c r="V56" s="190"/>
      <c r="W56" s="190"/>
      <c r="X56" s="190"/>
      <c r="Y56" s="190"/>
      <c r="Z56" s="190"/>
      <c r="AA56" s="190"/>
      <c r="AB56" s="190"/>
      <c r="AC56" s="190"/>
      <c r="AD56" s="190"/>
      <c r="AE56" s="190"/>
      <c r="AF56" s="190"/>
      <c r="AG56" s="190"/>
      <c r="AH56" s="190"/>
      <c r="AI56" s="190"/>
      <c r="AJ56" s="190"/>
      <c r="AK56" s="190"/>
      <c r="AL56" s="190"/>
      <c r="AM56" s="195"/>
      <c r="AN56" s="195"/>
      <c r="AO56" s="195"/>
    </row>
    <row r="57" s="12" customFormat="1" ht="30" customHeight="1" spans="1:41">
      <c r="A57" s="182" t="s">
        <v>54</v>
      </c>
      <c r="B57" s="187" t="s">
        <v>94</v>
      </c>
      <c r="C57" s="187"/>
      <c r="D57" s="187"/>
      <c r="E57" s="184"/>
      <c r="F57" s="184"/>
      <c r="G57" s="184"/>
      <c r="H57" s="184"/>
      <c r="I57" s="190"/>
      <c r="J57" s="190"/>
      <c r="K57" s="190"/>
      <c r="L57" s="190"/>
      <c r="M57" s="190"/>
      <c r="N57" s="190"/>
      <c r="O57" s="190"/>
      <c r="P57" s="190"/>
      <c r="Q57" s="190"/>
      <c r="R57" s="190"/>
      <c r="S57" s="190"/>
      <c r="T57" s="190"/>
      <c r="U57" s="190"/>
      <c r="V57" s="190"/>
      <c r="W57" s="190"/>
      <c r="X57" s="190"/>
      <c r="Y57" s="190"/>
      <c r="Z57" s="190"/>
      <c r="AA57" s="190"/>
      <c r="AB57" s="190"/>
      <c r="AC57" s="190"/>
      <c r="AD57" s="190"/>
      <c r="AE57" s="190"/>
      <c r="AF57" s="190"/>
      <c r="AG57" s="190"/>
      <c r="AH57" s="190"/>
      <c r="AI57" s="190"/>
      <c r="AJ57" s="190"/>
      <c r="AK57" s="190"/>
      <c r="AL57" s="190"/>
      <c r="AM57" s="195"/>
      <c r="AN57" s="195"/>
      <c r="AO57" s="195"/>
    </row>
    <row r="58" s="12" customFormat="1" ht="30" customHeight="1" spans="1:41">
      <c r="A58" s="182" t="s">
        <v>54</v>
      </c>
      <c r="B58" s="187" t="s">
        <v>95</v>
      </c>
      <c r="C58" s="187"/>
      <c r="D58" s="187"/>
      <c r="E58" s="184"/>
      <c r="F58" s="184"/>
      <c r="G58" s="184"/>
      <c r="H58" s="184"/>
      <c r="I58" s="190"/>
      <c r="J58" s="190"/>
      <c r="K58" s="190"/>
      <c r="L58" s="190"/>
      <c r="M58" s="190"/>
      <c r="N58" s="190"/>
      <c r="O58" s="190"/>
      <c r="P58" s="190"/>
      <c r="Q58" s="190"/>
      <c r="R58" s="190"/>
      <c r="S58" s="190"/>
      <c r="T58" s="190"/>
      <c r="U58" s="190"/>
      <c r="V58" s="190"/>
      <c r="W58" s="190"/>
      <c r="X58" s="190"/>
      <c r="Y58" s="190"/>
      <c r="Z58" s="190"/>
      <c r="AA58" s="190"/>
      <c r="AB58" s="190"/>
      <c r="AC58" s="190"/>
      <c r="AD58" s="190"/>
      <c r="AE58" s="190"/>
      <c r="AF58" s="190"/>
      <c r="AG58" s="190"/>
      <c r="AH58" s="190"/>
      <c r="AI58" s="190"/>
      <c r="AJ58" s="190"/>
      <c r="AK58" s="190"/>
      <c r="AL58" s="190"/>
      <c r="AM58" s="195"/>
      <c r="AN58" s="195"/>
      <c r="AO58" s="195"/>
    </row>
    <row r="59" s="12" customFormat="1" ht="30" customHeight="1" spans="1:41">
      <c r="A59" s="182" t="s">
        <v>54</v>
      </c>
      <c r="B59" s="187" t="s">
        <v>96</v>
      </c>
      <c r="C59" s="187"/>
      <c r="D59" s="187"/>
      <c r="E59" s="184"/>
      <c r="F59" s="184"/>
      <c r="G59" s="184"/>
      <c r="H59" s="184"/>
      <c r="I59" s="190"/>
      <c r="J59" s="190"/>
      <c r="K59" s="190"/>
      <c r="L59" s="190"/>
      <c r="M59" s="190"/>
      <c r="N59" s="190"/>
      <c r="O59" s="190"/>
      <c r="P59" s="190"/>
      <c r="Q59" s="190"/>
      <c r="R59" s="190"/>
      <c r="S59" s="190"/>
      <c r="T59" s="190"/>
      <c r="U59" s="190"/>
      <c r="V59" s="190"/>
      <c r="W59" s="190"/>
      <c r="X59" s="190"/>
      <c r="Y59" s="190"/>
      <c r="Z59" s="190"/>
      <c r="AA59" s="190"/>
      <c r="AB59" s="190"/>
      <c r="AC59" s="190"/>
      <c r="AD59" s="190"/>
      <c r="AE59" s="190"/>
      <c r="AF59" s="190"/>
      <c r="AG59" s="190"/>
      <c r="AH59" s="190"/>
      <c r="AI59" s="190"/>
      <c r="AJ59" s="190"/>
      <c r="AK59" s="190"/>
      <c r="AL59" s="190"/>
      <c r="AM59" s="195"/>
      <c r="AN59" s="195"/>
      <c r="AO59" s="195"/>
    </row>
    <row r="60" s="12" customFormat="1" ht="30" customHeight="1" spans="1:41">
      <c r="A60" s="179" t="s">
        <v>50</v>
      </c>
      <c r="B60" s="187" t="s">
        <v>97</v>
      </c>
      <c r="C60" s="187"/>
      <c r="D60" s="187"/>
      <c r="E60" s="184"/>
      <c r="F60" s="184"/>
      <c r="G60" s="184"/>
      <c r="H60" s="184"/>
      <c r="I60" s="191">
        <f t="shared" ref="I60:AL60" si="16">I61+I64+I67+I70+I74</f>
        <v>0</v>
      </c>
      <c r="J60" s="191">
        <f t="shared" si="16"/>
        <v>0</v>
      </c>
      <c r="K60" s="191">
        <f t="shared" si="16"/>
        <v>0</v>
      </c>
      <c r="L60" s="191">
        <f t="shared" si="16"/>
        <v>0</v>
      </c>
      <c r="M60" s="191">
        <f t="shared" si="16"/>
        <v>0</v>
      </c>
      <c r="N60" s="191">
        <f t="shared" si="16"/>
        <v>0</v>
      </c>
      <c r="O60" s="191">
        <f t="shared" si="16"/>
        <v>0</v>
      </c>
      <c r="P60" s="191">
        <f t="shared" si="16"/>
        <v>0</v>
      </c>
      <c r="Q60" s="191">
        <f t="shared" si="16"/>
        <v>0</v>
      </c>
      <c r="R60" s="191">
        <f t="shared" si="16"/>
        <v>0</v>
      </c>
      <c r="S60" s="191">
        <f t="shared" si="16"/>
        <v>0</v>
      </c>
      <c r="T60" s="191">
        <f t="shared" si="16"/>
        <v>0</v>
      </c>
      <c r="U60" s="191">
        <f t="shared" si="16"/>
        <v>0</v>
      </c>
      <c r="V60" s="191">
        <f t="shared" si="16"/>
        <v>0</v>
      </c>
      <c r="W60" s="191">
        <f t="shared" si="16"/>
        <v>0</v>
      </c>
      <c r="X60" s="191">
        <f t="shared" si="16"/>
        <v>0</v>
      </c>
      <c r="Y60" s="191">
        <f t="shared" si="16"/>
        <v>0</v>
      </c>
      <c r="Z60" s="191">
        <f t="shared" si="16"/>
        <v>0</v>
      </c>
      <c r="AA60" s="191">
        <f t="shared" si="16"/>
        <v>0</v>
      </c>
      <c r="AB60" s="191">
        <f t="shared" si="16"/>
        <v>0</v>
      </c>
      <c r="AC60" s="191">
        <f t="shared" si="16"/>
        <v>0</v>
      </c>
      <c r="AD60" s="191">
        <f t="shared" si="16"/>
        <v>0</v>
      </c>
      <c r="AE60" s="191">
        <f t="shared" si="16"/>
        <v>0</v>
      </c>
      <c r="AF60" s="191">
        <f t="shared" si="16"/>
        <v>0</v>
      </c>
      <c r="AG60" s="191">
        <f t="shared" si="16"/>
        <v>0</v>
      </c>
      <c r="AH60" s="191">
        <f t="shared" si="16"/>
        <v>0</v>
      </c>
      <c r="AI60" s="191">
        <f t="shared" si="16"/>
        <v>0</v>
      </c>
      <c r="AJ60" s="191">
        <f t="shared" si="16"/>
        <v>0</v>
      </c>
      <c r="AK60" s="191">
        <f t="shared" si="16"/>
        <v>0</v>
      </c>
      <c r="AL60" s="191">
        <f t="shared" si="16"/>
        <v>0</v>
      </c>
      <c r="AM60" s="195"/>
      <c r="AN60" s="195"/>
      <c r="AO60" s="195"/>
    </row>
    <row r="61" s="12" customFormat="1" ht="30" customHeight="1" spans="1:41">
      <c r="A61" s="179" t="s">
        <v>52</v>
      </c>
      <c r="B61" s="187" t="s">
        <v>98</v>
      </c>
      <c r="C61" s="187"/>
      <c r="D61" s="187"/>
      <c r="E61" s="184"/>
      <c r="F61" s="184"/>
      <c r="G61" s="184"/>
      <c r="H61" s="184"/>
      <c r="I61" s="190">
        <f t="shared" ref="I61:AL61" si="17">I62+I63</f>
        <v>0</v>
      </c>
      <c r="J61" s="190">
        <f t="shared" si="17"/>
        <v>0</v>
      </c>
      <c r="K61" s="190">
        <f t="shared" si="17"/>
        <v>0</v>
      </c>
      <c r="L61" s="190">
        <f t="shared" si="17"/>
        <v>0</v>
      </c>
      <c r="M61" s="190">
        <f t="shared" si="17"/>
        <v>0</v>
      </c>
      <c r="N61" s="190">
        <f t="shared" si="17"/>
        <v>0</v>
      </c>
      <c r="O61" s="190">
        <f t="shared" si="17"/>
        <v>0</v>
      </c>
      <c r="P61" s="190">
        <f t="shared" si="17"/>
        <v>0</v>
      </c>
      <c r="Q61" s="190">
        <f t="shared" si="17"/>
        <v>0</v>
      </c>
      <c r="R61" s="190">
        <f t="shared" si="17"/>
        <v>0</v>
      </c>
      <c r="S61" s="190">
        <f t="shared" si="17"/>
        <v>0</v>
      </c>
      <c r="T61" s="190">
        <f t="shared" si="17"/>
        <v>0</v>
      </c>
      <c r="U61" s="190">
        <f t="shared" si="17"/>
        <v>0</v>
      </c>
      <c r="V61" s="190">
        <f t="shared" si="17"/>
        <v>0</v>
      </c>
      <c r="W61" s="190">
        <f t="shared" si="17"/>
        <v>0</v>
      </c>
      <c r="X61" s="190">
        <f t="shared" si="17"/>
        <v>0</v>
      </c>
      <c r="Y61" s="190">
        <f t="shared" si="17"/>
        <v>0</v>
      </c>
      <c r="Z61" s="190">
        <f t="shared" si="17"/>
        <v>0</v>
      </c>
      <c r="AA61" s="190">
        <f t="shared" si="17"/>
        <v>0</v>
      </c>
      <c r="AB61" s="190">
        <f t="shared" si="17"/>
        <v>0</v>
      </c>
      <c r="AC61" s="190">
        <f t="shared" si="17"/>
        <v>0</v>
      </c>
      <c r="AD61" s="190">
        <f t="shared" si="17"/>
        <v>0</v>
      </c>
      <c r="AE61" s="190">
        <f t="shared" si="17"/>
        <v>0</v>
      </c>
      <c r="AF61" s="190">
        <f t="shared" si="17"/>
        <v>0</v>
      </c>
      <c r="AG61" s="190">
        <f t="shared" si="17"/>
        <v>0</v>
      </c>
      <c r="AH61" s="190">
        <f t="shared" si="17"/>
        <v>0</v>
      </c>
      <c r="AI61" s="190">
        <f t="shared" si="17"/>
        <v>0</v>
      </c>
      <c r="AJ61" s="190">
        <f t="shared" si="17"/>
        <v>0</v>
      </c>
      <c r="AK61" s="190">
        <f t="shared" si="17"/>
        <v>0</v>
      </c>
      <c r="AL61" s="190">
        <f t="shared" si="17"/>
        <v>0</v>
      </c>
      <c r="AM61" s="195"/>
      <c r="AN61" s="195"/>
      <c r="AO61" s="195"/>
    </row>
    <row r="62" s="12" customFormat="1" ht="30" customHeight="1" spans="1:41">
      <c r="A62" s="182" t="s">
        <v>54</v>
      </c>
      <c r="B62" s="187" t="s">
        <v>99</v>
      </c>
      <c r="C62" s="187"/>
      <c r="D62" s="187"/>
      <c r="E62" s="184"/>
      <c r="F62" s="184"/>
      <c r="G62" s="184"/>
      <c r="H62" s="184"/>
      <c r="I62" s="190">
        <v>0</v>
      </c>
      <c r="J62" s="190">
        <v>0</v>
      </c>
      <c r="K62" s="190">
        <v>0</v>
      </c>
      <c r="L62" s="190">
        <v>0</v>
      </c>
      <c r="M62" s="190">
        <v>0</v>
      </c>
      <c r="N62" s="190">
        <v>0</v>
      </c>
      <c r="O62" s="190">
        <v>0</v>
      </c>
      <c r="P62" s="190">
        <v>0</v>
      </c>
      <c r="Q62" s="190">
        <v>0</v>
      </c>
      <c r="R62" s="190">
        <v>0</v>
      </c>
      <c r="S62" s="190">
        <v>0</v>
      </c>
      <c r="T62" s="190">
        <v>0</v>
      </c>
      <c r="U62" s="190">
        <v>0</v>
      </c>
      <c r="V62" s="190">
        <v>0</v>
      </c>
      <c r="W62" s="190">
        <v>0</v>
      </c>
      <c r="X62" s="190">
        <v>0</v>
      </c>
      <c r="Y62" s="190">
        <v>0</v>
      </c>
      <c r="Z62" s="190">
        <v>0</v>
      </c>
      <c r="AA62" s="190">
        <v>0</v>
      </c>
      <c r="AB62" s="190">
        <v>0</v>
      </c>
      <c r="AC62" s="190">
        <v>0</v>
      </c>
      <c r="AD62" s="190">
        <v>0</v>
      </c>
      <c r="AE62" s="190">
        <v>0</v>
      </c>
      <c r="AF62" s="190">
        <v>0</v>
      </c>
      <c r="AG62" s="190">
        <v>0</v>
      </c>
      <c r="AH62" s="190">
        <v>0</v>
      </c>
      <c r="AI62" s="190">
        <v>0</v>
      </c>
      <c r="AJ62" s="190">
        <v>0</v>
      </c>
      <c r="AK62" s="190">
        <v>0</v>
      </c>
      <c r="AL62" s="190">
        <v>0</v>
      </c>
      <c r="AM62" s="195"/>
      <c r="AN62" s="195"/>
      <c r="AO62" s="195"/>
    </row>
    <row r="63" s="12" customFormat="1" ht="30" customHeight="1" spans="1:41">
      <c r="A63" s="182" t="s">
        <v>54</v>
      </c>
      <c r="B63" s="187" t="s">
        <v>100</v>
      </c>
      <c r="C63" s="187"/>
      <c r="D63" s="187"/>
      <c r="E63" s="184"/>
      <c r="F63" s="184"/>
      <c r="G63" s="184"/>
      <c r="H63" s="184"/>
      <c r="I63" s="190"/>
      <c r="J63" s="190"/>
      <c r="K63" s="190"/>
      <c r="L63" s="190"/>
      <c r="M63" s="190"/>
      <c r="N63" s="190"/>
      <c r="O63" s="190"/>
      <c r="P63" s="190"/>
      <c r="Q63" s="190"/>
      <c r="R63" s="190"/>
      <c r="S63" s="190"/>
      <c r="T63" s="190"/>
      <c r="U63" s="190"/>
      <c r="V63" s="190"/>
      <c r="W63" s="190"/>
      <c r="X63" s="190"/>
      <c r="Y63" s="190"/>
      <c r="Z63" s="190"/>
      <c r="AA63" s="190"/>
      <c r="AB63" s="190"/>
      <c r="AC63" s="190"/>
      <c r="AD63" s="190"/>
      <c r="AE63" s="190"/>
      <c r="AF63" s="190"/>
      <c r="AG63" s="190"/>
      <c r="AH63" s="190"/>
      <c r="AI63" s="190"/>
      <c r="AJ63" s="190"/>
      <c r="AK63" s="190"/>
      <c r="AL63" s="190"/>
      <c r="AM63" s="195"/>
      <c r="AN63" s="195"/>
      <c r="AO63" s="195"/>
    </row>
    <row r="64" s="12" customFormat="1" ht="30" customHeight="1" spans="1:41">
      <c r="A64" s="182" t="s">
        <v>52</v>
      </c>
      <c r="B64" s="187" t="s">
        <v>101</v>
      </c>
      <c r="C64" s="187"/>
      <c r="D64" s="187"/>
      <c r="E64" s="184"/>
      <c r="F64" s="184"/>
      <c r="G64" s="184"/>
      <c r="H64" s="184"/>
      <c r="I64" s="190">
        <f t="shared" ref="I64:AL64" si="18">I65+I66</f>
        <v>0</v>
      </c>
      <c r="J64" s="190">
        <f t="shared" si="18"/>
        <v>0</v>
      </c>
      <c r="K64" s="190">
        <f t="shared" si="18"/>
        <v>0</v>
      </c>
      <c r="L64" s="190">
        <f t="shared" si="18"/>
        <v>0</v>
      </c>
      <c r="M64" s="190">
        <f t="shared" si="18"/>
        <v>0</v>
      </c>
      <c r="N64" s="190">
        <f t="shared" si="18"/>
        <v>0</v>
      </c>
      <c r="O64" s="190">
        <f t="shared" si="18"/>
        <v>0</v>
      </c>
      <c r="P64" s="190">
        <f t="shared" si="18"/>
        <v>0</v>
      </c>
      <c r="Q64" s="190">
        <f t="shared" si="18"/>
        <v>0</v>
      </c>
      <c r="R64" s="190">
        <f t="shared" si="18"/>
        <v>0</v>
      </c>
      <c r="S64" s="190">
        <f t="shared" si="18"/>
        <v>0</v>
      </c>
      <c r="T64" s="190">
        <f t="shared" si="18"/>
        <v>0</v>
      </c>
      <c r="U64" s="190">
        <f t="shared" si="18"/>
        <v>0</v>
      </c>
      <c r="V64" s="190">
        <f t="shared" si="18"/>
        <v>0</v>
      </c>
      <c r="W64" s="190">
        <f t="shared" si="18"/>
        <v>0</v>
      </c>
      <c r="X64" s="190">
        <f t="shared" si="18"/>
        <v>0</v>
      </c>
      <c r="Y64" s="190">
        <f t="shared" si="18"/>
        <v>0</v>
      </c>
      <c r="Z64" s="190">
        <f t="shared" si="18"/>
        <v>0</v>
      </c>
      <c r="AA64" s="190">
        <f t="shared" si="18"/>
        <v>0</v>
      </c>
      <c r="AB64" s="190">
        <f t="shared" si="18"/>
        <v>0</v>
      </c>
      <c r="AC64" s="190">
        <f t="shared" si="18"/>
        <v>0</v>
      </c>
      <c r="AD64" s="190">
        <f t="shared" si="18"/>
        <v>0</v>
      </c>
      <c r="AE64" s="190">
        <f t="shared" si="18"/>
        <v>0</v>
      </c>
      <c r="AF64" s="190">
        <f t="shared" si="18"/>
        <v>0</v>
      </c>
      <c r="AG64" s="190">
        <f t="shared" si="18"/>
        <v>0</v>
      </c>
      <c r="AH64" s="190">
        <f t="shared" si="18"/>
        <v>0</v>
      </c>
      <c r="AI64" s="190">
        <f t="shared" si="18"/>
        <v>0</v>
      </c>
      <c r="AJ64" s="190">
        <f t="shared" si="18"/>
        <v>0</v>
      </c>
      <c r="AK64" s="190">
        <f t="shared" si="18"/>
        <v>0</v>
      </c>
      <c r="AL64" s="190">
        <f t="shared" si="18"/>
        <v>0</v>
      </c>
      <c r="AM64" s="195"/>
      <c r="AN64" s="195"/>
      <c r="AO64" s="195"/>
    </row>
    <row r="65" s="12" customFormat="1" ht="30" customHeight="1" spans="1:41">
      <c r="A65" s="182" t="s">
        <v>54</v>
      </c>
      <c r="B65" s="187" t="s">
        <v>102</v>
      </c>
      <c r="C65" s="187"/>
      <c r="D65" s="187"/>
      <c r="E65" s="184"/>
      <c r="F65" s="184"/>
      <c r="G65" s="184"/>
      <c r="H65" s="184"/>
      <c r="I65" s="190"/>
      <c r="J65" s="190"/>
      <c r="K65" s="190"/>
      <c r="L65" s="190"/>
      <c r="M65" s="190"/>
      <c r="N65" s="190"/>
      <c r="O65" s="190"/>
      <c r="P65" s="190"/>
      <c r="Q65" s="190"/>
      <c r="R65" s="190"/>
      <c r="S65" s="190"/>
      <c r="T65" s="190"/>
      <c r="U65" s="190"/>
      <c r="V65" s="190"/>
      <c r="W65" s="190"/>
      <c r="X65" s="190"/>
      <c r="Y65" s="190"/>
      <c r="Z65" s="190"/>
      <c r="AA65" s="190"/>
      <c r="AB65" s="190"/>
      <c r="AC65" s="190"/>
      <c r="AD65" s="190"/>
      <c r="AE65" s="190"/>
      <c r="AF65" s="190"/>
      <c r="AG65" s="190"/>
      <c r="AH65" s="190"/>
      <c r="AI65" s="190"/>
      <c r="AJ65" s="190"/>
      <c r="AK65" s="190"/>
      <c r="AL65" s="190"/>
      <c r="AM65" s="195"/>
      <c r="AN65" s="195"/>
      <c r="AO65" s="195"/>
    </row>
    <row r="66" s="12" customFormat="1" ht="30" customHeight="1" spans="1:41">
      <c r="A66" s="182" t="s">
        <v>54</v>
      </c>
      <c r="B66" s="187" t="s">
        <v>103</v>
      </c>
      <c r="C66" s="187"/>
      <c r="D66" s="187"/>
      <c r="E66" s="184"/>
      <c r="F66" s="184"/>
      <c r="G66" s="184"/>
      <c r="H66" s="184"/>
      <c r="I66" s="190"/>
      <c r="J66" s="190"/>
      <c r="K66" s="190"/>
      <c r="L66" s="190"/>
      <c r="M66" s="190"/>
      <c r="N66" s="190"/>
      <c r="O66" s="190"/>
      <c r="P66" s="190"/>
      <c r="Q66" s="190"/>
      <c r="R66" s="190"/>
      <c r="S66" s="190"/>
      <c r="T66" s="190"/>
      <c r="U66" s="190"/>
      <c r="V66" s="190"/>
      <c r="W66" s="190"/>
      <c r="X66" s="190"/>
      <c r="Y66" s="190"/>
      <c r="Z66" s="190"/>
      <c r="AA66" s="190"/>
      <c r="AB66" s="190"/>
      <c r="AC66" s="190"/>
      <c r="AD66" s="190"/>
      <c r="AE66" s="190"/>
      <c r="AF66" s="190"/>
      <c r="AG66" s="190"/>
      <c r="AH66" s="190"/>
      <c r="AI66" s="190"/>
      <c r="AJ66" s="190"/>
      <c r="AK66" s="190"/>
      <c r="AL66" s="190"/>
      <c r="AM66" s="195"/>
      <c r="AN66" s="195"/>
      <c r="AO66" s="195"/>
    </row>
    <row r="67" s="12" customFormat="1" ht="30" customHeight="1" spans="1:41">
      <c r="A67" s="182" t="s">
        <v>52</v>
      </c>
      <c r="B67" s="187" t="s">
        <v>104</v>
      </c>
      <c r="C67" s="187"/>
      <c r="D67" s="187"/>
      <c r="E67" s="184"/>
      <c r="F67" s="184"/>
      <c r="G67" s="184"/>
      <c r="H67" s="184"/>
      <c r="I67" s="190">
        <f t="shared" ref="I67:AL67" si="19">I68+I69</f>
        <v>0</v>
      </c>
      <c r="J67" s="190">
        <f t="shared" si="19"/>
        <v>0</v>
      </c>
      <c r="K67" s="190">
        <f t="shared" si="19"/>
        <v>0</v>
      </c>
      <c r="L67" s="190">
        <f t="shared" si="19"/>
        <v>0</v>
      </c>
      <c r="M67" s="190">
        <f t="shared" si="19"/>
        <v>0</v>
      </c>
      <c r="N67" s="190">
        <f t="shared" si="19"/>
        <v>0</v>
      </c>
      <c r="O67" s="190">
        <f t="shared" si="19"/>
        <v>0</v>
      </c>
      <c r="P67" s="190">
        <f t="shared" si="19"/>
        <v>0</v>
      </c>
      <c r="Q67" s="190">
        <f t="shared" si="19"/>
        <v>0</v>
      </c>
      <c r="R67" s="190">
        <f t="shared" si="19"/>
        <v>0</v>
      </c>
      <c r="S67" s="190">
        <f t="shared" si="19"/>
        <v>0</v>
      </c>
      <c r="T67" s="190">
        <f t="shared" si="19"/>
        <v>0</v>
      </c>
      <c r="U67" s="190">
        <f t="shared" si="19"/>
        <v>0</v>
      </c>
      <c r="V67" s="190">
        <f t="shared" si="19"/>
        <v>0</v>
      </c>
      <c r="W67" s="190">
        <f t="shared" si="19"/>
        <v>0</v>
      </c>
      <c r="X67" s="190">
        <f t="shared" si="19"/>
        <v>0</v>
      </c>
      <c r="Y67" s="190">
        <f t="shared" si="19"/>
        <v>0</v>
      </c>
      <c r="Z67" s="190">
        <f t="shared" si="19"/>
        <v>0</v>
      </c>
      <c r="AA67" s="190">
        <f t="shared" si="19"/>
        <v>0</v>
      </c>
      <c r="AB67" s="190">
        <f t="shared" si="19"/>
        <v>0</v>
      </c>
      <c r="AC67" s="190">
        <f t="shared" si="19"/>
        <v>0</v>
      </c>
      <c r="AD67" s="190">
        <f t="shared" si="19"/>
        <v>0</v>
      </c>
      <c r="AE67" s="190">
        <f t="shared" si="19"/>
        <v>0</v>
      </c>
      <c r="AF67" s="190">
        <f t="shared" si="19"/>
        <v>0</v>
      </c>
      <c r="AG67" s="190">
        <f t="shared" si="19"/>
        <v>0</v>
      </c>
      <c r="AH67" s="190">
        <f t="shared" si="19"/>
        <v>0</v>
      </c>
      <c r="AI67" s="190">
        <f t="shared" si="19"/>
        <v>0</v>
      </c>
      <c r="AJ67" s="190">
        <f t="shared" si="19"/>
        <v>0</v>
      </c>
      <c r="AK67" s="190">
        <f t="shared" si="19"/>
        <v>0</v>
      </c>
      <c r="AL67" s="190">
        <f t="shared" si="19"/>
        <v>0</v>
      </c>
      <c r="AM67" s="195"/>
      <c r="AN67" s="195"/>
      <c r="AO67" s="195"/>
    </row>
    <row r="68" s="12" customFormat="1" ht="30" customHeight="1" spans="1:41">
      <c r="A68" s="182" t="s">
        <v>54</v>
      </c>
      <c r="B68" s="187" t="s">
        <v>105</v>
      </c>
      <c r="C68" s="187"/>
      <c r="D68" s="187"/>
      <c r="E68" s="184"/>
      <c r="F68" s="184"/>
      <c r="G68" s="184"/>
      <c r="H68" s="184"/>
      <c r="I68" s="190"/>
      <c r="J68" s="190"/>
      <c r="K68" s="190"/>
      <c r="L68" s="190"/>
      <c r="M68" s="190"/>
      <c r="N68" s="190"/>
      <c r="O68" s="190"/>
      <c r="P68" s="190"/>
      <c r="Q68" s="190"/>
      <c r="R68" s="190"/>
      <c r="S68" s="190"/>
      <c r="T68" s="190"/>
      <c r="U68" s="190"/>
      <c r="V68" s="190"/>
      <c r="W68" s="190"/>
      <c r="X68" s="190"/>
      <c r="Y68" s="190"/>
      <c r="Z68" s="190"/>
      <c r="AA68" s="190"/>
      <c r="AB68" s="190"/>
      <c r="AC68" s="190"/>
      <c r="AD68" s="190"/>
      <c r="AE68" s="190"/>
      <c r="AF68" s="190"/>
      <c r="AG68" s="190"/>
      <c r="AH68" s="190"/>
      <c r="AI68" s="190"/>
      <c r="AJ68" s="190"/>
      <c r="AK68" s="190"/>
      <c r="AL68" s="190"/>
      <c r="AM68" s="195"/>
      <c r="AN68" s="195"/>
      <c r="AO68" s="195"/>
    </row>
    <row r="69" s="12" customFormat="1" ht="30" customHeight="1" spans="1:41">
      <c r="A69" s="182" t="s">
        <v>54</v>
      </c>
      <c r="B69" s="187" t="s">
        <v>106</v>
      </c>
      <c r="C69" s="187"/>
      <c r="D69" s="187"/>
      <c r="E69" s="184"/>
      <c r="F69" s="184"/>
      <c r="G69" s="184"/>
      <c r="H69" s="184"/>
      <c r="I69" s="190"/>
      <c r="J69" s="190"/>
      <c r="K69" s="190"/>
      <c r="L69" s="190"/>
      <c r="M69" s="190"/>
      <c r="N69" s="190"/>
      <c r="O69" s="190"/>
      <c r="P69" s="190"/>
      <c r="Q69" s="190"/>
      <c r="R69" s="190"/>
      <c r="S69" s="190"/>
      <c r="T69" s="190"/>
      <c r="U69" s="190"/>
      <c r="V69" s="190"/>
      <c r="W69" s="190"/>
      <c r="X69" s="190"/>
      <c r="Y69" s="190"/>
      <c r="Z69" s="190"/>
      <c r="AA69" s="190"/>
      <c r="AB69" s="190"/>
      <c r="AC69" s="190"/>
      <c r="AD69" s="190"/>
      <c r="AE69" s="190"/>
      <c r="AF69" s="190"/>
      <c r="AG69" s="190"/>
      <c r="AH69" s="190"/>
      <c r="AI69" s="190"/>
      <c r="AJ69" s="190"/>
      <c r="AK69" s="190"/>
      <c r="AL69" s="190"/>
      <c r="AM69" s="195"/>
      <c r="AN69" s="195"/>
      <c r="AO69" s="195"/>
    </row>
    <row r="70" s="12" customFormat="1" ht="30" customHeight="1" spans="1:41">
      <c r="A70" s="182" t="s">
        <v>52</v>
      </c>
      <c r="B70" s="187" t="s">
        <v>107</v>
      </c>
      <c r="C70" s="187"/>
      <c r="D70" s="187"/>
      <c r="E70" s="184"/>
      <c r="F70" s="184"/>
      <c r="G70" s="184"/>
      <c r="H70" s="184"/>
      <c r="I70" s="190">
        <f t="shared" ref="I70:AL70" si="20">I71+I73+I72</f>
        <v>0</v>
      </c>
      <c r="J70" s="190">
        <f t="shared" si="20"/>
        <v>0</v>
      </c>
      <c r="K70" s="190">
        <f t="shared" si="20"/>
        <v>0</v>
      </c>
      <c r="L70" s="190">
        <f t="shared" si="20"/>
        <v>0</v>
      </c>
      <c r="M70" s="190">
        <f t="shared" si="20"/>
        <v>0</v>
      </c>
      <c r="N70" s="190">
        <f t="shared" si="20"/>
        <v>0</v>
      </c>
      <c r="O70" s="190">
        <f t="shared" si="20"/>
        <v>0</v>
      </c>
      <c r="P70" s="190">
        <f t="shared" si="20"/>
        <v>0</v>
      </c>
      <c r="Q70" s="190">
        <f t="shared" si="20"/>
        <v>0</v>
      </c>
      <c r="R70" s="190">
        <f t="shared" si="20"/>
        <v>0</v>
      </c>
      <c r="S70" s="190">
        <f t="shared" si="20"/>
        <v>0</v>
      </c>
      <c r="T70" s="190">
        <f t="shared" si="20"/>
        <v>0</v>
      </c>
      <c r="U70" s="190">
        <f t="shared" si="20"/>
        <v>0</v>
      </c>
      <c r="V70" s="190">
        <f t="shared" si="20"/>
        <v>0</v>
      </c>
      <c r="W70" s="190">
        <f t="shared" si="20"/>
        <v>0</v>
      </c>
      <c r="X70" s="190">
        <f t="shared" si="20"/>
        <v>0</v>
      </c>
      <c r="Y70" s="190">
        <f t="shared" si="20"/>
        <v>0</v>
      </c>
      <c r="Z70" s="190">
        <f t="shared" si="20"/>
        <v>0</v>
      </c>
      <c r="AA70" s="190">
        <f t="shared" si="20"/>
        <v>0</v>
      </c>
      <c r="AB70" s="190">
        <f t="shared" si="20"/>
        <v>0</v>
      </c>
      <c r="AC70" s="190">
        <f t="shared" si="20"/>
        <v>0</v>
      </c>
      <c r="AD70" s="190">
        <f t="shared" si="20"/>
        <v>0</v>
      </c>
      <c r="AE70" s="190">
        <f t="shared" si="20"/>
        <v>0</v>
      </c>
      <c r="AF70" s="190">
        <f t="shared" si="20"/>
        <v>0</v>
      </c>
      <c r="AG70" s="190">
        <f t="shared" si="20"/>
        <v>0</v>
      </c>
      <c r="AH70" s="190">
        <f t="shared" si="20"/>
        <v>0</v>
      </c>
      <c r="AI70" s="190">
        <f t="shared" si="20"/>
        <v>0</v>
      </c>
      <c r="AJ70" s="190">
        <f t="shared" si="20"/>
        <v>0</v>
      </c>
      <c r="AK70" s="190">
        <f t="shared" si="20"/>
        <v>0</v>
      </c>
      <c r="AL70" s="190">
        <f t="shared" si="20"/>
        <v>0</v>
      </c>
      <c r="AM70" s="195"/>
      <c r="AN70" s="195"/>
      <c r="AO70" s="195"/>
    </row>
    <row r="71" s="12" customFormat="1" ht="30" customHeight="1" spans="1:41">
      <c r="A71" s="182" t="s">
        <v>54</v>
      </c>
      <c r="B71" s="187" t="s">
        <v>108</v>
      </c>
      <c r="C71" s="187"/>
      <c r="D71" s="187"/>
      <c r="E71" s="184"/>
      <c r="F71" s="184"/>
      <c r="G71" s="184"/>
      <c r="H71" s="184"/>
      <c r="I71" s="190"/>
      <c r="J71" s="190"/>
      <c r="K71" s="190"/>
      <c r="L71" s="190"/>
      <c r="M71" s="190"/>
      <c r="N71" s="190"/>
      <c r="O71" s="190"/>
      <c r="P71" s="190"/>
      <c r="Q71" s="190"/>
      <c r="R71" s="190"/>
      <c r="S71" s="190"/>
      <c r="T71" s="190"/>
      <c r="U71" s="190"/>
      <c r="V71" s="190"/>
      <c r="W71" s="190"/>
      <c r="X71" s="190"/>
      <c r="Y71" s="190"/>
      <c r="Z71" s="190"/>
      <c r="AA71" s="190"/>
      <c r="AB71" s="190"/>
      <c r="AC71" s="190"/>
      <c r="AD71" s="190"/>
      <c r="AE71" s="190"/>
      <c r="AF71" s="190"/>
      <c r="AG71" s="190"/>
      <c r="AH71" s="190"/>
      <c r="AI71" s="190"/>
      <c r="AJ71" s="190"/>
      <c r="AK71" s="190"/>
      <c r="AL71" s="190"/>
      <c r="AM71" s="195"/>
      <c r="AN71" s="195"/>
      <c r="AO71" s="195"/>
    </row>
    <row r="72" s="12" customFormat="1" ht="30" customHeight="1" spans="1:41">
      <c r="A72" s="182" t="s">
        <v>54</v>
      </c>
      <c r="B72" s="187" t="s">
        <v>109</v>
      </c>
      <c r="C72" s="187"/>
      <c r="D72" s="187"/>
      <c r="E72" s="184"/>
      <c r="F72" s="184"/>
      <c r="G72" s="184"/>
      <c r="H72" s="184"/>
      <c r="I72" s="190"/>
      <c r="J72" s="190"/>
      <c r="K72" s="190"/>
      <c r="L72" s="190"/>
      <c r="M72" s="190"/>
      <c r="N72" s="190"/>
      <c r="O72" s="190"/>
      <c r="P72" s="190"/>
      <c r="Q72" s="190"/>
      <c r="R72" s="190"/>
      <c r="S72" s="190"/>
      <c r="T72" s="190"/>
      <c r="U72" s="190"/>
      <c r="V72" s="190"/>
      <c r="W72" s="190"/>
      <c r="X72" s="190"/>
      <c r="Y72" s="190"/>
      <c r="Z72" s="190"/>
      <c r="AA72" s="190"/>
      <c r="AB72" s="190"/>
      <c r="AC72" s="190"/>
      <c r="AD72" s="190"/>
      <c r="AE72" s="190"/>
      <c r="AF72" s="190"/>
      <c r="AG72" s="190"/>
      <c r="AH72" s="190"/>
      <c r="AI72" s="190"/>
      <c r="AJ72" s="190"/>
      <c r="AK72" s="190"/>
      <c r="AL72" s="190"/>
      <c r="AM72" s="195"/>
      <c r="AN72" s="195"/>
      <c r="AO72" s="195"/>
    </row>
    <row r="73" s="12" customFormat="1" ht="30" customHeight="1" spans="1:41">
      <c r="A73" s="182" t="s">
        <v>54</v>
      </c>
      <c r="B73" s="187" t="s">
        <v>110</v>
      </c>
      <c r="C73" s="187"/>
      <c r="D73" s="187"/>
      <c r="E73" s="184"/>
      <c r="F73" s="184"/>
      <c r="G73" s="184"/>
      <c r="H73" s="184"/>
      <c r="I73" s="190"/>
      <c r="J73" s="190"/>
      <c r="K73" s="190"/>
      <c r="L73" s="190"/>
      <c r="M73" s="190"/>
      <c r="N73" s="190"/>
      <c r="O73" s="190"/>
      <c r="P73" s="190"/>
      <c r="Q73" s="190"/>
      <c r="R73" s="190"/>
      <c r="S73" s="190"/>
      <c r="T73" s="190"/>
      <c r="U73" s="190"/>
      <c r="V73" s="190"/>
      <c r="W73" s="190"/>
      <c r="X73" s="190"/>
      <c r="Y73" s="190"/>
      <c r="Z73" s="190"/>
      <c r="AA73" s="190"/>
      <c r="AB73" s="190"/>
      <c r="AC73" s="190"/>
      <c r="AD73" s="190"/>
      <c r="AE73" s="190"/>
      <c r="AF73" s="190"/>
      <c r="AG73" s="190"/>
      <c r="AH73" s="190"/>
      <c r="AI73" s="190"/>
      <c r="AJ73" s="190"/>
      <c r="AK73" s="190"/>
      <c r="AL73" s="190"/>
      <c r="AM73" s="195"/>
      <c r="AN73" s="195"/>
      <c r="AO73" s="195"/>
    </row>
    <row r="74" s="12" customFormat="1" ht="30" customHeight="1" spans="1:41">
      <c r="A74" s="182" t="s">
        <v>52</v>
      </c>
      <c r="B74" s="187" t="s">
        <v>111</v>
      </c>
      <c r="C74" s="187"/>
      <c r="D74" s="187"/>
      <c r="E74" s="184"/>
      <c r="F74" s="184"/>
      <c r="G74" s="184"/>
      <c r="H74" s="184"/>
      <c r="I74" s="190">
        <f t="shared" ref="I74:AL74" si="21">I75</f>
        <v>0</v>
      </c>
      <c r="J74" s="190">
        <f t="shared" si="21"/>
        <v>0</v>
      </c>
      <c r="K74" s="190">
        <f t="shared" si="21"/>
        <v>0</v>
      </c>
      <c r="L74" s="190">
        <f t="shared" si="21"/>
        <v>0</v>
      </c>
      <c r="M74" s="190">
        <f t="shared" si="21"/>
        <v>0</v>
      </c>
      <c r="N74" s="190">
        <f t="shared" si="21"/>
        <v>0</v>
      </c>
      <c r="O74" s="190">
        <f t="shared" si="21"/>
        <v>0</v>
      </c>
      <c r="P74" s="190">
        <f t="shared" si="21"/>
        <v>0</v>
      </c>
      <c r="Q74" s="190">
        <f t="shared" si="21"/>
        <v>0</v>
      </c>
      <c r="R74" s="190">
        <f t="shared" si="21"/>
        <v>0</v>
      </c>
      <c r="S74" s="190">
        <f t="shared" si="21"/>
        <v>0</v>
      </c>
      <c r="T74" s="190">
        <f t="shared" si="21"/>
        <v>0</v>
      </c>
      <c r="U74" s="190">
        <f t="shared" si="21"/>
        <v>0</v>
      </c>
      <c r="V74" s="190">
        <f t="shared" si="21"/>
        <v>0</v>
      </c>
      <c r="W74" s="190">
        <f t="shared" si="21"/>
        <v>0</v>
      </c>
      <c r="X74" s="190">
        <f t="shared" si="21"/>
        <v>0</v>
      </c>
      <c r="Y74" s="190">
        <f t="shared" si="21"/>
        <v>0</v>
      </c>
      <c r="Z74" s="190">
        <f t="shared" si="21"/>
        <v>0</v>
      </c>
      <c r="AA74" s="190">
        <f t="shared" si="21"/>
        <v>0</v>
      </c>
      <c r="AB74" s="190">
        <f t="shared" si="21"/>
        <v>0</v>
      </c>
      <c r="AC74" s="190">
        <f t="shared" si="21"/>
        <v>0</v>
      </c>
      <c r="AD74" s="190">
        <f t="shared" si="21"/>
        <v>0</v>
      </c>
      <c r="AE74" s="190">
        <f t="shared" si="21"/>
        <v>0</v>
      </c>
      <c r="AF74" s="190">
        <f t="shared" si="21"/>
        <v>0</v>
      </c>
      <c r="AG74" s="190">
        <f t="shared" si="21"/>
        <v>0</v>
      </c>
      <c r="AH74" s="190">
        <f t="shared" si="21"/>
        <v>0</v>
      </c>
      <c r="AI74" s="190">
        <f t="shared" si="21"/>
        <v>0</v>
      </c>
      <c r="AJ74" s="190">
        <f t="shared" si="21"/>
        <v>0</v>
      </c>
      <c r="AK74" s="190">
        <f t="shared" si="21"/>
        <v>0</v>
      </c>
      <c r="AL74" s="190">
        <f t="shared" si="21"/>
        <v>0</v>
      </c>
      <c r="AM74" s="195"/>
      <c r="AN74" s="195"/>
      <c r="AO74" s="195"/>
    </row>
    <row r="75" s="12" customFormat="1" ht="30" customHeight="1" spans="1:41">
      <c r="A75" s="182" t="s">
        <v>54</v>
      </c>
      <c r="B75" s="187" t="s">
        <v>111</v>
      </c>
      <c r="C75" s="187"/>
      <c r="D75" s="187"/>
      <c r="E75" s="184"/>
      <c r="F75" s="184"/>
      <c r="G75" s="184"/>
      <c r="H75" s="184"/>
      <c r="I75" s="190"/>
      <c r="J75" s="190"/>
      <c r="K75" s="190"/>
      <c r="L75" s="190"/>
      <c r="M75" s="190"/>
      <c r="N75" s="190"/>
      <c r="O75" s="190"/>
      <c r="P75" s="190"/>
      <c r="Q75" s="190"/>
      <c r="R75" s="190"/>
      <c r="S75" s="190"/>
      <c r="T75" s="190"/>
      <c r="U75" s="190"/>
      <c r="V75" s="190"/>
      <c r="W75" s="190"/>
      <c r="X75" s="190"/>
      <c r="Y75" s="190"/>
      <c r="Z75" s="190"/>
      <c r="AA75" s="190"/>
      <c r="AB75" s="190"/>
      <c r="AC75" s="190"/>
      <c r="AD75" s="190"/>
      <c r="AE75" s="190"/>
      <c r="AF75" s="190"/>
      <c r="AG75" s="190"/>
      <c r="AH75" s="190"/>
      <c r="AI75" s="190"/>
      <c r="AJ75" s="190"/>
      <c r="AK75" s="190"/>
      <c r="AL75" s="190"/>
      <c r="AM75" s="195"/>
      <c r="AN75" s="195"/>
      <c r="AO75" s="195"/>
    </row>
    <row r="76" s="12" customFormat="1" ht="30" customHeight="1" spans="1:41">
      <c r="A76" s="179" t="s">
        <v>50</v>
      </c>
      <c r="B76" s="187" t="s">
        <v>112</v>
      </c>
      <c r="C76" s="187"/>
      <c r="D76" s="187"/>
      <c r="E76" s="184"/>
      <c r="F76" s="184"/>
      <c r="G76" s="184"/>
      <c r="H76" s="184"/>
      <c r="I76" s="191">
        <f t="shared" ref="I76:AL76" si="22">I77+I91+I96</f>
        <v>4</v>
      </c>
      <c r="J76" s="191">
        <f t="shared" si="22"/>
        <v>258</v>
      </c>
      <c r="K76" s="191">
        <f t="shared" si="22"/>
        <v>1</v>
      </c>
      <c r="L76" s="191">
        <f t="shared" si="22"/>
        <v>0</v>
      </c>
      <c r="M76" s="191">
        <f t="shared" si="22"/>
        <v>3</v>
      </c>
      <c r="N76" s="191">
        <f t="shared" si="22"/>
        <v>0</v>
      </c>
      <c r="O76" s="191">
        <f t="shared" si="22"/>
        <v>0</v>
      </c>
      <c r="P76" s="191">
        <f t="shared" si="22"/>
        <v>0</v>
      </c>
      <c r="Q76" s="191">
        <f t="shared" si="22"/>
        <v>0</v>
      </c>
      <c r="R76" s="191">
        <f t="shared" si="22"/>
        <v>0</v>
      </c>
      <c r="S76" s="191">
        <f t="shared" si="22"/>
        <v>4030</v>
      </c>
      <c r="T76" s="191">
        <f t="shared" si="22"/>
        <v>16406</v>
      </c>
      <c r="U76" s="191">
        <f t="shared" si="22"/>
        <v>0</v>
      </c>
      <c r="V76" s="191">
        <f t="shared" si="22"/>
        <v>0</v>
      </c>
      <c r="W76" s="191">
        <f t="shared" si="22"/>
        <v>0</v>
      </c>
      <c r="X76" s="191">
        <f t="shared" si="22"/>
        <v>0</v>
      </c>
      <c r="Y76" s="191">
        <f t="shared" si="22"/>
        <v>0</v>
      </c>
      <c r="Z76" s="191">
        <f t="shared" si="22"/>
        <v>6850</v>
      </c>
      <c r="AA76" s="191">
        <f t="shared" si="22"/>
        <v>4450</v>
      </c>
      <c r="AB76" s="191">
        <f t="shared" si="22"/>
        <v>4450</v>
      </c>
      <c r="AC76" s="191">
        <f t="shared" si="22"/>
        <v>0</v>
      </c>
      <c r="AD76" s="191">
        <f t="shared" si="22"/>
        <v>0</v>
      </c>
      <c r="AE76" s="191">
        <f t="shared" si="22"/>
        <v>0</v>
      </c>
      <c r="AF76" s="191">
        <f t="shared" si="22"/>
        <v>0</v>
      </c>
      <c r="AG76" s="191">
        <f t="shared" si="22"/>
        <v>0</v>
      </c>
      <c r="AH76" s="191">
        <f t="shared" si="22"/>
        <v>2000</v>
      </c>
      <c r="AI76" s="191">
        <f t="shared" si="22"/>
        <v>0</v>
      </c>
      <c r="AJ76" s="191">
        <f t="shared" si="22"/>
        <v>400</v>
      </c>
      <c r="AK76" s="191">
        <f t="shared" si="22"/>
        <v>0</v>
      </c>
      <c r="AL76" s="191">
        <f t="shared" si="22"/>
        <v>0</v>
      </c>
      <c r="AM76" s="195"/>
      <c r="AN76" s="195"/>
      <c r="AO76" s="195"/>
    </row>
    <row r="77" s="12" customFormat="1" ht="30" customHeight="1" spans="1:41">
      <c r="A77" s="179" t="s">
        <v>52</v>
      </c>
      <c r="B77" s="187" t="s">
        <v>113</v>
      </c>
      <c r="C77" s="187"/>
      <c r="D77" s="187"/>
      <c r="E77" s="184"/>
      <c r="F77" s="184"/>
      <c r="G77" s="184"/>
      <c r="H77" s="184"/>
      <c r="I77" s="190">
        <f t="shared" ref="I77:AL77" si="23">I78+I79+I80+I82+I86+I87+I88+I89+I90</f>
        <v>4</v>
      </c>
      <c r="J77" s="190">
        <f t="shared" si="23"/>
        <v>258</v>
      </c>
      <c r="K77" s="190">
        <f t="shared" si="23"/>
        <v>1</v>
      </c>
      <c r="L77" s="190">
        <f t="shared" si="23"/>
        <v>0</v>
      </c>
      <c r="M77" s="190">
        <f t="shared" si="23"/>
        <v>3</v>
      </c>
      <c r="N77" s="190">
        <f t="shared" si="23"/>
        <v>0</v>
      </c>
      <c r="O77" s="190">
        <f t="shared" si="23"/>
        <v>0</v>
      </c>
      <c r="P77" s="190">
        <f t="shared" si="23"/>
        <v>0</v>
      </c>
      <c r="Q77" s="190">
        <f t="shared" si="23"/>
        <v>0</v>
      </c>
      <c r="R77" s="190">
        <f t="shared" si="23"/>
        <v>0</v>
      </c>
      <c r="S77" s="190">
        <f t="shared" si="23"/>
        <v>4030</v>
      </c>
      <c r="T77" s="190">
        <f t="shared" si="23"/>
        <v>16406</v>
      </c>
      <c r="U77" s="190">
        <f t="shared" si="23"/>
        <v>0</v>
      </c>
      <c r="V77" s="190">
        <f t="shared" si="23"/>
        <v>0</v>
      </c>
      <c r="W77" s="190">
        <f t="shared" si="23"/>
        <v>0</v>
      </c>
      <c r="X77" s="190">
        <f t="shared" si="23"/>
        <v>0</v>
      </c>
      <c r="Y77" s="190">
        <f t="shared" si="23"/>
        <v>0</v>
      </c>
      <c r="Z77" s="190">
        <f t="shared" si="23"/>
        <v>6850</v>
      </c>
      <c r="AA77" s="190">
        <f t="shared" si="23"/>
        <v>4450</v>
      </c>
      <c r="AB77" s="190">
        <f t="shared" si="23"/>
        <v>4450</v>
      </c>
      <c r="AC77" s="190">
        <f t="shared" si="23"/>
        <v>0</v>
      </c>
      <c r="AD77" s="190">
        <f t="shared" si="23"/>
        <v>0</v>
      </c>
      <c r="AE77" s="190">
        <f t="shared" si="23"/>
        <v>0</v>
      </c>
      <c r="AF77" s="190">
        <f t="shared" si="23"/>
        <v>0</v>
      </c>
      <c r="AG77" s="190">
        <f t="shared" si="23"/>
        <v>0</v>
      </c>
      <c r="AH77" s="190">
        <f t="shared" si="23"/>
        <v>2000</v>
      </c>
      <c r="AI77" s="190">
        <f t="shared" si="23"/>
        <v>0</v>
      </c>
      <c r="AJ77" s="190">
        <f t="shared" si="23"/>
        <v>400</v>
      </c>
      <c r="AK77" s="190">
        <f t="shared" si="23"/>
        <v>0</v>
      </c>
      <c r="AL77" s="190">
        <f t="shared" si="23"/>
        <v>0</v>
      </c>
      <c r="AM77" s="195"/>
      <c r="AN77" s="195"/>
      <c r="AO77" s="195"/>
    </row>
    <row r="78" s="12" customFormat="1" ht="43" customHeight="1" spans="1:41">
      <c r="A78" s="182" t="s">
        <v>54</v>
      </c>
      <c r="B78" s="187" t="s">
        <v>114</v>
      </c>
      <c r="C78" s="187"/>
      <c r="D78" s="187"/>
      <c r="E78" s="184"/>
      <c r="F78" s="184"/>
      <c r="G78" s="184"/>
      <c r="H78" s="184"/>
      <c r="I78" s="190"/>
      <c r="J78" s="190"/>
      <c r="K78" s="190"/>
      <c r="L78" s="190"/>
      <c r="M78" s="190"/>
      <c r="N78" s="190"/>
      <c r="O78" s="190"/>
      <c r="P78" s="190"/>
      <c r="Q78" s="190"/>
      <c r="R78" s="190"/>
      <c r="S78" s="190"/>
      <c r="T78" s="190"/>
      <c r="U78" s="190"/>
      <c r="V78" s="190"/>
      <c r="W78" s="190"/>
      <c r="X78" s="190"/>
      <c r="Y78" s="190"/>
      <c r="Z78" s="190"/>
      <c r="AA78" s="190"/>
      <c r="AB78" s="190"/>
      <c r="AC78" s="190"/>
      <c r="AD78" s="190"/>
      <c r="AE78" s="190"/>
      <c r="AF78" s="190"/>
      <c r="AG78" s="190"/>
      <c r="AH78" s="190"/>
      <c r="AI78" s="190"/>
      <c r="AJ78" s="190"/>
      <c r="AK78" s="190"/>
      <c r="AL78" s="190"/>
      <c r="AM78" s="195"/>
      <c r="AN78" s="195"/>
      <c r="AO78" s="195"/>
    </row>
    <row r="79" s="12" customFormat="1" ht="43" customHeight="1" spans="1:41">
      <c r="A79" s="182" t="s">
        <v>54</v>
      </c>
      <c r="B79" s="187" t="s">
        <v>115</v>
      </c>
      <c r="C79" s="187"/>
      <c r="D79" s="187"/>
      <c r="E79" s="184"/>
      <c r="F79" s="184"/>
      <c r="G79" s="184"/>
      <c r="H79" s="184"/>
      <c r="I79" s="190"/>
      <c r="J79" s="190"/>
      <c r="K79" s="190"/>
      <c r="L79" s="190"/>
      <c r="M79" s="190"/>
      <c r="N79" s="190"/>
      <c r="O79" s="190"/>
      <c r="P79" s="190"/>
      <c r="Q79" s="190"/>
      <c r="R79" s="190"/>
      <c r="S79" s="190"/>
      <c r="T79" s="190"/>
      <c r="U79" s="190"/>
      <c r="V79" s="190"/>
      <c r="W79" s="190"/>
      <c r="X79" s="190"/>
      <c r="Y79" s="190"/>
      <c r="Z79" s="190"/>
      <c r="AA79" s="190"/>
      <c r="AB79" s="190"/>
      <c r="AC79" s="190"/>
      <c r="AD79" s="190"/>
      <c r="AE79" s="190"/>
      <c r="AF79" s="190"/>
      <c r="AG79" s="190"/>
      <c r="AH79" s="190"/>
      <c r="AI79" s="190"/>
      <c r="AJ79" s="190"/>
      <c r="AK79" s="190"/>
      <c r="AL79" s="190"/>
      <c r="AM79" s="195"/>
      <c r="AN79" s="195"/>
      <c r="AO79" s="195"/>
    </row>
    <row r="80" s="12" customFormat="1" ht="43" customHeight="1" spans="1:41">
      <c r="A80" s="196" t="s">
        <v>54</v>
      </c>
      <c r="B80" s="197" t="s">
        <v>116</v>
      </c>
      <c r="C80" s="197"/>
      <c r="D80" s="197"/>
      <c r="E80" s="198"/>
      <c r="F80" s="198"/>
      <c r="G80" s="198"/>
      <c r="H80" s="198"/>
      <c r="I80" s="203">
        <f t="shared" ref="I80:AL80" si="24">SUM(I81)</f>
        <v>1</v>
      </c>
      <c r="J80" s="203">
        <f t="shared" si="24"/>
        <v>30</v>
      </c>
      <c r="K80" s="203">
        <f t="shared" si="24"/>
        <v>1</v>
      </c>
      <c r="L80" s="203">
        <f t="shared" si="24"/>
        <v>0</v>
      </c>
      <c r="M80" s="203">
        <f t="shared" si="24"/>
        <v>0</v>
      </c>
      <c r="N80" s="203">
        <f t="shared" si="24"/>
        <v>0</v>
      </c>
      <c r="O80" s="203">
        <f t="shared" si="24"/>
        <v>0</v>
      </c>
      <c r="P80" s="203">
        <f t="shared" si="24"/>
        <v>0</v>
      </c>
      <c r="Q80" s="203">
        <f t="shared" si="24"/>
        <v>0</v>
      </c>
      <c r="R80" s="203">
        <f t="shared" si="24"/>
        <v>0</v>
      </c>
      <c r="S80" s="203">
        <f t="shared" si="24"/>
        <v>431</v>
      </c>
      <c r="T80" s="203">
        <f t="shared" si="24"/>
        <v>1548</v>
      </c>
      <c r="U80" s="203">
        <f t="shared" si="24"/>
        <v>0</v>
      </c>
      <c r="V80" s="203">
        <f t="shared" si="24"/>
        <v>0</v>
      </c>
      <c r="W80" s="203">
        <f t="shared" si="24"/>
        <v>0</v>
      </c>
      <c r="X80" s="203">
        <f t="shared" si="24"/>
        <v>0</v>
      </c>
      <c r="Y80" s="203">
        <f t="shared" si="24"/>
        <v>0</v>
      </c>
      <c r="Z80" s="203">
        <f t="shared" si="24"/>
        <v>1800</v>
      </c>
      <c r="AA80" s="203">
        <f t="shared" si="24"/>
        <v>1400</v>
      </c>
      <c r="AB80" s="203">
        <f t="shared" si="24"/>
        <v>1400</v>
      </c>
      <c r="AC80" s="203">
        <f t="shared" si="24"/>
        <v>0</v>
      </c>
      <c r="AD80" s="203">
        <f t="shared" si="24"/>
        <v>0</v>
      </c>
      <c r="AE80" s="203">
        <f t="shared" si="24"/>
        <v>0</v>
      </c>
      <c r="AF80" s="203">
        <f t="shared" si="24"/>
        <v>0</v>
      </c>
      <c r="AG80" s="203">
        <f t="shared" si="24"/>
        <v>0</v>
      </c>
      <c r="AH80" s="203">
        <f t="shared" si="24"/>
        <v>0</v>
      </c>
      <c r="AI80" s="203">
        <f t="shared" si="24"/>
        <v>0</v>
      </c>
      <c r="AJ80" s="203">
        <f t="shared" si="24"/>
        <v>400</v>
      </c>
      <c r="AK80" s="203">
        <f t="shared" si="24"/>
        <v>0</v>
      </c>
      <c r="AL80" s="203">
        <f t="shared" si="24"/>
        <v>0</v>
      </c>
      <c r="AM80" s="205"/>
      <c r="AN80" s="205"/>
      <c r="AO80" s="205"/>
    </row>
    <row r="81" s="11" customFormat="1" ht="189" customHeight="1" spans="1:16383">
      <c r="A81" s="22">
        <v>11</v>
      </c>
      <c r="B81" s="22" t="s">
        <v>1335</v>
      </c>
      <c r="C81" s="22">
        <v>2024</v>
      </c>
      <c r="D81" s="37" t="s">
        <v>1336</v>
      </c>
      <c r="E81" s="24" t="s">
        <v>178</v>
      </c>
      <c r="F81" s="24" t="s">
        <v>1337</v>
      </c>
      <c r="G81" s="24" t="s">
        <v>1304</v>
      </c>
      <c r="H81" s="37" t="s">
        <v>1338</v>
      </c>
      <c r="I81" s="22">
        <v>1</v>
      </c>
      <c r="J81" s="22">
        <v>30</v>
      </c>
      <c r="K81" s="22">
        <v>1</v>
      </c>
      <c r="L81" s="22"/>
      <c r="M81" s="22"/>
      <c r="N81" s="22"/>
      <c r="O81" s="22"/>
      <c r="P81" s="22"/>
      <c r="Q81" s="22"/>
      <c r="R81" s="22"/>
      <c r="S81" s="22">
        <v>431</v>
      </c>
      <c r="T81" s="22">
        <v>1548</v>
      </c>
      <c r="U81" s="36" t="s">
        <v>215</v>
      </c>
      <c r="V81" s="22" t="s">
        <v>853</v>
      </c>
      <c r="W81" s="36" t="s">
        <v>215</v>
      </c>
      <c r="X81" s="22" t="s">
        <v>853</v>
      </c>
      <c r="Y81" s="22" t="s">
        <v>1286</v>
      </c>
      <c r="Z81" s="22">
        <v>1800</v>
      </c>
      <c r="AA81" s="22">
        <v>1400</v>
      </c>
      <c r="AB81" s="60">
        <v>1400</v>
      </c>
      <c r="AC81" s="60"/>
      <c r="AD81" s="60"/>
      <c r="AE81" s="60"/>
      <c r="AF81" s="22"/>
      <c r="AG81" s="22"/>
      <c r="AH81" s="22"/>
      <c r="AI81" s="22"/>
      <c r="AJ81" s="22">
        <v>400</v>
      </c>
      <c r="AK81" s="22"/>
      <c r="AL81" s="22"/>
      <c r="AM81" s="33" t="s">
        <v>1339</v>
      </c>
      <c r="AN81" s="33" t="s">
        <v>1340</v>
      </c>
      <c r="AO81" s="60" t="s">
        <v>1386</v>
      </c>
      <c r="AP81" s="75" t="s">
        <v>1386</v>
      </c>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207"/>
      <c r="BM81" s="207"/>
      <c r="BN81" s="207"/>
      <c r="BO81" s="207"/>
      <c r="BP81" s="207"/>
      <c r="BQ81" s="207"/>
      <c r="BR81" s="207"/>
      <c r="BS81" s="207"/>
      <c r="BT81" s="207"/>
      <c r="BU81" s="207"/>
      <c r="BV81" s="207"/>
      <c r="BW81" s="207"/>
      <c r="BX81" s="207"/>
      <c r="BY81" s="207"/>
      <c r="BZ81" s="207"/>
      <c r="CA81" s="207"/>
      <c r="CB81" s="207"/>
      <c r="CC81" s="207"/>
      <c r="CD81" s="207"/>
      <c r="CE81" s="207"/>
      <c r="CF81" s="207"/>
      <c r="CG81" s="207"/>
      <c r="CH81" s="207"/>
      <c r="CI81" s="207"/>
      <c r="CJ81" s="207"/>
      <c r="CK81" s="207"/>
      <c r="CL81" s="207"/>
      <c r="CM81" s="207"/>
      <c r="CN81" s="207"/>
      <c r="CO81" s="207"/>
      <c r="CP81" s="207"/>
      <c r="CQ81" s="207"/>
      <c r="CR81" s="207"/>
      <c r="CS81" s="207"/>
      <c r="CT81" s="207"/>
      <c r="CU81" s="207"/>
      <c r="CV81" s="207"/>
      <c r="CW81" s="207"/>
      <c r="CX81" s="207"/>
      <c r="CY81" s="207"/>
      <c r="CZ81" s="207"/>
      <c r="DA81" s="207"/>
      <c r="DB81" s="207"/>
      <c r="DC81" s="207"/>
      <c r="DD81" s="207"/>
      <c r="DE81" s="207"/>
      <c r="DF81" s="207"/>
      <c r="DG81" s="207"/>
      <c r="DH81" s="207"/>
      <c r="DI81" s="207"/>
      <c r="DJ81" s="207"/>
      <c r="DK81" s="207"/>
      <c r="DL81" s="207"/>
      <c r="DM81" s="207"/>
      <c r="DN81" s="207"/>
      <c r="DO81" s="207"/>
      <c r="DP81" s="207"/>
      <c r="DQ81" s="207"/>
      <c r="DR81" s="207"/>
      <c r="DS81" s="207"/>
      <c r="DT81" s="207"/>
      <c r="DU81" s="207"/>
      <c r="DV81" s="207"/>
      <c r="DW81" s="207"/>
      <c r="DX81" s="207"/>
      <c r="DY81" s="207"/>
      <c r="DZ81" s="207"/>
      <c r="EA81" s="207"/>
      <c r="EB81" s="207"/>
      <c r="EC81" s="207"/>
      <c r="ED81" s="207"/>
      <c r="EE81" s="207"/>
      <c r="EF81" s="207"/>
      <c r="EG81" s="207"/>
      <c r="EH81" s="207"/>
      <c r="EI81" s="207"/>
      <c r="EJ81" s="207"/>
      <c r="EK81" s="207"/>
      <c r="EL81" s="207"/>
      <c r="EM81" s="207"/>
      <c r="EN81" s="207"/>
      <c r="EO81" s="207"/>
      <c r="EP81" s="207"/>
      <c r="EQ81" s="207"/>
      <c r="ER81" s="207"/>
      <c r="ES81" s="207"/>
      <c r="ET81" s="207"/>
      <c r="EU81" s="207"/>
      <c r="EV81" s="207"/>
      <c r="EW81" s="207"/>
      <c r="EX81" s="207"/>
      <c r="EY81" s="207"/>
      <c r="EZ81" s="207"/>
      <c r="FA81" s="207"/>
      <c r="FB81" s="207"/>
      <c r="FC81" s="207"/>
      <c r="FD81" s="207"/>
      <c r="FE81" s="207"/>
      <c r="FF81" s="207"/>
      <c r="FG81" s="207"/>
      <c r="FH81" s="207"/>
      <c r="FI81" s="207"/>
      <c r="FJ81" s="207"/>
      <c r="FK81" s="207"/>
      <c r="FL81" s="207"/>
      <c r="FM81" s="207"/>
      <c r="FN81" s="207"/>
      <c r="FO81" s="207"/>
      <c r="FP81" s="207"/>
      <c r="FQ81" s="207"/>
      <c r="FR81" s="207"/>
      <c r="FS81" s="207"/>
      <c r="FT81" s="207"/>
      <c r="FU81" s="207"/>
      <c r="FV81" s="207"/>
      <c r="FW81" s="207"/>
      <c r="FX81" s="207"/>
      <c r="FY81" s="207"/>
      <c r="FZ81" s="207"/>
      <c r="GA81" s="207"/>
      <c r="GB81" s="207"/>
      <c r="GC81" s="207"/>
      <c r="GD81" s="207"/>
      <c r="GE81" s="207"/>
      <c r="GF81" s="207"/>
      <c r="GG81" s="207"/>
      <c r="GH81" s="207"/>
      <c r="GI81" s="207"/>
      <c r="GJ81" s="207"/>
      <c r="GK81" s="207"/>
      <c r="GL81" s="207"/>
      <c r="GM81" s="207"/>
      <c r="GN81" s="207"/>
      <c r="GO81" s="207"/>
      <c r="GP81" s="207"/>
      <c r="GQ81" s="207"/>
      <c r="GR81" s="207"/>
      <c r="GS81" s="207"/>
      <c r="GT81" s="207"/>
      <c r="GU81" s="207"/>
      <c r="GV81" s="207"/>
      <c r="GW81" s="207"/>
      <c r="GX81" s="207"/>
      <c r="GY81" s="207"/>
      <c r="GZ81" s="207"/>
      <c r="HA81" s="207"/>
      <c r="HB81" s="207"/>
      <c r="HC81" s="207"/>
      <c r="HD81" s="207"/>
      <c r="HE81" s="207"/>
      <c r="HF81" s="207"/>
      <c r="HG81" s="207"/>
      <c r="HH81" s="207"/>
      <c r="HI81" s="207"/>
      <c r="HJ81" s="207"/>
      <c r="HK81" s="207"/>
      <c r="HL81" s="207"/>
      <c r="HM81" s="207"/>
      <c r="HN81" s="207"/>
      <c r="HO81" s="207"/>
      <c r="HP81" s="207"/>
      <c r="HQ81" s="207"/>
      <c r="HR81" s="207"/>
      <c r="HS81" s="207"/>
      <c r="HT81" s="207"/>
      <c r="HU81" s="207"/>
      <c r="HV81" s="207"/>
      <c r="HW81" s="207"/>
      <c r="HX81" s="207"/>
      <c r="HY81" s="207"/>
      <c r="HZ81" s="207"/>
      <c r="IA81" s="207"/>
      <c r="IB81" s="207"/>
      <c r="IC81" s="207"/>
      <c r="ID81" s="207"/>
      <c r="IE81" s="207"/>
      <c r="IF81" s="207"/>
      <c r="IG81" s="207"/>
      <c r="IH81" s="207"/>
      <c r="II81" s="207"/>
      <c r="IJ81" s="207"/>
      <c r="IK81" s="207"/>
      <c r="IL81" s="207"/>
      <c r="IM81" s="207"/>
      <c r="IN81" s="207"/>
      <c r="IO81" s="207"/>
      <c r="IP81" s="207"/>
      <c r="IQ81" s="207"/>
      <c r="IR81" s="207"/>
      <c r="IS81" s="207"/>
      <c r="IT81" s="207"/>
      <c r="IU81" s="207"/>
      <c r="IV81" s="207"/>
      <c r="IW81" s="207"/>
      <c r="IX81" s="207"/>
      <c r="IY81" s="207"/>
      <c r="IZ81" s="207"/>
      <c r="JA81" s="207"/>
      <c r="JB81" s="207"/>
      <c r="JC81" s="207"/>
      <c r="JD81" s="207"/>
      <c r="JE81" s="207"/>
      <c r="JF81" s="207"/>
      <c r="JG81" s="207"/>
      <c r="JH81" s="207"/>
      <c r="JI81" s="207"/>
      <c r="JJ81" s="207"/>
      <c r="JK81" s="207"/>
      <c r="JL81" s="207"/>
      <c r="JM81" s="207"/>
      <c r="JN81" s="207"/>
      <c r="JO81" s="207"/>
      <c r="JP81" s="207"/>
      <c r="JQ81" s="207"/>
      <c r="JR81" s="207"/>
      <c r="JS81" s="207"/>
      <c r="JT81" s="207"/>
      <c r="JU81" s="207"/>
      <c r="JV81" s="207"/>
      <c r="JW81" s="207"/>
      <c r="JX81" s="207"/>
      <c r="JY81" s="207"/>
      <c r="JZ81" s="207"/>
      <c r="KA81" s="207"/>
      <c r="KB81" s="207"/>
      <c r="KC81" s="207"/>
      <c r="KD81" s="207"/>
      <c r="KE81" s="207"/>
      <c r="KF81" s="207"/>
      <c r="KG81" s="207"/>
      <c r="KH81" s="207"/>
      <c r="KI81" s="207"/>
      <c r="KJ81" s="207"/>
      <c r="KK81" s="207"/>
      <c r="KL81" s="207"/>
      <c r="KM81" s="207"/>
      <c r="KN81" s="207"/>
      <c r="KO81" s="207"/>
      <c r="KP81" s="207"/>
      <c r="KQ81" s="207"/>
      <c r="KR81" s="207"/>
      <c r="KS81" s="207"/>
      <c r="KT81" s="207"/>
      <c r="KU81" s="207"/>
      <c r="KV81" s="207"/>
      <c r="KW81" s="207"/>
      <c r="KX81" s="207"/>
      <c r="KY81" s="207"/>
      <c r="KZ81" s="207"/>
      <c r="LA81" s="207"/>
      <c r="LB81" s="207"/>
      <c r="LC81" s="207"/>
      <c r="LD81" s="207"/>
      <c r="LE81" s="207"/>
      <c r="LF81" s="207"/>
      <c r="LG81" s="207"/>
      <c r="LH81" s="207"/>
      <c r="LI81" s="207"/>
      <c r="LJ81" s="207"/>
      <c r="LK81" s="207"/>
      <c r="LL81" s="207"/>
      <c r="LM81" s="207"/>
      <c r="LN81" s="207"/>
      <c r="LO81" s="207"/>
      <c r="LP81" s="207"/>
      <c r="LQ81" s="207"/>
      <c r="LR81" s="207"/>
      <c r="LS81" s="207"/>
      <c r="LT81" s="207"/>
      <c r="LU81" s="207"/>
      <c r="LV81" s="207"/>
      <c r="LW81" s="207"/>
      <c r="LX81" s="207"/>
      <c r="LY81" s="207"/>
      <c r="LZ81" s="207"/>
      <c r="MA81" s="207"/>
      <c r="MB81" s="207"/>
      <c r="MC81" s="207"/>
      <c r="MD81" s="207"/>
      <c r="ME81" s="207"/>
      <c r="MF81" s="207"/>
      <c r="MG81" s="207"/>
      <c r="MH81" s="207"/>
      <c r="MI81" s="207"/>
      <c r="MJ81" s="207"/>
      <c r="MK81" s="207"/>
      <c r="ML81" s="207"/>
      <c r="MM81" s="207"/>
      <c r="MN81" s="207"/>
      <c r="MO81" s="207"/>
      <c r="MP81" s="207"/>
      <c r="MQ81" s="207"/>
      <c r="MR81" s="207"/>
      <c r="MS81" s="207"/>
      <c r="MT81" s="207"/>
      <c r="MU81" s="207"/>
      <c r="MV81" s="207"/>
      <c r="MW81" s="207"/>
      <c r="MX81" s="207"/>
      <c r="MY81" s="207"/>
      <c r="MZ81" s="207"/>
      <c r="NA81" s="207"/>
      <c r="NB81" s="207"/>
      <c r="NC81" s="207"/>
      <c r="ND81" s="207"/>
      <c r="NE81" s="207"/>
      <c r="NF81" s="207"/>
      <c r="NG81" s="207"/>
      <c r="NH81" s="207"/>
      <c r="NI81" s="207"/>
      <c r="NJ81" s="207"/>
      <c r="NK81" s="207"/>
      <c r="NL81" s="207"/>
      <c r="NM81" s="207"/>
      <c r="NN81" s="207"/>
      <c r="NO81" s="207"/>
      <c r="NP81" s="207"/>
      <c r="NQ81" s="207"/>
      <c r="NR81" s="207"/>
      <c r="NS81" s="207"/>
      <c r="NT81" s="207"/>
      <c r="NU81" s="207"/>
      <c r="NV81" s="207"/>
      <c r="NW81" s="207"/>
      <c r="NX81" s="207"/>
      <c r="NY81" s="207"/>
      <c r="NZ81" s="207"/>
      <c r="OA81" s="207"/>
      <c r="OB81" s="207"/>
      <c r="OC81" s="207"/>
      <c r="OD81" s="207"/>
      <c r="OE81" s="207"/>
      <c r="OF81" s="207"/>
      <c r="OG81" s="207"/>
      <c r="OH81" s="207"/>
      <c r="OI81" s="207"/>
      <c r="OJ81" s="207"/>
      <c r="OK81" s="207"/>
      <c r="OL81" s="207"/>
      <c r="OM81" s="207"/>
      <c r="ON81" s="207"/>
      <c r="OO81" s="207"/>
      <c r="OP81" s="207"/>
      <c r="OQ81" s="207"/>
      <c r="OR81" s="207"/>
      <c r="OS81" s="207"/>
      <c r="OT81" s="207"/>
      <c r="OU81" s="207"/>
      <c r="OV81" s="207"/>
      <c r="OW81" s="207"/>
      <c r="OX81" s="207"/>
      <c r="OY81" s="207"/>
      <c r="OZ81" s="207"/>
      <c r="PA81" s="207"/>
      <c r="PB81" s="207"/>
      <c r="PC81" s="207"/>
      <c r="PD81" s="207"/>
      <c r="PE81" s="207"/>
      <c r="PF81" s="207"/>
      <c r="PG81" s="207"/>
      <c r="PH81" s="207"/>
      <c r="PI81" s="207"/>
      <c r="PJ81" s="207"/>
      <c r="PK81" s="207"/>
      <c r="PL81" s="207"/>
      <c r="PM81" s="207"/>
      <c r="PN81" s="207"/>
      <c r="PO81" s="207"/>
      <c r="PP81" s="207"/>
      <c r="PQ81" s="207"/>
      <c r="PR81" s="207"/>
      <c r="PS81" s="207"/>
      <c r="PT81" s="207"/>
      <c r="PU81" s="207"/>
      <c r="PV81" s="207"/>
      <c r="PW81" s="207"/>
      <c r="PX81" s="207"/>
      <c r="PY81" s="207"/>
      <c r="PZ81" s="207"/>
      <c r="QA81" s="207"/>
      <c r="QB81" s="207"/>
      <c r="QC81" s="207"/>
      <c r="QD81" s="207"/>
      <c r="QE81" s="207"/>
      <c r="QF81" s="207"/>
      <c r="QG81" s="207"/>
      <c r="QH81" s="207"/>
      <c r="QI81" s="207"/>
      <c r="QJ81" s="207"/>
      <c r="QK81" s="207"/>
      <c r="QL81" s="207"/>
      <c r="QM81" s="207"/>
      <c r="QN81" s="207"/>
      <c r="QO81" s="207"/>
      <c r="QP81" s="207"/>
      <c r="QQ81" s="207"/>
      <c r="QR81" s="207"/>
      <c r="QS81" s="207"/>
      <c r="QT81" s="207"/>
      <c r="QU81" s="207"/>
      <c r="QV81" s="207"/>
      <c r="QW81" s="207"/>
      <c r="QX81" s="207"/>
      <c r="QY81" s="207"/>
      <c r="QZ81" s="207"/>
      <c r="RA81" s="207"/>
      <c r="RB81" s="207"/>
      <c r="RC81" s="207"/>
      <c r="RD81" s="207"/>
      <c r="RE81" s="207"/>
      <c r="RF81" s="207"/>
      <c r="RG81" s="207"/>
      <c r="RH81" s="207"/>
      <c r="RI81" s="207"/>
      <c r="RJ81" s="207"/>
      <c r="RK81" s="207"/>
      <c r="RL81" s="207"/>
      <c r="RM81" s="207"/>
      <c r="RN81" s="207"/>
      <c r="RO81" s="207"/>
      <c r="RP81" s="207"/>
      <c r="RQ81" s="207"/>
      <c r="RR81" s="207"/>
      <c r="RS81" s="207"/>
      <c r="RT81" s="207"/>
      <c r="RU81" s="207"/>
      <c r="RV81" s="207"/>
      <c r="RW81" s="207"/>
      <c r="RX81" s="207"/>
      <c r="RY81" s="207"/>
      <c r="RZ81" s="207"/>
      <c r="SA81" s="207"/>
      <c r="SB81" s="207"/>
      <c r="SC81" s="207"/>
      <c r="SD81" s="207"/>
      <c r="SE81" s="207"/>
      <c r="SF81" s="207"/>
      <c r="SG81" s="207"/>
      <c r="SH81" s="207"/>
      <c r="SI81" s="207"/>
      <c r="SJ81" s="207"/>
      <c r="SK81" s="207"/>
      <c r="SL81" s="207"/>
      <c r="SM81" s="207"/>
      <c r="SN81" s="207"/>
      <c r="SO81" s="207"/>
      <c r="SP81" s="207"/>
      <c r="SQ81" s="207"/>
      <c r="SR81" s="207"/>
      <c r="SS81" s="207"/>
      <c r="ST81" s="207"/>
      <c r="SU81" s="207"/>
      <c r="SV81" s="207"/>
      <c r="SW81" s="207"/>
      <c r="SX81" s="207"/>
      <c r="SY81" s="207"/>
      <c r="SZ81" s="207"/>
      <c r="TA81" s="207"/>
      <c r="TB81" s="207"/>
      <c r="TC81" s="207"/>
      <c r="TD81" s="207"/>
      <c r="TE81" s="207"/>
      <c r="TF81" s="207"/>
      <c r="TG81" s="207"/>
      <c r="TH81" s="207"/>
      <c r="TI81" s="207"/>
      <c r="TJ81" s="207"/>
      <c r="TK81" s="207"/>
      <c r="TL81" s="207"/>
      <c r="TM81" s="207"/>
      <c r="TN81" s="207"/>
      <c r="TO81" s="207"/>
      <c r="TP81" s="207"/>
      <c r="TQ81" s="207"/>
      <c r="TR81" s="207"/>
      <c r="TS81" s="207"/>
      <c r="TT81" s="207"/>
      <c r="TU81" s="207"/>
      <c r="TV81" s="207"/>
      <c r="TW81" s="207"/>
      <c r="TX81" s="207"/>
      <c r="TY81" s="207"/>
      <c r="TZ81" s="207"/>
      <c r="UA81" s="207"/>
      <c r="UB81" s="207"/>
      <c r="UC81" s="207"/>
      <c r="UD81" s="207"/>
      <c r="UE81" s="207"/>
      <c r="UF81" s="207"/>
      <c r="UG81" s="207"/>
      <c r="UH81" s="207"/>
      <c r="UI81" s="207"/>
      <c r="UJ81" s="207"/>
      <c r="UK81" s="207"/>
      <c r="UL81" s="207"/>
      <c r="UM81" s="207"/>
      <c r="UN81" s="207"/>
      <c r="UO81" s="207"/>
      <c r="UP81" s="207"/>
      <c r="UQ81" s="207"/>
      <c r="UR81" s="207"/>
      <c r="US81" s="207"/>
      <c r="UT81" s="207"/>
      <c r="UU81" s="207"/>
      <c r="UV81" s="207"/>
      <c r="UW81" s="207"/>
      <c r="UX81" s="207"/>
      <c r="UY81" s="207"/>
      <c r="UZ81" s="207"/>
      <c r="VA81" s="207"/>
      <c r="VB81" s="207"/>
      <c r="VC81" s="207"/>
      <c r="VD81" s="207"/>
      <c r="VE81" s="207"/>
      <c r="VF81" s="207"/>
      <c r="VG81" s="207"/>
      <c r="VH81" s="207"/>
      <c r="VI81" s="207"/>
      <c r="VJ81" s="207"/>
      <c r="VK81" s="207"/>
      <c r="VL81" s="207"/>
      <c r="VM81" s="207"/>
      <c r="VN81" s="207"/>
      <c r="VO81" s="207"/>
      <c r="VP81" s="207"/>
      <c r="VQ81" s="207"/>
      <c r="VR81" s="207"/>
      <c r="VS81" s="207"/>
      <c r="VT81" s="207"/>
      <c r="VU81" s="207"/>
      <c r="VV81" s="207"/>
      <c r="VW81" s="207"/>
      <c r="VX81" s="207"/>
      <c r="VY81" s="207"/>
      <c r="VZ81" s="207"/>
      <c r="WA81" s="207"/>
      <c r="WB81" s="207"/>
      <c r="WC81" s="207"/>
      <c r="WD81" s="207"/>
      <c r="WE81" s="207"/>
      <c r="WF81" s="207"/>
      <c r="WG81" s="207"/>
      <c r="WH81" s="207"/>
      <c r="WI81" s="207"/>
      <c r="WJ81" s="207"/>
      <c r="WK81" s="207"/>
      <c r="WL81" s="207"/>
      <c r="WM81" s="207"/>
      <c r="WN81" s="207"/>
      <c r="WO81" s="207"/>
      <c r="WP81" s="207"/>
      <c r="WQ81" s="207"/>
      <c r="WR81" s="207"/>
      <c r="WS81" s="207"/>
      <c r="WT81" s="207"/>
      <c r="WU81" s="207"/>
      <c r="WV81" s="207"/>
      <c r="WW81" s="207"/>
      <c r="WX81" s="207"/>
      <c r="WY81" s="207"/>
      <c r="WZ81" s="207"/>
      <c r="XA81" s="207"/>
      <c r="XB81" s="207"/>
      <c r="XC81" s="207"/>
      <c r="XD81" s="207"/>
      <c r="XE81" s="207"/>
      <c r="XF81" s="207"/>
      <c r="XG81" s="207"/>
      <c r="XH81" s="207"/>
      <c r="XI81" s="207"/>
      <c r="XJ81" s="207"/>
      <c r="XK81" s="207"/>
      <c r="XL81" s="207"/>
      <c r="XM81" s="207"/>
      <c r="XN81" s="207"/>
      <c r="XO81" s="207"/>
      <c r="XP81" s="207"/>
      <c r="XQ81" s="207"/>
      <c r="XR81" s="207"/>
      <c r="XS81" s="207"/>
      <c r="XT81" s="207"/>
      <c r="XU81" s="207"/>
      <c r="XV81" s="207"/>
      <c r="XW81" s="207"/>
      <c r="XX81" s="207"/>
      <c r="XY81" s="207"/>
      <c r="XZ81" s="207"/>
      <c r="YA81" s="207"/>
      <c r="YB81" s="207"/>
      <c r="YC81" s="207"/>
      <c r="YD81" s="207"/>
      <c r="YE81" s="207"/>
      <c r="YF81" s="207"/>
      <c r="YG81" s="207"/>
      <c r="YH81" s="207"/>
      <c r="YI81" s="207"/>
      <c r="YJ81" s="207"/>
      <c r="YK81" s="207"/>
      <c r="YL81" s="207"/>
      <c r="YM81" s="207"/>
      <c r="YN81" s="207"/>
      <c r="YO81" s="207"/>
      <c r="YP81" s="207"/>
      <c r="YQ81" s="207"/>
      <c r="YR81" s="207"/>
      <c r="YS81" s="207"/>
      <c r="YT81" s="207"/>
      <c r="YU81" s="207"/>
      <c r="YV81" s="207"/>
      <c r="YW81" s="207"/>
      <c r="YX81" s="207"/>
      <c r="YY81" s="207"/>
      <c r="YZ81" s="207"/>
      <c r="ZA81" s="207"/>
      <c r="ZB81" s="207"/>
      <c r="ZC81" s="207"/>
      <c r="ZD81" s="207"/>
      <c r="ZE81" s="207"/>
      <c r="ZF81" s="207"/>
      <c r="ZG81" s="207"/>
      <c r="ZH81" s="207"/>
      <c r="ZI81" s="207"/>
      <c r="ZJ81" s="207"/>
      <c r="ZK81" s="207"/>
      <c r="ZL81" s="207"/>
      <c r="ZM81" s="207"/>
      <c r="ZN81" s="207"/>
      <c r="ZO81" s="207"/>
      <c r="ZP81" s="207"/>
      <c r="ZQ81" s="207"/>
      <c r="ZR81" s="207"/>
      <c r="ZS81" s="207"/>
      <c r="ZT81" s="207"/>
      <c r="ZU81" s="207"/>
      <c r="ZV81" s="207"/>
      <c r="ZW81" s="207"/>
      <c r="ZX81" s="207"/>
      <c r="ZY81" s="207"/>
      <c r="ZZ81" s="207"/>
      <c r="AAA81" s="207"/>
      <c r="AAB81" s="207"/>
      <c r="AAC81" s="207"/>
      <c r="AAD81" s="207"/>
      <c r="AAE81" s="207"/>
      <c r="AAF81" s="207"/>
      <c r="AAG81" s="207"/>
      <c r="AAH81" s="207"/>
      <c r="AAI81" s="207"/>
      <c r="AAJ81" s="207"/>
      <c r="AAK81" s="207"/>
      <c r="AAL81" s="207"/>
      <c r="AAM81" s="207"/>
      <c r="AAN81" s="207"/>
      <c r="AAO81" s="207"/>
      <c r="AAP81" s="207"/>
      <c r="AAQ81" s="207"/>
      <c r="AAR81" s="207"/>
      <c r="AAS81" s="207"/>
      <c r="AAT81" s="207"/>
      <c r="AAU81" s="207"/>
      <c r="AAV81" s="207"/>
      <c r="AAW81" s="207"/>
      <c r="AAX81" s="207"/>
      <c r="AAY81" s="207"/>
      <c r="AAZ81" s="207"/>
      <c r="ABA81" s="207"/>
      <c r="ABB81" s="207"/>
      <c r="ABC81" s="207"/>
      <c r="ABD81" s="207"/>
      <c r="ABE81" s="207"/>
      <c r="ABF81" s="207"/>
      <c r="ABG81" s="207"/>
      <c r="ABH81" s="207"/>
      <c r="ABI81" s="207"/>
      <c r="ABJ81" s="207"/>
      <c r="ABK81" s="207"/>
      <c r="ABL81" s="207"/>
      <c r="ABM81" s="207"/>
      <c r="ABN81" s="207"/>
      <c r="ABO81" s="207"/>
      <c r="ABP81" s="207"/>
      <c r="ABQ81" s="207"/>
      <c r="ABR81" s="207"/>
      <c r="ABS81" s="207"/>
      <c r="ABT81" s="207"/>
      <c r="ABU81" s="207"/>
      <c r="ABV81" s="207"/>
      <c r="ABW81" s="207"/>
      <c r="ABX81" s="207"/>
      <c r="ABY81" s="207"/>
      <c r="ABZ81" s="207"/>
      <c r="ACA81" s="207"/>
      <c r="ACB81" s="207"/>
      <c r="ACC81" s="207"/>
      <c r="ACD81" s="207"/>
      <c r="ACE81" s="207"/>
      <c r="ACF81" s="207"/>
      <c r="ACG81" s="207"/>
      <c r="ACH81" s="207"/>
      <c r="ACI81" s="207"/>
      <c r="ACJ81" s="207"/>
      <c r="ACK81" s="207"/>
      <c r="ACL81" s="207"/>
      <c r="ACM81" s="207"/>
      <c r="ACN81" s="207"/>
      <c r="ACO81" s="207"/>
      <c r="ACP81" s="207"/>
      <c r="ACQ81" s="207"/>
      <c r="ACR81" s="207"/>
      <c r="ACS81" s="207"/>
      <c r="ACT81" s="207"/>
      <c r="ACU81" s="207"/>
      <c r="ACV81" s="207"/>
      <c r="ACW81" s="207"/>
      <c r="ACX81" s="207"/>
      <c r="ACY81" s="207"/>
      <c r="ACZ81" s="207"/>
      <c r="ADA81" s="207"/>
      <c r="ADB81" s="207"/>
      <c r="ADC81" s="207"/>
      <c r="ADD81" s="207"/>
      <c r="ADE81" s="207"/>
      <c r="ADF81" s="207"/>
      <c r="ADG81" s="207"/>
      <c r="ADH81" s="207"/>
      <c r="ADI81" s="207"/>
      <c r="ADJ81" s="207"/>
      <c r="ADK81" s="207"/>
      <c r="ADL81" s="207"/>
      <c r="ADM81" s="207"/>
      <c r="ADN81" s="207"/>
      <c r="ADO81" s="207"/>
      <c r="ADP81" s="207"/>
      <c r="ADQ81" s="207"/>
      <c r="ADR81" s="207"/>
      <c r="ADS81" s="207"/>
      <c r="ADT81" s="207"/>
      <c r="ADU81" s="207"/>
      <c r="ADV81" s="207"/>
      <c r="ADW81" s="207"/>
      <c r="ADX81" s="207"/>
      <c r="ADY81" s="207"/>
      <c r="ADZ81" s="207"/>
      <c r="AEA81" s="207"/>
      <c r="AEB81" s="207"/>
      <c r="AEC81" s="207"/>
      <c r="AED81" s="207"/>
      <c r="AEE81" s="207"/>
      <c r="AEF81" s="207"/>
      <c r="AEG81" s="207"/>
      <c r="AEH81" s="207"/>
      <c r="AEI81" s="207"/>
      <c r="AEJ81" s="207"/>
      <c r="AEK81" s="207"/>
      <c r="AEL81" s="207"/>
      <c r="AEM81" s="207"/>
      <c r="AEN81" s="207"/>
      <c r="AEO81" s="207"/>
      <c r="AEP81" s="207"/>
      <c r="AEQ81" s="207"/>
      <c r="AER81" s="207"/>
      <c r="AES81" s="207"/>
      <c r="AET81" s="207"/>
      <c r="AEU81" s="207"/>
      <c r="AEV81" s="207"/>
      <c r="AEW81" s="207"/>
      <c r="AEX81" s="207"/>
      <c r="AEY81" s="207"/>
      <c r="AEZ81" s="207"/>
      <c r="AFA81" s="207"/>
      <c r="AFB81" s="207"/>
      <c r="AFC81" s="207"/>
      <c r="AFD81" s="207"/>
      <c r="AFE81" s="207"/>
      <c r="AFF81" s="207"/>
      <c r="AFG81" s="207"/>
      <c r="AFH81" s="207"/>
      <c r="AFI81" s="207"/>
      <c r="AFJ81" s="207"/>
      <c r="AFK81" s="207"/>
      <c r="AFL81" s="207"/>
      <c r="AFM81" s="207"/>
      <c r="AFN81" s="207"/>
      <c r="AFO81" s="207"/>
      <c r="AFP81" s="207"/>
      <c r="AFQ81" s="207"/>
      <c r="AFR81" s="207"/>
      <c r="AFS81" s="207"/>
      <c r="AFT81" s="207"/>
      <c r="AFU81" s="207"/>
      <c r="AFV81" s="207"/>
      <c r="AFW81" s="207"/>
      <c r="AFX81" s="207"/>
      <c r="AFY81" s="207"/>
      <c r="AFZ81" s="207"/>
      <c r="AGA81" s="207"/>
      <c r="AGB81" s="207"/>
      <c r="AGC81" s="207"/>
      <c r="AGD81" s="207"/>
      <c r="AGE81" s="207"/>
      <c r="AGF81" s="207"/>
      <c r="AGG81" s="207"/>
      <c r="AGH81" s="207"/>
      <c r="AGI81" s="207"/>
      <c r="AGJ81" s="207"/>
      <c r="AGK81" s="207"/>
      <c r="AGL81" s="207"/>
      <c r="AGM81" s="207"/>
      <c r="AGN81" s="207"/>
      <c r="AGO81" s="207"/>
      <c r="AGP81" s="207"/>
      <c r="AGQ81" s="207"/>
      <c r="AGR81" s="207"/>
      <c r="AGS81" s="207"/>
      <c r="AGT81" s="207"/>
      <c r="AGU81" s="207"/>
      <c r="AGV81" s="207"/>
      <c r="AGW81" s="207"/>
      <c r="AGX81" s="207"/>
      <c r="AGY81" s="207"/>
      <c r="AGZ81" s="207"/>
      <c r="AHA81" s="207"/>
      <c r="AHB81" s="207"/>
      <c r="AHC81" s="207"/>
      <c r="AHD81" s="207"/>
      <c r="AHE81" s="207"/>
      <c r="AHF81" s="207"/>
      <c r="AHG81" s="207"/>
      <c r="AHH81" s="207"/>
      <c r="AHI81" s="207"/>
      <c r="AHJ81" s="207"/>
      <c r="AHK81" s="207"/>
      <c r="AHL81" s="207"/>
      <c r="AHM81" s="207"/>
      <c r="AHN81" s="207"/>
      <c r="AHO81" s="207"/>
      <c r="AHP81" s="207"/>
      <c r="AHQ81" s="207"/>
      <c r="AHR81" s="207"/>
      <c r="AHS81" s="207"/>
      <c r="AHT81" s="207"/>
      <c r="AHU81" s="207"/>
      <c r="AHV81" s="207"/>
      <c r="AHW81" s="207"/>
      <c r="AHX81" s="207"/>
      <c r="AHY81" s="207"/>
      <c r="AHZ81" s="207"/>
      <c r="AIA81" s="207"/>
      <c r="AIB81" s="207"/>
      <c r="AIC81" s="207"/>
      <c r="AID81" s="207"/>
      <c r="AIE81" s="207"/>
      <c r="AIF81" s="207"/>
      <c r="AIG81" s="207"/>
      <c r="AIH81" s="207"/>
      <c r="AII81" s="207"/>
      <c r="AIJ81" s="207"/>
      <c r="AIK81" s="207"/>
      <c r="AIL81" s="207"/>
      <c r="AIM81" s="207"/>
      <c r="AIN81" s="207"/>
      <c r="AIO81" s="207"/>
      <c r="AIP81" s="207"/>
      <c r="AIQ81" s="207"/>
      <c r="AIR81" s="207"/>
      <c r="AIS81" s="207"/>
      <c r="AIT81" s="207"/>
      <c r="AIU81" s="207"/>
      <c r="AIV81" s="207"/>
      <c r="AIW81" s="207"/>
      <c r="AIX81" s="207"/>
      <c r="AIY81" s="207"/>
      <c r="AIZ81" s="207"/>
      <c r="AJA81" s="207"/>
      <c r="AJB81" s="207"/>
      <c r="AJC81" s="207"/>
      <c r="AJD81" s="207"/>
      <c r="AJE81" s="207"/>
      <c r="AJF81" s="207"/>
      <c r="AJG81" s="207"/>
      <c r="AJH81" s="207"/>
      <c r="AJI81" s="207"/>
      <c r="AJJ81" s="207"/>
      <c r="AJK81" s="207"/>
      <c r="AJL81" s="207"/>
      <c r="AJM81" s="207"/>
      <c r="AJN81" s="207"/>
      <c r="AJO81" s="207"/>
      <c r="AJP81" s="207"/>
      <c r="AJQ81" s="207"/>
      <c r="AJR81" s="207"/>
      <c r="AJS81" s="207"/>
      <c r="AJT81" s="207"/>
      <c r="AJU81" s="207"/>
      <c r="AJV81" s="207"/>
      <c r="AJW81" s="207"/>
      <c r="AJX81" s="207"/>
      <c r="AJY81" s="207"/>
      <c r="AJZ81" s="207"/>
      <c r="AKA81" s="207"/>
      <c r="AKB81" s="207"/>
      <c r="AKC81" s="207"/>
      <c r="AKD81" s="207"/>
      <c r="AKE81" s="207"/>
      <c r="AKF81" s="207"/>
      <c r="AKG81" s="207"/>
      <c r="AKH81" s="207"/>
      <c r="AKI81" s="207"/>
      <c r="AKJ81" s="207"/>
      <c r="AKK81" s="207"/>
      <c r="AKL81" s="207"/>
      <c r="AKM81" s="207"/>
      <c r="AKN81" s="207"/>
      <c r="AKO81" s="207"/>
      <c r="AKP81" s="207"/>
      <c r="AKQ81" s="207"/>
      <c r="AKR81" s="207"/>
      <c r="AKS81" s="207"/>
      <c r="AKT81" s="207"/>
      <c r="AKU81" s="207"/>
      <c r="AKV81" s="207"/>
      <c r="AKW81" s="207"/>
      <c r="AKX81" s="207"/>
      <c r="AKY81" s="207"/>
      <c r="AKZ81" s="207"/>
      <c r="ALA81" s="207"/>
      <c r="ALB81" s="207"/>
      <c r="ALC81" s="207"/>
      <c r="ALD81" s="207"/>
      <c r="ALE81" s="207"/>
      <c r="ALF81" s="207"/>
      <c r="ALG81" s="207"/>
      <c r="ALH81" s="207"/>
      <c r="ALI81" s="207"/>
      <c r="ALJ81" s="207"/>
      <c r="ALK81" s="207"/>
      <c r="ALL81" s="207"/>
      <c r="ALM81" s="207"/>
      <c r="ALN81" s="207"/>
      <c r="ALO81" s="207"/>
      <c r="ALP81" s="207"/>
      <c r="ALQ81" s="207"/>
      <c r="ALR81" s="207"/>
      <c r="ALS81" s="207"/>
      <c r="ALT81" s="207"/>
      <c r="ALU81" s="207"/>
      <c r="ALV81" s="207"/>
      <c r="ALW81" s="207"/>
      <c r="ALX81" s="207"/>
      <c r="ALY81" s="207"/>
      <c r="ALZ81" s="207"/>
      <c r="AMA81" s="207"/>
      <c r="AMB81" s="207"/>
      <c r="AMC81" s="207"/>
      <c r="AMD81" s="207"/>
      <c r="AME81" s="207"/>
      <c r="AMF81" s="207"/>
      <c r="AMG81" s="207"/>
      <c r="AMH81" s="207"/>
      <c r="AMI81" s="207"/>
      <c r="AMJ81" s="207"/>
      <c r="AMK81" s="207"/>
      <c r="AML81" s="207"/>
      <c r="AMM81" s="207"/>
      <c r="AMN81" s="207"/>
      <c r="AMO81" s="207"/>
      <c r="AMP81" s="207"/>
      <c r="AMQ81" s="207"/>
      <c r="AMR81" s="207"/>
      <c r="AMS81" s="207"/>
      <c r="AMT81" s="207"/>
      <c r="AMU81" s="207"/>
      <c r="AMV81" s="207"/>
      <c r="AMW81" s="207"/>
      <c r="AMX81" s="207"/>
      <c r="AMY81" s="207"/>
      <c r="AMZ81" s="207"/>
      <c r="ANA81" s="207"/>
      <c r="ANB81" s="207"/>
      <c r="ANC81" s="207"/>
      <c r="AND81" s="207"/>
      <c r="ANE81" s="207"/>
      <c r="ANF81" s="207"/>
      <c r="ANG81" s="207"/>
      <c r="ANH81" s="207"/>
      <c r="ANI81" s="207"/>
      <c r="ANJ81" s="207"/>
      <c r="ANK81" s="207"/>
      <c r="ANL81" s="207"/>
      <c r="ANM81" s="207"/>
      <c r="ANN81" s="207"/>
      <c r="ANO81" s="207"/>
      <c r="ANP81" s="207"/>
      <c r="ANQ81" s="207"/>
      <c r="ANR81" s="207"/>
      <c r="ANS81" s="207"/>
      <c r="ANT81" s="207"/>
      <c r="ANU81" s="207"/>
      <c r="ANV81" s="207"/>
      <c r="ANW81" s="207"/>
      <c r="ANX81" s="207"/>
      <c r="ANY81" s="207"/>
      <c r="ANZ81" s="207"/>
      <c r="AOA81" s="207"/>
      <c r="AOB81" s="207"/>
      <c r="AOC81" s="207"/>
      <c r="AOD81" s="207"/>
      <c r="AOE81" s="207"/>
      <c r="AOF81" s="207"/>
      <c r="AOG81" s="207"/>
      <c r="AOH81" s="207"/>
      <c r="AOI81" s="207"/>
      <c r="AOJ81" s="207"/>
      <c r="AOK81" s="207"/>
      <c r="AOL81" s="207"/>
      <c r="AOM81" s="207"/>
      <c r="AON81" s="207"/>
      <c r="AOO81" s="207"/>
      <c r="AOP81" s="207"/>
      <c r="AOQ81" s="207"/>
      <c r="AOR81" s="207"/>
      <c r="AOS81" s="207"/>
      <c r="AOT81" s="207"/>
      <c r="AOU81" s="207"/>
      <c r="AOV81" s="207"/>
      <c r="AOW81" s="207"/>
      <c r="AOX81" s="207"/>
      <c r="AOY81" s="207"/>
      <c r="AOZ81" s="207"/>
      <c r="APA81" s="207"/>
      <c r="APB81" s="207"/>
      <c r="APC81" s="207"/>
      <c r="APD81" s="207"/>
      <c r="APE81" s="207"/>
      <c r="APF81" s="207"/>
      <c r="APG81" s="207"/>
      <c r="APH81" s="207"/>
      <c r="API81" s="207"/>
      <c r="APJ81" s="207"/>
      <c r="APK81" s="207"/>
      <c r="APL81" s="207"/>
      <c r="APM81" s="207"/>
      <c r="APN81" s="207"/>
      <c r="APO81" s="207"/>
      <c r="APP81" s="207"/>
      <c r="APQ81" s="207"/>
      <c r="APR81" s="207"/>
      <c r="APS81" s="207"/>
      <c r="APT81" s="207"/>
      <c r="APU81" s="207"/>
      <c r="APV81" s="207"/>
      <c r="APW81" s="207"/>
      <c r="APX81" s="207"/>
      <c r="APY81" s="207"/>
      <c r="APZ81" s="207"/>
      <c r="AQA81" s="207"/>
      <c r="AQB81" s="207"/>
      <c r="AQC81" s="207"/>
      <c r="AQD81" s="207"/>
      <c r="AQE81" s="207"/>
      <c r="AQF81" s="207"/>
      <c r="AQG81" s="207"/>
      <c r="AQH81" s="207"/>
      <c r="AQI81" s="207"/>
      <c r="AQJ81" s="207"/>
      <c r="AQK81" s="207"/>
      <c r="AQL81" s="207"/>
      <c r="AQM81" s="207"/>
      <c r="AQN81" s="207"/>
      <c r="AQO81" s="207"/>
      <c r="AQP81" s="207"/>
      <c r="AQQ81" s="207"/>
      <c r="AQR81" s="207"/>
      <c r="AQS81" s="207"/>
      <c r="AQT81" s="207"/>
      <c r="AQU81" s="207"/>
      <c r="AQV81" s="207"/>
      <c r="AQW81" s="207"/>
      <c r="AQX81" s="207"/>
      <c r="AQY81" s="207"/>
      <c r="AQZ81" s="207"/>
      <c r="ARA81" s="207"/>
      <c r="ARB81" s="207"/>
      <c r="ARC81" s="207"/>
      <c r="ARD81" s="207"/>
      <c r="ARE81" s="207"/>
      <c r="ARF81" s="207"/>
      <c r="ARG81" s="207"/>
      <c r="ARH81" s="207"/>
      <c r="ARI81" s="207"/>
      <c r="ARJ81" s="207"/>
      <c r="ARK81" s="207"/>
      <c r="ARL81" s="207"/>
      <c r="ARM81" s="207"/>
      <c r="ARN81" s="207"/>
      <c r="ARO81" s="207"/>
      <c r="ARP81" s="207"/>
      <c r="ARQ81" s="207"/>
      <c r="ARR81" s="207"/>
      <c r="ARS81" s="207"/>
      <c r="ART81" s="207"/>
      <c r="ARU81" s="207"/>
      <c r="ARV81" s="207"/>
      <c r="ARW81" s="207"/>
      <c r="ARX81" s="207"/>
      <c r="ARY81" s="207"/>
      <c r="ARZ81" s="207"/>
      <c r="ASA81" s="207"/>
      <c r="ASB81" s="207"/>
      <c r="ASC81" s="207"/>
      <c r="ASD81" s="207"/>
      <c r="ASE81" s="207"/>
      <c r="ASF81" s="207"/>
      <c r="ASG81" s="207"/>
      <c r="ASH81" s="207"/>
      <c r="ASI81" s="207"/>
      <c r="ASJ81" s="207"/>
      <c r="ASK81" s="207"/>
      <c r="ASL81" s="207"/>
      <c r="ASM81" s="207"/>
      <c r="ASN81" s="207"/>
      <c r="ASO81" s="207"/>
      <c r="ASP81" s="207"/>
      <c r="ASQ81" s="207"/>
      <c r="ASR81" s="207"/>
      <c r="ASS81" s="207"/>
      <c r="AST81" s="207"/>
      <c r="ASU81" s="207"/>
      <c r="ASV81" s="207"/>
      <c r="ASW81" s="207"/>
      <c r="ASX81" s="207"/>
      <c r="ASY81" s="207"/>
      <c r="ASZ81" s="207"/>
      <c r="ATA81" s="207"/>
      <c r="ATB81" s="207"/>
      <c r="ATC81" s="207"/>
      <c r="ATD81" s="207"/>
      <c r="ATE81" s="207"/>
      <c r="ATF81" s="207"/>
      <c r="ATG81" s="207"/>
      <c r="ATH81" s="207"/>
      <c r="ATI81" s="207"/>
      <c r="ATJ81" s="207"/>
      <c r="ATK81" s="207"/>
      <c r="ATL81" s="207"/>
      <c r="ATM81" s="207"/>
      <c r="ATN81" s="207"/>
      <c r="ATO81" s="207"/>
      <c r="ATP81" s="207"/>
      <c r="ATQ81" s="207"/>
      <c r="ATR81" s="207"/>
      <c r="ATS81" s="207"/>
      <c r="ATT81" s="207"/>
      <c r="ATU81" s="207"/>
      <c r="ATV81" s="207"/>
      <c r="ATW81" s="207"/>
      <c r="ATX81" s="207"/>
      <c r="ATY81" s="207"/>
      <c r="ATZ81" s="207"/>
      <c r="AUA81" s="207"/>
      <c r="AUB81" s="207"/>
      <c r="AUC81" s="207"/>
      <c r="AUD81" s="207"/>
      <c r="AUE81" s="207"/>
      <c r="AUF81" s="207"/>
      <c r="AUG81" s="207"/>
      <c r="AUH81" s="207"/>
      <c r="AUI81" s="207"/>
      <c r="AUJ81" s="207"/>
      <c r="AUK81" s="207"/>
      <c r="AUL81" s="207"/>
      <c r="AUM81" s="207"/>
      <c r="AUN81" s="207"/>
      <c r="AUO81" s="207"/>
      <c r="AUP81" s="207"/>
      <c r="AUQ81" s="207"/>
      <c r="AUR81" s="207"/>
      <c r="AUS81" s="207"/>
      <c r="AUT81" s="207"/>
      <c r="AUU81" s="207"/>
      <c r="AUV81" s="207"/>
      <c r="AUW81" s="207"/>
      <c r="AUX81" s="207"/>
      <c r="AUY81" s="207"/>
      <c r="AUZ81" s="207"/>
      <c r="AVA81" s="207"/>
      <c r="AVB81" s="207"/>
      <c r="AVC81" s="207"/>
      <c r="AVD81" s="207"/>
      <c r="AVE81" s="207"/>
      <c r="AVF81" s="207"/>
      <c r="AVG81" s="207"/>
      <c r="AVH81" s="207"/>
      <c r="AVI81" s="207"/>
      <c r="AVJ81" s="207"/>
      <c r="AVK81" s="207"/>
      <c r="AVL81" s="207"/>
      <c r="AVM81" s="207"/>
      <c r="AVN81" s="207"/>
      <c r="AVO81" s="207"/>
      <c r="AVP81" s="207"/>
      <c r="AVQ81" s="207"/>
      <c r="AVR81" s="207"/>
      <c r="AVS81" s="207"/>
      <c r="AVT81" s="207"/>
      <c r="AVU81" s="207"/>
      <c r="AVV81" s="207"/>
      <c r="AVW81" s="207"/>
      <c r="AVX81" s="207"/>
      <c r="AVY81" s="207"/>
      <c r="AVZ81" s="207"/>
      <c r="AWA81" s="207"/>
      <c r="AWB81" s="207"/>
      <c r="AWC81" s="207"/>
      <c r="AWD81" s="207"/>
      <c r="AWE81" s="207"/>
      <c r="AWF81" s="207"/>
      <c r="AWG81" s="207"/>
      <c r="AWH81" s="207"/>
      <c r="AWI81" s="207"/>
      <c r="AWJ81" s="207"/>
      <c r="AWK81" s="207"/>
      <c r="AWL81" s="207"/>
      <c r="AWM81" s="207"/>
      <c r="AWN81" s="207"/>
      <c r="AWO81" s="207"/>
      <c r="AWP81" s="207"/>
      <c r="AWQ81" s="207"/>
      <c r="AWR81" s="207"/>
      <c r="AWS81" s="207"/>
      <c r="AWT81" s="207"/>
      <c r="AWU81" s="207"/>
      <c r="AWV81" s="207"/>
      <c r="AWW81" s="207"/>
      <c r="AWX81" s="207"/>
      <c r="AWY81" s="207"/>
      <c r="AWZ81" s="207"/>
      <c r="AXA81" s="207"/>
      <c r="AXB81" s="207"/>
      <c r="AXC81" s="207"/>
      <c r="AXD81" s="207"/>
      <c r="AXE81" s="207"/>
      <c r="AXF81" s="207"/>
      <c r="AXG81" s="207"/>
      <c r="AXH81" s="207"/>
      <c r="AXI81" s="207"/>
      <c r="AXJ81" s="207"/>
      <c r="AXK81" s="207"/>
      <c r="AXL81" s="207"/>
      <c r="AXM81" s="207"/>
      <c r="AXN81" s="207"/>
      <c r="AXO81" s="207"/>
      <c r="AXP81" s="207"/>
      <c r="AXQ81" s="207"/>
      <c r="AXR81" s="207"/>
      <c r="AXS81" s="207"/>
      <c r="AXT81" s="207"/>
      <c r="AXU81" s="207"/>
      <c r="AXV81" s="207"/>
      <c r="AXW81" s="207"/>
      <c r="AXX81" s="207"/>
      <c r="AXY81" s="207"/>
      <c r="AXZ81" s="207"/>
      <c r="AYA81" s="207"/>
      <c r="AYB81" s="207"/>
      <c r="AYC81" s="207"/>
      <c r="AYD81" s="207"/>
      <c r="AYE81" s="207"/>
      <c r="AYF81" s="207"/>
      <c r="AYG81" s="207"/>
      <c r="AYH81" s="207"/>
      <c r="AYI81" s="207"/>
      <c r="AYJ81" s="207"/>
      <c r="AYK81" s="207"/>
      <c r="AYL81" s="207"/>
      <c r="AYM81" s="207"/>
      <c r="AYN81" s="207"/>
      <c r="AYO81" s="207"/>
      <c r="AYP81" s="207"/>
      <c r="AYQ81" s="207"/>
      <c r="AYR81" s="207"/>
      <c r="AYS81" s="207"/>
      <c r="AYT81" s="207"/>
      <c r="AYU81" s="207"/>
      <c r="AYV81" s="207"/>
      <c r="AYW81" s="207"/>
      <c r="AYX81" s="207"/>
      <c r="AYY81" s="207"/>
      <c r="AYZ81" s="207"/>
      <c r="AZA81" s="207"/>
      <c r="AZB81" s="207"/>
      <c r="AZC81" s="207"/>
      <c r="AZD81" s="207"/>
      <c r="AZE81" s="207"/>
      <c r="AZF81" s="207"/>
      <c r="AZG81" s="207"/>
      <c r="AZH81" s="207"/>
      <c r="AZI81" s="207"/>
      <c r="AZJ81" s="207"/>
      <c r="AZK81" s="207"/>
      <c r="AZL81" s="207"/>
      <c r="AZM81" s="207"/>
      <c r="AZN81" s="207"/>
      <c r="AZO81" s="207"/>
      <c r="AZP81" s="207"/>
      <c r="AZQ81" s="207"/>
      <c r="AZR81" s="207"/>
      <c r="AZS81" s="207"/>
      <c r="AZT81" s="207"/>
      <c r="AZU81" s="207"/>
      <c r="AZV81" s="207"/>
      <c r="AZW81" s="207"/>
      <c r="AZX81" s="207"/>
      <c r="AZY81" s="207"/>
      <c r="AZZ81" s="207"/>
      <c r="BAA81" s="207"/>
      <c r="BAB81" s="207"/>
      <c r="BAC81" s="207"/>
      <c r="BAD81" s="207"/>
      <c r="BAE81" s="207"/>
      <c r="BAF81" s="207"/>
      <c r="BAG81" s="207"/>
      <c r="BAH81" s="207"/>
      <c r="BAI81" s="207"/>
      <c r="BAJ81" s="207"/>
      <c r="BAK81" s="207"/>
      <c r="BAL81" s="207"/>
      <c r="BAM81" s="207"/>
      <c r="BAN81" s="207"/>
      <c r="BAO81" s="207"/>
      <c r="BAP81" s="207"/>
      <c r="BAQ81" s="207"/>
      <c r="BAR81" s="207"/>
      <c r="BAS81" s="207"/>
      <c r="BAT81" s="207"/>
      <c r="BAU81" s="207"/>
      <c r="BAV81" s="207"/>
      <c r="BAW81" s="207"/>
      <c r="BAX81" s="207"/>
      <c r="BAY81" s="207"/>
      <c r="BAZ81" s="207"/>
      <c r="BBA81" s="207"/>
      <c r="BBB81" s="207"/>
      <c r="BBC81" s="207"/>
      <c r="BBD81" s="207"/>
      <c r="BBE81" s="207"/>
      <c r="BBF81" s="207"/>
      <c r="BBG81" s="207"/>
      <c r="BBH81" s="207"/>
      <c r="BBI81" s="207"/>
      <c r="BBJ81" s="207"/>
      <c r="BBK81" s="207"/>
      <c r="BBL81" s="207"/>
      <c r="BBM81" s="207"/>
      <c r="BBN81" s="207"/>
      <c r="BBO81" s="207"/>
      <c r="BBP81" s="207"/>
      <c r="BBQ81" s="207"/>
      <c r="BBR81" s="207"/>
      <c r="BBS81" s="207"/>
      <c r="BBT81" s="207"/>
      <c r="BBU81" s="207"/>
      <c r="BBV81" s="207"/>
      <c r="BBW81" s="207"/>
      <c r="BBX81" s="207"/>
      <c r="BBY81" s="207"/>
      <c r="BBZ81" s="207"/>
      <c r="BCA81" s="207"/>
      <c r="BCB81" s="207"/>
      <c r="BCC81" s="207"/>
      <c r="BCD81" s="207"/>
      <c r="BCE81" s="207"/>
      <c r="BCF81" s="207"/>
      <c r="BCG81" s="207"/>
      <c r="BCH81" s="207"/>
      <c r="BCI81" s="207"/>
      <c r="BCJ81" s="207"/>
      <c r="BCK81" s="207"/>
      <c r="BCL81" s="207"/>
      <c r="BCM81" s="207"/>
      <c r="BCN81" s="207"/>
      <c r="BCO81" s="207"/>
      <c r="BCP81" s="207"/>
      <c r="BCQ81" s="207"/>
      <c r="BCR81" s="207"/>
      <c r="BCS81" s="207"/>
      <c r="BCT81" s="207"/>
      <c r="BCU81" s="207"/>
      <c r="BCV81" s="207"/>
      <c r="BCW81" s="207"/>
      <c r="BCX81" s="207"/>
      <c r="BCY81" s="207"/>
      <c r="BCZ81" s="207"/>
      <c r="BDA81" s="207"/>
      <c r="BDB81" s="207"/>
      <c r="BDC81" s="207"/>
      <c r="BDD81" s="207"/>
      <c r="BDE81" s="207"/>
      <c r="BDF81" s="207"/>
      <c r="BDG81" s="207"/>
      <c r="BDH81" s="207"/>
      <c r="BDI81" s="207"/>
      <c r="BDJ81" s="207"/>
      <c r="BDK81" s="207"/>
      <c r="BDL81" s="207"/>
      <c r="BDM81" s="207"/>
      <c r="BDN81" s="207"/>
      <c r="BDO81" s="207"/>
      <c r="BDP81" s="207"/>
      <c r="BDQ81" s="207"/>
      <c r="BDR81" s="207"/>
      <c r="BDS81" s="207"/>
      <c r="BDT81" s="207"/>
      <c r="BDU81" s="207"/>
      <c r="BDV81" s="207"/>
      <c r="BDW81" s="207"/>
      <c r="BDX81" s="207"/>
      <c r="BDY81" s="207"/>
      <c r="BDZ81" s="207"/>
      <c r="BEA81" s="207"/>
      <c r="BEB81" s="207"/>
      <c r="BEC81" s="207"/>
      <c r="BED81" s="207"/>
      <c r="BEE81" s="207"/>
      <c r="BEF81" s="207"/>
      <c r="BEG81" s="207"/>
      <c r="BEH81" s="207"/>
      <c r="BEI81" s="207"/>
      <c r="BEJ81" s="207"/>
      <c r="BEK81" s="207"/>
      <c r="BEL81" s="207"/>
      <c r="BEM81" s="207"/>
      <c r="BEN81" s="207"/>
      <c r="BEO81" s="207"/>
      <c r="BEP81" s="207"/>
      <c r="BEQ81" s="207"/>
      <c r="BER81" s="207"/>
      <c r="BES81" s="207"/>
      <c r="BET81" s="207"/>
      <c r="BEU81" s="207"/>
      <c r="BEV81" s="207"/>
      <c r="BEW81" s="207"/>
      <c r="BEX81" s="207"/>
      <c r="BEY81" s="207"/>
      <c r="BEZ81" s="207"/>
      <c r="BFA81" s="207"/>
      <c r="BFB81" s="207"/>
      <c r="BFC81" s="207"/>
      <c r="BFD81" s="207"/>
      <c r="BFE81" s="207"/>
      <c r="BFF81" s="207"/>
      <c r="BFG81" s="207"/>
      <c r="BFH81" s="207"/>
      <c r="BFI81" s="207"/>
      <c r="BFJ81" s="207"/>
      <c r="BFK81" s="207"/>
      <c r="BFL81" s="207"/>
      <c r="BFM81" s="207"/>
      <c r="BFN81" s="207"/>
      <c r="BFO81" s="207"/>
      <c r="BFP81" s="207"/>
      <c r="BFQ81" s="207"/>
      <c r="BFR81" s="207"/>
      <c r="BFS81" s="207"/>
      <c r="BFT81" s="207"/>
      <c r="BFU81" s="207"/>
      <c r="BFV81" s="207"/>
      <c r="BFW81" s="207"/>
      <c r="BFX81" s="207"/>
      <c r="BFY81" s="207"/>
      <c r="BFZ81" s="207"/>
      <c r="BGA81" s="207"/>
      <c r="BGB81" s="207"/>
      <c r="BGC81" s="207"/>
      <c r="BGD81" s="207"/>
      <c r="BGE81" s="207"/>
      <c r="BGF81" s="207"/>
      <c r="BGG81" s="207"/>
      <c r="BGH81" s="207"/>
      <c r="BGI81" s="207"/>
      <c r="BGJ81" s="207"/>
      <c r="BGK81" s="207"/>
      <c r="BGL81" s="207"/>
      <c r="BGM81" s="207"/>
      <c r="BGN81" s="207"/>
      <c r="BGO81" s="207"/>
      <c r="BGP81" s="207"/>
      <c r="BGQ81" s="207"/>
      <c r="BGR81" s="207"/>
      <c r="BGS81" s="207"/>
      <c r="BGT81" s="207"/>
      <c r="BGU81" s="207"/>
      <c r="BGV81" s="207"/>
      <c r="BGW81" s="207"/>
      <c r="BGX81" s="207"/>
      <c r="BGY81" s="207"/>
      <c r="BGZ81" s="207"/>
      <c r="BHA81" s="207"/>
      <c r="BHB81" s="207"/>
      <c r="BHC81" s="207"/>
      <c r="BHD81" s="207"/>
      <c r="BHE81" s="207"/>
      <c r="BHF81" s="207"/>
      <c r="BHG81" s="207"/>
      <c r="BHH81" s="207"/>
      <c r="BHI81" s="207"/>
      <c r="BHJ81" s="207"/>
      <c r="BHK81" s="207"/>
      <c r="BHL81" s="207"/>
      <c r="BHM81" s="207"/>
      <c r="BHN81" s="207"/>
      <c r="BHO81" s="207"/>
      <c r="BHP81" s="207"/>
      <c r="BHQ81" s="207"/>
      <c r="BHR81" s="207"/>
      <c r="BHS81" s="207"/>
      <c r="BHT81" s="207"/>
      <c r="BHU81" s="207"/>
      <c r="BHV81" s="207"/>
      <c r="BHW81" s="207"/>
      <c r="BHX81" s="207"/>
      <c r="BHY81" s="207"/>
      <c r="BHZ81" s="207"/>
      <c r="BIA81" s="207"/>
      <c r="BIB81" s="207"/>
      <c r="BIC81" s="207"/>
      <c r="BID81" s="207"/>
      <c r="BIE81" s="207"/>
      <c r="BIF81" s="207"/>
      <c r="BIG81" s="207"/>
      <c r="BIH81" s="207"/>
      <c r="BII81" s="207"/>
      <c r="BIJ81" s="207"/>
      <c r="BIK81" s="207"/>
      <c r="BIL81" s="207"/>
      <c r="BIM81" s="207"/>
      <c r="BIN81" s="207"/>
      <c r="BIO81" s="207"/>
      <c r="BIP81" s="207"/>
      <c r="BIQ81" s="207"/>
      <c r="BIR81" s="207"/>
      <c r="BIS81" s="207"/>
      <c r="BIT81" s="207"/>
      <c r="BIU81" s="207"/>
      <c r="BIV81" s="207"/>
      <c r="BIW81" s="207"/>
      <c r="BIX81" s="207"/>
      <c r="BIY81" s="207"/>
      <c r="BIZ81" s="207"/>
      <c r="BJA81" s="207"/>
      <c r="BJB81" s="207"/>
      <c r="BJC81" s="207"/>
      <c r="BJD81" s="207"/>
      <c r="BJE81" s="207"/>
      <c r="BJF81" s="207"/>
      <c r="BJG81" s="207"/>
      <c r="BJH81" s="207"/>
      <c r="BJI81" s="207"/>
      <c r="BJJ81" s="207"/>
      <c r="BJK81" s="207"/>
      <c r="BJL81" s="207"/>
      <c r="BJM81" s="207"/>
      <c r="BJN81" s="207"/>
      <c r="BJO81" s="207"/>
      <c r="BJP81" s="207"/>
      <c r="BJQ81" s="207"/>
      <c r="BJR81" s="207"/>
      <c r="BJS81" s="207"/>
      <c r="BJT81" s="207"/>
      <c r="BJU81" s="207"/>
      <c r="BJV81" s="207"/>
      <c r="BJW81" s="207"/>
      <c r="BJX81" s="207"/>
      <c r="BJY81" s="207"/>
      <c r="BJZ81" s="207"/>
      <c r="BKA81" s="207"/>
      <c r="BKB81" s="207"/>
      <c r="BKC81" s="207"/>
      <c r="BKD81" s="207"/>
      <c r="BKE81" s="207"/>
      <c r="BKF81" s="207"/>
      <c r="BKG81" s="207"/>
      <c r="BKH81" s="207"/>
      <c r="BKI81" s="207"/>
      <c r="BKJ81" s="207"/>
      <c r="BKK81" s="207"/>
      <c r="BKL81" s="207"/>
      <c r="BKM81" s="207"/>
      <c r="BKN81" s="207"/>
      <c r="BKO81" s="207"/>
      <c r="BKP81" s="207"/>
      <c r="BKQ81" s="207"/>
      <c r="BKR81" s="207"/>
      <c r="BKS81" s="207"/>
      <c r="BKT81" s="207"/>
      <c r="BKU81" s="207"/>
      <c r="BKV81" s="207"/>
      <c r="BKW81" s="207"/>
      <c r="BKX81" s="207"/>
      <c r="BKY81" s="207"/>
      <c r="BKZ81" s="207"/>
      <c r="BLA81" s="207"/>
      <c r="BLB81" s="207"/>
      <c r="BLC81" s="207"/>
      <c r="BLD81" s="207"/>
      <c r="BLE81" s="207"/>
      <c r="BLF81" s="207"/>
      <c r="BLG81" s="207"/>
      <c r="BLH81" s="207"/>
      <c r="BLI81" s="207"/>
      <c r="BLJ81" s="207"/>
      <c r="BLK81" s="207"/>
      <c r="BLL81" s="207"/>
      <c r="BLM81" s="207"/>
      <c r="BLN81" s="207"/>
      <c r="BLO81" s="207"/>
      <c r="BLP81" s="207"/>
      <c r="BLQ81" s="207"/>
      <c r="BLR81" s="207"/>
      <c r="BLS81" s="207"/>
      <c r="BLT81" s="207"/>
      <c r="BLU81" s="207"/>
      <c r="BLV81" s="207"/>
      <c r="BLW81" s="207"/>
      <c r="BLX81" s="207"/>
      <c r="BLY81" s="207"/>
      <c r="BLZ81" s="207"/>
      <c r="BMA81" s="207"/>
      <c r="BMB81" s="207"/>
      <c r="BMC81" s="207"/>
      <c r="BMD81" s="207"/>
      <c r="BME81" s="207"/>
      <c r="BMF81" s="207"/>
      <c r="BMG81" s="207"/>
      <c r="BMH81" s="207"/>
      <c r="BMI81" s="207"/>
      <c r="BMJ81" s="207"/>
      <c r="BMK81" s="207"/>
      <c r="BML81" s="207"/>
      <c r="BMM81" s="207"/>
      <c r="BMN81" s="207"/>
      <c r="BMO81" s="207"/>
      <c r="BMP81" s="207"/>
      <c r="BMQ81" s="207"/>
      <c r="BMR81" s="207"/>
      <c r="BMS81" s="207"/>
      <c r="BMT81" s="207"/>
      <c r="BMU81" s="207"/>
      <c r="BMV81" s="207"/>
      <c r="BMW81" s="207"/>
      <c r="BMX81" s="207"/>
      <c r="BMY81" s="207"/>
      <c r="BMZ81" s="207"/>
      <c r="BNA81" s="207"/>
      <c r="BNB81" s="207"/>
      <c r="BNC81" s="207"/>
      <c r="BND81" s="207"/>
      <c r="BNE81" s="207"/>
      <c r="BNF81" s="207"/>
      <c r="BNG81" s="207"/>
      <c r="BNH81" s="207"/>
      <c r="BNI81" s="207"/>
      <c r="BNJ81" s="207"/>
      <c r="BNK81" s="207"/>
      <c r="BNL81" s="207"/>
      <c r="BNM81" s="207"/>
      <c r="BNN81" s="207"/>
      <c r="BNO81" s="207"/>
      <c r="BNP81" s="207"/>
      <c r="BNQ81" s="207"/>
      <c r="BNR81" s="207"/>
      <c r="BNS81" s="207"/>
      <c r="BNT81" s="207"/>
      <c r="BNU81" s="207"/>
      <c r="BNV81" s="207"/>
      <c r="BNW81" s="207"/>
      <c r="BNX81" s="207"/>
      <c r="BNY81" s="207"/>
      <c r="BNZ81" s="207"/>
      <c r="BOA81" s="207"/>
      <c r="BOB81" s="207"/>
      <c r="BOC81" s="207"/>
      <c r="BOD81" s="207"/>
      <c r="BOE81" s="207"/>
      <c r="BOF81" s="207"/>
      <c r="BOG81" s="207"/>
      <c r="BOH81" s="207"/>
      <c r="BOI81" s="207"/>
      <c r="BOJ81" s="207"/>
      <c r="BOK81" s="207"/>
      <c r="BOL81" s="207"/>
      <c r="BOM81" s="207"/>
      <c r="BON81" s="207"/>
      <c r="BOO81" s="207"/>
      <c r="BOP81" s="207"/>
      <c r="BOQ81" s="207"/>
      <c r="BOR81" s="207"/>
      <c r="BOS81" s="207"/>
      <c r="BOT81" s="207"/>
      <c r="BOU81" s="207"/>
      <c r="BOV81" s="207"/>
      <c r="BOW81" s="207"/>
      <c r="BOX81" s="207"/>
      <c r="BOY81" s="207"/>
      <c r="BOZ81" s="207"/>
      <c r="BPA81" s="207"/>
      <c r="BPB81" s="207"/>
      <c r="BPC81" s="207"/>
      <c r="BPD81" s="207"/>
      <c r="BPE81" s="207"/>
      <c r="BPF81" s="207"/>
      <c r="BPG81" s="207"/>
      <c r="BPH81" s="207"/>
      <c r="BPI81" s="207"/>
      <c r="BPJ81" s="207"/>
      <c r="BPK81" s="207"/>
      <c r="BPL81" s="207"/>
      <c r="BPM81" s="207"/>
      <c r="BPN81" s="207"/>
      <c r="BPO81" s="207"/>
      <c r="BPP81" s="207"/>
      <c r="BPQ81" s="207"/>
      <c r="BPR81" s="207"/>
      <c r="BPS81" s="207"/>
      <c r="BPT81" s="207"/>
      <c r="BPU81" s="207"/>
      <c r="BPV81" s="207"/>
      <c r="BPW81" s="207"/>
      <c r="BPX81" s="207"/>
      <c r="BPY81" s="207"/>
      <c r="BPZ81" s="207"/>
      <c r="BQA81" s="207"/>
      <c r="BQB81" s="207"/>
      <c r="BQC81" s="207"/>
      <c r="BQD81" s="207"/>
      <c r="BQE81" s="207"/>
      <c r="BQF81" s="207"/>
      <c r="BQG81" s="207"/>
      <c r="BQH81" s="207"/>
      <c r="BQI81" s="207"/>
      <c r="BQJ81" s="207"/>
      <c r="BQK81" s="207"/>
      <c r="BQL81" s="207"/>
      <c r="BQM81" s="207"/>
      <c r="BQN81" s="207"/>
      <c r="BQO81" s="207"/>
      <c r="BQP81" s="207"/>
      <c r="BQQ81" s="207"/>
      <c r="BQR81" s="207"/>
      <c r="BQS81" s="207"/>
      <c r="BQT81" s="207"/>
      <c r="BQU81" s="207"/>
      <c r="BQV81" s="207"/>
      <c r="BQW81" s="207"/>
      <c r="BQX81" s="207"/>
      <c r="BQY81" s="207"/>
      <c r="BQZ81" s="207"/>
      <c r="BRA81" s="207"/>
      <c r="BRB81" s="207"/>
      <c r="BRC81" s="207"/>
      <c r="BRD81" s="207"/>
      <c r="BRE81" s="207"/>
      <c r="BRF81" s="207"/>
      <c r="BRG81" s="207"/>
      <c r="BRH81" s="207"/>
      <c r="BRI81" s="207"/>
      <c r="BRJ81" s="207"/>
      <c r="BRK81" s="207"/>
      <c r="BRL81" s="207"/>
      <c r="BRM81" s="207"/>
      <c r="BRN81" s="207"/>
      <c r="BRO81" s="207"/>
      <c r="BRP81" s="207"/>
      <c r="BRQ81" s="207"/>
      <c r="BRR81" s="207"/>
      <c r="BRS81" s="207"/>
      <c r="BRT81" s="207"/>
      <c r="BRU81" s="207"/>
      <c r="BRV81" s="207"/>
      <c r="BRW81" s="207"/>
      <c r="BRX81" s="207"/>
      <c r="BRY81" s="207"/>
      <c r="BRZ81" s="207"/>
      <c r="BSA81" s="207"/>
      <c r="BSB81" s="207"/>
      <c r="BSC81" s="207"/>
      <c r="BSD81" s="207"/>
      <c r="BSE81" s="207"/>
      <c r="BSF81" s="207"/>
      <c r="BSG81" s="207"/>
      <c r="BSH81" s="207"/>
      <c r="BSI81" s="207"/>
      <c r="BSJ81" s="207"/>
      <c r="BSK81" s="207"/>
      <c r="BSL81" s="207"/>
      <c r="BSM81" s="207"/>
      <c r="BSN81" s="207"/>
      <c r="BSO81" s="207"/>
      <c r="BSP81" s="207"/>
      <c r="BSQ81" s="207"/>
      <c r="BSR81" s="207"/>
      <c r="BSS81" s="207"/>
      <c r="BST81" s="207"/>
      <c r="BSU81" s="207"/>
      <c r="BSV81" s="207"/>
      <c r="BSW81" s="207"/>
      <c r="BSX81" s="207"/>
      <c r="BSY81" s="207"/>
      <c r="BSZ81" s="207"/>
      <c r="BTA81" s="207"/>
      <c r="BTB81" s="207"/>
      <c r="BTC81" s="207"/>
      <c r="BTD81" s="207"/>
      <c r="BTE81" s="207"/>
      <c r="BTF81" s="207"/>
      <c r="BTG81" s="207"/>
      <c r="BTH81" s="207"/>
      <c r="BTI81" s="207"/>
      <c r="BTJ81" s="207"/>
      <c r="BTK81" s="207"/>
      <c r="BTL81" s="207"/>
      <c r="BTM81" s="207"/>
      <c r="BTN81" s="207"/>
      <c r="BTO81" s="207"/>
      <c r="BTP81" s="207"/>
      <c r="BTQ81" s="207"/>
      <c r="BTR81" s="207"/>
      <c r="BTS81" s="207"/>
      <c r="BTT81" s="207"/>
      <c r="BTU81" s="207"/>
      <c r="BTV81" s="207"/>
      <c r="BTW81" s="207"/>
      <c r="BTX81" s="207"/>
      <c r="BTY81" s="207"/>
      <c r="BTZ81" s="207"/>
      <c r="BUA81" s="207"/>
      <c r="BUB81" s="207"/>
      <c r="BUC81" s="207"/>
      <c r="BUD81" s="207"/>
      <c r="BUE81" s="207"/>
      <c r="BUF81" s="207"/>
      <c r="BUG81" s="207"/>
      <c r="BUH81" s="207"/>
      <c r="BUI81" s="207"/>
      <c r="BUJ81" s="207"/>
      <c r="BUK81" s="207"/>
      <c r="BUL81" s="207"/>
      <c r="BUM81" s="207"/>
      <c r="BUN81" s="207"/>
      <c r="BUO81" s="207"/>
      <c r="BUP81" s="207"/>
      <c r="BUQ81" s="207"/>
      <c r="BUR81" s="207"/>
      <c r="BUS81" s="207"/>
      <c r="BUT81" s="207"/>
      <c r="BUU81" s="207"/>
      <c r="BUV81" s="207"/>
      <c r="BUW81" s="207"/>
      <c r="BUX81" s="207"/>
      <c r="BUY81" s="207"/>
      <c r="BUZ81" s="207"/>
      <c r="BVA81" s="207"/>
      <c r="BVB81" s="207"/>
      <c r="BVC81" s="207"/>
      <c r="BVD81" s="207"/>
      <c r="BVE81" s="207"/>
      <c r="BVF81" s="207"/>
      <c r="BVG81" s="207"/>
      <c r="BVH81" s="207"/>
      <c r="BVI81" s="207"/>
      <c r="BVJ81" s="207"/>
      <c r="BVK81" s="207"/>
      <c r="BVL81" s="207"/>
      <c r="BVM81" s="207"/>
      <c r="BVN81" s="207"/>
      <c r="BVO81" s="207"/>
      <c r="BVP81" s="207"/>
      <c r="BVQ81" s="207"/>
      <c r="BVR81" s="207"/>
      <c r="BVS81" s="207"/>
      <c r="BVT81" s="207"/>
      <c r="BVU81" s="207"/>
      <c r="BVV81" s="207"/>
      <c r="BVW81" s="207"/>
      <c r="BVX81" s="207"/>
      <c r="BVY81" s="207"/>
      <c r="BVZ81" s="207"/>
      <c r="BWA81" s="207"/>
      <c r="BWB81" s="207"/>
      <c r="BWC81" s="207"/>
      <c r="BWD81" s="207"/>
      <c r="BWE81" s="207"/>
      <c r="BWF81" s="207"/>
      <c r="BWG81" s="207"/>
      <c r="BWH81" s="207"/>
      <c r="BWI81" s="207"/>
      <c r="BWJ81" s="207"/>
      <c r="BWK81" s="207"/>
      <c r="BWL81" s="207"/>
      <c r="BWM81" s="207"/>
      <c r="BWN81" s="207"/>
      <c r="BWO81" s="207"/>
      <c r="BWP81" s="207"/>
      <c r="BWQ81" s="207"/>
      <c r="BWR81" s="207"/>
      <c r="BWS81" s="207"/>
      <c r="BWT81" s="207"/>
      <c r="BWU81" s="207"/>
      <c r="BWV81" s="207"/>
      <c r="BWW81" s="207"/>
      <c r="BWX81" s="207"/>
      <c r="BWY81" s="207"/>
      <c r="BWZ81" s="207"/>
      <c r="BXA81" s="207"/>
      <c r="BXB81" s="207"/>
      <c r="BXC81" s="207"/>
      <c r="BXD81" s="207"/>
      <c r="BXE81" s="207"/>
      <c r="BXF81" s="207"/>
      <c r="BXG81" s="207"/>
      <c r="BXH81" s="207"/>
      <c r="BXI81" s="207"/>
      <c r="BXJ81" s="207"/>
      <c r="BXK81" s="207"/>
      <c r="BXL81" s="207"/>
      <c r="BXM81" s="207"/>
      <c r="BXN81" s="207"/>
      <c r="BXO81" s="207"/>
      <c r="BXP81" s="207"/>
      <c r="BXQ81" s="207"/>
      <c r="BXR81" s="207"/>
      <c r="BXS81" s="207"/>
      <c r="BXT81" s="207"/>
      <c r="BXU81" s="207"/>
      <c r="BXV81" s="207"/>
      <c r="BXW81" s="207"/>
      <c r="BXX81" s="207"/>
      <c r="BXY81" s="207"/>
      <c r="BXZ81" s="207"/>
      <c r="BYA81" s="207"/>
      <c r="BYB81" s="207"/>
      <c r="BYC81" s="207"/>
      <c r="BYD81" s="207"/>
      <c r="BYE81" s="207"/>
      <c r="BYF81" s="207"/>
      <c r="BYG81" s="207"/>
      <c r="BYH81" s="207"/>
      <c r="BYI81" s="207"/>
      <c r="BYJ81" s="207"/>
      <c r="BYK81" s="207"/>
      <c r="BYL81" s="207"/>
      <c r="BYM81" s="207"/>
      <c r="BYN81" s="207"/>
      <c r="BYO81" s="207"/>
      <c r="BYP81" s="207"/>
      <c r="BYQ81" s="207"/>
      <c r="BYR81" s="207"/>
      <c r="BYS81" s="207"/>
      <c r="BYT81" s="207"/>
      <c r="BYU81" s="207"/>
      <c r="BYV81" s="207"/>
      <c r="BYW81" s="207"/>
      <c r="BYX81" s="207"/>
      <c r="BYY81" s="207"/>
      <c r="BYZ81" s="207"/>
      <c r="BZA81" s="207"/>
      <c r="BZB81" s="207"/>
      <c r="BZC81" s="207"/>
      <c r="BZD81" s="207"/>
      <c r="BZE81" s="207"/>
      <c r="BZF81" s="207"/>
      <c r="BZG81" s="207"/>
      <c r="BZH81" s="207"/>
      <c r="BZI81" s="207"/>
      <c r="BZJ81" s="207"/>
      <c r="BZK81" s="207"/>
      <c r="BZL81" s="207"/>
      <c r="BZM81" s="207"/>
      <c r="BZN81" s="207"/>
      <c r="BZO81" s="207"/>
      <c r="BZP81" s="207"/>
      <c r="BZQ81" s="207"/>
      <c r="BZR81" s="207"/>
      <c r="BZS81" s="207"/>
      <c r="BZT81" s="207"/>
      <c r="BZU81" s="207"/>
      <c r="BZV81" s="207"/>
      <c r="BZW81" s="207"/>
      <c r="BZX81" s="207"/>
      <c r="BZY81" s="207"/>
      <c r="BZZ81" s="207"/>
      <c r="CAA81" s="207"/>
      <c r="CAB81" s="207"/>
      <c r="CAC81" s="207"/>
      <c r="CAD81" s="207"/>
      <c r="CAE81" s="207"/>
      <c r="CAF81" s="207"/>
      <c r="CAG81" s="207"/>
      <c r="CAH81" s="207"/>
      <c r="CAI81" s="207"/>
      <c r="CAJ81" s="207"/>
      <c r="CAK81" s="207"/>
      <c r="CAL81" s="207"/>
      <c r="CAM81" s="207"/>
      <c r="CAN81" s="207"/>
      <c r="CAO81" s="207"/>
      <c r="CAP81" s="207"/>
      <c r="CAQ81" s="207"/>
      <c r="CAR81" s="207"/>
      <c r="CAS81" s="207"/>
      <c r="CAT81" s="207"/>
      <c r="CAU81" s="207"/>
      <c r="CAV81" s="207"/>
      <c r="CAW81" s="207"/>
      <c r="CAX81" s="207"/>
      <c r="CAY81" s="207"/>
      <c r="CAZ81" s="207"/>
      <c r="CBA81" s="207"/>
      <c r="CBB81" s="207"/>
      <c r="CBC81" s="207"/>
      <c r="CBD81" s="207"/>
      <c r="CBE81" s="207"/>
      <c r="CBF81" s="207"/>
      <c r="CBG81" s="207"/>
      <c r="CBH81" s="207"/>
      <c r="CBI81" s="207"/>
      <c r="CBJ81" s="207"/>
      <c r="CBK81" s="207"/>
      <c r="CBL81" s="207"/>
      <c r="CBM81" s="207"/>
      <c r="CBN81" s="207"/>
      <c r="CBO81" s="207"/>
      <c r="CBP81" s="207"/>
      <c r="CBQ81" s="207"/>
      <c r="CBR81" s="207"/>
      <c r="CBS81" s="207"/>
      <c r="CBT81" s="207"/>
      <c r="CBU81" s="207"/>
      <c r="CBV81" s="207"/>
      <c r="CBW81" s="207"/>
      <c r="CBX81" s="207"/>
      <c r="CBY81" s="207"/>
      <c r="CBZ81" s="207"/>
      <c r="CCA81" s="207"/>
      <c r="CCB81" s="207"/>
      <c r="CCC81" s="207"/>
      <c r="CCD81" s="207"/>
      <c r="CCE81" s="207"/>
      <c r="CCF81" s="207"/>
      <c r="CCG81" s="207"/>
      <c r="CCH81" s="207"/>
      <c r="CCI81" s="207"/>
      <c r="CCJ81" s="207"/>
      <c r="CCK81" s="207"/>
      <c r="CCL81" s="207"/>
      <c r="CCM81" s="207"/>
      <c r="CCN81" s="207"/>
      <c r="CCO81" s="207"/>
      <c r="CCP81" s="207"/>
      <c r="CCQ81" s="207"/>
      <c r="CCR81" s="207"/>
      <c r="CCS81" s="207"/>
      <c r="CCT81" s="207"/>
      <c r="CCU81" s="207"/>
      <c r="CCV81" s="207"/>
      <c r="CCW81" s="207"/>
      <c r="CCX81" s="207"/>
      <c r="CCY81" s="207"/>
      <c r="CCZ81" s="207"/>
      <c r="CDA81" s="207"/>
      <c r="CDB81" s="207"/>
      <c r="CDC81" s="207"/>
      <c r="CDD81" s="207"/>
      <c r="CDE81" s="207"/>
      <c r="CDF81" s="207"/>
      <c r="CDG81" s="207"/>
      <c r="CDH81" s="207"/>
      <c r="CDI81" s="207"/>
      <c r="CDJ81" s="207"/>
      <c r="CDK81" s="207"/>
      <c r="CDL81" s="207"/>
      <c r="CDM81" s="207"/>
      <c r="CDN81" s="207"/>
      <c r="CDO81" s="207"/>
      <c r="CDP81" s="207"/>
      <c r="CDQ81" s="207"/>
      <c r="CDR81" s="207"/>
      <c r="CDS81" s="207"/>
      <c r="CDT81" s="207"/>
      <c r="CDU81" s="207"/>
      <c r="CDV81" s="207"/>
      <c r="CDW81" s="207"/>
      <c r="CDX81" s="207"/>
      <c r="CDY81" s="207"/>
      <c r="CDZ81" s="207"/>
      <c r="CEA81" s="207"/>
      <c r="CEB81" s="207"/>
      <c r="CEC81" s="207"/>
      <c r="CED81" s="207"/>
      <c r="CEE81" s="207"/>
      <c r="CEF81" s="207"/>
      <c r="CEG81" s="207"/>
      <c r="CEH81" s="207"/>
      <c r="CEI81" s="207"/>
      <c r="CEJ81" s="207"/>
      <c r="CEK81" s="207"/>
      <c r="CEL81" s="207"/>
      <c r="CEM81" s="207"/>
      <c r="CEN81" s="207"/>
      <c r="CEO81" s="207"/>
      <c r="CEP81" s="207"/>
      <c r="CEQ81" s="207"/>
      <c r="CER81" s="207"/>
      <c r="CES81" s="207"/>
      <c r="CET81" s="207"/>
      <c r="CEU81" s="207"/>
      <c r="CEV81" s="207"/>
      <c r="CEW81" s="207"/>
      <c r="CEX81" s="207"/>
      <c r="CEY81" s="207"/>
      <c r="CEZ81" s="207"/>
      <c r="CFA81" s="207"/>
      <c r="CFB81" s="207"/>
      <c r="CFC81" s="207"/>
      <c r="CFD81" s="207"/>
      <c r="CFE81" s="207"/>
      <c r="CFF81" s="207"/>
      <c r="CFG81" s="207"/>
      <c r="CFH81" s="207"/>
      <c r="CFI81" s="207"/>
      <c r="CFJ81" s="207"/>
      <c r="CFK81" s="207"/>
      <c r="CFL81" s="207"/>
      <c r="CFM81" s="207"/>
      <c r="CFN81" s="207"/>
      <c r="CFO81" s="207"/>
      <c r="CFP81" s="207"/>
      <c r="CFQ81" s="207"/>
      <c r="CFR81" s="207"/>
      <c r="CFS81" s="207"/>
      <c r="CFT81" s="207"/>
      <c r="CFU81" s="207"/>
      <c r="CFV81" s="207"/>
      <c r="CFW81" s="207"/>
      <c r="CFX81" s="207"/>
      <c r="CFY81" s="207"/>
      <c r="CFZ81" s="207"/>
      <c r="CGA81" s="207"/>
      <c r="CGB81" s="207"/>
      <c r="CGC81" s="207"/>
      <c r="CGD81" s="207"/>
      <c r="CGE81" s="207"/>
      <c r="CGF81" s="207"/>
      <c r="CGG81" s="207"/>
      <c r="CGH81" s="207"/>
      <c r="CGI81" s="207"/>
      <c r="CGJ81" s="207"/>
      <c r="CGK81" s="207"/>
      <c r="CGL81" s="207"/>
      <c r="CGM81" s="207"/>
      <c r="CGN81" s="207"/>
      <c r="CGO81" s="207"/>
      <c r="CGP81" s="207"/>
      <c r="CGQ81" s="207"/>
      <c r="CGR81" s="207"/>
      <c r="CGS81" s="207"/>
      <c r="CGT81" s="207"/>
      <c r="CGU81" s="207"/>
      <c r="CGV81" s="207"/>
      <c r="CGW81" s="207"/>
      <c r="CGX81" s="207"/>
      <c r="CGY81" s="207"/>
      <c r="CGZ81" s="207"/>
      <c r="CHA81" s="207"/>
      <c r="CHB81" s="207"/>
      <c r="CHC81" s="207"/>
      <c r="CHD81" s="207"/>
      <c r="CHE81" s="207"/>
      <c r="CHF81" s="207"/>
      <c r="CHG81" s="207"/>
      <c r="CHH81" s="207"/>
      <c r="CHI81" s="207"/>
      <c r="CHJ81" s="207"/>
      <c r="CHK81" s="207"/>
      <c r="CHL81" s="207"/>
      <c r="CHM81" s="207"/>
      <c r="CHN81" s="207"/>
      <c r="CHO81" s="207"/>
      <c r="CHP81" s="207"/>
      <c r="CHQ81" s="207"/>
      <c r="CHR81" s="207"/>
      <c r="CHS81" s="207"/>
      <c r="CHT81" s="207"/>
      <c r="CHU81" s="207"/>
      <c r="CHV81" s="207"/>
      <c r="CHW81" s="207"/>
      <c r="CHX81" s="207"/>
      <c r="CHY81" s="207"/>
      <c r="CHZ81" s="207"/>
      <c r="CIA81" s="207"/>
      <c r="CIB81" s="207"/>
      <c r="CIC81" s="207"/>
      <c r="CID81" s="207"/>
      <c r="CIE81" s="207"/>
      <c r="CIF81" s="207"/>
      <c r="CIG81" s="207"/>
      <c r="CIH81" s="207"/>
      <c r="CII81" s="207"/>
      <c r="CIJ81" s="207"/>
      <c r="CIK81" s="207"/>
      <c r="CIL81" s="207"/>
      <c r="CIM81" s="207"/>
      <c r="CIN81" s="207"/>
      <c r="CIO81" s="207"/>
      <c r="CIP81" s="207"/>
      <c r="CIQ81" s="207"/>
      <c r="CIR81" s="207"/>
      <c r="CIS81" s="207"/>
      <c r="CIT81" s="207"/>
      <c r="CIU81" s="207"/>
      <c r="CIV81" s="207"/>
      <c r="CIW81" s="207"/>
      <c r="CIX81" s="207"/>
      <c r="CIY81" s="207"/>
      <c r="CIZ81" s="207"/>
      <c r="CJA81" s="207"/>
      <c r="CJB81" s="207"/>
      <c r="CJC81" s="207"/>
      <c r="CJD81" s="207"/>
      <c r="CJE81" s="207"/>
      <c r="CJF81" s="207"/>
      <c r="CJG81" s="207"/>
      <c r="CJH81" s="207"/>
      <c r="CJI81" s="207"/>
      <c r="CJJ81" s="207"/>
      <c r="CJK81" s="207"/>
      <c r="CJL81" s="207"/>
      <c r="CJM81" s="207"/>
      <c r="CJN81" s="207"/>
      <c r="CJO81" s="207"/>
      <c r="CJP81" s="207"/>
      <c r="CJQ81" s="207"/>
      <c r="CJR81" s="207"/>
      <c r="CJS81" s="207"/>
      <c r="CJT81" s="207"/>
      <c r="CJU81" s="207"/>
      <c r="CJV81" s="207"/>
      <c r="CJW81" s="207"/>
      <c r="CJX81" s="207"/>
      <c r="CJY81" s="207"/>
      <c r="CJZ81" s="207"/>
      <c r="CKA81" s="207"/>
      <c r="CKB81" s="207"/>
      <c r="CKC81" s="207"/>
      <c r="CKD81" s="207"/>
      <c r="CKE81" s="207"/>
      <c r="CKF81" s="207"/>
      <c r="CKG81" s="207"/>
      <c r="CKH81" s="207"/>
      <c r="CKI81" s="207"/>
      <c r="CKJ81" s="207"/>
      <c r="CKK81" s="207"/>
      <c r="CKL81" s="207"/>
      <c r="CKM81" s="207"/>
      <c r="CKN81" s="207"/>
      <c r="CKO81" s="207"/>
      <c r="CKP81" s="207"/>
      <c r="CKQ81" s="207"/>
      <c r="CKR81" s="207"/>
      <c r="CKS81" s="207"/>
      <c r="CKT81" s="207"/>
      <c r="CKU81" s="207"/>
      <c r="CKV81" s="207"/>
      <c r="CKW81" s="207"/>
      <c r="CKX81" s="207"/>
      <c r="CKY81" s="207"/>
      <c r="CKZ81" s="207"/>
      <c r="CLA81" s="207"/>
      <c r="CLB81" s="207"/>
      <c r="CLC81" s="207"/>
      <c r="CLD81" s="207"/>
      <c r="CLE81" s="207"/>
      <c r="CLF81" s="207"/>
      <c r="CLG81" s="207"/>
      <c r="CLH81" s="207"/>
      <c r="CLI81" s="207"/>
      <c r="CLJ81" s="207"/>
      <c r="CLK81" s="207"/>
      <c r="CLL81" s="207"/>
      <c r="CLM81" s="207"/>
      <c r="CLN81" s="207"/>
      <c r="CLO81" s="207"/>
      <c r="CLP81" s="207"/>
      <c r="CLQ81" s="207"/>
      <c r="CLR81" s="207"/>
      <c r="CLS81" s="207"/>
      <c r="CLT81" s="207"/>
      <c r="CLU81" s="207"/>
      <c r="CLV81" s="207"/>
      <c r="CLW81" s="207"/>
      <c r="CLX81" s="207"/>
      <c r="CLY81" s="207"/>
      <c r="CLZ81" s="207"/>
      <c r="CMA81" s="207"/>
      <c r="CMB81" s="207"/>
      <c r="CMC81" s="207"/>
      <c r="CMD81" s="207"/>
      <c r="CME81" s="207"/>
      <c r="CMF81" s="207"/>
      <c r="CMG81" s="207"/>
      <c r="CMH81" s="207"/>
      <c r="CMI81" s="207"/>
      <c r="CMJ81" s="207"/>
      <c r="CMK81" s="207"/>
      <c r="CML81" s="207"/>
      <c r="CMM81" s="207"/>
      <c r="CMN81" s="207"/>
      <c r="CMO81" s="207"/>
      <c r="CMP81" s="207"/>
      <c r="CMQ81" s="207"/>
      <c r="CMR81" s="207"/>
      <c r="CMS81" s="207"/>
      <c r="CMT81" s="207"/>
      <c r="CMU81" s="207"/>
      <c r="CMV81" s="207"/>
      <c r="CMW81" s="207"/>
      <c r="CMX81" s="207"/>
      <c r="CMY81" s="207"/>
      <c r="CMZ81" s="207"/>
      <c r="CNA81" s="207"/>
      <c r="CNB81" s="207"/>
      <c r="CNC81" s="207"/>
      <c r="CND81" s="207"/>
      <c r="CNE81" s="207"/>
      <c r="CNF81" s="207"/>
      <c r="CNG81" s="207"/>
      <c r="CNH81" s="207"/>
      <c r="CNI81" s="207"/>
      <c r="CNJ81" s="207"/>
      <c r="CNK81" s="207"/>
      <c r="CNL81" s="207"/>
      <c r="CNM81" s="207"/>
      <c r="CNN81" s="207"/>
      <c r="CNO81" s="207"/>
      <c r="CNP81" s="207"/>
      <c r="CNQ81" s="207"/>
      <c r="CNR81" s="207"/>
      <c r="CNS81" s="207"/>
      <c r="CNT81" s="207"/>
      <c r="CNU81" s="207"/>
      <c r="CNV81" s="207"/>
      <c r="CNW81" s="207"/>
      <c r="CNX81" s="207"/>
      <c r="CNY81" s="207"/>
      <c r="CNZ81" s="207"/>
      <c r="COA81" s="207"/>
      <c r="COB81" s="207"/>
      <c r="COC81" s="207"/>
      <c r="COD81" s="207"/>
      <c r="COE81" s="207"/>
      <c r="COF81" s="207"/>
      <c r="COG81" s="207"/>
      <c r="COH81" s="207"/>
      <c r="COI81" s="207"/>
      <c r="COJ81" s="207"/>
      <c r="COK81" s="207"/>
      <c r="COL81" s="207"/>
      <c r="COM81" s="207"/>
      <c r="CON81" s="207"/>
      <c r="COO81" s="207"/>
      <c r="COP81" s="207"/>
      <c r="COQ81" s="207"/>
      <c r="COR81" s="207"/>
      <c r="COS81" s="207"/>
      <c r="COT81" s="207"/>
      <c r="COU81" s="207"/>
      <c r="COV81" s="207"/>
      <c r="COW81" s="207"/>
      <c r="COX81" s="207"/>
      <c r="COY81" s="207"/>
      <c r="COZ81" s="207"/>
      <c r="CPA81" s="207"/>
      <c r="CPB81" s="207"/>
      <c r="CPC81" s="207"/>
      <c r="CPD81" s="207"/>
      <c r="CPE81" s="207"/>
      <c r="CPF81" s="207"/>
      <c r="CPG81" s="207"/>
      <c r="CPH81" s="207"/>
      <c r="CPI81" s="207"/>
      <c r="CPJ81" s="207"/>
      <c r="CPK81" s="207"/>
      <c r="CPL81" s="207"/>
      <c r="CPM81" s="207"/>
      <c r="CPN81" s="207"/>
      <c r="CPO81" s="207"/>
      <c r="CPP81" s="207"/>
      <c r="CPQ81" s="207"/>
      <c r="CPR81" s="207"/>
      <c r="CPS81" s="207"/>
      <c r="CPT81" s="207"/>
      <c r="CPU81" s="207"/>
      <c r="CPV81" s="207"/>
      <c r="CPW81" s="207"/>
      <c r="CPX81" s="207"/>
      <c r="CPY81" s="207"/>
      <c r="CPZ81" s="207"/>
      <c r="CQA81" s="207"/>
      <c r="CQB81" s="207"/>
      <c r="CQC81" s="207"/>
      <c r="CQD81" s="207"/>
      <c r="CQE81" s="207"/>
      <c r="CQF81" s="207"/>
      <c r="CQG81" s="207"/>
      <c r="CQH81" s="207"/>
      <c r="CQI81" s="207"/>
      <c r="CQJ81" s="207"/>
      <c r="CQK81" s="207"/>
      <c r="CQL81" s="207"/>
      <c r="CQM81" s="207"/>
      <c r="CQN81" s="207"/>
      <c r="CQO81" s="207"/>
      <c r="CQP81" s="207"/>
      <c r="CQQ81" s="207"/>
      <c r="CQR81" s="207"/>
      <c r="CQS81" s="207"/>
      <c r="CQT81" s="207"/>
      <c r="CQU81" s="207"/>
      <c r="CQV81" s="207"/>
      <c r="CQW81" s="207"/>
      <c r="CQX81" s="207"/>
      <c r="CQY81" s="207"/>
      <c r="CQZ81" s="207"/>
      <c r="CRA81" s="207"/>
      <c r="CRB81" s="207"/>
      <c r="CRC81" s="207"/>
      <c r="CRD81" s="207"/>
      <c r="CRE81" s="207"/>
      <c r="CRF81" s="207"/>
      <c r="CRG81" s="207"/>
      <c r="CRH81" s="207"/>
      <c r="CRI81" s="207"/>
      <c r="CRJ81" s="207"/>
      <c r="CRK81" s="207"/>
      <c r="CRL81" s="207"/>
      <c r="CRM81" s="207"/>
      <c r="CRN81" s="207"/>
      <c r="CRO81" s="207"/>
      <c r="CRP81" s="207"/>
      <c r="CRQ81" s="207"/>
      <c r="CRR81" s="207"/>
      <c r="CRS81" s="207"/>
      <c r="CRT81" s="207"/>
      <c r="CRU81" s="207"/>
      <c r="CRV81" s="207"/>
      <c r="CRW81" s="207"/>
      <c r="CRX81" s="207"/>
      <c r="CRY81" s="207"/>
      <c r="CRZ81" s="207"/>
      <c r="CSA81" s="207"/>
      <c r="CSB81" s="207"/>
      <c r="CSC81" s="207"/>
      <c r="CSD81" s="207"/>
      <c r="CSE81" s="207"/>
      <c r="CSF81" s="207"/>
      <c r="CSG81" s="207"/>
      <c r="CSH81" s="207"/>
      <c r="CSI81" s="207"/>
      <c r="CSJ81" s="207"/>
      <c r="CSK81" s="207"/>
      <c r="CSL81" s="207"/>
      <c r="CSM81" s="207"/>
      <c r="CSN81" s="207"/>
      <c r="CSO81" s="207"/>
      <c r="CSP81" s="207"/>
      <c r="CSQ81" s="207"/>
      <c r="CSR81" s="207"/>
      <c r="CSS81" s="207"/>
      <c r="CST81" s="207"/>
      <c r="CSU81" s="207"/>
      <c r="CSV81" s="207"/>
      <c r="CSW81" s="207"/>
      <c r="CSX81" s="207"/>
      <c r="CSY81" s="207"/>
      <c r="CSZ81" s="207"/>
      <c r="CTA81" s="207"/>
      <c r="CTB81" s="207"/>
      <c r="CTC81" s="207"/>
      <c r="CTD81" s="207"/>
      <c r="CTE81" s="207"/>
      <c r="CTF81" s="207"/>
      <c r="CTG81" s="207"/>
      <c r="CTH81" s="207"/>
      <c r="CTI81" s="207"/>
      <c r="CTJ81" s="207"/>
      <c r="CTK81" s="207"/>
      <c r="CTL81" s="207"/>
      <c r="CTM81" s="207"/>
      <c r="CTN81" s="207"/>
      <c r="CTO81" s="207"/>
      <c r="CTP81" s="207"/>
      <c r="CTQ81" s="207"/>
      <c r="CTR81" s="207"/>
      <c r="CTS81" s="207"/>
      <c r="CTT81" s="207"/>
      <c r="CTU81" s="207"/>
      <c r="CTV81" s="207"/>
      <c r="CTW81" s="207"/>
      <c r="CTX81" s="207"/>
      <c r="CTY81" s="207"/>
      <c r="CTZ81" s="207"/>
      <c r="CUA81" s="207"/>
      <c r="CUB81" s="207"/>
      <c r="CUC81" s="207"/>
      <c r="CUD81" s="207"/>
      <c r="CUE81" s="207"/>
      <c r="CUF81" s="207"/>
      <c r="CUG81" s="207"/>
      <c r="CUH81" s="207"/>
      <c r="CUI81" s="207"/>
      <c r="CUJ81" s="207"/>
      <c r="CUK81" s="207"/>
      <c r="CUL81" s="207"/>
      <c r="CUM81" s="207"/>
      <c r="CUN81" s="207"/>
      <c r="CUO81" s="207"/>
      <c r="CUP81" s="207"/>
      <c r="CUQ81" s="207"/>
      <c r="CUR81" s="207"/>
      <c r="CUS81" s="207"/>
      <c r="CUT81" s="207"/>
      <c r="CUU81" s="207"/>
      <c r="CUV81" s="207"/>
      <c r="CUW81" s="207"/>
      <c r="CUX81" s="207"/>
      <c r="CUY81" s="207"/>
      <c r="CUZ81" s="207"/>
      <c r="CVA81" s="207"/>
      <c r="CVB81" s="207"/>
      <c r="CVC81" s="207"/>
      <c r="CVD81" s="207"/>
      <c r="CVE81" s="207"/>
      <c r="CVF81" s="207"/>
      <c r="CVG81" s="207"/>
      <c r="CVH81" s="207"/>
      <c r="CVI81" s="207"/>
      <c r="CVJ81" s="207"/>
      <c r="CVK81" s="207"/>
      <c r="CVL81" s="207"/>
      <c r="CVM81" s="207"/>
      <c r="CVN81" s="207"/>
      <c r="CVO81" s="207"/>
      <c r="CVP81" s="207"/>
      <c r="CVQ81" s="207"/>
      <c r="CVR81" s="207"/>
      <c r="CVS81" s="207"/>
      <c r="CVT81" s="207"/>
      <c r="CVU81" s="207"/>
      <c r="CVV81" s="207"/>
      <c r="CVW81" s="207"/>
      <c r="CVX81" s="207"/>
      <c r="CVY81" s="207"/>
      <c r="CVZ81" s="207"/>
      <c r="CWA81" s="207"/>
      <c r="CWB81" s="207"/>
      <c r="CWC81" s="207"/>
      <c r="CWD81" s="207"/>
      <c r="CWE81" s="207"/>
      <c r="CWF81" s="207"/>
      <c r="CWG81" s="207"/>
      <c r="CWH81" s="207"/>
      <c r="CWI81" s="207"/>
      <c r="CWJ81" s="207"/>
      <c r="CWK81" s="207"/>
      <c r="CWL81" s="207"/>
      <c r="CWM81" s="207"/>
      <c r="CWN81" s="207"/>
      <c r="CWO81" s="207"/>
      <c r="CWP81" s="207"/>
      <c r="CWQ81" s="207"/>
      <c r="CWR81" s="207"/>
      <c r="CWS81" s="207"/>
      <c r="CWT81" s="207"/>
      <c r="CWU81" s="207"/>
      <c r="CWV81" s="207"/>
      <c r="CWW81" s="207"/>
      <c r="CWX81" s="207"/>
      <c r="CWY81" s="207"/>
      <c r="CWZ81" s="207"/>
      <c r="CXA81" s="207"/>
      <c r="CXB81" s="207"/>
      <c r="CXC81" s="207"/>
      <c r="CXD81" s="207"/>
      <c r="CXE81" s="207"/>
      <c r="CXF81" s="207"/>
      <c r="CXG81" s="207"/>
      <c r="CXH81" s="207"/>
      <c r="CXI81" s="207"/>
      <c r="CXJ81" s="207"/>
      <c r="CXK81" s="207"/>
      <c r="CXL81" s="207"/>
      <c r="CXM81" s="207"/>
      <c r="CXN81" s="207"/>
      <c r="CXO81" s="207"/>
      <c r="CXP81" s="207"/>
      <c r="CXQ81" s="207"/>
      <c r="CXR81" s="207"/>
      <c r="CXS81" s="207"/>
      <c r="CXT81" s="207"/>
      <c r="CXU81" s="207"/>
      <c r="CXV81" s="207"/>
      <c r="CXW81" s="207"/>
      <c r="CXX81" s="207"/>
      <c r="CXY81" s="207"/>
      <c r="CXZ81" s="207"/>
      <c r="CYA81" s="207"/>
      <c r="CYB81" s="207"/>
      <c r="CYC81" s="207"/>
      <c r="CYD81" s="207"/>
      <c r="CYE81" s="207"/>
      <c r="CYF81" s="207"/>
      <c r="CYG81" s="207"/>
      <c r="CYH81" s="207"/>
      <c r="CYI81" s="207"/>
      <c r="CYJ81" s="207"/>
      <c r="CYK81" s="207"/>
      <c r="CYL81" s="207"/>
      <c r="CYM81" s="207"/>
      <c r="CYN81" s="207"/>
      <c r="CYO81" s="207"/>
      <c r="CYP81" s="207"/>
      <c r="CYQ81" s="207"/>
      <c r="CYR81" s="207"/>
      <c r="CYS81" s="207"/>
      <c r="CYT81" s="207"/>
      <c r="CYU81" s="207"/>
      <c r="CYV81" s="207"/>
      <c r="CYW81" s="207"/>
      <c r="CYX81" s="207"/>
      <c r="CYY81" s="207"/>
      <c r="CYZ81" s="207"/>
      <c r="CZA81" s="207"/>
      <c r="CZB81" s="207"/>
      <c r="CZC81" s="207"/>
      <c r="CZD81" s="207"/>
      <c r="CZE81" s="207"/>
      <c r="CZF81" s="207"/>
      <c r="CZG81" s="207"/>
      <c r="CZH81" s="207"/>
      <c r="CZI81" s="207"/>
      <c r="CZJ81" s="207"/>
      <c r="CZK81" s="207"/>
      <c r="CZL81" s="207"/>
      <c r="CZM81" s="207"/>
      <c r="CZN81" s="207"/>
      <c r="CZO81" s="207"/>
      <c r="CZP81" s="207"/>
      <c r="CZQ81" s="207"/>
      <c r="CZR81" s="207"/>
      <c r="CZS81" s="207"/>
      <c r="CZT81" s="207"/>
      <c r="CZU81" s="207"/>
      <c r="CZV81" s="207"/>
      <c r="CZW81" s="207"/>
      <c r="CZX81" s="207"/>
      <c r="CZY81" s="207"/>
      <c r="CZZ81" s="207"/>
      <c r="DAA81" s="207"/>
      <c r="DAB81" s="207"/>
      <c r="DAC81" s="207"/>
      <c r="DAD81" s="207"/>
      <c r="DAE81" s="207"/>
      <c r="DAF81" s="207"/>
      <c r="DAG81" s="207"/>
      <c r="DAH81" s="207"/>
      <c r="DAI81" s="207"/>
      <c r="DAJ81" s="207"/>
      <c r="DAK81" s="207"/>
      <c r="DAL81" s="207"/>
      <c r="DAM81" s="207"/>
      <c r="DAN81" s="207"/>
      <c r="DAO81" s="207"/>
      <c r="DAP81" s="207"/>
      <c r="DAQ81" s="207"/>
      <c r="DAR81" s="207"/>
      <c r="DAS81" s="207"/>
      <c r="DAT81" s="207"/>
      <c r="DAU81" s="207"/>
      <c r="DAV81" s="207"/>
      <c r="DAW81" s="207"/>
      <c r="DAX81" s="207"/>
      <c r="DAY81" s="207"/>
      <c r="DAZ81" s="207"/>
      <c r="DBA81" s="207"/>
      <c r="DBB81" s="207"/>
      <c r="DBC81" s="207"/>
      <c r="DBD81" s="207"/>
      <c r="DBE81" s="207"/>
      <c r="DBF81" s="207"/>
      <c r="DBG81" s="207"/>
      <c r="DBH81" s="207"/>
      <c r="DBI81" s="207"/>
      <c r="DBJ81" s="207"/>
      <c r="DBK81" s="207"/>
      <c r="DBL81" s="207"/>
      <c r="DBM81" s="207"/>
      <c r="DBN81" s="207"/>
      <c r="DBO81" s="207"/>
      <c r="DBP81" s="207"/>
      <c r="DBQ81" s="207"/>
      <c r="DBR81" s="207"/>
      <c r="DBS81" s="207"/>
      <c r="DBT81" s="207"/>
      <c r="DBU81" s="207"/>
      <c r="DBV81" s="207"/>
      <c r="DBW81" s="207"/>
      <c r="DBX81" s="207"/>
      <c r="DBY81" s="207"/>
      <c r="DBZ81" s="207"/>
      <c r="DCA81" s="207"/>
      <c r="DCB81" s="207"/>
      <c r="DCC81" s="207"/>
      <c r="DCD81" s="207"/>
      <c r="DCE81" s="207"/>
      <c r="DCF81" s="207"/>
      <c r="DCG81" s="207"/>
      <c r="DCH81" s="207"/>
      <c r="DCI81" s="207"/>
      <c r="DCJ81" s="207"/>
      <c r="DCK81" s="207"/>
      <c r="DCL81" s="207"/>
      <c r="DCM81" s="207"/>
      <c r="DCN81" s="207"/>
      <c r="DCO81" s="207"/>
      <c r="DCP81" s="207"/>
      <c r="DCQ81" s="207"/>
      <c r="DCR81" s="207"/>
      <c r="DCS81" s="207"/>
      <c r="DCT81" s="207"/>
      <c r="DCU81" s="207"/>
      <c r="DCV81" s="207"/>
      <c r="DCW81" s="207"/>
      <c r="DCX81" s="207"/>
      <c r="DCY81" s="207"/>
      <c r="DCZ81" s="207"/>
      <c r="DDA81" s="207"/>
      <c r="DDB81" s="207"/>
      <c r="DDC81" s="207"/>
      <c r="DDD81" s="207"/>
      <c r="DDE81" s="207"/>
      <c r="DDF81" s="207"/>
      <c r="DDG81" s="207"/>
      <c r="DDH81" s="207"/>
      <c r="DDI81" s="207"/>
      <c r="DDJ81" s="207"/>
      <c r="DDK81" s="207"/>
      <c r="DDL81" s="207"/>
      <c r="DDM81" s="207"/>
      <c r="DDN81" s="207"/>
      <c r="DDO81" s="207"/>
      <c r="DDP81" s="207"/>
      <c r="DDQ81" s="207"/>
      <c r="DDR81" s="207"/>
      <c r="DDS81" s="207"/>
      <c r="DDT81" s="207"/>
      <c r="DDU81" s="207"/>
      <c r="DDV81" s="207"/>
      <c r="DDW81" s="207"/>
      <c r="DDX81" s="207"/>
      <c r="DDY81" s="207"/>
      <c r="DDZ81" s="207"/>
      <c r="DEA81" s="207"/>
      <c r="DEB81" s="207"/>
      <c r="DEC81" s="207"/>
      <c r="DED81" s="207"/>
      <c r="DEE81" s="207"/>
      <c r="DEF81" s="207"/>
      <c r="DEG81" s="207"/>
      <c r="DEH81" s="207"/>
      <c r="DEI81" s="207"/>
      <c r="DEJ81" s="207"/>
      <c r="DEK81" s="207"/>
      <c r="DEL81" s="207"/>
      <c r="DEM81" s="207"/>
      <c r="DEN81" s="207"/>
      <c r="DEO81" s="207"/>
      <c r="DEP81" s="207"/>
      <c r="DEQ81" s="207"/>
      <c r="DER81" s="207"/>
      <c r="DES81" s="207"/>
      <c r="DET81" s="207"/>
      <c r="DEU81" s="207"/>
      <c r="DEV81" s="207"/>
      <c r="DEW81" s="207"/>
      <c r="DEX81" s="207"/>
      <c r="DEY81" s="207"/>
      <c r="DEZ81" s="207"/>
      <c r="DFA81" s="207"/>
      <c r="DFB81" s="207"/>
      <c r="DFC81" s="207"/>
      <c r="DFD81" s="207"/>
      <c r="DFE81" s="207"/>
      <c r="DFF81" s="207"/>
      <c r="DFG81" s="207"/>
      <c r="DFH81" s="207"/>
      <c r="DFI81" s="207"/>
      <c r="DFJ81" s="207"/>
      <c r="DFK81" s="207"/>
      <c r="DFL81" s="207"/>
      <c r="DFM81" s="207"/>
      <c r="DFN81" s="207"/>
      <c r="DFO81" s="207"/>
      <c r="DFP81" s="207"/>
      <c r="DFQ81" s="207"/>
      <c r="DFR81" s="207"/>
      <c r="DFS81" s="207"/>
      <c r="DFT81" s="207"/>
      <c r="DFU81" s="207"/>
      <c r="DFV81" s="207"/>
      <c r="DFW81" s="207"/>
      <c r="DFX81" s="207"/>
      <c r="DFY81" s="207"/>
      <c r="DFZ81" s="207"/>
      <c r="DGA81" s="207"/>
      <c r="DGB81" s="207"/>
      <c r="DGC81" s="207"/>
      <c r="DGD81" s="207"/>
      <c r="DGE81" s="207"/>
      <c r="DGF81" s="207"/>
      <c r="DGG81" s="207"/>
      <c r="DGH81" s="207"/>
      <c r="DGI81" s="207"/>
      <c r="DGJ81" s="207"/>
      <c r="DGK81" s="207"/>
      <c r="DGL81" s="207"/>
      <c r="DGM81" s="207"/>
      <c r="DGN81" s="207"/>
      <c r="DGO81" s="207"/>
      <c r="DGP81" s="207"/>
      <c r="DGQ81" s="207"/>
      <c r="DGR81" s="207"/>
      <c r="DGS81" s="207"/>
      <c r="DGT81" s="207"/>
      <c r="DGU81" s="207"/>
      <c r="DGV81" s="207"/>
      <c r="DGW81" s="207"/>
      <c r="DGX81" s="207"/>
      <c r="DGY81" s="207"/>
      <c r="DGZ81" s="207"/>
      <c r="DHA81" s="207"/>
      <c r="DHB81" s="207"/>
      <c r="DHC81" s="207"/>
      <c r="DHD81" s="207"/>
      <c r="DHE81" s="207"/>
      <c r="DHF81" s="207"/>
      <c r="DHG81" s="207"/>
      <c r="DHH81" s="207"/>
      <c r="DHI81" s="207"/>
      <c r="DHJ81" s="207"/>
      <c r="DHK81" s="207"/>
      <c r="DHL81" s="207"/>
      <c r="DHM81" s="207"/>
      <c r="DHN81" s="207"/>
      <c r="DHO81" s="207"/>
      <c r="DHP81" s="207"/>
      <c r="DHQ81" s="207"/>
      <c r="DHR81" s="207"/>
      <c r="DHS81" s="207"/>
      <c r="DHT81" s="207"/>
      <c r="DHU81" s="207"/>
      <c r="DHV81" s="207"/>
      <c r="DHW81" s="207"/>
      <c r="DHX81" s="207"/>
      <c r="DHY81" s="207"/>
      <c r="DHZ81" s="207"/>
      <c r="DIA81" s="207"/>
      <c r="DIB81" s="207"/>
      <c r="DIC81" s="207"/>
      <c r="DID81" s="207"/>
      <c r="DIE81" s="207"/>
      <c r="DIF81" s="207"/>
      <c r="DIG81" s="207"/>
      <c r="DIH81" s="207"/>
      <c r="DII81" s="207"/>
      <c r="DIJ81" s="207"/>
      <c r="DIK81" s="207"/>
      <c r="DIL81" s="207"/>
      <c r="DIM81" s="207"/>
      <c r="DIN81" s="207"/>
      <c r="DIO81" s="207"/>
      <c r="DIP81" s="207"/>
      <c r="DIQ81" s="207"/>
      <c r="DIR81" s="207"/>
      <c r="DIS81" s="207"/>
      <c r="DIT81" s="207"/>
      <c r="DIU81" s="207"/>
      <c r="DIV81" s="207"/>
      <c r="DIW81" s="207"/>
      <c r="DIX81" s="207"/>
      <c r="DIY81" s="207"/>
      <c r="DIZ81" s="207"/>
      <c r="DJA81" s="207"/>
      <c r="DJB81" s="207"/>
      <c r="DJC81" s="207"/>
      <c r="DJD81" s="207"/>
      <c r="DJE81" s="207"/>
      <c r="DJF81" s="207"/>
      <c r="DJG81" s="207"/>
      <c r="DJH81" s="207"/>
      <c r="DJI81" s="207"/>
      <c r="DJJ81" s="207"/>
      <c r="DJK81" s="207"/>
      <c r="DJL81" s="207"/>
      <c r="DJM81" s="207"/>
      <c r="DJN81" s="207"/>
      <c r="DJO81" s="207"/>
      <c r="DJP81" s="207"/>
      <c r="DJQ81" s="207"/>
      <c r="DJR81" s="207"/>
      <c r="DJS81" s="207"/>
      <c r="DJT81" s="207"/>
      <c r="DJU81" s="207"/>
      <c r="DJV81" s="207"/>
      <c r="DJW81" s="207"/>
      <c r="DJX81" s="207"/>
      <c r="DJY81" s="207"/>
      <c r="DJZ81" s="207"/>
      <c r="DKA81" s="207"/>
      <c r="DKB81" s="207"/>
      <c r="DKC81" s="207"/>
      <c r="DKD81" s="207"/>
      <c r="DKE81" s="207"/>
      <c r="DKF81" s="207"/>
      <c r="DKG81" s="207"/>
      <c r="DKH81" s="207"/>
      <c r="DKI81" s="207"/>
      <c r="DKJ81" s="207"/>
      <c r="DKK81" s="207"/>
      <c r="DKL81" s="207"/>
      <c r="DKM81" s="207"/>
      <c r="DKN81" s="207"/>
      <c r="DKO81" s="207"/>
      <c r="DKP81" s="207"/>
      <c r="DKQ81" s="207"/>
      <c r="DKR81" s="207"/>
      <c r="DKS81" s="207"/>
      <c r="DKT81" s="207"/>
      <c r="DKU81" s="207"/>
      <c r="DKV81" s="207"/>
      <c r="DKW81" s="207"/>
      <c r="DKX81" s="207"/>
      <c r="DKY81" s="207"/>
      <c r="DKZ81" s="207"/>
      <c r="DLA81" s="207"/>
      <c r="DLB81" s="207"/>
      <c r="DLC81" s="207"/>
      <c r="DLD81" s="207"/>
      <c r="DLE81" s="207"/>
      <c r="DLF81" s="207"/>
      <c r="DLG81" s="207"/>
      <c r="DLH81" s="207"/>
      <c r="DLI81" s="207"/>
      <c r="DLJ81" s="207"/>
      <c r="DLK81" s="207"/>
      <c r="DLL81" s="207"/>
      <c r="DLM81" s="207"/>
      <c r="DLN81" s="207"/>
      <c r="DLO81" s="207"/>
      <c r="DLP81" s="207"/>
      <c r="DLQ81" s="207"/>
      <c r="DLR81" s="207"/>
      <c r="DLS81" s="207"/>
      <c r="DLT81" s="207"/>
      <c r="DLU81" s="207"/>
      <c r="DLV81" s="207"/>
      <c r="DLW81" s="207"/>
      <c r="DLX81" s="207"/>
      <c r="DLY81" s="207"/>
      <c r="DLZ81" s="207"/>
      <c r="DMA81" s="207"/>
      <c r="DMB81" s="207"/>
      <c r="DMC81" s="207"/>
      <c r="DMD81" s="207"/>
      <c r="DME81" s="207"/>
      <c r="DMF81" s="207"/>
      <c r="DMG81" s="207"/>
      <c r="DMH81" s="207"/>
      <c r="DMI81" s="207"/>
      <c r="DMJ81" s="207"/>
      <c r="DMK81" s="207"/>
      <c r="DML81" s="207"/>
      <c r="DMM81" s="207"/>
      <c r="DMN81" s="207"/>
      <c r="DMO81" s="207"/>
      <c r="DMP81" s="207"/>
      <c r="DMQ81" s="207"/>
      <c r="DMR81" s="207"/>
      <c r="DMS81" s="207"/>
      <c r="DMT81" s="207"/>
      <c r="DMU81" s="207"/>
      <c r="DMV81" s="207"/>
      <c r="DMW81" s="207"/>
      <c r="DMX81" s="207"/>
      <c r="DMY81" s="207"/>
      <c r="DMZ81" s="207"/>
      <c r="DNA81" s="207"/>
      <c r="DNB81" s="207"/>
      <c r="DNC81" s="207"/>
      <c r="DND81" s="207"/>
      <c r="DNE81" s="207"/>
      <c r="DNF81" s="207"/>
      <c r="DNG81" s="207"/>
      <c r="DNH81" s="207"/>
      <c r="DNI81" s="207"/>
      <c r="DNJ81" s="207"/>
      <c r="DNK81" s="207"/>
      <c r="DNL81" s="207"/>
      <c r="DNM81" s="207"/>
      <c r="DNN81" s="207"/>
      <c r="DNO81" s="207"/>
      <c r="DNP81" s="207"/>
      <c r="DNQ81" s="207"/>
      <c r="DNR81" s="207"/>
      <c r="DNS81" s="207"/>
      <c r="DNT81" s="207"/>
      <c r="DNU81" s="207"/>
      <c r="DNV81" s="207"/>
      <c r="DNW81" s="207"/>
      <c r="DNX81" s="207"/>
      <c r="DNY81" s="207"/>
      <c r="DNZ81" s="207"/>
      <c r="DOA81" s="207"/>
      <c r="DOB81" s="207"/>
      <c r="DOC81" s="207"/>
      <c r="DOD81" s="207"/>
      <c r="DOE81" s="207"/>
      <c r="DOF81" s="207"/>
      <c r="DOG81" s="207"/>
      <c r="DOH81" s="207"/>
      <c r="DOI81" s="207"/>
      <c r="DOJ81" s="207"/>
      <c r="DOK81" s="207"/>
      <c r="DOL81" s="207"/>
      <c r="DOM81" s="207"/>
      <c r="DON81" s="207"/>
      <c r="DOO81" s="207"/>
      <c r="DOP81" s="207"/>
      <c r="DOQ81" s="207"/>
      <c r="DOR81" s="207"/>
      <c r="DOS81" s="207"/>
      <c r="DOT81" s="207"/>
      <c r="DOU81" s="207"/>
      <c r="DOV81" s="207"/>
      <c r="DOW81" s="207"/>
      <c r="DOX81" s="207"/>
      <c r="DOY81" s="207"/>
      <c r="DOZ81" s="207"/>
      <c r="DPA81" s="207"/>
      <c r="DPB81" s="207"/>
      <c r="DPC81" s="207"/>
      <c r="DPD81" s="207"/>
      <c r="DPE81" s="207"/>
      <c r="DPF81" s="207"/>
      <c r="DPG81" s="207"/>
      <c r="DPH81" s="207"/>
      <c r="DPI81" s="207"/>
      <c r="DPJ81" s="207"/>
      <c r="DPK81" s="207"/>
      <c r="DPL81" s="207"/>
      <c r="DPM81" s="207"/>
      <c r="DPN81" s="207"/>
      <c r="DPO81" s="207"/>
      <c r="DPP81" s="207"/>
      <c r="DPQ81" s="207"/>
      <c r="DPR81" s="207"/>
      <c r="DPS81" s="207"/>
      <c r="DPT81" s="207"/>
      <c r="DPU81" s="207"/>
      <c r="DPV81" s="207"/>
      <c r="DPW81" s="207"/>
      <c r="DPX81" s="207"/>
      <c r="DPY81" s="207"/>
      <c r="DPZ81" s="207"/>
      <c r="DQA81" s="207"/>
      <c r="DQB81" s="207"/>
      <c r="DQC81" s="207"/>
      <c r="DQD81" s="207"/>
      <c r="DQE81" s="207"/>
      <c r="DQF81" s="207"/>
      <c r="DQG81" s="207"/>
      <c r="DQH81" s="207"/>
      <c r="DQI81" s="207"/>
      <c r="DQJ81" s="207"/>
      <c r="DQK81" s="207"/>
      <c r="DQL81" s="207"/>
      <c r="DQM81" s="207"/>
      <c r="DQN81" s="207"/>
      <c r="DQO81" s="207"/>
      <c r="DQP81" s="207"/>
      <c r="DQQ81" s="207"/>
      <c r="DQR81" s="207"/>
      <c r="DQS81" s="207"/>
      <c r="DQT81" s="207"/>
      <c r="DQU81" s="207"/>
      <c r="DQV81" s="207"/>
      <c r="DQW81" s="207"/>
      <c r="DQX81" s="207"/>
      <c r="DQY81" s="207"/>
      <c r="DQZ81" s="207"/>
      <c r="DRA81" s="207"/>
      <c r="DRB81" s="207"/>
      <c r="DRC81" s="207"/>
      <c r="DRD81" s="207"/>
      <c r="DRE81" s="207"/>
      <c r="DRF81" s="207"/>
      <c r="DRG81" s="207"/>
      <c r="DRH81" s="207"/>
      <c r="DRI81" s="207"/>
      <c r="DRJ81" s="207"/>
      <c r="DRK81" s="207"/>
      <c r="DRL81" s="207"/>
      <c r="DRM81" s="207"/>
      <c r="DRN81" s="207"/>
      <c r="DRO81" s="207"/>
      <c r="DRP81" s="207"/>
      <c r="DRQ81" s="207"/>
      <c r="DRR81" s="207"/>
      <c r="DRS81" s="207"/>
      <c r="DRT81" s="207"/>
      <c r="DRU81" s="207"/>
      <c r="DRV81" s="207"/>
      <c r="DRW81" s="207"/>
      <c r="DRX81" s="207"/>
      <c r="DRY81" s="207"/>
      <c r="DRZ81" s="207"/>
      <c r="DSA81" s="207"/>
      <c r="DSB81" s="207"/>
      <c r="DSC81" s="207"/>
      <c r="DSD81" s="207"/>
      <c r="DSE81" s="207"/>
      <c r="DSF81" s="207"/>
      <c r="DSG81" s="207"/>
      <c r="DSH81" s="207"/>
      <c r="DSI81" s="207"/>
      <c r="DSJ81" s="207"/>
      <c r="DSK81" s="207"/>
      <c r="DSL81" s="207"/>
      <c r="DSM81" s="207"/>
      <c r="DSN81" s="207"/>
      <c r="DSO81" s="207"/>
      <c r="DSP81" s="207"/>
      <c r="DSQ81" s="207"/>
      <c r="DSR81" s="207"/>
      <c r="DSS81" s="207"/>
      <c r="DST81" s="207"/>
      <c r="DSU81" s="207"/>
      <c r="DSV81" s="207"/>
      <c r="DSW81" s="207"/>
      <c r="DSX81" s="207"/>
      <c r="DSY81" s="207"/>
      <c r="DSZ81" s="207"/>
      <c r="DTA81" s="207"/>
      <c r="DTB81" s="207"/>
      <c r="DTC81" s="207"/>
      <c r="DTD81" s="207"/>
      <c r="DTE81" s="207"/>
      <c r="DTF81" s="207"/>
      <c r="DTG81" s="207"/>
      <c r="DTH81" s="207"/>
      <c r="DTI81" s="207"/>
      <c r="DTJ81" s="207"/>
      <c r="DTK81" s="207"/>
      <c r="DTL81" s="207"/>
      <c r="DTM81" s="207"/>
      <c r="DTN81" s="207"/>
      <c r="DTO81" s="207"/>
      <c r="DTP81" s="207"/>
      <c r="DTQ81" s="207"/>
      <c r="DTR81" s="207"/>
      <c r="DTS81" s="207"/>
      <c r="DTT81" s="207"/>
      <c r="DTU81" s="207"/>
      <c r="DTV81" s="207"/>
      <c r="DTW81" s="207"/>
      <c r="DTX81" s="207"/>
      <c r="DTY81" s="207"/>
      <c r="DTZ81" s="207"/>
      <c r="DUA81" s="207"/>
      <c r="DUB81" s="207"/>
      <c r="DUC81" s="207"/>
      <c r="DUD81" s="207"/>
      <c r="DUE81" s="207"/>
      <c r="DUF81" s="207"/>
      <c r="DUG81" s="207"/>
      <c r="DUH81" s="207"/>
      <c r="DUI81" s="207"/>
      <c r="DUJ81" s="207"/>
      <c r="DUK81" s="207"/>
      <c r="DUL81" s="207"/>
      <c r="DUM81" s="207"/>
      <c r="DUN81" s="207"/>
      <c r="DUO81" s="207"/>
      <c r="DUP81" s="207"/>
      <c r="DUQ81" s="207"/>
      <c r="DUR81" s="207"/>
      <c r="DUS81" s="207"/>
      <c r="DUT81" s="207"/>
      <c r="DUU81" s="207"/>
      <c r="DUV81" s="207"/>
      <c r="DUW81" s="207"/>
      <c r="DUX81" s="207"/>
      <c r="DUY81" s="207"/>
      <c r="DUZ81" s="207"/>
      <c r="DVA81" s="207"/>
      <c r="DVB81" s="207"/>
      <c r="DVC81" s="207"/>
      <c r="DVD81" s="207"/>
      <c r="DVE81" s="207"/>
      <c r="DVF81" s="207"/>
      <c r="DVG81" s="207"/>
      <c r="DVH81" s="207"/>
      <c r="DVI81" s="207"/>
      <c r="DVJ81" s="207"/>
      <c r="DVK81" s="207"/>
      <c r="DVL81" s="207"/>
      <c r="DVM81" s="207"/>
      <c r="DVN81" s="207"/>
      <c r="DVO81" s="207"/>
      <c r="DVP81" s="207"/>
      <c r="DVQ81" s="207"/>
      <c r="DVR81" s="207"/>
      <c r="DVS81" s="207"/>
      <c r="DVT81" s="207"/>
      <c r="DVU81" s="207"/>
      <c r="DVV81" s="207"/>
      <c r="DVW81" s="207"/>
      <c r="DVX81" s="207"/>
      <c r="DVY81" s="207"/>
      <c r="DVZ81" s="207"/>
      <c r="DWA81" s="207"/>
      <c r="DWB81" s="207"/>
      <c r="DWC81" s="207"/>
      <c r="DWD81" s="207"/>
      <c r="DWE81" s="207"/>
      <c r="DWF81" s="207"/>
      <c r="DWG81" s="207"/>
      <c r="DWH81" s="207"/>
      <c r="DWI81" s="207"/>
      <c r="DWJ81" s="207"/>
      <c r="DWK81" s="207"/>
      <c r="DWL81" s="207"/>
      <c r="DWM81" s="207"/>
      <c r="DWN81" s="207"/>
      <c r="DWO81" s="207"/>
      <c r="DWP81" s="207"/>
      <c r="DWQ81" s="207"/>
      <c r="DWR81" s="207"/>
      <c r="DWS81" s="207"/>
      <c r="DWT81" s="207"/>
      <c r="DWU81" s="207"/>
      <c r="DWV81" s="207"/>
      <c r="DWW81" s="207"/>
      <c r="DWX81" s="207"/>
      <c r="DWY81" s="207"/>
      <c r="DWZ81" s="207"/>
      <c r="DXA81" s="207"/>
      <c r="DXB81" s="207"/>
      <c r="DXC81" s="207"/>
      <c r="DXD81" s="207"/>
      <c r="DXE81" s="207"/>
      <c r="DXF81" s="207"/>
      <c r="DXG81" s="207"/>
      <c r="DXH81" s="207"/>
      <c r="DXI81" s="207"/>
      <c r="DXJ81" s="207"/>
      <c r="DXK81" s="207"/>
      <c r="DXL81" s="207"/>
      <c r="DXM81" s="207"/>
      <c r="DXN81" s="207"/>
      <c r="DXO81" s="207"/>
      <c r="DXP81" s="207"/>
      <c r="DXQ81" s="207"/>
      <c r="DXR81" s="207"/>
      <c r="DXS81" s="207"/>
      <c r="DXT81" s="207"/>
      <c r="DXU81" s="207"/>
      <c r="DXV81" s="207"/>
      <c r="DXW81" s="207"/>
      <c r="DXX81" s="207"/>
      <c r="DXY81" s="207"/>
      <c r="DXZ81" s="207"/>
      <c r="DYA81" s="207"/>
      <c r="DYB81" s="207"/>
      <c r="DYC81" s="207"/>
      <c r="DYD81" s="207"/>
      <c r="DYE81" s="207"/>
      <c r="DYF81" s="207"/>
      <c r="DYG81" s="207"/>
      <c r="DYH81" s="207"/>
      <c r="DYI81" s="207"/>
      <c r="DYJ81" s="207"/>
      <c r="DYK81" s="207"/>
      <c r="DYL81" s="207"/>
      <c r="DYM81" s="207"/>
      <c r="DYN81" s="207"/>
      <c r="DYO81" s="207"/>
      <c r="DYP81" s="207"/>
      <c r="DYQ81" s="207"/>
      <c r="DYR81" s="207"/>
      <c r="DYS81" s="207"/>
      <c r="DYT81" s="207"/>
      <c r="DYU81" s="207"/>
      <c r="DYV81" s="207"/>
      <c r="DYW81" s="207"/>
      <c r="DYX81" s="207"/>
      <c r="DYY81" s="207"/>
      <c r="DYZ81" s="207"/>
      <c r="DZA81" s="207"/>
      <c r="DZB81" s="207"/>
      <c r="DZC81" s="207"/>
      <c r="DZD81" s="207"/>
      <c r="DZE81" s="207"/>
      <c r="DZF81" s="207"/>
      <c r="DZG81" s="207"/>
      <c r="DZH81" s="207"/>
      <c r="DZI81" s="207"/>
      <c r="DZJ81" s="207"/>
      <c r="DZK81" s="207"/>
      <c r="DZL81" s="207"/>
      <c r="DZM81" s="207"/>
      <c r="DZN81" s="207"/>
      <c r="DZO81" s="207"/>
      <c r="DZP81" s="207"/>
      <c r="DZQ81" s="207"/>
      <c r="DZR81" s="207"/>
      <c r="DZS81" s="207"/>
      <c r="DZT81" s="207"/>
      <c r="DZU81" s="207"/>
      <c r="DZV81" s="207"/>
      <c r="DZW81" s="207"/>
      <c r="DZX81" s="207"/>
      <c r="DZY81" s="207"/>
      <c r="DZZ81" s="207"/>
      <c r="EAA81" s="207"/>
      <c r="EAB81" s="207"/>
      <c r="EAC81" s="207"/>
      <c r="EAD81" s="207"/>
      <c r="EAE81" s="207"/>
      <c r="EAF81" s="207"/>
      <c r="EAG81" s="207"/>
      <c r="EAH81" s="207"/>
      <c r="EAI81" s="207"/>
      <c r="EAJ81" s="207"/>
      <c r="EAK81" s="207"/>
      <c r="EAL81" s="207"/>
      <c r="EAM81" s="207"/>
      <c r="EAN81" s="207"/>
      <c r="EAO81" s="207"/>
      <c r="EAP81" s="207"/>
      <c r="EAQ81" s="207"/>
      <c r="EAR81" s="207"/>
      <c r="EAS81" s="207"/>
      <c r="EAT81" s="207"/>
      <c r="EAU81" s="207"/>
      <c r="EAV81" s="207"/>
      <c r="EAW81" s="207"/>
      <c r="EAX81" s="207"/>
      <c r="EAY81" s="207"/>
      <c r="EAZ81" s="207"/>
      <c r="EBA81" s="207"/>
      <c r="EBB81" s="207"/>
      <c r="EBC81" s="207"/>
      <c r="EBD81" s="207"/>
      <c r="EBE81" s="207"/>
      <c r="EBF81" s="207"/>
      <c r="EBG81" s="207"/>
      <c r="EBH81" s="207"/>
      <c r="EBI81" s="207"/>
      <c r="EBJ81" s="207"/>
      <c r="EBK81" s="207"/>
      <c r="EBL81" s="207"/>
      <c r="EBM81" s="207"/>
      <c r="EBN81" s="207"/>
      <c r="EBO81" s="207"/>
      <c r="EBP81" s="207"/>
      <c r="EBQ81" s="207"/>
      <c r="EBR81" s="207"/>
      <c r="EBS81" s="207"/>
      <c r="EBT81" s="207"/>
      <c r="EBU81" s="207"/>
      <c r="EBV81" s="207"/>
      <c r="EBW81" s="207"/>
      <c r="EBX81" s="207"/>
      <c r="EBY81" s="207"/>
      <c r="EBZ81" s="207"/>
      <c r="ECA81" s="207"/>
      <c r="ECB81" s="207"/>
      <c r="ECC81" s="207"/>
      <c r="ECD81" s="207"/>
      <c r="ECE81" s="207"/>
      <c r="ECF81" s="207"/>
      <c r="ECG81" s="207"/>
      <c r="ECH81" s="207"/>
      <c r="ECI81" s="207"/>
      <c r="ECJ81" s="207"/>
      <c r="ECK81" s="207"/>
      <c r="ECL81" s="207"/>
      <c r="ECM81" s="207"/>
      <c r="ECN81" s="207"/>
      <c r="ECO81" s="207"/>
      <c r="ECP81" s="207"/>
      <c r="ECQ81" s="207"/>
      <c r="ECR81" s="207"/>
      <c r="ECS81" s="207"/>
      <c r="ECT81" s="207"/>
      <c r="ECU81" s="207"/>
      <c r="ECV81" s="207"/>
      <c r="ECW81" s="207"/>
      <c r="ECX81" s="207"/>
      <c r="ECY81" s="207"/>
      <c r="ECZ81" s="207"/>
      <c r="EDA81" s="207"/>
      <c r="EDB81" s="207"/>
      <c r="EDC81" s="207"/>
      <c r="EDD81" s="207"/>
      <c r="EDE81" s="207"/>
      <c r="EDF81" s="207"/>
      <c r="EDG81" s="207"/>
      <c r="EDH81" s="207"/>
      <c r="EDI81" s="207"/>
      <c r="EDJ81" s="207"/>
      <c r="EDK81" s="207"/>
      <c r="EDL81" s="207"/>
      <c r="EDM81" s="207"/>
      <c r="EDN81" s="207"/>
      <c r="EDO81" s="207"/>
      <c r="EDP81" s="207"/>
      <c r="EDQ81" s="207"/>
      <c r="EDR81" s="207"/>
      <c r="EDS81" s="207"/>
      <c r="EDT81" s="207"/>
      <c r="EDU81" s="207"/>
      <c r="EDV81" s="207"/>
      <c r="EDW81" s="207"/>
      <c r="EDX81" s="207"/>
      <c r="EDY81" s="207"/>
      <c r="EDZ81" s="207"/>
      <c r="EEA81" s="207"/>
      <c r="EEB81" s="207"/>
      <c r="EEC81" s="207"/>
      <c r="EED81" s="207"/>
      <c r="EEE81" s="207"/>
      <c r="EEF81" s="207"/>
      <c r="EEG81" s="207"/>
      <c r="EEH81" s="207"/>
      <c r="EEI81" s="207"/>
      <c r="EEJ81" s="207"/>
      <c r="EEK81" s="207"/>
      <c r="EEL81" s="207"/>
      <c r="EEM81" s="207"/>
      <c r="EEN81" s="207"/>
      <c r="EEO81" s="207"/>
      <c r="EEP81" s="207"/>
      <c r="EEQ81" s="207"/>
      <c r="EER81" s="207"/>
      <c r="EES81" s="207"/>
      <c r="EET81" s="207"/>
      <c r="EEU81" s="207"/>
      <c r="EEV81" s="207"/>
      <c r="EEW81" s="207"/>
      <c r="EEX81" s="207"/>
      <c r="EEY81" s="207"/>
      <c r="EEZ81" s="207"/>
      <c r="EFA81" s="207"/>
      <c r="EFB81" s="207"/>
      <c r="EFC81" s="207"/>
      <c r="EFD81" s="207"/>
      <c r="EFE81" s="207"/>
      <c r="EFF81" s="207"/>
      <c r="EFG81" s="207"/>
      <c r="EFH81" s="207"/>
      <c r="EFI81" s="207"/>
      <c r="EFJ81" s="207"/>
      <c r="EFK81" s="207"/>
      <c r="EFL81" s="207"/>
      <c r="EFM81" s="207"/>
      <c r="EFN81" s="207"/>
      <c r="EFO81" s="207"/>
      <c r="EFP81" s="207"/>
      <c r="EFQ81" s="207"/>
      <c r="EFR81" s="207"/>
      <c r="EFS81" s="207"/>
      <c r="EFT81" s="207"/>
      <c r="EFU81" s="207"/>
      <c r="EFV81" s="207"/>
      <c r="EFW81" s="207"/>
      <c r="EFX81" s="207"/>
      <c r="EFY81" s="207"/>
      <c r="EFZ81" s="207"/>
      <c r="EGA81" s="207"/>
      <c r="EGB81" s="207"/>
      <c r="EGC81" s="207"/>
      <c r="EGD81" s="207"/>
      <c r="EGE81" s="207"/>
      <c r="EGF81" s="207"/>
      <c r="EGG81" s="207"/>
      <c r="EGH81" s="207"/>
      <c r="EGI81" s="207"/>
      <c r="EGJ81" s="207"/>
      <c r="EGK81" s="207"/>
      <c r="EGL81" s="207"/>
      <c r="EGM81" s="207"/>
      <c r="EGN81" s="207"/>
      <c r="EGO81" s="207"/>
      <c r="EGP81" s="207"/>
      <c r="EGQ81" s="207"/>
      <c r="EGR81" s="207"/>
      <c r="EGS81" s="207"/>
      <c r="EGT81" s="207"/>
      <c r="EGU81" s="207"/>
      <c r="EGV81" s="207"/>
      <c r="EGW81" s="207"/>
      <c r="EGX81" s="207"/>
      <c r="EGY81" s="207"/>
      <c r="EGZ81" s="207"/>
      <c r="EHA81" s="207"/>
      <c r="EHB81" s="207"/>
      <c r="EHC81" s="207"/>
      <c r="EHD81" s="207"/>
      <c r="EHE81" s="207"/>
      <c r="EHF81" s="207"/>
      <c r="EHG81" s="207"/>
      <c r="EHH81" s="207"/>
      <c r="EHI81" s="207"/>
      <c r="EHJ81" s="207"/>
      <c r="EHK81" s="207"/>
      <c r="EHL81" s="207"/>
      <c r="EHM81" s="207"/>
      <c r="EHN81" s="207"/>
      <c r="EHO81" s="207"/>
      <c r="EHP81" s="207"/>
      <c r="EHQ81" s="207"/>
      <c r="EHR81" s="207"/>
      <c r="EHS81" s="207"/>
      <c r="EHT81" s="207"/>
      <c r="EHU81" s="207"/>
      <c r="EHV81" s="207"/>
      <c r="EHW81" s="207"/>
      <c r="EHX81" s="207"/>
      <c r="EHY81" s="207"/>
      <c r="EHZ81" s="207"/>
      <c r="EIA81" s="207"/>
      <c r="EIB81" s="207"/>
      <c r="EIC81" s="207"/>
      <c r="EID81" s="207"/>
      <c r="EIE81" s="207"/>
      <c r="EIF81" s="207"/>
      <c r="EIG81" s="207"/>
      <c r="EIH81" s="207"/>
      <c r="EII81" s="207"/>
      <c r="EIJ81" s="207"/>
      <c r="EIK81" s="207"/>
      <c r="EIL81" s="207"/>
      <c r="EIM81" s="207"/>
      <c r="EIN81" s="207"/>
      <c r="EIO81" s="207"/>
      <c r="EIP81" s="207"/>
      <c r="EIQ81" s="207"/>
      <c r="EIR81" s="207"/>
      <c r="EIS81" s="207"/>
      <c r="EIT81" s="207"/>
      <c r="EIU81" s="207"/>
      <c r="EIV81" s="207"/>
      <c r="EIW81" s="207"/>
      <c r="EIX81" s="207"/>
      <c r="EIY81" s="207"/>
      <c r="EIZ81" s="207"/>
      <c r="EJA81" s="207"/>
      <c r="EJB81" s="207"/>
      <c r="EJC81" s="207"/>
      <c r="EJD81" s="207"/>
      <c r="EJE81" s="207"/>
      <c r="EJF81" s="207"/>
      <c r="EJG81" s="207"/>
      <c r="EJH81" s="207"/>
      <c r="EJI81" s="207"/>
      <c r="EJJ81" s="207"/>
      <c r="EJK81" s="207"/>
      <c r="EJL81" s="207"/>
      <c r="EJM81" s="207"/>
      <c r="EJN81" s="207"/>
      <c r="EJO81" s="207"/>
      <c r="EJP81" s="207"/>
      <c r="EJQ81" s="207"/>
      <c r="EJR81" s="207"/>
      <c r="EJS81" s="207"/>
      <c r="EJT81" s="207"/>
      <c r="EJU81" s="207"/>
      <c r="EJV81" s="207"/>
      <c r="EJW81" s="207"/>
      <c r="EJX81" s="207"/>
      <c r="EJY81" s="207"/>
      <c r="EJZ81" s="207"/>
      <c r="EKA81" s="207"/>
      <c r="EKB81" s="207"/>
      <c r="EKC81" s="207"/>
      <c r="EKD81" s="207"/>
      <c r="EKE81" s="207"/>
      <c r="EKF81" s="207"/>
      <c r="EKG81" s="207"/>
      <c r="EKH81" s="207"/>
      <c r="EKI81" s="207"/>
      <c r="EKJ81" s="207"/>
      <c r="EKK81" s="207"/>
      <c r="EKL81" s="207"/>
      <c r="EKM81" s="207"/>
      <c r="EKN81" s="207"/>
      <c r="EKO81" s="207"/>
      <c r="EKP81" s="207"/>
      <c r="EKQ81" s="207"/>
      <c r="EKR81" s="207"/>
      <c r="EKS81" s="207"/>
      <c r="EKT81" s="207"/>
      <c r="EKU81" s="207"/>
      <c r="EKV81" s="207"/>
      <c r="EKW81" s="207"/>
      <c r="EKX81" s="207"/>
      <c r="EKY81" s="207"/>
      <c r="EKZ81" s="207"/>
      <c r="ELA81" s="207"/>
      <c r="ELB81" s="207"/>
      <c r="ELC81" s="207"/>
      <c r="ELD81" s="207"/>
      <c r="ELE81" s="207"/>
      <c r="ELF81" s="207"/>
      <c r="ELG81" s="207"/>
      <c r="ELH81" s="207"/>
      <c r="ELI81" s="207"/>
      <c r="ELJ81" s="207"/>
      <c r="ELK81" s="207"/>
      <c r="ELL81" s="207"/>
      <c r="ELM81" s="207"/>
      <c r="ELN81" s="207"/>
      <c r="ELO81" s="207"/>
      <c r="ELP81" s="207"/>
      <c r="ELQ81" s="207"/>
      <c r="ELR81" s="207"/>
      <c r="ELS81" s="207"/>
      <c r="ELT81" s="207"/>
      <c r="ELU81" s="207"/>
      <c r="ELV81" s="207"/>
      <c r="ELW81" s="207"/>
      <c r="ELX81" s="207"/>
      <c r="ELY81" s="207"/>
      <c r="ELZ81" s="207"/>
      <c r="EMA81" s="207"/>
      <c r="EMB81" s="207"/>
      <c r="EMC81" s="207"/>
      <c r="EMD81" s="207"/>
      <c r="EME81" s="207"/>
      <c r="EMF81" s="207"/>
      <c r="EMG81" s="207"/>
      <c r="EMH81" s="207"/>
      <c r="EMI81" s="207"/>
      <c r="EMJ81" s="207"/>
      <c r="EMK81" s="207"/>
      <c r="EML81" s="207"/>
      <c r="EMM81" s="207"/>
      <c r="EMN81" s="207"/>
      <c r="EMO81" s="207"/>
      <c r="EMP81" s="207"/>
      <c r="EMQ81" s="207"/>
      <c r="EMR81" s="207"/>
      <c r="EMS81" s="207"/>
      <c r="EMT81" s="207"/>
      <c r="EMU81" s="207"/>
      <c r="EMV81" s="207"/>
      <c r="EMW81" s="207"/>
      <c r="EMX81" s="207"/>
      <c r="EMY81" s="207"/>
      <c r="EMZ81" s="207"/>
      <c r="ENA81" s="207"/>
      <c r="ENB81" s="207"/>
      <c r="ENC81" s="207"/>
      <c r="END81" s="207"/>
      <c r="ENE81" s="207"/>
      <c r="ENF81" s="207"/>
      <c r="ENG81" s="207"/>
      <c r="ENH81" s="207"/>
      <c r="ENI81" s="207"/>
      <c r="ENJ81" s="207"/>
      <c r="ENK81" s="207"/>
      <c r="ENL81" s="207"/>
      <c r="ENM81" s="207"/>
      <c r="ENN81" s="207"/>
      <c r="ENO81" s="207"/>
      <c r="ENP81" s="207"/>
      <c r="ENQ81" s="207"/>
      <c r="ENR81" s="207"/>
      <c r="ENS81" s="207"/>
      <c r="ENT81" s="207"/>
      <c r="ENU81" s="207"/>
      <c r="ENV81" s="207"/>
      <c r="ENW81" s="207"/>
      <c r="ENX81" s="207"/>
      <c r="ENY81" s="207"/>
      <c r="ENZ81" s="207"/>
      <c r="EOA81" s="207"/>
      <c r="EOB81" s="207"/>
      <c r="EOC81" s="207"/>
      <c r="EOD81" s="207"/>
      <c r="EOE81" s="207"/>
      <c r="EOF81" s="207"/>
      <c r="EOG81" s="207"/>
      <c r="EOH81" s="207"/>
      <c r="EOI81" s="207"/>
      <c r="EOJ81" s="207"/>
      <c r="EOK81" s="207"/>
      <c r="EOL81" s="207"/>
      <c r="EOM81" s="207"/>
      <c r="EON81" s="207"/>
      <c r="EOO81" s="207"/>
      <c r="EOP81" s="207"/>
      <c r="EOQ81" s="207"/>
      <c r="EOR81" s="207"/>
      <c r="EOS81" s="207"/>
      <c r="EOT81" s="207"/>
      <c r="EOU81" s="207"/>
      <c r="EOV81" s="207"/>
      <c r="EOW81" s="207"/>
      <c r="EOX81" s="207"/>
      <c r="EOY81" s="207"/>
      <c r="EOZ81" s="207"/>
      <c r="EPA81" s="207"/>
      <c r="EPB81" s="207"/>
      <c r="EPC81" s="207"/>
      <c r="EPD81" s="207"/>
      <c r="EPE81" s="207"/>
      <c r="EPF81" s="207"/>
      <c r="EPG81" s="207"/>
      <c r="EPH81" s="207"/>
      <c r="EPI81" s="207"/>
      <c r="EPJ81" s="207"/>
      <c r="EPK81" s="207"/>
      <c r="EPL81" s="207"/>
      <c r="EPM81" s="207"/>
      <c r="EPN81" s="207"/>
      <c r="EPO81" s="207"/>
      <c r="EPP81" s="207"/>
      <c r="EPQ81" s="207"/>
      <c r="EPR81" s="207"/>
      <c r="EPS81" s="207"/>
      <c r="EPT81" s="207"/>
      <c r="EPU81" s="207"/>
      <c r="EPV81" s="207"/>
      <c r="EPW81" s="207"/>
      <c r="EPX81" s="207"/>
      <c r="EPY81" s="207"/>
      <c r="EPZ81" s="207"/>
      <c r="EQA81" s="207"/>
      <c r="EQB81" s="207"/>
      <c r="EQC81" s="207"/>
      <c r="EQD81" s="207"/>
      <c r="EQE81" s="207"/>
      <c r="EQF81" s="207"/>
      <c r="EQG81" s="207"/>
      <c r="EQH81" s="207"/>
      <c r="EQI81" s="207"/>
      <c r="EQJ81" s="207"/>
      <c r="EQK81" s="207"/>
      <c r="EQL81" s="207"/>
      <c r="EQM81" s="207"/>
      <c r="EQN81" s="207"/>
      <c r="EQO81" s="207"/>
      <c r="EQP81" s="207"/>
      <c r="EQQ81" s="207"/>
      <c r="EQR81" s="207"/>
      <c r="EQS81" s="207"/>
      <c r="EQT81" s="207"/>
      <c r="EQU81" s="207"/>
      <c r="EQV81" s="207"/>
      <c r="EQW81" s="207"/>
      <c r="EQX81" s="207"/>
      <c r="EQY81" s="207"/>
      <c r="EQZ81" s="207"/>
      <c r="ERA81" s="207"/>
      <c r="ERB81" s="207"/>
      <c r="ERC81" s="207"/>
      <c r="ERD81" s="207"/>
      <c r="ERE81" s="207"/>
      <c r="ERF81" s="207"/>
      <c r="ERG81" s="207"/>
      <c r="ERH81" s="207"/>
      <c r="ERI81" s="207"/>
      <c r="ERJ81" s="207"/>
      <c r="ERK81" s="207"/>
      <c r="ERL81" s="207"/>
      <c r="ERM81" s="207"/>
      <c r="ERN81" s="207"/>
      <c r="ERO81" s="207"/>
      <c r="ERP81" s="207"/>
      <c r="ERQ81" s="207"/>
      <c r="ERR81" s="207"/>
      <c r="ERS81" s="207"/>
      <c r="ERT81" s="207"/>
      <c r="ERU81" s="207"/>
      <c r="ERV81" s="207"/>
      <c r="ERW81" s="207"/>
      <c r="ERX81" s="207"/>
      <c r="ERY81" s="207"/>
      <c r="ERZ81" s="207"/>
      <c r="ESA81" s="207"/>
      <c r="ESB81" s="207"/>
      <c r="ESC81" s="207"/>
      <c r="ESD81" s="207"/>
      <c r="ESE81" s="207"/>
      <c r="ESF81" s="207"/>
      <c r="ESG81" s="207"/>
      <c r="ESH81" s="207"/>
      <c r="ESI81" s="207"/>
      <c r="ESJ81" s="207"/>
      <c r="ESK81" s="207"/>
      <c r="ESL81" s="207"/>
      <c r="ESM81" s="207"/>
      <c r="ESN81" s="207"/>
      <c r="ESO81" s="207"/>
      <c r="ESP81" s="207"/>
      <c r="ESQ81" s="207"/>
      <c r="ESR81" s="207"/>
      <c r="ESS81" s="207"/>
      <c r="EST81" s="207"/>
      <c r="ESU81" s="207"/>
      <c r="ESV81" s="207"/>
      <c r="ESW81" s="207"/>
      <c r="ESX81" s="207"/>
      <c r="ESY81" s="207"/>
      <c r="ESZ81" s="207"/>
      <c r="ETA81" s="207"/>
      <c r="ETB81" s="207"/>
      <c r="ETC81" s="207"/>
      <c r="ETD81" s="207"/>
      <c r="ETE81" s="207"/>
      <c r="ETF81" s="207"/>
      <c r="ETG81" s="207"/>
      <c r="ETH81" s="207"/>
      <c r="ETI81" s="207"/>
      <c r="ETJ81" s="207"/>
      <c r="ETK81" s="207"/>
      <c r="ETL81" s="207"/>
      <c r="ETM81" s="207"/>
      <c r="ETN81" s="207"/>
      <c r="ETO81" s="207"/>
      <c r="ETP81" s="207"/>
      <c r="ETQ81" s="207"/>
      <c r="ETR81" s="207"/>
      <c r="ETS81" s="207"/>
      <c r="ETT81" s="207"/>
      <c r="ETU81" s="207"/>
      <c r="ETV81" s="207"/>
      <c r="ETW81" s="207"/>
      <c r="ETX81" s="207"/>
      <c r="ETY81" s="207"/>
      <c r="ETZ81" s="207"/>
      <c r="EUA81" s="207"/>
      <c r="EUB81" s="207"/>
      <c r="EUC81" s="207"/>
      <c r="EUD81" s="207"/>
      <c r="EUE81" s="207"/>
      <c r="EUF81" s="207"/>
      <c r="EUG81" s="207"/>
      <c r="EUH81" s="207"/>
      <c r="EUI81" s="207"/>
      <c r="EUJ81" s="207"/>
      <c r="EUK81" s="207"/>
      <c r="EUL81" s="207"/>
      <c r="EUM81" s="207"/>
      <c r="EUN81" s="207"/>
      <c r="EUO81" s="207"/>
      <c r="EUP81" s="207"/>
      <c r="EUQ81" s="207"/>
      <c r="EUR81" s="207"/>
      <c r="EUS81" s="207"/>
      <c r="EUT81" s="207"/>
      <c r="EUU81" s="207"/>
      <c r="EUV81" s="207"/>
      <c r="EUW81" s="207"/>
      <c r="EUX81" s="207"/>
      <c r="EUY81" s="207"/>
      <c r="EUZ81" s="207"/>
      <c r="EVA81" s="207"/>
      <c r="EVB81" s="207"/>
      <c r="EVC81" s="207"/>
      <c r="EVD81" s="207"/>
      <c r="EVE81" s="207"/>
      <c r="EVF81" s="207"/>
      <c r="EVG81" s="207"/>
      <c r="EVH81" s="207"/>
      <c r="EVI81" s="207"/>
      <c r="EVJ81" s="207"/>
      <c r="EVK81" s="207"/>
      <c r="EVL81" s="207"/>
      <c r="EVM81" s="207"/>
      <c r="EVN81" s="207"/>
      <c r="EVO81" s="207"/>
      <c r="EVP81" s="207"/>
      <c r="EVQ81" s="207"/>
      <c r="EVR81" s="207"/>
      <c r="EVS81" s="207"/>
      <c r="EVT81" s="207"/>
      <c r="EVU81" s="207"/>
      <c r="EVV81" s="207"/>
      <c r="EVW81" s="207"/>
      <c r="EVX81" s="207"/>
      <c r="EVY81" s="207"/>
      <c r="EVZ81" s="207"/>
      <c r="EWA81" s="207"/>
      <c r="EWB81" s="207"/>
      <c r="EWC81" s="207"/>
      <c r="EWD81" s="207"/>
      <c r="EWE81" s="207"/>
      <c r="EWF81" s="207"/>
      <c r="EWG81" s="207"/>
      <c r="EWH81" s="207"/>
      <c r="EWI81" s="207"/>
      <c r="EWJ81" s="207"/>
      <c r="EWK81" s="207"/>
      <c r="EWL81" s="207"/>
      <c r="EWM81" s="207"/>
      <c r="EWN81" s="207"/>
      <c r="EWO81" s="207"/>
      <c r="EWP81" s="207"/>
      <c r="EWQ81" s="207"/>
      <c r="EWR81" s="207"/>
      <c r="EWS81" s="207"/>
      <c r="EWT81" s="207"/>
      <c r="EWU81" s="207"/>
      <c r="EWV81" s="207"/>
      <c r="EWW81" s="207"/>
      <c r="EWX81" s="207"/>
      <c r="EWY81" s="207"/>
      <c r="EWZ81" s="207"/>
      <c r="EXA81" s="207"/>
      <c r="EXB81" s="207"/>
      <c r="EXC81" s="207"/>
      <c r="EXD81" s="207"/>
      <c r="EXE81" s="207"/>
      <c r="EXF81" s="207"/>
      <c r="EXG81" s="207"/>
      <c r="EXH81" s="207"/>
      <c r="EXI81" s="207"/>
      <c r="EXJ81" s="207"/>
      <c r="EXK81" s="207"/>
      <c r="EXL81" s="207"/>
      <c r="EXM81" s="207"/>
      <c r="EXN81" s="207"/>
      <c r="EXO81" s="207"/>
      <c r="EXP81" s="207"/>
      <c r="EXQ81" s="207"/>
      <c r="EXR81" s="207"/>
      <c r="EXS81" s="207"/>
      <c r="EXT81" s="207"/>
      <c r="EXU81" s="207"/>
      <c r="EXV81" s="207"/>
      <c r="EXW81" s="207"/>
      <c r="EXX81" s="207"/>
      <c r="EXY81" s="207"/>
      <c r="EXZ81" s="207"/>
      <c r="EYA81" s="207"/>
      <c r="EYB81" s="207"/>
      <c r="EYC81" s="207"/>
      <c r="EYD81" s="207"/>
      <c r="EYE81" s="207"/>
      <c r="EYF81" s="207"/>
      <c r="EYG81" s="207"/>
      <c r="EYH81" s="207"/>
      <c r="EYI81" s="207"/>
      <c r="EYJ81" s="207"/>
      <c r="EYK81" s="207"/>
      <c r="EYL81" s="207"/>
      <c r="EYM81" s="207"/>
      <c r="EYN81" s="207"/>
      <c r="EYO81" s="207"/>
      <c r="EYP81" s="207"/>
      <c r="EYQ81" s="207"/>
      <c r="EYR81" s="207"/>
      <c r="EYS81" s="207"/>
      <c r="EYT81" s="207"/>
      <c r="EYU81" s="207"/>
      <c r="EYV81" s="207"/>
      <c r="EYW81" s="207"/>
      <c r="EYX81" s="207"/>
      <c r="EYY81" s="207"/>
      <c r="EYZ81" s="207"/>
      <c r="EZA81" s="207"/>
      <c r="EZB81" s="207"/>
      <c r="EZC81" s="207"/>
      <c r="EZD81" s="207"/>
      <c r="EZE81" s="207"/>
      <c r="EZF81" s="207"/>
      <c r="EZG81" s="207"/>
      <c r="EZH81" s="207"/>
      <c r="EZI81" s="207"/>
      <c r="EZJ81" s="207"/>
      <c r="EZK81" s="207"/>
      <c r="EZL81" s="207"/>
      <c r="EZM81" s="207"/>
      <c r="EZN81" s="207"/>
      <c r="EZO81" s="207"/>
      <c r="EZP81" s="207"/>
      <c r="EZQ81" s="207"/>
      <c r="EZR81" s="207"/>
      <c r="EZS81" s="207"/>
      <c r="EZT81" s="207"/>
      <c r="EZU81" s="207"/>
      <c r="EZV81" s="207"/>
      <c r="EZW81" s="207"/>
      <c r="EZX81" s="207"/>
      <c r="EZY81" s="207"/>
      <c r="EZZ81" s="207"/>
      <c r="FAA81" s="207"/>
      <c r="FAB81" s="207"/>
      <c r="FAC81" s="207"/>
      <c r="FAD81" s="207"/>
      <c r="FAE81" s="207"/>
      <c r="FAF81" s="207"/>
      <c r="FAG81" s="207"/>
      <c r="FAH81" s="207"/>
      <c r="FAI81" s="207"/>
      <c r="FAJ81" s="207"/>
      <c r="FAK81" s="207"/>
      <c r="FAL81" s="207"/>
      <c r="FAM81" s="207"/>
      <c r="FAN81" s="207"/>
      <c r="FAO81" s="207"/>
      <c r="FAP81" s="207"/>
      <c r="FAQ81" s="207"/>
      <c r="FAR81" s="207"/>
      <c r="FAS81" s="207"/>
      <c r="FAT81" s="207"/>
      <c r="FAU81" s="207"/>
      <c r="FAV81" s="207"/>
      <c r="FAW81" s="207"/>
      <c r="FAX81" s="207"/>
      <c r="FAY81" s="207"/>
      <c r="FAZ81" s="207"/>
      <c r="FBA81" s="207"/>
      <c r="FBB81" s="207"/>
      <c r="FBC81" s="207"/>
      <c r="FBD81" s="207"/>
      <c r="FBE81" s="207"/>
      <c r="FBF81" s="207"/>
      <c r="FBG81" s="207"/>
      <c r="FBH81" s="207"/>
      <c r="FBI81" s="207"/>
      <c r="FBJ81" s="207"/>
      <c r="FBK81" s="207"/>
      <c r="FBL81" s="207"/>
      <c r="FBM81" s="207"/>
      <c r="FBN81" s="207"/>
      <c r="FBO81" s="207"/>
      <c r="FBP81" s="207"/>
      <c r="FBQ81" s="207"/>
      <c r="FBR81" s="207"/>
      <c r="FBS81" s="207"/>
      <c r="FBT81" s="207"/>
      <c r="FBU81" s="207"/>
      <c r="FBV81" s="207"/>
      <c r="FBW81" s="207"/>
      <c r="FBX81" s="207"/>
      <c r="FBY81" s="207"/>
      <c r="FBZ81" s="207"/>
      <c r="FCA81" s="207"/>
      <c r="FCB81" s="207"/>
      <c r="FCC81" s="207"/>
      <c r="FCD81" s="207"/>
      <c r="FCE81" s="207"/>
      <c r="FCF81" s="207"/>
      <c r="FCG81" s="207"/>
      <c r="FCH81" s="207"/>
      <c r="FCI81" s="207"/>
      <c r="FCJ81" s="207"/>
      <c r="FCK81" s="207"/>
      <c r="FCL81" s="207"/>
      <c r="FCM81" s="207"/>
      <c r="FCN81" s="207"/>
      <c r="FCO81" s="207"/>
      <c r="FCP81" s="207"/>
      <c r="FCQ81" s="207"/>
      <c r="FCR81" s="207"/>
      <c r="FCS81" s="207"/>
      <c r="FCT81" s="207"/>
      <c r="FCU81" s="207"/>
      <c r="FCV81" s="207"/>
      <c r="FCW81" s="207"/>
      <c r="FCX81" s="207"/>
      <c r="FCY81" s="207"/>
      <c r="FCZ81" s="207"/>
      <c r="FDA81" s="207"/>
      <c r="FDB81" s="207"/>
      <c r="FDC81" s="207"/>
      <c r="FDD81" s="207"/>
      <c r="FDE81" s="207"/>
      <c r="FDF81" s="207"/>
      <c r="FDG81" s="207"/>
      <c r="FDH81" s="207"/>
      <c r="FDI81" s="207"/>
      <c r="FDJ81" s="207"/>
      <c r="FDK81" s="207"/>
      <c r="FDL81" s="207"/>
      <c r="FDM81" s="207"/>
      <c r="FDN81" s="207"/>
      <c r="FDO81" s="207"/>
      <c r="FDP81" s="207"/>
      <c r="FDQ81" s="207"/>
      <c r="FDR81" s="207"/>
      <c r="FDS81" s="207"/>
      <c r="FDT81" s="207"/>
      <c r="FDU81" s="207"/>
      <c r="FDV81" s="207"/>
      <c r="FDW81" s="207"/>
      <c r="FDX81" s="207"/>
      <c r="FDY81" s="207"/>
      <c r="FDZ81" s="207"/>
      <c r="FEA81" s="207"/>
      <c r="FEB81" s="207"/>
      <c r="FEC81" s="207"/>
      <c r="FED81" s="207"/>
      <c r="FEE81" s="207"/>
      <c r="FEF81" s="207"/>
      <c r="FEG81" s="207"/>
      <c r="FEH81" s="207"/>
      <c r="FEI81" s="207"/>
      <c r="FEJ81" s="207"/>
      <c r="FEK81" s="207"/>
      <c r="FEL81" s="207"/>
      <c r="FEM81" s="207"/>
      <c r="FEN81" s="207"/>
      <c r="FEO81" s="207"/>
      <c r="FEP81" s="207"/>
      <c r="FEQ81" s="207"/>
      <c r="FER81" s="207"/>
      <c r="FES81" s="207"/>
      <c r="FET81" s="207"/>
      <c r="FEU81" s="207"/>
      <c r="FEV81" s="207"/>
      <c r="FEW81" s="207"/>
      <c r="FEX81" s="207"/>
      <c r="FEY81" s="207"/>
      <c r="FEZ81" s="207"/>
      <c r="FFA81" s="207"/>
      <c r="FFB81" s="207"/>
      <c r="FFC81" s="207"/>
      <c r="FFD81" s="207"/>
      <c r="FFE81" s="207"/>
      <c r="FFF81" s="207"/>
      <c r="FFG81" s="207"/>
      <c r="FFH81" s="207"/>
      <c r="FFI81" s="207"/>
      <c r="FFJ81" s="207"/>
      <c r="FFK81" s="207"/>
      <c r="FFL81" s="207"/>
      <c r="FFM81" s="207"/>
      <c r="FFN81" s="207"/>
      <c r="FFO81" s="207"/>
      <c r="FFP81" s="207"/>
      <c r="FFQ81" s="207"/>
      <c r="FFR81" s="207"/>
      <c r="FFS81" s="207"/>
      <c r="FFT81" s="207"/>
      <c r="FFU81" s="207"/>
      <c r="FFV81" s="207"/>
      <c r="FFW81" s="207"/>
      <c r="FFX81" s="207"/>
      <c r="FFY81" s="207"/>
      <c r="FFZ81" s="207"/>
      <c r="FGA81" s="207"/>
      <c r="FGB81" s="207"/>
      <c r="FGC81" s="207"/>
      <c r="FGD81" s="207"/>
      <c r="FGE81" s="207"/>
      <c r="FGF81" s="207"/>
      <c r="FGG81" s="207"/>
      <c r="FGH81" s="207"/>
      <c r="FGI81" s="207"/>
      <c r="FGJ81" s="207"/>
      <c r="FGK81" s="207"/>
      <c r="FGL81" s="207"/>
      <c r="FGM81" s="207"/>
      <c r="FGN81" s="207"/>
      <c r="FGO81" s="207"/>
      <c r="FGP81" s="207"/>
      <c r="FGQ81" s="207"/>
      <c r="FGR81" s="207"/>
      <c r="FGS81" s="207"/>
      <c r="FGT81" s="207"/>
      <c r="FGU81" s="207"/>
      <c r="FGV81" s="207"/>
      <c r="FGW81" s="207"/>
      <c r="FGX81" s="207"/>
      <c r="FGY81" s="207"/>
      <c r="FGZ81" s="207"/>
      <c r="FHA81" s="207"/>
      <c r="FHB81" s="207"/>
      <c r="FHC81" s="207"/>
      <c r="FHD81" s="207"/>
      <c r="FHE81" s="207"/>
      <c r="FHF81" s="207"/>
      <c r="FHG81" s="207"/>
      <c r="FHH81" s="207"/>
      <c r="FHI81" s="207"/>
      <c r="FHJ81" s="207"/>
      <c r="FHK81" s="207"/>
      <c r="FHL81" s="207"/>
      <c r="FHM81" s="207"/>
      <c r="FHN81" s="207"/>
      <c r="FHO81" s="207"/>
      <c r="FHP81" s="207"/>
      <c r="FHQ81" s="207"/>
      <c r="FHR81" s="207"/>
      <c r="FHS81" s="207"/>
      <c r="FHT81" s="207"/>
      <c r="FHU81" s="207"/>
      <c r="FHV81" s="207"/>
      <c r="FHW81" s="207"/>
      <c r="FHX81" s="207"/>
      <c r="FHY81" s="207"/>
      <c r="FHZ81" s="207"/>
      <c r="FIA81" s="207"/>
      <c r="FIB81" s="207"/>
      <c r="FIC81" s="207"/>
      <c r="FID81" s="207"/>
      <c r="FIE81" s="207"/>
      <c r="FIF81" s="207"/>
      <c r="FIG81" s="207"/>
      <c r="FIH81" s="207"/>
      <c r="FII81" s="207"/>
      <c r="FIJ81" s="207"/>
      <c r="FIK81" s="207"/>
      <c r="FIL81" s="207"/>
      <c r="FIM81" s="207"/>
      <c r="FIN81" s="207"/>
      <c r="FIO81" s="207"/>
      <c r="FIP81" s="207"/>
      <c r="FIQ81" s="207"/>
      <c r="FIR81" s="207"/>
      <c r="FIS81" s="207"/>
      <c r="FIT81" s="207"/>
      <c r="FIU81" s="207"/>
      <c r="FIV81" s="207"/>
      <c r="FIW81" s="207"/>
      <c r="FIX81" s="207"/>
      <c r="FIY81" s="207"/>
      <c r="FIZ81" s="207"/>
      <c r="FJA81" s="207"/>
      <c r="FJB81" s="207"/>
      <c r="FJC81" s="207"/>
      <c r="FJD81" s="207"/>
      <c r="FJE81" s="207"/>
      <c r="FJF81" s="207"/>
      <c r="FJG81" s="207"/>
      <c r="FJH81" s="207"/>
      <c r="FJI81" s="207"/>
      <c r="FJJ81" s="207"/>
      <c r="FJK81" s="207"/>
      <c r="FJL81" s="207"/>
      <c r="FJM81" s="207"/>
      <c r="FJN81" s="207"/>
      <c r="FJO81" s="207"/>
      <c r="FJP81" s="207"/>
      <c r="FJQ81" s="207"/>
      <c r="FJR81" s="207"/>
      <c r="FJS81" s="207"/>
      <c r="FJT81" s="207"/>
      <c r="FJU81" s="207"/>
      <c r="FJV81" s="207"/>
      <c r="FJW81" s="207"/>
      <c r="FJX81" s="207"/>
      <c r="FJY81" s="207"/>
      <c r="FJZ81" s="207"/>
      <c r="FKA81" s="207"/>
      <c r="FKB81" s="207"/>
      <c r="FKC81" s="207"/>
      <c r="FKD81" s="207"/>
      <c r="FKE81" s="207"/>
      <c r="FKF81" s="207"/>
      <c r="FKG81" s="207"/>
      <c r="FKH81" s="207"/>
      <c r="FKI81" s="207"/>
      <c r="FKJ81" s="207"/>
      <c r="FKK81" s="207"/>
      <c r="FKL81" s="207"/>
      <c r="FKM81" s="207"/>
      <c r="FKN81" s="207"/>
      <c r="FKO81" s="207"/>
      <c r="FKP81" s="207"/>
      <c r="FKQ81" s="207"/>
      <c r="FKR81" s="207"/>
      <c r="FKS81" s="207"/>
      <c r="FKT81" s="207"/>
      <c r="FKU81" s="207"/>
      <c r="FKV81" s="207"/>
      <c r="FKW81" s="207"/>
      <c r="FKX81" s="207"/>
      <c r="FKY81" s="207"/>
      <c r="FKZ81" s="207"/>
      <c r="FLA81" s="207"/>
      <c r="FLB81" s="207"/>
      <c r="FLC81" s="207"/>
      <c r="FLD81" s="207"/>
      <c r="FLE81" s="207"/>
      <c r="FLF81" s="207"/>
      <c r="FLG81" s="207"/>
      <c r="FLH81" s="207"/>
      <c r="FLI81" s="207"/>
      <c r="FLJ81" s="207"/>
      <c r="FLK81" s="207"/>
      <c r="FLL81" s="207"/>
      <c r="FLM81" s="207"/>
      <c r="FLN81" s="207"/>
      <c r="FLO81" s="207"/>
      <c r="FLP81" s="207"/>
      <c r="FLQ81" s="207"/>
      <c r="FLR81" s="207"/>
      <c r="FLS81" s="207"/>
      <c r="FLT81" s="207"/>
      <c r="FLU81" s="207"/>
      <c r="FLV81" s="207"/>
      <c r="FLW81" s="207"/>
      <c r="FLX81" s="207"/>
      <c r="FLY81" s="207"/>
      <c r="FLZ81" s="207"/>
      <c r="FMA81" s="207"/>
      <c r="FMB81" s="207"/>
      <c r="FMC81" s="207"/>
      <c r="FMD81" s="207"/>
      <c r="FME81" s="207"/>
      <c r="FMF81" s="207"/>
      <c r="FMG81" s="207"/>
      <c r="FMH81" s="207"/>
      <c r="FMI81" s="207"/>
      <c r="FMJ81" s="207"/>
      <c r="FMK81" s="207"/>
      <c r="FML81" s="207"/>
      <c r="FMM81" s="207"/>
      <c r="FMN81" s="207"/>
      <c r="FMO81" s="207"/>
      <c r="FMP81" s="207"/>
      <c r="FMQ81" s="207"/>
      <c r="FMR81" s="207"/>
      <c r="FMS81" s="207"/>
      <c r="FMT81" s="207"/>
      <c r="FMU81" s="207"/>
      <c r="FMV81" s="207"/>
      <c r="FMW81" s="207"/>
      <c r="FMX81" s="207"/>
      <c r="FMY81" s="207"/>
      <c r="FMZ81" s="207"/>
      <c r="FNA81" s="207"/>
      <c r="FNB81" s="207"/>
      <c r="FNC81" s="207"/>
      <c r="FND81" s="207"/>
      <c r="FNE81" s="207"/>
      <c r="FNF81" s="207"/>
      <c r="FNG81" s="207"/>
      <c r="FNH81" s="207"/>
      <c r="FNI81" s="207"/>
      <c r="FNJ81" s="207"/>
      <c r="FNK81" s="207"/>
      <c r="FNL81" s="207"/>
      <c r="FNM81" s="207"/>
      <c r="FNN81" s="207"/>
      <c r="FNO81" s="207"/>
      <c r="FNP81" s="207"/>
      <c r="FNQ81" s="207"/>
      <c r="FNR81" s="207"/>
      <c r="FNS81" s="207"/>
      <c r="FNT81" s="207"/>
      <c r="FNU81" s="207"/>
      <c r="FNV81" s="207"/>
      <c r="FNW81" s="207"/>
      <c r="FNX81" s="207"/>
      <c r="FNY81" s="207"/>
      <c r="FNZ81" s="207"/>
      <c r="FOA81" s="207"/>
      <c r="FOB81" s="207"/>
      <c r="FOC81" s="207"/>
      <c r="FOD81" s="207"/>
      <c r="FOE81" s="207"/>
      <c r="FOF81" s="207"/>
      <c r="FOG81" s="207"/>
      <c r="FOH81" s="207"/>
      <c r="FOI81" s="207"/>
      <c r="FOJ81" s="207"/>
      <c r="FOK81" s="207"/>
      <c r="FOL81" s="207"/>
      <c r="FOM81" s="207"/>
      <c r="FON81" s="207"/>
      <c r="FOO81" s="207"/>
      <c r="FOP81" s="207"/>
      <c r="FOQ81" s="207"/>
      <c r="FOR81" s="207"/>
      <c r="FOS81" s="207"/>
      <c r="FOT81" s="207"/>
      <c r="FOU81" s="207"/>
      <c r="FOV81" s="207"/>
      <c r="FOW81" s="207"/>
      <c r="FOX81" s="207"/>
      <c r="FOY81" s="207"/>
      <c r="FOZ81" s="207"/>
      <c r="FPA81" s="207"/>
      <c r="FPB81" s="207"/>
      <c r="FPC81" s="207"/>
      <c r="FPD81" s="207"/>
      <c r="FPE81" s="207"/>
      <c r="FPF81" s="207"/>
      <c r="FPG81" s="207"/>
      <c r="FPH81" s="207"/>
      <c r="FPI81" s="207"/>
      <c r="FPJ81" s="207"/>
      <c r="FPK81" s="207"/>
      <c r="FPL81" s="207"/>
      <c r="FPM81" s="207"/>
      <c r="FPN81" s="207"/>
      <c r="FPO81" s="207"/>
      <c r="FPP81" s="207"/>
      <c r="FPQ81" s="207"/>
      <c r="FPR81" s="207"/>
      <c r="FPS81" s="207"/>
      <c r="FPT81" s="207"/>
      <c r="FPU81" s="207"/>
      <c r="FPV81" s="207"/>
      <c r="FPW81" s="207"/>
      <c r="FPX81" s="207"/>
      <c r="FPY81" s="207"/>
      <c r="FPZ81" s="207"/>
      <c r="FQA81" s="207"/>
      <c r="FQB81" s="207"/>
      <c r="FQC81" s="207"/>
      <c r="FQD81" s="207"/>
      <c r="FQE81" s="207"/>
      <c r="FQF81" s="207"/>
      <c r="FQG81" s="207"/>
      <c r="FQH81" s="207"/>
      <c r="FQI81" s="207"/>
      <c r="FQJ81" s="207"/>
      <c r="FQK81" s="207"/>
      <c r="FQL81" s="207"/>
      <c r="FQM81" s="207"/>
      <c r="FQN81" s="207"/>
      <c r="FQO81" s="207"/>
      <c r="FQP81" s="207"/>
      <c r="FQQ81" s="207"/>
      <c r="FQR81" s="207"/>
      <c r="FQS81" s="207"/>
      <c r="FQT81" s="207"/>
      <c r="FQU81" s="207"/>
      <c r="FQV81" s="207"/>
      <c r="FQW81" s="207"/>
      <c r="FQX81" s="207"/>
      <c r="FQY81" s="207"/>
      <c r="FQZ81" s="207"/>
      <c r="FRA81" s="207"/>
      <c r="FRB81" s="207"/>
      <c r="FRC81" s="207"/>
      <c r="FRD81" s="207"/>
      <c r="FRE81" s="207"/>
      <c r="FRF81" s="207"/>
      <c r="FRG81" s="207"/>
      <c r="FRH81" s="207"/>
      <c r="FRI81" s="207"/>
      <c r="FRJ81" s="207"/>
      <c r="FRK81" s="207"/>
      <c r="FRL81" s="207"/>
      <c r="FRM81" s="207"/>
      <c r="FRN81" s="207"/>
      <c r="FRO81" s="207"/>
      <c r="FRP81" s="207"/>
      <c r="FRQ81" s="207"/>
      <c r="FRR81" s="207"/>
      <c r="FRS81" s="207"/>
      <c r="FRT81" s="207"/>
      <c r="FRU81" s="207"/>
      <c r="FRV81" s="207"/>
      <c r="FRW81" s="207"/>
      <c r="FRX81" s="207"/>
      <c r="FRY81" s="207"/>
      <c r="FRZ81" s="207"/>
      <c r="FSA81" s="207"/>
      <c r="FSB81" s="207"/>
      <c r="FSC81" s="207"/>
      <c r="FSD81" s="207"/>
      <c r="FSE81" s="207"/>
      <c r="FSF81" s="207"/>
      <c r="FSG81" s="207"/>
      <c r="FSH81" s="207"/>
      <c r="FSI81" s="207"/>
      <c r="FSJ81" s="207"/>
      <c r="FSK81" s="207"/>
      <c r="FSL81" s="207"/>
      <c r="FSM81" s="207"/>
      <c r="FSN81" s="207"/>
      <c r="FSO81" s="207"/>
      <c r="FSP81" s="207"/>
      <c r="FSQ81" s="207"/>
      <c r="FSR81" s="207"/>
      <c r="FSS81" s="207"/>
      <c r="FST81" s="207"/>
      <c r="FSU81" s="207"/>
      <c r="FSV81" s="207"/>
      <c r="FSW81" s="207"/>
      <c r="FSX81" s="207"/>
      <c r="FSY81" s="207"/>
      <c r="FSZ81" s="207"/>
      <c r="FTA81" s="207"/>
      <c r="FTB81" s="207"/>
      <c r="FTC81" s="207"/>
      <c r="FTD81" s="207"/>
      <c r="FTE81" s="207"/>
      <c r="FTF81" s="207"/>
      <c r="FTG81" s="207"/>
      <c r="FTH81" s="207"/>
      <c r="FTI81" s="207"/>
      <c r="FTJ81" s="207"/>
      <c r="FTK81" s="207"/>
      <c r="FTL81" s="207"/>
      <c r="FTM81" s="207"/>
      <c r="FTN81" s="207"/>
      <c r="FTO81" s="207"/>
      <c r="FTP81" s="207"/>
      <c r="FTQ81" s="207"/>
      <c r="FTR81" s="207"/>
      <c r="FTS81" s="207"/>
      <c r="FTT81" s="207"/>
      <c r="FTU81" s="207"/>
      <c r="FTV81" s="207"/>
      <c r="FTW81" s="207"/>
      <c r="FTX81" s="207"/>
      <c r="FTY81" s="207"/>
      <c r="FTZ81" s="207"/>
      <c r="FUA81" s="207"/>
      <c r="FUB81" s="207"/>
      <c r="FUC81" s="207"/>
      <c r="FUD81" s="207"/>
      <c r="FUE81" s="207"/>
      <c r="FUF81" s="207"/>
      <c r="FUG81" s="207"/>
      <c r="FUH81" s="207"/>
      <c r="FUI81" s="207"/>
      <c r="FUJ81" s="207"/>
      <c r="FUK81" s="207"/>
      <c r="FUL81" s="207"/>
      <c r="FUM81" s="207"/>
      <c r="FUN81" s="207"/>
      <c r="FUO81" s="207"/>
      <c r="FUP81" s="207"/>
      <c r="FUQ81" s="207"/>
      <c r="FUR81" s="207"/>
      <c r="FUS81" s="207"/>
      <c r="FUT81" s="207"/>
      <c r="FUU81" s="207"/>
      <c r="FUV81" s="207"/>
      <c r="FUW81" s="207"/>
      <c r="FUX81" s="207"/>
      <c r="FUY81" s="207"/>
      <c r="FUZ81" s="207"/>
      <c r="FVA81" s="207"/>
      <c r="FVB81" s="207"/>
      <c r="FVC81" s="207"/>
      <c r="FVD81" s="207"/>
      <c r="FVE81" s="207"/>
      <c r="FVF81" s="207"/>
      <c r="FVG81" s="207"/>
      <c r="FVH81" s="207"/>
      <c r="FVI81" s="207"/>
      <c r="FVJ81" s="207"/>
      <c r="FVK81" s="207"/>
      <c r="FVL81" s="207"/>
      <c r="FVM81" s="207"/>
      <c r="FVN81" s="207"/>
      <c r="FVO81" s="207"/>
      <c r="FVP81" s="207"/>
      <c r="FVQ81" s="207"/>
      <c r="FVR81" s="207"/>
      <c r="FVS81" s="207"/>
      <c r="FVT81" s="207"/>
      <c r="FVU81" s="207"/>
      <c r="FVV81" s="207"/>
      <c r="FVW81" s="207"/>
      <c r="FVX81" s="207"/>
      <c r="FVY81" s="207"/>
      <c r="FVZ81" s="207"/>
      <c r="FWA81" s="207"/>
      <c r="FWB81" s="207"/>
      <c r="FWC81" s="207"/>
      <c r="FWD81" s="207"/>
      <c r="FWE81" s="207"/>
      <c r="FWF81" s="207"/>
      <c r="FWG81" s="207"/>
      <c r="FWH81" s="207"/>
      <c r="FWI81" s="207"/>
      <c r="FWJ81" s="207"/>
      <c r="FWK81" s="207"/>
      <c r="FWL81" s="207"/>
      <c r="FWM81" s="207"/>
      <c r="FWN81" s="207"/>
      <c r="FWO81" s="207"/>
      <c r="FWP81" s="207"/>
      <c r="FWQ81" s="207"/>
      <c r="FWR81" s="207"/>
      <c r="FWS81" s="207"/>
      <c r="FWT81" s="207"/>
      <c r="FWU81" s="207"/>
      <c r="FWV81" s="207"/>
      <c r="FWW81" s="207"/>
      <c r="FWX81" s="207"/>
      <c r="FWY81" s="207"/>
      <c r="FWZ81" s="207"/>
      <c r="FXA81" s="207"/>
      <c r="FXB81" s="207"/>
      <c r="FXC81" s="207"/>
      <c r="FXD81" s="207"/>
      <c r="FXE81" s="207"/>
      <c r="FXF81" s="207"/>
      <c r="FXG81" s="207"/>
      <c r="FXH81" s="207"/>
      <c r="FXI81" s="207"/>
      <c r="FXJ81" s="207"/>
      <c r="FXK81" s="207"/>
      <c r="FXL81" s="207"/>
      <c r="FXM81" s="207"/>
      <c r="FXN81" s="207"/>
      <c r="FXO81" s="207"/>
      <c r="FXP81" s="207"/>
      <c r="FXQ81" s="207"/>
      <c r="FXR81" s="207"/>
      <c r="FXS81" s="207"/>
      <c r="FXT81" s="207"/>
      <c r="FXU81" s="207"/>
      <c r="FXV81" s="207"/>
      <c r="FXW81" s="207"/>
      <c r="FXX81" s="207"/>
      <c r="FXY81" s="207"/>
      <c r="FXZ81" s="207"/>
      <c r="FYA81" s="207"/>
      <c r="FYB81" s="207"/>
      <c r="FYC81" s="207"/>
      <c r="FYD81" s="207"/>
      <c r="FYE81" s="207"/>
      <c r="FYF81" s="207"/>
      <c r="FYG81" s="207"/>
      <c r="FYH81" s="207"/>
      <c r="FYI81" s="207"/>
      <c r="FYJ81" s="207"/>
      <c r="FYK81" s="207"/>
      <c r="FYL81" s="207"/>
      <c r="FYM81" s="207"/>
      <c r="FYN81" s="207"/>
      <c r="FYO81" s="207"/>
      <c r="FYP81" s="207"/>
      <c r="FYQ81" s="207"/>
      <c r="FYR81" s="207"/>
      <c r="FYS81" s="207"/>
      <c r="FYT81" s="207"/>
      <c r="FYU81" s="207"/>
      <c r="FYV81" s="207"/>
      <c r="FYW81" s="207"/>
      <c r="FYX81" s="207"/>
      <c r="FYY81" s="207"/>
      <c r="FYZ81" s="207"/>
      <c r="FZA81" s="207"/>
      <c r="FZB81" s="207"/>
      <c r="FZC81" s="207"/>
      <c r="FZD81" s="207"/>
      <c r="FZE81" s="207"/>
      <c r="FZF81" s="207"/>
      <c r="FZG81" s="207"/>
      <c r="FZH81" s="207"/>
      <c r="FZI81" s="207"/>
      <c r="FZJ81" s="207"/>
      <c r="FZK81" s="207"/>
      <c r="FZL81" s="207"/>
      <c r="FZM81" s="207"/>
      <c r="FZN81" s="207"/>
      <c r="FZO81" s="207"/>
      <c r="FZP81" s="207"/>
      <c r="FZQ81" s="207"/>
      <c r="FZR81" s="207"/>
      <c r="FZS81" s="207"/>
      <c r="FZT81" s="207"/>
      <c r="FZU81" s="207"/>
      <c r="FZV81" s="207"/>
      <c r="FZW81" s="207"/>
      <c r="FZX81" s="207"/>
      <c r="FZY81" s="207"/>
      <c r="FZZ81" s="207"/>
      <c r="GAA81" s="207"/>
      <c r="GAB81" s="207"/>
      <c r="GAC81" s="207"/>
      <c r="GAD81" s="207"/>
      <c r="GAE81" s="207"/>
      <c r="GAF81" s="207"/>
      <c r="GAG81" s="207"/>
      <c r="GAH81" s="207"/>
      <c r="GAI81" s="207"/>
      <c r="GAJ81" s="207"/>
      <c r="GAK81" s="207"/>
      <c r="GAL81" s="207"/>
      <c r="GAM81" s="207"/>
      <c r="GAN81" s="207"/>
      <c r="GAO81" s="207"/>
      <c r="GAP81" s="207"/>
      <c r="GAQ81" s="207"/>
      <c r="GAR81" s="207"/>
      <c r="GAS81" s="207"/>
      <c r="GAT81" s="207"/>
      <c r="GAU81" s="207"/>
      <c r="GAV81" s="207"/>
      <c r="GAW81" s="207"/>
      <c r="GAX81" s="207"/>
      <c r="GAY81" s="207"/>
      <c r="GAZ81" s="207"/>
      <c r="GBA81" s="207"/>
      <c r="GBB81" s="207"/>
      <c r="GBC81" s="207"/>
      <c r="GBD81" s="207"/>
      <c r="GBE81" s="207"/>
      <c r="GBF81" s="207"/>
      <c r="GBG81" s="207"/>
      <c r="GBH81" s="207"/>
      <c r="GBI81" s="207"/>
      <c r="GBJ81" s="207"/>
      <c r="GBK81" s="207"/>
      <c r="GBL81" s="207"/>
      <c r="GBM81" s="207"/>
      <c r="GBN81" s="207"/>
      <c r="GBO81" s="207"/>
      <c r="GBP81" s="207"/>
      <c r="GBQ81" s="207"/>
      <c r="GBR81" s="207"/>
      <c r="GBS81" s="207"/>
      <c r="GBT81" s="207"/>
      <c r="GBU81" s="207"/>
      <c r="GBV81" s="207"/>
      <c r="GBW81" s="207"/>
      <c r="GBX81" s="207"/>
      <c r="GBY81" s="207"/>
      <c r="GBZ81" s="207"/>
      <c r="GCA81" s="207"/>
      <c r="GCB81" s="207"/>
      <c r="GCC81" s="207"/>
      <c r="GCD81" s="207"/>
      <c r="GCE81" s="207"/>
      <c r="GCF81" s="207"/>
      <c r="GCG81" s="207"/>
      <c r="GCH81" s="207"/>
      <c r="GCI81" s="207"/>
      <c r="GCJ81" s="207"/>
      <c r="GCK81" s="207"/>
      <c r="GCL81" s="207"/>
      <c r="GCM81" s="207"/>
      <c r="GCN81" s="207"/>
      <c r="GCO81" s="207"/>
      <c r="GCP81" s="207"/>
      <c r="GCQ81" s="207"/>
      <c r="GCR81" s="207"/>
      <c r="GCS81" s="207"/>
      <c r="GCT81" s="207"/>
      <c r="GCU81" s="207"/>
      <c r="GCV81" s="207"/>
      <c r="GCW81" s="207"/>
      <c r="GCX81" s="207"/>
      <c r="GCY81" s="207"/>
      <c r="GCZ81" s="207"/>
      <c r="GDA81" s="207"/>
      <c r="GDB81" s="207"/>
      <c r="GDC81" s="207"/>
      <c r="GDD81" s="207"/>
      <c r="GDE81" s="207"/>
      <c r="GDF81" s="207"/>
      <c r="GDG81" s="207"/>
      <c r="GDH81" s="207"/>
      <c r="GDI81" s="207"/>
      <c r="GDJ81" s="207"/>
      <c r="GDK81" s="207"/>
      <c r="GDL81" s="207"/>
      <c r="GDM81" s="207"/>
      <c r="GDN81" s="207"/>
      <c r="GDO81" s="207"/>
      <c r="GDP81" s="207"/>
      <c r="GDQ81" s="207"/>
      <c r="GDR81" s="207"/>
      <c r="GDS81" s="207"/>
      <c r="GDT81" s="207"/>
      <c r="GDU81" s="207"/>
      <c r="GDV81" s="207"/>
      <c r="GDW81" s="207"/>
      <c r="GDX81" s="207"/>
      <c r="GDY81" s="207"/>
      <c r="GDZ81" s="207"/>
      <c r="GEA81" s="207"/>
      <c r="GEB81" s="207"/>
      <c r="GEC81" s="207"/>
      <c r="GED81" s="207"/>
      <c r="GEE81" s="207"/>
      <c r="GEF81" s="207"/>
      <c r="GEG81" s="207"/>
      <c r="GEH81" s="207"/>
      <c r="GEI81" s="207"/>
      <c r="GEJ81" s="207"/>
      <c r="GEK81" s="207"/>
      <c r="GEL81" s="207"/>
      <c r="GEM81" s="207"/>
      <c r="GEN81" s="207"/>
      <c r="GEO81" s="207"/>
      <c r="GEP81" s="207"/>
      <c r="GEQ81" s="207"/>
      <c r="GER81" s="207"/>
      <c r="GES81" s="207"/>
      <c r="GET81" s="207"/>
      <c r="GEU81" s="207"/>
      <c r="GEV81" s="207"/>
      <c r="GEW81" s="207"/>
      <c r="GEX81" s="207"/>
      <c r="GEY81" s="207"/>
      <c r="GEZ81" s="207"/>
      <c r="GFA81" s="207"/>
      <c r="GFB81" s="207"/>
      <c r="GFC81" s="207"/>
      <c r="GFD81" s="207"/>
      <c r="GFE81" s="207"/>
      <c r="GFF81" s="207"/>
      <c r="GFG81" s="207"/>
      <c r="GFH81" s="207"/>
      <c r="GFI81" s="207"/>
      <c r="GFJ81" s="207"/>
      <c r="GFK81" s="207"/>
      <c r="GFL81" s="207"/>
      <c r="GFM81" s="207"/>
      <c r="GFN81" s="207"/>
      <c r="GFO81" s="207"/>
      <c r="GFP81" s="207"/>
      <c r="GFQ81" s="207"/>
      <c r="GFR81" s="207"/>
      <c r="GFS81" s="207"/>
      <c r="GFT81" s="207"/>
      <c r="GFU81" s="207"/>
      <c r="GFV81" s="207"/>
      <c r="GFW81" s="207"/>
      <c r="GFX81" s="207"/>
      <c r="GFY81" s="207"/>
      <c r="GFZ81" s="207"/>
      <c r="GGA81" s="207"/>
      <c r="GGB81" s="207"/>
      <c r="GGC81" s="207"/>
      <c r="GGD81" s="207"/>
      <c r="GGE81" s="207"/>
      <c r="GGF81" s="207"/>
      <c r="GGG81" s="207"/>
      <c r="GGH81" s="207"/>
      <c r="GGI81" s="207"/>
      <c r="GGJ81" s="207"/>
      <c r="GGK81" s="207"/>
      <c r="GGL81" s="207"/>
      <c r="GGM81" s="207"/>
      <c r="GGN81" s="207"/>
      <c r="GGO81" s="207"/>
      <c r="GGP81" s="207"/>
      <c r="GGQ81" s="207"/>
      <c r="GGR81" s="207"/>
      <c r="GGS81" s="207"/>
      <c r="GGT81" s="207"/>
      <c r="GGU81" s="207"/>
      <c r="GGV81" s="207"/>
      <c r="GGW81" s="207"/>
      <c r="GGX81" s="207"/>
      <c r="GGY81" s="207"/>
      <c r="GGZ81" s="207"/>
      <c r="GHA81" s="207"/>
      <c r="GHB81" s="207"/>
      <c r="GHC81" s="207"/>
      <c r="GHD81" s="207"/>
      <c r="GHE81" s="207"/>
      <c r="GHF81" s="207"/>
      <c r="GHG81" s="207"/>
      <c r="GHH81" s="207"/>
      <c r="GHI81" s="207"/>
      <c r="GHJ81" s="207"/>
      <c r="GHK81" s="207"/>
      <c r="GHL81" s="207"/>
      <c r="GHM81" s="207"/>
      <c r="GHN81" s="207"/>
      <c r="GHO81" s="207"/>
      <c r="GHP81" s="207"/>
      <c r="GHQ81" s="207"/>
      <c r="GHR81" s="207"/>
      <c r="GHS81" s="207"/>
      <c r="GHT81" s="207"/>
      <c r="GHU81" s="207"/>
      <c r="GHV81" s="207"/>
      <c r="GHW81" s="207"/>
      <c r="GHX81" s="207"/>
      <c r="GHY81" s="207"/>
      <c r="GHZ81" s="207"/>
      <c r="GIA81" s="207"/>
      <c r="GIB81" s="207"/>
      <c r="GIC81" s="207"/>
      <c r="GID81" s="207"/>
      <c r="GIE81" s="207"/>
      <c r="GIF81" s="207"/>
      <c r="GIG81" s="207"/>
      <c r="GIH81" s="207"/>
      <c r="GII81" s="207"/>
      <c r="GIJ81" s="207"/>
      <c r="GIK81" s="207"/>
      <c r="GIL81" s="207"/>
      <c r="GIM81" s="207"/>
      <c r="GIN81" s="207"/>
      <c r="GIO81" s="207"/>
      <c r="GIP81" s="207"/>
      <c r="GIQ81" s="207"/>
      <c r="GIR81" s="207"/>
      <c r="GIS81" s="207"/>
      <c r="GIT81" s="207"/>
      <c r="GIU81" s="207"/>
      <c r="GIV81" s="207"/>
      <c r="GIW81" s="207"/>
      <c r="GIX81" s="207"/>
      <c r="GIY81" s="207"/>
      <c r="GIZ81" s="207"/>
      <c r="GJA81" s="207"/>
      <c r="GJB81" s="207"/>
      <c r="GJC81" s="207"/>
      <c r="GJD81" s="207"/>
      <c r="GJE81" s="207"/>
      <c r="GJF81" s="207"/>
      <c r="GJG81" s="207"/>
      <c r="GJH81" s="207"/>
      <c r="GJI81" s="207"/>
      <c r="GJJ81" s="207"/>
      <c r="GJK81" s="207"/>
      <c r="GJL81" s="207"/>
      <c r="GJM81" s="207"/>
      <c r="GJN81" s="207"/>
      <c r="GJO81" s="207"/>
      <c r="GJP81" s="207"/>
      <c r="GJQ81" s="207"/>
      <c r="GJR81" s="207"/>
      <c r="GJS81" s="207"/>
      <c r="GJT81" s="207"/>
      <c r="GJU81" s="207"/>
      <c r="GJV81" s="207"/>
      <c r="GJW81" s="207"/>
      <c r="GJX81" s="207"/>
      <c r="GJY81" s="207"/>
      <c r="GJZ81" s="207"/>
      <c r="GKA81" s="207"/>
      <c r="GKB81" s="207"/>
      <c r="GKC81" s="207"/>
      <c r="GKD81" s="207"/>
      <c r="GKE81" s="207"/>
      <c r="GKF81" s="207"/>
      <c r="GKG81" s="207"/>
      <c r="GKH81" s="207"/>
      <c r="GKI81" s="207"/>
      <c r="GKJ81" s="207"/>
      <c r="GKK81" s="207"/>
      <c r="GKL81" s="207"/>
      <c r="GKM81" s="207"/>
      <c r="GKN81" s="207"/>
      <c r="GKO81" s="207"/>
      <c r="GKP81" s="207"/>
      <c r="GKQ81" s="207"/>
      <c r="GKR81" s="207"/>
      <c r="GKS81" s="207"/>
      <c r="GKT81" s="207"/>
      <c r="GKU81" s="207"/>
      <c r="GKV81" s="207"/>
      <c r="GKW81" s="207"/>
      <c r="GKX81" s="207"/>
      <c r="GKY81" s="207"/>
      <c r="GKZ81" s="207"/>
      <c r="GLA81" s="207"/>
      <c r="GLB81" s="207"/>
      <c r="GLC81" s="207"/>
      <c r="GLD81" s="207"/>
      <c r="GLE81" s="207"/>
      <c r="GLF81" s="207"/>
      <c r="GLG81" s="207"/>
      <c r="GLH81" s="207"/>
      <c r="GLI81" s="207"/>
      <c r="GLJ81" s="207"/>
      <c r="GLK81" s="207"/>
      <c r="GLL81" s="207"/>
      <c r="GLM81" s="207"/>
      <c r="GLN81" s="207"/>
      <c r="GLO81" s="207"/>
      <c r="GLP81" s="207"/>
      <c r="GLQ81" s="207"/>
      <c r="GLR81" s="207"/>
      <c r="GLS81" s="207"/>
      <c r="GLT81" s="207"/>
      <c r="GLU81" s="207"/>
      <c r="GLV81" s="207"/>
      <c r="GLW81" s="207"/>
      <c r="GLX81" s="207"/>
      <c r="GLY81" s="207"/>
      <c r="GLZ81" s="207"/>
      <c r="GMA81" s="207"/>
      <c r="GMB81" s="207"/>
      <c r="GMC81" s="207"/>
      <c r="GMD81" s="207"/>
      <c r="GME81" s="207"/>
      <c r="GMF81" s="207"/>
      <c r="GMG81" s="207"/>
      <c r="GMH81" s="207"/>
      <c r="GMI81" s="207"/>
      <c r="GMJ81" s="207"/>
      <c r="GMK81" s="207"/>
      <c r="GML81" s="207"/>
      <c r="GMM81" s="207"/>
      <c r="GMN81" s="207"/>
      <c r="GMO81" s="207"/>
      <c r="GMP81" s="207"/>
      <c r="GMQ81" s="207"/>
      <c r="GMR81" s="207"/>
      <c r="GMS81" s="207"/>
      <c r="GMT81" s="207"/>
      <c r="GMU81" s="207"/>
      <c r="GMV81" s="207"/>
      <c r="GMW81" s="207"/>
      <c r="GMX81" s="207"/>
      <c r="GMY81" s="207"/>
      <c r="GMZ81" s="207"/>
      <c r="GNA81" s="207"/>
      <c r="GNB81" s="207"/>
      <c r="GNC81" s="207"/>
      <c r="GND81" s="207"/>
      <c r="GNE81" s="207"/>
      <c r="GNF81" s="207"/>
      <c r="GNG81" s="207"/>
      <c r="GNH81" s="207"/>
      <c r="GNI81" s="207"/>
      <c r="GNJ81" s="207"/>
      <c r="GNK81" s="207"/>
      <c r="GNL81" s="207"/>
      <c r="GNM81" s="207"/>
      <c r="GNN81" s="207"/>
      <c r="GNO81" s="207"/>
      <c r="GNP81" s="207"/>
      <c r="GNQ81" s="207"/>
      <c r="GNR81" s="207"/>
      <c r="GNS81" s="207"/>
      <c r="GNT81" s="207"/>
      <c r="GNU81" s="207"/>
      <c r="GNV81" s="207"/>
      <c r="GNW81" s="207"/>
      <c r="GNX81" s="207"/>
      <c r="GNY81" s="207"/>
      <c r="GNZ81" s="207"/>
      <c r="GOA81" s="207"/>
      <c r="GOB81" s="207"/>
      <c r="GOC81" s="207"/>
      <c r="GOD81" s="207"/>
      <c r="GOE81" s="207"/>
      <c r="GOF81" s="207"/>
      <c r="GOG81" s="207"/>
      <c r="GOH81" s="207"/>
      <c r="GOI81" s="207"/>
      <c r="GOJ81" s="207"/>
      <c r="GOK81" s="207"/>
      <c r="GOL81" s="207"/>
      <c r="GOM81" s="207"/>
      <c r="GON81" s="207"/>
      <c r="GOO81" s="207"/>
      <c r="GOP81" s="207"/>
      <c r="GOQ81" s="207"/>
      <c r="GOR81" s="207"/>
      <c r="GOS81" s="207"/>
      <c r="GOT81" s="207"/>
      <c r="GOU81" s="207"/>
      <c r="GOV81" s="207"/>
      <c r="GOW81" s="207"/>
      <c r="GOX81" s="207"/>
      <c r="GOY81" s="207"/>
      <c r="GOZ81" s="207"/>
      <c r="GPA81" s="207"/>
      <c r="GPB81" s="207"/>
      <c r="GPC81" s="207"/>
      <c r="GPD81" s="207"/>
      <c r="GPE81" s="207"/>
      <c r="GPF81" s="207"/>
      <c r="GPG81" s="207"/>
      <c r="GPH81" s="207"/>
      <c r="GPI81" s="207"/>
      <c r="GPJ81" s="207"/>
      <c r="GPK81" s="207"/>
      <c r="GPL81" s="207"/>
      <c r="GPM81" s="207"/>
      <c r="GPN81" s="207"/>
      <c r="GPO81" s="207"/>
      <c r="GPP81" s="207"/>
      <c r="GPQ81" s="207"/>
      <c r="GPR81" s="207"/>
      <c r="GPS81" s="207"/>
      <c r="GPT81" s="207"/>
      <c r="GPU81" s="207"/>
      <c r="GPV81" s="207"/>
      <c r="GPW81" s="207"/>
      <c r="GPX81" s="207"/>
      <c r="GPY81" s="207"/>
      <c r="GPZ81" s="207"/>
      <c r="GQA81" s="207"/>
      <c r="GQB81" s="207"/>
      <c r="GQC81" s="207"/>
      <c r="GQD81" s="207"/>
      <c r="GQE81" s="207"/>
      <c r="GQF81" s="207"/>
      <c r="GQG81" s="207"/>
      <c r="GQH81" s="207"/>
      <c r="GQI81" s="207"/>
      <c r="GQJ81" s="207"/>
      <c r="GQK81" s="207"/>
      <c r="GQL81" s="207"/>
      <c r="GQM81" s="207"/>
      <c r="GQN81" s="207"/>
      <c r="GQO81" s="207"/>
      <c r="GQP81" s="207"/>
      <c r="GQQ81" s="207"/>
      <c r="GQR81" s="207"/>
      <c r="GQS81" s="207"/>
      <c r="GQT81" s="207"/>
      <c r="GQU81" s="207"/>
      <c r="GQV81" s="207"/>
      <c r="GQW81" s="207"/>
      <c r="GQX81" s="207"/>
      <c r="GQY81" s="207"/>
      <c r="GQZ81" s="207"/>
      <c r="GRA81" s="207"/>
      <c r="GRB81" s="207"/>
      <c r="GRC81" s="207"/>
      <c r="GRD81" s="207"/>
      <c r="GRE81" s="207"/>
      <c r="GRF81" s="207"/>
      <c r="GRG81" s="207"/>
      <c r="GRH81" s="207"/>
      <c r="GRI81" s="207"/>
      <c r="GRJ81" s="207"/>
      <c r="GRK81" s="207"/>
      <c r="GRL81" s="207"/>
      <c r="GRM81" s="207"/>
      <c r="GRN81" s="207"/>
      <c r="GRO81" s="207"/>
      <c r="GRP81" s="207"/>
      <c r="GRQ81" s="207"/>
      <c r="GRR81" s="207"/>
      <c r="GRS81" s="207"/>
      <c r="GRT81" s="207"/>
      <c r="GRU81" s="207"/>
      <c r="GRV81" s="207"/>
      <c r="GRW81" s="207"/>
      <c r="GRX81" s="207"/>
      <c r="GRY81" s="207"/>
      <c r="GRZ81" s="207"/>
      <c r="GSA81" s="207"/>
      <c r="GSB81" s="207"/>
      <c r="GSC81" s="207"/>
      <c r="GSD81" s="207"/>
      <c r="GSE81" s="207"/>
      <c r="GSF81" s="207"/>
      <c r="GSG81" s="207"/>
      <c r="GSH81" s="207"/>
      <c r="GSI81" s="207"/>
      <c r="GSJ81" s="207"/>
      <c r="GSK81" s="207"/>
      <c r="GSL81" s="207"/>
      <c r="GSM81" s="207"/>
      <c r="GSN81" s="207"/>
      <c r="GSO81" s="207"/>
      <c r="GSP81" s="207"/>
      <c r="GSQ81" s="207"/>
      <c r="GSR81" s="207"/>
      <c r="GSS81" s="207"/>
      <c r="GST81" s="207"/>
      <c r="GSU81" s="207"/>
      <c r="GSV81" s="207"/>
      <c r="GSW81" s="207"/>
      <c r="GSX81" s="207"/>
      <c r="GSY81" s="207"/>
      <c r="GSZ81" s="207"/>
      <c r="GTA81" s="207"/>
      <c r="GTB81" s="207"/>
      <c r="GTC81" s="207"/>
      <c r="GTD81" s="207"/>
      <c r="GTE81" s="207"/>
      <c r="GTF81" s="207"/>
      <c r="GTG81" s="207"/>
      <c r="GTH81" s="207"/>
      <c r="GTI81" s="207"/>
      <c r="GTJ81" s="207"/>
      <c r="GTK81" s="207"/>
      <c r="GTL81" s="207"/>
      <c r="GTM81" s="207"/>
      <c r="GTN81" s="207"/>
      <c r="GTO81" s="207"/>
      <c r="GTP81" s="207"/>
      <c r="GTQ81" s="207"/>
      <c r="GTR81" s="207"/>
      <c r="GTS81" s="207"/>
      <c r="GTT81" s="207"/>
      <c r="GTU81" s="207"/>
      <c r="GTV81" s="207"/>
      <c r="GTW81" s="207"/>
      <c r="GTX81" s="207"/>
      <c r="GTY81" s="207"/>
      <c r="GTZ81" s="207"/>
      <c r="GUA81" s="207"/>
      <c r="GUB81" s="207"/>
      <c r="GUC81" s="207"/>
      <c r="GUD81" s="207"/>
      <c r="GUE81" s="207"/>
      <c r="GUF81" s="207"/>
      <c r="GUG81" s="207"/>
      <c r="GUH81" s="207"/>
      <c r="GUI81" s="207"/>
      <c r="GUJ81" s="207"/>
      <c r="GUK81" s="207"/>
      <c r="GUL81" s="207"/>
      <c r="GUM81" s="207"/>
      <c r="GUN81" s="207"/>
      <c r="GUO81" s="207"/>
      <c r="GUP81" s="207"/>
      <c r="GUQ81" s="207"/>
      <c r="GUR81" s="207"/>
      <c r="GUS81" s="207"/>
      <c r="GUT81" s="207"/>
      <c r="GUU81" s="207"/>
      <c r="GUV81" s="207"/>
      <c r="GUW81" s="207"/>
      <c r="GUX81" s="207"/>
      <c r="GUY81" s="207"/>
      <c r="GUZ81" s="207"/>
      <c r="GVA81" s="207"/>
      <c r="GVB81" s="207"/>
      <c r="GVC81" s="207"/>
      <c r="GVD81" s="207"/>
      <c r="GVE81" s="207"/>
      <c r="GVF81" s="207"/>
      <c r="GVG81" s="207"/>
      <c r="GVH81" s="207"/>
      <c r="GVI81" s="207"/>
      <c r="GVJ81" s="207"/>
      <c r="GVK81" s="207"/>
      <c r="GVL81" s="207"/>
      <c r="GVM81" s="207"/>
      <c r="GVN81" s="207"/>
      <c r="GVO81" s="207"/>
      <c r="GVP81" s="207"/>
      <c r="GVQ81" s="207"/>
      <c r="GVR81" s="207"/>
      <c r="GVS81" s="207"/>
      <c r="GVT81" s="207"/>
      <c r="GVU81" s="207"/>
      <c r="GVV81" s="207"/>
      <c r="GVW81" s="207"/>
      <c r="GVX81" s="207"/>
      <c r="GVY81" s="207"/>
      <c r="GVZ81" s="207"/>
      <c r="GWA81" s="207"/>
      <c r="GWB81" s="207"/>
      <c r="GWC81" s="207"/>
      <c r="GWD81" s="207"/>
      <c r="GWE81" s="207"/>
      <c r="GWF81" s="207"/>
      <c r="GWG81" s="207"/>
      <c r="GWH81" s="207"/>
      <c r="GWI81" s="207"/>
      <c r="GWJ81" s="207"/>
      <c r="GWK81" s="207"/>
      <c r="GWL81" s="207"/>
      <c r="GWM81" s="207"/>
      <c r="GWN81" s="207"/>
      <c r="GWO81" s="207"/>
      <c r="GWP81" s="207"/>
      <c r="GWQ81" s="207"/>
      <c r="GWR81" s="207"/>
      <c r="GWS81" s="207"/>
      <c r="GWT81" s="207"/>
      <c r="GWU81" s="207"/>
      <c r="GWV81" s="207"/>
      <c r="GWW81" s="207"/>
      <c r="GWX81" s="207"/>
      <c r="GWY81" s="207"/>
      <c r="GWZ81" s="207"/>
      <c r="GXA81" s="207"/>
      <c r="GXB81" s="207"/>
      <c r="GXC81" s="207"/>
      <c r="GXD81" s="207"/>
      <c r="GXE81" s="207"/>
      <c r="GXF81" s="207"/>
      <c r="GXG81" s="207"/>
      <c r="GXH81" s="207"/>
      <c r="GXI81" s="207"/>
      <c r="GXJ81" s="207"/>
      <c r="GXK81" s="207"/>
      <c r="GXL81" s="207"/>
      <c r="GXM81" s="207"/>
      <c r="GXN81" s="207"/>
      <c r="GXO81" s="207"/>
      <c r="GXP81" s="207"/>
      <c r="GXQ81" s="207"/>
      <c r="GXR81" s="207"/>
      <c r="GXS81" s="207"/>
      <c r="GXT81" s="207"/>
      <c r="GXU81" s="207"/>
      <c r="GXV81" s="207"/>
      <c r="GXW81" s="207"/>
      <c r="GXX81" s="207"/>
      <c r="GXY81" s="207"/>
      <c r="GXZ81" s="207"/>
      <c r="GYA81" s="207"/>
      <c r="GYB81" s="207"/>
      <c r="GYC81" s="207"/>
      <c r="GYD81" s="207"/>
      <c r="GYE81" s="207"/>
      <c r="GYF81" s="207"/>
      <c r="GYG81" s="207"/>
      <c r="GYH81" s="207"/>
      <c r="GYI81" s="207"/>
      <c r="GYJ81" s="207"/>
      <c r="GYK81" s="207"/>
      <c r="GYL81" s="207"/>
      <c r="GYM81" s="207"/>
      <c r="GYN81" s="207"/>
      <c r="GYO81" s="207"/>
      <c r="GYP81" s="207"/>
      <c r="GYQ81" s="207"/>
      <c r="GYR81" s="207"/>
      <c r="GYS81" s="207"/>
      <c r="GYT81" s="207"/>
      <c r="GYU81" s="207"/>
      <c r="GYV81" s="207"/>
      <c r="GYW81" s="207"/>
      <c r="GYX81" s="207"/>
      <c r="GYY81" s="207"/>
      <c r="GYZ81" s="207"/>
      <c r="GZA81" s="207"/>
      <c r="GZB81" s="207"/>
      <c r="GZC81" s="207"/>
      <c r="GZD81" s="207"/>
      <c r="GZE81" s="207"/>
      <c r="GZF81" s="207"/>
      <c r="GZG81" s="207"/>
      <c r="GZH81" s="207"/>
      <c r="GZI81" s="207"/>
      <c r="GZJ81" s="207"/>
      <c r="GZK81" s="207"/>
      <c r="GZL81" s="207"/>
      <c r="GZM81" s="207"/>
      <c r="GZN81" s="207"/>
      <c r="GZO81" s="207"/>
      <c r="GZP81" s="207"/>
      <c r="GZQ81" s="207"/>
      <c r="GZR81" s="207"/>
      <c r="GZS81" s="207"/>
      <c r="GZT81" s="207"/>
      <c r="GZU81" s="207"/>
      <c r="GZV81" s="207"/>
      <c r="GZW81" s="207"/>
      <c r="GZX81" s="207"/>
      <c r="GZY81" s="207"/>
      <c r="GZZ81" s="207"/>
      <c r="HAA81" s="207"/>
      <c r="HAB81" s="207"/>
      <c r="HAC81" s="207"/>
      <c r="HAD81" s="207"/>
      <c r="HAE81" s="207"/>
      <c r="HAF81" s="207"/>
      <c r="HAG81" s="207"/>
      <c r="HAH81" s="207"/>
      <c r="HAI81" s="207"/>
      <c r="HAJ81" s="207"/>
      <c r="HAK81" s="207"/>
      <c r="HAL81" s="207"/>
      <c r="HAM81" s="207"/>
      <c r="HAN81" s="207"/>
      <c r="HAO81" s="207"/>
      <c r="HAP81" s="207"/>
      <c r="HAQ81" s="207"/>
      <c r="HAR81" s="207"/>
      <c r="HAS81" s="207"/>
      <c r="HAT81" s="207"/>
      <c r="HAU81" s="207"/>
      <c r="HAV81" s="207"/>
      <c r="HAW81" s="207"/>
      <c r="HAX81" s="207"/>
      <c r="HAY81" s="207"/>
      <c r="HAZ81" s="207"/>
      <c r="HBA81" s="207"/>
      <c r="HBB81" s="207"/>
      <c r="HBC81" s="207"/>
      <c r="HBD81" s="207"/>
      <c r="HBE81" s="207"/>
      <c r="HBF81" s="207"/>
      <c r="HBG81" s="207"/>
      <c r="HBH81" s="207"/>
      <c r="HBI81" s="207"/>
      <c r="HBJ81" s="207"/>
      <c r="HBK81" s="207"/>
      <c r="HBL81" s="207"/>
      <c r="HBM81" s="207"/>
      <c r="HBN81" s="207"/>
      <c r="HBO81" s="207"/>
      <c r="HBP81" s="207"/>
      <c r="HBQ81" s="207"/>
      <c r="HBR81" s="207"/>
      <c r="HBS81" s="207"/>
      <c r="HBT81" s="207"/>
      <c r="HBU81" s="207"/>
      <c r="HBV81" s="207"/>
      <c r="HBW81" s="207"/>
      <c r="HBX81" s="207"/>
      <c r="HBY81" s="207"/>
      <c r="HBZ81" s="207"/>
      <c r="HCA81" s="207"/>
      <c r="HCB81" s="207"/>
      <c r="HCC81" s="207"/>
      <c r="HCD81" s="207"/>
      <c r="HCE81" s="207"/>
      <c r="HCF81" s="207"/>
      <c r="HCG81" s="207"/>
      <c r="HCH81" s="207"/>
      <c r="HCI81" s="207"/>
      <c r="HCJ81" s="207"/>
      <c r="HCK81" s="207"/>
      <c r="HCL81" s="207"/>
      <c r="HCM81" s="207"/>
      <c r="HCN81" s="207"/>
      <c r="HCO81" s="207"/>
      <c r="HCP81" s="207"/>
      <c r="HCQ81" s="207"/>
      <c r="HCR81" s="207"/>
      <c r="HCS81" s="207"/>
      <c r="HCT81" s="207"/>
      <c r="HCU81" s="207"/>
      <c r="HCV81" s="207"/>
      <c r="HCW81" s="207"/>
      <c r="HCX81" s="207"/>
      <c r="HCY81" s="207"/>
      <c r="HCZ81" s="207"/>
      <c r="HDA81" s="207"/>
      <c r="HDB81" s="207"/>
      <c r="HDC81" s="207"/>
      <c r="HDD81" s="207"/>
      <c r="HDE81" s="207"/>
      <c r="HDF81" s="207"/>
      <c r="HDG81" s="207"/>
      <c r="HDH81" s="207"/>
      <c r="HDI81" s="207"/>
      <c r="HDJ81" s="207"/>
      <c r="HDK81" s="207"/>
      <c r="HDL81" s="207"/>
      <c r="HDM81" s="207"/>
      <c r="HDN81" s="207"/>
      <c r="HDO81" s="207"/>
      <c r="HDP81" s="207"/>
      <c r="HDQ81" s="207"/>
      <c r="HDR81" s="207"/>
      <c r="HDS81" s="207"/>
      <c r="HDT81" s="207"/>
      <c r="HDU81" s="207"/>
      <c r="HDV81" s="207"/>
      <c r="HDW81" s="207"/>
      <c r="HDX81" s="207"/>
      <c r="HDY81" s="207"/>
      <c r="HDZ81" s="207"/>
      <c r="HEA81" s="207"/>
      <c r="HEB81" s="207"/>
      <c r="HEC81" s="207"/>
      <c r="HED81" s="207"/>
      <c r="HEE81" s="207"/>
      <c r="HEF81" s="207"/>
      <c r="HEG81" s="207"/>
      <c r="HEH81" s="207"/>
      <c r="HEI81" s="207"/>
      <c r="HEJ81" s="207"/>
      <c r="HEK81" s="207"/>
      <c r="HEL81" s="207"/>
      <c r="HEM81" s="207"/>
      <c r="HEN81" s="207"/>
      <c r="HEO81" s="207"/>
      <c r="HEP81" s="207"/>
      <c r="HEQ81" s="207"/>
      <c r="HER81" s="207"/>
      <c r="HES81" s="207"/>
      <c r="HET81" s="207"/>
      <c r="HEU81" s="207"/>
      <c r="HEV81" s="207"/>
      <c r="HEW81" s="207"/>
      <c r="HEX81" s="207"/>
      <c r="HEY81" s="207"/>
      <c r="HEZ81" s="207"/>
      <c r="HFA81" s="207"/>
      <c r="HFB81" s="207"/>
      <c r="HFC81" s="207"/>
      <c r="HFD81" s="207"/>
      <c r="HFE81" s="207"/>
      <c r="HFF81" s="207"/>
      <c r="HFG81" s="207"/>
      <c r="HFH81" s="207"/>
      <c r="HFI81" s="207"/>
      <c r="HFJ81" s="207"/>
      <c r="HFK81" s="207"/>
      <c r="HFL81" s="207"/>
      <c r="HFM81" s="207"/>
      <c r="HFN81" s="207"/>
      <c r="HFO81" s="207"/>
      <c r="HFP81" s="207"/>
      <c r="HFQ81" s="207"/>
      <c r="HFR81" s="207"/>
      <c r="HFS81" s="207"/>
      <c r="HFT81" s="207"/>
      <c r="HFU81" s="207"/>
      <c r="HFV81" s="207"/>
      <c r="HFW81" s="207"/>
      <c r="HFX81" s="207"/>
      <c r="HFY81" s="207"/>
      <c r="HFZ81" s="207"/>
      <c r="HGA81" s="207"/>
      <c r="HGB81" s="207"/>
      <c r="HGC81" s="207"/>
      <c r="HGD81" s="207"/>
      <c r="HGE81" s="207"/>
      <c r="HGF81" s="207"/>
      <c r="HGG81" s="207"/>
      <c r="HGH81" s="207"/>
      <c r="HGI81" s="207"/>
      <c r="HGJ81" s="207"/>
      <c r="HGK81" s="207"/>
      <c r="HGL81" s="207"/>
      <c r="HGM81" s="207"/>
      <c r="HGN81" s="207"/>
      <c r="HGO81" s="207"/>
      <c r="HGP81" s="207"/>
      <c r="HGQ81" s="207"/>
      <c r="HGR81" s="207"/>
      <c r="HGS81" s="207"/>
      <c r="HGT81" s="207"/>
      <c r="HGU81" s="207"/>
      <c r="HGV81" s="207"/>
      <c r="HGW81" s="207"/>
      <c r="HGX81" s="207"/>
      <c r="HGY81" s="207"/>
      <c r="HGZ81" s="207"/>
      <c r="HHA81" s="207"/>
      <c r="HHB81" s="207"/>
      <c r="HHC81" s="207"/>
      <c r="HHD81" s="207"/>
      <c r="HHE81" s="207"/>
      <c r="HHF81" s="207"/>
      <c r="HHG81" s="207"/>
      <c r="HHH81" s="207"/>
      <c r="HHI81" s="207"/>
      <c r="HHJ81" s="207"/>
      <c r="HHK81" s="207"/>
      <c r="HHL81" s="207"/>
      <c r="HHM81" s="207"/>
      <c r="HHN81" s="207"/>
      <c r="HHO81" s="207"/>
      <c r="HHP81" s="207"/>
      <c r="HHQ81" s="207"/>
      <c r="HHR81" s="207"/>
      <c r="HHS81" s="207"/>
      <c r="HHT81" s="207"/>
      <c r="HHU81" s="207"/>
      <c r="HHV81" s="207"/>
      <c r="HHW81" s="207"/>
      <c r="HHX81" s="207"/>
      <c r="HHY81" s="207"/>
      <c r="HHZ81" s="207"/>
      <c r="HIA81" s="207"/>
      <c r="HIB81" s="207"/>
      <c r="HIC81" s="207"/>
      <c r="HID81" s="207"/>
      <c r="HIE81" s="207"/>
      <c r="HIF81" s="207"/>
      <c r="HIG81" s="207"/>
      <c r="HIH81" s="207"/>
      <c r="HII81" s="207"/>
      <c r="HIJ81" s="207"/>
      <c r="HIK81" s="207"/>
      <c r="HIL81" s="207"/>
      <c r="HIM81" s="207"/>
      <c r="HIN81" s="207"/>
      <c r="HIO81" s="207"/>
      <c r="HIP81" s="207"/>
      <c r="HIQ81" s="207"/>
      <c r="HIR81" s="207"/>
      <c r="HIS81" s="207"/>
      <c r="HIT81" s="207"/>
      <c r="HIU81" s="207"/>
      <c r="HIV81" s="207"/>
      <c r="HIW81" s="207"/>
      <c r="HIX81" s="207"/>
      <c r="HIY81" s="207"/>
      <c r="HIZ81" s="207"/>
      <c r="HJA81" s="207"/>
      <c r="HJB81" s="207"/>
      <c r="HJC81" s="207"/>
      <c r="HJD81" s="207"/>
      <c r="HJE81" s="207"/>
      <c r="HJF81" s="207"/>
      <c r="HJG81" s="207"/>
      <c r="HJH81" s="207"/>
      <c r="HJI81" s="207"/>
      <c r="HJJ81" s="207"/>
      <c r="HJK81" s="207"/>
      <c r="HJL81" s="207"/>
      <c r="HJM81" s="207"/>
      <c r="HJN81" s="207"/>
      <c r="HJO81" s="207"/>
      <c r="HJP81" s="207"/>
      <c r="HJQ81" s="207"/>
      <c r="HJR81" s="207"/>
      <c r="HJS81" s="207"/>
      <c r="HJT81" s="207"/>
      <c r="HJU81" s="207"/>
      <c r="HJV81" s="207"/>
      <c r="HJW81" s="207"/>
      <c r="HJX81" s="207"/>
      <c r="HJY81" s="207"/>
      <c r="HJZ81" s="207"/>
      <c r="HKA81" s="207"/>
      <c r="HKB81" s="207"/>
      <c r="HKC81" s="207"/>
      <c r="HKD81" s="207"/>
      <c r="HKE81" s="207"/>
      <c r="HKF81" s="207"/>
      <c r="HKG81" s="207"/>
      <c r="HKH81" s="207"/>
      <c r="HKI81" s="207"/>
      <c r="HKJ81" s="207"/>
      <c r="HKK81" s="207"/>
      <c r="HKL81" s="207"/>
      <c r="HKM81" s="207"/>
      <c r="HKN81" s="207"/>
      <c r="HKO81" s="207"/>
      <c r="HKP81" s="207"/>
      <c r="HKQ81" s="207"/>
      <c r="HKR81" s="207"/>
      <c r="HKS81" s="207"/>
      <c r="HKT81" s="207"/>
      <c r="HKU81" s="207"/>
      <c r="HKV81" s="207"/>
      <c r="HKW81" s="207"/>
      <c r="HKX81" s="207"/>
      <c r="HKY81" s="207"/>
      <c r="HKZ81" s="207"/>
      <c r="HLA81" s="207"/>
      <c r="HLB81" s="207"/>
      <c r="HLC81" s="207"/>
      <c r="HLD81" s="207"/>
      <c r="HLE81" s="207"/>
      <c r="HLF81" s="207"/>
      <c r="HLG81" s="207"/>
      <c r="HLH81" s="207"/>
      <c r="HLI81" s="207"/>
      <c r="HLJ81" s="207"/>
      <c r="HLK81" s="207"/>
      <c r="HLL81" s="207"/>
      <c r="HLM81" s="207"/>
      <c r="HLN81" s="207"/>
      <c r="HLO81" s="207"/>
      <c r="HLP81" s="207"/>
      <c r="HLQ81" s="207"/>
      <c r="HLR81" s="207"/>
      <c r="HLS81" s="207"/>
      <c r="HLT81" s="207"/>
      <c r="HLU81" s="207"/>
      <c r="HLV81" s="207"/>
      <c r="HLW81" s="207"/>
      <c r="HLX81" s="207"/>
      <c r="HLY81" s="207"/>
      <c r="HLZ81" s="207"/>
      <c r="HMA81" s="207"/>
      <c r="HMB81" s="207"/>
      <c r="HMC81" s="207"/>
      <c r="HMD81" s="207"/>
      <c r="HME81" s="207"/>
      <c r="HMF81" s="207"/>
      <c r="HMG81" s="207"/>
      <c r="HMH81" s="207"/>
      <c r="HMI81" s="207"/>
      <c r="HMJ81" s="207"/>
      <c r="HMK81" s="207"/>
      <c r="HML81" s="207"/>
      <c r="HMM81" s="207"/>
      <c r="HMN81" s="207"/>
      <c r="HMO81" s="207"/>
      <c r="HMP81" s="207"/>
      <c r="HMQ81" s="207"/>
      <c r="HMR81" s="207"/>
      <c r="HMS81" s="207"/>
      <c r="HMT81" s="207"/>
      <c r="HMU81" s="207"/>
      <c r="HMV81" s="207"/>
      <c r="HMW81" s="207"/>
      <c r="HMX81" s="207"/>
      <c r="HMY81" s="207"/>
      <c r="HMZ81" s="207"/>
      <c r="HNA81" s="207"/>
      <c r="HNB81" s="207"/>
      <c r="HNC81" s="207"/>
      <c r="HND81" s="207"/>
      <c r="HNE81" s="207"/>
      <c r="HNF81" s="207"/>
      <c r="HNG81" s="207"/>
      <c r="HNH81" s="207"/>
      <c r="HNI81" s="207"/>
      <c r="HNJ81" s="207"/>
      <c r="HNK81" s="207"/>
      <c r="HNL81" s="207"/>
      <c r="HNM81" s="207"/>
      <c r="HNN81" s="207"/>
      <c r="HNO81" s="207"/>
      <c r="HNP81" s="207"/>
      <c r="HNQ81" s="207"/>
      <c r="HNR81" s="207"/>
      <c r="HNS81" s="207"/>
      <c r="HNT81" s="207"/>
      <c r="HNU81" s="207"/>
      <c r="HNV81" s="207"/>
      <c r="HNW81" s="207"/>
      <c r="HNX81" s="207"/>
      <c r="HNY81" s="207"/>
      <c r="HNZ81" s="207"/>
      <c r="HOA81" s="207"/>
      <c r="HOB81" s="207"/>
      <c r="HOC81" s="207"/>
      <c r="HOD81" s="207"/>
      <c r="HOE81" s="207"/>
      <c r="HOF81" s="207"/>
      <c r="HOG81" s="207"/>
      <c r="HOH81" s="207"/>
      <c r="HOI81" s="207"/>
      <c r="HOJ81" s="207"/>
      <c r="HOK81" s="207"/>
      <c r="HOL81" s="207"/>
      <c r="HOM81" s="207"/>
      <c r="HON81" s="207"/>
      <c r="HOO81" s="207"/>
      <c r="HOP81" s="207"/>
      <c r="HOQ81" s="207"/>
      <c r="HOR81" s="207"/>
      <c r="HOS81" s="207"/>
      <c r="HOT81" s="207"/>
      <c r="HOU81" s="207"/>
      <c r="HOV81" s="207"/>
      <c r="HOW81" s="207"/>
      <c r="HOX81" s="207"/>
      <c r="HOY81" s="207"/>
      <c r="HOZ81" s="207"/>
      <c r="HPA81" s="207"/>
      <c r="HPB81" s="207"/>
      <c r="HPC81" s="207"/>
      <c r="HPD81" s="207"/>
      <c r="HPE81" s="207"/>
      <c r="HPF81" s="207"/>
      <c r="HPG81" s="207"/>
      <c r="HPH81" s="207"/>
      <c r="HPI81" s="207"/>
      <c r="HPJ81" s="207"/>
      <c r="HPK81" s="207"/>
      <c r="HPL81" s="207"/>
      <c r="HPM81" s="207"/>
      <c r="HPN81" s="207"/>
      <c r="HPO81" s="207"/>
      <c r="HPP81" s="207"/>
      <c r="HPQ81" s="207"/>
      <c r="HPR81" s="207"/>
      <c r="HPS81" s="207"/>
      <c r="HPT81" s="207"/>
      <c r="HPU81" s="207"/>
      <c r="HPV81" s="207"/>
      <c r="HPW81" s="207"/>
      <c r="HPX81" s="207"/>
      <c r="HPY81" s="207"/>
      <c r="HPZ81" s="207"/>
      <c r="HQA81" s="207"/>
      <c r="HQB81" s="207"/>
      <c r="HQC81" s="207"/>
      <c r="HQD81" s="207"/>
      <c r="HQE81" s="207"/>
      <c r="HQF81" s="207"/>
      <c r="HQG81" s="207"/>
      <c r="HQH81" s="207"/>
      <c r="HQI81" s="207"/>
      <c r="HQJ81" s="207"/>
      <c r="HQK81" s="207"/>
      <c r="HQL81" s="207"/>
      <c r="HQM81" s="207"/>
      <c r="HQN81" s="207"/>
      <c r="HQO81" s="207"/>
      <c r="HQP81" s="207"/>
      <c r="HQQ81" s="207"/>
      <c r="HQR81" s="207"/>
      <c r="HQS81" s="207"/>
      <c r="HQT81" s="207"/>
      <c r="HQU81" s="207"/>
      <c r="HQV81" s="207"/>
      <c r="HQW81" s="207"/>
      <c r="HQX81" s="207"/>
      <c r="HQY81" s="207"/>
      <c r="HQZ81" s="207"/>
      <c r="HRA81" s="207"/>
      <c r="HRB81" s="207"/>
      <c r="HRC81" s="207"/>
      <c r="HRD81" s="207"/>
      <c r="HRE81" s="207"/>
      <c r="HRF81" s="207"/>
      <c r="HRG81" s="207"/>
      <c r="HRH81" s="207"/>
      <c r="HRI81" s="207"/>
      <c r="HRJ81" s="207"/>
      <c r="HRK81" s="207"/>
      <c r="HRL81" s="207"/>
      <c r="HRM81" s="207"/>
      <c r="HRN81" s="207"/>
      <c r="HRO81" s="207"/>
      <c r="HRP81" s="207"/>
      <c r="HRQ81" s="207"/>
      <c r="HRR81" s="207"/>
      <c r="HRS81" s="207"/>
      <c r="HRT81" s="207"/>
      <c r="HRU81" s="207"/>
      <c r="HRV81" s="207"/>
      <c r="HRW81" s="207"/>
      <c r="HRX81" s="207"/>
      <c r="HRY81" s="207"/>
      <c r="HRZ81" s="207"/>
      <c r="HSA81" s="207"/>
      <c r="HSB81" s="207"/>
      <c r="HSC81" s="207"/>
      <c r="HSD81" s="207"/>
      <c r="HSE81" s="207"/>
      <c r="HSF81" s="207"/>
      <c r="HSG81" s="207"/>
      <c r="HSH81" s="207"/>
      <c r="HSI81" s="207"/>
      <c r="HSJ81" s="207"/>
      <c r="HSK81" s="207"/>
      <c r="HSL81" s="207"/>
      <c r="HSM81" s="207"/>
      <c r="HSN81" s="207"/>
      <c r="HSO81" s="207"/>
      <c r="HSP81" s="207"/>
      <c r="HSQ81" s="207"/>
      <c r="HSR81" s="207"/>
      <c r="HSS81" s="207"/>
      <c r="HST81" s="207"/>
      <c r="HSU81" s="207"/>
      <c r="HSV81" s="207"/>
      <c r="HSW81" s="207"/>
      <c r="HSX81" s="207"/>
      <c r="HSY81" s="207"/>
      <c r="HSZ81" s="207"/>
      <c r="HTA81" s="207"/>
      <c r="HTB81" s="207"/>
      <c r="HTC81" s="207"/>
      <c r="HTD81" s="207"/>
      <c r="HTE81" s="207"/>
      <c r="HTF81" s="207"/>
      <c r="HTG81" s="207"/>
      <c r="HTH81" s="207"/>
      <c r="HTI81" s="207"/>
      <c r="HTJ81" s="207"/>
      <c r="HTK81" s="207"/>
      <c r="HTL81" s="207"/>
      <c r="HTM81" s="207"/>
      <c r="HTN81" s="207"/>
      <c r="HTO81" s="207"/>
      <c r="HTP81" s="207"/>
      <c r="HTQ81" s="207"/>
      <c r="HTR81" s="207"/>
      <c r="HTS81" s="207"/>
      <c r="HTT81" s="207"/>
      <c r="HTU81" s="207"/>
      <c r="HTV81" s="207"/>
      <c r="HTW81" s="207"/>
      <c r="HTX81" s="207"/>
      <c r="HTY81" s="207"/>
      <c r="HTZ81" s="207"/>
      <c r="HUA81" s="207"/>
      <c r="HUB81" s="207"/>
      <c r="HUC81" s="207"/>
      <c r="HUD81" s="207"/>
      <c r="HUE81" s="207"/>
      <c r="HUF81" s="207"/>
      <c r="HUG81" s="207"/>
      <c r="HUH81" s="207"/>
      <c r="HUI81" s="207"/>
      <c r="HUJ81" s="207"/>
      <c r="HUK81" s="207"/>
      <c r="HUL81" s="207"/>
      <c r="HUM81" s="207"/>
      <c r="HUN81" s="207"/>
      <c r="HUO81" s="207"/>
      <c r="HUP81" s="207"/>
      <c r="HUQ81" s="207"/>
      <c r="HUR81" s="207"/>
      <c r="HUS81" s="207"/>
      <c r="HUT81" s="207"/>
      <c r="HUU81" s="207"/>
      <c r="HUV81" s="207"/>
      <c r="HUW81" s="207"/>
      <c r="HUX81" s="207"/>
      <c r="HUY81" s="207"/>
      <c r="HUZ81" s="207"/>
      <c r="HVA81" s="207"/>
      <c r="HVB81" s="207"/>
      <c r="HVC81" s="207"/>
      <c r="HVD81" s="207"/>
      <c r="HVE81" s="207"/>
      <c r="HVF81" s="207"/>
      <c r="HVG81" s="207"/>
      <c r="HVH81" s="207"/>
      <c r="HVI81" s="207"/>
      <c r="HVJ81" s="207"/>
      <c r="HVK81" s="207"/>
      <c r="HVL81" s="207"/>
      <c r="HVM81" s="207"/>
      <c r="HVN81" s="207"/>
      <c r="HVO81" s="207"/>
      <c r="HVP81" s="207"/>
      <c r="HVQ81" s="207"/>
      <c r="HVR81" s="207"/>
      <c r="HVS81" s="207"/>
      <c r="HVT81" s="207"/>
      <c r="HVU81" s="207"/>
      <c r="HVV81" s="207"/>
      <c r="HVW81" s="207"/>
      <c r="HVX81" s="207"/>
      <c r="HVY81" s="207"/>
      <c r="HVZ81" s="207"/>
      <c r="HWA81" s="207"/>
      <c r="HWB81" s="207"/>
      <c r="HWC81" s="207"/>
      <c r="HWD81" s="207"/>
      <c r="HWE81" s="207"/>
      <c r="HWF81" s="207"/>
      <c r="HWG81" s="207"/>
      <c r="HWH81" s="207"/>
      <c r="HWI81" s="207"/>
      <c r="HWJ81" s="207"/>
      <c r="HWK81" s="207"/>
      <c r="HWL81" s="207"/>
      <c r="HWM81" s="207"/>
      <c r="HWN81" s="207"/>
      <c r="HWO81" s="207"/>
      <c r="HWP81" s="207"/>
      <c r="HWQ81" s="207"/>
      <c r="HWR81" s="207"/>
      <c r="HWS81" s="207"/>
      <c r="HWT81" s="207"/>
      <c r="HWU81" s="207"/>
      <c r="HWV81" s="207"/>
      <c r="HWW81" s="207"/>
      <c r="HWX81" s="207"/>
      <c r="HWY81" s="207"/>
      <c r="HWZ81" s="207"/>
      <c r="HXA81" s="207"/>
      <c r="HXB81" s="207"/>
      <c r="HXC81" s="207"/>
      <c r="HXD81" s="207"/>
      <c r="HXE81" s="207"/>
      <c r="HXF81" s="207"/>
      <c r="HXG81" s="207"/>
      <c r="HXH81" s="207"/>
      <c r="HXI81" s="207"/>
      <c r="HXJ81" s="207"/>
      <c r="HXK81" s="207"/>
      <c r="HXL81" s="207"/>
      <c r="HXM81" s="207"/>
      <c r="HXN81" s="207"/>
      <c r="HXO81" s="207"/>
      <c r="HXP81" s="207"/>
      <c r="HXQ81" s="207"/>
      <c r="HXR81" s="207"/>
      <c r="HXS81" s="207"/>
      <c r="HXT81" s="207"/>
      <c r="HXU81" s="207"/>
      <c r="HXV81" s="207"/>
      <c r="HXW81" s="207"/>
      <c r="HXX81" s="207"/>
      <c r="HXY81" s="207"/>
      <c r="HXZ81" s="207"/>
      <c r="HYA81" s="207"/>
      <c r="HYB81" s="207"/>
      <c r="HYC81" s="207"/>
      <c r="HYD81" s="207"/>
      <c r="HYE81" s="207"/>
      <c r="HYF81" s="207"/>
      <c r="HYG81" s="207"/>
      <c r="HYH81" s="207"/>
      <c r="HYI81" s="207"/>
      <c r="HYJ81" s="207"/>
      <c r="HYK81" s="207"/>
      <c r="HYL81" s="207"/>
      <c r="HYM81" s="207"/>
      <c r="HYN81" s="207"/>
      <c r="HYO81" s="207"/>
      <c r="HYP81" s="207"/>
      <c r="HYQ81" s="207"/>
      <c r="HYR81" s="207"/>
      <c r="HYS81" s="207"/>
      <c r="HYT81" s="207"/>
      <c r="HYU81" s="207"/>
      <c r="HYV81" s="207"/>
      <c r="HYW81" s="207"/>
      <c r="HYX81" s="207"/>
      <c r="HYY81" s="207"/>
      <c r="HYZ81" s="207"/>
      <c r="HZA81" s="207"/>
      <c r="HZB81" s="207"/>
      <c r="HZC81" s="207"/>
      <c r="HZD81" s="207"/>
      <c r="HZE81" s="207"/>
      <c r="HZF81" s="207"/>
      <c r="HZG81" s="207"/>
      <c r="HZH81" s="207"/>
      <c r="HZI81" s="207"/>
      <c r="HZJ81" s="207"/>
      <c r="HZK81" s="207"/>
      <c r="HZL81" s="207"/>
      <c r="HZM81" s="207"/>
      <c r="HZN81" s="207"/>
      <c r="HZO81" s="207"/>
      <c r="HZP81" s="207"/>
      <c r="HZQ81" s="207"/>
      <c r="HZR81" s="207"/>
      <c r="HZS81" s="207"/>
      <c r="HZT81" s="207"/>
      <c r="HZU81" s="207"/>
      <c r="HZV81" s="207"/>
      <c r="HZW81" s="207"/>
      <c r="HZX81" s="207"/>
      <c r="HZY81" s="207"/>
      <c r="HZZ81" s="207"/>
      <c r="IAA81" s="207"/>
      <c r="IAB81" s="207"/>
      <c r="IAC81" s="207"/>
      <c r="IAD81" s="207"/>
      <c r="IAE81" s="207"/>
      <c r="IAF81" s="207"/>
      <c r="IAG81" s="207"/>
      <c r="IAH81" s="207"/>
      <c r="IAI81" s="207"/>
      <c r="IAJ81" s="207"/>
      <c r="IAK81" s="207"/>
      <c r="IAL81" s="207"/>
      <c r="IAM81" s="207"/>
      <c r="IAN81" s="207"/>
      <c r="IAO81" s="207"/>
      <c r="IAP81" s="207"/>
      <c r="IAQ81" s="207"/>
      <c r="IAR81" s="207"/>
      <c r="IAS81" s="207"/>
      <c r="IAT81" s="207"/>
      <c r="IAU81" s="207"/>
      <c r="IAV81" s="207"/>
      <c r="IAW81" s="207"/>
      <c r="IAX81" s="207"/>
      <c r="IAY81" s="207"/>
      <c r="IAZ81" s="207"/>
      <c r="IBA81" s="207"/>
      <c r="IBB81" s="207"/>
      <c r="IBC81" s="207"/>
      <c r="IBD81" s="207"/>
      <c r="IBE81" s="207"/>
      <c r="IBF81" s="207"/>
      <c r="IBG81" s="207"/>
      <c r="IBH81" s="207"/>
      <c r="IBI81" s="207"/>
      <c r="IBJ81" s="207"/>
      <c r="IBK81" s="207"/>
      <c r="IBL81" s="207"/>
      <c r="IBM81" s="207"/>
      <c r="IBN81" s="207"/>
      <c r="IBO81" s="207"/>
      <c r="IBP81" s="207"/>
      <c r="IBQ81" s="207"/>
      <c r="IBR81" s="207"/>
      <c r="IBS81" s="207"/>
      <c r="IBT81" s="207"/>
      <c r="IBU81" s="207"/>
      <c r="IBV81" s="207"/>
      <c r="IBW81" s="207"/>
      <c r="IBX81" s="207"/>
      <c r="IBY81" s="207"/>
      <c r="IBZ81" s="207"/>
      <c r="ICA81" s="207"/>
      <c r="ICB81" s="207"/>
      <c r="ICC81" s="207"/>
      <c r="ICD81" s="207"/>
      <c r="ICE81" s="207"/>
      <c r="ICF81" s="207"/>
      <c r="ICG81" s="207"/>
      <c r="ICH81" s="207"/>
      <c r="ICI81" s="207"/>
      <c r="ICJ81" s="207"/>
      <c r="ICK81" s="207"/>
      <c r="ICL81" s="207"/>
      <c r="ICM81" s="207"/>
      <c r="ICN81" s="207"/>
      <c r="ICO81" s="207"/>
      <c r="ICP81" s="207"/>
      <c r="ICQ81" s="207"/>
      <c r="ICR81" s="207"/>
      <c r="ICS81" s="207"/>
      <c r="ICT81" s="207"/>
      <c r="ICU81" s="207"/>
      <c r="ICV81" s="207"/>
      <c r="ICW81" s="207"/>
      <c r="ICX81" s="207"/>
      <c r="ICY81" s="207"/>
      <c r="ICZ81" s="207"/>
      <c r="IDA81" s="207"/>
      <c r="IDB81" s="207"/>
      <c r="IDC81" s="207"/>
      <c r="IDD81" s="207"/>
      <c r="IDE81" s="207"/>
      <c r="IDF81" s="207"/>
      <c r="IDG81" s="207"/>
      <c r="IDH81" s="207"/>
      <c r="IDI81" s="207"/>
      <c r="IDJ81" s="207"/>
      <c r="IDK81" s="207"/>
      <c r="IDL81" s="207"/>
      <c r="IDM81" s="207"/>
      <c r="IDN81" s="207"/>
      <c r="IDO81" s="207"/>
      <c r="IDP81" s="207"/>
      <c r="IDQ81" s="207"/>
      <c r="IDR81" s="207"/>
      <c r="IDS81" s="207"/>
      <c r="IDT81" s="207"/>
      <c r="IDU81" s="207"/>
      <c r="IDV81" s="207"/>
      <c r="IDW81" s="207"/>
      <c r="IDX81" s="207"/>
      <c r="IDY81" s="207"/>
      <c r="IDZ81" s="207"/>
      <c r="IEA81" s="207"/>
      <c r="IEB81" s="207"/>
      <c r="IEC81" s="207"/>
      <c r="IED81" s="207"/>
      <c r="IEE81" s="207"/>
      <c r="IEF81" s="207"/>
      <c r="IEG81" s="207"/>
      <c r="IEH81" s="207"/>
      <c r="IEI81" s="207"/>
      <c r="IEJ81" s="207"/>
      <c r="IEK81" s="207"/>
      <c r="IEL81" s="207"/>
      <c r="IEM81" s="207"/>
      <c r="IEN81" s="207"/>
      <c r="IEO81" s="207"/>
      <c r="IEP81" s="207"/>
      <c r="IEQ81" s="207"/>
      <c r="IER81" s="207"/>
      <c r="IES81" s="207"/>
      <c r="IET81" s="207"/>
      <c r="IEU81" s="207"/>
      <c r="IEV81" s="207"/>
      <c r="IEW81" s="207"/>
      <c r="IEX81" s="207"/>
      <c r="IEY81" s="207"/>
      <c r="IEZ81" s="207"/>
      <c r="IFA81" s="207"/>
      <c r="IFB81" s="207"/>
      <c r="IFC81" s="207"/>
      <c r="IFD81" s="207"/>
      <c r="IFE81" s="207"/>
      <c r="IFF81" s="207"/>
      <c r="IFG81" s="207"/>
      <c r="IFH81" s="207"/>
      <c r="IFI81" s="207"/>
      <c r="IFJ81" s="207"/>
      <c r="IFK81" s="207"/>
      <c r="IFL81" s="207"/>
      <c r="IFM81" s="207"/>
      <c r="IFN81" s="207"/>
      <c r="IFO81" s="207"/>
      <c r="IFP81" s="207"/>
      <c r="IFQ81" s="207"/>
      <c r="IFR81" s="207"/>
      <c r="IFS81" s="207"/>
      <c r="IFT81" s="207"/>
      <c r="IFU81" s="207"/>
      <c r="IFV81" s="207"/>
      <c r="IFW81" s="207"/>
      <c r="IFX81" s="207"/>
      <c r="IFY81" s="207"/>
      <c r="IFZ81" s="207"/>
      <c r="IGA81" s="207"/>
      <c r="IGB81" s="207"/>
      <c r="IGC81" s="207"/>
      <c r="IGD81" s="207"/>
      <c r="IGE81" s="207"/>
      <c r="IGF81" s="207"/>
      <c r="IGG81" s="207"/>
      <c r="IGH81" s="207"/>
      <c r="IGI81" s="207"/>
      <c r="IGJ81" s="207"/>
      <c r="IGK81" s="207"/>
      <c r="IGL81" s="207"/>
      <c r="IGM81" s="207"/>
      <c r="IGN81" s="207"/>
      <c r="IGO81" s="207"/>
      <c r="IGP81" s="207"/>
      <c r="IGQ81" s="207"/>
      <c r="IGR81" s="207"/>
      <c r="IGS81" s="207"/>
      <c r="IGT81" s="207"/>
      <c r="IGU81" s="207"/>
      <c r="IGV81" s="207"/>
      <c r="IGW81" s="207"/>
      <c r="IGX81" s="207"/>
      <c r="IGY81" s="207"/>
      <c r="IGZ81" s="207"/>
      <c r="IHA81" s="207"/>
      <c r="IHB81" s="207"/>
      <c r="IHC81" s="207"/>
      <c r="IHD81" s="207"/>
      <c r="IHE81" s="207"/>
      <c r="IHF81" s="207"/>
      <c r="IHG81" s="207"/>
      <c r="IHH81" s="207"/>
      <c r="IHI81" s="207"/>
      <c r="IHJ81" s="207"/>
      <c r="IHK81" s="207"/>
      <c r="IHL81" s="207"/>
      <c r="IHM81" s="207"/>
      <c r="IHN81" s="207"/>
      <c r="IHO81" s="207"/>
      <c r="IHP81" s="207"/>
      <c r="IHQ81" s="207"/>
      <c r="IHR81" s="207"/>
      <c r="IHS81" s="207"/>
      <c r="IHT81" s="207"/>
      <c r="IHU81" s="207"/>
      <c r="IHV81" s="207"/>
      <c r="IHW81" s="207"/>
      <c r="IHX81" s="207"/>
      <c r="IHY81" s="207"/>
      <c r="IHZ81" s="207"/>
      <c r="IIA81" s="207"/>
      <c r="IIB81" s="207"/>
      <c r="IIC81" s="207"/>
      <c r="IID81" s="207"/>
      <c r="IIE81" s="207"/>
      <c r="IIF81" s="207"/>
      <c r="IIG81" s="207"/>
      <c r="IIH81" s="207"/>
      <c r="III81" s="207"/>
      <c r="IIJ81" s="207"/>
      <c r="IIK81" s="207"/>
      <c r="IIL81" s="207"/>
      <c r="IIM81" s="207"/>
      <c r="IIN81" s="207"/>
      <c r="IIO81" s="207"/>
      <c r="IIP81" s="207"/>
      <c r="IIQ81" s="207"/>
      <c r="IIR81" s="207"/>
      <c r="IIS81" s="207"/>
      <c r="IIT81" s="207"/>
      <c r="IIU81" s="207"/>
      <c r="IIV81" s="207"/>
      <c r="IIW81" s="207"/>
      <c r="IIX81" s="207"/>
      <c r="IIY81" s="207"/>
      <c r="IIZ81" s="207"/>
      <c r="IJA81" s="207"/>
      <c r="IJB81" s="207"/>
      <c r="IJC81" s="207"/>
      <c r="IJD81" s="207"/>
      <c r="IJE81" s="207"/>
      <c r="IJF81" s="207"/>
      <c r="IJG81" s="207"/>
      <c r="IJH81" s="207"/>
      <c r="IJI81" s="207"/>
      <c r="IJJ81" s="207"/>
      <c r="IJK81" s="207"/>
      <c r="IJL81" s="207"/>
      <c r="IJM81" s="207"/>
      <c r="IJN81" s="207"/>
      <c r="IJO81" s="207"/>
      <c r="IJP81" s="207"/>
      <c r="IJQ81" s="207"/>
      <c r="IJR81" s="207"/>
      <c r="IJS81" s="207"/>
      <c r="IJT81" s="207"/>
      <c r="IJU81" s="207"/>
      <c r="IJV81" s="207"/>
      <c r="IJW81" s="207"/>
      <c r="IJX81" s="207"/>
      <c r="IJY81" s="207"/>
      <c r="IJZ81" s="207"/>
      <c r="IKA81" s="207"/>
      <c r="IKB81" s="207"/>
      <c r="IKC81" s="207"/>
      <c r="IKD81" s="207"/>
      <c r="IKE81" s="207"/>
      <c r="IKF81" s="207"/>
      <c r="IKG81" s="207"/>
      <c r="IKH81" s="207"/>
      <c r="IKI81" s="207"/>
      <c r="IKJ81" s="207"/>
      <c r="IKK81" s="207"/>
      <c r="IKL81" s="207"/>
      <c r="IKM81" s="207"/>
      <c r="IKN81" s="207"/>
      <c r="IKO81" s="207"/>
      <c r="IKP81" s="207"/>
      <c r="IKQ81" s="207"/>
      <c r="IKR81" s="207"/>
      <c r="IKS81" s="207"/>
      <c r="IKT81" s="207"/>
      <c r="IKU81" s="207"/>
      <c r="IKV81" s="207"/>
      <c r="IKW81" s="207"/>
      <c r="IKX81" s="207"/>
      <c r="IKY81" s="207"/>
      <c r="IKZ81" s="207"/>
      <c r="ILA81" s="207"/>
      <c r="ILB81" s="207"/>
      <c r="ILC81" s="207"/>
      <c r="ILD81" s="207"/>
      <c r="ILE81" s="207"/>
      <c r="ILF81" s="207"/>
      <c r="ILG81" s="207"/>
      <c r="ILH81" s="207"/>
      <c r="ILI81" s="207"/>
      <c r="ILJ81" s="207"/>
      <c r="ILK81" s="207"/>
      <c r="ILL81" s="207"/>
      <c r="ILM81" s="207"/>
      <c r="ILN81" s="207"/>
      <c r="ILO81" s="207"/>
      <c r="ILP81" s="207"/>
      <c r="ILQ81" s="207"/>
      <c r="ILR81" s="207"/>
      <c r="ILS81" s="207"/>
      <c r="ILT81" s="207"/>
      <c r="ILU81" s="207"/>
      <c r="ILV81" s="207"/>
      <c r="ILW81" s="207"/>
      <c r="ILX81" s="207"/>
      <c r="ILY81" s="207"/>
      <c r="ILZ81" s="207"/>
      <c r="IMA81" s="207"/>
      <c r="IMB81" s="207"/>
      <c r="IMC81" s="207"/>
      <c r="IMD81" s="207"/>
      <c r="IME81" s="207"/>
      <c r="IMF81" s="207"/>
      <c r="IMG81" s="207"/>
      <c r="IMH81" s="207"/>
      <c r="IMI81" s="207"/>
      <c r="IMJ81" s="207"/>
      <c r="IMK81" s="207"/>
      <c r="IML81" s="207"/>
      <c r="IMM81" s="207"/>
      <c r="IMN81" s="207"/>
      <c r="IMO81" s="207"/>
      <c r="IMP81" s="207"/>
      <c r="IMQ81" s="207"/>
      <c r="IMR81" s="207"/>
      <c r="IMS81" s="207"/>
      <c r="IMT81" s="207"/>
      <c r="IMU81" s="207"/>
      <c r="IMV81" s="207"/>
      <c r="IMW81" s="207"/>
      <c r="IMX81" s="207"/>
      <c r="IMY81" s="207"/>
      <c r="IMZ81" s="207"/>
      <c r="INA81" s="207"/>
      <c r="INB81" s="207"/>
      <c r="INC81" s="207"/>
      <c r="IND81" s="207"/>
      <c r="INE81" s="207"/>
      <c r="INF81" s="207"/>
      <c r="ING81" s="207"/>
      <c r="INH81" s="207"/>
      <c r="INI81" s="207"/>
      <c r="INJ81" s="207"/>
      <c r="INK81" s="207"/>
      <c r="INL81" s="207"/>
      <c r="INM81" s="207"/>
      <c r="INN81" s="207"/>
      <c r="INO81" s="207"/>
      <c r="INP81" s="207"/>
      <c r="INQ81" s="207"/>
      <c r="INR81" s="207"/>
      <c r="INS81" s="207"/>
      <c r="INT81" s="207"/>
      <c r="INU81" s="207"/>
      <c r="INV81" s="207"/>
      <c r="INW81" s="207"/>
      <c r="INX81" s="207"/>
      <c r="INY81" s="207"/>
      <c r="INZ81" s="207"/>
      <c r="IOA81" s="207"/>
      <c r="IOB81" s="207"/>
      <c r="IOC81" s="207"/>
      <c r="IOD81" s="207"/>
      <c r="IOE81" s="207"/>
      <c r="IOF81" s="207"/>
      <c r="IOG81" s="207"/>
      <c r="IOH81" s="207"/>
      <c r="IOI81" s="207"/>
      <c r="IOJ81" s="207"/>
      <c r="IOK81" s="207"/>
      <c r="IOL81" s="207"/>
      <c r="IOM81" s="207"/>
      <c r="ION81" s="207"/>
      <c r="IOO81" s="207"/>
      <c r="IOP81" s="207"/>
      <c r="IOQ81" s="207"/>
      <c r="IOR81" s="207"/>
      <c r="IOS81" s="207"/>
      <c r="IOT81" s="207"/>
      <c r="IOU81" s="207"/>
      <c r="IOV81" s="207"/>
      <c r="IOW81" s="207"/>
      <c r="IOX81" s="207"/>
      <c r="IOY81" s="207"/>
      <c r="IOZ81" s="207"/>
      <c r="IPA81" s="207"/>
      <c r="IPB81" s="207"/>
      <c r="IPC81" s="207"/>
      <c r="IPD81" s="207"/>
      <c r="IPE81" s="207"/>
      <c r="IPF81" s="207"/>
      <c r="IPG81" s="207"/>
      <c r="IPH81" s="207"/>
      <c r="IPI81" s="207"/>
      <c r="IPJ81" s="207"/>
      <c r="IPK81" s="207"/>
      <c r="IPL81" s="207"/>
      <c r="IPM81" s="207"/>
      <c r="IPN81" s="207"/>
      <c r="IPO81" s="207"/>
      <c r="IPP81" s="207"/>
      <c r="IPQ81" s="207"/>
      <c r="IPR81" s="207"/>
      <c r="IPS81" s="207"/>
      <c r="IPT81" s="207"/>
      <c r="IPU81" s="207"/>
      <c r="IPV81" s="207"/>
      <c r="IPW81" s="207"/>
      <c r="IPX81" s="207"/>
      <c r="IPY81" s="207"/>
      <c r="IPZ81" s="207"/>
      <c r="IQA81" s="207"/>
      <c r="IQB81" s="207"/>
      <c r="IQC81" s="207"/>
      <c r="IQD81" s="207"/>
      <c r="IQE81" s="207"/>
      <c r="IQF81" s="207"/>
      <c r="IQG81" s="207"/>
      <c r="IQH81" s="207"/>
      <c r="IQI81" s="207"/>
      <c r="IQJ81" s="207"/>
      <c r="IQK81" s="207"/>
      <c r="IQL81" s="207"/>
      <c r="IQM81" s="207"/>
      <c r="IQN81" s="207"/>
      <c r="IQO81" s="207"/>
      <c r="IQP81" s="207"/>
      <c r="IQQ81" s="207"/>
      <c r="IQR81" s="207"/>
      <c r="IQS81" s="207"/>
      <c r="IQT81" s="207"/>
      <c r="IQU81" s="207"/>
      <c r="IQV81" s="207"/>
      <c r="IQW81" s="207"/>
      <c r="IQX81" s="207"/>
      <c r="IQY81" s="207"/>
      <c r="IQZ81" s="207"/>
      <c r="IRA81" s="207"/>
      <c r="IRB81" s="207"/>
      <c r="IRC81" s="207"/>
      <c r="IRD81" s="207"/>
      <c r="IRE81" s="207"/>
      <c r="IRF81" s="207"/>
      <c r="IRG81" s="207"/>
      <c r="IRH81" s="207"/>
      <c r="IRI81" s="207"/>
      <c r="IRJ81" s="207"/>
      <c r="IRK81" s="207"/>
      <c r="IRL81" s="207"/>
      <c r="IRM81" s="207"/>
      <c r="IRN81" s="207"/>
      <c r="IRO81" s="207"/>
      <c r="IRP81" s="207"/>
      <c r="IRQ81" s="207"/>
      <c r="IRR81" s="207"/>
      <c r="IRS81" s="207"/>
      <c r="IRT81" s="207"/>
      <c r="IRU81" s="207"/>
      <c r="IRV81" s="207"/>
      <c r="IRW81" s="207"/>
      <c r="IRX81" s="207"/>
      <c r="IRY81" s="207"/>
      <c r="IRZ81" s="207"/>
      <c r="ISA81" s="207"/>
      <c r="ISB81" s="207"/>
      <c r="ISC81" s="207"/>
      <c r="ISD81" s="207"/>
      <c r="ISE81" s="207"/>
      <c r="ISF81" s="207"/>
      <c r="ISG81" s="207"/>
      <c r="ISH81" s="207"/>
      <c r="ISI81" s="207"/>
      <c r="ISJ81" s="207"/>
      <c r="ISK81" s="207"/>
      <c r="ISL81" s="207"/>
      <c r="ISM81" s="207"/>
      <c r="ISN81" s="207"/>
      <c r="ISO81" s="207"/>
      <c r="ISP81" s="207"/>
      <c r="ISQ81" s="207"/>
      <c r="ISR81" s="207"/>
      <c r="ISS81" s="207"/>
      <c r="IST81" s="207"/>
      <c r="ISU81" s="207"/>
      <c r="ISV81" s="207"/>
      <c r="ISW81" s="207"/>
      <c r="ISX81" s="207"/>
      <c r="ISY81" s="207"/>
      <c r="ISZ81" s="207"/>
      <c r="ITA81" s="207"/>
      <c r="ITB81" s="207"/>
      <c r="ITC81" s="207"/>
      <c r="ITD81" s="207"/>
      <c r="ITE81" s="207"/>
      <c r="ITF81" s="207"/>
      <c r="ITG81" s="207"/>
      <c r="ITH81" s="207"/>
      <c r="ITI81" s="207"/>
      <c r="ITJ81" s="207"/>
      <c r="ITK81" s="207"/>
      <c r="ITL81" s="207"/>
      <c r="ITM81" s="207"/>
      <c r="ITN81" s="207"/>
      <c r="ITO81" s="207"/>
      <c r="ITP81" s="207"/>
      <c r="ITQ81" s="207"/>
      <c r="ITR81" s="207"/>
      <c r="ITS81" s="207"/>
      <c r="ITT81" s="207"/>
      <c r="ITU81" s="207"/>
      <c r="ITV81" s="207"/>
      <c r="ITW81" s="207"/>
      <c r="ITX81" s="207"/>
      <c r="ITY81" s="207"/>
      <c r="ITZ81" s="207"/>
      <c r="IUA81" s="207"/>
      <c r="IUB81" s="207"/>
      <c r="IUC81" s="207"/>
      <c r="IUD81" s="207"/>
      <c r="IUE81" s="207"/>
      <c r="IUF81" s="207"/>
      <c r="IUG81" s="207"/>
      <c r="IUH81" s="207"/>
      <c r="IUI81" s="207"/>
      <c r="IUJ81" s="207"/>
      <c r="IUK81" s="207"/>
      <c r="IUL81" s="207"/>
      <c r="IUM81" s="207"/>
      <c r="IUN81" s="207"/>
      <c r="IUO81" s="207"/>
      <c r="IUP81" s="207"/>
      <c r="IUQ81" s="207"/>
      <c r="IUR81" s="207"/>
      <c r="IUS81" s="207"/>
      <c r="IUT81" s="207"/>
      <c r="IUU81" s="207"/>
      <c r="IUV81" s="207"/>
      <c r="IUW81" s="207"/>
      <c r="IUX81" s="207"/>
      <c r="IUY81" s="207"/>
      <c r="IUZ81" s="207"/>
      <c r="IVA81" s="207"/>
      <c r="IVB81" s="207"/>
      <c r="IVC81" s="207"/>
      <c r="IVD81" s="207"/>
      <c r="IVE81" s="207"/>
      <c r="IVF81" s="207"/>
      <c r="IVG81" s="207"/>
      <c r="IVH81" s="207"/>
      <c r="IVI81" s="207"/>
      <c r="IVJ81" s="207"/>
      <c r="IVK81" s="207"/>
      <c r="IVL81" s="207"/>
      <c r="IVM81" s="207"/>
      <c r="IVN81" s="207"/>
      <c r="IVO81" s="207"/>
      <c r="IVP81" s="207"/>
      <c r="IVQ81" s="207"/>
      <c r="IVR81" s="207"/>
      <c r="IVS81" s="207"/>
      <c r="IVT81" s="207"/>
      <c r="IVU81" s="207"/>
      <c r="IVV81" s="207"/>
      <c r="IVW81" s="207"/>
      <c r="IVX81" s="207"/>
      <c r="IVY81" s="207"/>
      <c r="IVZ81" s="207"/>
      <c r="IWA81" s="207"/>
      <c r="IWB81" s="207"/>
      <c r="IWC81" s="207"/>
      <c r="IWD81" s="207"/>
      <c r="IWE81" s="207"/>
      <c r="IWF81" s="207"/>
      <c r="IWG81" s="207"/>
      <c r="IWH81" s="207"/>
      <c r="IWI81" s="207"/>
      <c r="IWJ81" s="207"/>
      <c r="IWK81" s="207"/>
      <c r="IWL81" s="207"/>
      <c r="IWM81" s="207"/>
      <c r="IWN81" s="207"/>
      <c r="IWO81" s="207"/>
      <c r="IWP81" s="207"/>
      <c r="IWQ81" s="207"/>
      <c r="IWR81" s="207"/>
      <c r="IWS81" s="207"/>
      <c r="IWT81" s="207"/>
      <c r="IWU81" s="207"/>
      <c r="IWV81" s="207"/>
      <c r="IWW81" s="207"/>
      <c r="IWX81" s="207"/>
      <c r="IWY81" s="207"/>
      <c r="IWZ81" s="207"/>
      <c r="IXA81" s="207"/>
      <c r="IXB81" s="207"/>
      <c r="IXC81" s="207"/>
      <c r="IXD81" s="207"/>
      <c r="IXE81" s="207"/>
      <c r="IXF81" s="207"/>
      <c r="IXG81" s="207"/>
      <c r="IXH81" s="207"/>
      <c r="IXI81" s="207"/>
      <c r="IXJ81" s="207"/>
      <c r="IXK81" s="207"/>
      <c r="IXL81" s="207"/>
      <c r="IXM81" s="207"/>
      <c r="IXN81" s="207"/>
      <c r="IXO81" s="207"/>
      <c r="IXP81" s="207"/>
      <c r="IXQ81" s="207"/>
      <c r="IXR81" s="207"/>
      <c r="IXS81" s="207"/>
      <c r="IXT81" s="207"/>
      <c r="IXU81" s="207"/>
      <c r="IXV81" s="207"/>
      <c r="IXW81" s="207"/>
      <c r="IXX81" s="207"/>
      <c r="IXY81" s="207"/>
      <c r="IXZ81" s="207"/>
      <c r="IYA81" s="207"/>
      <c r="IYB81" s="207"/>
      <c r="IYC81" s="207"/>
      <c r="IYD81" s="207"/>
      <c r="IYE81" s="207"/>
      <c r="IYF81" s="207"/>
      <c r="IYG81" s="207"/>
      <c r="IYH81" s="207"/>
      <c r="IYI81" s="207"/>
      <c r="IYJ81" s="207"/>
      <c r="IYK81" s="207"/>
      <c r="IYL81" s="207"/>
      <c r="IYM81" s="207"/>
      <c r="IYN81" s="207"/>
      <c r="IYO81" s="207"/>
      <c r="IYP81" s="207"/>
      <c r="IYQ81" s="207"/>
      <c r="IYR81" s="207"/>
      <c r="IYS81" s="207"/>
      <c r="IYT81" s="207"/>
      <c r="IYU81" s="207"/>
      <c r="IYV81" s="207"/>
      <c r="IYW81" s="207"/>
      <c r="IYX81" s="207"/>
      <c r="IYY81" s="207"/>
      <c r="IYZ81" s="207"/>
      <c r="IZA81" s="207"/>
      <c r="IZB81" s="207"/>
      <c r="IZC81" s="207"/>
      <c r="IZD81" s="207"/>
      <c r="IZE81" s="207"/>
      <c r="IZF81" s="207"/>
      <c r="IZG81" s="207"/>
      <c r="IZH81" s="207"/>
      <c r="IZI81" s="207"/>
      <c r="IZJ81" s="207"/>
      <c r="IZK81" s="207"/>
      <c r="IZL81" s="207"/>
      <c r="IZM81" s="207"/>
      <c r="IZN81" s="207"/>
      <c r="IZO81" s="207"/>
      <c r="IZP81" s="207"/>
      <c r="IZQ81" s="207"/>
      <c r="IZR81" s="207"/>
      <c r="IZS81" s="207"/>
      <c r="IZT81" s="207"/>
      <c r="IZU81" s="207"/>
      <c r="IZV81" s="207"/>
      <c r="IZW81" s="207"/>
      <c r="IZX81" s="207"/>
      <c r="IZY81" s="207"/>
      <c r="IZZ81" s="207"/>
      <c r="JAA81" s="207"/>
      <c r="JAB81" s="207"/>
      <c r="JAC81" s="207"/>
      <c r="JAD81" s="207"/>
      <c r="JAE81" s="207"/>
      <c r="JAF81" s="207"/>
      <c r="JAG81" s="207"/>
      <c r="JAH81" s="207"/>
      <c r="JAI81" s="207"/>
      <c r="JAJ81" s="207"/>
      <c r="JAK81" s="207"/>
      <c r="JAL81" s="207"/>
      <c r="JAM81" s="207"/>
      <c r="JAN81" s="207"/>
      <c r="JAO81" s="207"/>
      <c r="JAP81" s="207"/>
      <c r="JAQ81" s="207"/>
      <c r="JAR81" s="207"/>
      <c r="JAS81" s="207"/>
      <c r="JAT81" s="207"/>
      <c r="JAU81" s="207"/>
      <c r="JAV81" s="207"/>
      <c r="JAW81" s="207"/>
      <c r="JAX81" s="207"/>
      <c r="JAY81" s="207"/>
      <c r="JAZ81" s="207"/>
      <c r="JBA81" s="207"/>
      <c r="JBB81" s="207"/>
      <c r="JBC81" s="207"/>
      <c r="JBD81" s="207"/>
      <c r="JBE81" s="207"/>
      <c r="JBF81" s="207"/>
      <c r="JBG81" s="207"/>
      <c r="JBH81" s="207"/>
      <c r="JBI81" s="207"/>
      <c r="JBJ81" s="207"/>
      <c r="JBK81" s="207"/>
      <c r="JBL81" s="207"/>
      <c r="JBM81" s="207"/>
      <c r="JBN81" s="207"/>
      <c r="JBO81" s="207"/>
      <c r="JBP81" s="207"/>
      <c r="JBQ81" s="207"/>
      <c r="JBR81" s="207"/>
      <c r="JBS81" s="207"/>
      <c r="JBT81" s="207"/>
      <c r="JBU81" s="207"/>
      <c r="JBV81" s="207"/>
      <c r="JBW81" s="207"/>
      <c r="JBX81" s="207"/>
      <c r="JBY81" s="207"/>
      <c r="JBZ81" s="207"/>
      <c r="JCA81" s="207"/>
      <c r="JCB81" s="207"/>
      <c r="JCC81" s="207"/>
      <c r="JCD81" s="207"/>
      <c r="JCE81" s="207"/>
      <c r="JCF81" s="207"/>
      <c r="JCG81" s="207"/>
      <c r="JCH81" s="207"/>
      <c r="JCI81" s="207"/>
      <c r="JCJ81" s="207"/>
      <c r="JCK81" s="207"/>
      <c r="JCL81" s="207"/>
      <c r="JCM81" s="207"/>
      <c r="JCN81" s="207"/>
      <c r="JCO81" s="207"/>
      <c r="JCP81" s="207"/>
      <c r="JCQ81" s="207"/>
      <c r="JCR81" s="207"/>
      <c r="JCS81" s="207"/>
      <c r="JCT81" s="207"/>
      <c r="JCU81" s="207"/>
      <c r="JCV81" s="207"/>
      <c r="JCW81" s="207"/>
      <c r="JCX81" s="207"/>
      <c r="JCY81" s="207"/>
      <c r="JCZ81" s="207"/>
      <c r="JDA81" s="207"/>
      <c r="JDB81" s="207"/>
      <c r="JDC81" s="207"/>
      <c r="JDD81" s="207"/>
      <c r="JDE81" s="207"/>
      <c r="JDF81" s="207"/>
      <c r="JDG81" s="207"/>
      <c r="JDH81" s="207"/>
      <c r="JDI81" s="207"/>
      <c r="JDJ81" s="207"/>
      <c r="JDK81" s="207"/>
      <c r="JDL81" s="207"/>
      <c r="JDM81" s="207"/>
      <c r="JDN81" s="207"/>
      <c r="JDO81" s="207"/>
      <c r="JDP81" s="207"/>
      <c r="JDQ81" s="207"/>
      <c r="JDR81" s="207"/>
      <c r="JDS81" s="207"/>
      <c r="JDT81" s="207"/>
      <c r="JDU81" s="207"/>
      <c r="JDV81" s="207"/>
      <c r="JDW81" s="207"/>
      <c r="JDX81" s="207"/>
      <c r="JDY81" s="207"/>
      <c r="JDZ81" s="207"/>
      <c r="JEA81" s="207"/>
      <c r="JEB81" s="207"/>
      <c r="JEC81" s="207"/>
      <c r="JED81" s="207"/>
      <c r="JEE81" s="207"/>
      <c r="JEF81" s="207"/>
      <c r="JEG81" s="207"/>
      <c r="JEH81" s="207"/>
      <c r="JEI81" s="207"/>
      <c r="JEJ81" s="207"/>
      <c r="JEK81" s="207"/>
      <c r="JEL81" s="207"/>
      <c r="JEM81" s="207"/>
      <c r="JEN81" s="207"/>
      <c r="JEO81" s="207"/>
      <c r="JEP81" s="207"/>
      <c r="JEQ81" s="207"/>
      <c r="JER81" s="207"/>
      <c r="JES81" s="207"/>
      <c r="JET81" s="207"/>
      <c r="JEU81" s="207"/>
      <c r="JEV81" s="207"/>
      <c r="JEW81" s="207"/>
      <c r="JEX81" s="207"/>
      <c r="JEY81" s="207"/>
      <c r="JEZ81" s="207"/>
      <c r="JFA81" s="207"/>
      <c r="JFB81" s="207"/>
      <c r="JFC81" s="207"/>
      <c r="JFD81" s="207"/>
      <c r="JFE81" s="207"/>
      <c r="JFF81" s="207"/>
      <c r="JFG81" s="207"/>
      <c r="JFH81" s="207"/>
      <c r="JFI81" s="207"/>
      <c r="JFJ81" s="207"/>
      <c r="JFK81" s="207"/>
      <c r="JFL81" s="207"/>
      <c r="JFM81" s="207"/>
      <c r="JFN81" s="207"/>
      <c r="JFO81" s="207"/>
      <c r="JFP81" s="207"/>
      <c r="JFQ81" s="207"/>
      <c r="JFR81" s="207"/>
      <c r="JFS81" s="207"/>
      <c r="JFT81" s="207"/>
      <c r="JFU81" s="207"/>
      <c r="JFV81" s="207"/>
      <c r="JFW81" s="207"/>
      <c r="JFX81" s="207"/>
      <c r="JFY81" s="207"/>
      <c r="JFZ81" s="207"/>
      <c r="JGA81" s="207"/>
      <c r="JGB81" s="207"/>
      <c r="JGC81" s="207"/>
      <c r="JGD81" s="207"/>
      <c r="JGE81" s="207"/>
      <c r="JGF81" s="207"/>
      <c r="JGG81" s="207"/>
      <c r="JGH81" s="207"/>
      <c r="JGI81" s="207"/>
      <c r="JGJ81" s="207"/>
      <c r="JGK81" s="207"/>
      <c r="JGL81" s="207"/>
      <c r="JGM81" s="207"/>
      <c r="JGN81" s="207"/>
      <c r="JGO81" s="207"/>
      <c r="JGP81" s="207"/>
      <c r="JGQ81" s="207"/>
      <c r="JGR81" s="207"/>
      <c r="JGS81" s="207"/>
      <c r="JGT81" s="207"/>
      <c r="JGU81" s="207"/>
      <c r="JGV81" s="207"/>
      <c r="JGW81" s="207"/>
      <c r="JGX81" s="207"/>
      <c r="JGY81" s="207"/>
      <c r="JGZ81" s="207"/>
      <c r="JHA81" s="207"/>
      <c r="JHB81" s="207"/>
      <c r="JHC81" s="207"/>
      <c r="JHD81" s="207"/>
      <c r="JHE81" s="207"/>
      <c r="JHF81" s="207"/>
      <c r="JHG81" s="207"/>
      <c r="JHH81" s="207"/>
      <c r="JHI81" s="207"/>
      <c r="JHJ81" s="207"/>
      <c r="JHK81" s="207"/>
      <c r="JHL81" s="207"/>
      <c r="JHM81" s="207"/>
      <c r="JHN81" s="207"/>
      <c r="JHO81" s="207"/>
      <c r="JHP81" s="207"/>
      <c r="JHQ81" s="207"/>
      <c r="JHR81" s="207"/>
      <c r="JHS81" s="207"/>
      <c r="JHT81" s="207"/>
      <c r="JHU81" s="207"/>
      <c r="JHV81" s="207"/>
      <c r="JHW81" s="207"/>
      <c r="JHX81" s="207"/>
      <c r="JHY81" s="207"/>
      <c r="JHZ81" s="207"/>
      <c r="JIA81" s="207"/>
      <c r="JIB81" s="207"/>
      <c r="JIC81" s="207"/>
      <c r="JID81" s="207"/>
      <c r="JIE81" s="207"/>
      <c r="JIF81" s="207"/>
      <c r="JIG81" s="207"/>
      <c r="JIH81" s="207"/>
      <c r="JII81" s="207"/>
      <c r="JIJ81" s="207"/>
      <c r="JIK81" s="207"/>
      <c r="JIL81" s="207"/>
      <c r="JIM81" s="207"/>
      <c r="JIN81" s="207"/>
      <c r="JIO81" s="207"/>
      <c r="JIP81" s="207"/>
      <c r="JIQ81" s="207"/>
      <c r="JIR81" s="207"/>
      <c r="JIS81" s="207"/>
      <c r="JIT81" s="207"/>
      <c r="JIU81" s="207"/>
      <c r="JIV81" s="207"/>
      <c r="JIW81" s="207"/>
      <c r="JIX81" s="207"/>
      <c r="JIY81" s="207"/>
      <c r="JIZ81" s="207"/>
      <c r="JJA81" s="207"/>
      <c r="JJB81" s="207"/>
      <c r="JJC81" s="207"/>
      <c r="JJD81" s="207"/>
      <c r="JJE81" s="207"/>
      <c r="JJF81" s="207"/>
      <c r="JJG81" s="207"/>
      <c r="JJH81" s="207"/>
      <c r="JJI81" s="207"/>
      <c r="JJJ81" s="207"/>
      <c r="JJK81" s="207"/>
      <c r="JJL81" s="207"/>
      <c r="JJM81" s="207"/>
      <c r="JJN81" s="207"/>
      <c r="JJO81" s="207"/>
      <c r="JJP81" s="207"/>
      <c r="JJQ81" s="207"/>
      <c r="JJR81" s="207"/>
      <c r="JJS81" s="207"/>
      <c r="JJT81" s="207"/>
      <c r="JJU81" s="207"/>
      <c r="JJV81" s="207"/>
      <c r="JJW81" s="207"/>
      <c r="JJX81" s="207"/>
      <c r="JJY81" s="207"/>
      <c r="JJZ81" s="207"/>
      <c r="JKA81" s="207"/>
      <c r="JKB81" s="207"/>
      <c r="JKC81" s="207"/>
      <c r="JKD81" s="207"/>
      <c r="JKE81" s="207"/>
      <c r="JKF81" s="207"/>
      <c r="JKG81" s="207"/>
      <c r="JKH81" s="207"/>
      <c r="JKI81" s="207"/>
      <c r="JKJ81" s="207"/>
      <c r="JKK81" s="207"/>
      <c r="JKL81" s="207"/>
      <c r="JKM81" s="207"/>
      <c r="JKN81" s="207"/>
      <c r="JKO81" s="207"/>
      <c r="JKP81" s="207"/>
      <c r="JKQ81" s="207"/>
      <c r="JKR81" s="207"/>
      <c r="JKS81" s="207"/>
      <c r="JKT81" s="207"/>
      <c r="JKU81" s="207"/>
      <c r="JKV81" s="207"/>
      <c r="JKW81" s="207"/>
      <c r="JKX81" s="207"/>
      <c r="JKY81" s="207"/>
      <c r="JKZ81" s="207"/>
      <c r="JLA81" s="207"/>
      <c r="JLB81" s="207"/>
      <c r="JLC81" s="207"/>
      <c r="JLD81" s="207"/>
      <c r="JLE81" s="207"/>
      <c r="JLF81" s="207"/>
      <c r="JLG81" s="207"/>
      <c r="JLH81" s="207"/>
      <c r="JLI81" s="207"/>
      <c r="JLJ81" s="207"/>
      <c r="JLK81" s="207"/>
      <c r="JLL81" s="207"/>
      <c r="JLM81" s="207"/>
      <c r="JLN81" s="207"/>
      <c r="JLO81" s="207"/>
      <c r="JLP81" s="207"/>
      <c r="JLQ81" s="207"/>
      <c r="JLR81" s="207"/>
      <c r="JLS81" s="207"/>
      <c r="JLT81" s="207"/>
      <c r="JLU81" s="207"/>
      <c r="JLV81" s="207"/>
      <c r="JLW81" s="207"/>
      <c r="JLX81" s="207"/>
      <c r="JLY81" s="207"/>
      <c r="JLZ81" s="207"/>
      <c r="JMA81" s="207"/>
      <c r="JMB81" s="207"/>
      <c r="JMC81" s="207"/>
      <c r="JMD81" s="207"/>
      <c r="JME81" s="207"/>
      <c r="JMF81" s="207"/>
      <c r="JMG81" s="207"/>
      <c r="JMH81" s="207"/>
      <c r="JMI81" s="207"/>
      <c r="JMJ81" s="207"/>
      <c r="JMK81" s="207"/>
      <c r="JML81" s="207"/>
      <c r="JMM81" s="207"/>
      <c r="JMN81" s="207"/>
      <c r="JMO81" s="207"/>
      <c r="JMP81" s="207"/>
      <c r="JMQ81" s="207"/>
      <c r="JMR81" s="207"/>
      <c r="JMS81" s="207"/>
      <c r="JMT81" s="207"/>
      <c r="JMU81" s="207"/>
      <c r="JMV81" s="207"/>
      <c r="JMW81" s="207"/>
      <c r="JMX81" s="207"/>
      <c r="JMY81" s="207"/>
      <c r="JMZ81" s="207"/>
      <c r="JNA81" s="207"/>
      <c r="JNB81" s="207"/>
      <c r="JNC81" s="207"/>
      <c r="JND81" s="207"/>
      <c r="JNE81" s="207"/>
      <c r="JNF81" s="207"/>
      <c r="JNG81" s="207"/>
      <c r="JNH81" s="207"/>
      <c r="JNI81" s="207"/>
      <c r="JNJ81" s="207"/>
      <c r="JNK81" s="207"/>
      <c r="JNL81" s="207"/>
      <c r="JNM81" s="207"/>
      <c r="JNN81" s="207"/>
      <c r="JNO81" s="207"/>
      <c r="JNP81" s="207"/>
      <c r="JNQ81" s="207"/>
      <c r="JNR81" s="207"/>
      <c r="JNS81" s="207"/>
      <c r="JNT81" s="207"/>
      <c r="JNU81" s="207"/>
      <c r="JNV81" s="207"/>
      <c r="JNW81" s="207"/>
      <c r="JNX81" s="207"/>
      <c r="JNY81" s="207"/>
      <c r="JNZ81" s="207"/>
      <c r="JOA81" s="207"/>
      <c r="JOB81" s="207"/>
      <c r="JOC81" s="207"/>
      <c r="JOD81" s="207"/>
      <c r="JOE81" s="207"/>
      <c r="JOF81" s="207"/>
      <c r="JOG81" s="207"/>
      <c r="JOH81" s="207"/>
      <c r="JOI81" s="207"/>
      <c r="JOJ81" s="207"/>
      <c r="JOK81" s="207"/>
      <c r="JOL81" s="207"/>
      <c r="JOM81" s="207"/>
      <c r="JON81" s="207"/>
      <c r="JOO81" s="207"/>
      <c r="JOP81" s="207"/>
      <c r="JOQ81" s="207"/>
      <c r="JOR81" s="207"/>
      <c r="JOS81" s="207"/>
      <c r="JOT81" s="207"/>
      <c r="JOU81" s="207"/>
      <c r="JOV81" s="207"/>
      <c r="JOW81" s="207"/>
      <c r="JOX81" s="207"/>
      <c r="JOY81" s="207"/>
      <c r="JOZ81" s="207"/>
      <c r="JPA81" s="207"/>
      <c r="JPB81" s="207"/>
      <c r="JPC81" s="207"/>
      <c r="JPD81" s="207"/>
      <c r="JPE81" s="207"/>
      <c r="JPF81" s="207"/>
      <c r="JPG81" s="207"/>
      <c r="JPH81" s="207"/>
      <c r="JPI81" s="207"/>
      <c r="JPJ81" s="207"/>
      <c r="JPK81" s="207"/>
      <c r="JPL81" s="207"/>
      <c r="JPM81" s="207"/>
      <c r="JPN81" s="207"/>
      <c r="JPO81" s="207"/>
      <c r="JPP81" s="207"/>
      <c r="JPQ81" s="207"/>
      <c r="JPR81" s="207"/>
      <c r="JPS81" s="207"/>
      <c r="JPT81" s="207"/>
      <c r="JPU81" s="207"/>
      <c r="JPV81" s="207"/>
      <c r="JPW81" s="207"/>
      <c r="JPX81" s="207"/>
      <c r="JPY81" s="207"/>
      <c r="JPZ81" s="207"/>
      <c r="JQA81" s="207"/>
      <c r="JQB81" s="207"/>
      <c r="JQC81" s="207"/>
      <c r="JQD81" s="207"/>
      <c r="JQE81" s="207"/>
      <c r="JQF81" s="207"/>
      <c r="JQG81" s="207"/>
      <c r="JQH81" s="207"/>
      <c r="JQI81" s="207"/>
      <c r="JQJ81" s="207"/>
      <c r="JQK81" s="207"/>
      <c r="JQL81" s="207"/>
      <c r="JQM81" s="207"/>
      <c r="JQN81" s="207"/>
      <c r="JQO81" s="207"/>
      <c r="JQP81" s="207"/>
      <c r="JQQ81" s="207"/>
      <c r="JQR81" s="207"/>
      <c r="JQS81" s="207"/>
      <c r="JQT81" s="207"/>
      <c r="JQU81" s="207"/>
      <c r="JQV81" s="207"/>
      <c r="JQW81" s="207"/>
      <c r="JQX81" s="207"/>
      <c r="JQY81" s="207"/>
      <c r="JQZ81" s="207"/>
      <c r="JRA81" s="207"/>
      <c r="JRB81" s="207"/>
      <c r="JRC81" s="207"/>
      <c r="JRD81" s="207"/>
      <c r="JRE81" s="207"/>
      <c r="JRF81" s="207"/>
      <c r="JRG81" s="207"/>
      <c r="JRH81" s="207"/>
      <c r="JRI81" s="207"/>
      <c r="JRJ81" s="207"/>
      <c r="JRK81" s="207"/>
      <c r="JRL81" s="207"/>
      <c r="JRM81" s="207"/>
      <c r="JRN81" s="207"/>
      <c r="JRO81" s="207"/>
      <c r="JRP81" s="207"/>
      <c r="JRQ81" s="207"/>
      <c r="JRR81" s="207"/>
      <c r="JRS81" s="207"/>
      <c r="JRT81" s="207"/>
      <c r="JRU81" s="207"/>
      <c r="JRV81" s="207"/>
      <c r="JRW81" s="207"/>
      <c r="JRX81" s="207"/>
      <c r="JRY81" s="207"/>
      <c r="JRZ81" s="207"/>
      <c r="JSA81" s="207"/>
      <c r="JSB81" s="207"/>
      <c r="JSC81" s="207"/>
      <c r="JSD81" s="207"/>
      <c r="JSE81" s="207"/>
      <c r="JSF81" s="207"/>
      <c r="JSG81" s="207"/>
      <c r="JSH81" s="207"/>
      <c r="JSI81" s="207"/>
      <c r="JSJ81" s="207"/>
      <c r="JSK81" s="207"/>
      <c r="JSL81" s="207"/>
      <c r="JSM81" s="207"/>
      <c r="JSN81" s="207"/>
      <c r="JSO81" s="207"/>
      <c r="JSP81" s="207"/>
      <c r="JSQ81" s="207"/>
      <c r="JSR81" s="207"/>
      <c r="JSS81" s="207"/>
      <c r="JST81" s="207"/>
      <c r="JSU81" s="207"/>
      <c r="JSV81" s="207"/>
      <c r="JSW81" s="207"/>
      <c r="JSX81" s="207"/>
      <c r="JSY81" s="207"/>
      <c r="JSZ81" s="207"/>
      <c r="JTA81" s="207"/>
      <c r="JTB81" s="207"/>
      <c r="JTC81" s="207"/>
      <c r="JTD81" s="207"/>
      <c r="JTE81" s="207"/>
      <c r="JTF81" s="207"/>
      <c r="JTG81" s="207"/>
      <c r="JTH81" s="207"/>
      <c r="JTI81" s="207"/>
      <c r="JTJ81" s="207"/>
      <c r="JTK81" s="207"/>
      <c r="JTL81" s="207"/>
      <c r="JTM81" s="207"/>
      <c r="JTN81" s="207"/>
      <c r="JTO81" s="207"/>
      <c r="JTP81" s="207"/>
      <c r="JTQ81" s="207"/>
      <c r="JTR81" s="207"/>
      <c r="JTS81" s="207"/>
      <c r="JTT81" s="207"/>
      <c r="JTU81" s="207"/>
      <c r="JTV81" s="207"/>
      <c r="JTW81" s="207"/>
      <c r="JTX81" s="207"/>
      <c r="JTY81" s="207"/>
      <c r="JTZ81" s="207"/>
      <c r="JUA81" s="207"/>
      <c r="JUB81" s="207"/>
      <c r="JUC81" s="207"/>
      <c r="JUD81" s="207"/>
      <c r="JUE81" s="207"/>
      <c r="JUF81" s="207"/>
      <c r="JUG81" s="207"/>
      <c r="JUH81" s="207"/>
      <c r="JUI81" s="207"/>
      <c r="JUJ81" s="207"/>
      <c r="JUK81" s="207"/>
      <c r="JUL81" s="207"/>
      <c r="JUM81" s="207"/>
      <c r="JUN81" s="207"/>
      <c r="JUO81" s="207"/>
      <c r="JUP81" s="207"/>
      <c r="JUQ81" s="207"/>
      <c r="JUR81" s="207"/>
      <c r="JUS81" s="207"/>
      <c r="JUT81" s="207"/>
      <c r="JUU81" s="207"/>
      <c r="JUV81" s="207"/>
      <c r="JUW81" s="207"/>
      <c r="JUX81" s="207"/>
      <c r="JUY81" s="207"/>
      <c r="JUZ81" s="207"/>
      <c r="JVA81" s="207"/>
      <c r="JVB81" s="207"/>
      <c r="JVC81" s="207"/>
      <c r="JVD81" s="207"/>
      <c r="JVE81" s="207"/>
      <c r="JVF81" s="207"/>
      <c r="JVG81" s="207"/>
      <c r="JVH81" s="207"/>
      <c r="JVI81" s="207"/>
      <c r="JVJ81" s="207"/>
      <c r="JVK81" s="207"/>
      <c r="JVL81" s="207"/>
      <c r="JVM81" s="207"/>
      <c r="JVN81" s="207"/>
      <c r="JVO81" s="207"/>
      <c r="JVP81" s="207"/>
      <c r="JVQ81" s="207"/>
      <c r="JVR81" s="207"/>
      <c r="JVS81" s="207"/>
      <c r="JVT81" s="207"/>
      <c r="JVU81" s="207"/>
      <c r="JVV81" s="207"/>
      <c r="JVW81" s="207"/>
      <c r="JVX81" s="207"/>
      <c r="JVY81" s="207"/>
      <c r="JVZ81" s="207"/>
      <c r="JWA81" s="207"/>
      <c r="JWB81" s="207"/>
      <c r="JWC81" s="207"/>
      <c r="JWD81" s="207"/>
      <c r="JWE81" s="207"/>
      <c r="JWF81" s="207"/>
      <c r="JWG81" s="207"/>
      <c r="JWH81" s="207"/>
      <c r="JWI81" s="207"/>
      <c r="JWJ81" s="207"/>
      <c r="JWK81" s="207"/>
      <c r="JWL81" s="207"/>
      <c r="JWM81" s="207"/>
      <c r="JWN81" s="207"/>
      <c r="JWO81" s="207"/>
      <c r="JWP81" s="207"/>
      <c r="JWQ81" s="207"/>
      <c r="JWR81" s="207"/>
      <c r="JWS81" s="207"/>
      <c r="JWT81" s="207"/>
      <c r="JWU81" s="207"/>
      <c r="JWV81" s="207"/>
      <c r="JWW81" s="207"/>
      <c r="JWX81" s="207"/>
      <c r="JWY81" s="207"/>
      <c r="JWZ81" s="207"/>
      <c r="JXA81" s="207"/>
      <c r="JXB81" s="207"/>
      <c r="JXC81" s="207"/>
      <c r="JXD81" s="207"/>
      <c r="JXE81" s="207"/>
      <c r="JXF81" s="207"/>
      <c r="JXG81" s="207"/>
      <c r="JXH81" s="207"/>
      <c r="JXI81" s="207"/>
      <c r="JXJ81" s="207"/>
      <c r="JXK81" s="207"/>
      <c r="JXL81" s="207"/>
      <c r="JXM81" s="207"/>
      <c r="JXN81" s="207"/>
      <c r="JXO81" s="207"/>
      <c r="JXP81" s="207"/>
      <c r="JXQ81" s="207"/>
      <c r="JXR81" s="207"/>
      <c r="JXS81" s="207"/>
      <c r="JXT81" s="207"/>
      <c r="JXU81" s="207"/>
      <c r="JXV81" s="207"/>
      <c r="JXW81" s="207"/>
      <c r="JXX81" s="207"/>
      <c r="JXY81" s="207"/>
      <c r="JXZ81" s="207"/>
      <c r="JYA81" s="207"/>
      <c r="JYB81" s="207"/>
      <c r="JYC81" s="207"/>
      <c r="JYD81" s="207"/>
      <c r="JYE81" s="207"/>
      <c r="JYF81" s="207"/>
      <c r="JYG81" s="207"/>
      <c r="JYH81" s="207"/>
      <c r="JYI81" s="207"/>
      <c r="JYJ81" s="207"/>
      <c r="JYK81" s="207"/>
      <c r="JYL81" s="207"/>
      <c r="JYM81" s="207"/>
      <c r="JYN81" s="207"/>
      <c r="JYO81" s="207"/>
      <c r="JYP81" s="207"/>
      <c r="JYQ81" s="207"/>
      <c r="JYR81" s="207"/>
      <c r="JYS81" s="207"/>
      <c r="JYT81" s="207"/>
      <c r="JYU81" s="207"/>
      <c r="JYV81" s="207"/>
      <c r="JYW81" s="207"/>
      <c r="JYX81" s="207"/>
      <c r="JYY81" s="207"/>
      <c r="JYZ81" s="207"/>
      <c r="JZA81" s="207"/>
      <c r="JZB81" s="207"/>
      <c r="JZC81" s="207"/>
      <c r="JZD81" s="207"/>
      <c r="JZE81" s="207"/>
      <c r="JZF81" s="207"/>
      <c r="JZG81" s="207"/>
      <c r="JZH81" s="207"/>
      <c r="JZI81" s="207"/>
      <c r="JZJ81" s="207"/>
      <c r="JZK81" s="207"/>
      <c r="JZL81" s="207"/>
      <c r="JZM81" s="207"/>
      <c r="JZN81" s="207"/>
      <c r="JZO81" s="207"/>
      <c r="JZP81" s="207"/>
      <c r="JZQ81" s="207"/>
      <c r="JZR81" s="207"/>
      <c r="JZS81" s="207"/>
      <c r="JZT81" s="207"/>
      <c r="JZU81" s="207"/>
      <c r="JZV81" s="207"/>
      <c r="JZW81" s="207"/>
      <c r="JZX81" s="207"/>
      <c r="JZY81" s="207"/>
      <c r="JZZ81" s="207"/>
      <c r="KAA81" s="207"/>
      <c r="KAB81" s="207"/>
      <c r="KAC81" s="207"/>
      <c r="KAD81" s="207"/>
      <c r="KAE81" s="207"/>
      <c r="KAF81" s="207"/>
      <c r="KAG81" s="207"/>
      <c r="KAH81" s="207"/>
      <c r="KAI81" s="207"/>
      <c r="KAJ81" s="207"/>
      <c r="KAK81" s="207"/>
      <c r="KAL81" s="207"/>
      <c r="KAM81" s="207"/>
      <c r="KAN81" s="207"/>
      <c r="KAO81" s="207"/>
      <c r="KAP81" s="207"/>
      <c r="KAQ81" s="207"/>
      <c r="KAR81" s="207"/>
      <c r="KAS81" s="207"/>
      <c r="KAT81" s="207"/>
      <c r="KAU81" s="207"/>
      <c r="KAV81" s="207"/>
      <c r="KAW81" s="207"/>
      <c r="KAX81" s="207"/>
      <c r="KAY81" s="207"/>
      <c r="KAZ81" s="207"/>
      <c r="KBA81" s="207"/>
      <c r="KBB81" s="207"/>
      <c r="KBC81" s="207"/>
      <c r="KBD81" s="207"/>
      <c r="KBE81" s="207"/>
      <c r="KBF81" s="207"/>
      <c r="KBG81" s="207"/>
      <c r="KBH81" s="207"/>
      <c r="KBI81" s="207"/>
      <c r="KBJ81" s="207"/>
      <c r="KBK81" s="207"/>
      <c r="KBL81" s="207"/>
      <c r="KBM81" s="207"/>
      <c r="KBN81" s="207"/>
      <c r="KBO81" s="207"/>
      <c r="KBP81" s="207"/>
      <c r="KBQ81" s="207"/>
      <c r="KBR81" s="207"/>
      <c r="KBS81" s="207"/>
      <c r="KBT81" s="207"/>
      <c r="KBU81" s="207"/>
      <c r="KBV81" s="207"/>
      <c r="KBW81" s="207"/>
      <c r="KBX81" s="207"/>
      <c r="KBY81" s="207"/>
      <c r="KBZ81" s="207"/>
      <c r="KCA81" s="207"/>
      <c r="KCB81" s="207"/>
      <c r="KCC81" s="207"/>
      <c r="KCD81" s="207"/>
      <c r="KCE81" s="207"/>
      <c r="KCF81" s="207"/>
      <c r="KCG81" s="207"/>
      <c r="KCH81" s="207"/>
      <c r="KCI81" s="207"/>
      <c r="KCJ81" s="207"/>
      <c r="KCK81" s="207"/>
      <c r="KCL81" s="207"/>
      <c r="KCM81" s="207"/>
      <c r="KCN81" s="207"/>
      <c r="KCO81" s="207"/>
      <c r="KCP81" s="207"/>
      <c r="KCQ81" s="207"/>
      <c r="KCR81" s="207"/>
      <c r="KCS81" s="207"/>
      <c r="KCT81" s="207"/>
      <c r="KCU81" s="207"/>
      <c r="KCV81" s="207"/>
      <c r="KCW81" s="207"/>
      <c r="KCX81" s="207"/>
      <c r="KCY81" s="207"/>
      <c r="KCZ81" s="207"/>
      <c r="KDA81" s="207"/>
      <c r="KDB81" s="207"/>
      <c r="KDC81" s="207"/>
      <c r="KDD81" s="207"/>
      <c r="KDE81" s="207"/>
      <c r="KDF81" s="207"/>
      <c r="KDG81" s="207"/>
      <c r="KDH81" s="207"/>
      <c r="KDI81" s="207"/>
      <c r="KDJ81" s="207"/>
      <c r="KDK81" s="207"/>
      <c r="KDL81" s="207"/>
      <c r="KDM81" s="207"/>
      <c r="KDN81" s="207"/>
      <c r="KDO81" s="207"/>
      <c r="KDP81" s="207"/>
      <c r="KDQ81" s="207"/>
      <c r="KDR81" s="207"/>
      <c r="KDS81" s="207"/>
      <c r="KDT81" s="207"/>
      <c r="KDU81" s="207"/>
      <c r="KDV81" s="207"/>
      <c r="KDW81" s="207"/>
      <c r="KDX81" s="207"/>
      <c r="KDY81" s="207"/>
      <c r="KDZ81" s="207"/>
      <c r="KEA81" s="207"/>
      <c r="KEB81" s="207"/>
      <c r="KEC81" s="207"/>
      <c r="KED81" s="207"/>
      <c r="KEE81" s="207"/>
      <c r="KEF81" s="207"/>
      <c r="KEG81" s="207"/>
      <c r="KEH81" s="207"/>
      <c r="KEI81" s="207"/>
      <c r="KEJ81" s="207"/>
      <c r="KEK81" s="207"/>
      <c r="KEL81" s="207"/>
      <c r="KEM81" s="207"/>
      <c r="KEN81" s="207"/>
      <c r="KEO81" s="207"/>
      <c r="KEP81" s="207"/>
      <c r="KEQ81" s="207"/>
      <c r="KER81" s="207"/>
      <c r="KES81" s="207"/>
      <c r="KET81" s="207"/>
      <c r="KEU81" s="207"/>
      <c r="KEV81" s="207"/>
      <c r="KEW81" s="207"/>
      <c r="KEX81" s="207"/>
      <c r="KEY81" s="207"/>
      <c r="KEZ81" s="207"/>
      <c r="KFA81" s="207"/>
      <c r="KFB81" s="207"/>
      <c r="KFC81" s="207"/>
      <c r="KFD81" s="207"/>
      <c r="KFE81" s="207"/>
      <c r="KFF81" s="207"/>
      <c r="KFG81" s="207"/>
      <c r="KFH81" s="207"/>
      <c r="KFI81" s="207"/>
      <c r="KFJ81" s="207"/>
      <c r="KFK81" s="207"/>
      <c r="KFL81" s="207"/>
      <c r="KFM81" s="207"/>
      <c r="KFN81" s="207"/>
      <c r="KFO81" s="207"/>
      <c r="KFP81" s="207"/>
      <c r="KFQ81" s="207"/>
      <c r="KFR81" s="207"/>
      <c r="KFS81" s="207"/>
      <c r="KFT81" s="207"/>
      <c r="KFU81" s="207"/>
      <c r="KFV81" s="207"/>
      <c r="KFW81" s="207"/>
      <c r="KFX81" s="207"/>
      <c r="KFY81" s="207"/>
      <c r="KFZ81" s="207"/>
      <c r="KGA81" s="207"/>
      <c r="KGB81" s="207"/>
      <c r="KGC81" s="207"/>
      <c r="KGD81" s="207"/>
      <c r="KGE81" s="207"/>
      <c r="KGF81" s="207"/>
      <c r="KGG81" s="207"/>
      <c r="KGH81" s="207"/>
      <c r="KGI81" s="207"/>
      <c r="KGJ81" s="207"/>
      <c r="KGK81" s="207"/>
      <c r="KGL81" s="207"/>
      <c r="KGM81" s="207"/>
      <c r="KGN81" s="207"/>
      <c r="KGO81" s="207"/>
      <c r="KGP81" s="207"/>
      <c r="KGQ81" s="207"/>
      <c r="KGR81" s="207"/>
      <c r="KGS81" s="207"/>
      <c r="KGT81" s="207"/>
      <c r="KGU81" s="207"/>
      <c r="KGV81" s="207"/>
      <c r="KGW81" s="207"/>
      <c r="KGX81" s="207"/>
      <c r="KGY81" s="207"/>
      <c r="KGZ81" s="207"/>
      <c r="KHA81" s="207"/>
      <c r="KHB81" s="207"/>
      <c r="KHC81" s="207"/>
      <c r="KHD81" s="207"/>
      <c r="KHE81" s="207"/>
      <c r="KHF81" s="207"/>
      <c r="KHG81" s="207"/>
      <c r="KHH81" s="207"/>
      <c r="KHI81" s="207"/>
      <c r="KHJ81" s="207"/>
      <c r="KHK81" s="207"/>
      <c r="KHL81" s="207"/>
      <c r="KHM81" s="207"/>
      <c r="KHN81" s="207"/>
      <c r="KHO81" s="207"/>
      <c r="KHP81" s="207"/>
      <c r="KHQ81" s="207"/>
      <c r="KHR81" s="207"/>
      <c r="KHS81" s="207"/>
      <c r="KHT81" s="207"/>
      <c r="KHU81" s="207"/>
      <c r="KHV81" s="207"/>
      <c r="KHW81" s="207"/>
      <c r="KHX81" s="207"/>
      <c r="KHY81" s="207"/>
      <c r="KHZ81" s="207"/>
      <c r="KIA81" s="207"/>
      <c r="KIB81" s="207"/>
      <c r="KIC81" s="207"/>
      <c r="KID81" s="207"/>
      <c r="KIE81" s="207"/>
      <c r="KIF81" s="207"/>
      <c r="KIG81" s="207"/>
      <c r="KIH81" s="207"/>
      <c r="KII81" s="207"/>
      <c r="KIJ81" s="207"/>
      <c r="KIK81" s="207"/>
      <c r="KIL81" s="207"/>
      <c r="KIM81" s="207"/>
      <c r="KIN81" s="207"/>
      <c r="KIO81" s="207"/>
      <c r="KIP81" s="207"/>
      <c r="KIQ81" s="207"/>
      <c r="KIR81" s="207"/>
      <c r="KIS81" s="207"/>
      <c r="KIT81" s="207"/>
      <c r="KIU81" s="207"/>
      <c r="KIV81" s="207"/>
      <c r="KIW81" s="207"/>
      <c r="KIX81" s="207"/>
      <c r="KIY81" s="207"/>
      <c r="KIZ81" s="207"/>
      <c r="KJA81" s="207"/>
      <c r="KJB81" s="207"/>
      <c r="KJC81" s="207"/>
      <c r="KJD81" s="207"/>
      <c r="KJE81" s="207"/>
      <c r="KJF81" s="207"/>
      <c r="KJG81" s="207"/>
      <c r="KJH81" s="207"/>
      <c r="KJI81" s="207"/>
      <c r="KJJ81" s="207"/>
      <c r="KJK81" s="207"/>
      <c r="KJL81" s="207"/>
      <c r="KJM81" s="207"/>
      <c r="KJN81" s="207"/>
      <c r="KJO81" s="207"/>
      <c r="KJP81" s="207"/>
      <c r="KJQ81" s="207"/>
      <c r="KJR81" s="207"/>
      <c r="KJS81" s="207"/>
      <c r="KJT81" s="207"/>
      <c r="KJU81" s="207"/>
      <c r="KJV81" s="207"/>
      <c r="KJW81" s="207"/>
      <c r="KJX81" s="207"/>
      <c r="KJY81" s="207"/>
      <c r="KJZ81" s="207"/>
      <c r="KKA81" s="207"/>
      <c r="KKB81" s="207"/>
      <c r="KKC81" s="207"/>
      <c r="KKD81" s="207"/>
      <c r="KKE81" s="207"/>
      <c r="KKF81" s="207"/>
      <c r="KKG81" s="207"/>
      <c r="KKH81" s="207"/>
      <c r="KKI81" s="207"/>
      <c r="KKJ81" s="207"/>
      <c r="KKK81" s="207"/>
      <c r="KKL81" s="207"/>
      <c r="KKM81" s="207"/>
      <c r="KKN81" s="207"/>
      <c r="KKO81" s="207"/>
      <c r="KKP81" s="207"/>
      <c r="KKQ81" s="207"/>
      <c r="KKR81" s="207"/>
      <c r="KKS81" s="207"/>
      <c r="KKT81" s="207"/>
      <c r="KKU81" s="207"/>
      <c r="KKV81" s="207"/>
      <c r="KKW81" s="207"/>
      <c r="KKX81" s="207"/>
      <c r="KKY81" s="207"/>
      <c r="KKZ81" s="207"/>
      <c r="KLA81" s="207"/>
      <c r="KLB81" s="207"/>
      <c r="KLC81" s="207"/>
      <c r="KLD81" s="207"/>
      <c r="KLE81" s="207"/>
      <c r="KLF81" s="207"/>
      <c r="KLG81" s="207"/>
      <c r="KLH81" s="207"/>
      <c r="KLI81" s="207"/>
      <c r="KLJ81" s="207"/>
      <c r="KLK81" s="207"/>
      <c r="KLL81" s="207"/>
      <c r="KLM81" s="207"/>
      <c r="KLN81" s="207"/>
      <c r="KLO81" s="207"/>
      <c r="KLP81" s="207"/>
      <c r="KLQ81" s="207"/>
      <c r="KLR81" s="207"/>
      <c r="KLS81" s="207"/>
      <c r="KLT81" s="207"/>
      <c r="KLU81" s="207"/>
      <c r="KLV81" s="207"/>
      <c r="KLW81" s="207"/>
      <c r="KLX81" s="207"/>
      <c r="KLY81" s="207"/>
      <c r="KLZ81" s="207"/>
      <c r="KMA81" s="207"/>
      <c r="KMB81" s="207"/>
      <c r="KMC81" s="207"/>
      <c r="KMD81" s="207"/>
      <c r="KME81" s="207"/>
      <c r="KMF81" s="207"/>
      <c r="KMG81" s="207"/>
      <c r="KMH81" s="207"/>
      <c r="KMI81" s="207"/>
      <c r="KMJ81" s="207"/>
      <c r="KMK81" s="207"/>
      <c r="KML81" s="207"/>
      <c r="KMM81" s="207"/>
      <c r="KMN81" s="207"/>
      <c r="KMO81" s="207"/>
      <c r="KMP81" s="207"/>
      <c r="KMQ81" s="207"/>
      <c r="KMR81" s="207"/>
      <c r="KMS81" s="207"/>
      <c r="KMT81" s="207"/>
      <c r="KMU81" s="207"/>
      <c r="KMV81" s="207"/>
      <c r="KMW81" s="207"/>
      <c r="KMX81" s="207"/>
      <c r="KMY81" s="207"/>
      <c r="KMZ81" s="207"/>
      <c r="KNA81" s="207"/>
      <c r="KNB81" s="207"/>
      <c r="KNC81" s="207"/>
      <c r="KND81" s="207"/>
      <c r="KNE81" s="207"/>
      <c r="KNF81" s="207"/>
      <c r="KNG81" s="207"/>
      <c r="KNH81" s="207"/>
      <c r="KNI81" s="207"/>
      <c r="KNJ81" s="207"/>
      <c r="KNK81" s="207"/>
      <c r="KNL81" s="207"/>
      <c r="KNM81" s="207"/>
      <c r="KNN81" s="207"/>
      <c r="KNO81" s="207"/>
      <c r="KNP81" s="207"/>
      <c r="KNQ81" s="207"/>
      <c r="KNR81" s="207"/>
      <c r="KNS81" s="207"/>
      <c r="KNT81" s="207"/>
      <c r="KNU81" s="207"/>
      <c r="KNV81" s="207"/>
      <c r="KNW81" s="207"/>
      <c r="KNX81" s="207"/>
      <c r="KNY81" s="207"/>
      <c r="KNZ81" s="207"/>
      <c r="KOA81" s="207"/>
      <c r="KOB81" s="207"/>
      <c r="KOC81" s="207"/>
      <c r="KOD81" s="207"/>
      <c r="KOE81" s="207"/>
      <c r="KOF81" s="207"/>
      <c r="KOG81" s="207"/>
      <c r="KOH81" s="207"/>
      <c r="KOI81" s="207"/>
      <c r="KOJ81" s="207"/>
      <c r="KOK81" s="207"/>
      <c r="KOL81" s="207"/>
      <c r="KOM81" s="207"/>
      <c r="KON81" s="207"/>
      <c r="KOO81" s="207"/>
      <c r="KOP81" s="207"/>
      <c r="KOQ81" s="207"/>
      <c r="KOR81" s="207"/>
      <c r="KOS81" s="207"/>
      <c r="KOT81" s="207"/>
      <c r="KOU81" s="207"/>
      <c r="KOV81" s="207"/>
      <c r="KOW81" s="207"/>
      <c r="KOX81" s="207"/>
      <c r="KOY81" s="207"/>
      <c r="KOZ81" s="207"/>
      <c r="KPA81" s="207"/>
      <c r="KPB81" s="207"/>
      <c r="KPC81" s="207"/>
      <c r="KPD81" s="207"/>
      <c r="KPE81" s="207"/>
      <c r="KPF81" s="207"/>
      <c r="KPG81" s="207"/>
      <c r="KPH81" s="207"/>
      <c r="KPI81" s="207"/>
      <c r="KPJ81" s="207"/>
      <c r="KPK81" s="207"/>
      <c r="KPL81" s="207"/>
      <c r="KPM81" s="207"/>
      <c r="KPN81" s="207"/>
      <c r="KPO81" s="207"/>
      <c r="KPP81" s="207"/>
      <c r="KPQ81" s="207"/>
      <c r="KPR81" s="207"/>
      <c r="KPS81" s="207"/>
      <c r="KPT81" s="207"/>
      <c r="KPU81" s="207"/>
      <c r="KPV81" s="207"/>
      <c r="KPW81" s="207"/>
      <c r="KPX81" s="207"/>
      <c r="KPY81" s="207"/>
      <c r="KPZ81" s="207"/>
      <c r="KQA81" s="207"/>
      <c r="KQB81" s="207"/>
      <c r="KQC81" s="207"/>
      <c r="KQD81" s="207"/>
      <c r="KQE81" s="207"/>
      <c r="KQF81" s="207"/>
      <c r="KQG81" s="207"/>
      <c r="KQH81" s="207"/>
      <c r="KQI81" s="207"/>
      <c r="KQJ81" s="207"/>
      <c r="KQK81" s="207"/>
      <c r="KQL81" s="207"/>
      <c r="KQM81" s="207"/>
      <c r="KQN81" s="207"/>
      <c r="KQO81" s="207"/>
      <c r="KQP81" s="207"/>
      <c r="KQQ81" s="207"/>
      <c r="KQR81" s="207"/>
      <c r="KQS81" s="207"/>
      <c r="KQT81" s="207"/>
      <c r="KQU81" s="207"/>
      <c r="KQV81" s="207"/>
      <c r="KQW81" s="207"/>
      <c r="KQX81" s="207"/>
      <c r="KQY81" s="207"/>
      <c r="KQZ81" s="207"/>
      <c r="KRA81" s="207"/>
      <c r="KRB81" s="207"/>
      <c r="KRC81" s="207"/>
      <c r="KRD81" s="207"/>
      <c r="KRE81" s="207"/>
      <c r="KRF81" s="207"/>
      <c r="KRG81" s="207"/>
      <c r="KRH81" s="207"/>
      <c r="KRI81" s="207"/>
      <c r="KRJ81" s="207"/>
      <c r="KRK81" s="207"/>
      <c r="KRL81" s="207"/>
      <c r="KRM81" s="207"/>
      <c r="KRN81" s="207"/>
      <c r="KRO81" s="207"/>
      <c r="KRP81" s="207"/>
      <c r="KRQ81" s="207"/>
      <c r="KRR81" s="207"/>
      <c r="KRS81" s="207"/>
      <c r="KRT81" s="207"/>
      <c r="KRU81" s="207"/>
      <c r="KRV81" s="207"/>
      <c r="KRW81" s="207"/>
      <c r="KRX81" s="207"/>
      <c r="KRY81" s="207"/>
      <c r="KRZ81" s="207"/>
      <c r="KSA81" s="207"/>
      <c r="KSB81" s="207"/>
      <c r="KSC81" s="207"/>
      <c r="KSD81" s="207"/>
      <c r="KSE81" s="207"/>
      <c r="KSF81" s="207"/>
      <c r="KSG81" s="207"/>
      <c r="KSH81" s="207"/>
      <c r="KSI81" s="207"/>
      <c r="KSJ81" s="207"/>
      <c r="KSK81" s="207"/>
      <c r="KSL81" s="207"/>
      <c r="KSM81" s="207"/>
      <c r="KSN81" s="207"/>
      <c r="KSO81" s="207"/>
      <c r="KSP81" s="207"/>
      <c r="KSQ81" s="207"/>
      <c r="KSR81" s="207"/>
      <c r="KSS81" s="207"/>
      <c r="KST81" s="207"/>
      <c r="KSU81" s="207"/>
      <c r="KSV81" s="207"/>
      <c r="KSW81" s="207"/>
      <c r="KSX81" s="207"/>
      <c r="KSY81" s="207"/>
      <c r="KSZ81" s="207"/>
      <c r="KTA81" s="207"/>
      <c r="KTB81" s="207"/>
      <c r="KTC81" s="207"/>
      <c r="KTD81" s="207"/>
      <c r="KTE81" s="207"/>
      <c r="KTF81" s="207"/>
      <c r="KTG81" s="207"/>
      <c r="KTH81" s="207"/>
      <c r="KTI81" s="207"/>
      <c r="KTJ81" s="207"/>
      <c r="KTK81" s="207"/>
      <c r="KTL81" s="207"/>
      <c r="KTM81" s="207"/>
      <c r="KTN81" s="207"/>
      <c r="KTO81" s="207"/>
      <c r="KTP81" s="207"/>
      <c r="KTQ81" s="207"/>
      <c r="KTR81" s="207"/>
      <c r="KTS81" s="207"/>
      <c r="KTT81" s="207"/>
      <c r="KTU81" s="207"/>
      <c r="KTV81" s="207"/>
      <c r="KTW81" s="207"/>
      <c r="KTX81" s="207"/>
      <c r="KTY81" s="207"/>
      <c r="KTZ81" s="207"/>
      <c r="KUA81" s="207"/>
      <c r="KUB81" s="207"/>
      <c r="KUC81" s="207"/>
      <c r="KUD81" s="207"/>
      <c r="KUE81" s="207"/>
      <c r="KUF81" s="207"/>
      <c r="KUG81" s="207"/>
      <c r="KUH81" s="207"/>
      <c r="KUI81" s="207"/>
      <c r="KUJ81" s="207"/>
      <c r="KUK81" s="207"/>
      <c r="KUL81" s="207"/>
      <c r="KUM81" s="207"/>
      <c r="KUN81" s="207"/>
      <c r="KUO81" s="207"/>
      <c r="KUP81" s="207"/>
      <c r="KUQ81" s="207"/>
      <c r="KUR81" s="207"/>
      <c r="KUS81" s="207"/>
      <c r="KUT81" s="207"/>
      <c r="KUU81" s="207"/>
      <c r="KUV81" s="207"/>
      <c r="KUW81" s="207"/>
      <c r="KUX81" s="207"/>
      <c r="KUY81" s="207"/>
      <c r="KUZ81" s="207"/>
      <c r="KVA81" s="207"/>
      <c r="KVB81" s="207"/>
      <c r="KVC81" s="207"/>
      <c r="KVD81" s="207"/>
      <c r="KVE81" s="207"/>
      <c r="KVF81" s="207"/>
      <c r="KVG81" s="207"/>
      <c r="KVH81" s="207"/>
      <c r="KVI81" s="207"/>
      <c r="KVJ81" s="207"/>
      <c r="KVK81" s="207"/>
      <c r="KVL81" s="207"/>
      <c r="KVM81" s="207"/>
      <c r="KVN81" s="207"/>
      <c r="KVO81" s="207"/>
      <c r="KVP81" s="207"/>
      <c r="KVQ81" s="207"/>
      <c r="KVR81" s="207"/>
      <c r="KVS81" s="207"/>
      <c r="KVT81" s="207"/>
      <c r="KVU81" s="207"/>
      <c r="KVV81" s="207"/>
      <c r="KVW81" s="207"/>
      <c r="KVX81" s="207"/>
      <c r="KVY81" s="207"/>
      <c r="KVZ81" s="207"/>
      <c r="KWA81" s="207"/>
      <c r="KWB81" s="207"/>
      <c r="KWC81" s="207"/>
      <c r="KWD81" s="207"/>
      <c r="KWE81" s="207"/>
      <c r="KWF81" s="207"/>
      <c r="KWG81" s="207"/>
      <c r="KWH81" s="207"/>
      <c r="KWI81" s="207"/>
      <c r="KWJ81" s="207"/>
      <c r="KWK81" s="207"/>
      <c r="KWL81" s="207"/>
      <c r="KWM81" s="207"/>
      <c r="KWN81" s="207"/>
      <c r="KWO81" s="207"/>
      <c r="KWP81" s="207"/>
      <c r="KWQ81" s="207"/>
      <c r="KWR81" s="207"/>
      <c r="KWS81" s="207"/>
      <c r="KWT81" s="207"/>
      <c r="KWU81" s="207"/>
      <c r="KWV81" s="207"/>
      <c r="KWW81" s="207"/>
      <c r="KWX81" s="207"/>
      <c r="KWY81" s="207"/>
      <c r="KWZ81" s="207"/>
      <c r="KXA81" s="207"/>
      <c r="KXB81" s="207"/>
      <c r="KXC81" s="207"/>
      <c r="KXD81" s="207"/>
      <c r="KXE81" s="207"/>
      <c r="KXF81" s="207"/>
      <c r="KXG81" s="207"/>
      <c r="KXH81" s="207"/>
      <c r="KXI81" s="207"/>
      <c r="KXJ81" s="207"/>
      <c r="KXK81" s="207"/>
      <c r="KXL81" s="207"/>
      <c r="KXM81" s="207"/>
      <c r="KXN81" s="207"/>
      <c r="KXO81" s="207"/>
      <c r="KXP81" s="207"/>
      <c r="KXQ81" s="207"/>
      <c r="KXR81" s="207"/>
      <c r="KXS81" s="207"/>
      <c r="KXT81" s="207"/>
      <c r="KXU81" s="207"/>
      <c r="KXV81" s="207"/>
      <c r="KXW81" s="207"/>
      <c r="KXX81" s="207"/>
      <c r="KXY81" s="207"/>
      <c r="KXZ81" s="207"/>
      <c r="KYA81" s="207"/>
      <c r="KYB81" s="207"/>
      <c r="KYC81" s="207"/>
      <c r="KYD81" s="207"/>
      <c r="KYE81" s="207"/>
      <c r="KYF81" s="207"/>
      <c r="KYG81" s="207"/>
      <c r="KYH81" s="207"/>
      <c r="KYI81" s="207"/>
      <c r="KYJ81" s="207"/>
      <c r="KYK81" s="207"/>
      <c r="KYL81" s="207"/>
      <c r="KYM81" s="207"/>
      <c r="KYN81" s="207"/>
      <c r="KYO81" s="207"/>
      <c r="KYP81" s="207"/>
      <c r="KYQ81" s="207"/>
      <c r="KYR81" s="207"/>
      <c r="KYS81" s="207"/>
      <c r="KYT81" s="207"/>
      <c r="KYU81" s="207"/>
      <c r="KYV81" s="207"/>
      <c r="KYW81" s="207"/>
      <c r="KYX81" s="207"/>
      <c r="KYY81" s="207"/>
      <c r="KYZ81" s="207"/>
      <c r="KZA81" s="207"/>
      <c r="KZB81" s="207"/>
      <c r="KZC81" s="207"/>
      <c r="KZD81" s="207"/>
      <c r="KZE81" s="207"/>
      <c r="KZF81" s="207"/>
      <c r="KZG81" s="207"/>
      <c r="KZH81" s="207"/>
      <c r="KZI81" s="207"/>
      <c r="KZJ81" s="207"/>
      <c r="KZK81" s="207"/>
      <c r="KZL81" s="207"/>
      <c r="KZM81" s="207"/>
      <c r="KZN81" s="207"/>
      <c r="KZO81" s="207"/>
      <c r="KZP81" s="207"/>
      <c r="KZQ81" s="207"/>
      <c r="KZR81" s="207"/>
      <c r="KZS81" s="207"/>
      <c r="KZT81" s="207"/>
      <c r="KZU81" s="207"/>
      <c r="KZV81" s="207"/>
      <c r="KZW81" s="207"/>
      <c r="KZX81" s="207"/>
      <c r="KZY81" s="207"/>
      <c r="KZZ81" s="207"/>
      <c r="LAA81" s="207"/>
      <c r="LAB81" s="207"/>
      <c r="LAC81" s="207"/>
      <c r="LAD81" s="207"/>
      <c r="LAE81" s="207"/>
      <c r="LAF81" s="207"/>
      <c r="LAG81" s="207"/>
      <c r="LAH81" s="207"/>
      <c r="LAI81" s="207"/>
      <c r="LAJ81" s="207"/>
      <c r="LAK81" s="207"/>
      <c r="LAL81" s="207"/>
      <c r="LAM81" s="207"/>
      <c r="LAN81" s="207"/>
      <c r="LAO81" s="207"/>
      <c r="LAP81" s="207"/>
      <c r="LAQ81" s="207"/>
      <c r="LAR81" s="207"/>
      <c r="LAS81" s="207"/>
      <c r="LAT81" s="207"/>
      <c r="LAU81" s="207"/>
      <c r="LAV81" s="207"/>
      <c r="LAW81" s="207"/>
      <c r="LAX81" s="207"/>
      <c r="LAY81" s="207"/>
      <c r="LAZ81" s="207"/>
      <c r="LBA81" s="207"/>
      <c r="LBB81" s="207"/>
      <c r="LBC81" s="207"/>
      <c r="LBD81" s="207"/>
      <c r="LBE81" s="207"/>
      <c r="LBF81" s="207"/>
      <c r="LBG81" s="207"/>
      <c r="LBH81" s="207"/>
      <c r="LBI81" s="207"/>
      <c r="LBJ81" s="207"/>
      <c r="LBK81" s="207"/>
      <c r="LBL81" s="207"/>
      <c r="LBM81" s="207"/>
      <c r="LBN81" s="207"/>
      <c r="LBO81" s="207"/>
      <c r="LBP81" s="207"/>
      <c r="LBQ81" s="207"/>
      <c r="LBR81" s="207"/>
      <c r="LBS81" s="207"/>
      <c r="LBT81" s="207"/>
      <c r="LBU81" s="207"/>
      <c r="LBV81" s="207"/>
      <c r="LBW81" s="207"/>
      <c r="LBX81" s="207"/>
      <c r="LBY81" s="207"/>
      <c r="LBZ81" s="207"/>
      <c r="LCA81" s="207"/>
      <c r="LCB81" s="207"/>
      <c r="LCC81" s="207"/>
      <c r="LCD81" s="207"/>
      <c r="LCE81" s="207"/>
      <c r="LCF81" s="207"/>
      <c r="LCG81" s="207"/>
      <c r="LCH81" s="207"/>
      <c r="LCI81" s="207"/>
      <c r="LCJ81" s="207"/>
      <c r="LCK81" s="207"/>
      <c r="LCL81" s="207"/>
      <c r="LCM81" s="207"/>
      <c r="LCN81" s="207"/>
      <c r="LCO81" s="207"/>
      <c r="LCP81" s="207"/>
      <c r="LCQ81" s="207"/>
      <c r="LCR81" s="207"/>
      <c r="LCS81" s="207"/>
      <c r="LCT81" s="207"/>
      <c r="LCU81" s="207"/>
      <c r="LCV81" s="207"/>
      <c r="LCW81" s="207"/>
      <c r="LCX81" s="207"/>
      <c r="LCY81" s="207"/>
      <c r="LCZ81" s="207"/>
      <c r="LDA81" s="207"/>
      <c r="LDB81" s="207"/>
      <c r="LDC81" s="207"/>
      <c r="LDD81" s="207"/>
      <c r="LDE81" s="207"/>
      <c r="LDF81" s="207"/>
      <c r="LDG81" s="207"/>
      <c r="LDH81" s="207"/>
      <c r="LDI81" s="207"/>
      <c r="LDJ81" s="207"/>
      <c r="LDK81" s="207"/>
      <c r="LDL81" s="207"/>
      <c r="LDM81" s="207"/>
      <c r="LDN81" s="207"/>
      <c r="LDO81" s="207"/>
      <c r="LDP81" s="207"/>
      <c r="LDQ81" s="207"/>
      <c r="LDR81" s="207"/>
      <c r="LDS81" s="207"/>
      <c r="LDT81" s="207"/>
      <c r="LDU81" s="207"/>
      <c r="LDV81" s="207"/>
      <c r="LDW81" s="207"/>
      <c r="LDX81" s="207"/>
      <c r="LDY81" s="207"/>
      <c r="LDZ81" s="207"/>
      <c r="LEA81" s="207"/>
      <c r="LEB81" s="207"/>
      <c r="LEC81" s="207"/>
      <c r="LED81" s="207"/>
      <c r="LEE81" s="207"/>
      <c r="LEF81" s="207"/>
      <c r="LEG81" s="207"/>
      <c r="LEH81" s="207"/>
      <c r="LEI81" s="207"/>
      <c r="LEJ81" s="207"/>
      <c r="LEK81" s="207"/>
      <c r="LEL81" s="207"/>
      <c r="LEM81" s="207"/>
      <c r="LEN81" s="207"/>
      <c r="LEO81" s="207"/>
      <c r="LEP81" s="207"/>
      <c r="LEQ81" s="207"/>
      <c r="LER81" s="207"/>
      <c r="LES81" s="207"/>
      <c r="LET81" s="207"/>
      <c r="LEU81" s="207"/>
      <c r="LEV81" s="207"/>
      <c r="LEW81" s="207"/>
      <c r="LEX81" s="207"/>
      <c r="LEY81" s="207"/>
      <c r="LEZ81" s="207"/>
      <c r="LFA81" s="207"/>
      <c r="LFB81" s="207"/>
      <c r="LFC81" s="207"/>
      <c r="LFD81" s="207"/>
      <c r="LFE81" s="207"/>
      <c r="LFF81" s="207"/>
      <c r="LFG81" s="207"/>
      <c r="LFH81" s="207"/>
      <c r="LFI81" s="207"/>
      <c r="LFJ81" s="207"/>
      <c r="LFK81" s="207"/>
      <c r="LFL81" s="207"/>
      <c r="LFM81" s="207"/>
      <c r="LFN81" s="207"/>
      <c r="LFO81" s="207"/>
      <c r="LFP81" s="207"/>
      <c r="LFQ81" s="207"/>
      <c r="LFR81" s="207"/>
      <c r="LFS81" s="207"/>
      <c r="LFT81" s="207"/>
      <c r="LFU81" s="207"/>
      <c r="LFV81" s="207"/>
      <c r="LFW81" s="207"/>
      <c r="LFX81" s="207"/>
      <c r="LFY81" s="207"/>
      <c r="LFZ81" s="207"/>
      <c r="LGA81" s="207"/>
      <c r="LGB81" s="207"/>
      <c r="LGC81" s="207"/>
      <c r="LGD81" s="207"/>
      <c r="LGE81" s="207"/>
      <c r="LGF81" s="207"/>
      <c r="LGG81" s="207"/>
      <c r="LGH81" s="207"/>
      <c r="LGI81" s="207"/>
      <c r="LGJ81" s="207"/>
      <c r="LGK81" s="207"/>
      <c r="LGL81" s="207"/>
      <c r="LGM81" s="207"/>
      <c r="LGN81" s="207"/>
      <c r="LGO81" s="207"/>
      <c r="LGP81" s="207"/>
      <c r="LGQ81" s="207"/>
      <c r="LGR81" s="207"/>
      <c r="LGS81" s="207"/>
      <c r="LGT81" s="207"/>
      <c r="LGU81" s="207"/>
      <c r="LGV81" s="207"/>
      <c r="LGW81" s="207"/>
      <c r="LGX81" s="207"/>
      <c r="LGY81" s="207"/>
      <c r="LGZ81" s="207"/>
      <c r="LHA81" s="207"/>
      <c r="LHB81" s="207"/>
      <c r="LHC81" s="207"/>
      <c r="LHD81" s="207"/>
      <c r="LHE81" s="207"/>
      <c r="LHF81" s="207"/>
      <c r="LHG81" s="207"/>
      <c r="LHH81" s="207"/>
      <c r="LHI81" s="207"/>
      <c r="LHJ81" s="207"/>
      <c r="LHK81" s="207"/>
      <c r="LHL81" s="207"/>
      <c r="LHM81" s="207"/>
      <c r="LHN81" s="207"/>
      <c r="LHO81" s="207"/>
      <c r="LHP81" s="207"/>
      <c r="LHQ81" s="207"/>
      <c r="LHR81" s="207"/>
      <c r="LHS81" s="207"/>
      <c r="LHT81" s="207"/>
      <c r="LHU81" s="207"/>
      <c r="LHV81" s="207"/>
      <c r="LHW81" s="207"/>
      <c r="LHX81" s="207"/>
      <c r="LHY81" s="207"/>
      <c r="LHZ81" s="207"/>
      <c r="LIA81" s="207"/>
      <c r="LIB81" s="207"/>
      <c r="LIC81" s="207"/>
      <c r="LID81" s="207"/>
      <c r="LIE81" s="207"/>
      <c r="LIF81" s="207"/>
      <c r="LIG81" s="207"/>
      <c r="LIH81" s="207"/>
      <c r="LII81" s="207"/>
      <c r="LIJ81" s="207"/>
      <c r="LIK81" s="207"/>
      <c r="LIL81" s="207"/>
      <c r="LIM81" s="207"/>
      <c r="LIN81" s="207"/>
      <c r="LIO81" s="207"/>
      <c r="LIP81" s="207"/>
      <c r="LIQ81" s="207"/>
      <c r="LIR81" s="207"/>
      <c r="LIS81" s="207"/>
      <c r="LIT81" s="207"/>
      <c r="LIU81" s="207"/>
      <c r="LIV81" s="207"/>
      <c r="LIW81" s="207"/>
      <c r="LIX81" s="207"/>
      <c r="LIY81" s="207"/>
      <c r="LIZ81" s="207"/>
      <c r="LJA81" s="207"/>
      <c r="LJB81" s="207"/>
      <c r="LJC81" s="207"/>
      <c r="LJD81" s="207"/>
      <c r="LJE81" s="207"/>
      <c r="LJF81" s="207"/>
      <c r="LJG81" s="207"/>
      <c r="LJH81" s="207"/>
      <c r="LJI81" s="207"/>
      <c r="LJJ81" s="207"/>
      <c r="LJK81" s="207"/>
      <c r="LJL81" s="207"/>
      <c r="LJM81" s="207"/>
      <c r="LJN81" s="207"/>
      <c r="LJO81" s="207"/>
      <c r="LJP81" s="207"/>
      <c r="LJQ81" s="207"/>
      <c r="LJR81" s="207"/>
      <c r="LJS81" s="207"/>
      <c r="LJT81" s="207"/>
      <c r="LJU81" s="207"/>
      <c r="LJV81" s="207"/>
      <c r="LJW81" s="207"/>
      <c r="LJX81" s="207"/>
      <c r="LJY81" s="207"/>
      <c r="LJZ81" s="207"/>
      <c r="LKA81" s="207"/>
      <c r="LKB81" s="207"/>
      <c r="LKC81" s="207"/>
      <c r="LKD81" s="207"/>
      <c r="LKE81" s="207"/>
      <c r="LKF81" s="207"/>
      <c r="LKG81" s="207"/>
      <c r="LKH81" s="207"/>
      <c r="LKI81" s="207"/>
      <c r="LKJ81" s="207"/>
      <c r="LKK81" s="207"/>
      <c r="LKL81" s="207"/>
      <c r="LKM81" s="207"/>
      <c r="LKN81" s="207"/>
      <c r="LKO81" s="207"/>
      <c r="LKP81" s="207"/>
      <c r="LKQ81" s="207"/>
      <c r="LKR81" s="207"/>
      <c r="LKS81" s="207"/>
      <c r="LKT81" s="207"/>
      <c r="LKU81" s="207"/>
      <c r="LKV81" s="207"/>
      <c r="LKW81" s="207"/>
      <c r="LKX81" s="207"/>
      <c r="LKY81" s="207"/>
      <c r="LKZ81" s="207"/>
      <c r="LLA81" s="207"/>
      <c r="LLB81" s="207"/>
      <c r="LLC81" s="207"/>
      <c r="LLD81" s="207"/>
      <c r="LLE81" s="207"/>
      <c r="LLF81" s="207"/>
      <c r="LLG81" s="207"/>
      <c r="LLH81" s="207"/>
      <c r="LLI81" s="207"/>
      <c r="LLJ81" s="207"/>
      <c r="LLK81" s="207"/>
      <c r="LLL81" s="207"/>
      <c r="LLM81" s="207"/>
      <c r="LLN81" s="207"/>
      <c r="LLO81" s="207"/>
      <c r="LLP81" s="207"/>
      <c r="LLQ81" s="207"/>
      <c r="LLR81" s="207"/>
      <c r="LLS81" s="207"/>
      <c r="LLT81" s="207"/>
      <c r="LLU81" s="207"/>
      <c r="LLV81" s="207"/>
      <c r="LLW81" s="207"/>
      <c r="LLX81" s="207"/>
      <c r="LLY81" s="207"/>
      <c r="LLZ81" s="207"/>
      <c r="LMA81" s="207"/>
      <c r="LMB81" s="207"/>
      <c r="LMC81" s="207"/>
      <c r="LMD81" s="207"/>
      <c r="LME81" s="207"/>
      <c r="LMF81" s="207"/>
      <c r="LMG81" s="207"/>
      <c r="LMH81" s="207"/>
      <c r="LMI81" s="207"/>
      <c r="LMJ81" s="207"/>
      <c r="LMK81" s="207"/>
      <c r="LML81" s="207"/>
      <c r="LMM81" s="207"/>
      <c r="LMN81" s="207"/>
      <c r="LMO81" s="207"/>
      <c r="LMP81" s="207"/>
      <c r="LMQ81" s="207"/>
      <c r="LMR81" s="207"/>
      <c r="LMS81" s="207"/>
      <c r="LMT81" s="207"/>
      <c r="LMU81" s="207"/>
      <c r="LMV81" s="207"/>
      <c r="LMW81" s="207"/>
      <c r="LMX81" s="207"/>
      <c r="LMY81" s="207"/>
      <c r="LMZ81" s="207"/>
      <c r="LNA81" s="207"/>
      <c r="LNB81" s="207"/>
      <c r="LNC81" s="207"/>
      <c r="LND81" s="207"/>
      <c r="LNE81" s="207"/>
      <c r="LNF81" s="207"/>
      <c r="LNG81" s="207"/>
      <c r="LNH81" s="207"/>
      <c r="LNI81" s="207"/>
      <c r="LNJ81" s="207"/>
      <c r="LNK81" s="207"/>
      <c r="LNL81" s="207"/>
      <c r="LNM81" s="207"/>
      <c r="LNN81" s="207"/>
      <c r="LNO81" s="207"/>
      <c r="LNP81" s="207"/>
      <c r="LNQ81" s="207"/>
      <c r="LNR81" s="207"/>
      <c r="LNS81" s="207"/>
      <c r="LNT81" s="207"/>
      <c r="LNU81" s="207"/>
      <c r="LNV81" s="207"/>
      <c r="LNW81" s="207"/>
      <c r="LNX81" s="207"/>
      <c r="LNY81" s="207"/>
      <c r="LNZ81" s="207"/>
      <c r="LOA81" s="207"/>
      <c r="LOB81" s="207"/>
      <c r="LOC81" s="207"/>
      <c r="LOD81" s="207"/>
      <c r="LOE81" s="207"/>
      <c r="LOF81" s="207"/>
      <c r="LOG81" s="207"/>
      <c r="LOH81" s="207"/>
      <c r="LOI81" s="207"/>
      <c r="LOJ81" s="207"/>
      <c r="LOK81" s="207"/>
      <c r="LOL81" s="207"/>
      <c r="LOM81" s="207"/>
      <c r="LON81" s="207"/>
      <c r="LOO81" s="207"/>
      <c r="LOP81" s="207"/>
      <c r="LOQ81" s="207"/>
      <c r="LOR81" s="207"/>
      <c r="LOS81" s="207"/>
      <c r="LOT81" s="207"/>
      <c r="LOU81" s="207"/>
      <c r="LOV81" s="207"/>
      <c r="LOW81" s="207"/>
      <c r="LOX81" s="207"/>
      <c r="LOY81" s="207"/>
      <c r="LOZ81" s="207"/>
      <c r="LPA81" s="207"/>
      <c r="LPB81" s="207"/>
      <c r="LPC81" s="207"/>
      <c r="LPD81" s="207"/>
      <c r="LPE81" s="207"/>
      <c r="LPF81" s="207"/>
      <c r="LPG81" s="207"/>
      <c r="LPH81" s="207"/>
      <c r="LPI81" s="207"/>
      <c r="LPJ81" s="207"/>
      <c r="LPK81" s="207"/>
      <c r="LPL81" s="207"/>
      <c r="LPM81" s="207"/>
      <c r="LPN81" s="207"/>
      <c r="LPO81" s="207"/>
      <c r="LPP81" s="207"/>
      <c r="LPQ81" s="207"/>
      <c r="LPR81" s="207"/>
      <c r="LPS81" s="207"/>
      <c r="LPT81" s="207"/>
      <c r="LPU81" s="207"/>
      <c r="LPV81" s="207"/>
      <c r="LPW81" s="207"/>
      <c r="LPX81" s="207"/>
      <c r="LPY81" s="207"/>
      <c r="LPZ81" s="207"/>
      <c r="LQA81" s="207"/>
      <c r="LQB81" s="207"/>
      <c r="LQC81" s="207"/>
      <c r="LQD81" s="207"/>
      <c r="LQE81" s="207"/>
      <c r="LQF81" s="207"/>
      <c r="LQG81" s="207"/>
      <c r="LQH81" s="207"/>
      <c r="LQI81" s="207"/>
      <c r="LQJ81" s="207"/>
      <c r="LQK81" s="207"/>
      <c r="LQL81" s="207"/>
      <c r="LQM81" s="207"/>
      <c r="LQN81" s="207"/>
      <c r="LQO81" s="207"/>
      <c r="LQP81" s="207"/>
      <c r="LQQ81" s="207"/>
      <c r="LQR81" s="207"/>
      <c r="LQS81" s="207"/>
      <c r="LQT81" s="207"/>
      <c r="LQU81" s="207"/>
      <c r="LQV81" s="207"/>
      <c r="LQW81" s="207"/>
      <c r="LQX81" s="207"/>
      <c r="LQY81" s="207"/>
      <c r="LQZ81" s="207"/>
      <c r="LRA81" s="207"/>
      <c r="LRB81" s="207"/>
      <c r="LRC81" s="207"/>
      <c r="LRD81" s="207"/>
      <c r="LRE81" s="207"/>
      <c r="LRF81" s="207"/>
      <c r="LRG81" s="207"/>
      <c r="LRH81" s="207"/>
      <c r="LRI81" s="207"/>
      <c r="LRJ81" s="207"/>
      <c r="LRK81" s="207"/>
      <c r="LRL81" s="207"/>
      <c r="LRM81" s="207"/>
      <c r="LRN81" s="207"/>
      <c r="LRO81" s="207"/>
      <c r="LRP81" s="207"/>
      <c r="LRQ81" s="207"/>
      <c r="LRR81" s="207"/>
      <c r="LRS81" s="207"/>
      <c r="LRT81" s="207"/>
      <c r="LRU81" s="207"/>
      <c r="LRV81" s="207"/>
      <c r="LRW81" s="207"/>
      <c r="LRX81" s="207"/>
      <c r="LRY81" s="207"/>
      <c r="LRZ81" s="207"/>
      <c r="LSA81" s="207"/>
      <c r="LSB81" s="207"/>
      <c r="LSC81" s="207"/>
      <c r="LSD81" s="207"/>
      <c r="LSE81" s="207"/>
      <c r="LSF81" s="207"/>
      <c r="LSG81" s="207"/>
      <c r="LSH81" s="207"/>
      <c r="LSI81" s="207"/>
      <c r="LSJ81" s="207"/>
      <c r="LSK81" s="207"/>
      <c r="LSL81" s="207"/>
      <c r="LSM81" s="207"/>
      <c r="LSN81" s="207"/>
      <c r="LSO81" s="207"/>
      <c r="LSP81" s="207"/>
      <c r="LSQ81" s="207"/>
      <c r="LSR81" s="207"/>
      <c r="LSS81" s="207"/>
      <c r="LST81" s="207"/>
      <c r="LSU81" s="207"/>
      <c r="LSV81" s="207"/>
      <c r="LSW81" s="207"/>
      <c r="LSX81" s="207"/>
      <c r="LSY81" s="207"/>
      <c r="LSZ81" s="207"/>
      <c r="LTA81" s="207"/>
      <c r="LTB81" s="207"/>
      <c r="LTC81" s="207"/>
      <c r="LTD81" s="207"/>
      <c r="LTE81" s="207"/>
      <c r="LTF81" s="207"/>
      <c r="LTG81" s="207"/>
      <c r="LTH81" s="207"/>
      <c r="LTI81" s="207"/>
      <c r="LTJ81" s="207"/>
      <c r="LTK81" s="207"/>
      <c r="LTL81" s="207"/>
      <c r="LTM81" s="207"/>
      <c r="LTN81" s="207"/>
      <c r="LTO81" s="207"/>
      <c r="LTP81" s="207"/>
      <c r="LTQ81" s="207"/>
      <c r="LTR81" s="207"/>
      <c r="LTS81" s="207"/>
      <c r="LTT81" s="207"/>
      <c r="LTU81" s="207"/>
      <c r="LTV81" s="207"/>
      <c r="LTW81" s="207"/>
      <c r="LTX81" s="207"/>
      <c r="LTY81" s="207"/>
      <c r="LTZ81" s="207"/>
      <c r="LUA81" s="207"/>
      <c r="LUB81" s="207"/>
      <c r="LUC81" s="207"/>
      <c r="LUD81" s="207"/>
      <c r="LUE81" s="207"/>
      <c r="LUF81" s="207"/>
      <c r="LUG81" s="207"/>
      <c r="LUH81" s="207"/>
      <c r="LUI81" s="207"/>
      <c r="LUJ81" s="207"/>
      <c r="LUK81" s="207"/>
      <c r="LUL81" s="207"/>
      <c r="LUM81" s="207"/>
      <c r="LUN81" s="207"/>
      <c r="LUO81" s="207"/>
      <c r="LUP81" s="207"/>
      <c r="LUQ81" s="207"/>
      <c r="LUR81" s="207"/>
      <c r="LUS81" s="207"/>
      <c r="LUT81" s="207"/>
      <c r="LUU81" s="207"/>
      <c r="LUV81" s="207"/>
      <c r="LUW81" s="207"/>
      <c r="LUX81" s="207"/>
      <c r="LUY81" s="207"/>
      <c r="LUZ81" s="207"/>
      <c r="LVA81" s="207"/>
      <c r="LVB81" s="207"/>
      <c r="LVC81" s="207"/>
      <c r="LVD81" s="207"/>
      <c r="LVE81" s="207"/>
      <c r="LVF81" s="207"/>
      <c r="LVG81" s="207"/>
      <c r="LVH81" s="207"/>
      <c r="LVI81" s="207"/>
      <c r="LVJ81" s="207"/>
      <c r="LVK81" s="207"/>
      <c r="LVL81" s="207"/>
      <c r="LVM81" s="207"/>
      <c r="LVN81" s="207"/>
      <c r="LVO81" s="207"/>
      <c r="LVP81" s="207"/>
      <c r="LVQ81" s="207"/>
      <c r="LVR81" s="207"/>
      <c r="LVS81" s="207"/>
      <c r="LVT81" s="207"/>
      <c r="LVU81" s="207"/>
      <c r="LVV81" s="207"/>
      <c r="LVW81" s="207"/>
      <c r="LVX81" s="207"/>
      <c r="LVY81" s="207"/>
      <c r="LVZ81" s="207"/>
      <c r="LWA81" s="207"/>
      <c r="LWB81" s="207"/>
      <c r="LWC81" s="207"/>
      <c r="LWD81" s="207"/>
      <c r="LWE81" s="207"/>
      <c r="LWF81" s="207"/>
      <c r="LWG81" s="207"/>
      <c r="LWH81" s="207"/>
      <c r="LWI81" s="207"/>
      <c r="LWJ81" s="207"/>
      <c r="LWK81" s="207"/>
      <c r="LWL81" s="207"/>
      <c r="LWM81" s="207"/>
      <c r="LWN81" s="207"/>
      <c r="LWO81" s="207"/>
      <c r="LWP81" s="207"/>
      <c r="LWQ81" s="207"/>
      <c r="LWR81" s="207"/>
      <c r="LWS81" s="207"/>
      <c r="LWT81" s="207"/>
      <c r="LWU81" s="207"/>
      <c r="LWV81" s="207"/>
      <c r="LWW81" s="207"/>
      <c r="LWX81" s="207"/>
      <c r="LWY81" s="207"/>
      <c r="LWZ81" s="207"/>
      <c r="LXA81" s="207"/>
      <c r="LXB81" s="207"/>
      <c r="LXC81" s="207"/>
      <c r="LXD81" s="207"/>
      <c r="LXE81" s="207"/>
      <c r="LXF81" s="207"/>
      <c r="LXG81" s="207"/>
      <c r="LXH81" s="207"/>
      <c r="LXI81" s="207"/>
      <c r="LXJ81" s="207"/>
      <c r="LXK81" s="207"/>
      <c r="LXL81" s="207"/>
      <c r="LXM81" s="207"/>
      <c r="LXN81" s="207"/>
      <c r="LXO81" s="207"/>
      <c r="LXP81" s="207"/>
      <c r="LXQ81" s="207"/>
      <c r="LXR81" s="207"/>
      <c r="LXS81" s="207"/>
      <c r="LXT81" s="207"/>
      <c r="LXU81" s="207"/>
      <c r="LXV81" s="207"/>
      <c r="LXW81" s="207"/>
      <c r="LXX81" s="207"/>
      <c r="LXY81" s="207"/>
      <c r="LXZ81" s="207"/>
      <c r="LYA81" s="207"/>
      <c r="LYB81" s="207"/>
      <c r="LYC81" s="207"/>
      <c r="LYD81" s="207"/>
      <c r="LYE81" s="207"/>
      <c r="LYF81" s="207"/>
      <c r="LYG81" s="207"/>
      <c r="LYH81" s="207"/>
      <c r="LYI81" s="207"/>
      <c r="LYJ81" s="207"/>
      <c r="LYK81" s="207"/>
      <c r="LYL81" s="207"/>
      <c r="LYM81" s="207"/>
      <c r="LYN81" s="207"/>
      <c r="LYO81" s="207"/>
      <c r="LYP81" s="207"/>
      <c r="LYQ81" s="207"/>
      <c r="LYR81" s="207"/>
      <c r="LYS81" s="207"/>
      <c r="LYT81" s="207"/>
      <c r="LYU81" s="207"/>
      <c r="LYV81" s="207"/>
      <c r="LYW81" s="207"/>
      <c r="LYX81" s="207"/>
      <c r="LYY81" s="207"/>
      <c r="LYZ81" s="207"/>
      <c r="LZA81" s="207"/>
      <c r="LZB81" s="207"/>
      <c r="LZC81" s="207"/>
      <c r="LZD81" s="207"/>
      <c r="LZE81" s="207"/>
      <c r="LZF81" s="207"/>
      <c r="LZG81" s="207"/>
      <c r="LZH81" s="207"/>
      <c r="LZI81" s="207"/>
      <c r="LZJ81" s="207"/>
      <c r="LZK81" s="207"/>
      <c r="LZL81" s="207"/>
      <c r="LZM81" s="207"/>
      <c r="LZN81" s="207"/>
      <c r="LZO81" s="207"/>
      <c r="LZP81" s="207"/>
      <c r="LZQ81" s="207"/>
      <c r="LZR81" s="207"/>
      <c r="LZS81" s="207"/>
      <c r="LZT81" s="207"/>
      <c r="LZU81" s="207"/>
      <c r="LZV81" s="207"/>
      <c r="LZW81" s="207"/>
      <c r="LZX81" s="207"/>
      <c r="LZY81" s="207"/>
      <c r="LZZ81" s="207"/>
      <c r="MAA81" s="207"/>
      <c r="MAB81" s="207"/>
      <c r="MAC81" s="207"/>
      <c r="MAD81" s="207"/>
      <c r="MAE81" s="207"/>
      <c r="MAF81" s="207"/>
      <c r="MAG81" s="207"/>
      <c r="MAH81" s="207"/>
      <c r="MAI81" s="207"/>
      <c r="MAJ81" s="207"/>
      <c r="MAK81" s="207"/>
      <c r="MAL81" s="207"/>
      <c r="MAM81" s="207"/>
      <c r="MAN81" s="207"/>
      <c r="MAO81" s="207"/>
      <c r="MAP81" s="207"/>
      <c r="MAQ81" s="207"/>
      <c r="MAR81" s="207"/>
      <c r="MAS81" s="207"/>
      <c r="MAT81" s="207"/>
      <c r="MAU81" s="207"/>
      <c r="MAV81" s="207"/>
      <c r="MAW81" s="207"/>
      <c r="MAX81" s="207"/>
      <c r="MAY81" s="207"/>
      <c r="MAZ81" s="207"/>
      <c r="MBA81" s="207"/>
      <c r="MBB81" s="207"/>
      <c r="MBC81" s="207"/>
      <c r="MBD81" s="207"/>
      <c r="MBE81" s="207"/>
      <c r="MBF81" s="207"/>
      <c r="MBG81" s="207"/>
      <c r="MBH81" s="207"/>
      <c r="MBI81" s="207"/>
      <c r="MBJ81" s="207"/>
      <c r="MBK81" s="207"/>
      <c r="MBL81" s="207"/>
      <c r="MBM81" s="207"/>
      <c r="MBN81" s="207"/>
      <c r="MBO81" s="207"/>
      <c r="MBP81" s="207"/>
      <c r="MBQ81" s="207"/>
      <c r="MBR81" s="207"/>
      <c r="MBS81" s="207"/>
      <c r="MBT81" s="207"/>
      <c r="MBU81" s="207"/>
      <c r="MBV81" s="207"/>
      <c r="MBW81" s="207"/>
      <c r="MBX81" s="207"/>
      <c r="MBY81" s="207"/>
      <c r="MBZ81" s="207"/>
      <c r="MCA81" s="207"/>
      <c r="MCB81" s="207"/>
      <c r="MCC81" s="207"/>
      <c r="MCD81" s="207"/>
      <c r="MCE81" s="207"/>
      <c r="MCF81" s="207"/>
      <c r="MCG81" s="207"/>
      <c r="MCH81" s="207"/>
      <c r="MCI81" s="207"/>
      <c r="MCJ81" s="207"/>
      <c r="MCK81" s="207"/>
      <c r="MCL81" s="207"/>
      <c r="MCM81" s="207"/>
      <c r="MCN81" s="207"/>
      <c r="MCO81" s="207"/>
      <c r="MCP81" s="207"/>
      <c r="MCQ81" s="207"/>
      <c r="MCR81" s="207"/>
      <c r="MCS81" s="207"/>
      <c r="MCT81" s="207"/>
      <c r="MCU81" s="207"/>
      <c r="MCV81" s="207"/>
      <c r="MCW81" s="207"/>
      <c r="MCX81" s="207"/>
      <c r="MCY81" s="207"/>
      <c r="MCZ81" s="207"/>
      <c r="MDA81" s="207"/>
      <c r="MDB81" s="207"/>
      <c r="MDC81" s="207"/>
      <c r="MDD81" s="207"/>
      <c r="MDE81" s="207"/>
      <c r="MDF81" s="207"/>
      <c r="MDG81" s="207"/>
      <c r="MDH81" s="207"/>
      <c r="MDI81" s="207"/>
      <c r="MDJ81" s="207"/>
      <c r="MDK81" s="207"/>
      <c r="MDL81" s="207"/>
      <c r="MDM81" s="207"/>
      <c r="MDN81" s="207"/>
      <c r="MDO81" s="207"/>
      <c r="MDP81" s="207"/>
      <c r="MDQ81" s="207"/>
      <c r="MDR81" s="207"/>
      <c r="MDS81" s="207"/>
      <c r="MDT81" s="207"/>
      <c r="MDU81" s="207"/>
      <c r="MDV81" s="207"/>
      <c r="MDW81" s="207"/>
      <c r="MDX81" s="207"/>
      <c r="MDY81" s="207"/>
      <c r="MDZ81" s="207"/>
      <c r="MEA81" s="207"/>
      <c r="MEB81" s="207"/>
      <c r="MEC81" s="207"/>
      <c r="MED81" s="207"/>
      <c r="MEE81" s="207"/>
      <c r="MEF81" s="207"/>
      <c r="MEG81" s="207"/>
      <c r="MEH81" s="207"/>
      <c r="MEI81" s="207"/>
      <c r="MEJ81" s="207"/>
      <c r="MEK81" s="207"/>
      <c r="MEL81" s="207"/>
      <c r="MEM81" s="207"/>
      <c r="MEN81" s="207"/>
      <c r="MEO81" s="207"/>
      <c r="MEP81" s="207"/>
      <c r="MEQ81" s="207"/>
      <c r="MER81" s="207"/>
      <c r="MES81" s="207"/>
      <c r="MET81" s="207"/>
      <c r="MEU81" s="207"/>
      <c r="MEV81" s="207"/>
      <c r="MEW81" s="207"/>
      <c r="MEX81" s="207"/>
      <c r="MEY81" s="207"/>
      <c r="MEZ81" s="207"/>
      <c r="MFA81" s="207"/>
      <c r="MFB81" s="207"/>
      <c r="MFC81" s="207"/>
      <c r="MFD81" s="207"/>
      <c r="MFE81" s="207"/>
      <c r="MFF81" s="207"/>
      <c r="MFG81" s="207"/>
      <c r="MFH81" s="207"/>
      <c r="MFI81" s="207"/>
      <c r="MFJ81" s="207"/>
      <c r="MFK81" s="207"/>
      <c r="MFL81" s="207"/>
      <c r="MFM81" s="207"/>
      <c r="MFN81" s="207"/>
      <c r="MFO81" s="207"/>
      <c r="MFP81" s="207"/>
      <c r="MFQ81" s="207"/>
      <c r="MFR81" s="207"/>
      <c r="MFS81" s="207"/>
      <c r="MFT81" s="207"/>
      <c r="MFU81" s="207"/>
      <c r="MFV81" s="207"/>
      <c r="MFW81" s="207"/>
      <c r="MFX81" s="207"/>
      <c r="MFY81" s="207"/>
      <c r="MFZ81" s="207"/>
      <c r="MGA81" s="207"/>
      <c r="MGB81" s="207"/>
      <c r="MGC81" s="207"/>
      <c r="MGD81" s="207"/>
      <c r="MGE81" s="207"/>
      <c r="MGF81" s="207"/>
      <c r="MGG81" s="207"/>
      <c r="MGH81" s="207"/>
      <c r="MGI81" s="207"/>
      <c r="MGJ81" s="207"/>
      <c r="MGK81" s="207"/>
      <c r="MGL81" s="207"/>
      <c r="MGM81" s="207"/>
      <c r="MGN81" s="207"/>
      <c r="MGO81" s="207"/>
      <c r="MGP81" s="207"/>
      <c r="MGQ81" s="207"/>
      <c r="MGR81" s="207"/>
      <c r="MGS81" s="207"/>
      <c r="MGT81" s="207"/>
      <c r="MGU81" s="207"/>
      <c r="MGV81" s="207"/>
      <c r="MGW81" s="207"/>
      <c r="MGX81" s="207"/>
      <c r="MGY81" s="207"/>
      <c r="MGZ81" s="207"/>
      <c r="MHA81" s="207"/>
      <c r="MHB81" s="207"/>
      <c r="MHC81" s="207"/>
      <c r="MHD81" s="207"/>
      <c r="MHE81" s="207"/>
      <c r="MHF81" s="207"/>
      <c r="MHG81" s="207"/>
      <c r="MHH81" s="207"/>
      <c r="MHI81" s="207"/>
      <c r="MHJ81" s="207"/>
      <c r="MHK81" s="207"/>
      <c r="MHL81" s="207"/>
      <c r="MHM81" s="207"/>
      <c r="MHN81" s="207"/>
      <c r="MHO81" s="207"/>
      <c r="MHP81" s="207"/>
      <c r="MHQ81" s="207"/>
      <c r="MHR81" s="207"/>
      <c r="MHS81" s="207"/>
      <c r="MHT81" s="207"/>
      <c r="MHU81" s="207"/>
      <c r="MHV81" s="207"/>
      <c r="MHW81" s="207"/>
      <c r="MHX81" s="207"/>
      <c r="MHY81" s="207"/>
      <c r="MHZ81" s="207"/>
      <c r="MIA81" s="207"/>
      <c r="MIB81" s="207"/>
      <c r="MIC81" s="207"/>
      <c r="MID81" s="207"/>
      <c r="MIE81" s="207"/>
      <c r="MIF81" s="207"/>
      <c r="MIG81" s="207"/>
      <c r="MIH81" s="207"/>
      <c r="MII81" s="207"/>
      <c r="MIJ81" s="207"/>
      <c r="MIK81" s="207"/>
      <c r="MIL81" s="207"/>
      <c r="MIM81" s="207"/>
      <c r="MIN81" s="207"/>
      <c r="MIO81" s="207"/>
      <c r="MIP81" s="207"/>
      <c r="MIQ81" s="207"/>
      <c r="MIR81" s="207"/>
      <c r="MIS81" s="207"/>
      <c r="MIT81" s="207"/>
      <c r="MIU81" s="207"/>
      <c r="MIV81" s="207"/>
      <c r="MIW81" s="207"/>
      <c r="MIX81" s="207"/>
      <c r="MIY81" s="207"/>
      <c r="MIZ81" s="207"/>
      <c r="MJA81" s="207"/>
      <c r="MJB81" s="207"/>
      <c r="MJC81" s="207"/>
      <c r="MJD81" s="207"/>
      <c r="MJE81" s="207"/>
      <c r="MJF81" s="207"/>
      <c r="MJG81" s="207"/>
      <c r="MJH81" s="207"/>
      <c r="MJI81" s="207"/>
      <c r="MJJ81" s="207"/>
      <c r="MJK81" s="207"/>
      <c r="MJL81" s="207"/>
      <c r="MJM81" s="207"/>
      <c r="MJN81" s="207"/>
      <c r="MJO81" s="207"/>
      <c r="MJP81" s="207"/>
      <c r="MJQ81" s="207"/>
      <c r="MJR81" s="207"/>
      <c r="MJS81" s="207"/>
      <c r="MJT81" s="207"/>
      <c r="MJU81" s="207"/>
      <c r="MJV81" s="207"/>
      <c r="MJW81" s="207"/>
      <c r="MJX81" s="207"/>
      <c r="MJY81" s="207"/>
      <c r="MJZ81" s="207"/>
      <c r="MKA81" s="207"/>
      <c r="MKB81" s="207"/>
      <c r="MKC81" s="207"/>
      <c r="MKD81" s="207"/>
      <c r="MKE81" s="207"/>
      <c r="MKF81" s="207"/>
      <c r="MKG81" s="207"/>
      <c r="MKH81" s="207"/>
      <c r="MKI81" s="207"/>
      <c r="MKJ81" s="207"/>
      <c r="MKK81" s="207"/>
      <c r="MKL81" s="207"/>
      <c r="MKM81" s="207"/>
      <c r="MKN81" s="207"/>
      <c r="MKO81" s="207"/>
      <c r="MKP81" s="207"/>
      <c r="MKQ81" s="207"/>
      <c r="MKR81" s="207"/>
      <c r="MKS81" s="207"/>
      <c r="MKT81" s="207"/>
      <c r="MKU81" s="207"/>
      <c r="MKV81" s="207"/>
      <c r="MKW81" s="207"/>
      <c r="MKX81" s="207"/>
      <c r="MKY81" s="207"/>
      <c r="MKZ81" s="207"/>
      <c r="MLA81" s="207"/>
      <c r="MLB81" s="207"/>
      <c r="MLC81" s="207"/>
      <c r="MLD81" s="207"/>
      <c r="MLE81" s="207"/>
      <c r="MLF81" s="207"/>
      <c r="MLG81" s="207"/>
      <c r="MLH81" s="207"/>
      <c r="MLI81" s="207"/>
      <c r="MLJ81" s="207"/>
      <c r="MLK81" s="207"/>
      <c r="MLL81" s="207"/>
      <c r="MLM81" s="207"/>
      <c r="MLN81" s="207"/>
      <c r="MLO81" s="207"/>
      <c r="MLP81" s="207"/>
      <c r="MLQ81" s="207"/>
      <c r="MLR81" s="207"/>
      <c r="MLS81" s="207"/>
      <c r="MLT81" s="207"/>
      <c r="MLU81" s="207"/>
      <c r="MLV81" s="207"/>
      <c r="MLW81" s="207"/>
      <c r="MLX81" s="207"/>
      <c r="MLY81" s="207"/>
      <c r="MLZ81" s="207"/>
      <c r="MMA81" s="207"/>
      <c r="MMB81" s="207"/>
      <c r="MMC81" s="207"/>
      <c r="MMD81" s="207"/>
      <c r="MME81" s="207"/>
      <c r="MMF81" s="207"/>
      <c r="MMG81" s="207"/>
      <c r="MMH81" s="207"/>
      <c r="MMI81" s="207"/>
      <c r="MMJ81" s="207"/>
      <c r="MMK81" s="207"/>
      <c r="MML81" s="207"/>
      <c r="MMM81" s="207"/>
      <c r="MMN81" s="207"/>
      <c r="MMO81" s="207"/>
      <c r="MMP81" s="207"/>
      <c r="MMQ81" s="207"/>
      <c r="MMR81" s="207"/>
      <c r="MMS81" s="207"/>
      <c r="MMT81" s="207"/>
      <c r="MMU81" s="207"/>
      <c r="MMV81" s="207"/>
      <c r="MMW81" s="207"/>
      <c r="MMX81" s="207"/>
      <c r="MMY81" s="207"/>
      <c r="MMZ81" s="207"/>
      <c r="MNA81" s="207"/>
      <c r="MNB81" s="207"/>
      <c r="MNC81" s="207"/>
      <c r="MND81" s="207"/>
      <c r="MNE81" s="207"/>
      <c r="MNF81" s="207"/>
      <c r="MNG81" s="207"/>
      <c r="MNH81" s="207"/>
      <c r="MNI81" s="207"/>
      <c r="MNJ81" s="207"/>
      <c r="MNK81" s="207"/>
      <c r="MNL81" s="207"/>
      <c r="MNM81" s="207"/>
      <c r="MNN81" s="207"/>
      <c r="MNO81" s="207"/>
      <c r="MNP81" s="207"/>
      <c r="MNQ81" s="207"/>
      <c r="MNR81" s="207"/>
      <c r="MNS81" s="207"/>
      <c r="MNT81" s="207"/>
      <c r="MNU81" s="207"/>
      <c r="MNV81" s="207"/>
      <c r="MNW81" s="207"/>
      <c r="MNX81" s="207"/>
      <c r="MNY81" s="207"/>
      <c r="MNZ81" s="207"/>
      <c r="MOA81" s="207"/>
      <c r="MOB81" s="207"/>
      <c r="MOC81" s="207"/>
      <c r="MOD81" s="207"/>
      <c r="MOE81" s="207"/>
      <c r="MOF81" s="207"/>
      <c r="MOG81" s="207"/>
      <c r="MOH81" s="207"/>
      <c r="MOI81" s="207"/>
      <c r="MOJ81" s="207"/>
      <c r="MOK81" s="207"/>
      <c r="MOL81" s="207"/>
      <c r="MOM81" s="207"/>
      <c r="MON81" s="207"/>
      <c r="MOO81" s="207"/>
      <c r="MOP81" s="207"/>
      <c r="MOQ81" s="207"/>
      <c r="MOR81" s="207"/>
      <c r="MOS81" s="207"/>
      <c r="MOT81" s="207"/>
      <c r="MOU81" s="207"/>
      <c r="MOV81" s="207"/>
      <c r="MOW81" s="207"/>
      <c r="MOX81" s="207"/>
      <c r="MOY81" s="207"/>
      <c r="MOZ81" s="207"/>
      <c r="MPA81" s="207"/>
      <c r="MPB81" s="207"/>
      <c r="MPC81" s="207"/>
      <c r="MPD81" s="207"/>
      <c r="MPE81" s="207"/>
      <c r="MPF81" s="207"/>
      <c r="MPG81" s="207"/>
      <c r="MPH81" s="207"/>
      <c r="MPI81" s="207"/>
      <c r="MPJ81" s="207"/>
      <c r="MPK81" s="207"/>
      <c r="MPL81" s="207"/>
      <c r="MPM81" s="207"/>
      <c r="MPN81" s="207"/>
      <c r="MPO81" s="207"/>
      <c r="MPP81" s="207"/>
      <c r="MPQ81" s="207"/>
      <c r="MPR81" s="207"/>
      <c r="MPS81" s="207"/>
      <c r="MPT81" s="207"/>
      <c r="MPU81" s="207"/>
      <c r="MPV81" s="207"/>
      <c r="MPW81" s="207"/>
      <c r="MPX81" s="207"/>
      <c r="MPY81" s="207"/>
      <c r="MPZ81" s="207"/>
      <c r="MQA81" s="207"/>
      <c r="MQB81" s="207"/>
      <c r="MQC81" s="207"/>
      <c r="MQD81" s="207"/>
      <c r="MQE81" s="207"/>
      <c r="MQF81" s="207"/>
      <c r="MQG81" s="207"/>
      <c r="MQH81" s="207"/>
      <c r="MQI81" s="207"/>
      <c r="MQJ81" s="207"/>
      <c r="MQK81" s="207"/>
      <c r="MQL81" s="207"/>
      <c r="MQM81" s="207"/>
      <c r="MQN81" s="207"/>
      <c r="MQO81" s="207"/>
      <c r="MQP81" s="207"/>
      <c r="MQQ81" s="207"/>
      <c r="MQR81" s="207"/>
      <c r="MQS81" s="207"/>
      <c r="MQT81" s="207"/>
      <c r="MQU81" s="207"/>
      <c r="MQV81" s="207"/>
      <c r="MQW81" s="207"/>
      <c r="MQX81" s="207"/>
      <c r="MQY81" s="207"/>
      <c r="MQZ81" s="207"/>
      <c r="MRA81" s="207"/>
      <c r="MRB81" s="207"/>
      <c r="MRC81" s="207"/>
      <c r="MRD81" s="207"/>
      <c r="MRE81" s="207"/>
      <c r="MRF81" s="207"/>
      <c r="MRG81" s="207"/>
      <c r="MRH81" s="207"/>
      <c r="MRI81" s="207"/>
      <c r="MRJ81" s="207"/>
      <c r="MRK81" s="207"/>
      <c r="MRL81" s="207"/>
      <c r="MRM81" s="207"/>
      <c r="MRN81" s="207"/>
      <c r="MRO81" s="207"/>
      <c r="MRP81" s="207"/>
      <c r="MRQ81" s="207"/>
      <c r="MRR81" s="207"/>
      <c r="MRS81" s="207"/>
      <c r="MRT81" s="207"/>
      <c r="MRU81" s="207"/>
      <c r="MRV81" s="207"/>
      <c r="MRW81" s="207"/>
      <c r="MRX81" s="207"/>
      <c r="MRY81" s="207"/>
      <c r="MRZ81" s="207"/>
      <c r="MSA81" s="207"/>
      <c r="MSB81" s="207"/>
      <c r="MSC81" s="207"/>
      <c r="MSD81" s="207"/>
      <c r="MSE81" s="207"/>
      <c r="MSF81" s="207"/>
      <c r="MSG81" s="207"/>
      <c r="MSH81" s="207"/>
      <c r="MSI81" s="207"/>
      <c r="MSJ81" s="207"/>
      <c r="MSK81" s="207"/>
      <c r="MSL81" s="207"/>
      <c r="MSM81" s="207"/>
      <c r="MSN81" s="207"/>
      <c r="MSO81" s="207"/>
      <c r="MSP81" s="207"/>
      <c r="MSQ81" s="207"/>
      <c r="MSR81" s="207"/>
      <c r="MSS81" s="207"/>
      <c r="MST81" s="207"/>
      <c r="MSU81" s="207"/>
      <c r="MSV81" s="207"/>
      <c r="MSW81" s="207"/>
      <c r="MSX81" s="207"/>
      <c r="MSY81" s="207"/>
      <c r="MSZ81" s="207"/>
      <c r="MTA81" s="207"/>
      <c r="MTB81" s="207"/>
      <c r="MTC81" s="207"/>
      <c r="MTD81" s="207"/>
      <c r="MTE81" s="207"/>
      <c r="MTF81" s="207"/>
      <c r="MTG81" s="207"/>
      <c r="MTH81" s="207"/>
      <c r="MTI81" s="207"/>
      <c r="MTJ81" s="207"/>
      <c r="MTK81" s="207"/>
      <c r="MTL81" s="207"/>
      <c r="MTM81" s="207"/>
      <c r="MTN81" s="207"/>
      <c r="MTO81" s="207"/>
      <c r="MTP81" s="207"/>
      <c r="MTQ81" s="207"/>
      <c r="MTR81" s="207"/>
      <c r="MTS81" s="207"/>
      <c r="MTT81" s="207"/>
      <c r="MTU81" s="207"/>
      <c r="MTV81" s="207"/>
      <c r="MTW81" s="207"/>
      <c r="MTX81" s="207"/>
      <c r="MTY81" s="207"/>
      <c r="MTZ81" s="207"/>
      <c r="MUA81" s="207"/>
      <c r="MUB81" s="207"/>
      <c r="MUC81" s="207"/>
      <c r="MUD81" s="207"/>
      <c r="MUE81" s="207"/>
      <c r="MUF81" s="207"/>
      <c r="MUG81" s="207"/>
      <c r="MUH81" s="207"/>
      <c r="MUI81" s="207"/>
      <c r="MUJ81" s="207"/>
      <c r="MUK81" s="207"/>
      <c r="MUL81" s="207"/>
      <c r="MUM81" s="207"/>
      <c r="MUN81" s="207"/>
      <c r="MUO81" s="207"/>
      <c r="MUP81" s="207"/>
      <c r="MUQ81" s="207"/>
      <c r="MUR81" s="207"/>
      <c r="MUS81" s="207"/>
      <c r="MUT81" s="207"/>
      <c r="MUU81" s="207"/>
      <c r="MUV81" s="207"/>
      <c r="MUW81" s="207"/>
      <c r="MUX81" s="207"/>
      <c r="MUY81" s="207"/>
      <c r="MUZ81" s="207"/>
      <c r="MVA81" s="207"/>
      <c r="MVB81" s="207"/>
      <c r="MVC81" s="207"/>
      <c r="MVD81" s="207"/>
      <c r="MVE81" s="207"/>
      <c r="MVF81" s="207"/>
      <c r="MVG81" s="207"/>
      <c r="MVH81" s="207"/>
      <c r="MVI81" s="207"/>
      <c r="MVJ81" s="207"/>
      <c r="MVK81" s="207"/>
      <c r="MVL81" s="207"/>
      <c r="MVM81" s="207"/>
      <c r="MVN81" s="207"/>
      <c r="MVO81" s="207"/>
      <c r="MVP81" s="207"/>
      <c r="MVQ81" s="207"/>
      <c r="MVR81" s="207"/>
      <c r="MVS81" s="207"/>
      <c r="MVT81" s="207"/>
      <c r="MVU81" s="207"/>
      <c r="MVV81" s="207"/>
      <c r="MVW81" s="207"/>
      <c r="MVX81" s="207"/>
      <c r="MVY81" s="207"/>
      <c r="MVZ81" s="207"/>
      <c r="MWA81" s="207"/>
      <c r="MWB81" s="207"/>
      <c r="MWC81" s="207"/>
      <c r="MWD81" s="207"/>
      <c r="MWE81" s="207"/>
      <c r="MWF81" s="207"/>
      <c r="MWG81" s="207"/>
      <c r="MWH81" s="207"/>
      <c r="MWI81" s="207"/>
      <c r="MWJ81" s="207"/>
      <c r="MWK81" s="207"/>
      <c r="MWL81" s="207"/>
      <c r="MWM81" s="207"/>
      <c r="MWN81" s="207"/>
      <c r="MWO81" s="207"/>
      <c r="MWP81" s="207"/>
      <c r="MWQ81" s="207"/>
      <c r="MWR81" s="207"/>
      <c r="MWS81" s="207"/>
      <c r="MWT81" s="207"/>
      <c r="MWU81" s="207"/>
      <c r="MWV81" s="207"/>
      <c r="MWW81" s="207"/>
      <c r="MWX81" s="207"/>
      <c r="MWY81" s="207"/>
      <c r="MWZ81" s="207"/>
      <c r="MXA81" s="207"/>
      <c r="MXB81" s="207"/>
      <c r="MXC81" s="207"/>
      <c r="MXD81" s="207"/>
      <c r="MXE81" s="207"/>
      <c r="MXF81" s="207"/>
      <c r="MXG81" s="207"/>
      <c r="MXH81" s="207"/>
      <c r="MXI81" s="207"/>
      <c r="MXJ81" s="207"/>
      <c r="MXK81" s="207"/>
      <c r="MXL81" s="207"/>
      <c r="MXM81" s="207"/>
      <c r="MXN81" s="207"/>
      <c r="MXO81" s="207"/>
      <c r="MXP81" s="207"/>
      <c r="MXQ81" s="207"/>
      <c r="MXR81" s="207"/>
      <c r="MXS81" s="207"/>
      <c r="MXT81" s="207"/>
      <c r="MXU81" s="207"/>
      <c r="MXV81" s="207"/>
      <c r="MXW81" s="207"/>
      <c r="MXX81" s="207"/>
      <c r="MXY81" s="207"/>
      <c r="MXZ81" s="207"/>
      <c r="MYA81" s="207"/>
      <c r="MYB81" s="207"/>
      <c r="MYC81" s="207"/>
      <c r="MYD81" s="207"/>
      <c r="MYE81" s="207"/>
      <c r="MYF81" s="207"/>
      <c r="MYG81" s="207"/>
      <c r="MYH81" s="207"/>
      <c r="MYI81" s="207"/>
      <c r="MYJ81" s="207"/>
      <c r="MYK81" s="207"/>
      <c r="MYL81" s="207"/>
      <c r="MYM81" s="207"/>
      <c r="MYN81" s="207"/>
      <c r="MYO81" s="207"/>
      <c r="MYP81" s="207"/>
      <c r="MYQ81" s="207"/>
      <c r="MYR81" s="207"/>
      <c r="MYS81" s="207"/>
      <c r="MYT81" s="207"/>
      <c r="MYU81" s="207"/>
      <c r="MYV81" s="207"/>
      <c r="MYW81" s="207"/>
      <c r="MYX81" s="207"/>
      <c r="MYY81" s="207"/>
      <c r="MYZ81" s="207"/>
      <c r="MZA81" s="207"/>
      <c r="MZB81" s="207"/>
      <c r="MZC81" s="207"/>
      <c r="MZD81" s="207"/>
      <c r="MZE81" s="207"/>
      <c r="MZF81" s="207"/>
      <c r="MZG81" s="207"/>
      <c r="MZH81" s="207"/>
      <c r="MZI81" s="207"/>
      <c r="MZJ81" s="207"/>
      <c r="MZK81" s="207"/>
      <c r="MZL81" s="207"/>
      <c r="MZM81" s="207"/>
      <c r="MZN81" s="207"/>
      <c r="MZO81" s="207"/>
      <c r="MZP81" s="207"/>
      <c r="MZQ81" s="207"/>
      <c r="MZR81" s="207"/>
      <c r="MZS81" s="207"/>
      <c r="MZT81" s="207"/>
      <c r="MZU81" s="207"/>
      <c r="MZV81" s="207"/>
      <c r="MZW81" s="207"/>
      <c r="MZX81" s="207"/>
      <c r="MZY81" s="207"/>
      <c r="MZZ81" s="207"/>
      <c r="NAA81" s="207"/>
      <c r="NAB81" s="207"/>
      <c r="NAC81" s="207"/>
      <c r="NAD81" s="207"/>
      <c r="NAE81" s="207"/>
      <c r="NAF81" s="207"/>
      <c r="NAG81" s="207"/>
      <c r="NAH81" s="207"/>
      <c r="NAI81" s="207"/>
      <c r="NAJ81" s="207"/>
      <c r="NAK81" s="207"/>
      <c r="NAL81" s="207"/>
      <c r="NAM81" s="207"/>
      <c r="NAN81" s="207"/>
      <c r="NAO81" s="207"/>
      <c r="NAP81" s="207"/>
      <c r="NAQ81" s="207"/>
      <c r="NAR81" s="207"/>
      <c r="NAS81" s="207"/>
      <c r="NAT81" s="207"/>
      <c r="NAU81" s="207"/>
      <c r="NAV81" s="207"/>
      <c r="NAW81" s="207"/>
      <c r="NAX81" s="207"/>
      <c r="NAY81" s="207"/>
      <c r="NAZ81" s="207"/>
      <c r="NBA81" s="207"/>
      <c r="NBB81" s="207"/>
      <c r="NBC81" s="207"/>
      <c r="NBD81" s="207"/>
      <c r="NBE81" s="207"/>
      <c r="NBF81" s="207"/>
      <c r="NBG81" s="207"/>
      <c r="NBH81" s="207"/>
      <c r="NBI81" s="207"/>
      <c r="NBJ81" s="207"/>
      <c r="NBK81" s="207"/>
      <c r="NBL81" s="207"/>
      <c r="NBM81" s="207"/>
      <c r="NBN81" s="207"/>
      <c r="NBO81" s="207"/>
      <c r="NBP81" s="207"/>
      <c r="NBQ81" s="207"/>
      <c r="NBR81" s="207"/>
      <c r="NBS81" s="207"/>
      <c r="NBT81" s="207"/>
      <c r="NBU81" s="207"/>
      <c r="NBV81" s="207"/>
      <c r="NBW81" s="207"/>
      <c r="NBX81" s="207"/>
      <c r="NBY81" s="207"/>
      <c r="NBZ81" s="207"/>
      <c r="NCA81" s="207"/>
      <c r="NCB81" s="207"/>
      <c r="NCC81" s="207"/>
      <c r="NCD81" s="207"/>
      <c r="NCE81" s="207"/>
      <c r="NCF81" s="207"/>
      <c r="NCG81" s="207"/>
      <c r="NCH81" s="207"/>
      <c r="NCI81" s="207"/>
      <c r="NCJ81" s="207"/>
      <c r="NCK81" s="207"/>
      <c r="NCL81" s="207"/>
      <c r="NCM81" s="207"/>
      <c r="NCN81" s="207"/>
      <c r="NCO81" s="207"/>
      <c r="NCP81" s="207"/>
      <c r="NCQ81" s="207"/>
      <c r="NCR81" s="207"/>
      <c r="NCS81" s="207"/>
      <c r="NCT81" s="207"/>
      <c r="NCU81" s="207"/>
      <c r="NCV81" s="207"/>
      <c r="NCW81" s="207"/>
      <c r="NCX81" s="207"/>
      <c r="NCY81" s="207"/>
      <c r="NCZ81" s="207"/>
      <c r="NDA81" s="207"/>
      <c r="NDB81" s="207"/>
      <c r="NDC81" s="207"/>
      <c r="NDD81" s="207"/>
      <c r="NDE81" s="207"/>
      <c r="NDF81" s="207"/>
      <c r="NDG81" s="207"/>
      <c r="NDH81" s="207"/>
      <c r="NDI81" s="207"/>
      <c r="NDJ81" s="207"/>
      <c r="NDK81" s="207"/>
      <c r="NDL81" s="207"/>
      <c r="NDM81" s="207"/>
      <c r="NDN81" s="207"/>
      <c r="NDO81" s="207"/>
      <c r="NDP81" s="207"/>
      <c r="NDQ81" s="207"/>
      <c r="NDR81" s="207"/>
      <c r="NDS81" s="207"/>
      <c r="NDT81" s="207"/>
      <c r="NDU81" s="207"/>
      <c r="NDV81" s="207"/>
      <c r="NDW81" s="207"/>
      <c r="NDX81" s="207"/>
      <c r="NDY81" s="207"/>
      <c r="NDZ81" s="207"/>
      <c r="NEA81" s="207"/>
      <c r="NEB81" s="207"/>
      <c r="NEC81" s="207"/>
      <c r="NED81" s="207"/>
      <c r="NEE81" s="207"/>
      <c r="NEF81" s="207"/>
      <c r="NEG81" s="207"/>
      <c r="NEH81" s="207"/>
      <c r="NEI81" s="207"/>
      <c r="NEJ81" s="207"/>
      <c r="NEK81" s="207"/>
      <c r="NEL81" s="207"/>
      <c r="NEM81" s="207"/>
      <c r="NEN81" s="207"/>
      <c r="NEO81" s="207"/>
      <c r="NEP81" s="207"/>
      <c r="NEQ81" s="207"/>
      <c r="NER81" s="207"/>
      <c r="NES81" s="207"/>
      <c r="NET81" s="207"/>
      <c r="NEU81" s="207"/>
      <c r="NEV81" s="207"/>
      <c r="NEW81" s="207"/>
      <c r="NEX81" s="207"/>
      <c r="NEY81" s="207"/>
      <c r="NEZ81" s="207"/>
      <c r="NFA81" s="207"/>
      <c r="NFB81" s="207"/>
      <c r="NFC81" s="207"/>
      <c r="NFD81" s="207"/>
      <c r="NFE81" s="207"/>
      <c r="NFF81" s="207"/>
      <c r="NFG81" s="207"/>
      <c r="NFH81" s="207"/>
      <c r="NFI81" s="207"/>
      <c r="NFJ81" s="207"/>
      <c r="NFK81" s="207"/>
      <c r="NFL81" s="207"/>
      <c r="NFM81" s="207"/>
      <c r="NFN81" s="207"/>
      <c r="NFO81" s="207"/>
      <c r="NFP81" s="207"/>
      <c r="NFQ81" s="207"/>
      <c r="NFR81" s="207"/>
      <c r="NFS81" s="207"/>
      <c r="NFT81" s="207"/>
      <c r="NFU81" s="207"/>
      <c r="NFV81" s="207"/>
      <c r="NFW81" s="207"/>
      <c r="NFX81" s="207"/>
      <c r="NFY81" s="207"/>
      <c r="NFZ81" s="207"/>
      <c r="NGA81" s="207"/>
      <c r="NGB81" s="207"/>
      <c r="NGC81" s="207"/>
      <c r="NGD81" s="207"/>
      <c r="NGE81" s="207"/>
      <c r="NGF81" s="207"/>
      <c r="NGG81" s="207"/>
      <c r="NGH81" s="207"/>
      <c r="NGI81" s="207"/>
      <c r="NGJ81" s="207"/>
      <c r="NGK81" s="207"/>
      <c r="NGL81" s="207"/>
      <c r="NGM81" s="207"/>
      <c r="NGN81" s="207"/>
      <c r="NGO81" s="207"/>
      <c r="NGP81" s="207"/>
      <c r="NGQ81" s="207"/>
      <c r="NGR81" s="207"/>
      <c r="NGS81" s="207"/>
      <c r="NGT81" s="207"/>
      <c r="NGU81" s="207"/>
      <c r="NGV81" s="207"/>
      <c r="NGW81" s="207"/>
      <c r="NGX81" s="207"/>
      <c r="NGY81" s="207"/>
      <c r="NGZ81" s="207"/>
      <c r="NHA81" s="207"/>
      <c r="NHB81" s="207"/>
      <c r="NHC81" s="207"/>
      <c r="NHD81" s="207"/>
      <c r="NHE81" s="207"/>
      <c r="NHF81" s="207"/>
      <c r="NHG81" s="207"/>
      <c r="NHH81" s="207"/>
      <c r="NHI81" s="207"/>
      <c r="NHJ81" s="207"/>
      <c r="NHK81" s="207"/>
      <c r="NHL81" s="207"/>
      <c r="NHM81" s="207"/>
      <c r="NHN81" s="207"/>
      <c r="NHO81" s="207"/>
      <c r="NHP81" s="207"/>
      <c r="NHQ81" s="207"/>
      <c r="NHR81" s="207"/>
      <c r="NHS81" s="207"/>
      <c r="NHT81" s="207"/>
      <c r="NHU81" s="207"/>
      <c r="NHV81" s="207"/>
      <c r="NHW81" s="207"/>
      <c r="NHX81" s="207"/>
      <c r="NHY81" s="207"/>
      <c r="NHZ81" s="207"/>
      <c r="NIA81" s="207"/>
      <c r="NIB81" s="207"/>
      <c r="NIC81" s="207"/>
      <c r="NID81" s="207"/>
      <c r="NIE81" s="207"/>
      <c r="NIF81" s="207"/>
      <c r="NIG81" s="207"/>
      <c r="NIH81" s="207"/>
      <c r="NII81" s="207"/>
      <c r="NIJ81" s="207"/>
      <c r="NIK81" s="207"/>
      <c r="NIL81" s="207"/>
      <c r="NIM81" s="207"/>
      <c r="NIN81" s="207"/>
      <c r="NIO81" s="207"/>
      <c r="NIP81" s="207"/>
      <c r="NIQ81" s="207"/>
      <c r="NIR81" s="207"/>
      <c r="NIS81" s="207"/>
      <c r="NIT81" s="207"/>
      <c r="NIU81" s="207"/>
      <c r="NIV81" s="207"/>
      <c r="NIW81" s="207"/>
      <c r="NIX81" s="207"/>
      <c r="NIY81" s="207"/>
      <c r="NIZ81" s="207"/>
      <c r="NJA81" s="207"/>
      <c r="NJB81" s="207"/>
      <c r="NJC81" s="207"/>
      <c r="NJD81" s="207"/>
      <c r="NJE81" s="207"/>
      <c r="NJF81" s="207"/>
      <c r="NJG81" s="207"/>
      <c r="NJH81" s="207"/>
      <c r="NJI81" s="207"/>
      <c r="NJJ81" s="207"/>
      <c r="NJK81" s="207"/>
      <c r="NJL81" s="207"/>
      <c r="NJM81" s="207"/>
      <c r="NJN81" s="207"/>
      <c r="NJO81" s="207"/>
      <c r="NJP81" s="207"/>
      <c r="NJQ81" s="207"/>
      <c r="NJR81" s="207"/>
      <c r="NJS81" s="207"/>
      <c r="NJT81" s="207"/>
      <c r="NJU81" s="207"/>
      <c r="NJV81" s="207"/>
      <c r="NJW81" s="207"/>
      <c r="NJX81" s="207"/>
      <c r="NJY81" s="207"/>
      <c r="NJZ81" s="207"/>
      <c r="NKA81" s="207"/>
      <c r="NKB81" s="207"/>
      <c r="NKC81" s="207"/>
      <c r="NKD81" s="207"/>
      <c r="NKE81" s="207"/>
      <c r="NKF81" s="207"/>
      <c r="NKG81" s="207"/>
      <c r="NKH81" s="207"/>
      <c r="NKI81" s="207"/>
      <c r="NKJ81" s="207"/>
      <c r="NKK81" s="207"/>
      <c r="NKL81" s="207"/>
      <c r="NKM81" s="207"/>
      <c r="NKN81" s="207"/>
      <c r="NKO81" s="207"/>
      <c r="NKP81" s="207"/>
      <c r="NKQ81" s="207"/>
      <c r="NKR81" s="207"/>
      <c r="NKS81" s="207"/>
      <c r="NKT81" s="207"/>
      <c r="NKU81" s="207"/>
      <c r="NKV81" s="207"/>
      <c r="NKW81" s="207"/>
      <c r="NKX81" s="207"/>
      <c r="NKY81" s="207"/>
      <c r="NKZ81" s="207"/>
      <c r="NLA81" s="207"/>
      <c r="NLB81" s="207"/>
      <c r="NLC81" s="207"/>
      <c r="NLD81" s="207"/>
      <c r="NLE81" s="207"/>
      <c r="NLF81" s="207"/>
      <c r="NLG81" s="207"/>
      <c r="NLH81" s="207"/>
      <c r="NLI81" s="207"/>
      <c r="NLJ81" s="207"/>
      <c r="NLK81" s="207"/>
      <c r="NLL81" s="207"/>
      <c r="NLM81" s="207"/>
      <c r="NLN81" s="207"/>
      <c r="NLO81" s="207"/>
      <c r="NLP81" s="207"/>
      <c r="NLQ81" s="207"/>
      <c r="NLR81" s="207"/>
      <c r="NLS81" s="207"/>
      <c r="NLT81" s="207"/>
      <c r="NLU81" s="207"/>
      <c r="NLV81" s="207"/>
      <c r="NLW81" s="207"/>
      <c r="NLX81" s="207"/>
      <c r="NLY81" s="207"/>
      <c r="NLZ81" s="207"/>
      <c r="NMA81" s="207"/>
      <c r="NMB81" s="207"/>
      <c r="NMC81" s="207"/>
      <c r="NMD81" s="207"/>
      <c r="NME81" s="207"/>
      <c r="NMF81" s="207"/>
      <c r="NMG81" s="207"/>
      <c r="NMH81" s="207"/>
      <c r="NMI81" s="207"/>
      <c r="NMJ81" s="207"/>
      <c r="NMK81" s="207"/>
      <c r="NML81" s="207"/>
      <c r="NMM81" s="207"/>
      <c r="NMN81" s="207"/>
      <c r="NMO81" s="207"/>
      <c r="NMP81" s="207"/>
      <c r="NMQ81" s="207"/>
      <c r="NMR81" s="207"/>
      <c r="NMS81" s="207"/>
      <c r="NMT81" s="207"/>
      <c r="NMU81" s="207"/>
      <c r="NMV81" s="207"/>
      <c r="NMW81" s="207"/>
      <c r="NMX81" s="207"/>
      <c r="NMY81" s="207"/>
      <c r="NMZ81" s="207"/>
      <c r="NNA81" s="207"/>
      <c r="NNB81" s="207"/>
      <c r="NNC81" s="207"/>
      <c r="NND81" s="207"/>
      <c r="NNE81" s="207"/>
      <c r="NNF81" s="207"/>
      <c r="NNG81" s="207"/>
      <c r="NNH81" s="207"/>
      <c r="NNI81" s="207"/>
      <c r="NNJ81" s="207"/>
      <c r="NNK81" s="207"/>
      <c r="NNL81" s="207"/>
      <c r="NNM81" s="207"/>
      <c r="NNN81" s="207"/>
      <c r="NNO81" s="207"/>
      <c r="NNP81" s="207"/>
      <c r="NNQ81" s="207"/>
      <c r="NNR81" s="207"/>
      <c r="NNS81" s="207"/>
      <c r="NNT81" s="207"/>
      <c r="NNU81" s="207"/>
      <c r="NNV81" s="207"/>
      <c r="NNW81" s="207"/>
      <c r="NNX81" s="207"/>
      <c r="NNY81" s="207"/>
      <c r="NNZ81" s="207"/>
      <c r="NOA81" s="207"/>
      <c r="NOB81" s="207"/>
      <c r="NOC81" s="207"/>
      <c r="NOD81" s="207"/>
      <c r="NOE81" s="207"/>
      <c r="NOF81" s="207"/>
      <c r="NOG81" s="207"/>
      <c r="NOH81" s="207"/>
      <c r="NOI81" s="207"/>
      <c r="NOJ81" s="207"/>
      <c r="NOK81" s="207"/>
      <c r="NOL81" s="207"/>
      <c r="NOM81" s="207"/>
      <c r="NON81" s="207"/>
      <c r="NOO81" s="207"/>
      <c r="NOP81" s="207"/>
      <c r="NOQ81" s="207"/>
      <c r="NOR81" s="207"/>
      <c r="NOS81" s="207"/>
      <c r="NOT81" s="207"/>
      <c r="NOU81" s="207"/>
      <c r="NOV81" s="207"/>
      <c r="NOW81" s="207"/>
      <c r="NOX81" s="207"/>
      <c r="NOY81" s="207"/>
      <c r="NOZ81" s="207"/>
      <c r="NPA81" s="207"/>
      <c r="NPB81" s="207"/>
      <c r="NPC81" s="207"/>
      <c r="NPD81" s="207"/>
      <c r="NPE81" s="207"/>
      <c r="NPF81" s="207"/>
      <c r="NPG81" s="207"/>
      <c r="NPH81" s="207"/>
      <c r="NPI81" s="207"/>
      <c r="NPJ81" s="207"/>
      <c r="NPK81" s="207"/>
      <c r="NPL81" s="207"/>
      <c r="NPM81" s="207"/>
      <c r="NPN81" s="207"/>
      <c r="NPO81" s="207"/>
      <c r="NPP81" s="207"/>
      <c r="NPQ81" s="207"/>
      <c r="NPR81" s="207"/>
      <c r="NPS81" s="207"/>
      <c r="NPT81" s="207"/>
      <c r="NPU81" s="207"/>
      <c r="NPV81" s="207"/>
      <c r="NPW81" s="207"/>
      <c r="NPX81" s="207"/>
      <c r="NPY81" s="207"/>
      <c r="NPZ81" s="207"/>
      <c r="NQA81" s="207"/>
      <c r="NQB81" s="207"/>
      <c r="NQC81" s="207"/>
      <c r="NQD81" s="207"/>
      <c r="NQE81" s="207"/>
      <c r="NQF81" s="207"/>
      <c r="NQG81" s="207"/>
      <c r="NQH81" s="207"/>
      <c r="NQI81" s="207"/>
      <c r="NQJ81" s="207"/>
      <c r="NQK81" s="207"/>
      <c r="NQL81" s="207"/>
      <c r="NQM81" s="207"/>
      <c r="NQN81" s="207"/>
      <c r="NQO81" s="207"/>
      <c r="NQP81" s="207"/>
      <c r="NQQ81" s="207"/>
      <c r="NQR81" s="207"/>
      <c r="NQS81" s="207"/>
      <c r="NQT81" s="207"/>
      <c r="NQU81" s="207"/>
      <c r="NQV81" s="207"/>
      <c r="NQW81" s="207"/>
      <c r="NQX81" s="207"/>
      <c r="NQY81" s="207"/>
      <c r="NQZ81" s="207"/>
      <c r="NRA81" s="207"/>
      <c r="NRB81" s="207"/>
      <c r="NRC81" s="207"/>
      <c r="NRD81" s="207"/>
      <c r="NRE81" s="207"/>
      <c r="NRF81" s="207"/>
      <c r="NRG81" s="207"/>
      <c r="NRH81" s="207"/>
      <c r="NRI81" s="207"/>
      <c r="NRJ81" s="207"/>
      <c r="NRK81" s="207"/>
      <c r="NRL81" s="207"/>
      <c r="NRM81" s="207"/>
      <c r="NRN81" s="207"/>
      <c r="NRO81" s="207"/>
      <c r="NRP81" s="207"/>
      <c r="NRQ81" s="207"/>
      <c r="NRR81" s="207"/>
      <c r="NRS81" s="207"/>
      <c r="NRT81" s="207"/>
      <c r="NRU81" s="207"/>
      <c r="NRV81" s="207"/>
      <c r="NRW81" s="207"/>
      <c r="NRX81" s="207"/>
      <c r="NRY81" s="207"/>
      <c r="NRZ81" s="207"/>
      <c r="NSA81" s="207"/>
      <c r="NSB81" s="207"/>
      <c r="NSC81" s="207"/>
      <c r="NSD81" s="207"/>
      <c r="NSE81" s="207"/>
      <c r="NSF81" s="207"/>
      <c r="NSG81" s="207"/>
      <c r="NSH81" s="207"/>
      <c r="NSI81" s="207"/>
      <c r="NSJ81" s="207"/>
      <c r="NSK81" s="207"/>
      <c r="NSL81" s="207"/>
      <c r="NSM81" s="207"/>
      <c r="NSN81" s="207"/>
      <c r="NSO81" s="207"/>
      <c r="NSP81" s="207"/>
      <c r="NSQ81" s="207"/>
      <c r="NSR81" s="207"/>
      <c r="NSS81" s="207"/>
      <c r="NST81" s="207"/>
      <c r="NSU81" s="207"/>
      <c r="NSV81" s="207"/>
      <c r="NSW81" s="207"/>
      <c r="NSX81" s="207"/>
      <c r="NSY81" s="207"/>
      <c r="NSZ81" s="207"/>
      <c r="NTA81" s="207"/>
      <c r="NTB81" s="207"/>
      <c r="NTC81" s="207"/>
      <c r="NTD81" s="207"/>
      <c r="NTE81" s="207"/>
      <c r="NTF81" s="207"/>
      <c r="NTG81" s="207"/>
      <c r="NTH81" s="207"/>
      <c r="NTI81" s="207"/>
      <c r="NTJ81" s="207"/>
      <c r="NTK81" s="207"/>
      <c r="NTL81" s="207"/>
      <c r="NTM81" s="207"/>
      <c r="NTN81" s="207"/>
      <c r="NTO81" s="207"/>
      <c r="NTP81" s="207"/>
      <c r="NTQ81" s="207"/>
      <c r="NTR81" s="207"/>
      <c r="NTS81" s="207"/>
      <c r="NTT81" s="207"/>
      <c r="NTU81" s="207"/>
      <c r="NTV81" s="207"/>
      <c r="NTW81" s="207"/>
      <c r="NTX81" s="207"/>
      <c r="NTY81" s="207"/>
      <c r="NTZ81" s="207"/>
      <c r="NUA81" s="207"/>
      <c r="NUB81" s="207"/>
      <c r="NUC81" s="207"/>
      <c r="NUD81" s="207"/>
      <c r="NUE81" s="207"/>
      <c r="NUF81" s="207"/>
      <c r="NUG81" s="207"/>
      <c r="NUH81" s="207"/>
      <c r="NUI81" s="207"/>
      <c r="NUJ81" s="207"/>
      <c r="NUK81" s="207"/>
      <c r="NUL81" s="207"/>
      <c r="NUM81" s="207"/>
      <c r="NUN81" s="207"/>
      <c r="NUO81" s="207"/>
      <c r="NUP81" s="207"/>
      <c r="NUQ81" s="207"/>
      <c r="NUR81" s="207"/>
      <c r="NUS81" s="207"/>
      <c r="NUT81" s="207"/>
      <c r="NUU81" s="207"/>
      <c r="NUV81" s="207"/>
      <c r="NUW81" s="207"/>
      <c r="NUX81" s="207"/>
      <c r="NUY81" s="207"/>
      <c r="NUZ81" s="207"/>
      <c r="NVA81" s="207"/>
      <c r="NVB81" s="207"/>
      <c r="NVC81" s="207"/>
      <c r="NVD81" s="207"/>
      <c r="NVE81" s="207"/>
      <c r="NVF81" s="207"/>
      <c r="NVG81" s="207"/>
      <c r="NVH81" s="207"/>
      <c r="NVI81" s="207"/>
      <c r="NVJ81" s="207"/>
      <c r="NVK81" s="207"/>
      <c r="NVL81" s="207"/>
      <c r="NVM81" s="207"/>
      <c r="NVN81" s="207"/>
      <c r="NVO81" s="207"/>
      <c r="NVP81" s="207"/>
      <c r="NVQ81" s="207"/>
      <c r="NVR81" s="207"/>
      <c r="NVS81" s="207"/>
      <c r="NVT81" s="207"/>
      <c r="NVU81" s="207"/>
      <c r="NVV81" s="207"/>
      <c r="NVW81" s="207"/>
      <c r="NVX81" s="207"/>
      <c r="NVY81" s="207"/>
      <c r="NVZ81" s="207"/>
      <c r="NWA81" s="207"/>
      <c r="NWB81" s="207"/>
      <c r="NWC81" s="207"/>
      <c r="NWD81" s="207"/>
      <c r="NWE81" s="207"/>
      <c r="NWF81" s="207"/>
      <c r="NWG81" s="207"/>
      <c r="NWH81" s="207"/>
      <c r="NWI81" s="207"/>
      <c r="NWJ81" s="207"/>
      <c r="NWK81" s="207"/>
      <c r="NWL81" s="207"/>
      <c r="NWM81" s="207"/>
      <c r="NWN81" s="207"/>
      <c r="NWO81" s="207"/>
      <c r="NWP81" s="207"/>
      <c r="NWQ81" s="207"/>
      <c r="NWR81" s="207"/>
      <c r="NWS81" s="207"/>
      <c r="NWT81" s="207"/>
      <c r="NWU81" s="207"/>
      <c r="NWV81" s="207"/>
      <c r="NWW81" s="207"/>
      <c r="NWX81" s="207"/>
      <c r="NWY81" s="207"/>
      <c r="NWZ81" s="207"/>
      <c r="NXA81" s="207"/>
      <c r="NXB81" s="207"/>
      <c r="NXC81" s="207"/>
      <c r="NXD81" s="207"/>
      <c r="NXE81" s="207"/>
      <c r="NXF81" s="207"/>
      <c r="NXG81" s="207"/>
      <c r="NXH81" s="207"/>
      <c r="NXI81" s="207"/>
      <c r="NXJ81" s="207"/>
      <c r="NXK81" s="207"/>
      <c r="NXL81" s="207"/>
      <c r="NXM81" s="207"/>
      <c r="NXN81" s="207"/>
      <c r="NXO81" s="207"/>
      <c r="NXP81" s="207"/>
      <c r="NXQ81" s="207"/>
      <c r="NXR81" s="207"/>
      <c r="NXS81" s="207"/>
      <c r="NXT81" s="207"/>
      <c r="NXU81" s="207"/>
      <c r="NXV81" s="207"/>
      <c r="NXW81" s="207"/>
      <c r="NXX81" s="207"/>
      <c r="NXY81" s="207"/>
      <c r="NXZ81" s="207"/>
      <c r="NYA81" s="207"/>
      <c r="NYB81" s="207"/>
      <c r="NYC81" s="207"/>
      <c r="NYD81" s="207"/>
      <c r="NYE81" s="207"/>
      <c r="NYF81" s="207"/>
      <c r="NYG81" s="207"/>
      <c r="NYH81" s="207"/>
      <c r="NYI81" s="207"/>
      <c r="NYJ81" s="207"/>
      <c r="NYK81" s="207"/>
      <c r="NYL81" s="207"/>
      <c r="NYM81" s="207"/>
      <c r="NYN81" s="207"/>
      <c r="NYO81" s="207"/>
      <c r="NYP81" s="207"/>
      <c r="NYQ81" s="207"/>
      <c r="NYR81" s="207"/>
      <c r="NYS81" s="207"/>
      <c r="NYT81" s="207"/>
      <c r="NYU81" s="207"/>
      <c r="NYV81" s="207"/>
      <c r="NYW81" s="207"/>
      <c r="NYX81" s="207"/>
      <c r="NYY81" s="207"/>
      <c r="NYZ81" s="207"/>
      <c r="NZA81" s="207"/>
      <c r="NZB81" s="207"/>
      <c r="NZC81" s="207"/>
      <c r="NZD81" s="207"/>
      <c r="NZE81" s="207"/>
      <c r="NZF81" s="207"/>
      <c r="NZG81" s="207"/>
      <c r="NZH81" s="207"/>
      <c r="NZI81" s="207"/>
      <c r="NZJ81" s="207"/>
      <c r="NZK81" s="207"/>
      <c r="NZL81" s="207"/>
      <c r="NZM81" s="207"/>
      <c r="NZN81" s="207"/>
      <c r="NZO81" s="207"/>
      <c r="NZP81" s="207"/>
      <c r="NZQ81" s="207"/>
      <c r="NZR81" s="207"/>
      <c r="NZS81" s="207"/>
      <c r="NZT81" s="207"/>
      <c r="NZU81" s="207"/>
      <c r="NZV81" s="207"/>
      <c r="NZW81" s="207"/>
      <c r="NZX81" s="207"/>
      <c r="NZY81" s="207"/>
      <c r="NZZ81" s="207"/>
      <c r="OAA81" s="207"/>
      <c r="OAB81" s="207"/>
      <c r="OAC81" s="207"/>
      <c r="OAD81" s="207"/>
      <c r="OAE81" s="207"/>
      <c r="OAF81" s="207"/>
      <c r="OAG81" s="207"/>
      <c r="OAH81" s="207"/>
      <c r="OAI81" s="207"/>
      <c r="OAJ81" s="207"/>
      <c r="OAK81" s="207"/>
      <c r="OAL81" s="207"/>
      <c r="OAM81" s="207"/>
      <c r="OAN81" s="207"/>
      <c r="OAO81" s="207"/>
      <c r="OAP81" s="207"/>
      <c r="OAQ81" s="207"/>
      <c r="OAR81" s="207"/>
      <c r="OAS81" s="207"/>
      <c r="OAT81" s="207"/>
      <c r="OAU81" s="207"/>
      <c r="OAV81" s="207"/>
      <c r="OAW81" s="207"/>
      <c r="OAX81" s="207"/>
      <c r="OAY81" s="207"/>
      <c r="OAZ81" s="207"/>
      <c r="OBA81" s="207"/>
      <c r="OBB81" s="207"/>
      <c r="OBC81" s="207"/>
      <c r="OBD81" s="207"/>
      <c r="OBE81" s="207"/>
      <c r="OBF81" s="207"/>
      <c r="OBG81" s="207"/>
      <c r="OBH81" s="207"/>
      <c r="OBI81" s="207"/>
      <c r="OBJ81" s="207"/>
      <c r="OBK81" s="207"/>
      <c r="OBL81" s="207"/>
      <c r="OBM81" s="207"/>
      <c r="OBN81" s="207"/>
      <c r="OBO81" s="207"/>
      <c r="OBP81" s="207"/>
      <c r="OBQ81" s="207"/>
      <c r="OBR81" s="207"/>
      <c r="OBS81" s="207"/>
      <c r="OBT81" s="207"/>
      <c r="OBU81" s="207"/>
      <c r="OBV81" s="207"/>
      <c r="OBW81" s="207"/>
      <c r="OBX81" s="207"/>
      <c r="OBY81" s="207"/>
      <c r="OBZ81" s="207"/>
      <c r="OCA81" s="207"/>
      <c r="OCB81" s="207"/>
      <c r="OCC81" s="207"/>
      <c r="OCD81" s="207"/>
      <c r="OCE81" s="207"/>
      <c r="OCF81" s="207"/>
      <c r="OCG81" s="207"/>
      <c r="OCH81" s="207"/>
      <c r="OCI81" s="207"/>
      <c r="OCJ81" s="207"/>
      <c r="OCK81" s="207"/>
      <c r="OCL81" s="207"/>
      <c r="OCM81" s="207"/>
      <c r="OCN81" s="207"/>
      <c r="OCO81" s="207"/>
      <c r="OCP81" s="207"/>
      <c r="OCQ81" s="207"/>
      <c r="OCR81" s="207"/>
      <c r="OCS81" s="207"/>
      <c r="OCT81" s="207"/>
      <c r="OCU81" s="207"/>
      <c r="OCV81" s="207"/>
      <c r="OCW81" s="207"/>
      <c r="OCX81" s="207"/>
      <c r="OCY81" s="207"/>
      <c r="OCZ81" s="207"/>
      <c r="ODA81" s="207"/>
      <c r="ODB81" s="207"/>
      <c r="ODC81" s="207"/>
      <c r="ODD81" s="207"/>
      <c r="ODE81" s="207"/>
      <c r="ODF81" s="207"/>
      <c r="ODG81" s="207"/>
      <c r="ODH81" s="207"/>
      <c r="ODI81" s="207"/>
      <c r="ODJ81" s="207"/>
      <c r="ODK81" s="207"/>
      <c r="ODL81" s="207"/>
      <c r="ODM81" s="207"/>
      <c r="ODN81" s="207"/>
      <c r="ODO81" s="207"/>
      <c r="ODP81" s="207"/>
      <c r="ODQ81" s="207"/>
      <c r="ODR81" s="207"/>
      <c r="ODS81" s="207"/>
      <c r="ODT81" s="207"/>
      <c r="ODU81" s="207"/>
      <c r="ODV81" s="207"/>
      <c r="ODW81" s="207"/>
      <c r="ODX81" s="207"/>
      <c r="ODY81" s="207"/>
      <c r="ODZ81" s="207"/>
      <c r="OEA81" s="207"/>
      <c r="OEB81" s="207"/>
      <c r="OEC81" s="207"/>
      <c r="OED81" s="207"/>
      <c r="OEE81" s="207"/>
      <c r="OEF81" s="207"/>
      <c r="OEG81" s="207"/>
      <c r="OEH81" s="207"/>
      <c r="OEI81" s="207"/>
      <c r="OEJ81" s="207"/>
      <c r="OEK81" s="207"/>
      <c r="OEL81" s="207"/>
      <c r="OEM81" s="207"/>
      <c r="OEN81" s="207"/>
      <c r="OEO81" s="207"/>
      <c r="OEP81" s="207"/>
      <c r="OEQ81" s="207"/>
      <c r="OER81" s="207"/>
      <c r="OES81" s="207"/>
      <c r="OET81" s="207"/>
      <c r="OEU81" s="207"/>
      <c r="OEV81" s="207"/>
      <c r="OEW81" s="207"/>
      <c r="OEX81" s="207"/>
      <c r="OEY81" s="207"/>
      <c r="OEZ81" s="207"/>
      <c r="OFA81" s="207"/>
      <c r="OFB81" s="207"/>
      <c r="OFC81" s="207"/>
      <c r="OFD81" s="207"/>
      <c r="OFE81" s="207"/>
      <c r="OFF81" s="207"/>
      <c r="OFG81" s="207"/>
      <c r="OFH81" s="207"/>
      <c r="OFI81" s="207"/>
      <c r="OFJ81" s="207"/>
      <c r="OFK81" s="207"/>
      <c r="OFL81" s="207"/>
      <c r="OFM81" s="207"/>
      <c r="OFN81" s="207"/>
      <c r="OFO81" s="207"/>
      <c r="OFP81" s="207"/>
      <c r="OFQ81" s="207"/>
      <c r="OFR81" s="207"/>
      <c r="OFS81" s="207"/>
      <c r="OFT81" s="207"/>
      <c r="OFU81" s="207"/>
      <c r="OFV81" s="207"/>
      <c r="OFW81" s="207"/>
      <c r="OFX81" s="207"/>
      <c r="OFY81" s="207"/>
      <c r="OFZ81" s="207"/>
      <c r="OGA81" s="207"/>
      <c r="OGB81" s="207"/>
      <c r="OGC81" s="207"/>
      <c r="OGD81" s="207"/>
      <c r="OGE81" s="207"/>
      <c r="OGF81" s="207"/>
      <c r="OGG81" s="207"/>
      <c r="OGH81" s="207"/>
      <c r="OGI81" s="207"/>
      <c r="OGJ81" s="207"/>
      <c r="OGK81" s="207"/>
      <c r="OGL81" s="207"/>
      <c r="OGM81" s="207"/>
      <c r="OGN81" s="207"/>
      <c r="OGO81" s="207"/>
      <c r="OGP81" s="207"/>
      <c r="OGQ81" s="207"/>
      <c r="OGR81" s="207"/>
      <c r="OGS81" s="207"/>
      <c r="OGT81" s="207"/>
      <c r="OGU81" s="207"/>
      <c r="OGV81" s="207"/>
      <c r="OGW81" s="207"/>
      <c r="OGX81" s="207"/>
      <c r="OGY81" s="207"/>
      <c r="OGZ81" s="207"/>
      <c r="OHA81" s="207"/>
      <c r="OHB81" s="207"/>
      <c r="OHC81" s="207"/>
      <c r="OHD81" s="207"/>
      <c r="OHE81" s="207"/>
      <c r="OHF81" s="207"/>
      <c r="OHG81" s="207"/>
      <c r="OHH81" s="207"/>
      <c r="OHI81" s="207"/>
      <c r="OHJ81" s="207"/>
      <c r="OHK81" s="207"/>
      <c r="OHL81" s="207"/>
      <c r="OHM81" s="207"/>
      <c r="OHN81" s="207"/>
      <c r="OHO81" s="207"/>
      <c r="OHP81" s="207"/>
      <c r="OHQ81" s="207"/>
      <c r="OHR81" s="207"/>
      <c r="OHS81" s="207"/>
      <c r="OHT81" s="207"/>
      <c r="OHU81" s="207"/>
      <c r="OHV81" s="207"/>
      <c r="OHW81" s="207"/>
      <c r="OHX81" s="207"/>
      <c r="OHY81" s="207"/>
      <c r="OHZ81" s="207"/>
      <c r="OIA81" s="207"/>
      <c r="OIB81" s="207"/>
      <c r="OIC81" s="207"/>
      <c r="OID81" s="207"/>
      <c r="OIE81" s="207"/>
      <c r="OIF81" s="207"/>
      <c r="OIG81" s="207"/>
      <c r="OIH81" s="207"/>
      <c r="OII81" s="207"/>
      <c r="OIJ81" s="207"/>
      <c r="OIK81" s="207"/>
      <c r="OIL81" s="207"/>
      <c r="OIM81" s="207"/>
      <c r="OIN81" s="207"/>
      <c r="OIO81" s="207"/>
      <c r="OIP81" s="207"/>
      <c r="OIQ81" s="207"/>
      <c r="OIR81" s="207"/>
      <c r="OIS81" s="207"/>
      <c r="OIT81" s="207"/>
      <c r="OIU81" s="207"/>
      <c r="OIV81" s="207"/>
      <c r="OIW81" s="207"/>
      <c r="OIX81" s="207"/>
      <c r="OIY81" s="207"/>
      <c r="OIZ81" s="207"/>
      <c r="OJA81" s="207"/>
      <c r="OJB81" s="207"/>
      <c r="OJC81" s="207"/>
      <c r="OJD81" s="207"/>
      <c r="OJE81" s="207"/>
      <c r="OJF81" s="207"/>
      <c r="OJG81" s="207"/>
      <c r="OJH81" s="207"/>
      <c r="OJI81" s="207"/>
      <c r="OJJ81" s="207"/>
      <c r="OJK81" s="207"/>
      <c r="OJL81" s="207"/>
      <c r="OJM81" s="207"/>
      <c r="OJN81" s="207"/>
      <c r="OJO81" s="207"/>
      <c r="OJP81" s="207"/>
      <c r="OJQ81" s="207"/>
      <c r="OJR81" s="207"/>
      <c r="OJS81" s="207"/>
      <c r="OJT81" s="207"/>
      <c r="OJU81" s="207"/>
      <c r="OJV81" s="207"/>
      <c r="OJW81" s="207"/>
      <c r="OJX81" s="207"/>
      <c r="OJY81" s="207"/>
      <c r="OJZ81" s="207"/>
      <c r="OKA81" s="207"/>
      <c r="OKB81" s="207"/>
      <c r="OKC81" s="207"/>
      <c r="OKD81" s="207"/>
      <c r="OKE81" s="207"/>
      <c r="OKF81" s="207"/>
      <c r="OKG81" s="207"/>
      <c r="OKH81" s="207"/>
      <c r="OKI81" s="207"/>
      <c r="OKJ81" s="207"/>
      <c r="OKK81" s="207"/>
      <c r="OKL81" s="207"/>
      <c r="OKM81" s="207"/>
      <c r="OKN81" s="207"/>
      <c r="OKO81" s="207"/>
      <c r="OKP81" s="207"/>
      <c r="OKQ81" s="207"/>
      <c r="OKR81" s="207"/>
      <c r="OKS81" s="207"/>
      <c r="OKT81" s="207"/>
      <c r="OKU81" s="207"/>
      <c r="OKV81" s="207"/>
      <c r="OKW81" s="207"/>
      <c r="OKX81" s="207"/>
      <c r="OKY81" s="207"/>
      <c r="OKZ81" s="207"/>
      <c r="OLA81" s="207"/>
      <c r="OLB81" s="207"/>
      <c r="OLC81" s="207"/>
      <c r="OLD81" s="207"/>
      <c r="OLE81" s="207"/>
      <c r="OLF81" s="207"/>
      <c r="OLG81" s="207"/>
      <c r="OLH81" s="207"/>
      <c r="OLI81" s="207"/>
      <c r="OLJ81" s="207"/>
      <c r="OLK81" s="207"/>
      <c r="OLL81" s="207"/>
      <c r="OLM81" s="207"/>
      <c r="OLN81" s="207"/>
      <c r="OLO81" s="207"/>
      <c r="OLP81" s="207"/>
      <c r="OLQ81" s="207"/>
      <c r="OLR81" s="207"/>
      <c r="OLS81" s="207"/>
      <c r="OLT81" s="207"/>
      <c r="OLU81" s="207"/>
      <c r="OLV81" s="207"/>
      <c r="OLW81" s="207"/>
      <c r="OLX81" s="207"/>
      <c r="OLY81" s="207"/>
      <c r="OLZ81" s="207"/>
      <c r="OMA81" s="207"/>
      <c r="OMB81" s="207"/>
      <c r="OMC81" s="207"/>
      <c r="OMD81" s="207"/>
      <c r="OME81" s="207"/>
      <c r="OMF81" s="207"/>
      <c r="OMG81" s="207"/>
      <c r="OMH81" s="207"/>
      <c r="OMI81" s="207"/>
      <c r="OMJ81" s="207"/>
      <c r="OMK81" s="207"/>
      <c r="OML81" s="207"/>
      <c r="OMM81" s="207"/>
      <c r="OMN81" s="207"/>
      <c r="OMO81" s="207"/>
      <c r="OMP81" s="207"/>
      <c r="OMQ81" s="207"/>
      <c r="OMR81" s="207"/>
      <c r="OMS81" s="207"/>
      <c r="OMT81" s="207"/>
      <c r="OMU81" s="207"/>
      <c r="OMV81" s="207"/>
      <c r="OMW81" s="207"/>
      <c r="OMX81" s="207"/>
      <c r="OMY81" s="207"/>
      <c r="OMZ81" s="207"/>
      <c r="ONA81" s="207"/>
      <c r="ONB81" s="207"/>
      <c r="ONC81" s="207"/>
      <c r="OND81" s="207"/>
      <c r="ONE81" s="207"/>
      <c r="ONF81" s="207"/>
      <c r="ONG81" s="207"/>
      <c r="ONH81" s="207"/>
      <c r="ONI81" s="207"/>
      <c r="ONJ81" s="207"/>
      <c r="ONK81" s="207"/>
      <c r="ONL81" s="207"/>
      <c r="ONM81" s="207"/>
      <c r="ONN81" s="207"/>
      <c r="ONO81" s="207"/>
      <c r="ONP81" s="207"/>
      <c r="ONQ81" s="207"/>
      <c r="ONR81" s="207"/>
      <c r="ONS81" s="207"/>
      <c r="ONT81" s="207"/>
      <c r="ONU81" s="207"/>
      <c r="ONV81" s="207"/>
      <c r="ONW81" s="207"/>
      <c r="ONX81" s="207"/>
      <c r="ONY81" s="207"/>
      <c r="ONZ81" s="207"/>
      <c r="OOA81" s="207"/>
      <c r="OOB81" s="207"/>
      <c r="OOC81" s="207"/>
      <c r="OOD81" s="207"/>
      <c r="OOE81" s="207"/>
      <c r="OOF81" s="207"/>
      <c r="OOG81" s="207"/>
      <c r="OOH81" s="207"/>
      <c r="OOI81" s="207"/>
      <c r="OOJ81" s="207"/>
      <c r="OOK81" s="207"/>
      <c r="OOL81" s="207"/>
      <c r="OOM81" s="207"/>
      <c r="OON81" s="207"/>
      <c r="OOO81" s="207"/>
      <c r="OOP81" s="207"/>
      <c r="OOQ81" s="207"/>
      <c r="OOR81" s="207"/>
      <c r="OOS81" s="207"/>
      <c r="OOT81" s="207"/>
      <c r="OOU81" s="207"/>
      <c r="OOV81" s="207"/>
      <c r="OOW81" s="207"/>
      <c r="OOX81" s="207"/>
      <c r="OOY81" s="207"/>
      <c r="OOZ81" s="207"/>
      <c r="OPA81" s="207"/>
      <c r="OPB81" s="207"/>
      <c r="OPC81" s="207"/>
      <c r="OPD81" s="207"/>
      <c r="OPE81" s="207"/>
      <c r="OPF81" s="207"/>
      <c r="OPG81" s="207"/>
      <c r="OPH81" s="207"/>
      <c r="OPI81" s="207"/>
      <c r="OPJ81" s="207"/>
      <c r="OPK81" s="207"/>
      <c r="OPL81" s="207"/>
      <c r="OPM81" s="207"/>
      <c r="OPN81" s="207"/>
      <c r="OPO81" s="207"/>
      <c r="OPP81" s="207"/>
      <c r="OPQ81" s="207"/>
      <c r="OPR81" s="207"/>
      <c r="OPS81" s="207"/>
      <c r="OPT81" s="207"/>
      <c r="OPU81" s="207"/>
      <c r="OPV81" s="207"/>
      <c r="OPW81" s="207"/>
      <c r="OPX81" s="207"/>
      <c r="OPY81" s="207"/>
      <c r="OPZ81" s="207"/>
      <c r="OQA81" s="207"/>
      <c r="OQB81" s="207"/>
      <c r="OQC81" s="207"/>
      <c r="OQD81" s="207"/>
      <c r="OQE81" s="207"/>
      <c r="OQF81" s="207"/>
      <c r="OQG81" s="207"/>
      <c r="OQH81" s="207"/>
      <c r="OQI81" s="207"/>
      <c r="OQJ81" s="207"/>
      <c r="OQK81" s="207"/>
      <c r="OQL81" s="207"/>
      <c r="OQM81" s="207"/>
      <c r="OQN81" s="207"/>
      <c r="OQO81" s="207"/>
      <c r="OQP81" s="207"/>
      <c r="OQQ81" s="207"/>
      <c r="OQR81" s="207"/>
      <c r="OQS81" s="207"/>
      <c r="OQT81" s="207"/>
      <c r="OQU81" s="207"/>
      <c r="OQV81" s="207"/>
      <c r="OQW81" s="207"/>
      <c r="OQX81" s="207"/>
      <c r="OQY81" s="207"/>
      <c r="OQZ81" s="207"/>
      <c r="ORA81" s="207"/>
      <c r="ORB81" s="207"/>
      <c r="ORC81" s="207"/>
      <c r="ORD81" s="207"/>
      <c r="ORE81" s="207"/>
      <c r="ORF81" s="207"/>
      <c r="ORG81" s="207"/>
      <c r="ORH81" s="207"/>
      <c r="ORI81" s="207"/>
      <c r="ORJ81" s="207"/>
      <c r="ORK81" s="207"/>
      <c r="ORL81" s="207"/>
      <c r="ORM81" s="207"/>
      <c r="ORN81" s="207"/>
      <c r="ORO81" s="207"/>
      <c r="ORP81" s="207"/>
      <c r="ORQ81" s="207"/>
      <c r="ORR81" s="207"/>
      <c r="ORS81" s="207"/>
      <c r="ORT81" s="207"/>
      <c r="ORU81" s="207"/>
      <c r="ORV81" s="207"/>
      <c r="ORW81" s="207"/>
      <c r="ORX81" s="207"/>
      <c r="ORY81" s="207"/>
      <c r="ORZ81" s="207"/>
      <c r="OSA81" s="207"/>
      <c r="OSB81" s="207"/>
      <c r="OSC81" s="207"/>
      <c r="OSD81" s="207"/>
      <c r="OSE81" s="207"/>
      <c r="OSF81" s="207"/>
      <c r="OSG81" s="207"/>
      <c r="OSH81" s="207"/>
      <c r="OSI81" s="207"/>
      <c r="OSJ81" s="207"/>
      <c r="OSK81" s="207"/>
      <c r="OSL81" s="207"/>
      <c r="OSM81" s="207"/>
      <c r="OSN81" s="207"/>
      <c r="OSO81" s="207"/>
      <c r="OSP81" s="207"/>
      <c r="OSQ81" s="207"/>
      <c r="OSR81" s="207"/>
      <c r="OSS81" s="207"/>
      <c r="OST81" s="207"/>
      <c r="OSU81" s="207"/>
      <c r="OSV81" s="207"/>
      <c r="OSW81" s="207"/>
      <c r="OSX81" s="207"/>
      <c r="OSY81" s="207"/>
      <c r="OSZ81" s="207"/>
      <c r="OTA81" s="207"/>
      <c r="OTB81" s="207"/>
      <c r="OTC81" s="207"/>
      <c r="OTD81" s="207"/>
      <c r="OTE81" s="207"/>
      <c r="OTF81" s="207"/>
      <c r="OTG81" s="207"/>
      <c r="OTH81" s="207"/>
      <c r="OTI81" s="207"/>
      <c r="OTJ81" s="207"/>
      <c r="OTK81" s="207"/>
      <c r="OTL81" s="207"/>
      <c r="OTM81" s="207"/>
      <c r="OTN81" s="207"/>
      <c r="OTO81" s="207"/>
      <c r="OTP81" s="207"/>
      <c r="OTQ81" s="207"/>
      <c r="OTR81" s="207"/>
      <c r="OTS81" s="207"/>
      <c r="OTT81" s="207"/>
      <c r="OTU81" s="207"/>
      <c r="OTV81" s="207"/>
      <c r="OTW81" s="207"/>
      <c r="OTX81" s="207"/>
      <c r="OTY81" s="207"/>
      <c r="OTZ81" s="207"/>
      <c r="OUA81" s="207"/>
      <c r="OUB81" s="207"/>
      <c r="OUC81" s="207"/>
      <c r="OUD81" s="207"/>
      <c r="OUE81" s="207"/>
      <c r="OUF81" s="207"/>
      <c r="OUG81" s="207"/>
      <c r="OUH81" s="207"/>
      <c r="OUI81" s="207"/>
      <c r="OUJ81" s="207"/>
      <c r="OUK81" s="207"/>
      <c r="OUL81" s="207"/>
      <c r="OUM81" s="207"/>
      <c r="OUN81" s="207"/>
      <c r="OUO81" s="207"/>
      <c r="OUP81" s="207"/>
      <c r="OUQ81" s="207"/>
      <c r="OUR81" s="207"/>
      <c r="OUS81" s="207"/>
      <c r="OUT81" s="207"/>
      <c r="OUU81" s="207"/>
      <c r="OUV81" s="207"/>
      <c r="OUW81" s="207"/>
      <c r="OUX81" s="207"/>
      <c r="OUY81" s="207"/>
      <c r="OUZ81" s="207"/>
      <c r="OVA81" s="207"/>
      <c r="OVB81" s="207"/>
      <c r="OVC81" s="207"/>
      <c r="OVD81" s="207"/>
      <c r="OVE81" s="207"/>
      <c r="OVF81" s="207"/>
      <c r="OVG81" s="207"/>
      <c r="OVH81" s="207"/>
      <c r="OVI81" s="207"/>
      <c r="OVJ81" s="207"/>
      <c r="OVK81" s="207"/>
      <c r="OVL81" s="207"/>
      <c r="OVM81" s="207"/>
      <c r="OVN81" s="207"/>
      <c r="OVO81" s="207"/>
      <c r="OVP81" s="207"/>
      <c r="OVQ81" s="207"/>
      <c r="OVR81" s="207"/>
      <c r="OVS81" s="207"/>
      <c r="OVT81" s="207"/>
      <c r="OVU81" s="207"/>
      <c r="OVV81" s="207"/>
      <c r="OVW81" s="207"/>
      <c r="OVX81" s="207"/>
      <c r="OVY81" s="207"/>
      <c r="OVZ81" s="207"/>
      <c r="OWA81" s="207"/>
      <c r="OWB81" s="207"/>
      <c r="OWC81" s="207"/>
      <c r="OWD81" s="207"/>
      <c r="OWE81" s="207"/>
      <c r="OWF81" s="207"/>
      <c r="OWG81" s="207"/>
      <c r="OWH81" s="207"/>
      <c r="OWI81" s="207"/>
      <c r="OWJ81" s="207"/>
      <c r="OWK81" s="207"/>
      <c r="OWL81" s="207"/>
      <c r="OWM81" s="207"/>
      <c r="OWN81" s="207"/>
      <c r="OWO81" s="207"/>
      <c r="OWP81" s="207"/>
      <c r="OWQ81" s="207"/>
      <c r="OWR81" s="207"/>
      <c r="OWS81" s="207"/>
      <c r="OWT81" s="207"/>
      <c r="OWU81" s="207"/>
      <c r="OWV81" s="207"/>
      <c r="OWW81" s="207"/>
      <c r="OWX81" s="207"/>
      <c r="OWY81" s="207"/>
      <c r="OWZ81" s="207"/>
      <c r="OXA81" s="207"/>
      <c r="OXB81" s="207"/>
      <c r="OXC81" s="207"/>
      <c r="OXD81" s="207"/>
      <c r="OXE81" s="207"/>
      <c r="OXF81" s="207"/>
      <c r="OXG81" s="207"/>
      <c r="OXH81" s="207"/>
      <c r="OXI81" s="207"/>
      <c r="OXJ81" s="207"/>
      <c r="OXK81" s="207"/>
      <c r="OXL81" s="207"/>
      <c r="OXM81" s="207"/>
      <c r="OXN81" s="207"/>
      <c r="OXO81" s="207"/>
      <c r="OXP81" s="207"/>
      <c r="OXQ81" s="207"/>
      <c r="OXR81" s="207"/>
      <c r="OXS81" s="207"/>
      <c r="OXT81" s="207"/>
      <c r="OXU81" s="207"/>
      <c r="OXV81" s="207"/>
      <c r="OXW81" s="207"/>
      <c r="OXX81" s="207"/>
      <c r="OXY81" s="207"/>
      <c r="OXZ81" s="207"/>
      <c r="OYA81" s="207"/>
      <c r="OYB81" s="207"/>
      <c r="OYC81" s="207"/>
      <c r="OYD81" s="207"/>
      <c r="OYE81" s="207"/>
      <c r="OYF81" s="207"/>
      <c r="OYG81" s="207"/>
      <c r="OYH81" s="207"/>
      <c r="OYI81" s="207"/>
      <c r="OYJ81" s="207"/>
      <c r="OYK81" s="207"/>
      <c r="OYL81" s="207"/>
      <c r="OYM81" s="207"/>
      <c r="OYN81" s="207"/>
      <c r="OYO81" s="207"/>
      <c r="OYP81" s="207"/>
      <c r="OYQ81" s="207"/>
      <c r="OYR81" s="207"/>
      <c r="OYS81" s="207"/>
      <c r="OYT81" s="207"/>
      <c r="OYU81" s="207"/>
      <c r="OYV81" s="207"/>
      <c r="OYW81" s="207"/>
      <c r="OYX81" s="207"/>
      <c r="OYY81" s="207"/>
      <c r="OYZ81" s="207"/>
      <c r="OZA81" s="207"/>
      <c r="OZB81" s="207"/>
      <c r="OZC81" s="207"/>
      <c r="OZD81" s="207"/>
      <c r="OZE81" s="207"/>
      <c r="OZF81" s="207"/>
      <c r="OZG81" s="207"/>
      <c r="OZH81" s="207"/>
      <c r="OZI81" s="207"/>
      <c r="OZJ81" s="207"/>
      <c r="OZK81" s="207"/>
      <c r="OZL81" s="207"/>
      <c r="OZM81" s="207"/>
      <c r="OZN81" s="207"/>
      <c r="OZO81" s="207"/>
      <c r="OZP81" s="207"/>
      <c r="OZQ81" s="207"/>
      <c r="OZR81" s="207"/>
      <c r="OZS81" s="207"/>
      <c r="OZT81" s="207"/>
      <c r="OZU81" s="207"/>
      <c r="OZV81" s="207"/>
      <c r="OZW81" s="207"/>
      <c r="OZX81" s="207"/>
      <c r="OZY81" s="207"/>
      <c r="OZZ81" s="207"/>
      <c r="PAA81" s="207"/>
      <c r="PAB81" s="207"/>
      <c r="PAC81" s="207"/>
      <c r="PAD81" s="207"/>
      <c r="PAE81" s="207"/>
      <c r="PAF81" s="207"/>
      <c r="PAG81" s="207"/>
      <c r="PAH81" s="207"/>
      <c r="PAI81" s="207"/>
      <c r="PAJ81" s="207"/>
      <c r="PAK81" s="207"/>
      <c r="PAL81" s="207"/>
      <c r="PAM81" s="207"/>
      <c r="PAN81" s="207"/>
      <c r="PAO81" s="207"/>
      <c r="PAP81" s="207"/>
      <c r="PAQ81" s="207"/>
      <c r="PAR81" s="207"/>
      <c r="PAS81" s="207"/>
      <c r="PAT81" s="207"/>
      <c r="PAU81" s="207"/>
      <c r="PAV81" s="207"/>
      <c r="PAW81" s="207"/>
      <c r="PAX81" s="207"/>
      <c r="PAY81" s="207"/>
      <c r="PAZ81" s="207"/>
      <c r="PBA81" s="207"/>
      <c r="PBB81" s="207"/>
      <c r="PBC81" s="207"/>
      <c r="PBD81" s="207"/>
      <c r="PBE81" s="207"/>
      <c r="PBF81" s="207"/>
      <c r="PBG81" s="207"/>
      <c r="PBH81" s="207"/>
      <c r="PBI81" s="207"/>
      <c r="PBJ81" s="207"/>
      <c r="PBK81" s="207"/>
      <c r="PBL81" s="207"/>
      <c r="PBM81" s="207"/>
      <c r="PBN81" s="207"/>
      <c r="PBO81" s="207"/>
      <c r="PBP81" s="207"/>
      <c r="PBQ81" s="207"/>
      <c r="PBR81" s="207"/>
      <c r="PBS81" s="207"/>
      <c r="PBT81" s="207"/>
      <c r="PBU81" s="207"/>
      <c r="PBV81" s="207"/>
      <c r="PBW81" s="207"/>
      <c r="PBX81" s="207"/>
      <c r="PBY81" s="207"/>
      <c r="PBZ81" s="207"/>
      <c r="PCA81" s="207"/>
      <c r="PCB81" s="207"/>
      <c r="PCC81" s="207"/>
      <c r="PCD81" s="207"/>
      <c r="PCE81" s="207"/>
      <c r="PCF81" s="207"/>
      <c r="PCG81" s="207"/>
      <c r="PCH81" s="207"/>
      <c r="PCI81" s="207"/>
      <c r="PCJ81" s="207"/>
      <c r="PCK81" s="207"/>
      <c r="PCL81" s="207"/>
      <c r="PCM81" s="207"/>
      <c r="PCN81" s="207"/>
      <c r="PCO81" s="207"/>
      <c r="PCP81" s="207"/>
      <c r="PCQ81" s="207"/>
      <c r="PCR81" s="207"/>
      <c r="PCS81" s="207"/>
      <c r="PCT81" s="207"/>
      <c r="PCU81" s="207"/>
      <c r="PCV81" s="207"/>
      <c r="PCW81" s="207"/>
      <c r="PCX81" s="207"/>
      <c r="PCY81" s="207"/>
      <c r="PCZ81" s="207"/>
      <c r="PDA81" s="207"/>
      <c r="PDB81" s="207"/>
      <c r="PDC81" s="207"/>
      <c r="PDD81" s="207"/>
      <c r="PDE81" s="207"/>
      <c r="PDF81" s="207"/>
      <c r="PDG81" s="207"/>
      <c r="PDH81" s="207"/>
      <c r="PDI81" s="207"/>
      <c r="PDJ81" s="207"/>
      <c r="PDK81" s="207"/>
      <c r="PDL81" s="207"/>
      <c r="PDM81" s="207"/>
      <c r="PDN81" s="207"/>
      <c r="PDO81" s="207"/>
      <c r="PDP81" s="207"/>
      <c r="PDQ81" s="207"/>
      <c r="PDR81" s="207"/>
      <c r="PDS81" s="207"/>
      <c r="PDT81" s="207"/>
      <c r="PDU81" s="207"/>
      <c r="PDV81" s="207"/>
      <c r="PDW81" s="207"/>
      <c r="PDX81" s="207"/>
      <c r="PDY81" s="207"/>
      <c r="PDZ81" s="207"/>
      <c r="PEA81" s="207"/>
      <c r="PEB81" s="207"/>
      <c r="PEC81" s="207"/>
      <c r="PED81" s="207"/>
      <c r="PEE81" s="207"/>
      <c r="PEF81" s="207"/>
      <c r="PEG81" s="207"/>
      <c r="PEH81" s="207"/>
      <c r="PEI81" s="207"/>
      <c r="PEJ81" s="207"/>
      <c r="PEK81" s="207"/>
      <c r="PEL81" s="207"/>
      <c r="PEM81" s="207"/>
      <c r="PEN81" s="207"/>
      <c r="PEO81" s="207"/>
      <c r="PEP81" s="207"/>
      <c r="PEQ81" s="207"/>
      <c r="PER81" s="207"/>
      <c r="PES81" s="207"/>
      <c r="PET81" s="207"/>
      <c r="PEU81" s="207"/>
      <c r="PEV81" s="207"/>
      <c r="PEW81" s="207"/>
      <c r="PEX81" s="207"/>
      <c r="PEY81" s="207"/>
      <c r="PEZ81" s="207"/>
      <c r="PFA81" s="207"/>
      <c r="PFB81" s="207"/>
      <c r="PFC81" s="207"/>
      <c r="PFD81" s="207"/>
      <c r="PFE81" s="207"/>
      <c r="PFF81" s="207"/>
      <c r="PFG81" s="207"/>
      <c r="PFH81" s="207"/>
      <c r="PFI81" s="207"/>
      <c r="PFJ81" s="207"/>
      <c r="PFK81" s="207"/>
      <c r="PFL81" s="207"/>
      <c r="PFM81" s="207"/>
      <c r="PFN81" s="207"/>
      <c r="PFO81" s="207"/>
      <c r="PFP81" s="207"/>
      <c r="PFQ81" s="207"/>
      <c r="PFR81" s="207"/>
      <c r="PFS81" s="207"/>
      <c r="PFT81" s="207"/>
      <c r="PFU81" s="207"/>
      <c r="PFV81" s="207"/>
      <c r="PFW81" s="207"/>
      <c r="PFX81" s="207"/>
      <c r="PFY81" s="207"/>
      <c r="PFZ81" s="207"/>
      <c r="PGA81" s="207"/>
      <c r="PGB81" s="207"/>
      <c r="PGC81" s="207"/>
      <c r="PGD81" s="207"/>
      <c r="PGE81" s="207"/>
      <c r="PGF81" s="207"/>
      <c r="PGG81" s="207"/>
      <c r="PGH81" s="207"/>
      <c r="PGI81" s="207"/>
      <c r="PGJ81" s="207"/>
      <c r="PGK81" s="207"/>
      <c r="PGL81" s="207"/>
      <c r="PGM81" s="207"/>
      <c r="PGN81" s="207"/>
      <c r="PGO81" s="207"/>
      <c r="PGP81" s="207"/>
      <c r="PGQ81" s="207"/>
      <c r="PGR81" s="207"/>
      <c r="PGS81" s="207"/>
      <c r="PGT81" s="207"/>
      <c r="PGU81" s="207"/>
      <c r="PGV81" s="207"/>
      <c r="PGW81" s="207"/>
      <c r="PGX81" s="207"/>
      <c r="PGY81" s="207"/>
      <c r="PGZ81" s="207"/>
      <c r="PHA81" s="207"/>
      <c r="PHB81" s="207"/>
      <c r="PHC81" s="207"/>
      <c r="PHD81" s="207"/>
      <c r="PHE81" s="207"/>
      <c r="PHF81" s="207"/>
      <c r="PHG81" s="207"/>
      <c r="PHH81" s="207"/>
      <c r="PHI81" s="207"/>
      <c r="PHJ81" s="207"/>
      <c r="PHK81" s="207"/>
      <c r="PHL81" s="207"/>
      <c r="PHM81" s="207"/>
      <c r="PHN81" s="207"/>
      <c r="PHO81" s="207"/>
      <c r="PHP81" s="207"/>
      <c r="PHQ81" s="207"/>
      <c r="PHR81" s="207"/>
      <c r="PHS81" s="207"/>
      <c r="PHT81" s="207"/>
      <c r="PHU81" s="207"/>
      <c r="PHV81" s="207"/>
      <c r="PHW81" s="207"/>
      <c r="PHX81" s="207"/>
      <c r="PHY81" s="207"/>
      <c r="PHZ81" s="207"/>
      <c r="PIA81" s="207"/>
      <c r="PIB81" s="207"/>
      <c r="PIC81" s="207"/>
      <c r="PID81" s="207"/>
      <c r="PIE81" s="207"/>
      <c r="PIF81" s="207"/>
      <c r="PIG81" s="207"/>
      <c r="PIH81" s="207"/>
      <c r="PII81" s="207"/>
      <c r="PIJ81" s="207"/>
      <c r="PIK81" s="207"/>
      <c r="PIL81" s="207"/>
      <c r="PIM81" s="207"/>
      <c r="PIN81" s="207"/>
      <c r="PIO81" s="207"/>
      <c r="PIP81" s="207"/>
      <c r="PIQ81" s="207"/>
      <c r="PIR81" s="207"/>
      <c r="PIS81" s="207"/>
      <c r="PIT81" s="207"/>
      <c r="PIU81" s="207"/>
      <c r="PIV81" s="207"/>
      <c r="PIW81" s="207"/>
      <c r="PIX81" s="207"/>
      <c r="PIY81" s="207"/>
      <c r="PIZ81" s="207"/>
      <c r="PJA81" s="207"/>
      <c r="PJB81" s="207"/>
      <c r="PJC81" s="207"/>
      <c r="PJD81" s="207"/>
      <c r="PJE81" s="207"/>
      <c r="PJF81" s="207"/>
      <c r="PJG81" s="207"/>
      <c r="PJH81" s="207"/>
      <c r="PJI81" s="207"/>
      <c r="PJJ81" s="207"/>
      <c r="PJK81" s="207"/>
      <c r="PJL81" s="207"/>
      <c r="PJM81" s="207"/>
      <c r="PJN81" s="207"/>
      <c r="PJO81" s="207"/>
      <c r="PJP81" s="207"/>
      <c r="PJQ81" s="207"/>
      <c r="PJR81" s="207"/>
      <c r="PJS81" s="207"/>
      <c r="PJT81" s="207"/>
      <c r="PJU81" s="207"/>
      <c r="PJV81" s="207"/>
      <c r="PJW81" s="207"/>
      <c r="PJX81" s="207"/>
      <c r="PJY81" s="207"/>
      <c r="PJZ81" s="207"/>
      <c r="PKA81" s="207"/>
      <c r="PKB81" s="207"/>
      <c r="PKC81" s="207"/>
      <c r="PKD81" s="207"/>
      <c r="PKE81" s="207"/>
      <c r="PKF81" s="207"/>
      <c r="PKG81" s="207"/>
      <c r="PKH81" s="207"/>
      <c r="PKI81" s="207"/>
      <c r="PKJ81" s="207"/>
      <c r="PKK81" s="207"/>
      <c r="PKL81" s="207"/>
      <c r="PKM81" s="207"/>
      <c r="PKN81" s="207"/>
      <c r="PKO81" s="207"/>
      <c r="PKP81" s="207"/>
      <c r="PKQ81" s="207"/>
      <c r="PKR81" s="207"/>
      <c r="PKS81" s="207"/>
      <c r="PKT81" s="207"/>
      <c r="PKU81" s="207"/>
      <c r="PKV81" s="207"/>
      <c r="PKW81" s="207"/>
      <c r="PKX81" s="207"/>
      <c r="PKY81" s="207"/>
      <c r="PKZ81" s="207"/>
      <c r="PLA81" s="207"/>
      <c r="PLB81" s="207"/>
      <c r="PLC81" s="207"/>
      <c r="PLD81" s="207"/>
      <c r="PLE81" s="207"/>
      <c r="PLF81" s="207"/>
      <c r="PLG81" s="207"/>
      <c r="PLH81" s="207"/>
      <c r="PLI81" s="207"/>
      <c r="PLJ81" s="207"/>
      <c r="PLK81" s="207"/>
      <c r="PLL81" s="207"/>
      <c r="PLM81" s="207"/>
      <c r="PLN81" s="207"/>
      <c r="PLO81" s="207"/>
      <c r="PLP81" s="207"/>
      <c r="PLQ81" s="207"/>
      <c r="PLR81" s="207"/>
      <c r="PLS81" s="207"/>
      <c r="PLT81" s="207"/>
      <c r="PLU81" s="207"/>
      <c r="PLV81" s="207"/>
      <c r="PLW81" s="207"/>
      <c r="PLX81" s="207"/>
      <c r="PLY81" s="207"/>
      <c r="PLZ81" s="207"/>
      <c r="PMA81" s="207"/>
      <c r="PMB81" s="207"/>
      <c r="PMC81" s="207"/>
      <c r="PMD81" s="207"/>
      <c r="PME81" s="207"/>
      <c r="PMF81" s="207"/>
      <c r="PMG81" s="207"/>
      <c r="PMH81" s="207"/>
      <c r="PMI81" s="207"/>
      <c r="PMJ81" s="207"/>
      <c r="PMK81" s="207"/>
      <c r="PML81" s="207"/>
      <c r="PMM81" s="207"/>
      <c r="PMN81" s="207"/>
      <c r="PMO81" s="207"/>
      <c r="PMP81" s="207"/>
      <c r="PMQ81" s="207"/>
      <c r="PMR81" s="207"/>
      <c r="PMS81" s="207"/>
      <c r="PMT81" s="207"/>
      <c r="PMU81" s="207"/>
      <c r="PMV81" s="207"/>
      <c r="PMW81" s="207"/>
      <c r="PMX81" s="207"/>
      <c r="PMY81" s="207"/>
      <c r="PMZ81" s="207"/>
      <c r="PNA81" s="207"/>
      <c r="PNB81" s="207"/>
      <c r="PNC81" s="207"/>
      <c r="PND81" s="207"/>
      <c r="PNE81" s="207"/>
      <c r="PNF81" s="207"/>
      <c r="PNG81" s="207"/>
      <c r="PNH81" s="207"/>
      <c r="PNI81" s="207"/>
      <c r="PNJ81" s="207"/>
      <c r="PNK81" s="207"/>
      <c r="PNL81" s="207"/>
      <c r="PNM81" s="207"/>
      <c r="PNN81" s="207"/>
      <c r="PNO81" s="207"/>
      <c r="PNP81" s="207"/>
      <c r="PNQ81" s="207"/>
      <c r="PNR81" s="207"/>
      <c r="PNS81" s="207"/>
      <c r="PNT81" s="207"/>
      <c r="PNU81" s="207"/>
      <c r="PNV81" s="207"/>
      <c r="PNW81" s="207"/>
      <c r="PNX81" s="207"/>
      <c r="PNY81" s="207"/>
      <c r="PNZ81" s="207"/>
      <c r="POA81" s="207"/>
      <c r="POB81" s="207"/>
      <c r="POC81" s="207"/>
      <c r="POD81" s="207"/>
      <c r="POE81" s="207"/>
      <c r="POF81" s="207"/>
      <c r="POG81" s="207"/>
      <c r="POH81" s="207"/>
      <c r="POI81" s="207"/>
      <c r="POJ81" s="207"/>
      <c r="POK81" s="207"/>
      <c r="POL81" s="207"/>
      <c r="POM81" s="207"/>
      <c r="PON81" s="207"/>
      <c r="POO81" s="207"/>
      <c r="POP81" s="207"/>
      <c r="POQ81" s="207"/>
      <c r="POR81" s="207"/>
      <c r="POS81" s="207"/>
      <c r="POT81" s="207"/>
      <c r="POU81" s="207"/>
      <c r="POV81" s="207"/>
      <c r="POW81" s="207"/>
      <c r="POX81" s="207"/>
      <c r="POY81" s="207"/>
      <c r="POZ81" s="207"/>
      <c r="PPA81" s="207"/>
      <c r="PPB81" s="207"/>
      <c r="PPC81" s="207"/>
      <c r="PPD81" s="207"/>
      <c r="PPE81" s="207"/>
      <c r="PPF81" s="207"/>
      <c r="PPG81" s="207"/>
      <c r="PPH81" s="207"/>
      <c r="PPI81" s="207"/>
      <c r="PPJ81" s="207"/>
      <c r="PPK81" s="207"/>
      <c r="PPL81" s="207"/>
      <c r="PPM81" s="207"/>
      <c r="PPN81" s="207"/>
      <c r="PPO81" s="207"/>
      <c r="PPP81" s="207"/>
      <c r="PPQ81" s="207"/>
      <c r="PPR81" s="207"/>
      <c r="PPS81" s="207"/>
      <c r="PPT81" s="207"/>
      <c r="PPU81" s="207"/>
      <c r="PPV81" s="207"/>
      <c r="PPW81" s="207"/>
      <c r="PPX81" s="207"/>
      <c r="PPY81" s="207"/>
      <c r="PPZ81" s="207"/>
      <c r="PQA81" s="207"/>
      <c r="PQB81" s="207"/>
      <c r="PQC81" s="207"/>
      <c r="PQD81" s="207"/>
      <c r="PQE81" s="207"/>
      <c r="PQF81" s="207"/>
      <c r="PQG81" s="207"/>
      <c r="PQH81" s="207"/>
      <c r="PQI81" s="207"/>
      <c r="PQJ81" s="207"/>
      <c r="PQK81" s="207"/>
      <c r="PQL81" s="207"/>
      <c r="PQM81" s="207"/>
      <c r="PQN81" s="207"/>
      <c r="PQO81" s="207"/>
      <c r="PQP81" s="207"/>
      <c r="PQQ81" s="207"/>
      <c r="PQR81" s="207"/>
      <c r="PQS81" s="207"/>
      <c r="PQT81" s="207"/>
      <c r="PQU81" s="207"/>
      <c r="PQV81" s="207"/>
      <c r="PQW81" s="207"/>
      <c r="PQX81" s="207"/>
      <c r="PQY81" s="207"/>
      <c r="PQZ81" s="207"/>
      <c r="PRA81" s="207"/>
      <c r="PRB81" s="207"/>
      <c r="PRC81" s="207"/>
      <c r="PRD81" s="207"/>
      <c r="PRE81" s="207"/>
      <c r="PRF81" s="207"/>
      <c r="PRG81" s="207"/>
      <c r="PRH81" s="207"/>
      <c r="PRI81" s="207"/>
      <c r="PRJ81" s="207"/>
      <c r="PRK81" s="207"/>
      <c r="PRL81" s="207"/>
      <c r="PRM81" s="207"/>
      <c r="PRN81" s="207"/>
      <c r="PRO81" s="207"/>
      <c r="PRP81" s="207"/>
      <c r="PRQ81" s="207"/>
      <c r="PRR81" s="207"/>
      <c r="PRS81" s="207"/>
      <c r="PRT81" s="207"/>
      <c r="PRU81" s="207"/>
      <c r="PRV81" s="207"/>
      <c r="PRW81" s="207"/>
      <c r="PRX81" s="207"/>
      <c r="PRY81" s="207"/>
      <c r="PRZ81" s="207"/>
      <c r="PSA81" s="207"/>
      <c r="PSB81" s="207"/>
      <c r="PSC81" s="207"/>
      <c r="PSD81" s="207"/>
      <c r="PSE81" s="207"/>
      <c r="PSF81" s="207"/>
      <c r="PSG81" s="207"/>
      <c r="PSH81" s="207"/>
      <c r="PSI81" s="207"/>
      <c r="PSJ81" s="207"/>
      <c r="PSK81" s="207"/>
      <c r="PSL81" s="207"/>
      <c r="PSM81" s="207"/>
      <c r="PSN81" s="207"/>
      <c r="PSO81" s="207"/>
      <c r="PSP81" s="207"/>
      <c r="PSQ81" s="207"/>
      <c r="PSR81" s="207"/>
      <c r="PSS81" s="207"/>
      <c r="PST81" s="207"/>
      <c r="PSU81" s="207"/>
      <c r="PSV81" s="207"/>
      <c r="PSW81" s="207"/>
      <c r="PSX81" s="207"/>
      <c r="PSY81" s="207"/>
      <c r="PSZ81" s="207"/>
      <c r="PTA81" s="207"/>
      <c r="PTB81" s="207"/>
      <c r="PTC81" s="207"/>
      <c r="PTD81" s="207"/>
      <c r="PTE81" s="207"/>
      <c r="PTF81" s="207"/>
      <c r="PTG81" s="207"/>
      <c r="PTH81" s="207"/>
      <c r="PTI81" s="207"/>
      <c r="PTJ81" s="207"/>
      <c r="PTK81" s="207"/>
      <c r="PTL81" s="207"/>
      <c r="PTM81" s="207"/>
      <c r="PTN81" s="207"/>
      <c r="PTO81" s="207"/>
      <c r="PTP81" s="207"/>
      <c r="PTQ81" s="207"/>
      <c r="PTR81" s="207"/>
      <c r="PTS81" s="207"/>
      <c r="PTT81" s="207"/>
      <c r="PTU81" s="207"/>
      <c r="PTV81" s="207"/>
      <c r="PTW81" s="207"/>
      <c r="PTX81" s="207"/>
      <c r="PTY81" s="207"/>
      <c r="PTZ81" s="207"/>
      <c r="PUA81" s="207"/>
      <c r="PUB81" s="207"/>
      <c r="PUC81" s="207"/>
      <c r="PUD81" s="207"/>
      <c r="PUE81" s="207"/>
      <c r="PUF81" s="207"/>
      <c r="PUG81" s="207"/>
      <c r="PUH81" s="207"/>
      <c r="PUI81" s="207"/>
      <c r="PUJ81" s="207"/>
      <c r="PUK81" s="207"/>
      <c r="PUL81" s="207"/>
      <c r="PUM81" s="207"/>
      <c r="PUN81" s="207"/>
      <c r="PUO81" s="207"/>
      <c r="PUP81" s="207"/>
      <c r="PUQ81" s="207"/>
      <c r="PUR81" s="207"/>
      <c r="PUS81" s="207"/>
      <c r="PUT81" s="207"/>
      <c r="PUU81" s="207"/>
      <c r="PUV81" s="207"/>
      <c r="PUW81" s="207"/>
      <c r="PUX81" s="207"/>
      <c r="PUY81" s="207"/>
      <c r="PUZ81" s="207"/>
      <c r="PVA81" s="207"/>
      <c r="PVB81" s="207"/>
      <c r="PVC81" s="207"/>
      <c r="PVD81" s="207"/>
      <c r="PVE81" s="207"/>
      <c r="PVF81" s="207"/>
      <c r="PVG81" s="207"/>
      <c r="PVH81" s="207"/>
      <c r="PVI81" s="207"/>
      <c r="PVJ81" s="207"/>
      <c r="PVK81" s="207"/>
      <c r="PVL81" s="207"/>
      <c r="PVM81" s="207"/>
      <c r="PVN81" s="207"/>
      <c r="PVO81" s="207"/>
      <c r="PVP81" s="207"/>
      <c r="PVQ81" s="207"/>
      <c r="PVR81" s="207"/>
      <c r="PVS81" s="207"/>
      <c r="PVT81" s="207"/>
      <c r="PVU81" s="207"/>
      <c r="PVV81" s="207"/>
      <c r="PVW81" s="207"/>
      <c r="PVX81" s="207"/>
      <c r="PVY81" s="207"/>
      <c r="PVZ81" s="207"/>
      <c r="PWA81" s="207"/>
      <c r="PWB81" s="207"/>
      <c r="PWC81" s="207"/>
      <c r="PWD81" s="207"/>
      <c r="PWE81" s="207"/>
      <c r="PWF81" s="207"/>
      <c r="PWG81" s="207"/>
      <c r="PWH81" s="207"/>
      <c r="PWI81" s="207"/>
      <c r="PWJ81" s="207"/>
      <c r="PWK81" s="207"/>
      <c r="PWL81" s="207"/>
      <c r="PWM81" s="207"/>
      <c r="PWN81" s="207"/>
      <c r="PWO81" s="207"/>
      <c r="PWP81" s="207"/>
      <c r="PWQ81" s="207"/>
      <c r="PWR81" s="207"/>
      <c r="PWS81" s="207"/>
      <c r="PWT81" s="207"/>
      <c r="PWU81" s="207"/>
      <c r="PWV81" s="207"/>
      <c r="PWW81" s="207"/>
      <c r="PWX81" s="207"/>
      <c r="PWY81" s="207"/>
      <c r="PWZ81" s="207"/>
      <c r="PXA81" s="207"/>
      <c r="PXB81" s="207"/>
      <c r="PXC81" s="207"/>
      <c r="PXD81" s="207"/>
      <c r="PXE81" s="207"/>
      <c r="PXF81" s="207"/>
      <c r="PXG81" s="207"/>
      <c r="PXH81" s="207"/>
      <c r="PXI81" s="207"/>
      <c r="PXJ81" s="207"/>
      <c r="PXK81" s="207"/>
      <c r="PXL81" s="207"/>
      <c r="PXM81" s="207"/>
      <c r="PXN81" s="207"/>
      <c r="PXO81" s="207"/>
      <c r="PXP81" s="207"/>
      <c r="PXQ81" s="207"/>
      <c r="PXR81" s="207"/>
      <c r="PXS81" s="207"/>
      <c r="PXT81" s="207"/>
      <c r="PXU81" s="207"/>
      <c r="PXV81" s="207"/>
      <c r="PXW81" s="207"/>
      <c r="PXX81" s="207"/>
      <c r="PXY81" s="207"/>
      <c r="PXZ81" s="207"/>
      <c r="PYA81" s="207"/>
      <c r="PYB81" s="207"/>
      <c r="PYC81" s="207"/>
      <c r="PYD81" s="207"/>
      <c r="PYE81" s="207"/>
      <c r="PYF81" s="207"/>
      <c r="PYG81" s="207"/>
      <c r="PYH81" s="207"/>
      <c r="PYI81" s="207"/>
      <c r="PYJ81" s="207"/>
      <c r="PYK81" s="207"/>
      <c r="PYL81" s="207"/>
      <c r="PYM81" s="207"/>
      <c r="PYN81" s="207"/>
      <c r="PYO81" s="207"/>
      <c r="PYP81" s="207"/>
      <c r="PYQ81" s="207"/>
      <c r="PYR81" s="207"/>
      <c r="PYS81" s="207"/>
      <c r="PYT81" s="207"/>
      <c r="PYU81" s="207"/>
      <c r="PYV81" s="207"/>
      <c r="PYW81" s="207"/>
      <c r="PYX81" s="207"/>
      <c r="PYY81" s="207"/>
      <c r="PYZ81" s="207"/>
      <c r="PZA81" s="207"/>
      <c r="PZB81" s="207"/>
      <c r="PZC81" s="207"/>
      <c r="PZD81" s="207"/>
      <c r="PZE81" s="207"/>
      <c r="PZF81" s="207"/>
      <c r="PZG81" s="207"/>
      <c r="PZH81" s="207"/>
      <c r="PZI81" s="207"/>
      <c r="PZJ81" s="207"/>
      <c r="PZK81" s="207"/>
      <c r="PZL81" s="207"/>
      <c r="PZM81" s="207"/>
      <c r="PZN81" s="207"/>
      <c r="PZO81" s="207"/>
      <c r="PZP81" s="207"/>
      <c r="PZQ81" s="207"/>
      <c r="PZR81" s="207"/>
      <c r="PZS81" s="207"/>
      <c r="PZT81" s="207"/>
      <c r="PZU81" s="207"/>
      <c r="PZV81" s="207"/>
      <c r="PZW81" s="207"/>
      <c r="PZX81" s="207"/>
      <c r="PZY81" s="207"/>
      <c r="PZZ81" s="207"/>
      <c r="QAA81" s="207"/>
      <c r="QAB81" s="207"/>
      <c r="QAC81" s="207"/>
      <c r="QAD81" s="207"/>
      <c r="QAE81" s="207"/>
      <c r="QAF81" s="207"/>
      <c r="QAG81" s="207"/>
      <c r="QAH81" s="207"/>
      <c r="QAI81" s="207"/>
      <c r="QAJ81" s="207"/>
      <c r="QAK81" s="207"/>
      <c r="QAL81" s="207"/>
      <c r="QAM81" s="207"/>
      <c r="QAN81" s="207"/>
      <c r="QAO81" s="207"/>
      <c r="QAP81" s="207"/>
      <c r="QAQ81" s="207"/>
      <c r="QAR81" s="207"/>
      <c r="QAS81" s="207"/>
      <c r="QAT81" s="207"/>
      <c r="QAU81" s="207"/>
      <c r="QAV81" s="207"/>
      <c r="QAW81" s="207"/>
      <c r="QAX81" s="207"/>
      <c r="QAY81" s="207"/>
      <c r="QAZ81" s="207"/>
      <c r="QBA81" s="207"/>
      <c r="QBB81" s="207"/>
      <c r="QBC81" s="207"/>
      <c r="QBD81" s="207"/>
      <c r="QBE81" s="207"/>
      <c r="QBF81" s="207"/>
      <c r="QBG81" s="207"/>
      <c r="QBH81" s="207"/>
      <c r="QBI81" s="207"/>
      <c r="QBJ81" s="207"/>
      <c r="QBK81" s="207"/>
      <c r="QBL81" s="207"/>
      <c r="QBM81" s="207"/>
      <c r="QBN81" s="207"/>
      <c r="QBO81" s="207"/>
      <c r="QBP81" s="207"/>
      <c r="QBQ81" s="207"/>
      <c r="QBR81" s="207"/>
      <c r="QBS81" s="207"/>
      <c r="QBT81" s="207"/>
      <c r="QBU81" s="207"/>
      <c r="QBV81" s="207"/>
      <c r="QBW81" s="207"/>
      <c r="QBX81" s="207"/>
      <c r="QBY81" s="207"/>
      <c r="QBZ81" s="207"/>
      <c r="QCA81" s="207"/>
      <c r="QCB81" s="207"/>
      <c r="QCC81" s="207"/>
      <c r="QCD81" s="207"/>
      <c r="QCE81" s="207"/>
      <c r="QCF81" s="207"/>
      <c r="QCG81" s="207"/>
      <c r="QCH81" s="207"/>
      <c r="QCI81" s="207"/>
      <c r="QCJ81" s="207"/>
      <c r="QCK81" s="207"/>
      <c r="QCL81" s="207"/>
      <c r="QCM81" s="207"/>
      <c r="QCN81" s="207"/>
      <c r="QCO81" s="207"/>
      <c r="QCP81" s="207"/>
      <c r="QCQ81" s="207"/>
      <c r="QCR81" s="207"/>
      <c r="QCS81" s="207"/>
      <c r="QCT81" s="207"/>
      <c r="QCU81" s="207"/>
      <c r="QCV81" s="207"/>
      <c r="QCW81" s="207"/>
      <c r="QCX81" s="207"/>
      <c r="QCY81" s="207"/>
      <c r="QCZ81" s="207"/>
      <c r="QDA81" s="207"/>
      <c r="QDB81" s="207"/>
      <c r="QDC81" s="207"/>
      <c r="QDD81" s="207"/>
      <c r="QDE81" s="207"/>
      <c r="QDF81" s="207"/>
      <c r="QDG81" s="207"/>
      <c r="QDH81" s="207"/>
      <c r="QDI81" s="207"/>
      <c r="QDJ81" s="207"/>
      <c r="QDK81" s="207"/>
      <c r="QDL81" s="207"/>
      <c r="QDM81" s="207"/>
      <c r="QDN81" s="207"/>
      <c r="QDO81" s="207"/>
      <c r="QDP81" s="207"/>
      <c r="QDQ81" s="207"/>
      <c r="QDR81" s="207"/>
      <c r="QDS81" s="207"/>
      <c r="QDT81" s="207"/>
      <c r="QDU81" s="207"/>
      <c r="QDV81" s="207"/>
      <c r="QDW81" s="207"/>
      <c r="QDX81" s="207"/>
      <c r="QDY81" s="207"/>
      <c r="QDZ81" s="207"/>
      <c r="QEA81" s="207"/>
      <c r="QEB81" s="207"/>
      <c r="QEC81" s="207"/>
      <c r="QED81" s="207"/>
      <c r="QEE81" s="207"/>
      <c r="QEF81" s="207"/>
      <c r="QEG81" s="207"/>
      <c r="QEH81" s="207"/>
      <c r="QEI81" s="207"/>
      <c r="QEJ81" s="207"/>
      <c r="QEK81" s="207"/>
      <c r="QEL81" s="207"/>
      <c r="QEM81" s="207"/>
      <c r="QEN81" s="207"/>
      <c r="QEO81" s="207"/>
      <c r="QEP81" s="207"/>
      <c r="QEQ81" s="207"/>
      <c r="QER81" s="207"/>
      <c r="QES81" s="207"/>
      <c r="QET81" s="207"/>
      <c r="QEU81" s="207"/>
      <c r="QEV81" s="207"/>
      <c r="QEW81" s="207"/>
      <c r="QEX81" s="207"/>
      <c r="QEY81" s="207"/>
      <c r="QEZ81" s="207"/>
      <c r="QFA81" s="207"/>
      <c r="QFB81" s="207"/>
      <c r="QFC81" s="207"/>
      <c r="QFD81" s="207"/>
      <c r="QFE81" s="207"/>
      <c r="QFF81" s="207"/>
      <c r="QFG81" s="207"/>
      <c r="QFH81" s="207"/>
      <c r="QFI81" s="207"/>
      <c r="QFJ81" s="207"/>
      <c r="QFK81" s="207"/>
      <c r="QFL81" s="207"/>
      <c r="QFM81" s="207"/>
      <c r="QFN81" s="207"/>
      <c r="QFO81" s="207"/>
      <c r="QFP81" s="207"/>
      <c r="QFQ81" s="207"/>
      <c r="QFR81" s="207"/>
      <c r="QFS81" s="207"/>
      <c r="QFT81" s="207"/>
      <c r="QFU81" s="207"/>
      <c r="QFV81" s="207"/>
      <c r="QFW81" s="207"/>
      <c r="QFX81" s="207"/>
      <c r="QFY81" s="207"/>
      <c r="QFZ81" s="207"/>
      <c r="QGA81" s="207"/>
      <c r="QGB81" s="207"/>
      <c r="QGC81" s="207"/>
      <c r="QGD81" s="207"/>
      <c r="QGE81" s="207"/>
      <c r="QGF81" s="207"/>
      <c r="QGG81" s="207"/>
      <c r="QGH81" s="207"/>
      <c r="QGI81" s="207"/>
      <c r="QGJ81" s="207"/>
      <c r="QGK81" s="207"/>
      <c r="QGL81" s="207"/>
      <c r="QGM81" s="207"/>
      <c r="QGN81" s="207"/>
      <c r="QGO81" s="207"/>
      <c r="QGP81" s="207"/>
      <c r="QGQ81" s="207"/>
      <c r="QGR81" s="207"/>
      <c r="QGS81" s="207"/>
      <c r="QGT81" s="207"/>
      <c r="QGU81" s="207"/>
      <c r="QGV81" s="207"/>
      <c r="QGW81" s="207"/>
      <c r="QGX81" s="207"/>
      <c r="QGY81" s="207"/>
      <c r="QGZ81" s="207"/>
      <c r="QHA81" s="207"/>
      <c r="QHB81" s="207"/>
      <c r="QHC81" s="207"/>
      <c r="QHD81" s="207"/>
      <c r="QHE81" s="207"/>
      <c r="QHF81" s="207"/>
      <c r="QHG81" s="207"/>
      <c r="QHH81" s="207"/>
      <c r="QHI81" s="207"/>
      <c r="QHJ81" s="207"/>
      <c r="QHK81" s="207"/>
      <c r="QHL81" s="207"/>
      <c r="QHM81" s="207"/>
      <c r="QHN81" s="207"/>
      <c r="QHO81" s="207"/>
      <c r="QHP81" s="207"/>
      <c r="QHQ81" s="207"/>
      <c r="QHR81" s="207"/>
      <c r="QHS81" s="207"/>
      <c r="QHT81" s="207"/>
      <c r="QHU81" s="207"/>
      <c r="QHV81" s="207"/>
      <c r="QHW81" s="207"/>
      <c r="QHX81" s="207"/>
      <c r="QHY81" s="207"/>
      <c r="QHZ81" s="207"/>
      <c r="QIA81" s="207"/>
      <c r="QIB81" s="207"/>
      <c r="QIC81" s="207"/>
      <c r="QID81" s="207"/>
      <c r="QIE81" s="207"/>
      <c r="QIF81" s="207"/>
      <c r="QIG81" s="207"/>
      <c r="QIH81" s="207"/>
      <c r="QII81" s="207"/>
      <c r="QIJ81" s="207"/>
      <c r="QIK81" s="207"/>
      <c r="QIL81" s="207"/>
      <c r="QIM81" s="207"/>
      <c r="QIN81" s="207"/>
      <c r="QIO81" s="207"/>
      <c r="QIP81" s="207"/>
      <c r="QIQ81" s="207"/>
      <c r="QIR81" s="207"/>
      <c r="QIS81" s="207"/>
      <c r="QIT81" s="207"/>
      <c r="QIU81" s="207"/>
      <c r="QIV81" s="207"/>
      <c r="QIW81" s="207"/>
      <c r="QIX81" s="207"/>
      <c r="QIY81" s="207"/>
      <c r="QIZ81" s="207"/>
      <c r="QJA81" s="207"/>
      <c r="QJB81" s="207"/>
      <c r="QJC81" s="207"/>
      <c r="QJD81" s="207"/>
      <c r="QJE81" s="207"/>
      <c r="QJF81" s="207"/>
      <c r="QJG81" s="207"/>
      <c r="QJH81" s="207"/>
      <c r="QJI81" s="207"/>
      <c r="QJJ81" s="207"/>
      <c r="QJK81" s="207"/>
      <c r="QJL81" s="207"/>
      <c r="QJM81" s="207"/>
      <c r="QJN81" s="207"/>
      <c r="QJO81" s="207"/>
      <c r="QJP81" s="207"/>
      <c r="QJQ81" s="207"/>
      <c r="QJR81" s="207"/>
      <c r="QJS81" s="207"/>
      <c r="QJT81" s="207"/>
      <c r="QJU81" s="207"/>
      <c r="QJV81" s="207"/>
      <c r="QJW81" s="207"/>
      <c r="QJX81" s="207"/>
      <c r="QJY81" s="207"/>
      <c r="QJZ81" s="207"/>
      <c r="QKA81" s="207"/>
      <c r="QKB81" s="207"/>
      <c r="QKC81" s="207"/>
      <c r="QKD81" s="207"/>
      <c r="QKE81" s="207"/>
      <c r="QKF81" s="207"/>
      <c r="QKG81" s="207"/>
      <c r="QKH81" s="207"/>
      <c r="QKI81" s="207"/>
      <c r="QKJ81" s="207"/>
      <c r="QKK81" s="207"/>
      <c r="QKL81" s="207"/>
      <c r="QKM81" s="207"/>
      <c r="QKN81" s="207"/>
      <c r="QKO81" s="207"/>
      <c r="QKP81" s="207"/>
      <c r="QKQ81" s="207"/>
      <c r="QKR81" s="207"/>
      <c r="QKS81" s="207"/>
      <c r="QKT81" s="207"/>
      <c r="QKU81" s="207"/>
      <c r="QKV81" s="207"/>
      <c r="QKW81" s="207"/>
      <c r="QKX81" s="207"/>
      <c r="QKY81" s="207"/>
      <c r="QKZ81" s="207"/>
      <c r="QLA81" s="207"/>
      <c r="QLB81" s="207"/>
      <c r="QLC81" s="207"/>
      <c r="QLD81" s="207"/>
      <c r="QLE81" s="207"/>
      <c r="QLF81" s="207"/>
      <c r="QLG81" s="207"/>
      <c r="QLH81" s="207"/>
      <c r="QLI81" s="207"/>
      <c r="QLJ81" s="207"/>
      <c r="QLK81" s="207"/>
      <c r="QLL81" s="207"/>
      <c r="QLM81" s="207"/>
      <c r="QLN81" s="207"/>
      <c r="QLO81" s="207"/>
      <c r="QLP81" s="207"/>
      <c r="QLQ81" s="207"/>
      <c r="QLR81" s="207"/>
      <c r="QLS81" s="207"/>
      <c r="QLT81" s="207"/>
      <c r="QLU81" s="207"/>
      <c r="QLV81" s="207"/>
      <c r="QLW81" s="207"/>
      <c r="QLX81" s="207"/>
      <c r="QLY81" s="207"/>
      <c r="QLZ81" s="207"/>
      <c r="QMA81" s="207"/>
      <c r="QMB81" s="207"/>
      <c r="QMC81" s="207"/>
      <c r="QMD81" s="207"/>
      <c r="QME81" s="207"/>
      <c r="QMF81" s="207"/>
      <c r="QMG81" s="207"/>
      <c r="QMH81" s="207"/>
      <c r="QMI81" s="207"/>
      <c r="QMJ81" s="207"/>
      <c r="QMK81" s="207"/>
      <c r="QML81" s="207"/>
      <c r="QMM81" s="207"/>
      <c r="QMN81" s="207"/>
      <c r="QMO81" s="207"/>
      <c r="QMP81" s="207"/>
      <c r="QMQ81" s="207"/>
      <c r="QMR81" s="207"/>
      <c r="QMS81" s="207"/>
      <c r="QMT81" s="207"/>
      <c r="QMU81" s="207"/>
      <c r="QMV81" s="207"/>
      <c r="QMW81" s="207"/>
      <c r="QMX81" s="207"/>
      <c r="QMY81" s="207"/>
      <c r="QMZ81" s="207"/>
      <c r="QNA81" s="207"/>
      <c r="QNB81" s="207"/>
      <c r="QNC81" s="207"/>
      <c r="QND81" s="207"/>
      <c r="QNE81" s="207"/>
      <c r="QNF81" s="207"/>
      <c r="QNG81" s="207"/>
      <c r="QNH81" s="207"/>
      <c r="QNI81" s="207"/>
      <c r="QNJ81" s="207"/>
      <c r="QNK81" s="207"/>
      <c r="QNL81" s="207"/>
      <c r="QNM81" s="207"/>
      <c r="QNN81" s="207"/>
      <c r="QNO81" s="207"/>
      <c r="QNP81" s="207"/>
      <c r="QNQ81" s="207"/>
      <c r="QNR81" s="207"/>
      <c r="QNS81" s="207"/>
      <c r="QNT81" s="207"/>
      <c r="QNU81" s="207"/>
      <c r="QNV81" s="207"/>
      <c r="QNW81" s="207"/>
      <c r="QNX81" s="207"/>
      <c r="QNY81" s="207"/>
      <c r="QNZ81" s="207"/>
      <c r="QOA81" s="207"/>
      <c r="QOB81" s="207"/>
      <c r="QOC81" s="207"/>
      <c r="QOD81" s="207"/>
      <c r="QOE81" s="207"/>
      <c r="QOF81" s="207"/>
      <c r="QOG81" s="207"/>
      <c r="QOH81" s="207"/>
      <c r="QOI81" s="207"/>
      <c r="QOJ81" s="207"/>
      <c r="QOK81" s="207"/>
      <c r="QOL81" s="207"/>
      <c r="QOM81" s="207"/>
      <c r="QON81" s="207"/>
      <c r="QOO81" s="207"/>
      <c r="QOP81" s="207"/>
      <c r="QOQ81" s="207"/>
      <c r="QOR81" s="207"/>
      <c r="QOS81" s="207"/>
      <c r="QOT81" s="207"/>
      <c r="QOU81" s="207"/>
      <c r="QOV81" s="207"/>
      <c r="QOW81" s="207"/>
      <c r="QOX81" s="207"/>
      <c r="QOY81" s="207"/>
      <c r="QOZ81" s="207"/>
      <c r="QPA81" s="207"/>
      <c r="QPB81" s="207"/>
      <c r="QPC81" s="207"/>
      <c r="QPD81" s="207"/>
      <c r="QPE81" s="207"/>
      <c r="QPF81" s="207"/>
      <c r="QPG81" s="207"/>
      <c r="QPH81" s="207"/>
      <c r="QPI81" s="207"/>
      <c r="QPJ81" s="207"/>
      <c r="QPK81" s="207"/>
      <c r="QPL81" s="207"/>
      <c r="QPM81" s="207"/>
      <c r="QPN81" s="207"/>
      <c r="QPO81" s="207"/>
      <c r="QPP81" s="207"/>
      <c r="QPQ81" s="207"/>
      <c r="QPR81" s="207"/>
      <c r="QPS81" s="207"/>
      <c r="QPT81" s="207"/>
      <c r="QPU81" s="207"/>
      <c r="QPV81" s="207"/>
      <c r="QPW81" s="207"/>
      <c r="QPX81" s="207"/>
      <c r="QPY81" s="207"/>
      <c r="QPZ81" s="207"/>
      <c r="QQA81" s="207"/>
      <c r="QQB81" s="207"/>
      <c r="QQC81" s="207"/>
      <c r="QQD81" s="207"/>
      <c r="QQE81" s="207"/>
      <c r="QQF81" s="207"/>
      <c r="QQG81" s="207"/>
      <c r="QQH81" s="207"/>
      <c r="QQI81" s="207"/>
      <c r="QQJ81" s="207"/>
      <c r="QQK81" s="207"/>
      <c r="QQL81" s="207"/>
      <c r="QQM81" s="207"/>
      <c r="QQN81" s="207"/>
      <c r="QQO81" s="207"/>
      <c r="QQP81" s="207"/>
      <c r="QQQ81" s="207"/>
      <c r="QQR81" s="207"/>
      <c r="QQS81" s="207"/>
      <c r="QQT81" s="207"/>
      <c r="QQU81" s="207"/>
      <c r="QQV81" s="207"/>
      <c r="QQW81" s="207"/>
      <c r="QQX81" s="207"/>
      <c r="QQY81" s="207"/>
      <c r="QQZ81" s="207"/>
      <c r="QRA81" s="207"/>
      <c r="QRB81" s="207"/>
      <c r="QRC81" s="207"/>
      <c r="QRD81" s="207"/>
      <c r="QRE81" s="207"/>
      <c r="QRF81" s="207"/>
      <c r="QRG81" s="207"/>
      <c r="QRH81" s="207"/>
      <c r="QRI81" s="207"/>
      <c r="QRJ81" s="207"/>
      <c r="QRK81" s="207"/>
      <c r="QRL81" s="207"/>
      <c r="QRM81" s="207"/>
      <c r="QRN81" s="207"/>
      <c r="QRO81" s="207"/>
      <c r="QRP81" s="207"/>
      <c r="QRQ81" s="207"/>
      <c r="QRR81" s="207"/>
      <c r="QRS81" s="207"/>
      <c r="QRT81" s="207"/>
      <c r="QRU81" s="207"/>
      <c r="QRV81" s="207"/>
      <c r="QRW81" s="207"/>
      <c r="QRX81" s="207"/>
      <c r="QRY81" s="207"/>
      <c r="QRZ81" s="207"/>
      <c r="QSA81" s="207"/>
      <c r="QSB81" s="207"/>
      <c r="QSC81" s="207"/>
      <c r="QSD81" s="207"/>
      <c r="QSE81" s="207"/>
      <c r="QSF81" s="207"/>
      <c r="QSG81" s="207"/>
      <c r="QSH81" s="207"/>
      <c r="QSI81" s="207"/>
      <c r="QSJ81" s="207"/>
      <c r="QSK81" s="207"/>
      <c r="QSL81" s="207"/>
      <c r="QSM81" s="207"/>
      <c r="QSN81" s="207"/>
      <c r="QSO81" s="207"/>
      <c r="QSP81" s="207"/>
      <c r="QSQ81" s="207"/>
      <c r="QSR81" s="207"/>
      <c r="QSS81" s="207"/>
      <c r="QST81" s="207"/>
      <c r="QSU81" s="207"/>
      <c r="QSV81" s="207"/>
      <c r="QSW81" s="207"/>
      <c r="QSX81" s="207"/>
      <c r="QSY81" s="207"/>
      <c r="QSZ81" s="207"/>
      <c r="QTA81" s="207"/>
      <c r="QTB81" s="207"/>
      <c r="QTC81" s="207"/>
      <c r="QTD81" s="207"/>
      <c r="QTE81" s="207"/>
      <c r="QTF81" s="207"/>
      <c r="QTG81" s="207"/>
      <c r="QTH81" s="207"/>
      <c r="QTI81" s="207"/>
      <c r="QTJ81" s="207"/>
      <c r="QTK81" s="207"/>
      <c r="QTL81" s="207"/>
      <c r="QTM81" s="207"/>
      <c r="QTN81" s="207"/>
      <c r="QTO81" s="207"/>
      <c r="QTP81" s="207"/>
      <c r="QTQ81" s="207"/>
      <c r="QTR81" s="207"/>
      <c r="QTS81" s="207"/>
      <c r="QTT81" s="207"/>
      <c r="QTU81" s="207"/>
      <c r="QTV81" s="207"/>
      <c r="QTW81" s="207"/>
      <c r="QTX81" s="207"/>
      <c r="QTY81" s="207"/>
      <c r="QTZ81" s="207"/>
      <c r="QUA81" s="207"/>
      <c r="QUB81" s="207"/>
      <c r="QUC81" s="207"/>
      <c r="QUD81" s="207"/>
      <c r="QUE81" s="207"/>
      <c r="QUF81" s="207"/>
      <c r="QUG81" s="207"/>
      <c r="QUH81" s="207"/>
      <c r="QUI81" s="207"/>
      <c r="QUJ81" s="207"/>
      <c r="QUK81" s="207"/>
      <c r="QUL81" s="207"/>
      <c r="QUM81" s="207"/>
      <c r="QUN81" s="207"/>
      <c r="QUO81" s="207"/>
      <c r="QUP81" s="207"/>
      <c r="QUQ81" s="207"/>
      <c r="QUR81" s="207"/>
      <c r="QUS81" s="207"/>
      <c r="QUT81" s="207"/>
      <c r="QUU81" s="207"/>
      <c r="QUV81" s="207"/>
      <c r="QUW81" s="207"/>
      <c r="QUX81" s="207"/>
      <c r="QUY81" s="207"/>
      <c r="QUZ81" s="207"/>
      <c r="QVA81" s="207"/>
      <c r="QVB81" s="207"/>
      <c r="QVC81" s="207"/>
      <c r="QVD81" s="207"/>
      <c r="QVE81" s="207"/>
      <c r="QVF81" s="207"/>
      <c r="QVG81" s="207"/>
      <c r="QVH81" s="207"/>
      <c r="QVI81" s="207"/>
      <c r="QVJ81" s="207"/>
      <c r="QVK81" s="207"/>
      <c r="QVL81" s="207"/>
      <c r="QVM81" s="207"/>
      <c r="QVN81" s="207"/>
      <c r="QVO81" s="207"/>
      <c r="QVP81" s="207"/>
      <c r="QVQ81" s="207"/>
      <c r="QVR81" s="207"/>
      <c r="QVS81" s="207"/>
      <c r="QVT81" s="207"/>
      <c r="QVU81" s="207"/>
      <c r="QVV81" s="207"/>
      <c r="QVW81" s="207"/>
      <c r="QVX81" s="207"/>
      <c r="QVY81" s="207"/>
      <c r="QVZ81" s="207"/>
      <c r="QWA81" s="207"/>
      <c r="QWB81" s="207"/>
      <c r="QWC81" s="207"/>
      <c r="QWD81" s="207"/>
      <c r="QWE81" s="207"/>
      <c r="QWF81" s="207"/>
      <c r="QWG81" s="207"/>
      <c r="QWH81" s="207"/>
      <c r="QWI81" s="207"/>
      <c r="QWJ81" s="207"/>
      <c r="QWK81" s="207"/>
      <c r="QWL81" s="207"/>
      <c r="QWM81" s="207"/>
      <c r="QWN81" s="207"/>
      <c r="QWO81" s="207"/>
      <c r="QWP81" s="207"/>
      <c r="QWQ81" s="207"/>
      <c r="QWR81" s="207"/>
      <c r="QWS81" s="207"/>
      <c r="QWT81" s="207"/>
      <c r="QWU81" s="207"/>
      <c r="QWV81" s="207"/>
      <c r="QWW81" s="207"/>
      <c r="QWX81" s="207"/>
      <c r="QWY81" s="207"/>
      <c r="QWZ81" s="207"/>
      <c r="QXA81" s="207"/>
      <c r="QXB81" s="207"/>
      <c r="QXC81" s="207"/>
      <c r="QXD81" s="207"/>
      <c r="QXE81" s="207"/>
      <c r="QXF81" s="207"/>
      <c r="QXG81" s="207"/>
      <c r="QXH81" s="207"/>
      <c r="QXI81" s="207"/>
      <c r="QXJ81" s="207"/>
      <c r="QXK81" s="207"/>
      <c r="QXL81" s="207"/>
      <c r="QXM81" s="207"/>
      <c r="QXN81" s="207"/>
      <c r="QXO81" s="207"/>
      <c r="QXP81" s="207"/>
      <c r="QXQ81" s="207"/>
      <c r="QXR81" s="207"/>
      <c r="QXS81" s="207"/>
      <c r="QXT81" s="207"/>
      <c r="QXU81" s="207"/>
      <c r="QXV81" s="207"/>
      <c r="QXW81" s="207"/>
      <c r="QXX81" s="207"/>
      <c r="QXY81" s="207"/>
      <c r="QXZ81" s="207"/>
      <c r="QYA81" s="207"/>
      <c r="QYB81" s="207"/>
      <c r="QYC81" s="207"/>
      <c r="QYD81" s="207"/>
      <c r="QYE81" s="207"/>
      <c r="QYF81" s="207"/>
      <c r="QYG81" s="207"/>
      <c r="QYH81" s="207"/>
      <c r="QYI81" s="207"/>
      <c r="QYJ81" s="207"/>
      <c r="QYK81" s="207"/>
      <c r="QYL81" s="207"/>
      <c r="QYM81" s="207"/>
      <c r="QYN81" s="207"/>
      <c r="QYO81" s="207"/>
      <c r="QYP81" s="207"/>
      <c r="QYQ81" s="207"/>
      <c r="QYR81" s="207"/>
      <c r="QYS81" s="207"/>
      <c r="QYT81" s="207"/>
      <c r="QYU81" s="207"/>
      <c r="QYV81" s="207"/>
      <c r="QYW81" s="207"/>
      <c r="QYX81" s="207"/>
      <c r="QYY81" s="207"/>
      <c r="QYZ81" s="207"/>
      <c r="QZA81" s="207"/>
      <c r="QZB81" s="207"/>
      <c r="QZC81" s="207"/>
      <c r="QZD81" s="207"/>
      <c r="QZE81" s="207"/>
      <c r="QZF81" s="207"/>
      <c r="QZG81" s="207"/>
      <c r="QZH81" s="207"/>
      <c r="QZI81" s="207"/>
      <c r="QZJ81" s="207"/>
      <c r="QZK81" s="207"/>
      <c r="QZL81" s="207"/>
      <c r="QZM81" s="207"/>
      <c r="QZN81" s="207"/>
      <c r="QZO81" s="207"/>
      <c r="QZP81" s="207"/>
      <c r="QZQ81" s="207"/>
      <c r="QZR81" s="207"/>
      <c r="QZS81" s="207"/>
      <c r="QZT81" s="207"/>
      <c r="QZU81" s="207"/>
      <c r="QZV81" s="207"/>
      <c r="QZW81" s="207"/>
      <c r="QZX81" s="207"/>
      <c r="QZY81" s="207"/>
      <c r="QZZ81" s="207"/>
      <c r="RAA81" s="207"/>
      <c r="RAB81" s="207"/>
      <c r="RAC81" s="207"/>
      <c r="RAD81" s="207"/>
      <c r="RAE81" s="207"/>
      <c r="RAF81" s="207"/>
      <c r="RAG81" s="207"/>
      <c r="RAH81" s="207"/>
      <c r="RAI81" s="207"/>
      <c r="RAJ81" s="207"/>
      <c r="RAK81" s="207"/>
      <c r="RAL81" s="207"/>
      <c r="RAM81" s="207"/>
      <c r="RAN81" s="207"/>
      <c r="RAO81" s="207"/>
      <c r="RAP81" s="207"/>
      <c r="RAQ81" s="207"/>
      <c r="RAR81" s="207"/>
      <c r="RAS81" s="207"/>
      <c r="RAT81" s="207"/>
      <c r="RAU81" s="207"/>
      <c r="RAV81" s="207"/>
      <c r="RAW81" s="207"/>
      <c r="RAX81" s="207"/>
      <c r="RAY81" s="207"/>
      <c r="RAZ81" s="207"/>
      <c r="RBA81" s="207"/>
      <c r="RBB81" s="207"/>
      <c r="RBC81" s="207"/>
      <c r="RBD81" s="207"/>
      <c r="RBE81" s="207"/>
      <c r="RBF81" s="207"/>
      <c r="RBG81" s="207"/>
      <c r="RBH81" s="207"/>
      <c r="RBI81" s="207"/>
      <c r="RBJ81" s="207"/>
      <c r="RBK81" s="207"/>
      <c r="RBL81" s="207"/>
      <c r="RBM81" s="207"/>
      <c r="RBN81" s="207"/>
      <c r="RBO81" s="207"/>
      <c r="RBP81" s="207"/>
      <c r="RBQ81" s="207"/>
      <c r="RBR81" s="207"/>
      <c r="RBS81" s="207"/>
      <c r="RBT81" s="207"/>
      <c r="RBU81" s="207"/>
      <c r="RBV81" s="207"/>
      <c r="RBW81" s="207"/>
      <c r="RBX81" s="207"/>
      <c r="RBY81" s="207"/>
      <c r="RBZ81" s="207"/>
      <c r="RCA81" s="207"/>
      <c r="RCB81" s="207"/>
      <c r="RCC81" s="207"/>
      <c r="RCD81" s="207"/>
      <c r="RCE81" s="207"/>
      <c r="RCF81" s="207"/>
      <c r="RCG81" s="207"/>
      <c r="RCH81" s="207"/>
      <c r="RCI81" s="207"/>
      <c r="RCJ81" s="207"/>
      <c r="RCK81" s="207"/>
      <c r="RCL81" s="207"/>
      <c r="RCM81" s="207"/>
      <c r="RCN81" s="207"/>
      <c r="RCO81" s="207"/>
      <c r="RCP81" s="207"/>
      <c r="RCQ81" s="207"/>
      <c r="RCR81" s="207"/>
      <c r="RCS81" s="207"/>
      <c r="RCT81" s="207"/>
      <c r="RCU81" s="207"/>
      <c r="RCV81" s="207"/>
      <c r="RCW81" s="207"/>
      <c r="RCX81" s="207"/>
      <c r="RCY81" s="207"/>
      <c r="RCZ81" s="207"/>
      <c r="RDA81" s="207"/>
      <c r="RDB81" s="207"/>
      <c r="RDC81" s="207"/>
      <c r="RDD81" s="207"/>
      <c r="RDE81" s="207"/>
      <c r="RDF81" s="207"/>
      <c r="RDG81" s="207"/>
      <c r="RDH81" s="207"/>
      <c r="RDI81" s="207"/>
      <c r="RDJ81" s="207"/>
      <c r="RDK81" s="207"/>
      <c r="RDL81" s="207"/>
      <c r="RDM81" s="207"/>
      <c r="RDN81" s="207"/>
      <c r="RDO81" s="207"/>
      <c r="RDP81" s="207"/>
      <c r="RDQ81" s="207"/>
      <c r="RDR81" s="207"/>
      <c r="RDS81" s="207"/>
      <c r="RDT81" s="207"/>
      <c r="RDU81" s="207"/>
      <c r="RDV81" s="207"/>
      <c r="RDW81" s="207"/>
      <c r="RDX81" s="207"/>
      <c r="RDY81" s="207"/>
      <c r="RDZ81" s="207"/>
      <c r="REA81" s="207"/>
      <c r="REB81" s="207"/>
      <c r="REC81" s="207"/>
      <c r="RED81" s="207"/>
      <c r="REE81" s="207"/>
      <c r="REF81" s="207"/>
      <c r="REG81" s="207"/>
      <c r="REH81" s="207"/>
      <c r="REI81" s="207"/>
      <c r="REJ81" s="207"/>
      <c r="REK81" s="207"/>
      <c r="REL81" s="207"/>
      <c r="REM81" s="207"/>
      <c r="REN81" s="207"/>
      <c r="REO81" s="207"/>
      <c r="REP81" s="207"/>
      <c r="REQ81" s="207"/>
      <c r="RER81" s="207"/>
      <c r="RES81" s="207"/>
      <c r="RET81" s="207"/>
      <c r="REU81" s="207"/>
      <c r="REV81" s="207"/>
      <c r="REW81" s="207"/>
      <c r="REX81" s="207"/>
      <c r="REY81" s="207"/>
      <c r="REZ81" s="207"/>
      <c r="RFA81" s="207"/>
      <c r="RFB81" s="207"/>
      <c r="RFC81" s="207"/>
      <c r="RFD81" s="207"/>
      <c r="RFE81" s="207"/>
      <c r="RFF81" s="207"/>
      <c r="RFG81" s="207"/>
      <c r="RFH81" s="207"/>
      <c r="RFI81" s="207"/>
      <c r="RFJ81" s="207"/>
      <c r="RFK81" s="207"/>
      <c r="RFL81" s="207"/>
      <c r="RFM81" s="207"/>
      <c r="RFN81" s="207"/>
      <c r="RFO81" s="207"/>
      <c r="RFP81" s="207"/>
      <c r="RFQ81" s="207"/>
      <c r="RFR81" s="207"/>
      <c r="RFS81" s="207"/>
      <c r="RFT81" s="207"/>
      <c r="RFU81" s="207"/>
      <c r="RFV81" s="207"/>
      <c r="RFW81" s="207"/>
      <c r="RFX81" s="207"/>
      <c r="RFY81" s="207"/>
      <c r="RFZ81" s="207"/>
      <c r="RGA81" s="207"/>
      <c r="RGB81" s="207"/>
      <c r="RGC81" s="207"/>
      <c r="RGD81" s="207"/>
      <c r="RGE81" s="207"/>
      <c r="RGF81" s="207"/>
      <c r="RGG81" s="207"/>
      <c r="RGH81" s="207"/>
      <c r="RGI81" s="207"/>
      <c r="RGJ81" s="207"/>
      <c r="RGK81" s="207"/>
      <c r="RGL81" s="207"/>
      <c r="RGM81" s="207"/>
      <c r="RGN81" s="207"/>
      <c r="RGO81" s="207"/>
      <c r="RGP81" s="207"/>
      <c r="RGQ81" s="207"/>
      <c r="RGR81" s="207"/>
      <c r="RGS81" s="207"/>
      <c r="RGT81" s="207"/>
      <c r="RGU81" s="207"/>
      <c r="RGV81" s="207"/>
      <c r="RGW81" s="207"/>
      <c r="RGX81" s="207"/>
      <c r="RGY81" s="207"/>
      <c r="RGZ81" s="207"/>
      <c r="RHA81" s="207"/>
      <c r="RHB81" s="207"/>
      <c r="RHC81" s="207"/>
      <c r="RHD81" s="207"/>
      <c r="RHE81" s="207"/>
      <c r="RHF81" s="207"/>
      <c r="RHG81" s="207"/>
      <c r="RHH81" s="207"/>
      <c r="RHI81" s="207"/>
      <c r="RHJ81" s="207"/>
      <c r="RHK81" s="207"/>
      <c r="RHL81" s="207"/>
      <c r="RHM81" s="207"/>
      <c r="RHN81" s="207"/>
      <c r="RHO81" s="207"/>
      <c r="RHP81" s="207"/>
      <c r="RHQ81" s="207"/>
      <c r="RHR81" s="207"/>
      <c r="RHS81" s="207"/>
      <c r="RHT81" s="207"/>
      <c r="RHU81" s="207"/>
      <c r="RHV81" s="207"/>
      <c r="RHW81" s="207"/>
      <c r="RHX81" s="207"/>
      <c r="RHY81" s="207"/>
      <c r="RHZ81" s="207"/>
      <c r="RIA81" s="207"/>
      <c r="RIB81" s="207"/>
      <c r="RIC81" s="207"/>
      <c r="RID81" s="207"/>
      <c r="RIE81" s="207"/>
      <c r="RIF81" s="207"/>
      <c r="RIG81" s="207"/>
      <c r="RIH81" s="207"/>
      <c r="RII81" s="207"/>
      <c r="RIJ81" s="207"/>
      <c r="RIK81" s="207"/>
      <c r="RIL81" s="207"/>
      <c r="RIM81" s="207"/>
      <c r="RIN81" s="207"/>
      <c r="RIO81" s="207"/>
      <c r="RIP81" s="207"/>
      <c r="RIQ81" s="207"/>
      <c r="RIR81" s="207"/>
      <c r="RIS81" s="207"/>
      <c r="RIT81" s="207"/>
      <c r="RIU81" s="207"/>
      <c r="RIV81" s="207"/>
      <c r="RIW81" s="207"/>
      <c r="RIX81" s="207"/>
      <c r="RIY81" s="207"/>
      <c r="RIZ81" s="207"/>
      <c r="RJA81" s="207"/>
      <c r="RJB81" s="207"/>
      <c r="RJC81" s="207"/>
      <c r="RJD81" s="207"/>
      <c r="RJE81" s="207"/>
      <c r="RJF81" s="207"/>
      <c r="RJG81" s="207"/>
      <c r="RJH81" s="207"/>
      <c r="RJI81" s="207"/>
      <c r="RJJ81" s="207"/>
      <c r="RJK81" s="207"/>
      <c r="RJL81" s="207"/>
      <c r="RJM81" s="207"/>
      <c r="RJN81" s="207"/>
      <c r="RJO81" s="207"/>
      <c r="RJP81" s="207"/>
      <c r="RJQ81" s="207"/>
      <c r="RJR81" s="207"/>
      <c r="RJS81" s="207"/>
      <c r="RJT81" s="207"/>
      <c r="RJU81" s="207"/>
      <c r="RJV81" s="207"/>
      <c r="RJW81" s="207"/>
      <c r="RJX81" s="207"/>
      <c r="RJY81" s="207"/>
      <c r="RJZ81" s="207"/>
      <c r="RKA81" s="207"/>
      <c r="RKB81" s="207"/>
      <c r="RKC81" s="207"/>
      <c r="RKD81" s="207"/>
      <c r="RKE81" s="207"/>
      <c r="RKF81" s="207"/>
      <c r="RKG81" s="207"/>
      <c r="RKH81" s="207"/>
      <c r="RKI81" s="207"/>
      <c r="RKJ81" s="207"/>
      <c r="RKK81" s="207"/>
      <c r="RKL81" s="207"/>
      <c r="RKM81" s="207"/>
      <c r="RKN81" s="207"/>
      <c r="RKO81" s="207"/>
      <c r="RKP81" s="207"/>
      <c r="RKQ81" s="207"/>
      <c r="RKR81" s="207"/>
      <c r="RKS81" s="207"/>
      <c r="RKT81" s="207"/>
      <c r="RKU81" s="207"/>
      <c r="RKV81" s="207"/>
      <c r="RKW81" s="207"/>
      <c r="RKX81" s="207"/>
      <c r="RKY81" s="207"/>
      <c r="RKZ81" s="207"/>
      <c r="RLA81" s="207"/>
      <c r="RLB81" s="207"/>
      <c r="RLC81" s="207"/>
      <c r="RLD81" s="207"/>
      <c r="RLE81" s="207"/>
      <c r="RLF81" s="207"/>
      <c r="RLG81" s="207"/>
      <c r="RLH81" s="207"/>
      <c r="RLI81" s="207"/>
      <c r="RLJ81" s="207"/>
      <c r="RLK81" s="207"/>
      <c r="RLL81" s="207"/>
      <c r="RLM81" s="207"/>
      <c r="RLN81" s="207"/>
      <c r="RLO81" s="207"/>
      <c r="RLP81" s="207"/>
      <c r="RLQ81" s="207"/>
      <c r="RLR81" s="207"/>
      <c r="RLS81" s="207"/>
      <c r="RLT81" s="207"/>
      <c r="RLU81" s="207"/>
      <c r="RLV81" s="207"/>
      <c r="RLW81" s="207"/>
      <c r="RLX81" s="207"/>
      <c r="RLY81" s="207"/>
      <c r="RLZ81" s="207"/>
      <c r="RMA81" s="207"/>
      <c r="RMB81" s="207"/>
      <c r="RMC81" s="207"/>
      <c r="RMD81" s="207"/>
      <c r="RME81" s="207"/>
      <c r="RMF81" s="207"/>
      <c r="RMG81" s="207"/>
      <c r="RMH81" s="207"/>
      <c r="RMI81" s="207"/>
      <c r="RMJ81" s="207"/>
      <c r="RMK81" s="207"/>
      <c r="RML81" s="207"/>
      <c r="RMM81" s="207"/>
      <c r="RMN81" s="207"/>
      <c r="RMO81" s="207"/>
      <c r="RMP81" s="207"/>
      <c r="RMQ81" s="207"/>
      <c r="RMR81" s="207"/>
      <c r="RMS81" s="207"/>
      <c r="RMT81" s="207"/>
      <c r="RMU81" s="207"/>
      <c r="RMV81" s="207"/>
      <c r="RMW81" s="207"/>
      <c r="RMX81" s="207"/>
      <c r="RMY81" s="207"/>
      <c r="RMZ81" s="207"/>
      <c r="RNA81" s="207"/>
      <c r="RNB81" s="207"/>
      <c r="RNC81" s="207"/>
      <c r="RND81" s="207"/>
      <c r="RNE81" s="207"/>
      <c r="RNF81" s="207"/>
      <c r="RNG81" s="207"/>
      <c r="RNH81" s="207"/>
      <c r="RNI81" s="207"/>
      <c r="RNJ81" s="207"/>
      <c r="RNK81" s="207"/>
      <c r="RNL81" s="207"/>
      <c r="RNM81" s="207"/>
      <c r="RNN81" s="207"/>
      <c r="RNO81" s="207"/>
      <c r="RNP81" s="207"/>
      <c r="RNQ81" s="207"/>
      <c r="RNR81" s="207"/>
      <c r="RNS81" s="207"/>
      <c r="RNT81" s="207"/>
      <c r="RNU81" s="207"/>
      <c r="RNV81" s="207"/>
      <c r="RNW81" s="207"/>
      <c r="RNX81" s="207"/>
      <c r="RNY81" s="207"/>
      <c r="RNZ81" s="207"/>
      <c r="ROA81" s="207"/>
      <c r="ROB81" s="207"/>
      <c r="ROC81" s="207"/>
      <c r="ROD81" s="207"/>
      <c r="ROE81" s="207"/>
      <c r="ROF81" s="207"/>
      <c r="ROG81" s="207"/>
      <c r="ROH81" s="207"/>
      <c r="ROI81" s="207"/>
      <c r="ROJ81" s="207"/>
      <c r="ROK81" s="207"/>
      <c r="ROL81" s="207"/>
      <c r="ROM81" s="207"/>
      <c r="RON81" s="207"/>
      <c r="ROO81" s="207"/>
      <c r="ROP81" s="207"/>
      <c r="ROQ81" s="207"/>
      <c r="ROR81" s="207"/>
      <c r="ROS81" s="207"/>
      <c r="ROT81" s="207"/>
      <c r="ROU81" s="207"/>
      <c r="ROV81" s="207"/>
      <c r="ROW81" s="207"/>
      <c r="ROX81" s="207"/>
      <c r="ROY81" s="207"/>
      <c r="ROZ81" s="207"/>
      <c r="RPA81" s="207"/>
      <c r="RPB81" s="207"/>
      <c r="RPC81" s="207"/>
      <c r="RPD81" s="207"/>
      <c r="RPE81" s="207"/>
      <c r="RPF81" s="207"/>
      <c r="RPG81" s="207"/>
      <c r="RPH81" s="207"/>
      <c r="RPI81" s="207"/>
      <c r="RPJ81" s="207"/>
      <c r="RPK81" s="207"/>
      <c r="RPL81" s="207"/>
      <c r="RPM81" s="207"/>
      <c r="RPN81" s="207"/>
      <c r="RPO81" s="207"/>
      <c r="RPP81" s="207"/>
      <c r="RPQ81" s="207"/>
      <c r="RPR81" s="207"/>
      <c r="RPS81" s="207"/>
      <c r="RPT81" s="207"/>
      <c r="RPU81" s="207"/>
      <c r="RPV81" s="207"/>
      <c r="RPW81" s="207"/>
      <c r="RPX81" s="207"/>
      <c r="RPY81" s="207"/>
      <c r="RPZ81" s="207"/>
      <c r="RQA81" s="207"/>
      <c r="RQB81" s="207"/>
      <c r="RQC81" s="207"/>
      <c r="RQD81" s="207"/>
      <c r="RQE81" s="207"/>
      <c r="RQF81" s="207"/>
      <c r="RQG81" s="207"/>
      <c r="RQH81" s="207"/>
      <c r="RQI81" s="207"/>
      <c r="RQJ81" s="207"/>
      <c r="RQK81" s="207"/>
      <c r="RQL81" s="207"/>
      <c r="RQM81" s="207"/>
      <c r="RQN81" s="207"/>
      <c r="RQO81" s="207"/>
      <c r="RQP81" s="207"/>
      <c r="RQQ81" s="207"/>
      <c r="RQR81" s="207"/>
      <c r="RQS81" s="207"/>
      <c r="RQT81" s="207"/>
      <c r="RQU81" s="207"/>
      <c r="RQV81" s="207"/>
      <c r="RQW81" s="207"/>
      <c r="RQX81" s="207"/>
      <c r="RQY81" s="207"/>
      <c r="RQZ81" s="207"/>
      <c r="RRA81" s="207"/>
      <c r="RRB81" s="207"/>
      <c r="RRC81" s="207"/>
      <c r="RRD81" s="207"/>
      <c r="RRE81" s="207"/>
      <c r="RRF81" s="207"/>
      <c r="RRG81" s="207"/>
      <c r="RRH81" s="207"/>
      <c r="RRI81" s="207"/>
      <c r="RRJ81" s="207"/>
      <c r="RRK81" s="207"/>
      <c r="RRL81" s="207"/>
      <c r="RRM81" s="207"/>
      <c r="RRN81" s="207"/>
      <c r="RRO81" s="207"/>
      <c r="RRP81" s="207"/>
      <c r="RRQ81" s="207"/>
      <c r="RRR81" s="207"/>
      <c r="RRS81" s="207"/>
      <c r="RRT81" s="207"/>
      <c r="RRU81" s="207"/>
      <c r="RRV81" s="207"/>
      <c r="RRW81" s="207"/>
      <c r="RRX81" s="207"/>
      <c r="RRY81" s="207"/>
      <c r="RRZ81" s="207"/>
      <c r="RSA81" s="207"/>
      <c r="RSB81" s="207"/>
      <c r="RSC81" s="207"/>
      <c r="RSD81" s="207"/>
      <c r="RSE81" s="207"/>
      <c r="RSF81" s="207"/>
      <c r="RSG81" s="207"/>
      <c r="RSH81" s="207"/>
      <c r="RSI81" s="207"/>
      <c r="RSJ81" s="207"/>
      <c r="RSK81" s="207"/>
      <c r="RSL81" s="207"/>
      <c r="RSM81" s="207"/>
      <c r="RSN81" s="207"/>
      <c r="RSO81" s="207"/>
      <c r="RSP81" s="207"/>
      <c r="RSQ81" s="207"/>
      <c r="RSR81" s="207"/>
      <c r="RSS81" s="207"/>
      <c r="RST81" s="207"/>
      <c r="RSU81" s="207"/>
      <c r="RSV81" s="207"/>
      <c r="RSW81" s="207"/>
      <c r="RSX81" s="207"/>
      <c r="RSY81" s="207"/>
      <c r="RSZ81" s="207"/>
      <c r="RTA81" s="207"/>
      <c r="RTB81" s="207"/>
      <c r="RTC81" s="207"/>
      <c r="RTD81" s="207"/>
      <c r="RTE81" s="207"/>
      <c r="RTF81" s="207"/>
      <c r="RTG81" s="207"/>
      <c r="RTH81" s="207"/>
      <c r="RTI81" s="207"/>
      <c r="RTJ81" s="207"/>
      <c r="RTK81" s="207"/>
      <c r="RTL81" s="207"/>
      <c r="RTM81" s="207"/>
      <c r="RTN81" s="207"/>
      <c r="RTO81" s="207"/>
      <c r="RTP81" s="207"/>
      <c r="RTQ81" s="207"/>
      <c r="RTR81" s="207"/>
      <c r="RTS81" s="207"/>
      <c r="RTT81" s="207"/>
      <c r="RTU81" s="207"/>
      <c r="RTV81" s="207"/>
      <c r="RTW81" s="207"/>
      <c r="RTX81" s="207"/>
      <c r="RTY81" s="207"/>
      <c r="RTZ81" s="207"/>
      <c r="RUA81" s="207"/>
      <c r="RUB81" s="207"/>
      <c r="RUC81" s="207"/>
      <c r="RUD81" s="207"/>
      <c r="RUE81" s="207"/>
      <c r="RUF81" s="207"/>
      <c r="RUG81" s="207"/>
      <c r="RUH81" s="207"/>
      <c r="RUI81" s="207"/>
      <c r="RUJ81" s="207"/>
      <c r="RUK81" s="207"/>
      <c r="RUL81" s="207"/>
      <c r="RUM81" s="207"/>
      <c r="RUN81" s="207"/>
      <c r="RUO81" s="207"/>
      <c r="RUP81" s="207"/>
      <c r="RUQ81" s="207"/>
      <c r="RUR81" s="207"/>
      <c r="RUS81" s="207"/>
      <c r="RUT81" s="207"/>
      <c r="RUU81" s="207"/>
      <c r="RUV81" s="207"/>
      <c r="RUW81" s="207"/>
      <c r="RUX81" s="207"/>
      <c r="RUY81" s="207"/>
      <c r="RUZ81" s="207"/>
      <c r="RVA81" s="207"/>
      <c r="RVB81" s="207"/>
      <c r="RVC81" s="207"/>
      <c r="RVD81" s="207"/>
      <c r="RVE81" s="207"/>
      <c r="RVF81" s="207"/>
      <c r="RVG81" s="207"/>
      <c r="RVH81" s="207"/>
      <c r="RVI81" s="207"/>
      <c r="RVJ81" s="207"/>
      <c r="RVK81" s="207"/>
      <c r="RVL81" s="207"/>
      <c r="RVM81" s="207"/>
      <c r="RVN81" s="207"/>
      <c r="RVO81" s="207"/>
      <c r="RVP81" s="207"/>
      <c r="RVQ81" s="207"/>
      <c r="RVR81" s="207"/>
      <c r="RVS81" s="207"/>
      <c r="RVT81" s="207"/>
      <c r="RVU81" s="207"/>
      <c r="RVV81" s="207"/>
      <c r="RVW81" s="207"/>
      <c r="RVX81" s="207"/>
      <c r="RVY81" s="207"/>
      <c r="RVZ81" s="207"/>
      <c r="RWA81" s="207"/>
      <c r="RWB81" s="207"/>
      <c r="RWC81" s="207"/>
      <c r="RWD81" s="207"/>
      <c r="RWE81" s="207"/>
      <c r="RWF81" s="207"/>
      <c r="RWG81" s="207"/>
      <c r="RWH81" s="207"/>
      <c r="RWI81" s="207"/>
      <c r="RWJ81" s="207"/>
      <c r="RWK81" s="207"/>
      <c r="RWL81" s="207"/>
      <c r="RWM81" s="207"/>
      <c r="RWN81" s="207"/>
      <c r="RWO81" s="207"/>
      <c r="RWP81" s="207"/>
      <c r="RWQ81" s="207"/>
      <c r="RWR81" s="207"/>
      <c r="RWS81" s="207"/>
      <c r="RWT81" s="207"/>
      <c r="RWU81" s="207"/>
      <c r="RWV81" s="207"/>
      <c r="RWW81" s="207"/>
      <c r="RWX81" s="207"/>
      <c r="RWY81" s="207"/>
      <c r="RWZ81" s="207"/>
      <c r="RXA81" s="207"/>
      <c r="RXB81" s="207"/>
      <c r="RXC81" s="207"/>
      <c r="RXD81" s="207"/>
      <c r="RXE81" s="207"/>
      <c r="RXF81" s="207"/>
      <c r="RXG81" s="207"/>
      <c r="RXH81" s="207"/>
      <c r="RXI81" s="207"/>
      <c r="RXJ81" s="207"/>
      <c r="RXK81" s="207"/>
      <c r="RXL81" s="207"/>
      <c r="RXM81" s="207"/>
      <c r="RXN81" s="207"/>
      <c r="RXO81" s="207"/>
      <c r="RXP81" s="207"/>
      <c r="RXQ81" s="207"/>
      <c r="RXR81" s="207"/>
      <c r="RXS81" s="207"/>
      <c r="RXT81" s="207"/>
      <c r="RXU81" s="207"/>
      <c r="RXV81" s="207"/>
      <c r="RXW81" s="207"/>
      <c r="RXX81" s="207"/>
      <c r="RXY81" s="207"/>
      <c r="RXZ81" s="207"/>
      <c r="RYA81" s="207"/>
      <c r="RYB81" s="207"/>
      <c r="RYC81" s="207"/>
      <c r="RYD81" s="207"/>
      <c r="RYE81" s="207"/>
      <c r="RYF81" s="207"/>
      <c r="RYG81" s="207"/>
      <c r="RYH81" s="207"/>
      <c r="RYI81" s="207"/>
      <c r="RYJ81" s="207"/>
      <c r="RYK81" s="207"/>
      <c r="RYL81" s="207"/>
      <c r="RYM81" s="207"/>
      <c r="RYN81" s="207"/>
      <c r="RYO81" s="207"/>
      <c r="RYP81" s="207"/>
      <c r="RYQ81" s="207"/>
      <c r="RYR81" s="207"/>
      <c r="RYS81" s="207"/>
      <c r="RYT81" s="207"/>
      <c r="RYU81" s="207"/>
      <c r="RYV81" s="207"/>
      <c r="RYW81" s="207"/>
      <c r="RYX81" s="207"/>
      <c r="RYY81" s="207"/>
      <c r="RYZ81" s="207"/>
      <c r="RZA81" s="207"/>
      <c r="RZB81" s="207"/>
      <c r="RZC81" s="207"/>
      <c r="RZD81" s="207"/>
      <c r="RZE81" s="207"/>
      <c r="RZF81" s="207"/>
      <c r="RZG81" s="207"/>
      <c r="RZH81" s="207"/>
      <c r="RZI81" s="207"/>
      <c r="RZJ81" s="207"/>
      <c r="RZK81" s="207"/>
      <c r="RZL81" s="207"/>
      <c r="RZM81" s="207"/>
      <c r="RZN81" s="207"/>
      <c r="RZO81" s="207"/>
      <c r="RZP81" s="207"/>
      <c r="RZQ81" s="207"/>
      <c r="RZR81" s="207"/>
      <c r="RZS81" s="207"/>
      <c r="RZT81" s="207"/>
      <c r="RZU81" s="207"/>
      <c r="RZV81" s="207"/>
      <c r="RZW81" s="207"/>
      <c r="RZX81" s="207"/>
      <c r="RZY81" s="207"/>
      <c r="RZZ81" s="207"/>
      <c r="SAA81" s="207"/>
      <c r="SAB81" s="207"/>
      <c r="SAC81" s="207"/>
      <c r="SAD81" s="207"/>
      <c r="SAE81" s="207"/>
      <c r="SAF81" s="207"/>
      <c r="SAG81" s="207"/>
      <c r="SAH81" s="207"/>
      <c r="SAI81" s="207"/>
      <c r="SAJ81" s="207"/>
      <c r="SAK81" s="207"/>
      <c r="SAL81" s="207"/>
      <c r="SAM81" s="207"/>
      <c r="SAN81" s="207"/>
      <c r="SAO81" s="207"/>
      <c r="SAP81" s="207"/>
      <c r="SAQ81" s="207"/>
      <c r="SAR81" s="207"/>
      <c r="SAS81" s="207"/>
      <c r="SAT81" s="207"/>
      <c r="SAU81" s="207"/>
      <c r="SAV81" s="207"/>
      <c r="SAW81" s="207"/>
      <c r="SAX81" s="207"/>
      <c r="SAY81" s="207"/>
      <c r="SAZ81" s="207"/>
      <c r="SBA81" s="207"/>
      <c r="SBB81" s="207"/>
      <c r="SBC81" s="207"/>
      <c r="SBD81" s="207"/>
      <c r="SBE81" s="207"/>
      <c r="SBF81" s="207"/>
      <c r="SBG81" s="207"/>
      <c r="SBH81" s="207"/>
      <c r="SBI81" s="207"/>
      <c r="SBJ81" s="207"/>
      <c r="SBK81" s="207"/>
      <c r="SBL81" s="207"/>
      <c r="SBM81" s="207"/>
      <c r="SBN81" s="207"/>
      <c r="SBO81" s="207"/>
      <c r="SBP81" s="207"/>
      <c r="SBQ81" s="207"/>
      <c r="SBR81" s="207"/>
      <c r="SBS81" s="207"/>
      <c r="SBT81" s="207"/>
      <c r="SBU81" s="207"/>
      <c r="SBV81" s="207"/>
      <c r="SBW81" s="207"/>
      <c r="SBX81" s="207"/>
      <c r="SBY81" s="207"/>
      <c r="SBZ81" s="207"/>
      <c r="SCA81" s="207"/>
      <c r="SCB81" s="207"/>
      <c r="SCC81" s="207"/>
      <c r="SCD81" s="207"/>
      <c r="SCE81" s="207"/>
      <c r="SCF81" s="207"/>
      <c r="SCG81" s="207"/>
      <c r="SCH81" s="207"/>
      <c r="SCI81" s="207"/>
      <c r="SCJ81" s="207"/>
      <c r="SCK81" s="207"/>
      <c r="SCL81" s="207"/>
      <c r="SCM81" s="207"/>
      <c r="SCN81" s="207"/>
      <c r="SCO81" s="207"/>
      <c r="SCP81" s="207"/>
      <c r="SCQ81" s="207"/>
      <c r="SCR81" s="207"/>
      <c r="SCS81" s="207"/>
      <c r="SCT81" s="207"/>
      <c r="SCU81" s="207"/>
      <c r="SCV81" s="207"/>
      <c r="SCW81" s="207"/>
      <c r="SCX81" s="207"/>
      <c r="SCY81" s="207"/>
      <c r="SCZ81" s="207"/>
      <c r="SDA81" s="207"/>
      <c r="SDB81" s="207"/>
      <c r="SDC81" s="207"/>
      <c r="SDD81" s="207"/>
      <c r="SDE81" s="207"/>
      <c r="SDF81" s="207"/>
      <c r="SDG81" s="207"/>
      <c r="SDH81" s="207"/>
      <c r="SDI81" s="207"/>
      <c r="SDJ81" s="207"/>
      <c r="SDK81" s="207"/>
      <c r="SDL81" s="207"/>
      <c r="SDM81" s="207"/>
      <c r="SDN81" s="207"/>
      <c r="SDO81" s="207"/>
      <c r="SDP81" s="207"/>
      <c r="SDQ81" s="207"/>
      <c r="SDR81" s="207"/>
      <c r="SDS81" s="207"/>
      <c r="SDT81" s="207"/>
      <c r="SDU81" s="207"/>
      <c r="SDV81" s="207"/>
      <c r="SDW81" s="207"/>
      <c r="SDX81" s="207"/>
      <c r="SDY81" s="207"/>
      <c r="SDZ81" s="207"/>
      <c r="SEA81" s="207"/>
      <c r="SEB81" s="207"/>
      <c r="SEC81" s="207"/>
      <c r="SED81" s="207"/>
      <c r="SEE81" s="207"/>
      <c r="SEF81" s="207"/>
      <c r="SEG81" s="207"/>
      <c r="SEH81" s="207"/>
      <c r="SEI81" s="207"/>
      <c r="SEJ81" s="207"/>
      <c r="SEK81" s="207"/>
      <c r="SEL81" s="207"/>
      <c r="SEM81" s="207"/>
      <c r="SEN81" s="207"/>
      <c r="SEO81" s="207"/>
      <c r="SEP81" s="207"/>
      <c r="SEQ81" s="207"/>
      <c r="SER81" s="207"/>
      <c r="SES81" s="207"/>
      <c r="SET81" s="207"/>
      <c r="SEU81" s="207"/>
      <c r="SEV81" s="207"/>
      <c r="SEW81" s="207"/>
      <c r="SEX81" s="207"/>
      <c r="SEY81" s="207"/>
      <c r="SEZ81" s="207"/>
      <c r="SFA81" s="207"/>
      <c r="SFB81" s="207"/>
      <c r="SFC81" s="207"/>
      <c r="SFD81" s="207"/>
      <c r="SFE81" s="207"/>
      <c r="SFF81" s="207"/>
      <c r="SFG81" s="207"/>
      <c r="SFH81" s="207"/>
      <c r="SFI81" s="207"/>
      <c r="SFJ81" s="207"/>
      <c r="SFK81" s="207"/>
      <c r="SFL81" s="207"/>
      <c r="SFM81" s="207"/>
      <c r="SFN81" s="207"/>
      <c r="SFO81" s="207"/>
      <c r="SFP81" s="207"/>
      <c r="SFQ81" s="207"/>
      <c r="SFR81" s="207"/>
      <c r="SFS81" s="207"/>
      <c r="SFT81" s="207"/>
      <c r="SFU81" s="207"/>
      <c r="SFV81" s="207"/>
      <c r="SFW81" s="207"/>
      <c r="SFX81" s="207"/>
      <c r="SFY81" s="207"/>
      <c r="SFZ81" s="207"/>
      <c r="SGA81" s="207"/>
      <c r="SGB81" s="207"/>
      <c r="SGC81" s="207"/>
      <c r="SGD81" s="207"/>
      <c r="SGE81" s="207"/>
      <c r="SGF81" s="207"/>
      <c r="SGG81" s="207"/>
      <c r="SGH81" s="207"/>
      <c r="SGI81" s="207"/>
      <c r="SGJ81" s="207"/>
      <c r="SGK81" s="207"/>
      <c r="SGL81" s="207"/>
      <c r="SGM81" s="207"/>
      <c r="SGN81" s="207"/>
      <c r="SGO81" s="207"/>
      <c r="SGP81" s="207"/>
      <c r="SGQ81" s="207"/>
      <c r="SGR81" s="207"/>
      <c r="SGS81" s="207"/>
      <c r="SGT81" s="207"/>
      <c r="SGU81" s="207"/>
      <c r="SGV81" s="207"/>
      <c r="SGW81" s="207"/>
      <c r="SGX81" s="207"/>
      <c r="SGY81" s="207"/>
      <c r="SGZ81" s="207"/>
      <c r="SHA81" s="207"/>
      <c r="SHB81" s="207"/>
      <c r="SHC81" s="207"/>
      <c r="SHD81" s="207"/>
      <c r="SHE81" s="207"/>
      <c r="SHF81" s="207"/>
      <c r="SHG81" s="207"/>
      <c r="SHH81" s="207"/>
      <c r="SHI81" s="207"/>
      <c r="SHJ81" s="207"/>
      <c r="SHK81" s="207"/>
      <c r="SHL81" s="207"/>
      <c r="SHM81" s="207"/>
      <c r="SHN81" s="207"/>
      <c r="SHO81" s="207"/>
      <c r="SHP81" s="207"/>
      <c r="SHQ81" s="207"/>
      <c r="SHR81" s="207"/>
      <c r="SHS81" s="207"/>
      <c r="SHT81" s="207"/>
      <c r="SHU81" s="207"/>
      <c r="SHV81" s="207"/>
      <c r="SHW81" s="207"/>
      <c r="SHX81" s="207"/>
      <c r="SHY81" s="207"/>
      <c r="SHZ81" s="207"/>
      <c r="SIA81" s="207"/>
      <c r="SIB81" s="207"/>
      <c r="SIC81" s="207"/>
      <c r="SID81" s="207"/>
      <c r="SIE81" s="207"/>
      <c r="SIF81" s="207"/>
      <c r="SIG81" s="207"/>
      <c r="SIH81" s="207"/>
      <c r="SII81" s="207"/>
      <c r="SIJ81" s="207"/>
      <c r="SIK81" s="207"/>
      <c r="SIL81" s="207"/>
      <c r="SIM81" s="207"/>
      <c r="SIN81" s="207"/>
      <c r="SIO81" s="207"/>
      <c r="SIP81" s="207"/>
      <c r="SIQ81" s="207"/>
      <c r="SIR81" s="207"/>
      <c r="SIS81" s="207"/>
      <c r="SIT81" s="207"/>
      <c r="SIU81" s="207"/>
      <c r="SIV81" s="207"/>
      <c r="SIW81" s="207"/>
      <c r="SIX81" s="207"/>
      <c r="SIY81" s="207"/>
      <c r="SIZ81" s="207"/>
      <c r="SJA81" s="207"/>
      <c r="SJB81" s="207"/>
      <c r="SJC81" s="207"/>
      <c r="SJD81" s="207"/>
      <c r="SJE81" s="207"/>
      <c r="SJF81" s="207"/>
      <c r="SJG81" s="207"/>
      <c r="SJH81" s="207"/>
      <c r="SJI81" s="207"/>
      <c r="SJJ81" s="207"/>
      <c r="SJK81" s="207"/>
      <c r="SJL81" s="207"/>
      <c r="SJM81" s="207"/>
      <c r="SJN81" s="207"/>
      <c r="SJO81" s="207"/>
      <c r="SJP81" s="207"/>
      <c r="SJQ81" s="207"/>
      <c r="SJR81" s="207"/>
      <c r="SJS81" s="207"/>
      <c r="SJT81" s="207"/>
      <c r="SJU81" s="207"/>
      <c r="SJV81" s="207"/>
      <c r="SJW81" s="207"/>
      <c r="SJX81" s="207"/>
      <c r="SJY81" s="207"/>
      <c r="SJZ81" s="207"/>
      <c r="SKA81" s="207"/>
      <c r="SKB81" s="207"/>
      <c r="SKC81" s="207"/>
      <c r="SKD81" s="207"/>
      <c r="SKE81" s="207"/>
      <c r="SKF81" s="207"/>
      <c r="SKG81" s="207"/>
      <c r="SKH81" s="207"/>
      <c r="SKI81" s="207"/>
      <c r="SKJ81" s="207"/>
      <c r="SKK81" s="207"/>
      <c r="SKL81" s="207"/>
      <c r="SKM81" s="207"/>
      <c r="SKN81" s="207"/>
      <c r="SKO81" s="207"/>
      <c r="SKP81" s="207"/>
      <c r="SKQ81" s="207"/>
      <c r="SKR81" s="207"/>
      <c r="SKS81" s="207"/>
      <c r="SKT81" s="207"/>
      <c r="SKU81" s="207"/>
      <c r="SKV81" s="207"/>
      <c r="SKW81" s="207"/>
      <c r="SKX81" s="207"/>
      <c r="SKY81" s="207"/>
      <c r="SKZ81" s="207"/>
      <c r="SLA81" s="207"/>
      <c r="SLB81" s="207"/>
      <c r="SLC81" s="207"/>
      <c r="SLD81" s="207"/>
      <c r="SLE81" s="207"/>
      <c r="SLF81" s="207"/>
      <c r="SLG81" s="207"/>
      <c r="SLH81" s="207"/>
      <c r="SLI81" s="207"/>
      <c r="SLJ81" s="207"/>
      <c r="SLK81" s="207"/>
      <c r="SLL81" s="207"/>
      <c r="SLM81" s="207"/>
      <c r="SLN81" s="207"/>
      <c r="SLO81" s="207"/>
      <c r="SLP81" s="207"/>
      <c r="SLQ81" s="207"/>
      <c r="SLR81" s="207"/>
      <c r="SLS81" s="207"/>
      <c r="SLT81" s="207"/>
      <c r="SLU81" s="207"/>
      <c r="SLV81" s="207"/>
      <c r="SLW81" s="207"/>
      <c r="SLX81" s="207"/>
      <c r="SLY81" s="207"/>
      <c r="SLZ81" s="207"/>
      <c r="SMA81" s="207"/>
      <c r="SMB81" s="207"/>
      <c r="SMC81" s="207"/>
      <c r="SMD81" s="207"/>
      <c r="SME81" s="207"/>
      <c r="SMF81" s="207"/>
      <c r="SMG81" s="207"/>
      <c r="SMH81" s="207"/>
      <c r="SMI81" s="207"/>
      <c r="SMJ81" s="207"/>
      <c r="SMK81" s="207"/>
      <c r="SML81" s="207"/>
      <c r="SMM81" s="207"/>
      <c r="SMN81" s="207"/>
      <c r="SMO81" s="207"/>
      <c r="SMP81" s="207"/>
      <c r="SMQ81" s="207"/>
      <c r="SMR81" s="207"/>
      <c r="SMS81" s="207"/>
      <c r="SMT81" s="207"/>
      <c r="SMU81" s="207"/>
      <c r="SMV81" s="207"/>
      <c r="SMW81" s="207"/>
      <c r="SMX81" s="207"/>
      <c r="SMY81" s="207"/>
      <c r="SMZ81" s="207"/>
      <c r="SNA81" s="207"/>
      <c r="SNB81" s="207"/>
      <c r="SNC81" s="207"/>
      <c r="SND81" s="207"/>
      <c r="SNE81" s="207"/>
      <c r="SNF81" s="207"/>
      <c r="SNG81" s="207"/>
      <c r="SNH81" s="207"/>
      <c r="SNI81" s="207"/>
      <c r="SNJ81" s="207"/>
      <c r="SNK81" s="207"/>
      <c r="SNL81" s="207"/>
      <c r="SNM81" s="207"/>
      <c r="SNN81" s="207"/>
      <c r="SNO81" s="207"/>
      <c r="SNP81" s="207"/>
      <c r="SNQ81" s="207"/>
      <c r="SNR81" s="207"/>
      <c r="SNS81" s="207"/>
      <c r="SNT81" s="207"/>
      <c r="SNU81" s="207"/>
      <c r="SNV81" s="207"/>
      <c r="SNW81" s="207"/>
      <c r="SNX81" s="207"/>
      <c r="SNY81" s="207"/>
      <c r="SNZ81" s="207"/>
      <c r="SOA81" s="207"/>
      <c r="SOB81" s="207"/>
      <c r="SOC81" s="207"/>
      <c r="SOD81" s="207"/>
      <c r="SOE81" s="207"/>
      <c r="SOF81" s="207"/>
      <c r="SOG81" s="207"/>
      <c r="SOH81" s="207"/>
      <c r="SOI81" s="207"/>
      <c r="SOJ81" s="207"/>
      <c r="SOK81" s="207"/>
      <c r="SOL81" s="207"/>
      <c r="SOM81" s="207"/>
      <c r="SON81" s="207"/>
      <c r="SOO81" s="207"/>
      <c r="SOP81" s="207"/>
      <c r="SOQ81" s="207"/>
      <c r="SOR81" s="207"/>
      <c r="SOS81" s="207"/>
      <c r="SOT81" s="207"/>
      <c r="SOU81" s="207"/>
      <c r="SOV81" s="207"/>
      <c r="SOW81" s="207"/>
      <c r="SOX81" s="207"/>
      <c r="SOY81" s="207"/>
      <c r="SOZ81" s="207"/>
      <c r="SPA81" s="207"/>
      <c r="SPB81" s="207"/>
      <c r="SPC81" s="207"/>
      <c r="SPD81" s="207"/>
      <c r="SPE81" s="207"/>
      <c r="SPF81" s="207"/>
      <c r="SPG81" s="207"/>
      <c r="SPH81" s="207"/>
      <c r="SPI81" s="207"/>
      <c r="SPJ81" s="207"/>
      <c r="SPK81" s="207"/>
      <c r="SPL81" s="207"/>
      <c r="SPM81" s="207"/>
      <c r="SPN81" s="207"/>
      <c r="SPO81" s="207"/>
      <c r="SPP81" s="207"/>
      <c r="SPQ81" s="207"/>
      <c r="SPR81" s="207"/>
      <c r="SPS81" s="207"/>
      <c r="SPT81" s="207"/>
      <c r="SPU81" s="207"/>
      <c r="SPV81" s="207"/>
      <c r="SPW81" s="207"/>
      <c r="SPX81" s="207"/>
      <c r="SPY81" s="207"/>
      <c r="SPZ81" s="207"/>
      <c r="SQA81" s="207"/>
      <c r="SQB81" s="207"/>
      <c r="SQC81" s="207"/>
      <c r="SQD81" s="207"/>
      <c r="SQE81" s="207"/>
      <c r="SQF81" s="207"/>
      <c r="SQG81" s="207"/>
      <c r="SQH81" s="207"/>
      <c r="SQI81" s="207"/>
      <c r="SQJ81" s="207"/>
      <c r="SQK81" s="207"/>
      <c r="SQL81" s="207"/>
      <c r="SQM81" s="207"/>
      <c r="SQN81" s="207"/>
      <c r="SQO81" s="207"/>
      <c r="SQP81" s="207"/>
      <c r="SQQ81" s="207"/>
      <c r="SQR81" s="207"/>
      <c r="SQS81" s="207"/>
      <c r="SQT81" s="207"/>
      <c r="SQU81" s="207"/>
      <c r="SQV81" s="207"/>
      <c r="SQW81" s="207"/>
      <c r="SQX81" s="207"/>
      <c r="SQY81" s="207"/>
      <c r="SQZ81" s="207"/>
      <c r="SRA81" s="207"/>
      <c r="SRB81" s="207"/>
      <c r="SRC81" s="207"/>
      <c r="SRD81" s="207"/>
      <c r="SRE81" s="207"/>
      <c r="SRF81" s="207"/>
      <c r="SRG81" s="207"/>
      <c r="SRH81" s="207"/>
      <c r="SRI81" s="207"/>
      <c r="SRJ81" s="207"/>
      <c r="SRK81" s="207"/>
      <c r="SRL81" s="207"/>
      <c r="SRM81" s="207"/>
      <c r="SRN81" s="207"/>
      <c r="SRO81" s="207"/>
      <c r="SRP81" s="207"/>
      <c r="SRQ81" s="207"/>
      <c r="SRR81" s="207"/>
      <c r="SRS81" s="207"/>
      <c r="SRT81" s="207"/>
      <c r="SRU81" s="207"/>
      <c r="SRV81" s="207"/>
      <c r="SRW81" s="207"/>
      <c r="SRX81" s="207"/>
      <c r="SRY81" s="207"/>
      <c r="SRZ81" s="207"/>
      <c r="SSA81" s="207"/>
      <c r="SSB81" s="207"/>
      <c r="SSC81" s="207"/>
      <c r="SSD81" s="207"/>
      <c r="SSE81" s="207"/>
      <c r="SSF81" s="207"/>
      <c r="SSG81" s="207"/>
      <c r="SSH81" s="207"/>
      <c r="SSI81" s="207"/>
      <c r="SSJ81" s="207"/>
      <c r="SSK81" s="207"/>
      <c r="SSL81" s="207"/>
      <c r="SSM81" s="207"/>
      <c r="SSN81" s="207"/>
      <c r="SSO81" s="207"/>
      <c r="SSP81" s="207"/>
      <c r="SSQ81" s="207"/>
      <c r="SSR81" s="207"/>
      <c r="SSS81" s="207"/>
      <c r="SST81" s="207"/>
      <c r="SSU81" s="207"/>
      <c r="SSV81" s="207"/>
      <c r="SSW81" s="207"/>
      <c r="SSX81" s="207"/>
      <c r="SSY81" s="207"/>
      <c r="SSZ81" s="207"/>
      <c r="STA81" s="207"/>
      <c r="STB81" s="207"/>
      <c r="STC81" s="207"/>
      <c r="STD81" s="207"/>
      <c r="STE81" s="207"/>
      <c r="STF81" s="207"/>
      <c r="STG81" s="207"/>
      <c r="STH81" s="207"/>
      <c r="STI81" s="207"/>
      <c r="STJ81" s="207"/>
      <c r="STK81" s="207"/>
      <c r="STL81" s="207"/>
      <c r="STM81" s="207"/>
      <c r="STN81" s="207"/>
      <c r="STO81" s="207"/>
      <c r="STP81" s="207"/>
      <c r="STQ81" s="207"/>
      <c r="STR81" s="207"/>
      <c r="STS81" s="207"/>
      <c r="STT81" s="207"/>
      <c r="STU81" s="207"/>
      <c r="STV81" s="207"/>
      <c r="STW81" s="207"/>
      <c r="STX81" s="207"/>
      <c r="STY81" s="207"/>
      <c r="STZ81" s="207"/>
      <c r="SUA81" s="207"/>
      <c r="SUB81" s="207"/>
      <c r="SUC81" s="207"/>
      <c r="SUD81" s="207"/>
      <c r="SUE81" s="207"/>
      <c r="SUF81" s="207"/>
      <c r="SUG81" s="207"/>
      <c r="SUH81" s="207"/>
      <c r="SUI81" s="207"/>
      <c r="SUJ81" s="207"/>
      <c r="SUK81" s="207"/>
      <c r="SUL81" s="207"/>
      <c r="SUM81" s="207"/>
      <c r="SUN81" s="207"/>
      <c r="SUO81" s="207"/>
      <c r="SUP81" s="207"/>
      <c r="SUQ81" s="207"/>
      <c r="SUR81" s="207"/>
      <c r="SUS81" s="207"/>
      <c r="SUT81" s="207"/>
      <c r="SUU81" s="207"/>
      <c r="SUV81" s="207"/>
      <c r="SUW81" s="207"/>
      <c r="SUX81" s="207"/>
      <c r="SUY81" s="207"/>
      <c r="SUZ81" s="207"/>
      <c r="SVA81" s="207"/>
      <c r="SVB81" s="207"/>
      <c r="SVC81" s="207"/>
      <c r="SVD81" s="207"/>
      <c r="SVE81" s="207"/>
      <c r="SVF81" s="207"/>
      <c r="SVG81" s="207"/>
      <c r="SVH81" s="207"/>
      <c r="SVI81" s="207"/>
      <c r="SVJ81" s="207"/>
      <c r="SVK81" s="207"/>
      <c r="SVL81" s="207"/>
      <c r="SVM81" s="207"/>
      <c r="SVN81" s="207"/>
      <c r="SVO81" s="207"/>
      <c r="SVP81" s="207"/>
      <c r="SVQ81" s="207"/>
      <c r="SVR81" s="207"/>
      <c r="SVS81" s="207"/>
      <c r="SVT81" s="207"/>
      <c r="SVU81" s="207"/>
      <c r="SVV81" s="207"/>
      <c r="SVW81" s="207"/>
      <c r="SVX81" s="207"/>
      <c r="SVY81" s="207"/>
      <c r="SVZ81" s="207"/>
      <c r="SWA81" s="207"/>
      <c r="SWB81" s="207"/>
      <c r="SWC81" s="207"/>
      <c r="SWD81" s="207"/>
      <c r="SWE81" s="207"/>
      <c r="SWF81" s="207"/>
      <c r="SWG81" s="207"/>
      <c r="SWH81" s="207"/>
      <c r="SWI81" s="207"/>
      <c r="SWJ81" s="207"/>
      <c r="SWK81" s="207"/>
      <c r="SWL81" s="207"/>
      <c r="SWM81" s="207"/>
      <c r="SWN81" s="207"/>
      <c r="SWO81" s="207"/>
      <c r="SWP81" s="207"/>
      <c r="SWQ81" s="207"/>
      <c r="SWR81" s="207"/>
      <c r="SWS81" s="207"/>
      <c r="SWT81" s="207"/>
      <c r="SWU81" s="207"/>
      <c r="SWV81" s="207"/>
      <c r="SWW81" s="207"/>
      <c r="SWX81" s="207"/>
      <c r="SWY81" s="207"/>
      <c r="SWZ81" s="207"/>
      <c r="SXA81" s="207"/>
      <c r="SXB81" s="207"/>
      <c r="SXC81" s="207"/>
      <c r="SXD81" s="207"/>
      <c r="SXE81" s="207"/>
      <c r="SXF81" s="207"/>
      <c r="SXG81" s="207"/>
      <c r="SXH81" s="207"/>
      <c r="SXI81" s="207"/>
      <c r="SXJ81" s="207"/>
      <c r="SXK81" s="207"/>
      <c r="SXL81" s="207"/>
      <c r="SXM81" s="207"/>
      <c r="SXN81" s="207"/>
      <c r="SXO81" s="207"/>
      <c r="SXP81" s="207"/>
      <c r="SXQ81" s="207"/>
      <c r="SXR81" s="207"/>
      <c r="SXS81" s="207"/>
      <c r="SXT81" s="207"/>
      <c r="SXU81" s="207"/>
      <c r="SXV81" s="207"/>
      <c r="SXW81" s="207"/>
      <c r="SXX81" s="207"/>
      <c r="SXY81" s="207"/>
      <c r="SXZ81" s="207"/>
      <c r="SYA81" s="207"/>
      <c r="SYB81" s="207"/>
      <c r="SYC81" s="207"/>
      <c r="SYD81" s="207"/>
      <c r="SYE81" s="207"/>
      <c r="SYF81" s="207"/>
      <c r="SYG81" s="207"/>
      <c r="SYH81" s="207"/>
      <c r="SYI81" s="207"/>
      <c r="SYJ81" s="207"/>
      <c r="SYK81" s="207"/>
      <c r="SYL81" s="207"/>
      <c r="SYM81" s="207"/>
      <c r="SYN81" s="207"/>
      <c r="SYO81" s="207"/>
      <c r="SYP81" s="207"/>
      <c r="SYQ81" s="207"/>
      <c r="SYR81" s="207"/>
      <c r="SYS81" s="207"/>
      <c r="SYT81" s="207"/>
      <c r="SYU81" s="207"/>
      <c r="SYV81" s="207"/>
      <c r="SYW81" s="207"/>
      <c r="SYX81" s="207"/>
      <c r="SYY81" s="207"/>
      <c r="SYZ81" s="207"/>
      <c r="SZA81" s="207"/>
      <c r="SZB81" s="207"/>
      <c r="SZC81" s="207"/>
      <c r="SZD81" s="207"/>
      <c r="SZE81" s="207"/>
      <c r="SZF81" s="207"/>
      <c r="SZG81" s="207"/>
      <c r="SZH81" s="207"/>
      <c r="SZI81" s="207"/>
      <c r="SZJ81" s="207"/>
      <c r="SZK81" s="207"/>
      <c r="SZL81" s="207"/>
      <c r="SZM81" s="207"/>
      <c r="SZN81" s="207"/>
      <c r="SZO81" s="207"/>
      <c r="SZP81" s="207"/>
      <c r="SZQ81" s="207"/>
      <c r="SZR81" s="207"/>
      <c r="SZS81" s="207"/>
      <c r="SZT81" s="207"/>
      <c r="SZU81" s="207"/>
      <c r="SZV81" s="207"/>
      <c r="SZW81" s="207"/>
      <c r="SZX81" s="207"/>
      <c r="SZY81" s="207"/>
      <c r="SZZ81" s="207"/>
      <c r="TAA81" s="207"/>
      <c r="TAB81" s="207"/>
      <c r="TAC81" s="207"/>
      <c r="TAD81" s="207"/>
      <c r="TAE81" s="207"/>
      <c r="TAF81" s="207"/>
      <c r="TAG81" s="207"/>
      <c r="TAH81" s="207"/>
      <c r="TAI81" s="207"/>
      <c r="TAJ81" s="207"/>
      <c r="TAK81" s="207"/>
      <c r="TAL81" s="207"/>
      <c r="TAM81" s="207"/>
      <c r="TAN81" s="207"/>
      <c r="TAO81" s="207"/>
      <c r="TAP81" s="207"/>
      <c r="TAQ81" s="207"/>
      <c r="TAR81" s="207"/>
      <c r="TAS81" s="207"/>
      <c r="TAT81" s="207"/>
      <c r="TAU81" s="207"/>
      <c r="TAV81" s="207"/>
      <c r="TAW81" s="207"/>
      <c r="TAX81" s="207"/>
      <c r="TAY81" s="207"/>
      <c r="TAZ81" s="207"/>
      <c r="TBA81" s="207"/>
      <c r="TBB81" s="207"/>
      <c r="TBC81" s="207"/>
      <c r="TBD81" s="207"/>
      <c r="TBE81" s="207"/>
      <c r="TBF81" s="207"/>
      <c r="TBG81" s="207"/>
      <c r="TBH81" s="207"/>
      <c r="TBI81" s="207"/>
      <c r="TBJ81" s="207"/>
      <c r="TBK81" s="207"/>
      <c r="TBL81" s="207"/>
      <c r="TBM81" s="207"/>
      <c r="TBN81" s="207"/>
      <c r="TBO81" s="207"/>
      <c r="TBP81" s="207"/>
      <c r="TBQ81" s="207"/>
      <c r="TBR81" s="207"/>
      <c r="TBS81" s="207"/>
      <c r="TBT81" s="207"/>
      <c r="TBU81" s="207"/>
      <c r="TBV81" s="207"/>
      <c r="TBW81" s="207"/>
      <c r="TBX81" s="207"/>
      <c r="TBY81" s="207"/>
      <c r="TBZ81" s="207"/>
      <c r="TCA81" s="207"/>
      <c r="TCB81" s="207"/>
      <c r="TCC81" s="207"/>
      <c r="TCD81" s="207"/>
      <c r="TCE81" s="207"/>
      <c r="TCF81" s="207"/>
      <c r="TCG81" s="207"/>
      <c r="TCH81" s="207"/>
      <c r="TCI81" s="207"/>
      <c r="TCJ81" s="207"/>
      <c r="TCK81" s="207"/>
      <c r="TCL81" s="207"/>
      <c r="TCM81" s="207"/>
      <c r="TCN81" s="207"/>
      <c r="TCO81" s="207"/>
      <c r="TCP81" s="207"/>
      <c r="TCQ81" s="207"/>
      <c r="TCR81" s="207"/>
      <c r="TCS81" s="207"/>
      <c r="TCT81" s="207"/>
      <c r="TCU81" s="207"/>
      <c r="TCV81" s="207"/>
      <c r="TCW81" s="207"/>
      <c r="TCX81" s="207"/>
      <c r="TCY81" s="207"/>
      <c r="TCZ81" s="207"/>
      <c r="TDA81" s="207"/>
      <c r="TDB81" s="207"/>
      <c r="TDC81" s="207"/>
      <c r="TDD81" s="207"/>
      <c r="TDE81" s="207"/>
      <c r="TDF81" s="207"/>
      <c r="TDG81" s="207"/>
      <c r="TDH81" s="207"/>
      <c r="TDI81" s="207"/>
      <c r="TDJ81" s="207"/>
      <c r="TDK81" s="207"/>
      <c r="TDL81" s="207"/>
      <c r="TDM81" s="207"/>
      <c r="TDN81" s="207"/>
      <c r="TDO81" s="207"/>
      <c r="TDP81" s="207"/>
      <c r="TDQ81" s="207"/>
      <c r="TDR81" s="207"/>
      <c r="TDS81" s="207"/>
      <c r="TDT81" s="207"/>
      <c r="TDU81" s="207"/>
      <c r="TDV81" s="207"/>
      <c r="TDW81" s="207"/>
      <c r="TDX81" s="207"/>
      <c r="TDY81" s="207"/>
      <c r="TDZ81" s="207"/>
      <c r="TEA81" s="207"/>
      <c r="TEB81" s="207"/>
      <c r="TEC81" s="207"/>
      <c r="TED81" s="207"/>
      <c r="TEE81" s="207"/>
      <c r="TEF81" s="207"/>
      <c r="TEG81" s="207"/>
      <c r="TEH81" s="207"/>
      <c r="TEI81" s="207"/>
      <c r="TEJ81" s="207"/>
      <c r="TEK81" s="207"/>
      <c r="TEL81" s="207"/>
      <c r="TEM81" s="207"/>
      <c r="TEN81" s="207"/>
      <c r="TEO81" s="207"/>
      <c r="TEP81" s="207"/>
      <c r="TEQ81" s="207"/>
      <c r="TER81" s="207"/>
      <c r="TES81" s="207"/>
      <c r="TET81" s="207"/>
      <c r="TEU81" s="207"/>
      <c r="TEV81" s="207"/>
      <c r="TEW81" s="207"/>
      <c r="TEX81" s="207"/>
      <c r="TEY81" s="207"/>
      <c r="TEZ81" s="207"/>
      <c r="TFA81" s="207"/>
      <c r="TFB81" s="207"/>
      <c r="TFC81" s="207"/>
      <c r="TFD81" s="207"/>
      <c r="TFE81" s="207"/>
      <c r="TFF81" s="207"/>
      <c r="TFG81" s="207"/>
      <c r="TFH81" s="207"/>
      <c r="TFI81" s="207"/>
      <c r="TFJ81" s="207"/>
      <c r="TFK81" s="207"/>
      <c r="TFL81" s="207"/>
      <c r="TFM81" s="207"/>
      <c r="TFN81" s="207"/>
      <c r="TFO81" s="207"/>
      <c r="TFP81" s="207"/>
      <c r="TFQ81" s="207"/>
      <c r="TFR81" s="207"/>
      <c r="TFS81" s="207"/>
      <c r="TFT81" s="207"/>
      <c r="TFU81" s="207"/>
      <c r="TFV81" s="207"/>
      <c r="TFW81" s="207"/>
      <c r="TFX81" s="207"/>
      <c r="TFY81" s="207"/>
      <c r="TFZ81" s="207"/>
      <c r="TGA81" s="207"/>
      <c r="TGB81" s="207"/>
      <c r="TGC81" s="207"/>
      <c r="TGD81" s="207"/>
      <c r="TGE81" s="207"/>
      <c r="TGF81" s="207"/>
      <c r="TGG81" s="207"/>
      <c r="TGH81" s="207"/>
      <c r="TGI81" s="207"/>
      <c r="TGJ81" s="207"/>
      <c r="TGK81" s="207"/>
      <c r="TGL81" s="207"/>
      <c r="TGM81" s="207"/>
      <c r="TGN81" s="207"/>
      <c r="TGO81" s="207"/>
      <c r="TGP81" s="207"/>
      <c r="TGQ81" s="207"/>
      <c r="TGR81" s="207"/>
      <c r="TGS81" s="207"/>
      <c r="TGT81" s="207"/>
      <c r="TGU81" s="207"/>
      <c r="TGV81" s="207"/>
      <c r="TGW81" s="207"/>
      <c r="TGX81" s="207"/>
      <c r="TGY81" s="207"/>
      <c r="TGZ81" s="207"/>
      <c r="THA81" s="207"/>
      <c r="THB81" s="207"/>
      <c r="THC81" s="207"/>
      <c r="THD81" s="207"/>
      <c r="THE81" s="207"/>
      <c r="THF81" s="207"/>
      <c r="THG81" s="207"/>
      <c r="THH81" s="207"/>
      <c r="THI81" s="207"/>
      <c r="THJ81" s="207"/>
      <c r="THK81" s="207"/>
      <c r="THL81" s="207"/>
      <c r="THM81" s="207"/>
      <c r="THN81" s="207"/>
      <c r="THO81" s="207"/>
      <c r="THP81" s="207"/>
      <c r="THQ81" s="207"/>
      <c r="THR81" s="207"/>
      <c r="THS81" s="207"/>
      <c r="THT81" s="207"/>
      <c r="THU81" s="207"/>
      <c r="THV81" s="207"/>
      <c r="THW81" s="207"/>
      <c r="THX81" s="207"/>
      <c r="THY81" s="207"/>
      <c r="THZ81" s="207"/>
      <c r="TIA81" s="207"/>
      <c r="TIB81" s="207"/>
      <c r="TIC81" s="207"/>
      <c r="TID81" s="207"/>
      <c r="TIE81" s="207"/>
      <c r="TIF81" s="207"/>
      <c r="TIG81" s="207"/>
      <c r="TIH81" s="207"/>
      <c r="TII81" s="207"/>
      <c r="TIJ81" s="207"/>
      <c r="TIK81" s="207"/>
      <c r="TIL81" s="207"/>
      <c r="TIM81" s="207"/>
      <c r="TIN81" s="207"/>
      <c r="TIO81" s="207"/>
      <c r="TIP81" s="207"/>
      <c r="TIQ81" s="207"/>
      <c r="TIR81" s="207"/>
      <c r="TIS81" s="207"/>
      <c r="TIT81" s="207"/>
      <c r="TIU81" s="207"/>
      <c r="TIV81" s="207"/>
      <c r="TIW81" s="207"/>
      <c r="TIX81" s="207"/>
      <c r="TIY81" s="207"/>
      <c r="TIZ81" s="207"/>
      <c r="TJA81" s="207"/>
      <c r="TJB81" s="207"/>
      <c r="TJC81" s="207"/>
      <c r="TJD81" s="207"/>
      <c r="TJE81" s="207"/>
      <c r="TJF81" s="207"/>
      <c r="TJG81" s="207"/>
      <c r="TJH81" s="207"/>
      <c r="TJI81" s="207"/>
      <c r="TJJ81" s="207"/>
      <c r="TJK81" s="207"/>
      <c r="TJL81" s="207"/>
      <c r="TJM81" s="207"/>
      <c r="TJN81" s="207"/>
      <c r="TJO81" s="207"/>
      <c r="TJP81" s="207"/>
      <c r="TJQ81" s="207"/>
      <c r="TJR81" s="207"/>
      <c r="TJS81" s="207"/>
      <c r="TJT81" s="207"/>
      <c r="TJU81" s="207"/>
      <c r="TJV81" s="207"/>
      <c r="TJW81" s="207"/>
      <c r="TJX81" s="207"/>
      <c r="TJY81" s="207"/>
      <c r="TJZ81" s="207"/>
      <c r="TKA81" s="207"/>
      <c r="TKB81" s="207"/>
      <c r="TKC81" s="207"/>
      <c r="TKD81" s="207"/>
      <c r="TKE81" s="207"/>
      <c r="TKF81" s="207"/>
      <c r="TKG81" s="207"/>
      <c r="TKH81" s="207"/>
      <c r="TKI81" s="207"/>
      <c r="TKJ81" s="207"/>
      <c r="TKK81" s="207"/>
      <c r="TKL81" s="207"/>
      <c r="TKM81" s="207"/>
      <c r="TKN81" s="207"/>
      <c r="TKO81" s="207"/>
      <c r="TKP81" s="207"/>
      <c r="TKQ81" s="207"/>
      <c r="TKR81" s="207"/>
      <c r="TKS81" s="207"/>
      <c r="TKT81" s="207"/>
      <c r="TKU81" s="207"/>
      <c r="TKV81" s="207"/>
      <c r="TKW81" s="207"/>
      <c r="TKX81" s="207"/>
      <c r="TKY81" s="207"/>
      <c r="TKZ81" s="207"/>
      <c r="TLA81" s="207"/>
      <c r="TLB81" s="207"/>
      <c r="TLC81" s="207"/>
      <c r="TLD81" s="207"/>
      <c r="TLE81" s="207"/>
      <c r="TLF81" s="207"/>
      <c r="TLG81" s="207"/>
      <c r="TLH81" s="207"/>
      <c r="TLI81" s="207"/>
      <c r="TLJ81" s="207"/>
      <c r="TLK81" s="207"/>
      <c r="TLL81" s="207"/>
      <c r="TLM81" s="207"/>
      <c r="TLN81" s="207"/>
      <c r="TLO81" s="207"/>
      <c r="TLP81" s="207"/>
      <c r="TLQ81" s="207"/>
      <c r="TLR81" s="207"/>
      <c r="TLS81" s="207"/>
      <c r="TLT81" s="207"/>
      <c r="TLU81" s="207"/>
      <c r="TLV81" s="207"/>
      <c r="TLW81" s="207"/>
      <c r="TLX81" s="207"/>
      <c r="TLY81" s="207"/>
      <c r="TLZ81" s="207"/>
      <c r="TMA81" s="207"/>
      <c r="TMB81" s="207"/>
      <c r="TMC81" s="207"/>
      <c r="TMD81" s="207"/>
      <c r="TME81" s="207"/>
      <c r="TMF81" s="207"/>
      <c r="TMG81" s="207"/>
      <c r="TMH81" s="207"/>
      <c r="TMI81" s="207"/>
      <c r="TMJ81" s="207"/>
      <c r="TMK81" s="207"/>
      <c r="TML81" s="207"/>
      <c r="TMM81" s="207"/>
      <c r="TMN81" s="207"/>
      <c r="TMO81" s="207"/>
      <c r="TMP81" s="207"/>
      <c r="TMQ81" s="207"/>
      <c r="TMR81" s="207"/>
      <c r="TMS81" s="207"/>
      <c r="TMT81" s="207"/>
      <c r="TMU81" s="207"/>
      <c r="TMV81" s="207"/>
      <c r="TMW81" s="207"/>
      <c r="TMX81" s="207"/>
      <c r="TMY81" s="207"/>
      <c r="TMZ81" s="207"/>
      <c r="TNA81" s="207"/>
      <c r="TNB81" s="207"/>
      <c r="TNC81" s="207"/>
      <c r="TND81" s="207"/>
      <c r="TNE81" s="207"/>
      <c r="TNF81" s="207"/>
      <c r="TNG81" s="207"/>
      <c r="TNH81" s="207"/>
      <c r="TNI81" s="207"/>
      <c r="TNJ81" s="207"/>
      <c r="TNK81" s="207"/>
      <c r="TNL81" s="207"/>
      <c r="TNM81" s="207"/>
      <c r="TNN81" s="207"/>
      <c r="TNO81" s="207"/>
      <c r="TNP81" s="207"/>
      <c r="TNQ81" s="207"/>
      <c r="TNR81" s="207"/>
      <c r="TNS81" s="207"/>
      <c r="TNT81" s="207"/>
      <c r="TNU81" s="207"/>
      <c r="TNV81" s="207"/>
      <c r="TNW81" s="207"/>
      <c r="TNX81" s="207"/>
      <c r="TNY81" s="207"/>
      <c r="TNZ81" s="207"/>
      <c r="TOA81" s="207"/>
      <c r="TOB81" s="207"/>
      <c r="TOC81" s="207"/>
      <c r="TOD81" s="207"/>
      <c r="TOE81" s="207"/>
      <c r="TOF81" s="207"/>
      <c r="TOG81" s="207"/>
      <c r="TOH81" s="207"/>
      <c r="TOI81" s="207"/>
      <c r="TOJ81" s="207"/>
      <c r="TOK81" s="207"/>
      <c r="TOL81" s="207"/>
      <c r="TOM81" s="207"/>
      <c r="TON81" s="207"/>
      <c r="TOO81" s="207"/>
      <c r="TOP81" s="207"/>
      <c r="TOQ81" s="207"/>
      <c r="TOR81" s="207"/>
      <c r="TOS81" s="207"/>
      <c r="TOT81" s="207"/>
      <c r="TOU81" s="207"/>
      <c r="TOV81" s="207"/>
      <c r="TOW81" s="207"/>
      <c r="TOX81" s="207"/>
      <c r="TOY81" s="207"/>
      <c r="TOZ81" s="207"/>
      <c r="TPA81" s="207"/>
      <c r="TPB81" s="207"/>
      <c r="TPC81" s="207"/>
      <c r="TPD81" s="207"/>
      <c r="TPE81" s="207"/>
      <c r="TPF81" s="207"/>
      <c r="TPG81" s="207"/>
      <c r="TPH81" s="207"/>
      <c r="TPI81" s="207"/>
      <c r="TPJ81" s="207"/>
      <c r="TPK81" s="207"/>
      <c r="TPL81" s="207"/>
      <c r="TPM81" s="207"/>
      <c r="TPN81" s="207"/>
      <c r="TPO81" s="207"/>
      <c r="TPP81" s="207"/>
      <c r="TPQ81" s="207"/>
      <c r="TPR81" s="207"/>
      <c r="TPS81" s="207"/>
      <c r="TPT81" s="207"/>
      <c r="TPU81" s="207"/>
      <c r="TPV81" s="207"/>
      <c r="TPW81" s="207"/>
      <c r="TPX81" s="207"/>
      <c r="TPY81" s="207"/>
      <c r="TPZ81" s="207"/>
      <c r="TQA81" s="207"/>
      <c r="TQB81" s="207"/>
      <c r="TQC81" s="207"/>
      <c r="TQD81" s="207"/>
      <c r="TQE81" s="207"/>
      <c r="TQF81" s="207"/>
      <c r="TQG81" s="207"/>
      <c r="TQH81" s="207"/>
      <c r="TQI81" s="207"/>
      <c r="TQJ81" s="207"/>
      <c r="TQK81" s="207"/>
      <c r="TQL81" s="207"/>
      <c r="TQM81" s="207"/>
      <c r="TQN81" s="207"/>
      <c r="TQO81" s="207"/>
      <c r="TQP81" s="207"/>
      <c r="TQQ81" s="207"/>
      <c r="TQR81" s="207"/>
      <c r="TQS81" s="207"/>
      <c r="TQT81" s="207"/>
      <c r="TQU81" s="207"/>
      <c r="TQV81" s="207"/>
      <c r="TQW81" s="207"/>
      <c r="TQX81" s="207"/>
      <c r="TQY81" s="207"/>
      <c r="TQZ81" s="207"/>
      <c r="TRA81" s="207"/>
      <c r="TRB81" s="207"/>
      <c r="TRC81" s="207"/>
      <c r="TRD81" s="207"/>
      <c r="TRE81" s="207"/>
      <c r="TRF81" s="207"/>
      <c r="TRG81" s="207"/>
      <c r="TRH81" s="207"/>
      <c r="TRI81" s="207"/>
      <c r="TRJ81" s="207"/>
      <c r="TRK81" s="207"/>
      <c r="TRL81" s="207"/>
      <c r="TRM81" s="207"/>
      <c r="TRN81" s="207"/>
      <c r="TRO81" s="207"/>
      <c r="TRP81" s="207"/>
      <c r="TRQ81" s="207"/>
      <c r="TRR81" s="207"/>
      <c r="TRS81" s="207"/>
      <c r="TRT81" s="207"/>
      <c r="TRU81" s="207"/>
      <c r="TRV81" s="207"/>
      <c r="TRW81" s="207"/>
      <c r="TRX81" s="207"/>
      <c r="TRY81" s="207"/>
      <c r="TRZ81" s="207"/>
      <c r="TSA81" s="207"/>
      <c r="TSB81" s="207"/>
      <c r="TSC81" s="207"/>
      <c r="TSD81" s="207"/>
      <c r="TSE81" s="207"/>
      <c r="TSF81" s="207"/>
      <c r="TSG81" s="207"/>
      <c r="TSH81" s="207"/>
      <c r="TSI81" s="207"/>
      <c r="TSJ81" s="207"/>
      <c r="TSK81" s="207"/>
      <c r="TSL81" s="207"/>
      <c r="TSM81" s="207"/>
      <c r="TSN81" s="207"/>
      <c r="TSO81" s="207"/>
      <c r="TSP81" s="207"/>
      <c r="TSQ81" s="207"/>
      <c r="TSR81" s="207"/>
      <c r="TSS81" s="207"/>
      <c r="TST81" s="207"/>
      <c r="TSU81" s="207"/>
      <c r="TSV81" s="207"/>
      <c r="TSW81" s="207"/>
      <c r="TSX81" s="207"/>
      <c r="TSY81" s="207"/>
      <c r="TSZ81" s="207"/>
      <c r="TTA81" s="207"/>
      <c r="TTB81" s="207"/>
      <c r="TTC81" s="207"/>
      <c r="TTD81" s="207"/>
      <c r="TTE81" s="207"/>
      <c r="TTF81" s="207"/>
      <c r="TTG81" s="207"/>
      <c r="TTH81" s="207"/>
      <c r="TTI81" s="207"/>
      <c r="TTJ81" s="207"/>
      <c r="TTK81" s="207"/>
      <c r="TTL81" s="207"/>
      <c r="TTM81" s="207"/>
      <c r="TTN81" s="207"/>
      <c r="TTO81" s="207"/>
      <c r="TTP81" s="207"/>
      <c r="TTQ81" s="207"/>
      <c r="TTR81" s="207"/>
      <c r="TTS81" s="207"/>
      <c r="TTT81" s="207"/>
      <c r="TTU81" s="207"/>
      <c r="TTV81" s="207"/>
      <c r="TTW81" s="207"/>
      <c r="TTX81" s="207"/>
      <c r="TTY81" s="207"/>
      <c r="TTZ81" s="207"/>
      <c r="TUA81" s="207"/>
      <c r="TUB81" s="207"/>
      <c r="TUC81" s="207"/>
      <c r="TUD81" s="207"/>
      <c r="TUE81" s="207"/>
      <c r="TUF81" s="207"/>
      <c r="TUG81" s="207"/>
      <c r="TUH81" s="207"/>
      <c r="TUI81" s="207"/>
      <c r="TUJ81" s="207"/>
      <c r="TUK81" s="207"/>
      <c r="TUL81" s="207"/>
      <c r="TUM81" s="207"/>
      <c r="TUN81" s="207"/>
      <c r="TUO81" s="207"/>
      <c r="TUP81" s="207"/>
      <c r="TUQ81" s="207"/>
      <c r="TUR81" s="207"/>
      <c r="TUS81" s="207"/>
      <c r="TUT81" s="207"/>
      <c r="TUU81" s="207"/>
      <c r="TUV81" s="207"/>
      <c r="TUW81" s="207"/>
      <c r="TUX81" s="207"/>
      <c r="TUY81" s="207"/>
      <c r="TUZ81" s="207"/>
      <c r="TVA81" s="207"/>
      <c r="TVB81" s="207"/>
      <c r="TVC81" s="207"/>
      <c r="TVD81" s="207"/>
      <c r="TVE81" s="207"/>
      <c r="TVF81" s="207"/>
      <c r="TVG81" s="207"/>
      <c r="TVH81" s="207"/>
      <c r="TVI81" s="207"/>
      <c r="TVJ81" s="207"/>
      <c r="TVK81" s="207"/>
      <c r="TVL81" s="207"/>
      <c r="TVM81" s="207"/>
      <c r="TVN81" s="207"/>
      <c r="TVO81" s="207"/>
      <c r="TVP81" s="207"/>
      <c r="TVQ81" s="207"/>
      <c r="TVR81" s="207"/>
      <c r="TVS81" s="207"/>
      <c r="TVT81" s="207"/>
      <c r="TVU81" s="207"/>
      <c r="TVV81" s="207"/>
      <c r="TVW81" s="207"/>
      <c r="TVX81" s="207"/>
      <c r="TVY81" s="207"/>
      <c r="TVZ81" s="207"/>
      <c r="TWA81" s="207"/>
      <c r="TWB81" s="207"/>
      <c r="TWC81" s="207"/>
      <c r="TWD81" s="207"/>
      <c r="TWE81" s="207"/>
      <c r="TWF81" s="207"/>
      <c r="TWG81" s="207"/>
      <c r="TWH81" s="207"/>
      <c r="TWI81" s="207"/>
      <c r="TWJ81" s="207"/>
      <c r="TWK81" s="207"/>
      <c r="TWL81" s="207"/>
      <c r="TWM81" s="207"/>
      <c r="TWN81" s="207"/>
      <c r="TWO81" s="207"/>
      <c r="TWP81" s="207"/>
      <c r="TWQ81" s="207"/>
      <c r="TWR81" s="207"/>
      <c r="TWS81" s="207"/>
      <c r="TWT81" s="207"/>
      <c r="TWU81" s="207"/>
      <c r="TWV81" s="207"/>
      <c r="TWW81" s="207"/>
      <c r="TWX81" s="207"/>
      <c r="TWY81" s="207"/>
      <c r="TWZ81" s="207"/>
      <c r="TXA81" s="207"/>
      <c r="TXB81" s="207"/>
      <c r="TXC81" s="207"/>
      <c r="TXD81" s="207"/>
      <c r="TXE81" s="207"/>
      <c r="TXF81" s="207"/>
      <c r="TXG81" s="207"/>
      <c r="TXH81" s="207"/>
      <c r="TXI81" s="207"/>
      <c r="TXJ81" s="207"/>
      <c r="TXK81" s="207"/>
      <c r="TXL81" s="207"/>
      <c r="TXM81" s="207"/>
      <c r="TXN81" s="207"/>
      <c r="TXO81" s="207"/>
      <c r="TXP81" s="207"/>
      <c r="TXQ81" s="207"/>
      <c r="TXR81" s="207"/>
      <c r="TXS81" s="207"/>
      <c r="TXT81" s="207"/>
      <c r="TXU81" s="207"/>
      <c r="TXV81" s="207"/>
      <c r="TXW81" s="207"/>
      <c r="TXX81" s="207"/>
      <c r="TXY81" s="207"/>
      <c r="TXZ81" s="207"/>
      <c r="TYA81" s="207"/>
      <c r="TYB81" s="207"/>
      <c r="TYC81" s="207"/>
      <c r="TYD81" s="207"/>
      <c r="TYE81" s="207"/>
      <c r="TYF81" s="207"/>
      <c r="TYG81" s="207"/>
      <c r="TYH81" s="207"/>
      <c r="TYI81" s="207"/>
      <c r="TYJ81" s="207"/>
      <c r="TYK81" s="207"/>
      <c r="TYL81" s="207"/>
      <c r="TYM81" s="207"/>
      <c r="TYN81" s="207"/>
      <c r="TYO81" s="207"/>
      <c r="TYP81" s="207"/>
      <c r="TYQ81" s="207"/>
      <c r="TYR81" s="207"/>
      <c r="TYS81" s="207"/>
      <c r="TYT81" s="207"/>
      <c r="TYU81" s="207"/>
      <c r="TYV81" s="207"/>
      <c r="TYW81" s="207"/>
      <c r="TYX81" s="207"/>
      <c r="TYY81" s="207"/>
      <c r="TYZ81" s="207"/>
      <c r="TZA81" s="207"/>
      <c r="TZB81" s="207"/>
      <c r="TZC81" s="207"/>
      <c r="TZD81" s="207"/>
      <c r="TZE81" s="207"/>
      <c r="TZF81" s="207"/>
      <c r="TZG81" s="207"/>
      <c r="TZH81" s="207"/>
      <c r="TZI81" s="207"/>
      <c r="TZJ81" s="207"/>
      <c r="TZK81" s="207"/>
      <c r="TZL81" s="207"/>
      <c r="TZM81" s="207"/>
      <c r="TZN81" s="207"/>
      <c r="TZO81" s="207"/>
      <c r="TZP81" s="207"/>
      <c r="TZQ81" s="207"/>
      <c r="TZR81" s="207"/>
      <c r="TZS81" s="207"/>
      <c r="TZT81" s="207"/>
      <c r="TZU81" s="207"/>
      <c r="TZV81" s="207"/>
      <c r="TZW81" s="207"/>
      <c r="TZX81" s="207"/>
      <c r="TZY81" s="207"/>
      <c r="TZZ81" s="207"/>
      <c r="UAA81" s="207"/>
      <c r="UAB81" s="207"/>
      <c r="UAC81" s="207"/>
      <c r="UAD81" s="207"/>
      <c r="UAE81" s="207"/>
      <c r="UAF81" s="207"/>
      <c r="UAG81" s="207"/>
      <c r="UAH81" s="207"/>
      <c r="UAI81" s="207"/>
      <c r="UAJ81" s="207"/>
      <c r="UAK81" s="207"/>
      <c r="UAL81" s="207"/>
      <c r="UAM81" s="207"/>
      <c r="UAN81" s="207"/>
      <c r="UAO81" s="207"/>
      <c r="UAP81" s="207"/>
      <c r="UAQ81" s="207"/>
      <c r="UAR81" s="207"/>
      <c r="UAS81" s="207"/>
      <c r="UAT81" s="207"/>
      <c r="UAU81" s="207"/>
      <c r="UAV81" s="207"/>
      <c r="UAW81" s="207"/>
      <c r="UAX81" s="207"/>
      <c r="UAY81" s="207"/>
      <c r="UAZ81" s="207"/>
      <c r="UBA81" s="207"/>
      <c r="UBB81" s="207"/>
      <c r="UBC81" s="207"/>
      <c r="UBD81" s="207"/>
      <c r="UBE81" s="207"/>
      <c r="UBF81" s="207"/>
      <c r="UBG81" s="207"/>
      <c r="UBH81" s="207"/>
      <c r="UBI81" s="207"/>
      <c r="UBJ81" s="207"/>
      <c r="UBK81" s="207"/>
      <c r="UBL81" s="207"/>
      <c r="UBM81" s="207"/>
      <c r="UBN81" s="207"/>
      <c r="UBO81" s="207"/>
      <c r="UBP81" s="207"/>
      <c r="UBQ81" s="207"/>
      <c r="UBR81" s="207"/>
      <c r="UBS81" s="207"/>
      <c r="UBT81" s="207"/>
      <c r="UBU81" s="207"/>
      <c r="UBV81" s="207"/>
      <c r="UBW81" s="207"/>
      <c r="UBX81" s="207"/>
      <c r="UBY81" s="207"/>
      <c r="UBZ81" s="207"/>
      <c r="UCA81" s="207"/>
      <c r="UCB81" s="207"/>
      <c r="UCC81" s="207"/>
      <c r="UCD81" s="207"/>
      <c r="UCE81" s="207"/>
      <c r="UCF81" s="207"/>
      <c r="UCG81" s="207"/>
      <c r="UCH81" s="207"/>
      <c r="UCI81" s="207"/>
      <c r="UCJ81" s="207"/>
      <c r="UCK81" s="207"/>
      <c r="UCL81" s="207"/>
      <c r="UCM81" s="207"/>
      <c r="UCN81" s="207"/>
      <c r="UCO81" s="207"/>
      <c r="UCP81" s="207"/>
      <c r="UCQ81" s="207"/>
      <c r="UCR81" s="207"/>
      <c r="UCS81" s="207"/>
      <c r="UCT81" s="207"/>
      <c r="UCU81" s="207"/>
      <c r="UCV81" s="207"/>
      <c r="UCW81" s="207"/>
      <c r="UCX81" s="207"/>
      <c r="UCY81" s="207"/>
      <c r="UCZ81" s="207"/>
      <c r="UDA81" s="207"/>
      <c r="UDB81" s="207"/>
      <c r="UDC81" s="207"/>
      <c r="UDD81" s="207"/>
      <c r="UDE81" s="207"/>
      <c r="UDF81" s="207"/>
      <c r="UDG81" s="207"/>
      <c r="UDH81" s="207"/>
      <c r="UDI81" s="207"/>
      <c r="UDJ81" s="207"/>
      <c r="UDK81" s="207"/>
      <c r="UDL81" s="207"/>
      <c r="UDM81" s="207"/>
      <c r="UDN81" s="207"/>
      <c r="UDO81" s="207"/>
      <c r="UDP81" s="207"/>
      <c r="UDQ81" s="207"/>
      <c r="UDR81" s="207"/>
      <c r="UDS81" s="207"/>
      <c r="UDT81" s="207"/>
      <c r="UDU81" s="207"/>
      <c r="UDV81" s="207"/>
      <c r="UDW81" s="207"/>
      <c r="UDX81" s="207"/>
      <c r="UDY81" s="207"/>
      <c r="UDZ81" s="207"/>
      <c r="UEA81" s="207"/>
      <c r="UEB81" s="207"/>
      <c r="UEC81" s="207"/>
      <c r="UED81" s="207"/>
      <c r="UEE81" s="207"/>
      <c r="UEF81" s="207"/>
      <c r="UEG81" s="207"/>
      <c r="UEH81" s="207"/>
      <c r="UEI81" s="207"/>
      <c r="UEJ81" s="207"/>
      <c r="UEK81" s="207"/>
      <c r="UEL81" s="207"/>
      <c r="UEM81" s="207"/>
      <c r="UEN81" s="207"/>
      <c r="UEO81" s="207"/>
      <c r="UEP81" s="207"/>
      <c r="UEQ81" s="207"/>
      <c r="UER81" s="207"/>
      <c r="UES81" s="207"/>
      <c r="UET81" s="207"/>
      <c r="UEU81" s="207"/>
      <c r="UEV81" s="207"/>
      <c r="UEW81" s="207"/>
      <c r="UEX81" s="207"/>
      <c r="UEY81" s="207"/>
      <c r="UEZ81" s="207"/>
      <c r="UFA81" s="207"/>
      <c r="UFB81" s="207"/>
      <c r="UFC81" s="207"/>
      <c r="UFD81" s="207"/>
      <c r="UFE81" s="207"/>
      <c r="UFF81" s="207"/>
      <c r="UFG81" s="207"/>
      <c r="UFH81" s="207"/>
      <c r="UFI81" s="207"/>
      <c r="UFJ81" s="207"/>
      <c r="UFK81" s="207"/>
      <c r="UFL81" s="207"/>
      <c r="UFM81" s="207"/>
      <c r="UFN81" s="207"/>
      <c r="UFO81" s="207"/>
      <c r="UFP81" s="207"/>
      <c r="UFQ81" s="207"/>
      <c r="UFR81" s="207"/>
      <c r="UFS81" s="207"/>
      <c r="UFT81" s="207"/>
      <c r="UFU81" s="207"/>
      <c r="UFV81" s="207"/>
      <c r="UFW81" s="207"/>
      <c r="UFX81" s="207"/>
      <c r="UFY81" s="207"/>
      <c r="UFZ81" s="207"/>
      <c r="UGA81" s="207"/>
      <c r="UGB81" s="207"/>
      <c r="UGC81" s="207"/>
      <c r="UGD81" s="207"/>
      <c r="UGE81" s="207"/>
      <c r="UGF81" s="207"/>
      <c r="UGG81" s="207"/>
      <c r="UGH81" s="207"/>
      <c r="UGI81" s="207"/>
      <c r="UGJ81" s="207"/>
      <c r="UGK81" s="207"/>
      <c r="UGL81" s="207"/>
      <c r="UGM81" s="207"/>
      <c r="UGN81" s="207"/>
      <c r="UGO81" s="207"/>
      <c r="UGP81" s="207"/>
      <c r="UGQ81" s="207"/>
      <c r="UGR81" s="207"/>
      <c r="UGS81" s="207"/>
      <c r="UGT81" s="207"/>
      <c r="UGU81" s="207"/>
      <c r="UGV81" s="207"/>
      <c r="UGW81" s="207"/>
      <c r="UGX81" s="207"/>
      <c r="UGY81" s="207"/>
      <c r="UGZ81" s="207"/>
      <c r="UHA81" s="207"/>
      <c r="UHB81" s="207"/>
      <c r="UHC81" s="207"/>
      <c r="UHD81" s="207"/>
      <c r="UHE81" s="207"/>
      <c r="UHF81" s="207"/>
      <c r="UHG81" s="207"/>
      <c r="UHH81" s="207"/>
      <c r="UHI81" s="207"/>
      <c r="UHJ81" s="207"/>
      <c r="UHK81" s="207"/>
      <c r="UHL81" s="207"/>
      <c r="UHM81" s="207"/>
      <c r="UHN81" s="207"/>
      <c r="UHO81" s="207"/>
      <c r="UHP81" s="207"/>
      <c r="UHQ81" s="207"/>
      <c r="UHR81" s="207"/>
      <c r="UHS81" s="207"/>
      <c r="UHT81" s="207"/>
      <c r="UHU81" s="207"/>
      <c r="UHV81" s="207"/>
      <c r="UHW81" s="207"/>
      <c r="UHX81" s="207"/>
      <c r="UHY81" s="207"/>
      <c r="UHZ81" s="207"/>
      <c r="UIA81" s="207"/>
      <c r="UIB81" s="207"/>
      <c r="UIC81" s="207"/>
      <c r="UID81" s="207"/>
      <c r="UIE81" s="207"/>
      <c r="UIF81" s="207"/>
      <c r="UIG81" s="207"/>
      <c r="UIH81" s="207"/>
      <c r="UII81" s="207"/>
      <c r="UIJ81" s="207"/>
      <c r="UIK81" s="207"/>
      <c r="UIL81" s="207"/>
      <c r="UIM81" s="207"/>
      <c r="UIN81" s="207"/>
      <c r="UIO81" s="207"/>
      <c r="UIP81" s="207"/>
      <c r="UIQ81" s="207"/>
      <c r="UIR81" s="207"/>
      <c r="UIS81" s="207"/>
      <c r="UIT81" s="207"/>
      <c r="UIU81" s="207"/>
      <c r="UIV81" s="207"/>
      <c r="UIW81" s="207"/>
      <c r="UIX81" s="207"/>
      <c r="UIY81" s="207"/>
      <c r="UIZ81" s="207"/>
      <c r="UJA81" s="207"/>
      <c r="UJB81" s="207"/>
      <c r="UJC81" s="207"/>
      <c r="UJD81" s="207"/>
      <c r="UJE81" s="207"/>
      <c r="UJF81" s="207"/>
      <c r="UJG81" s="207"/>
      <c r="UJH81" s="207"/>
      <c r="UJI81" s="207"/>
      <c r="UJJ81" s="207"/>
      <c r="UJK81" s="207"/>
      <c r="UJL81" s="207"/>
      <c r="UJM81" s="207"/>
      <c r="UJN81" s="207"/>
      <c r="UJO81" s="207"/>
      <c r="UJP81" s="207"/>
      <c r="UJQ81" s="207"/>
      <c r="UJR81" s="207"/>
      <c r="UJS81" s="207"/>
      <c r="UJT81" s="207"/>
      <c r="UJU81" s="207"/>
      <c r="UJV81" s="207"/>
      <c r="UJW81" s="207"/>
      <c r="UJX81" s="207"/>
      <c r="UJY81" s="207"/>
      <c r="UJZ81" s="207"/>
      <c r="UKA81" s="207"/>
      <c r="UKB81" s="207"/>
      <c r="UKC81" s="207"/>
      <c r="UKD81" s="207"/>
      <c r="UKE81" s="207"/>
      <c r="UKF81" s="207"/>
      <c r="UKG81" s="207"/>
      <c r="UKH81" s="207"/>
      <c r="UKI81" s="207"/>
      <c r="UKJ81" s="207"/>
      <c r="UKK81" s="207"/>
      <c r="UKL81" s="207"/>
      <c r="UKM81" s="207"/>
      <c r="UKN81" s="207"/>
      <c r="UKO81" s="207"/>
      <c r="UKP81" s="207"/>
      <c r="UKQ81" s="207"/>
      <c r="UKR81" s="207"/>
      <c r="UKS81" s="207"/>
      <c r="UKT81" s="207"/>
      <c r="UKU81" s="207"/>
      <c r="UKV81" s="207"/>
      <c r="UKW81" s="207"/>
      <c r="UKX81" s="207"/>
      <c r="UKY81" s="207"/>
      <c r="UKZ81" s="207"/>
      <c r="ULA81" s="207"/>
      <c r="ULB81" s="207"/>
      <c r="ULC81" s="207"/>
      <c r="ULD81" s="207"/>
      <c r="ULE81" s="207"/>
      <c r="ULF81" s="207"/>
      <c r="ULG81" s="207"/>
      <c r="ULH81" s="207"/>
      <c r="ULI81" s="207"/>
      <c r="ULJ81" s="207"/>
      <c r="ULK81" s="207"/>
      <c r="ULL81" s="207"/>
      <c r="ULM81" s="207"/>
      <c r="ULN81" s="207"/>
      <c r="ULO81" s="207"/>
      <c r="ULP81" s="207"/>
      <c r="ULQ81" s="207"/>
      <c r="ULR81" s="207"/>
      <c r="ULS81" s="207"/>
      <c r="ULT81" s="207"/>
      <c r="ULU81" s="207"/>
      <c r="ULV81" s="207"/>
      <c r="ULW81" s="207"/>
      <c r="ULX81" s="207"/>
      <c r="ULY81" s="207"/>
      <c r="ULZ81" s="207"/>
      <c r="UMA81" s="207"/>
      <c r="UMB81" s="207"/>
      <c r="UMC81" s="207"/>
      <c r="UMD81" s="207"/>
      <c r="UME81" s="207"/>
      <c r="UMF81" s="207"/>
      <c r="UMG81" s="207"/>
      <c r="UMH81" s="207"/>
      <c r="UMI81" s="207"/>
      <c r="UMJ81" s="207"/>
      <c r="UMK81" s="207"/>
      <c r="UML81" s="207"/>
      <c r="UMM81" s="207"/>
      <c r="UMN81" s="207"/>
      <c r="UMO81" s="207"/>
      <c r="UMP81" s="207"/>
      <c r="UMQ81" s="207"/>
      <c r="UMR81" s="207"/>
      <c r="UMS81" s="207"/>
      <c r="UMT81" s="207"/>
      <c r="UMU81" s="207"/>
      <c r="UMV81" s="207"/>
      <c r="UMW81" s="207"/>
      <c r="UMX81" s="207"/>
      <c r="UMY81" s="207"/>
      <c r="UMZ81" s="207"/>
      <c r="UNA81" s="207"/>
      <c r="UNB81" s="207"/>
      <c r="UNC81" s="207"/>
      <c r="UND81" s="207"/>
      <c r="UNE81" s="207"/>
      <c r="UNF81" s="207"/>
      <c r="UNG81" s="207"/>
      <c r="UNH81" s="207"/>
      <c r="UNI81" s="207"/>
      <c r="UNJ81" s="207"/>
      <c r="UNK81" s="207"/>
      <c r="UNL81" s="207"/>
      <c r="UNM81" s="207"/>
      <c r="UNN81" s="207"/>
      <c r="UNO81" s="207"/>
      <c r="UNP81" s="207"/>
      <c r="UNQ81" s="207"/>
      <c r="UNR81" s="207"/>
      <c r="UNS81" s="207"/>
      <c r="UNT81" s="207"/>
      <c r="UNU81" s="207"/>
      <c r="UNV81" s="207"/>
      <c r="UNW81" s="207"/>
      <c r="UNX81" s="207"/>
      <c r="UNY81" s="207"/>
      <c r="UNZ81" s="207"/>
      <c r="UOA81" s="207"/>
      <c r="UOB81" s="207"/>
      <c r="UOC81" s="207"/>
      <c r="UOD81" s="207"/>
      <c r="UOE81" s="207"/>
      <c r="UOF81" s="207"/>
      <c r="UOG81" s="207"/>
      <c r="UOH81" s="207"/>
      <c r="UOI81" s="207"/>
      <c r="UOJ81" s="207"/>
      <c r="UOK81" s="207"/>
      <c r="UOL81" s="207"/>
      <c r="UOM81" s="207"/>
      <c r="UON81" s="207"/>
      <c r="UOO81" s="207"/>
      <c r="UOP81" s="207"/>
      <c r="UOQ81" s="207"/>
      <c r="UOR81" s="207"/>
      <c r="UOS81" s="207"/>
      <c r="UOT81" s="207"/>
      <c r="UOU81" s="207"/>
      <c r="UOV81" s="207"/>
      <c r="UOW81" s="207"/>
      <c r="UOX81" s="207"/>
      <c r="UOY81" s="207"/>
      <c r="UOZ81" s="207"/>
      <c r="UPA81" s="207"/>
      <c r="UPB81" s="207"/>
      <c r="UPC81" s="207"/>
      <c r="UPD81" s="207"/>
      <c r="UPE81" s="207"/>
      <c r="UPF81" s="207"/>
      <c r="UPG81" s="207"/>
      <c r="UPH81" s="207"/>
      <c r="UPI81" s="207"/>
      <c r="UPJ81" s="207"/>
      <c r="UPK81" s="207"/>
      <c r="UPL81" s="207"/>
      <c r="UPM81" s="207"/>
      <c r="UPN81" s="207"/>
      <c r="UPO81" s="207"/>
      <c r="UPP81" s="207"/>
      <c r="UPQ81" s="207"/>
      <c r="UPR81" s="207"/>
      <c r="UPS81" s="207"/>
      <c r="UPT81" s="207"/>
      <c r="UPU81" s="207"/>
      <c r="UPV81" s="207"/>
      <c r="UPW81" s="207"/>
      <c r="UPX81" s="207"/>
      <c r="UPY81" s="207"/>
      <c r="UPZ81" s="207"/>
      <c r="UQA81" s="207"/>
      <c r="UQB81" s="207"/>
      <c r="UQC81" s="207"/>
      <c r="UQD81" s="207"/>
      <c r="UQE81" s="207"/>
      <c r="UQF81" s="207"/>
      <c r="UQG81" s="207"/>
      <c r="UQH81" s="207"/>
      <c r="UQI81" s="207"/>
      <c r="UQJ81" s="207"/>
      <c r="UQK81" s="207"/>
      <c r="UQL81" s="207"/>
      <c r="UQM81" s="207"/>
      <c r="UQN81" s="207"/>
      <c r="UQO81" s="207"/>
      <c r="UQP81" s="207"/>
      <c r="UQQ81" s="207"/>
      <c r="UQR81" s="207"/>
      <c r="UQS81" s="207"/>
      <c r="UQT81" s="207"/>
      <c r="UQU81" s="207"/>
      <c r="UQV81" s="207"/>
      <c r="UQW81" s="207"/>
      <c r="UQX81" s="207"/>
      <c r="UQY81" s="207"/>
      <c r="UQZ81" s="207"/>
      <c r="URA81" s="207"/>
      <c r="URB81" s="207"/>
      <c r="URC81" s="207"/>
      <c r="URD81" s="207"/>
      <c r="URE81" s="207"/>
      <c r="URF81" s="207"/>
      <c r="URG81" s="207"/>
      <c r="URH81" s="207"/>
      <c r="URI81" s="207"/>
      <c r="URJ81" s="207"/>
      <c r="URK81" s="207"/>
      <c r="URL81" s="207"/>
      <c r="URM81" s="207"/>
      <c r="URN81" s="207"/>
      <c r="URO81" s="207"/>
      <c r="URP81" s="207"/>
      <c r="URQ81" s="207"/>
      <c r="URR81" s="207"/>
      <c r="URS81" s="207"/>
      <c r="URT81" s="207"/>
      <c r="URU81" s="207"/>
      <c r="URV81" s="207"/>
      <c r="URW81" s="207"/>
      <c r="URX81" s="207"/>
      <c r="URY81" s="207"/>
      <c r="URZ81" s="207"/>
      <c r="USA81" s="207"/>
      <c r="USB81" s="207"/>
      <c r="USC81" s="207"/>
      <c r="USD81" s="207"/>
      <c r="USE81" s="207"/>
      <c r="USF81" s="207"/>
      <c r="USG81" s="207"/>
      <c r="USH81" s="207"/>
      <c r="USI81" s="207"/>
      <c r="USJ81" s="207"/>
      <c r="USK81" s="207"/>
      <c r="USL81" s="207"/>
      <c r="USM81" s="207"/>
      <c r="USN81" s="207"/>
      <c r="USO81" s="207"/>
      <c r="USP81" s="207"/>
      <c r="USQ81" s="207"/>
      <c r="USR81" s="207"/>
      <c r="USS81" s="207"/>
      <c r="UST81" s="207"/>
      <c r="USU81" s="207"/>
      <c r="USV81" s="207"/>
      <c r="USW81" s="207"/>
      <c r="USX81" s="207"/>
      <c r="USY81" s="207"/>
      <c r="USZ81" s="207"/>
      <c r="UTA81" s="207"/>
      <c r="UTB81" s="207"/>
      <c r="UTC81" s="207"/>
      <c r="UTD81" s="207"/>
      <c r="UTE81" s="207"/>
      <c r="UTF81" s="207"/>
      <c r="UTG81" s="207"/>
      <c r="UTH81" s="207"/>
      <c r="UTI81" s="207"/>
      <c r="UTJ81" s="207"/>
      <c r="UTK81" s="207"/>
      <c r="UTL81" s="207"/>
      <c r="UTM81" s="207"/>
      <c r="UTN81" s="207"/>
      <c r="UTO81" s="207"/>
      <c r="UTP81" s="207"/>
      <c r="UTQ81" s="207"/>
      <c r="UTR81" s="207"/>
      <c r="UTS81" s="207"/>
      <c r="UTT81" s="207"/>
      <c r="UTU81" s="207"/>
      <c r="UTV81" s="207"/>
      <c r="UTW81" s="207"/>
      <c r="UTX81" s="207"/>
      <c r="UTY81" s="207"/>
      <c r="UTZ81" s="207"/>
      <c r="UUA81" s="207"/>
      <c r="UUB81" s="207"/>
      <c r="UUC81" s="207"/>
      <c r="UUD81" s="207"/>
      <c r="UUE81" s="207"/>
      <c r="UUF81" s="207"/>
      <c r="UUG81" s="207"/>
      <c r="UUH81" s="207"/>
      <c r="UUI81" s="207"/>
      <c r="UUJ81" s="207"/>
      <c r="UUK81" s="207"/>
      <c r="UUL81" s="207"/>
      <c r="UUM81" s="207"/>
      <c r="UUN81" s="207"/>
      <c r="UUO81" s="207"/>
      <c r="UUP81" s="207"/>
      <c r="UUQ81" s="207"/>
      <c r="UUR81" s="207"/>
      <c r="UUS81" s="207"/>
      <c r="UUT81" s="207"/>
      <c r="UUU81" s="207"/>
      <c r="UUV81" s="207"/>
      <c r="UUW81" s="207"/>
      <c r="UUX81" s="207"/>
      <c r="UUY81" s="207"/>
      <c r="UUZ81" s="207"/>
      <c r="UVA81" s="207"/>
      <c r="UVB81" s="207"/>
      <c r="UVC81" s="207"/>
      <c r="UVD81" s="207"/>
      <c r="UVE81" s="207"/>
      <c r="UVF81" s="207"/>
      <c r="UVG81" s="207"/>
      <c r="UVH81" s="207"/>
      <c r="UVI81" s="207"/>
      <c r="UVJ81" s="207"/>
      <c r="UVK81" s="207"/>
      <c r="UVL81" s="207"/>
      <c r="UVM81" s="207"/>
      <c r="UVN81" s="207"/>
      <c r="UVO81" s="207"/>
      <c r="UVP81" s="207"/>
      <c r="UVQ81" s="207"/>
      <c r="UVR81" s="207"/>
      <c r="UVS81" s="207"/>
      <c r="UVT81" s="207"/>
      <c r="UVU81" s="207"/>
      <c r="UVV81" s="207"/>
      <c r="UVW81" s="207"/>
      <c r="UVX81" s="207"/>
      <c r="UVY81" s="207"/>
      <c r="UVZ81" s="207"/>
      <c r="UWA81" s="207"/>
      <c r="UWB81" s="207"/>
      <c r="UWC81" s="207"/>
      <c r="UWD81" s="207"/>
      <c r="UWE81" s="207"/>
      <c r="UWF81" s="207"/>
      <c r="UWG81" s="207"/>
      <c r="UWH81" s="207"/>
      <c r="UWI81" s="207"/>
      <c r="UWJ81" s="207"/>
      <c r="UWK81" s="207"/>
      <c r="UWL81" s="207"/>
      <c r="UWM81" s="207"/>
      <c r="UWN81" s="207"/>
      <c r="UWO81" s="207"/>
      <c r="UWP81" s="207"/>
      <c r="UWQ81" s="207"/>
      <c r="UWR81" s="207"/>
      <c r="UWS81" s="207"/>
      <c r="UWT81" s="207"/>
      <c r="UWU81" s="207"/>
      <c r="UWV81" s="207"/>
      <c r="UWW81" s="207"/>
      <c r="UWX81" s="207"/>
      <c r="UWY81" s="207"/>
      <c r="UWZ81" s="207"/>
      <c r="UXA81" s="207"/>
      <c r="UXB81" s="207"/>
      <c r="UXC81" s="207"/>
      <c r="UXD81" s="207"/>
      <c r="UXE81" s="207"/>
      <c r="UXF81" s="207"/>
      <c r="UXG81" s="207"/>
      <c r="UXH81" s="207"/>
      <c r="UXI81" s="207"/>
      <c r="UXJ81" s="207"/>
      <c r="UXK81" s="207"/>
      <c r="UXL81" s="207"/>
      <c r="UXM81" s="207"/>
      <c r="UXN81" s="207"/>
      <c r="UXO81" s="207"/>
      <c r="UXP81" s="207"/>
      <c r="UXQ81" s="207"/>
      <c r="UXR81" s="207"/>
      <c r="UXS81" s="207"/>
      <c r="UXT81" s="207"/>
      <c r="UXU81" s="207"/>
      <c r="UXV81" s="207"/>
      <c r="UXW81" s="207"/>
      <c r="UXX81" s="207"/>
      <c r="UXY81" s="207"/>
      <c r="UXZ81" s="207"/>
      <c r="UYA81" s="207"/>
      <c r="UYB81" s="207"/>
      <c r="UYC81" s="207"/>
      <c r="UYD81" s="207"/>
      <c r="UYE81" s="207"/>
      <c r="UYF81" s="207"/>
      <c r="UYG81" s="207"/>
      <c r="UYH81" s="207"/>
      <c r="UYI81" s="207"/>
      <c r="UYJ81" s="207"/>
      <c r="UYK81" s="207"/>
      <c r="UYL81" s="207"/>
      <c r="UYM81" s="207"/>
      <c r="UYN81" s="207"/>
      <c r="UYO81" s="207"/>
      <c r="UYP81" s="207"/>
      <c r="UYQ81" s="207"/>
      <c r="UYR81" s="207"/>
      <c r="UYS81" s="207"/>
      <c r="UYT81" s="207"/>
      <c r="UYU81" s="207"/>
      <c r="UYV81" s="207"/>
      <c r="UYW81" s="207"/>
      <c r="UYX81" s="207"/>
      <c r="UYY81" s="207"/>
      <c r="UYZ81" s="207"/>
      <c r="UZA81" s="207"/>
      <c r="UZB81" s="207"/>
      <c r="UZC81" s="207"/>
      <c r="UZD81" s="207"/>
      <c r="UZE81" s="207"/>
      <c r="UZF81" s="207"/>
      <c r="UZG81" s="207"/>
      <c r="UZH81" s="207"/>
      <c r="UZI81" s="207"/>
      <c r="UZJ81" s="207"/>
      <c r="UZK81" s="207"/>
      <c r="UZL81" s="207"/>
      <c r="UZM81" s="207"/>
      <c r="UZN81" s="207"/>
      <c r="UZO81" s="207"/>
      <c r="UZP81" s="207"/>
      <c r="UZQ81" s="207"/>
      <c r="UZR81" s="207"/>
      <c r="UZS81" s="207"/>
      <c r="UZT81" s="207"/>
      <c r="UZU81" s="207"/>
      <c r="UZV81" s="207"/>
      <c r="UZW81" s="207"/>
      <c r="UZX81" s="207"/>
      <c r="UZY81" s="207"/>
      <c r="UZZ81" s="207"/>
      <c r="VAA81" s="207"/>
      <c r="VAB81" s="207"/>
      <c r="VAC81" s="207"/>
      <c r="VAD81" s="207"/>
      <c r="VAE81" s="207"/>
      <c r="VAF81" s="207"/>
      <c r="VAG81" s="207"/>
      <c r="VAH81" s="207"/>
      <c r="VAI81" s="207"/>
      <c r="VAJ81" s="207"/>
      <c r="VAK81" s="207"/>
      <c r="VAL81" s="207"/>
      <c r="VAM81" s="207"/>
      <c r="VAN81" s="207"/>
      <c r="VAO81" s="207"/>
      <c r="VAP81" s="207"/>
      <c r="VAQ81" s="207"/>
      <c r="VAR81" s="207"/>
      <c r="VAS81" s="207"/>
      <c r="VAT81" s="207"/>
      <c r="VAU81" s="207"/>
      <c r="VAV81" s="207"/>
      <c r="VAW81" s="207"/>
      <c r="VAX81" s="207"/>
      <c r="VAY81" s="207"/>
      <c r="VAZ81" s="207"/>
      <c r="VBA81" s="207"/>
      <c r="VBB81" s="207"/>
      <c r="VBC81" s="207"/>
      <c r="VBD81" s="207"/>
      <c r="VBE81" s="207"/>
      <c r="VBF81" s="207"/>
      <c r="VBG81" s="207"/>
      <c r="VBH81" s="207"/>
      <c r="VBI81" s="207"/>
      <c r="VBJ81" s="207"/>
      <c r="VBK81" s="207"/>
      <c r="VBL81" s="207"/>
      <c r="VBM81" s="207"/>
      <c r="VBN81" s="207"/>
      <c r="VBO81" s="207"/>
      <c r="VBP81" s="207"/>
      <c r="VBQ81" s="207"/>
      <c r="VBR81" s="207"/>
      <c r="VBS81" s="207"/>
      <c r="VBT81" s="207"/>
      <c r="VBU81" s="207"/>
      <c r="VBV81" s="207"/>
      <c r="VBW81" s="207"/>
      <c r="VBX81" s="207"/>
      <c r="VBY81" s="207"/>
      <c r="VBZ81" s="207"/>
      <c r="VCA81" s="207"/>
      <c r="VCB81" s="207"/>
      <c r="VCC81" s="207"/>
      <c r="VCD81" s="207"/>
      <c r="VCE81" s="207"/>
      <c r="VCF81" s="207"/>
      <c r="VCG81" s="207"/>
      <c r="VCH81" s="207"/>
      <c r="VCI81" s="207"/>
      <c r="VCJ81" s="207"/>
      <c r="VCK81" s="207"/>
      <c r="VCL81" s="207"/>
      <c r="VCM81" s="207"/>
      <c r="VCN81" s="207"/>
      <c r="VCO81" s="207"/>
      <c r="VCP81" s="207"/>
      <c r="VCQ81" s="207"/>
      <c r="VCR81" s="207"/>
      <c r="VCS81" s="207"/>
      <c r="VCT81" s="207"/>
      <c r="VCU81" s="207"/>
      <c r="VCV81" s="207"/>
      <c r="VCW81" s="207"/>
      <c r="VCX81" s="207"/>
      <c r="VCY81" s="207"/>
      <c r="VCZ81" s="207"/>
      <c r="VDA81" s="207"/>
      <c r="VDB81" s="207"/>
      <c r="VDC81" s="207"/>
      <c r="VDD81" s="207"/>
      <c r="VDE81" s="207"/>
      <c r="VDF81" s="207"/>
      <c r="VDG81" s="207"/>
      <c r="VDH81" s="207"/>
      <c r="VDI81" s="207"/>
      <c r="VDJ81" s="207"/>
      <c r="VDK81" s="207"/>
      <c r="VDL81" s="207"/>
      <c r="VDM81" s="207"/>
      <c r="VDN81" s="207"/>
      <c r="VDO81" s="207"/>
      <c r="VDP81" s="207"/>
      <c r="VDQ81" s="207"/>
      <c r="VDR81" s="207"/>
      <c r="VDS81" s="207"/>
      <c r="VDT81" s="207"/>
      <c r="VDU81" s="207"/>
      <c r="VDV81" s="207"/>
      <c r="VDW81" s="207"/>
      <c r="VDX81" s="207"/>
      <c r="VDY81" s="207"/>
      <c r="VDZ81" s="207"/>
      <c r="VEA81" s="207"/>
      <c r="VEB81" s="207"/>
      <c r="VEC81" s="207"/>
      <c r="VED81" s="207"/>
      <c r="VEE81" s="207"/>
      <c r="VEF81" s="207"/>
      <c r="VEG81" s="207"/>
      <c r="VEH81" s="207"/>
      <c r="VEI81" s="207"/>
      <c r="VEJ81" s="207"/>
      <c r="VEK81" s="207"/>
      <c r="VEL81" s="207"/>
      <c r="VEM81" s="207"/>
      <c r="VEN81" s="207"/>
      <c r="VEO81" s="207"/>
      <c r="VEP81" s="207"/>
      <c r="VEQ81" s="207"/>
      <c r="VER81" s="207"/>
      <c r="VES81" s="207"/>
      <c r="VET81" s="207"/>
      <c r="VEU81" s="207"/>
      <c r="VEV81" s="207"/>
      <c r="VEW81" s="207"/>
      <c r="VEX81" s="207"/>
      <c r="VEY81" s="207"/>
      <c r="VEZ81" s="207"/>
      <c r="VFA81" s="207"/>
      <c r="VFB81" s="207"/>
      <c r="VFC81" s="207"/>
      <c r="VFD81" s="207"/>
      <c r="VFE81" s="207"/>
      <c r="VFF81" s="207"/>
      <c r="VFG81" s="207"/>
      <c r="VFH81" s="207"/>
      <c r="VFI81" s="207"/>
      <c r="VFJ81" s="207"/>
      <c r="VFK81" s="207"/>
      <c r="VFL81" s="207"/>
      <c r="VFM81" s="207"/>
      <c r="VFN81" s="207"/>
      <c r="VFO81" s="207"/>
      <c r="VFP81" s="207"/>
      <c r="VFQ81" s="207"/>
      <c r="VFR81" s="207"/>
      <c r="VFS81" s="207"/>
      <c r="VFT81" s="207"/>
      <c r="VFU81" s="207"/>
      <c r="VFV81" s="207"/>
      <c r="VFW81" s="207"/>
      <c r="VFX81" s="207"/>
      <c r="VFY81" s="207"/>
      <c r="VFZ81" s="207"/>
      <c r="VGA81" s="207"/>
      <c r="VGB81" s="207"/>
      <c r="VGC81" s="207"/>
      <c r="VGD81" s="207"/>
      <c r="VGE81" s="207"/>
      <c r="VGF81" s="207"/>
      <c r="VGG81" s="207"/>
      <c r="VGH81" s="207"/>
      <c r="VGI81" s="207"/>
      <c r="VGJ81" s="207"/>
      <c r="VGK81" s="207"/>
      <c r="VGL81" s="207"/>
      <c r="VGM81" s="207"/>
      <c r="VGN81" s="207"/>
      <c r="VGO81" s="207"/>
      <c r="VGP81" s="207"/>
      <c r="VGQ81" s="207"/>
      <c r="VGR81" s="207"/>
      <c r="VGS81" s="207"/>
      <c r="VGT81" s="207"/>
      <c r="VGU81" s="207"/>
      <c r="VGV81" s="207"/>
      <c r="VGW81" s="207"/>
      <c r="VGX81" s="207"/>
      <c r="VGY81" s="207"/>
      <c r="VGZ81" s="207"/>
      <c r="VHA81" s="207"/>
      <c r="VHB81" s="207"/>
      <c r="VHC81" s="207"/>
      <c r="VHD81" s="207"/>
      <c r="VHE81" s="207"/>
      <c r="VHF81" s="207"/>
      <c r="VHG81" s="207"/>
      <c r="VHH81" s="207"/>
      <c r="VHI81" s="207"/>
      <c r="VHJ81" s="207"/>
      <c r="VHK81" s="207"/>
      <c r="VHL81" s="207"/>
      <c r="VHM81" s="207"/>
      <c r="VHN81" s="207"/>
      <c r="VHO81" s="207"/>
      <c r="VHP81" s="207"/>
      <c r="VHQ81" s="207"/>
      <c r="VHR81" s="207"/>
      <c r="VHS81" s="207"/>
      <c r="VHT81" s="207"/>
      <c r="VHU81" s="207"/>
      <c r="VHV81" s="207"/>
      <c r="VHW81" s="207"/>
      <c r="VHX81" s="207"/>
      <c r="VHY81" s="207"/>
      <c r="VHZ81" s="207"/>
      <c r="VIA81" s="207"/>
      <c r="VIB81" s="207"/>
      <c r="VIC81" s="207"/>
      <c r="VID81" s="207"/>
      <c r="VIE81" s="207"/>
      <c r="VIF81" s="207"/>
      <c r="VIG81" s="207"/>
      <c r="VIH81" s="207"/>
      <c r="VII81" s="207"/>
      <c r="VIJ81" s="207"/>
      <c r="VIK81" s="207"/>
      <c r="VIL81" s="207"/>
      <c r="VIM81" s="207"/>
      <c r="VIN81" s="207"/>
      <c r="VIO81" s="207"/>
      <c r="VIP81" s="207"/>
      <c r="VIQ81" s="207"/>
      <c r="VIR81" s="207"/>
      <c r="VIS81" s="207"/>
      <c r="VIT81" s="207"/>
      <c r="VIU81" s="207"/>
      <c r="VIV81" s="207"/>
      <c r="VIW81" s="207"/>
      <c r="VIX81" s="207"/>
      <c r="VIY81" s="207"/>
      <c r="VIZ81" s="207"/>
      <c r="VJA81" s="207"/>
      <c r="VJB81" s="207"/>
      <c r="VJC81" s="207"/>
      <c r="VJD81" s="207"/>
      <c r="VJE81" s="207"/>
      <c r="VJF81" s="207"/>
      <c r="VJG81" s="207"/>
      <c r="VJH81" s="207"/>
      <c r="VJI81" s="207"/>
      <c r="VJJ81" s="207"/>
      <c r="VJK81" s="207"/>
      <c r="VJL81" s="207"/>
      <c r="VJM81" s="207"/>
      <c r="VJN81" s="207"/>
      <c r="VJO81" s="207"/>
      <c r="VJP81" s="207"/>
      <c r="VJQ81" s="207"/>
      <c r="VJR81" s="207"/>
      <c r="VJS81" s="207"/>
      <c r="VJT81" s="207"/>
      <c r="VJU81" s="207"/>
      <c r="VJV81" s="207"/>
      <c r="VJW81" s="207"/>
      <c r="VJX81" s="207"/>
      <c r="VJY81" s="207"/>
      <c r="VJZ81" s="207"/>
      <c r="VKA81" s="207"/>
      <c r="VKB81" s="207"/>
      <c r="VKC81" s="207"/>
      <c r="VKD81" s="207"/>
      <c r="VKE81" s="207"/>
      <c r="VKF81" s="207"/>
      <c r="VKG81" s="207"/>
      <c r="VKH81" s="207"/>
      <c r="VKI81" s="207"/>
      <c r="VKJ81" s="207"/>
      <c r="VKK81" s="207"/>
      <c r="VKL81" s="207"/>
      <c r="VKM81" s="207"/>
      <c r="VKN81" s="207"/>
      <c r="VKO81" s="207"/>
      <c r="VKP81" s="207"/>
      <c r="VKQ81" s="207"/>
      <c r="VKR81" s="207"/>
      <c r="VKS81" s="207"/>
      <c r="VKT81" s="207"/>
      <c r="VKU81" s="207"/>
      <c r="VKV81" s="207"/>
      <c r="VKW81" s="207"/>
      <c r="VKX81" s="207"/>
      <c r="VKY81" s="207"/>
      <c r="VKZ81" s="207"/>
      <c r="VLA81" s="207"/>
      <c r="VLB81" s="207"/>
      <c r="VLC81" s="207"/>
      <c r="VLD81" s="207"/>
      <c r="VLE81" s="207"/>
      <c r="VLF81" s="207"/>
      <c r="VLG81" s="207"/>
      <c r="VLH81" s="207"/>
      <c r="VLI81" s="207"/>
      <c r="VLJ81" s="207"/>
      <c r="VLK81" s="207"/>
      <c r="VLL81" s="207"/>
      <c r="VLM81" s="207"/>
      <c r="VLN81" s="207"/>
      <c r="VLO81" s="207"/>
      <c r="VLP81" s="207"/>
      <c r="VLQ81" s="207"/>
      <c r="VLR81" s="207"/>
      <c r="VLS81" s="207"/>
      <c r="VLT81" s="207"/>
      <c r="VLU81" s="207"/>
      <c r="VLV81" s="207"/>
      <c r="VLW81" s="207"/>
      <c r="VLX81" s="207"/>
      <c r="VLY81" s="207"/>
      <c r="VLZ81" s="207"/>
      <c r="VMA81" s="207"/>
      <c r="VMB81" s="207"/>
      <c r="VMC81" s="207"/>
      <c r="VMD81" s="207"/>
      <c r="VME81" s="207"/>
      <c r="VMF81" s="207"/>
      <c r="VMG81" s="207"/>
      <c r="VMH81" s="207"/>
      <c r="VMI81" s="207"/>
      <c r="VMJ81" s="207"/>
      <c r="VMK81" s="207"/>
      <c r="VML81" s="207"/>
      <c r="VMM81" s="207"/>
      <c r="VMN81" s="207"/>
      <c r="VMO81" s="207"/>
      <c r="VMP81" s="207"/>
      <c r="VMQ81" s="207"/>
      <c r="VMR81" s="207"/>
      <c r="VMS81" s="207"/>
      <c r="VMT81" s="207"/>
      <c r="VMU81" s="207"/>
      <c r="VMV81" s="207"/>
      <c r="VMW81" s="207"/>
      <c r="VMX81" s="207"/>
      <c r="VMY81" s="207"/>
      <c r="VMZ81" s="207"/>
      <c r="VNA81" s="207"/>
      <c r="VNB81" s="207"/>
      <c r="VNC81" s="207"/>
      <c r="VND81" s="207"/>
      <c r="VNE81" s="207"/>
      <c r="VNF81" s="207"/>
      <c r="VNG81" s="207"/>
      <c r="VNH81" s="207"/>
      <c r="VNI81" s="207"/>
      <c r="VNJ81" s="207"/>
      <c r="VNK81" s="207"/>
      <c r="VNL81" s="207"/>
      <c r="VNM81" s="207"/>
      <c r="VNN81" s="207"/>
      <c r="VNO81" s="207"/>
      <c r="VNP81" s="207"/>
      <c r="VNQ81" s="207"/>
      <c r="VNR81" s="207"/>
      <c r="VNS81" s="207"/>
      <c r="VNT81" s="207"/>
      <c r="VNU81" s="207"/>
      <c r="VNV81" s="207"/>
      <c r="VNW81" s="207"/>
      <c r="VNX81" s="207"/>
      <c r="VNY81" s="207"/>
      <c r="VNZ81" s="207"/>
      <c r="VOA81" s="207"/>
      <c r="VOB81" s="207"/>
      <c r="VOC81" s="207"/>
      <c r="VOD81" s="207"/>
      <c r="VOE81" s="207"/>
      <c r="VOF81" s="207"/>
      <c r="VOG81" s="207"/>
      <c r="VOH81" s="207"/>
      <c r="VOI81" s="207"/>
      <c r="VOJ81" s="207"/>
      <c r="VOK81" s="207"/>
      <c r="VOL81" s="207"/>
      <c r="VOM81" s="207"/>
      <c r="VON81" s="207"/>
      <c r="VOO81" s="207"/>
      <c r="VOP81" s="207"/>
      <c r="VOQ81" s="207"/>
      <c r="VOR81" s="207"/>
      <c r="VOS81" s="207"/>
      <c r="VOT81" s="207"/>
      <c r="VOU81" s="207"/>
      <c r="VOV81" s="207"/>
      <c r="VOW81" s="207"/>
      <c r="VOX81" s="207"/>
      <c r="VOY81" s="207"/>
      <c r="VOZ81" s="207"/>
      <c r="VPA81" s="207"/>
      <c r="VPB81" s="207"/>
      <c r="VPC81" s="207"/>
      <c r="VPD81" s="207"/>
      <c r="VPE81" s="207"/>
      <c r="VPF81" s="207"/>
      <c r="VPG81" s="207"/>
      <c r="VPH81" s="207"/>
      <c r="VPI81" s="207"/>
      <c r="VPJ81" s="207"/>
      <c r="VPK81" s="207"/>
      <c r="VPL81" s="207"/>
      <c r="VPM81" s="207"/>
      <c r="VPN81" s="207"/>
      <c r="VPO81" s="207"/>
      <c r="VPP81" s="207"/>
      <c r="VPQ81" s="207"/>
      <c r="VPR81" s="207"/>
      <c r="VPS81" s="207"/>
      <c r="VPT81" s="207"/>
      <c r="VPU81" s="207"/>
      <c r="VPV81" s="207"/>
      <c r="VPW81" s="207"/>
      <c r="VPX81" s="207"/>
      <c r="VPY81" s="207"/>
      <c r="VPZ81" s="207"/>
      <c r="VQA81" s="207"/>
      <c r="VQB81" s="207"/>
      <c r="VQC81" s="207"/>
      <c r="VQD81" s="207"/>
      <c r="VQE81" s="207"/>
      <c r="VQF81" s="207"/>
      <c r="VQG81" s="207"/>
      <c r="VQH81" s="207"/>
      <c r="VQI81" s="207"/>
      <c r="VQJ81" s="207"/>
      <c r="VQK81" s="207"/>
      <c r="VQL81" s="207"/>
      <c r="VQM81" s="207"/>
      <c r="VQN81" s="207"/>
      <c r="VQO81" s="207"/>
      <c r="VQP81" s="207"/>
      <c r="VQQ81" s="207"/>
      <c r="VQR81" s="207"/>
      <c r="VQS81" s="207"/>
      <c r="VQT81" s="207"/>
      <c r="VQU81" s="207"/>
      <c r="VQV81" s="207"/>
      <c r="VQW81" s="207"/>
      <c r="VQX81" s="207"/>
      <c r="VQY81" s="207"/>
      <c r="VQZ81" s="207"/>
      <c r="VRA81" s="207"/>
      <c r="VRB81" s="207"/>
      <c r="VRC81" s="207"/>
      <c r="VRD81" s="207"/>
      <c r="VRE81" s="207"/>
      <c r="VRF81" s="207"/>
      <c r="VRG81" s="207"/>
      <c r="VRH81" s="207"/>
      <c r="VRI81" s="207"/>
      <c r="VRJ81" s="207"/>
      <c r="VRK81" s="207"/>
      <c r="VRL81" s="207"/>
      <c r="VRM81" s="207"/>
      <c r="VRN81" s="207"/>
      <c r="VRO81" s="207"/>
      <c r="VRP81" s="207"/>
      <c r="VRQ81" s="207"/>
      <c r="VRR81" s="207"/>
      <c r="VRS81" s="207"/>
      <c r="VRT81" s="207"/>
      <c r="VRU81" s="207"/>
      <c r="VRV81" s="207"/>
      <c r="VRW81" s="207"/>
      <c r="VRX81" s="207"/>
      <c r="VRY81" s="207"/>
      <c r="VRZ81" s="207"/>
      <c r="VSA81" s="207"/>
      <c r="VSB81" s="207"/>
      <c r="VSC81" s="207"/>
      <c r="VSD81" s="207"/>
      <c r="VSE81" s="207"/>
      <c r="VSF81" s="207"/>
      <c r="VSG81" s="207"/>
      <c r="VSH81" s="207"/>
      <c r="VSI81" s="207"/>
      <c r="VSJ81" s="207"/>
      <c r="VSK81" s="207"/>
      <c r="VSL81" s="207"/>
      <c r="VSM81" s="207"/>
      <c r="VSN81" s="207"/>
      <c r="VSO81" s="207"/>
      <c r="VSP81" s="207"/>
      <c r="VSQ81" s="207"/>
      <c r="VSR81" s="207"/>
      <c r="VSS81" s="207"/>
      <c r="VST81" s="207"/>
      <c r="VSU81" s="207"/>
      <c r="VSV81" s="207"/>
      <c r="VSW81" s="207"/>
      <c r="VSX81" s="207"/>
      <c r="VSY81" s="207"/>
      <c r="VSZ81" s="207"/>
      <c r="VTA81" s="207"/>
      <c r="VTB81" s="207"/>
      <c r="VTC81" s="207"/>
      <c r="VTD81" s="207"/>
      <c r="VTE81" s="207"/>
      <c r="VTF81" s="207"/>
      <c r="VTG81" s="207"/>
      <c r="VTH81" s="207"/>
      <c r="VTI81" s="207"/>
      <c r="VTJ81" s="207"/>
      <c r="VTK81" s="207"/>
      <c r="VTL81" s="207"/>
      <c r="VTM81" s="207"/>
      <c r="VTN81" s="207"/>
      <c r="VTO81" s="207"/>
      <c r="VTP81" s="207"/>
      <c r="VTQ81" s="207"/>
      <c r="VTR81" s="207"/>
      <c r="VTS81" s="207"/>
      <c r="VTT81" s="207"/>
      <c r="VTU81" s="207"/>
      <c r="VTV81" s="207"/>
      <c r="VTW81" s="207"/>
      <c r="VTX81" s="207"/>
      <c r="VTY81" s="207"/>
      <c r="VTZ81" s="207"/>
      <c r="VUA81" s="207"/>
      <c r="VUB81" s="207"/>
      <c r="VUC81" s="207"/>
      <c r="VUD81" s="207"/>
      <c r="VUE81" s="207"/>
      <c r="VUF81" s="207"/>
      <c r="VUG81" s="207"/>
      <c r="VUH81" s="207"/>
      <c r="VUI81" s="207"/>
      <c r="VUJ81" s="207"/>
      <c r="VUK81" s="207"/>
      <c r="VUL81" s="207"/>
      <c r="VUM81" s="207"/>
      <c r="VUN81" s="207"/>
      <c r="VUO81" s="207"/>
      <c r="VUP81" s="207"/>
      <c r="VUQ81" s="207"/>
      <c r="VUR81" s="207"/>
      <c r="VUS81" s="207"/>
      <c r="VUT81" s="207"/>
      <c r="VUU81" s="207"/>
      <c r="VUV81" s="207"/>
      <c r="VUW81" s="207"/>
      <c r="VUX81" s="207"/>
      <c r="VUY81" s="207"/>
      <c r="VUZ81" s="207"/>
      <c r="VVA81" s="207"/>
      <c r="VVB81" s="207"/>
      <c r="VVC81" s="207"/>
      <c r="VVD81" s="207"/>
      <c r="VVE81" s="207"/>
      <c r="VVF81" s="207"/>
      <c r="VVG81" s="207"/>
      <c r="VVH81" s="207"/>
      <c r="VVI81" s="207"/>
      <c r="VVJ81" s="207"/>
      <c r="VVK81" s="207"/>
      <c r="VVL81" s="207"/>
      <c r="VVM81" s="207"/>
      <c r="VVN81" s="207"/>
      <c r="VVO81" s="207"/>
      <c r="VVP81" s="207"/>
      <c r="VVQ81" s="207"/>
      <c r="VVR81" s="207"/>
      <c r="VVS81" s="207"/>
      <c r="VVT81" s="207"/>
      <c r="VVU81" s="207"/>
      <c r="VVV81" s="207"/>
      <c r="VVW81" s="207"/>
      <c r="VVX81" s="207"/>
      <c r="VVY81" s="207"/>
      <c r="VVZ81" s="207"/>
      <c r="VWA81" s="207"/>
      <c r="VWB81" s="207"/>
      <c r="VWC81" s="207"/>
      <c r="VWD81" s="207"/>
      <c r="VWE81" s="207"/>
      <c r="VWF81" s="207"/>
      <c r="VWG81" s="207"/>
      <c r="VWH81" s="207"/>
      <c r="VWI81" s="207"/>
      <c r="VWJ81" s="207"/>
      <c r="VWK81" s="207"/>
      <c r="VWL81" s="207"/>
      <c r="VWM81" s="207"/>
      <c r="VWN81" s="207"/>
      <c r="VWO81" s="207"/>
      <c r="VWP81" s="207"/>
      <c r="VWQ81" s="207"/>
      <c r="VWR81" s="207"/>
      <c r="VWS81" s="207"/>
      <c r="VWT81" s="207"/>
      <c r="VWU81" s="207"/>
      <c r="VWV81" s="207"/>
      <c r="VWW81" s="207"/>
      <c r="VWX81" s="207"/>
      <c r="VWY81" s="207"/>
      <c r="VWZ81" s="207"/>
      <c r="VXA81" s="207"/>
      <c r="VXB81" s="207"/>
      <c r="VXC81" s="207"/>
      <c r="VXD81" s="207"/>
      <c r="VXE81" s="207"/>
      <c r="VXF81" s="207"/>
      <c r="VXG81" s="207"/>
      <c r="VXH81" s="207"/>
      <c r="VXI81" s="207"/>
      <c r="VXJ81" s="207"/>
      <c r="VXK81" s="207"/>
      <c r="VXL81" s="207"/>
      <c r="VXM81" s="207"/>
      <c r="VXN81" s="207"/>
      <c r="VXO81" s="207"/>
      <c r="VXP81" s="207"/>
      <c r="VXQ81" s="207"/>
      <c r="VXR81" s="207"/>
      <c r="VXS81" s="207"/>
      <c r="VXT81" s="207"/>
      <c r="VXU81" s="207"/>
      <c r="VXV81" s="207"/>
      <c r="VXW81" s="207"/>
      <c r="VXX81" s="207"/>
      <c r="VXY81" s="207"/>
      <c r="VXZ81" s="207"/>
      <c r="VYA81" s="207"/>
      <c r="VYB81" s="207"/>
      <c r="VYC81" s="207"/>
      <c r="VYD81" s="207"/>
      <c r="VYE81" s="207"/>
      <c r="VYF81" s="207"/>
      <c r="VYG81" s="207"/>
      <c r="VYH81" s="207"/>
      <c r="VYI81" s="207"/>
      <c r="VYJ81" s="207"/>
      <c r="VYK81" s="207"/>
      <c r="VYL81" s="207"/>
      <c r="VYM81" s="207"/>
      <c r="VYN81" s="207"/>
      <c r="VYO81" s="207"/>
      <c r="VYP81" s="207"/>
      <c r="VYQ81" s="207"/>
      <c r="VYR81" s="207"/>
      <c r="VYS81" s="207"/>
      <c r="VYT81" s="207"/>
      <c r="VYU81" s="207"/>
      <c r="VYV81" s="207"/>
      <c r="VYW81" s="207"/>
      <c r="VYX81" s="207"/>
      <c r="VYY81" s="207"/>
      <c r="VYZ81" s="207"/>
      <c r="VZA81" s="207"/>
      <c r="VZB81" s="207"/>
      <c r="VZC81" s="207"/>
      <c r="VZD81" s="207"/>
      <c r="VZE81" s="207"/>
      <c r="VZF81" s="207"/>
      <c r="VZG81" s="207"/>
      <c r="VZH81" s="207"/>
      <c r="VZI81" s="207"/>
      <c r="VZJ81" s="207"/>
      <c r="VZK81" s="207"/>
      <c r="VZL81" s="207"/>
      <c r="VZM81" s="207"/>
      <c r="VZN81" s="207"/>
      <c r="VZO81" s="207"/>
      <c r="VZP81" s="207"/>
      <c r="VZQ81" s="207"/>
      <c r="VZR81" s="207"/>
      <c r="VZS81" s="207"/>
      <c r="VZT81" s="207"/>
      <c r="VZU81" s="207"/>
      <c r="VZV81" s="207"/>
      <c r="VZW81" s="207"/>
      <c r="VZX81" s="207"/>
      <c r="VZY81" s="207"/>
      <c r="VZZ81" s="207"/>
      <c r="WAA81" s="207"/>
      <c r="WAB81" s="207"/>
      <c r="WAC81" s="207"/>
      <c r="WAD81" s="207"/>
      <c r="WAE81" s="207"/>
      <c r="WAF81" s="207"/>
      <c r="WAG81" s="207"/>
      <c r="WAH81" s="207"/>
      <c r="WAI81" s="207"/>
      <c r="WAJ81" s="207"/>
      <c r="WAK81" s="207"/>
      <c r="WAL81" s="207"/>
      <c r="WAM81" s="207"/>
      <c r="WAN81" s="207"/>
      <c r="WAO81" s="207"/>
      <c r="WAP81" s="207"/>
      <c r="WAQ81" s="207"/>
      <c r="WAR81" s="207"/>
      <c r="WAS81" s="207"/>
      <c r="WAT81" s="207"/>
      <c r="WAU81" s="207"/>
      <c r="WAV81" s="207"/>
      <c r="WAW81" s="207"/>
      <c r="WAX81" s="207"/>
      <c r="WAY81" s="207"/>
      <c r="WAZ81" s="207"/>
      <c r="WBA81" s="207"/>
      <c r="WBB81" s="207"/>
      <c r="WBC81" s="207"/>
      <c r="WBD81" s="207"/>
      <c r="WBE81" s="207"/>
      <c r="WBF81" s="207"/>
      <c r="WBG81" s="207"/>
      <c r="WBH81" s="207"/>
      <c r="WBI81" s="207"/>
      <c r="WBJ81" s="207"/>
      <c r="WBK81" s="207"/>
      <c r="WBL81" s="207"/>
      <c r="WBM81" s="207"/>
      <c r="WBN81" s="207"/>
      <c r="WBO81" s="207"/>
      <c r="WBP81" s="207"/>
      <c r="WBQ81" s="207"/>
      <c r="WBR81" s="207"/>
      <c r="WBS81" s="207"/>
      <c r="WBT81" s="207"/>
      <c r="WBU81" s="207"/>
      <c r="WBV81" s="207"/>
      <c r="WBW81" s="207"/>
      <c r="WBX81" s="207"/>
      <c r="WBY81" s="207"/>
      <c r="WBZ81" s="207"/>
      <c r="WCA81" s="207"/>
      <c r="WCB81" s="207"/>
      <c r="WCC81" s="207"/>
      <c r="WCD81" s="207"/>
      <c r="WCE81" s="207"/>
      <c r="WCF81" s="207"/>
      <c r="WCG81" s="207"/>
      <c r="WCH81" s="207"/>
      <c r="WCI81" s="207"/>
      <c r="WCJ81" s="207"/>
      <c r="WCK81" s="207"/>
      <c r="WCL81" s="207"/>
      <c r="WCM81" s="207"/>
      <c r="WCN81" s="207"/>
      <c r="WCO81" s="207"/>
      <c r="WCP81" s="207"/>
      <c r="WCQ81" s="207"/>
      <c r="WCR81" s="207"/>
      <c r="WCS81" s="207"/>
      <c r="WCT81" s="207"/>
      <c r="WCU81" s="207"/>
      <c r="WCV81" s="207"/>
      <c r="WCW81" s="207"/>
      <c r="WCX81" s="207"/>
      <c r="WCY81" s="207"/>
      <c r="WCZ81" s="207"/>
      <c r="WDA81" s="207"/>
      <c r="WDB81" s="207"/>
      <c r="WDC81" s="207"/>
      <c r="WDD81" s="207"/>
      <c r="WDE81" s="207"/>
      <c r="WDF81" s="207"/>
      <c r="WDG81" s="207"/>
      <c r="WDH81" s="207"/>
      <c r="WDI81" s="207"/>
      <c r="WDJ81" s="207"/>
      <c r="WDK81" s="207"/>
      <c r="WDL81" s="207"/>
      <c r="WDM81" s="207"/>
      <c r="WDN81" s="207"/>
      <c r="WDO81" s="207"/>
      <c r="WDP81" s="207"/>
      <c r="WDQ81" s="207"/>
      <c r="WDR81" s="207"/>
      <c r="WDS81" s="207"/>
      <c r="WDT81" s="207"/>
      <c r="WDU81" s="207"/>
      <c r="WDV81" s="207"/>
      <c r="WDW81" s="207"/>
      <c r="WDX81" s="207"/>
      <c r="WDY81" s="207"/>
      <c r="WDZ81" s="207"/>
      <c r="WEA81" s="207"/>
      <c r="WEB81" s="207"/>
      <c r="WEC81" s="207"/>
      <c r="WED81" s="207"/>
      <c r="WEE81" s="207"/>
      <c r="WEF81" s="207"/>
      <c r="WEG81" s="207"/>
      <c r="WEH81" s="207"/>
      <c r="WEI81" s="207"/>
      <c r="WEJ81" s="207"/>
      <c r="WEK81" s="207"/>
      <c r="WEL81" s="207"/>
      <c r="WEM81" s="207"/>
      <c r="WEN81" s="207"/>
      <c r="WEO81" s="207"/>
      <c r="WEP81" s="207"/>
      <c r="WEQ81" s="207"/>
      <c r="WER81" s="207"/>
      <c r="WES81" s="207"/>
      <c r="WET81" s="207"/>
      <c r="WEU81" s="207"/>
      <c r="WEV81" s="207"/>
      <c r="WEW81" s="207"/>
      <c r="WEX81" s="207"/>
      <c r="WEY81" s="207"/>
      <c r="WEZ81" s="207"/>
      <c r="WFA81" s="207"/>
      <c r="WFB81" s="207"/>
      <c r="WFC81" s="207"/>
      <c r="WFD81" s="207"/>
      <c r="WFE81" s="207"/>
      <c r="WFF81" s="207"/>
      <c r="WFG81" s="207"/>
      <c r="WFH81" s="207"/>
      <c r="WFI81" s="207"/>
      <c r="WFJ81" s="207"/>
      <c r="WFK81" s="207"/>
      <c r="WFL81" s="207"/>
      <c r="WFM81" s="207"/>
      <c r="WFN81" s="207"/>
      <c r="WFO81" s="207"/>
      <c r="WFP81" s="207"/>
      <c r="WFQ81" s="207"/>
      <c r="WFR81" s="207"/>
      <c r="WFS81" s="207"/>
      <c r="WFT81" s="207"/>
      <c r="WFU81" s="207"/>
      <c r="WFV81" s="207"/>
      <c r="WFW81" s="207"/>
      <c r="WFX81" s="207"/>
      <c r="WFY81" s="207"/>
      <c r="WFZ81" s="207"/>
      <c r="WGA81" s="207"/>
      <c r="WGB81" s="207"/>
      <c r="WGC81" s="207"/>
      <c r="WGD81" s="207"/>
      <c r="WGE81" s="207"/>
      <c r="WGF81" s="207"/>
      <c r="WGG81" s="207"/>
      <c r="WGH81" s="207"/>
      <c r="WGI81" s="207"/>
      <c r="WGJ81" s="207"/>
      <c r="WGK81" s="207"/>
      <c r="WGL81" s="207"/>
      <c r="WGM81" s="207"/>
      <c r="WGN81" s="207"/>
      <c r="WGO81" s="207"/>
      <c r="WGP81" s="207"/>
      <c r="WGQ81" s="207"/>
      <c r="WGR81" s="207"/>
      <c r="WGS81" s="207"/>
      <c r="WGT81" s="207"/>
      <c r="WGU81" s="207"/>
      <c r="WGV81" s="207"/>
      <c r="WGW81" s="207"/>
      <c r="WGX81" s="207"/>
      <c r="WGY81" s="207"/>
      <c r="WGZ81" s="207"/>
      <c r="WHA81" s="207"/>
      <c r="WHB81" s="207"/>
      <c r="WHC81" s="207"/>
      <c r="WHD81" s="207"/>
      <c r="WHE81" s="207"/>
      <c r="WHF81" s="207"/>
      <c r="WHG81" s="207"/>
      <c r="WHH81" s="207"/>
      <c r="WHI81" s="207"/>
      <c r="WHJ81" s="207"/>
      <c r="WHK81" s="207"/>
      <c r="WHL81" s="207"/>
      <c r="WHM81" s="207"/>
      <c r="WHN81" s="207"/>
      <c r="WHO81" s="207"/>
      <c r="WHP81" s="207"/>
      <c r="WHQ81" s="207"/>
      <c r="WHR81" s="207"/>
      <c r="WHS81" s="207"/>
      <c r="WHT81" s="207"/>
      <c r="WHU81" s="207"/>
      <c r="WHV81" s="207"/>
      <c r="WHW81" s="207"/>
      <c r="WHX81" s="207"/>
      <c r="WHY81" s="207"/>
      <c r="WHZ81" s="207"/>
      <c r="WIA81" s="207"/>
      <c r="WIB81" s="207"/>
      <c r="WIC81" s="207"/>
      <c r="WID81" s="207"/>
      <c r="WIE81" s="207"/>
      <c r="WIF81" s="207"/>
      <c r="WIG81" s="207"/>
      <c r="WIH81" s="207"/>
      <c r="WII81" s="207"/>
      <c r="WIJ81" s="207"/>
      <c r="WIK81" s="207"/>
      <c r="WIL81" s="207"/>
      <c r="WIM81" s="207"/>
      <c r="WIN81" s="207"/>
      <c r="WIO81" s="207"/>
      <c r="WIP81" s="207"/>
      <c r="WIQ81" s="207"/>
      <c r="WIR81" s="207"/>
      <c r="WIS81" s="207"/>
      <c r="WIT81" s="207"/>
      <c r="WIU81" s="207"/>
      <c r="WIV81" s="207"/>
      <c r="WIW81" s="207"/>
      <c r="WIX81" s="207"/>
      <c r="WIY81" s="207"/>
      <c r="WIZ81" s="207"/>
      <c r="WJA81" s="207"/>
      <c r="WJB81" s="207"/>
      <c r="WJC81" s="207"/>
      <c r="WJD81" s="207"/>
      <c r="WJE81" s="207"/>
      <c r="WJF81" s="207"/>
      <c r="WJG81" s="207"/>
      <c r="WJH81" s="207"/>
      <c r="WJI81" s="207"/>
      <c r="WJJ81" s="207"/>
      <c r="WJK81" s="207"/>
      <c r="WJL81" s="207"/>
      <c r="WJM81" s="207"/>
      <c r="WJN81" s="207"/>
      <c r="WJO81" s="207"/>
      <c r="WJP81" s="207"/>
      <c r="WJQ81" s="207"/>
      <c r="WJR81" s="207"/>
      <c r="WJS81" s="207"/>
      <c r="WJT81" s="207"/>
      <c r="WJU81" s="207"/>
      <c r="WJV81" s="207"/>
      <c r="WJW81" s="207"/>
      <c r="WJX81" s="207"/>
      <c r="WJY81" s="207"/>
      <c r="WJZ81" s="207"/>
      <c r="WKA81" s="207"/>
      <c r="WKB81" s="207"/>
      <c r="WKC81" s="207"/>
      <c r="WKD81" s="207"/>
      <c r="WKE81" s="207"/>
      <c r="WKF81" s="207"/>
      <c r="WKG81" s="207"/>
      <c r="WKH81" s="207"/>
      <c r="WKI81" s="207"/>
      <c r="WKJ81" s="207"/>
      <c r="WKK81" s="207"/>
      <c r="WKL81" s="207"/>
      <c r="WKM81" s="207"/>
      <c r="WKN81" s="207"/>
      <c r="WKO81" s="207"/>
      <c r="WKP81" s="207"/>
      <c r="WKQ81" s="207"/>
      <c r="WKR81" s="207"/>
      <c r="WKS81" s="207"/>
      <c r="WKT81" s="207"/>
      <c r="WKU81" s="207"/>
      <c r="WKV81" s="207"/>
      <c r="WKW81" s="207"/>
      <c r="WKX81" s="207"/>
      <c r="WKY81" s="207"/>
      <c r="WKZ81" s="207"/>
      <c r="WLA81" s="207"/>
      <c r="WLB81" s="207"/>
      <c r="WLC81" s="207"/>
      <c r="WLD81" s="207"/>
      <c r="WLE81" s="207"/>
      <c r="WLF81" s="207"/>
      <c r="WLG81" s="207"/>
      <c r="WLH81" s="207"/>
      <c r="WLI81" s="207"/>
      <c r="WLJ81" s="207"/>
      <c r="WLK81" s="207"/>
      <c r="WLL81" s="207"/>
      <c r="WLM81" s="207"/>
      <c r="WLN81" s="207"/>
      <c r="WLO81" s="207"/>
      <c r="WLP81" s="207"/>
      <c r="WLQ81" s="207"/>
      <c r="WLR81" s="207"/>
      <c r="WLS81" s="207"/>
      <c r="WLT81" s="207"/>
      <c r="WLU81" s="207"/>
      <c r="WLV81" s="207"/>
      <c r="WLW81" s="207"/>
      <c r="WLX81" s="207"/>
      <c r="WLY81" s="207"/>
      <c r="WLZ81" s="207"/>
      <c r="WMA81" s="207"/>
      <c r="WMB81" s="207"/>
      <c r="WMC81" s="207"/>
      <c r="WMD81" s="207"/>
      <c r="WME81" s="207"/>
      <c r="WMF81" s="207"/>
      <c r="WMG81" s="207"/>
      <c r="WMH81" s="207"/>
      <c r="WMI81" s="207"/>
      <c r="WMJ81" s="207"/>
      <c r="WMK81" s="207"/>
      <c r="WML81" s="207"/>
      <c r="WMM81" s="207"/>
      <c r="WMN81" s="207"/>
      <c r="WMO81" s="207"/>
      <c r="WMP81" s="207"/>
      <c r="WMQ81" s="207"/>
      <c r="WMR81" s="207"/>
      <c r="WMS81" s="207"/>
      <c r="WMT81" s="207"/>
      <c r="WMU81" s="207"/>
      <c r="WMV81" s="207"/>
      <c r="WMW81" s="207"/>
      <c r="WMX81" s="207"/>
      <c r="WMY81" s="207"/>
      <c r="WMZ81" s="207"/>
      <c r="WNA81" s="207"/>
      <c r="WNB81" s="207"/>
      <c r="WNC81" s="207"/>
      <c r="WND81" s="207"/>
      <c r="WNE81" s="207"/>
      <c r="WNF81" s="207"/>
      <c r="WNG81" s="207"/>
      <c r="WNH81" s="207"/>
      <c r="WNI81" s="207"/>
      <c r="WNJ81" s="207"/>
      <c r="WNK81" s="207"/>
      <c r="WNL81" s="207"/>
      <c r="WNM81" s="207"/>
      <c r="WNN81" s="207"/>
      <c r="WNO81" s="207"/>
      <c r="WNP81" s="207"/>
      <c r="WNQ81" s="207"/>
      <c r="WNR81" s="207"/>
      <c r="WNS81" s="207"/>
      <c r="WNT81" s="207"/>
      <c r="WNU81" s="207"/>
      <c r="WNV81" s="207"/>
      <c r="WNW81" s="207"/>
      <c r="WNX81" s="207"/>
      <c r="WNY81" s="207"/>
      <c r="WNZ81" s="207"/>
      <c r="WOA81" s="207"/>
      <c r="WOB81" s="207"/>
      <c r="WOC81" s="207"/>
      <c r="WOD81" s="207"/>
      <c r="WOE81" s="207"/>
      <c r="WOF81" s="207"/>
      <c r="WOG81" s="207"/>
      <c r="WOH81" s="207"/>
      <c r="WOI81" s="207"/>
      <c r="WOJ81" s="207"/>
      <c r="WOK81" s="207"/>
      <c r="WOL81" s="207"/>
      <c r="WOM81" s="207"/>
      <c r="WON81" s="207"/>
      <c r="WOO81" s="207"/>
      <c r="WOP81" s="207"/>
      <c r="WOQ81" s="207"/>
      <c r="WOR81" s="207"/>
      <c r="WOS81" s="207"/>
      <c r="WOT81" s="207"/>
      <c r="WOU81" s="207"/>
      <c r="WOV81" s="207"/>
      <c r="WOW81" s="207"/>
      <c r="WOX81" s="207"/>
      <c r="WOY81" s="207"/>
      <c r="WOZ81" s="207"/>
      <c r="WPA81" s="207"/>
      <c r="WPB81" s="207"/>
      <c r="WPC81" s="207"/>
      <c r="WPD81" s="207"/>
      <c r="WPE81" s="207"/>
      <c r="WPF81" s="207"/>
      <c r="WPG81" s="207"/>
      <c r="WPH81" s="207"/>
      <c r="WPI81" s="207"/>
      <c r="WPJ81" s="207"/>
      <c r="WPK81" s="207"/>
      <c r="WPL81" s="207"/>
      <c r="WPM81" s="207"/>
      <c r="WPN81" s="207"/>
      <c r="WPO81" s="207"/>
      <c r="WPP81" s="207"/>
      <c r="WPQ81" s="207"/>
      <c r="WPR81" s="207"/>
      <c r="WPS81" s="207"/>
      <c r="WPT81" s="207"/>
      <c r="WPU81" s="207"/>
      <c r="WPV81" s="207"/>
      <c r="WPW81" s="207"/>
      <c r="WPX81" s="207"/>
      <c r="WPY81" s="207"/>
      <c r="WPZ81" s="207"/>
      <c r="WQA81" s="207"/>
      <c r="WQB81" s="207"/>
      <c r="WQC81" s="207"/>
      <c r="WQD81" s="207"/>
      <c r="WQE81" s="207"/>
      <c r="WQF81" s="207"/>
      <c r="WQG81" s="207"/>
      <c r="WQH81" s="207"/>
      <c r="WQI81" s="207"/>
      <c r="WQJ81" s="207"/>
      <c r="WQK81" s="207"/>
      <c r="WQL81" s="207"/>
      <c r="WQM81" s="207"/>
      <c r="WQN81" s="207"/>
      <c r="WQO81" s="207"/>
      <c r="WQP81" s="207"/>
      <c r="WQQ81" s="207"/>
      <c r="WQR81" s="207"/>
      <c r="WQS81" s="207"/>
      <c r="WQT81" s="207"/>
      <c r="WQU81" s="207"/>
      <c r="WQV81" s="207"/>
      <c r="WQW81" s="207"/>
      <c r="WQX81" s="207"/>
      <c r="WQY81" s="207"/>
      <c r="WQZ81" s="207"/>
      <c r="WRA81" s="207"/>
      <c r="WRB81" s="207"/>
      <c r="WRC81" s="207"/>
      <c r="WRD81" s="207"/>
      <c r="WRE81" s="207"/>
      <c r="WRF81" s="207"/>
      <c r="WRG81" s="207"/>
      <c r="WRH81" s="207"/>
      <c r="WRI81" s="207"/>
      <c r="WRJ81" s="207"/>
      <c r="WRK81" s="207"/>
      <c r="WRL81" s="207"/>
      <c r="WRM81" s="207"/>
      <c r="WRN81" s="207"/>
      <c r="WRO81" s="207"/>
      <c r="WRP81" s="207"/>
      <c r="WRQ81" s="207"/>
      <c r="WRR81" s="207"/>
      <c r="WRS81" s="207"/>
      <c r="WRT81" s="207"/>
      <c r="WRU81" s="207"/>
      <c r="WRV81" s="207"/>
      <c r="WRW81" s="207"/>
      <c r="WRX81" s="207"/>
      <c r="WRY81" s="207"/>
      <c r="WRZ81" s="207"/>
      <c r="WSA81" s="207"/>
      <c r="WSB81" s="207"/>
      <c r="WSC81" s="207"/>
      <c r="WSD81" s="207"/>
      <c r="WSE81" s="207"/>
      <c r="WSF81" s="207"/>
      <c r="WSG81" s="207"/>
      <c r="WSH81" s="207"/>
      <c r="WSI81" s="207"/>
      <c r="WSJ81" s="207"/>
      <c r="WSK81" s="207"/>
      <c r="WSL81" s="207"/>
      <c r="WSM81" s="207"/>
      <c r="WSN81" s="207"/>
      <c r="WSO81" s="207"/>
      <c r="WSP81" s="207"/>
      <c r="WSQ81" s="207"/>
      <c r="WSR81" s="207"/>
      <c r="WSS81" s="207"/>
      <c r="WST81" s="207"/>
      <c r="WSU81" s="207"/>
      <c r="WSV81" s="207"/>
      <c r="WSW81" s="207"/>
      <c r="WSX81" s="207"/>
      <c r="WSY81" s="207"/>
      <c r="WSZ81" s="207"/>
      <c r="WTA81" s="207"/>
      <c r="WTB81" s="207"/>
      <c r="WTC81" s="207"/>
      <c r="WTD81" s="207"/>
      <c r="WTE81" s="207"/>
      <c r="WTF81" s="207"/>
      <c r="WTG81" s="207"/>
      <c r="WTH81" s="207"/>
      <c r="WTI81" s="207"/>
      <c r="WTJ81" s="207"/>
      <c r="WTK81" s="207"/>
      <c r="WTL81" s="207"/>
      <c r="WTM81" s="207"/>
      <c r="WTN81" s="207"/>
      <c r="WTO81" s="207"/>
      <c r="WTP81" s="207"/>
      <c r="WTQ81" s="207"/>
      <c r="WTR81" s="207"/>
      <c r="WTS81" s="207"/>
      <c r="WTT81" s="207"/>
      <c r="WTU81" s="207"/>
      <c r="WTV81" s="207"/>
      <c r="WTW81" s="207"/>
      <c r="WTX81" s="207"/>
      <c r="WTY81" s="207"/>
      <c r="WTZ81" s="207"/>
      <c r="WUA81" s="207"/>
      <c r="WUB81" s="207"/>
      <c r="WUC81" s="207"/>
      <c r="WUD81" s="207"/>
      <c r="WUE81" s="207"/>
      <c r="WUF81" s="207"/>
      <c r="WUG81" s="207"/>
      <c r="WUH81" s="207"/>
      <c r="WUI81" s="207"/>
      <c r="WUJ81" s="207"/>
      <c r="WUK81" s="207"/>
      <c r="WUL81" s="207"/>
      <c r="WUM81" s="207"/>
      <c r="WUN81" s="207"/>
      <c r="WUO81" s="207"/>
      <c r="WUP81" s="207"/>
      <c r="WUQ81" s="207"/>
      <c r="WUR81" s="207"/>
      <c r="WUS81" s="207"/>
      <c r="WUT81" s="207"/>
      <c r="WUU81" s="207"/>
      <c r="WUV81" s="207"/>
      <c r="WUW81" s="207"/>
      <c r="WUX81" s="207"/>
      <c r="WUY81" s="207"/>
      <c r="WUZ81" s="207"/>
      <c r="WVA81" s="207"/>
      <c r="WVB81" s="207"/>
      <c r="WVC81" s="207"/>
      <c r="WVD81" s="207"/>
      <c r="WVE81" s="207"/>
      <c r="WVF81" s="207"/>
      <c r="WVG81" s="207"/>
      <c r="WVH81" s="207"/>
      <c r="WVI81" s="207"/>
      <c r="WVJ81" s="207"/>
      <c r="WVK81" s="207"/>
      <c r="WVL81" s="207"/>
      <c r="WVM81" s="207"/>
      <c r="WVN81" s="207"/>
      <c r="WVO81" s="207"/>
      <c r="WVP81" s="207"/>
      <c r="WVQ81" s="207"/>
      <c r="WVR81" s="207"/>
      <c r="WVS81" s="207"/>
      <c r="WVT81" s="207"/>
      <c r="WVU81" s="207"/>
      <c r="WVV81" s="207"/>
      <c r="WVW81" s="207"/>
      <c r="WVX81" s="207"/>
      <c r="WVY81" s="207"/>
      <c r="WVZ81" s="207"/>
      <c r="WWA81" s="207"/>
      <c r="WWB81" s="207"/>
      <c r="WWC81" s="207"/>
      <c r="WWD81" s="207"/>
      <c r="WWE81" s="207"/>
      <c r="WWF81" s="207"/>
      <c r="WWG81" s="207"/>
      <c r="WWH81" s="207"/>
      <c r="WWI81" s="207"/>
      <c r="WWJ81" s="207"/>
      <c r="WWK81" s="207"/>
      <c r="WWL81" s="207"/>
      <c r="WWM81" s="207"/>
      <c r="WWN81" s="207"/>
      <c r="WWO81" s="207"/>
      <c r="WWP81" s="207"/>
      <c r="WWQ81" s="207"/>
      <c r="WWR81" s="207"/>
      <c r="WWS81" s="207"/>
      <c r="WWT81" s="207"/>
      <c r="WWU81" s="207"/>
      <c r="WWV81" s="207"/>
      <c r="WWW81" s="207"/>
      <c r="WWX81" s="207"/>
      <c r="WWY81" s="207"/>
      <c r="WWZ81" s="207"/>
      <c r="WXA81" s="207"/>
      <c r="WXB81" s="207"/>
      <c r="WXC81" s="207"/>
      <c r="WXD81" s="207"/>
      <c r="WXE81" s="207"/>
      <c r="WXF81" s="207"/>
      <c r="WXG81" s="207"/>
      <c r="WXH81" s="207"/>
      <c r="WXI81" s="207"/>
      <c r="WXJ81" s="207"/>
      <c r="WXK81" s="207"/>
      <c r="WXL81" s="207"/>
      <c r="WXM81" s="207"/>
      <c r="WXN81" s="207"/>
      <c r="WXO81" s="207"/>
      <c r="WXP81" s="207"/>
      <c r="WXQ81" s="207"/>
      <c r="WXR81" s="207"/>
      <c r="WXS81" s="207"/>
      <c r="WXT81" s="207"/>
      <c r="WXU81" s="207"/>
      <c r="WXV81" s="207"/>
      <c r="WXW81" s="207"/>
      <c r="WXX81" s="207"/>
      <c r="WXY81" s="207"/>
      <c r="WXZ81" s="207"/>
      <c r="WYA81" s="207"/>
      <c r="WYB81" s="207"/>
      <c r="WYC81" s="207"/>
      <c r="WYD81" s="207"/>
      <c r="WYE81" s="207"/>
      <c r="WYF81" s="207"/>
      <c r="WYG81" s="207"/>
      <c r="WYH81" s="207"/>
      <c r="WYI81" s="207"/>
      <c r="WYJ81" s="207"/>
      <c r="WYK81" s="207"/>
      <c r="WYL81" s="207"/>
      <c r="WYM81" s="207"/>
      <c r="WYN81" s="207"/>
      <c r="WYO81" s="207"/>
      <c r="WYP81" s="207"/>
      <c r="WYQ81" s="207"/>
      <c r="WYR81" s="207"/>
      <c r="WYS81" s="207"/>
      <c r="WYT81" s="207"/>
      <c r="WYU81" s="207"/>
      <c r="WYV81" s="207"/>
      <c r="WYW81" s="207"/>
      <c r="WYX81" s="207"/>
      <c r="WYY81" s="207"/>
      <c r="WYZ81" s="207"/>
      <c r="WZA81" s="207"/>
      <c r="WZB81" s="207"/>
      <c r="WZC81" s="207"/>
      <c r="WZD81" s="207"/>
      <c r="WZE81" s="207"/>
      <c r="WZF81" s="207"/>
      <c r="WZG81" s="207"/>
      <c r="WZH81" s="207"/>
      <c r="WZI81" s="207"/>
      <c r="WZJ81" s="207"/>
      <c r="WZK81" s="207"/>
      <c r="WZL81" s="207"/>
      <c r="WZM81" s="207"/>
      <c r="WZN81" s="207"/>
      <c r="WZO81" s="207"/>
      <c r="WZP81" s="207"/>
      <c r="WZQ81" s="207"/>
      <c r="WZR81" s="207"/>
      <c r="WZS81" s="207"/>
      <c r="WZT81" s="207"/>
      <c r="WZU81" s="207"/>
      <c r="WZV81" s="207"/>
      <c r="WZW81" s="207"/>
      <c r="WZX81" s="207"/>
      <c r="WZY81" s="207"/>
      <c r="WZZ81" s="207"/>
      <c r="XAA81" s="207"/>
      <c r="XAB81" s="207"/>
      <c r="XAC81" s="207"/>
      <c r="XAD81" s="207"/>
      <c r="XAE81" s="207"/>
      <c r="XAF81" s="207"/>
      <c r="XAG81" s="207"/>
      <c r="XAH81" s="207"/>
      <c r="XAI81" s="207"/>
      <c r="XAJ81" s="207"/>
      <c r="XAK81" s="207"/>
      <c r="XAL81" s="207"/>
      <c r="XAM81" s="207"/>
      <c r="XAN81" s="207"/>
      <c r="XAO81" s="207"/>
      <c r="XAP81" s="207"/>
      <c r="XAQ81" s="207"/>
      <c r="XAR81" s="207"/>
      <c r="XAS81" s="207"/>
      <c r="XAT81" s="207"/>
      <c r="XAU81" s="207"/>
      <c r="XAV81" s="207"/>
      <c r="XAW81" s="207"/>
      <c r="XAX81" s="207"/>
      <c r="XAY81" s="207"/>
      <c r="XAZ81" s="207"/>
      <c r="XBA81" s="207"/>
      <c r="XBB81" s="207"/>
      <c r="XBC81" s="207"/>
      <c r="XBD81" s="207"/>
      <c r="XBE81" s="207"/>
      <c r="XBF81" s="207"/>
      <c r="XBG81" s="207"/>
      <c r="XBH81" s="207"/>
      <c r="XBI81" s="207"/>
      <c r="XBJ81" s="207"/>
      <c r="XBK81" s="207"/>
      <c r="XBL81" s="207"/>
      <c r="XBM81" s="207"/>
      <c r="XBN81" s="207"/>
      <c r="XBO81" s="207"/>
      <c r="XBP81" s="207"/>
      <c r="XBQ81" s="207"/>
      <c r="XBR81" s="207"/>
      <c r="XBS81" s="207"/>
      <c r="XBT81" s="207"/>
      <c r="XBU81" s="207"/>
      <c r="XBV81" s="207"/>
      <c r="XBW81" s="207"/>
      <c r="XBX81" s="207"/>
      <c r="XBY81" s="207"/>
      <c r="XBZ81" s="207"/>
      <c r="XCA81" s="207"/>
      <c r="XCB81" s="207"/>
      <c r="XCC81" s="207"/>
      <c r="XCD81" s="207"/>
      <c r="XCE81" s="207"/>
      <c r="XCF81" s="207"/>
      <c r="XCG81" s="207"/>
      <c r="XCH81" s="207"/>
      <c r="XCI81" s="207"/>
      <c r="XCJ81" s="207"/>
      <c r="XCK81" s="207"/>
      <c r="XCL81" s="207"/>
      <c r="XCM81" s="207"/>
      <c r="XCN81" s="207"/>
      <c r="XCO81" s="207"/>
      <c r="XCP81" s="207"/>
      <c r="XCQ81" s="207"/>
      <c r="XCR81" s="207"/>
      <c r="XCS81" s="207"/>
      <c r="XCT81" s="207"/>
      <c r="XCU81" s="207"/>
      <c r="XCV81" s="207"/>
      <c r="XCW81" s="207"/>
      <c r="XCX81" s="207"/>
      <c r="XCY81" s="207"/>
      <c r="XCZ81" s="207"/>
      <c r="XDA81" s="207"/>
      <c r="XDB81" s="207"/>
      <c r="XDC81" s="207"/>
      <c r="XDD81" s="207"/>
      <c r="XDE81" s="207"/>
      <c r="XDF81" s="207"/>
      <c r="XDG81" s="207"/>
      <c r="XDH81" s="207"/>
      <c r="XDI81" s="207"/>
      <c r="XDJ81" s="207"/>
      <c r="XDK81" s="207"/>
      <c r="XDL81" s="207"/>
      <c r="XDM81" s="207"/>
      <c r="XDN81" s="207"/>
      <c r="XDO81" s="207"/>
      <c r="XDP81" s="207"/>
      <c r="XDQ81" s="207"/>
      <c r="XDR81" s="207"/>
      <c r="XDS81" s="207"/>
      <c r="XDT81" s="207"/>
      <c r="XDU81" s="207"/>
      <c r="XDV81" s="207"/>
      <c r="XDW81" s="207"/>
      <c r="XDX81" s="207"/>
      <c r="XDY81" s="207"/>
      <c r="XDZ81" s="207"/>
      <c r="XEA81" s="207"/>
      <c r="XEB81" s="207"/>
      <c r="XEC81" s="207"/>
      <c r="XED81" s="207"/>
      <c r="XEE81" s="207"/>
      <c r="XEF81" s="207"/>
      <c r="XEG81" s="207"/>
      <c r="XEH81" s="207"/>
      <c r="XEI81" s="207"/>
      <c r="XEJ81" s="207"/>
      <c r="XEK81" s="207"/>
      <c r="XEL81" s="207"/>
      <c r="XEM81" s="207"/>
      <c r="XEN81" s="208"/>
      <c r="XEO81" s="208"/>
      <c r="XEP81" s="208"/>
      <c r="XEQ81" s="208"/>
      <c r="XER81" s="208"/>
      <c r="XES81" s="208"/>
      <c r="XET81" s="208"/>
      <c r="XEU81" s="208"/>
      <c r="XEV81" s="208"/>
      <c r="XEW81" s="208"/>
      <c r="XEX81" s="208"/>
      <c r="XEY81" s="208"/>
      <c r="XEZ81" s="208"/>
      <c r="XFA81" s="208"/>
      <c r="XFB81" s="208"/>
      <c r="XFC81" s="208"/>
    </row>
    <row r="82" s="12" customFormat="1" ht="30" customHeight="1" spans="1:41">
      <c r="A82" s="199" t="s">
        <v>54</v>
      </c>
      <c r="B82" s="200" t="s">
        <v>117</v>
      </c>
      <c r="C82" s="200"/>
      <c r="D82" s="200"/>
      <c r="E82" s="201"/>
      <c r="F82" s="201"/>
      <c r="G82" s="201"/>
      <c r="H82" s="201"/>
      <c r="I82" s="204">
        <f t="shared" ref="I82:AL82" si="25">SUM(I83:I85)</f>
        <v>3</v>
      </c>
      <c r="J82" s="204">
        <f t="shared" si="25"/>
        <v>228</v>
      </c>
      <c r="K82" s="204">
        <f t="shared" si="25"/>
        <v>0</v>
      </c>
      <c r="L82" s="204">
        <f t="shared" si="25"/>
        <v>0</v>
      </c>
      <c r="M82" s="204">
        <f t="shared" si="25"/>
        <v>3</v>
      </c>
      <c r="N82" s="204">
        <f t="shared" si="25"/>
        <v>0</v>
      </c>
      <c r="O82" s="204">
        <f t="shared" si="25"/>
        <v>0</v>
      </c>
      <c r="P82" s="204">
        <f t="shared" si="25"/>
        <v>0</v>
      </c>
      <c r="Q82" s="204">
        <f t="shared" si="25"/>
        <v>0</v>
      </c>
      <c r="R82" s="204">
        <f t="shared" si="25"/>
        <v>0</v>
      </c>
      <c r="S82" s="204">
        <f t="shared" si="25"/>
        <v>3599</v>
      </c>
      <c r="T82" s="204">
        <f t="shared" si="25"/>
        <v>14858</v>
      </c>
      <c r="U82" s="204">
        <f t="shared" si="25"/>
        <v>0</v>
      </c>
      <c r="V82" s="204">
        <f t="shared" si="25"/>
        <v>0</v>
      </c>
      <c r="W82" s="204">
        <f t="shared" si="25"/>
        <v>0</v>
      </c>
      <c r="X82" s="204">
        <f t="shared" si="25"/>
        <v>0</v>
      </c>
      <c r="Y82" s="204">
        <f t="shared" si="25"/>
        <v>0</v>
      </c>
      <c r="Z82" s="204">
        <f t="shared" si="25"/>
        <v>5050</v>
      </c>
      <c r="AA82" s="204">
        <f t="shared" si="25"/>
        <v>3050</v>
      </c>
      <c r="AB82" s="204">
        <f t="shared" si="25"/>
        <v>3050</v>
      </c>
      <c r="AC82" s="204">
        <f t="shared" si="25"/>
        <v>0</v>
      </c>
      <c r="AD82" s="204">
        <f t="shared" si="25"/>
        <v>0</v>
      </c>
      <c r="AE82" s="204">
        <f t="shared" si="25"/>
        <v>0</v>
      </c>
      <c r="AF82" s="204">
        <f t="shared" si="25"/>
        <v>0</v>
      </c>
      <c r="AG82" s="204">
        <f t="shared" si="25"/>
        <v>0</v>
      </c>
      <c r="AH82" s="204">
        <f t="shared" si="25"/>
        <v>2000</v>
      </c>
      <c r="AI82" s="204">
        <f t="shared" si="25"/>
        <v>0</v>
      </c>
      <c r="AJ82" s="204">
        <f t="shared" si="25"/>
        <v>0</v>
      </c>
      <c r="AK82" s="204">
        <f t="shared" si="25"/>
        <v>0</v>
      </c>
      <c r="AL82" s="204">
        <f t="shared" si="25"/>
        <v>0</v>
      </c>
      <c r="AM82" s="206"/>
      <c r="AN82" s="206"/>
      <c r="AO82" s="206"/>
    </row>
    <row r="83" s="7" customFormat="1" ht="348" customHeight="1" spans="1:42">
      <c r="A83" s="22">
        <v>12</v>
      </c>
      <c r="B83" s="22" t="s">
        <v>1164</v>
      </c>
      <c r="C83" s="22">
        <v>2024</v>
      </c>
      <c r="D83" s="34" t="s">
        <v>220</v>
      </c>
      <c r="E83" s="22" t="s">
        <v>178</v>
      </c>
      <c r="F83" s="24" t="s">
        <v>990</v>
      </c>
      <c r="G83" s="22" t="s">
        <v>221</v>
      </c>
      <c r="H83" s="34" t="s">
        <v>1415</v>
      </c>
      <c r="I83" s="22">
        <v>1</v>
      </c>
      <c r="J83" s="22">
        <v>38</v>
      </c>
      <c r="K83" s="22"/>
      <c r="L83" s="22"/>
      <c r="M83" s="22">
        <v>1</v>
      </c>
      <c r="N83" s="22"/>
      <c r="O83" s="22"/>
      <c r="P83" s="22"/>
      <c r="Q83" s="22"/>
      <c r="R83" s="22"/>
      <c r="S83" s="22">
        <v>2245</v>
      </c>
      <c r="T83" s="22">
        <v>10000</v>
      </c>
      <c r="U83" s="36" t="s">
        <v>1369</v>
      </c>
      <c r="V83" s="22" t="s">
        <v>715</v>
      </c>
      <c r="W83" s="22" t="s">
        <v>207</v>
      </c>
      <c r="X83" s="22" t="s">
        <v>715</v>
      </c>
      <c r="Y83" s="22" t="s">
        <v>1286</v>
      </c>
      <c r="Z83" s="22">
        <v>3000</v>
      </c>
      <c r="AA83" s="22">
        <v>1000</v>
      </c>
      <c r="AB83" s="60">
        <v>1000</v>
      </c>
      <c r="AC83" s="60"/>
      <c r="AD83" s="60"/>
      <c r="AE83" s="60"/>
      <c r="AF83" s="22"/>
      <c r="AG83" s="22"/>
      <c r="AH83" s="22">
        <v>2000</v>
      </c>
      <c r="AI83" s="22"/>
      <c r="AJ83" s="22"/>
      <c r="AK83" s="22"/>
      <c r="AL83" s="22"/>
      <c r="AM83" s="33" t="s">
        <v>1165</v>
      </c>
      <c r="AN83" s="33" t="s">
        <v>1166</v>
      </c>
      <c r="AO83" s="60" t="s">
        <v>1386</v>
      </c>
      <c r="AP83" s="75" t="s">
        <v>1386</v>
      </c>
    </row>
    <row r="84" s="9" customFormat="1" ht="409" customHeight="1" spans="1:42">
      <c r="A84" s="22">
        <v>13</v>
      </c>
      <c r="B84" s="22" t="s">
        <v>1170</v>
      </c>
      <c r="C84" s="22">
        <v>2024</v>
      </c>
      <c r="D84" s="37" t="s">
        <v>327</v>
      </c>
      <c r="E84" s="36" t="s">
        <v>178</v>
      </c>
      <c r="F84" s="36" t="s">
        <v>984</v>
      </c>
      <c r="G84" s="36" t="s">
        <v>209</v>
      </c>
      <c r="H84" s="37" t="s">
        <v>1081</v>
      </c>
      <c r="I84" s="36">
        <v>1</v>
      </c>
      <c r="J84" s="36">
        <v>10</v>
      </c>
      <c r="K84" s="36"/>
      <c r="L84" s="36"/>
      <c r="M84" s="36">
        <v>1</v>
      </c>
      <c r="N84" s="36"/>
      <c r="O84" s="36"/>
      <c r="P84" s="36"/>
      <c r="Q84" s="36"/>
      <c r="R84" s="36"/>
      <c r="S84" s="36">
        <v>560</v>
      </c>
      <c r="T84" s="36">
        <v>1650</v>
      </c>
      <c r="U84" s="36" t="s">
        <v>305</v>
      </c>
      <c r="V84" s="36" t="s">
        <v>1171</v>
      </c>
      <c r="W84" s="36" t="s">
        <v>207</v>
      </c>
      <c r="X84" s="36" t="s">
        <v>715</v>
      </c>
      <c r="Y84" s="36" t="s">
        <v>1286</v>
      </c>
      <c r="Z84" s="36">
        <v>800</v>
      </c>
      <c r="AA84" s="36">
        <v>800</v>
      </c>
      <c r="AB84" s="36">
        <v>800</v>
      </c>
      <c r="AC84" s="36"/>
      <c r="AD84" s="36"/>
      <c r="AE84" s="36"/>
      <c r="AF84" s="36"/>
      <c r="AG84" s="36"/>
      <c r="AH84" s="36"/>
      <c r="AI84" s="36"/>
      <c r="AJ84" s="36"/>
      <c r="AK84" s="36"/>
      <c r="AL84" s="36"/>
      <c r="AM84" s="37" t="s">
        <v>1172</v>
      </c>
      <c r="AN84" s="37" t="s">
        <v>1173</v>
      </c>
      <c r="AO84" s="77" t="s">
        <v>1386</v>
      </c>
      <c r="AP84" s="75" t="s">
        <v>1386</v>
      </c>
    </row>
    <row r="85" s="12" customFormat="1" ht="409" customHeight="1" spans="1:42">
      <c r="A85" s="22" t="s">
        <v>1492</v>
      </c>
      <c r="B85" s="22" t="s">
        <v>1201</v>
      </c>
      <c r="C85" s="22">
        <v>2024</v>
      </c>
      <c r="D85" s="33" t="s">
        <v>1341</v>
      </c>
      <c r="E85" s="22" t="s">
        <v>178</v>
      </c>
      <c r="F85" s="24" t="s">
        <v>1013</v>
      </c>
      <c r="G85" s="22" t="s">
        <v>1342</v>
      </c>
      <c r="H85" s="33" t="s">
        <v>1416</v>
      </c>
      <c r="I85" s="22">
        <v>1</v>
      </c>
      <c r="J85" s="39">
        <v>180</v>
      </c>
      <c r="K85" s="39"/>
      <c r="L85" s="39"/>
      <c r="M85" s="39">
        <v>1</v>
      </c>
      <c r="N85" s="39"/>
      <c r="O85" s="39"/>
      <c r="P85" s="39"/>
      <c r="Q85" s="39"/>
      <c r="R85" s="39"/>
      <c r="S85" s="39">
        <v>794</v>
      </c>
      <c r="T85" s="39">
        <v>3208</v>
      </c>
      <c r="U85" s="22" t="s">
        <v>207</v>
      </c>
      <c r="V85" s="22" t="s">
        <v>715</v>
      </c>
      <c r="W85" s="22" t="s">
        <v>207</v>
      </c>
      <c r="X85" s="22" t="s">
        <v>715</v>
      </c>
      <c r="Y85" s="22" t="s">
        <v>1286</v>
      </c>
      <c r="Z85" s="39">
        <v>1250</v>
      </c>
      <c r="AA85" s="39">
        <v>1250</v>
      </c>
      <c r="AB85" s="39">
        <v>1250</v>
      </c>
      <c r="AC85" s="39"/>
      <c r="AD85" s="39"/>
      <c r="AE85" s="39"/>
      <c r="AF85" s="39"/>
      <c r="AG85" s="39"/>
      <c r="AH85" s="39"/>
      <c r="AI85" s="39"/>
      <c r="AJ85" s="39"/>
      <c r="AK85" s="39"/>
      <c r="AL85" s="39"/>
      <c r="AM85" s="71" t="s">
        <v>1202</v>
      </c>
      <c r="AN85" s="71" t="s">
        <v>1203</v>
      </c>
      <c r="AO85" s="78" t="s">
        <v>1386</v>
      </c>
      <c r="AP85" s="75" t="s">
        <v>1386</v>
      </c>
    </row>
    <row r="86" s="12" customFormat="1" ht="70" customHeight="1" spans="1:41">
      <c r="A86" s="182" t="s">
        <v>54</v>
      </c>
      <c r="B86" s="187" t="s">
        <v>118</v>
      </c>
      <c r="C86" s="187"/>
      <c r="D86" s="187"/>
      <c r="E86" s="184"/>
      <c r="F86" s="184"/>
      <c r="G86" s="184"/>
      <c r="H86" s="184"/>
      <c r="I86" s="190"/>
      <c r="J86" s="190"/>
      <c r="K86" s="190"/>
      <c r="L86" s="190"/>
      <c r="M86" s="190"/>
      <c r="N86" s="190"/>
      <c r="O86" s="190"/>
      <c r="P86" s="190"/>
      <c r="Q86" s="190"/>
      <c r="R86" s="190"/>
      <c r="S86" s="190"/>
      <c r="T86" s="190"/>
      <c r="U86" s="190"/>
      <c r="V86" s="190"/>
      <c r="W86" s="190"/>
      <c r="X86" s="190"/>
      <c r="Y86" s="190"/>
      <c r="Z86" s="190"/>
      <c r="AA86" s="190"/>
      <c r="AB86" s="190"/>
      <c r="AC86" s="190"/>
      <c r="AD86" s="190"/>
      <c r="AE86" s="190"/>
      <c r="AF86" s="190"/>
      <c r="AG86" s="190"/>
      <c r="AH86" s="190"/>
      <c r="AI86" s="190"/>
      <c r="AJ86" s="190"/>
      <c r="AK86" s="190"/>
      <c r="AL86" s="190"/>
      <c r="AM86" s="195"/>
      <c r="AN86" s="195"/>
      <c r="AO86" s="195"/>
    </row>
    <row r="87" s="12" customFormat="1" ht="77" customHeight="1" spans="1:41">
      <c r="A87" s="182" t="s">
        <v>54</v>
      </c>
      <c r="B87" s="187" t="s">
        <v>119</v>
      </c>
      <c r="C87" s="187"/>
      <c r="D87" s="187"/>
      <c r="E87" s="184"/>
      <c r="F87" s="184"/>
      <c r="G87" s="184"/>
      <c r="H87" s="184"/>
      <c r="I87" s="190"/>
      <c r="J87" s="190"/>
      <c r="K87" s="190"/>
      <c r="L87" s="190"/>
      <c r="M87" s="190"/>
      <c r="N87" s="190"/>
      <c r="O87" s="190"/>
      <c r="P87" s="190"/>
      <c r="Q87" s="190"/>
      <c r="R87" s="190"/>
      <c r="S87" s="190"/>
      <c r="T87" s="190"/>
      <c r="U87" s="190"/>
      <c r="V87" s="190"/>
      <c r="W87" s="190"/>
      <c r="X87" s="190"/>
      <c r="Y87" s="190"/>
      <c r="Z87" s="190"/>
      <c r="AA87" s="190"/>
      <c r="AB87" s="190"/>
      <c r="AC87" s="190"/>
      <c r="AD87" s="190"/>
      <c r="AE87" s="190"/>
      <c r="AF87" s="190"/>
      <c r="AG87" s="190"/>
      <c r="AH87" s="190"/>
      <c r="AI87" s="190"/>
      <c r="AJ87" s="190"/>
      <c r="AK87" s="190"/>
      <c r="AL87" s="190"/>
      <c r="AM87" s="195"/>
      <c r="AN87" s="195"/>
      <c r="AO87" s="195"/>
    </row>
    <row r="88" s="12" customFormat="1" ht="77" customHeight="1" spans="1:41">
      <c r="A88" s="182" t="s">
        <v>54</v>
      </c>
      <c r="B88" s="187" t="s">
        <v>120</v>
      </c>
      <c r="C88" s="187"/>
      <c r="D88" s="187"/>
      <c r="E88" s="184"/>
      <c r="F88" s="184"/>
      <c r="G88" s="184"/>
      <c r="H88" s="184"/>
      <c r="I88" s="190"/>
      <c r="J88" s="190"/>
      <c r="K88" s="190"/>
      <c r="L88" s="190"/>
      <c r="M88" s="190"/>
      <c r="N88" s="190"/>
      <c r="O88" s="190"/>
      <c r="P88" s="190"/>
      <c r="Q88" s="190"/>
      <c r="R88" s="190"/>
      <c r="S88" s="190"/>
      <c r="T88" s="190"/>
      <c r="U88" s="190"/>
      <c r="V88" s="190"/>
      <c r="W88" s="190"/>
      <c r="X88" s="190"/>
      <c r="Y88" s="190"/>
      <c r="Z88" s="190"/>
      <c r="AA88" s="190"/>
      <c r="AB88" s="190"/>
      <c r="AC88" s="190"/>
      <c r="AD88" s="190"/>
      <c r="AE88" s="190"/>
      <c r="AF88" s="190"/>
      <c r="AG88" s="190"/>
      <c r="AH88" s="190"/>
      <c r="AI88" s="190"/>
      <c r="AJ88" s="190"/>
      <c r="AK88" s="190"/>
      <c r="AL88" s="190"/>
      <c r="AM88" s="195"/>
      <c r="AN88" s="195"/>
      <c r="AO88" s="195"/>
    </row>
    <row r="89" s="12" customFormat="1" ht="50" customHeight="1" spans="1:41">
      <c r="A89" s="182" t="s">
        <v>54</v>
      </c>
      <c r="B89" s="187" t="s">
        <v>121</v>
      </c>
      <c r="C89" s="187"/>
      <c r="D89" s="187"/>
      <c r="E89" s="184"/>
      <c r="F89" s="184"/>
      <c r="G89" s="184"/>
      <c r="H89" s="184"/>
      <c r="I89" s="190"/>
      <c r="J89" s="190"/>
      <c r="K89" s="190"/>
      <c r="L89" s="190"/>
      <c r="M89" s="190"/>
      <c r="N89" s="190"/>
      <c r="O89" s="190"/>
      <c r="P89" s="190"/>
      <c r="Q89" s="190"/>
      <c r="R89" s="190"/>
      <c r="S89" s="190"/>
      <c r="T89" s="190"/>
      <c r="U89" s="190"/>
      <c r="V89" s="190"/>
      <c r="W89" s="190"/>
      <c r="X89" s="190"/>
      <c r="Y89" s="190"/>
      <c r="Z89" s="190"/>
      <c r="AA89" s="190"/>
      <c r="AB89" s="190"/>
      <c r="AC89" s="190"/>
      <c r="AD89" s="190"/>
      <c r="AE89" s="190"/>
      <c r="AF89" s="190"/>
      <c r="AG89" s="190"/>
      <c r="AH89" s="190"/>
      <c r="AI89" s="190"/>
      <c r="AJ89" s="190"/>
      <c r="AK89" s="190"/>
      <c r="AL89" s="190"/>
      <c r="AM89" s="195"/>
      <c r="AN89" s="195"/>
      <c r="AO89" s="195"/>
    </row>
    <row r="90" s="12" customFormat="1" ht="30" customHeight="1" spans="1:41">
      <c r="A90" s="182" t="s">
        <v>54</v>
      </c>
      <c r="B90" s="187" t="s">
        <v>96</v>
      </c>
      <c r="C90" s="187"/>
      <c r="D90" s="187"/>
      <c r="E90" s="184"/>
      <c r="F90" s="184"/>
      <c r="G90" s="184"/>
      <c r="H90" s="184"/>
      <c r="I90" s="190"/>
      <c r="J90" s="190"/>
      <c r="K90" s="190"/>
      <c r="L90" s="190"/>
      <c r="M90" s="190"/>
      <c r="N90" s="190"/>
      <c r="O90" s="190"/>
      <c r="P90" s="190"/>
      <c r="Q90" s="190"/>
      <c r="R90" s="190"/>
      <c r="S90" s="190"/>
      <c r="T90" s="190"/>
      <c r="U90" s="190"/>
      <c r="V90" s="190"/>
      <c r="W90" s="190"/>
      <c r="X90" s="190"/>
      <c r="Y90" s="190"/>
      <c r="Z90" s="190"/>
      <c r="AA90" s="190"/>
      <c r="AB90" s="190"/>
      <c r="AC90" s="190"/>
      <c r="AD90" s="190"/>
      <c r="AE90" s="190"/>
      <c r="AF90" s="190"/>
      <c r="AG90" s="190"/>
      <c r="AH90" s="190"/>
      <c r="AI90" s="190"/>
      <c r="AJ90" s="190"/>
      <c r="AK90" s="190"/>
      <c r="AL90" s="190"/>
      <c r="AM90" s="195"/>
      <c r="AN90" s="195"/>
      <c r="AO90" s="195"/>
    </row>
    <row r="91" s="12" customFormat="1" ht="30" customHeight="1" spans="1:41">
      <c r="A91" s="202" t="s">
        <v>52</v>
      </c>
      <c r="B91" s="187" t="s">
        <v>122</v>
      </c>
      <c r="C91" s="187"/>
      <c r="D91" s="187"/>
      <c r="E91" s="184"/>
      <c r="F91" s="184"/>
      <c r="G91" s="184"/>
      <c r="H91" s="184"/>
      <c r="I91" s="190">
        <f t="shared" ref="I91:AL91" si="26">I92+I93+I94+I95</f>
        <v>0</v>
      </c>
      <c r="J91" s="190">
        <f t="shared" si="26"/>
        <v>0</v>
      </c>
      <c r="K91" s="190">
        <f t="shared" si="26"/>
        <v>0</v>
      </c>
      <c r="L91" s="190">
        <f t="shared" si="26"/>
        <v>0</v>
      </c>
      <c r="M91" s="190">
        <f t="shared" si="26"/>
        <v>0</v>
      </c>
      <c r="N91" s="190">
        <f t="shared" si="26"/>
        <v>0</v>
      </c>
      <c r="O91" s="190">
        <f t="shared" si="26"/>
        <v>0</v>
      </c>
      <c r="P91" s="190">
        <f t="shared" si="26"/>
        <v>0</v>
      </c>
      <c r="Q91" s="190">
        <f t="shared" si="26"/>
        <v>0</v>
      </c>
      <c r="R91" s="190">
        <f t="shared" si="26"/>
        <v>0</v>
      </c>
      <c r="S91" s="190">
        <f t="shared" si="26"/>
        <v>0</v>
      </c>
      <c r="T91" s="190">
        <f t="shared" si="26"/>
        <v>0</v>
      </c>
      <c r="U91" s="190">
        <f t="shared" si="26"/>
        <v>0</v>
      </c>
      <c r="V91" s="190">
        <f t="shared" si="26"/>
        <v>0</v>
      </c>
      <c r="W91" s="190">
        <f t="shared" si="26"/>
        <v>0</v>
      </c>
      <c r="X91" s="190">
        <f t="shared" si="26"/>
        <v>0</v>
      </c>
      <c r="Y91" s="190">
        <f t="shared" si="26"/>
        <v>0</v>
      </c>
      <c r="Z91" s="190">
        <f t="shared" si="26"/>
        <v>0</v>
      </c>
      <c r="AA91" s="190">
        <f t="shared" si="26"/>
        <v>0</v>
      </c>
      <c r="AB91" s="190">
        <f t="shared" si="26"/>
        <v>0</v>
      </c>
      <c r="AC91" s="190">
        <f t="shared" si="26"/>
        <v>0</v>
      </c>
      <c r="AD91" s="190">
        <f t="shared" si="26"/>
        <v>0</v>
      </c>
      <c r="AE91" s="190">
        <f t="shared" si="26"/>
        <v>0</v>
      </c>
      <c r="AF91" s="190">
        <f t="shared" si="26"/>
        <v>0</v>
      </c>
      <c r="AG91" s="190">
        <f t="shared" si="26"/>
        <v>0</v>
      </c>
      <c r="AH91" s="190">
        <f t="shared" si="26"/>
        <v>0</v>
      </c>
      <c r="AI91" s="190">
        <f t="shared" si="26"/>
        <v>0</v>
      </c>
      <c r="AJ91" s="190">
        <f t="shared" si="26"/>
        <v>0</v>
      </c>
      <c r="AK91" s="190">
        <f t="shared" si="26"/>
        <v>0</v>
      </c>
      <c r="AL91" s="190">
        <f t="shared" si="26"/>
        <v>0</v>
      </c>
      <c r="AM91" s="195"/>
      <c r="AN91" s="195"/>
      <c r="AO91" s="195"/>
    </row>
    <row r="92" s="12" customFormat="1" ht="30" customHeight="1" spans="1:41">
      <c r="A92" s="182" t="s">
        <v>54</v>
      </c>
      <c r="B92" s="187" t="s">
        <v>123</v>
      </c>
      <c r="C92" s="187"/>
      <c r="D92" s="187"/>
      <c r="E92" s="184"/>
      <c r="F92" s="184"/>
      <c r="G92" s="184"/>
      <c r="H92" s="184"/>
      <c r="I92" s="190"/>
      <c r="J92" s="190"/>
      <c r="K92" s="190"/>
      <c r="L92" s="190"/>
      <c r="M92" s="190"/>
      <c r="N92" s="190"/>
      <c r="O92" s="190"/>
      <c r="P92" s="190"/>
      <c r="Q92" s="190"/>
      <c r="R92" s="190"/>
      <c r="S92" s="190"/>
      <c r="T92" s="190"/>
      <c r="U92" s="190"/>
      <c r="V92" s="190"/>
      <c r="W92" s="190"/>
      <c r="X92" s="190"/>
      <c r="Y92" s="190"/>
      <c r="Z92" s="190"/>
      <c r="AA92" s="190"/>
      <c r="AB92" s="190"/>
      <c r="AC92" s="190"/>
      <c r="AD92" s="190"/>
      <c r="AE92" s="190"/>
      <c r="AF92" s="190"/>
      <c r="AG92" s="190"/>
      <c r="AH92" s="190"/>
      <c r="AI92" s="190"/>
      <c r="AJ92" s="190"/>
      <c r="AK92" s="190"/>
      <c r="AL92" s="190"/>
      <c r="AM92" s="195"/>
      <c r="AN92" s="195"/>
      <c r="AO92" s="195"/>
    </row>
    <row r="93" s="12" customFormat="1" ht="30" customHeight="1" spans="1:41">
      <c r="A93" s="182" t="s">
        <v>54</v>
      </c>
      <c r="B93" s="187" t="s">
        <v>124</v>
      </c>
      <c r="C93" s="187"/>
      <c r="D93" s="187"/>
      <c r="E93" s="184"/>
      <c r="F93" s="184"/>
      <c r="G93" s="184"/>
      <c r="H93" s="184"/>
      <c r="I93" s="190">
        <v>0</v>
      </c>
      <c r="J93" s="190">
        <v>0</v>
      </c>
      <c r="K93" s="190">
        <v>0</v>
      </c>
      <c r="L93" s="190">
        <v>0</v>
      </c>
      <c r="M93" s="190">
        <v>0</v>
      </c>
      <c r="N93" s="190">
        <v>0</v>
      </c>
      <c r="O93" s="190">
        <v>0</v>
      </c>
      <c r="P93" s="190">
        <v>0</v>
      </c>
      <c r="Q93" s="190">
        <v>0</v>
      </c>
      <c r="R93" s="190">
        <v>0</v>
      </c>
      <c r="S93" s="190">
        <v>0</v>
      </c>
      <c r="T93" s="190">
        <v>0</v>
      </c>
      <c r="U93" s="190">
        <v>0</v>
      </c>
      <c r="V93" s="190">
        <v>0</v>
      </c>
      <c r="W93" s="190">
        <v>0</v>
      </c>
      <c r="X93" s="190">
        <v>0</v>
      </c>
      <c r="Y93" s="190">
        <v>0</v>
      </c>
      <c r="Z93" s="190">
        <v>0</v>
      </c>
      <c r="AA93" s="190">
        <v>0</v>
      </c>
      <c r="AB93" s="190">
        <v>0</v>
      </c>
      <c r="AC93" s="190">
        <v>0</v>
      </c>
      <c r="AD93" s="190">
        <v>0</v>
      </c>
      <c r="AE93" s="190">
        <v>0</v>
      </c>
      <c r="AF93" s="190">
        <v>0</v>
      </c>
      <c r="AG93" s="190">
        <v>0</v>
      </c>
      <c r="AH93" s="190">
        <v>0</v>
      </c>
      <c r="AI93" s="190">
        <v>0</v>
      </c>
      <c r="AJ93" s="190">
        <v>0</v>
      </c>
      <c r="AK93" s="190">
        <v>0</v>
      </c>
      <c r="AL93" s="190">
        <v>0</v>
      </c>
      <c r="AM93" s="195"/>
      <c r="AN93" s="195"/>
      <c r="AO93" s="195"/>
    </row>
    <row r="94" s="12" customFormat="1" ht="30" customHeight="1" spans="1:41">
      <c r="A94" s="182" t="s">
        <v>54</v>
      </c>
      <c r="B94" s="187" t="s">
        <v>125</v>
      </c>
      <c r="C94" s="187"/>
      <c r="D94" s="187"/>
      <c r="E94" s="184"/>
      <c r="F94" s="184"/>
      <c r="G94" s="184"/>
      <c r="H94" s="184"/>
      <c r="I94" s="190">
        <v>0</v>
      </c>
      <c r="J94" s="190">
        <v>0</v>
      </c>
      <c r="K94" s="190">
        <v>0</v>
      </c>
      <c r="L94" s="190">
        <v>0</v>
      </c>
      <c r="M94" s="190">
        <v>0</v>
      </c>
      <c r="N94" s="190">
        <v>0</v>
      </c>
      <c r="O94" s="190">
        <v>0</v>
      </c>
      <c r="P94" s="190">
        <v>0</v>
      </c>
      <c r="Q94" s="190">
        <v>0</v>
      </c>
      <c r="R94" s="190">
        <v>0</v>
      </c>
      <c r="S94" s="190">
        <v>0</v>
      </c>
      <c r="T94" s="190">
        <v>0</v>
      </c>
      <c r="U94" s="190">
        <v>0</v>
      </c>
      <c r="V94" s="190">
        <v>0</v>
      </c>
      <c r="W94" s="190">
        <v>0</v>
      </c>
      <c r="X94" s="190">
        <v>0</v>
      </c>
      <c r="Y94" s="190">
        <v>0</v>
      </c>
      <c r="Z94" s="190">
        <v>0</v>
      </c>
      <c r="AA94" s="190">
        <v>0</v>
      </c>
      <c r="AB94" s="190">
        <v>0</v>
      </c>
      <c r="AC94" s="190">
        <v>0</v>
      </c>
      <c r="AD94" s="190">
        <v>0</v>
      </c>
      <c r="AE94" s="190">
        <v>0</v>
      </c>
      <c r="AF94" s="190">
        <v>0</v>
      </c>
      <c r="AG94" s="190">
        <v>0</v>
      </c>
      <c r="AH94" s="190">
        <v>0</v>
      </c>
      <c r="AI94" s="190">
        <v>0</v>
      </c>
      <c r="AJ94" s="190">
        <v>0</v>
      </c>
      <c r="AK94" s="190">
        <v>0</v>
      </c>
      <c r="AL94" s="190">
        <v>0</v>
      </c>
      <c r="AM94" s="195"/>
      <c r="AN94" s="195"/>
      <c r="AO94" s="195"/>
    </row>
    <row r="95" s="12" customFormat="1" ht="30" customHeight="1" spans="1:41">
      <c r="A95" s="182" t="s">
        <v>54</v>
      </c>
      <c r="B95" s="187" t="s">
        <v>126</v>
      </c>
      <c r="C95" s="187"/>
      <c r="D95" s="187"/>
      <c r="E95" s="184"/>
      <c r="F95" s="184"/>
      <c r="G95" s="184"/>
      <c r="H95" s="184"/>
      <c r="I95" s="190"/>
      <c r="J95" s="190"/>
      <c r="K95" s="190"/>
      <c r="L95" s="190"/>
      <c r="M95" s="190"/>
      <c r="N95" s="190"/>
      <c r="O95" s="190"/>
      <c r="P95" s="190"/>
      <c r="Q95" s="190"/>
      <c r="R95" s="190"/>
      <c r="S95" s="190"/>
      <c r="T95" s="190"/>
      <c r="U95" s="190"/>
      <c r="V95" s="190"/>
      <c r="W95" s="190"/>
      <c r="X95" s="190"/>
      <c r="Y95" s="190"/>
      <c r="Z95" s="190"/>
      <c r="AA95" s="190"/>
      <c r="AB95" s="190"/>
      <c r="AC95" s="190"/>
      <c r="AD95" s="190"/>
      <c r="AE95" s="190"/>
      <c r="AF95" s="190"/>
      <c r="AG95" s="190"/>
      <c r="AH95" s="190"/>
      <c r="AI95" s="190"/>
      <c r="AJ95" s="190"/>
      <c r="AK95" s="190"/>
      <c r="AL95" s="190"/>
      <c r="AM95" s="195"/>
      <c r="AN95" s="195"/>
      <c r="AO95" s="195"/>
    </row>
    <row r="96" s="12" customFormat="1" ht="30" customHeight="1" spans="1:41">
      <c r="A96" s="202" t="s">
        <v>52</v>
      </c>
      <c r="B96" s="187" t="s">
        <v>127</v>
      </c>
      <c r="C96" s="187"/>
      <c r="D96" s="187"/>
      <c r="E96" s="184"/>
      <c r="F96" s="184"/>
      <c r="G96" s="184"/>
      <c r="H96" s="184"/>
      <c r="I96" s="190">
        <f t="shared" ref="I96:AL96" si="27">I97+I98+I99+I100+I101+I102</f>
        <v>0</v>
      </c>
      <c r="J96" s="190">
        <f t="shared" si="27"/>
        <v>0</v>
      </c>
      <c r="K96" s="190">
        <f t="shared" si="27"/>
        <v>0</v>
      </c>
      <c r="L96" s="190">
        <f t="shared" si="27"/>
        <v>0</v>
      </c>
      <c r="M96" s="190">
        <f t="shared" si="27"/>
        <v>0</v>
      </c>
      <c r="N96" s="190">
        <f t="shared" si="27"/>
        <v>0</v>
      </c>
      <c r="O96" s="190">
        <f t="shared" si="27"/>
        <v>0</v>
      </c>
      <c r="P96" s="190">
        <f t="shared" si="27"/>
        <v>0</v>
      </c>
      <c r="Q96" s="190">
        <f t="shared" si="27"/>
        <v>0</v>
      </c>
      <c r="R96" s="190">
        <f t="shared" si="27"/>
        <v>0</v>
      </c>
      <c r="S96" s="190">
        <f t="shared" si="27"/>
        <v>0</v>
      </c>
      <c r="T96" s="190">
        <f t="shared" si="27"/>
        <v>0</v>
      </c>
      <c r="U96" s="190">
        <f t="shared" si="27"/>
        <v>0</v>
      </c>
      <c r="V96" s="190">
        <f t="shared" si="27"/>
        <v>0</v>
      </c>
      <c r="W96" s="190">
        <f t="shared" si="27"/>
        <v>0</v>
      </c>
      <c r="X96" s="190">
        <f t="shared" si="27"/>
        <v>0</v>
      </c>
      <c r="Y96" s="190">
        <f t="shared" si="27"/>
        <v>0</v>
      </c>
      <c r="Z96" s="190">
        <f t="shared" si="27"/>
        <v>0</v>
      </c>
      <c r="AA96" s="190">
        <f t="shared" si="27"/>
        <v>0</v>
      </c>
      <c r="AB96" s="190">
        <f t="shared" si="27"/>
        <v>0</v>
      </c>
      <c r="AC96" s="190">
        <f t="shared" si="27"/>
        <v>0</v>
      </c>
      <c r="AD96" s="190">
        <f t="shared" si="27"/>
        <v>0</v>
      </c>
      <c r="AE96" s="190">
        <f t="shared" si="27"/>
        <v>0</v>
      </c>
      <c r="AF96" s="190">
        <f t="shared" si="27"/>
        <v>0</v>
      </c>
      <c r="AG96" s="190">
        <f t="shared" si="27"/>
        <v>0</v>
      </c>
      <c r="AH96" s="190">
        <f t="shared" si="27"/>
        <v>0</v>
      </c>
      <c r="AI96" s="190">
        <f t="shared" si="27"/>
        <v>0</v>
      </c>
      <c r="AJ96" s="190">
        <f t="shared" si="27"/>
        <v>0</v>
      </c>
      <c r="AK96" s="190">
        <f t="shared" si="27"/>
        <v>0</v>
      </c>
      <c r="AL96" s="190">
        <f t="shared" si="27"/>
        <v>0</v>
      </c>
      <c r="AM96" s="195"/>
      <c r="AN96" s="195"/>
      <c r="AO96" s="195"/>
    </row>
    <row r="97" s="12" customFormat="1" ht="30" customHeight="1" spans="1:41">
      <c r="A97" s="182" t="s">
        <v>54</v>
      </c>
      <c r="B97" s="187" t="s">
        <v>128</v>
      </c>
      <c r="C97" s="187"/>
      <c r="D97" s="187"/>
      <c r="E97" s="184"/>
      <c r="F97" s="184"/>
      <c r="G97" s="184"/>
      <c r="H97" s="184"/>
      <c r="I97" s="190"/>
      <c r="J97" s="190"/>
      <c r="K97" s="190"/>
      <c r="L97" s="190"/>
      <c r="M97" s="190"/>
      <c r="N97" s="190"/>
      <c r="O97" s="190"/>
      <c r="P97" s="190"/>
      <c r="Q97" s="190"/>
      <c r="R97" s="190"/>
      <c r="S97" s="190"/>
      <c r="T97" s="190"/>
      <c r="U97" s="190"/>
      <c r="V97" s="190"/>
      <c r="W97" s="190"/>
      <c r="X97" s="190"/>
      <c r="Y97" s="190"/>
      <c r="Z97" s="190"/>
      <c r="AA97" s="190"/>
      <c r="AB97" s="190"/>
      <c r="AC97" s="190"/>
      <c r="AD97" s="190"/>
      <c r="AE97" s="190"/>
      <c r="AF97" s="190"/>
      <c r="AG97" s="190"/>
      <c r="AH97" s="190"/>
      <c r="AI97" s="190"/>
      <c r="AJ97" s="190"/>
      <c r="AK97" s="190"/>
      <c r="AL97" s="190"/>
      <c r="AM97" s="195"/>
      <c r="AN97" s="195"/>
      <c r="AO97" s="195"/>
    </row>
    <row r="98" s="12" customFormat="1" ht="58" customHeight="1" spans="1:41">
      <c r="A98" s="182" t="s">
        <v>54</v>
      </c>
      <c r="B98" s="187" t="s">
        <v>129</v>
      </c>
      <c r="C98" s="187"/>
      <c r="D98" s="187"/>
      <c r="E98" s="184"/>
      <c r="F98" s="184"/>
      <c r="G98" s="184"/>
      <c r="H98" s="184"/>
      <c r="I98" s="190"/>
      <c r="J98" s="190"/>
      <c r="K98" s="190"/>
      <c r="L98" s="190"/>
      <c r="M98" s="190"/>
      <c r="N98" s="190"/>
      <c r="O98" s="190"/>
      <c r="P98" s="190"/>
      <c r="Q98" s="190"/>
      <c r="R98" s="190"/>
      <c r="S98" s="190"/>
      <c r="T98" s="190"/>
      <c r="U98" s="190"/>
      <c r="V98" s="190"/>
      <c r="W98" s="190"/>
      <c r="X98" s="190"/>
      <c r="Y98" s="190"/>
      <c r="Z98" s="190"/>
      <c r="AA98" s="190"/>
      <c r="AB98" s="190"/>
      <c r="AC98" s="190"/>
      <c r="AD98" s="190"/>
      <c r="AE98" s="190"/>
      <c r="AF98" s="190"/>
      <c r="AG98" s="190"/>
      <c r="AH98" s="190"/>
      <c r="AI98" s="190"/>
      <c r="AJ98" s="190"/>
      <c r="AK98" s="190"/>
      <c r="AL98" s="190"/>
      <c r="AM98" s="195"/>
      <c r="AN98" s="195"/>
      <c r="AO98" s="195"/>
    </row>
    <row r="99" s="12" customFormat="1" ht="68" customHeight="1" spans="1:41">
      <c r="A99" s="182" t="s">
        <v>54</v>
      </c>
      <c r="B99" s="187" t="s">
        <v>130</v>
      </c>
      <c r="C99" s="187"/>
      <c r="D99" s="187"/>
      <c r="E99" s="184"/>
      <c r="F99" s="184"/>
      <c r="G99" s="184"/>
      <c r="H99" s="184"/>
      <c r="I99" s="190"/>
      <c r="J99" s="190"/>
      <c r="K99" s="190"/>
      <c r="L99" s="190"/>
      <c r="M99" s="190"/>
      <c r="N99" s="190"/>
      <c r="O99" s="190"/>
      <c r="P99" s="190"/>
      <c r="Q99" s="190"/>
      <c r="R99" s="190"/>
      <c r="S99" s="190"/>
      <c r="T99" s="190"/>
      <c r="U99" s="190"/>
      <c r="V99" s="190"/>
      <c r="W99" s="190"/>
      <c r="X99" s="190"/>
      <c r="Y99" s="190"/>
      <c r="Z99" s="190"/>
      <c r="AA99" s="190"/>
      <c r="AB99" s="190"/>
      <c r="AC99" s="190"/>
      <c r="AD99" s="190"/>
      <c r="AE99" s="190"/>
      <c r="AF99" s="190"/>
      <c r="AG99" s="190"/>
      <c r="AH99" s="190"/>
      <c r="AI99" s="190"/>
      <c r="AJ99" s="190"/>
      <c r="AK99" s="190"/>
      <c r="AL99" s="190"/>
      <c r="AM99" s="195"/>
      <c r="AN99" s="195"/>
      <c r="AO99" s="195"/>
    </row>
    <row r="100" s="12" customFormat="1" ht="30" customHeight="1" spans="1:41">
      <c r="A100" s="182" t="s">
        <v>54</v>
      </c>
      <c r="B100" s="187" t="s">
        <v>131</v>
      </c>
      <c r="C100" s="187"/>
      <c r="D100" s="187"/>
      <c r="E100" s="184"/>
      <c r="F100" s="184"/>
      <c r="G100" s="184"/>
      <c r="H100" s="184"/>
      <c r="I100" s="190"/>
      <c r="J100" s="190"/>
      <c r="K100" s="190"/>
      <c r="L100" s="190"/>
      <c r="M100" s="190"/>
      <c r="N100" s="190"/>
      <c r="O100" s="190"/>
      <c r="P100" s="190"/>
      <c r="Q100" s="190"/>
      <c r="R100" s="190"/>
      <c r="S100" s="190"/>
      <c r="T100" s="190"/>
      <c r="U100" s="190"/>
      <c r="V100" s="190"/>
      <c r="W100" s="190"/>
      <c r="X100" s="190"/>
      <c r="Y100" s="190"/>
      <c r="Z100" s="190"/>
      <c r="AA100" s="190"/>
      <c r="AB100" s="190"/>
      <c r="AC100" s="190"/>
      <c r="AD100" s="190"/>
      <c r="AE100" s="190"/>
      <c r="AF100" s="190"/>
      <c r="AG100" s="190"/>
      <c r="AH100" s="190"/>
      <c r="AI100" s="190"/>
      <c r="AJ100" s="190"/>
      <c r="AK100" s="190"/>
      <c r="AL100" s="190"/>
      <c r="AM100" s="195"/>
      <c r="AN100" s="195"/>
      <c r="AO100" s="195"/>
    </row>
    <row r="101" s="12" customFormat="1" ht="30" customHeight="1" spans="1:41">
      <c r="A101" s="182" t="s">
        <v>54</v>
      </c>
      <c r="B101" s="187" t="s">
        <v>132</v>
      </c>
      <c r="C101" s="187"/>
      <c r="D101" s="187"/>
      <c r="E101" s="184"/>
      <c r="F101" s="184"/>
      <c r="G101" s="184"/>
      <c r="H101" s="184"/>
      <c r="I101" s="190"/>
      <c r="J101" s="190"/>
      <c r="K101" s="190"/>
      <c r="L101" s="190"/>
      <c r="M101" s="190"/>
      <c r="N101" s="190"/>
      <c r="O101" s="190"/>
      <c r="P101" s="190"/>
      <c r="Q101" s="190"/>
      <c r="R101" s="190"/>
      <c r="S101" s="190"/>
      <c r="T101" s="190"/>
      <c r="U101" s="190"/>
      <c r="V101" s="190"/>
      <c r="W101" s="190"/>
      <c r="X101" s="190"/>
      <c r="Y101" s="190"/>
      <c r="Z101" s="190"/>
      <c r="AA101" s="190"/>
      <c r="AB101" s="190"/>
      <c r="AC101" s="190"/>
      <c r="AD101" s="190"/>
      <c r="AE101" s="190"/>
      <c r="AF101" s="190"/>
      <c r="AG101" s="190"/>
      <c r="AH101" s="190"/>
      <c r="AI101" s="190"/>
      <c r="AJ101" s="190"/>
      <c r="AK101" s="190"/>
      <c r="AL101" s="190"/>
      <c r="AM101" s="195"/>
      <c r="AN101" s="195"/>
      <c r="AO101" s="195"/>
    </row>
    <row r="102" s="12" customFormat="1" ht="30" customHeight="1" spans="1:41">
      <c r="A102" s="182" t="s">
        <v>54</v>
      </c>
      <c r="B102" s="187" t="s">
        <v>133</v>
      </c>
      <c r="C102" s="187"/>
      <c r="D102" s="187"/>
      <c r="E102" s="184"/>
      <c r="F102" s="184"/>
      <c r="G102" s="184"/>
      <c r="H102" s="184"/>
      <c r="I102" s="190"/>
      <c r="J102" s="190"/>
      <c r="K102" s="190"/>
      <c r="L102" s="190"/>
      <c r="M102" s="190"/>
      <c r="N102" s="190"/>
      <c r="O102" s="190"/>
      <c r="P102" s="190"/>
      <c r="Q102" s="190"/>
      <c r="R102" s="190"/>
      <c r="S102" s="190"/>
      <c r="T102" s="190"/>
      <c r="U102" s="190"/>
      <c r="V102" s="190"/>
      <c r="W102" s="190"/>
      <c r="X102" s="190"/>
      <c r="Y102" s="190"/>
      <c r="Z102" s="190"/>
      <c r="AA102" s="190"/>
      <c r="AB102" s="190"/>
      <c r="AC102" s="190"/>
      <c r="AD102" s="190"/>
      <c r="AE102" s="190"/>
      <c r="AF102" s="190"/>
      <c r="AG102" s="190"/>
      <c r="AH102" s="190"/>
      <c r="AI102" s="190"/>
      <c r="AJ102" s="190"/>
      <c r="AK102" s="190"/>
      <c r="AL102" s="190"/>
      <c r="AM102" s="195"/>
      <c r="AN102" s="195"/>
      <c r="AO102" s="195"/>
    </row>
    <row r="103" s="12" customFormat="1" ht="30" customHeight="1" spans="1:41">
      <c r="A103" s="179" t="s">
        <v>50</v>
      </c>
      <c r="B103" s="187" t="s">
        <v>134</v>
      </c>
      <c r="C103" s="187"/>
      <c r="D103" s="187"/>
      <c r="E103" s="184"/>
      <c r="F103" s="184"/>
      <c r="G103" s="184"/>
      <c r="H103" s="184"/>
      <c r="I103" s="191">
        <f t="shared" ref="I103:AL103" si="28">I104</f>
        <v>0</v>
      </c>
      <c r="J103" s="191">
        <f t="shared" si="28"/>
        <v>0</v>
      </c>
      <c r="K103" s="191">
        <f t="shared" si="28"/>
        <v>0</v>
      </c>
      <c r="L103" s="191">
        <f t="shared" si="28"/>
        <v>0</v>
      </c>
      <c r="M103" s="191">
        <f t="shared" si="28"/>
        <v>0</v>
      </c>
      <c r="N103" s="191">
        <f t="shared" si="28"/>
        <v>0</v>
      </c>
      <c r="O103" s="191">
        <f t="shared" si="28"/>
        <v>0</v>
      </c>
      <c r="P103" s="191">
        <f t="shared" si="28"/>
        <v>0</v>
      </c>
      <c r="Q103" s="191">
        <f t="shared" si="28"/>
        <v>0</v>
      </c>
      <c r="R103" s="191">
        <f t="shared" si="28"/>
        <v>0</v>
      </c>
      <c r="S103" s="191">
        <f t="shared" si="28"/>
        <v>0</v>
      </c>
      <c r="T103" s="191">
        <f t="shared" si="28"/>
        <v>0</v>
      </c>
      <c r="U103" s="191">
        <f t="shared" si="28"/>
        <v>0</v>
      </c>
      <c r="V103" s="191">
        <f t="shared" si="28"/>
        <v>0</v>
      </c>
      <c r="W103" s="191">
        <f t="shared" si="28"/>
        <v>0</v>
      </c>
      <c r="X103" s="191">
        <f t="shared" si="28"/>
        <v>0</v>
      </c>
      <c r="Y103" s="191">
        <f t="shared" si="28"/>
        <v>0</v>
      </c>
      <c r="Z103" s="191">
        <f t="shared" si="28"/>
        <v>0</v>
      </c>
      <c r="AA103" s="191">
        <f t="shared" si="28"/>
        <v>0</v>
      </c>
      <c r="AB103" s="191">
        <f t="shared" si="28"/>
        <v>0</v>
      </c>
      <c r="AC103" s="191">
        <f t="shared" si="28"/>
        <v>0</v>
      </c>
      <c r="AD103" s="191">
        <f t="shared" si="28"/>
        <v>0</v>
      </c>
      <c r="AE103" s="191">
        <f t="shared" si="28"/>
        <v>0</v>
      </c>
      <c r="AF103" s="191">
        <f t="shared" si="28"/>
        <v>0</v>
      </c>
      <c r="AG103" s="191">
        <f t="shared" si="28"/>
        <v>0</v>
      </c>
      <c r="AH103" s="191">
        <f t="shared" si="28"/>
        <v>0</v>
      </c>
      <c r="AI103" s="191">
        <f t="shared" si="28"/>
        <v>0</v>
      </c>
      <c r="AJ103" s="191">
        <f t="shared" si="28"/>
        <v>0</v>
      </c>
      <c r="AK103" s="191">
        <f t="shared" si="28"/>
        <v>0</v>
      </c>
      <c r="AL103" s="191">
        <f t="shared" si="28"/>
        <v>0</v>
      </c>
      <c r="AM103" s="195"/>
      <c r="AN103" s="195"/>
      <c r="AO103" s="195"/>
    </row>
    <row r="104" s="12" customFormat="1" ht="30" customHeight="1" spans="1:41">
      <c r="A104" s="179" t="s">
        <v>52</v>
      </c>
      <c r="B104" s="187" t="s">
        <v>134</v>
      </c>
      <c r="C104" s="187"/>
      <c r="D104" s="187"/>
      <c r="E104" s="184"/>
      <c r="F104" s="184"/>
      <c r="G104" s="184"/>
      <c r="H104" s="184"/>
      <c r="I104" s="190">
        <f t="shared" ref="I104:AL104" si="29">I105+I106+I107</f>
        <v>0</v>
      </c>
      <c r="J104" s="190">
        <f t="shared" si="29"/>
        <v>0</v>
      </c>
      <c r="K104" s="190">
        <f t="shared" si="29"/>
        <v>0</v>
      </c>
      <c r="L104" s="190">
        <f t="shared" si="29"/>
        <v>0</v>
      </c>
      <c r="M104" s="190">
        <f t="shared" si="29"/>
        <v>0</v>
      </c>
      <c r="N104" s="190">
        <f t="shared" si="29"/>
        <v>0</v>
      </c>
      <c r="O104" s="190">
        <f t="shared" si="29"/>
        <v>0</v>
      </c>
      <c r="P104" s="190">
        <f t="shared" si="29"/>
        <v>0</v>
      </c>
      <c r="Q104" s="190">
        <f t="shared" si="29"/>
        <v>0</v>
      </c>
      <c r="R104" s="190">
        <f t="shared" si="29"/>
        <v>0</v>
      </c>
      <c r="S104" s="190">
        <f t="shared" si="29"/>
        <v>0</v>
      </c>
      <c r="T104" s="190">
        <f t="shared" si="29"/>
        <v>0</v>
      </c>
      <c r="U104" s="190">
        <f t="shared" si="29"/>
        <v>0</v>
      </c>
      <c r="V104" s="190">
        <f t="shared" si="29"/>
        <v>0</v>
      </c>
      <c r="W104" s="190">
        <f t="shared" si="29"/>
        <v>0</v>
      </c>
      <c r="X104" s="190">
        <f t="shared" si="29"/>
        <v>0</v>
      </c>
      <c r="Y104" s="190">
        <f t="shared" si="29"/>
        <v>0</v>
      </c>
      <c r="Z104" s="190">
        <f t="shared" si="29"/>
        <v>0</v>
      </c>
      <c r="AA104" s="190">
        <f t="shared" si="29"/>
        <v>0</v>
      </c>
      <c r="AB104" s="190">
        <f t="shared" si="29"/>
        <v>0</v>
      </c>
      <c r="AC104" s="190">
        <f t="shared" si="29"/>
        <v>0</v>
      </c>
      <c r="AD104" s="190">
        <f t="shared" si="29"/>
        <v>0</v>
      </c>
      <c r="AE104" s="190">
        <f t="shared" si="29"/>
        <v>0</v>
      </c>
      <c r="AF104" s="190">
        <f t="shared" si="29"/>
        <v>0</v>
      </c>
      <c r="AG104" s="190">
        <f t="shared" si="29"/>
        <v>0</v>
      </c>
      <c r="AH104" s="190">
        <f t="shared" si="29"/>
        <v>0</v>
      </c>
      <c r="AI104" s="190">
        <f t="shared" si="29"/>
        <v>0</v>
      </c>
      <c r="AJ104" s="190">
        <f t="shared" si="29"/>
        <v>0</v>
      </c>
      <c r="AK104" s="190">
        <f t="shared" si="29"/>
        <v>0</v>
      </c>
      <c r="AL104" s="190">
        <f t="shared" si="29"/>
        <v>0</v>
      </c>
      <c r="AM104" s="195"/>
      <c r="AN104" s="195"/>
      <c r="AO104" s="195"/>
    </row>
    <row r="105" s="12" customFormat="1" ht="30" customHeight="1" spans="1:41">
      <c r="A105" s="182" t="s">
        <v>54</v>
      </c>
      <c r="B105" s="187" t="s">
        <v>135</v>
      </c>
      <c r="C105" s="187"/>
      <c r="D105" s="187"/>
      <c r="E105" s="184"/>
      <c r="F105" s="184"/>
      <c r="G105" s="184"/>
      <c r="H105" s="184"/>
      <c r="I105" s="190"/>
      <c r="J105" s="190"/>
      <c r="K105" s="190"/>
      <c r="L105" s="190"/>
      <c r="M105" s="190"/>
      <c r="N105" s="190"/>
      <c r="O105" s="190"/>
      <c r="P105" s="190"/>
      <c r="Q105" s="190"/>
      <c r="R105" s="190"/>
      <c r="S105" s="190"/>
      <c r="T105" s="190"/>
      <c r="U105" s="190"/>
      <c r="V105" s="190"/>
      <c r="W105" s="190"/>
      <c r="X105" s="190"/>
      <c r="Y105" s="190"/>
      <c r="Z105" s="190"/>
      <c r="AA105" s="190"/>
      <c r="AB105" s="190"/>
      <c r="AC105" s="190"/>
      <c r="AD105" s="190"/>
      <c r="AE105" s="190"/>
      <c r="AF105" s="190"/>
      <c r="AG105" s="190"/>
      <c r="AH105" s="190"/>
      <c r="AI105" s="190"/>
      <c r="AJ105" s="190"/>
      <c r="AK105" s="190"/>
      <c r="AL105" s="190"/>
      <c r="AM105" s="195"/>
      <c r="AN105" s="195"/>
      <c r="AO105" s="195"/>
    </row>
    <row r="106" s="12" customFormat="1" ht="30" customHeight="1" spans="1:41">
      <c r="A106" s="182" t="s">
        <v>54</v>
      </c>
      <c r="B106" s="187" t="s">
        <v>136</v>
      </c>
      <c r="C106" s="187"/>
      <c r="D106" s="187"/>
      <c r="E106" s="184"/>
      <c r="F106" s="184"/>
      <c r="G106" s="184"/>
      <c r="H106" s="184"/>
      <c r="I106" s="190"/>
      <c r="J106" s="190"/>
      <c r="K106" s="190"/>
      <c r="L106" s="190"/>
      <c r="M106" s="190"/>
      <c r="N106" s="190"/>
      <c r="O106" s="190"/>
      <c r="P106" s="190"/>
      <c r="Q106" s="190"/>
      <c r="R106" s="190"/>
      <c r="S106" s="190"/>
      <c r="T106" s="190"/>
      <c r="U106" s="190"/>
      <c r="V106" s="190"/>
      <c r="W106" s="190"/>
      <c r="X106" s="190"/>
      <c r="Y106" s="190"/>
      <c r="Z106" s="190"/>
      <c r="AA106" s="190"/>
      <c r="AB106" s="190"/>
      <c r="AC106" s="190"/>
      <c r="AD106" s="190"/>
      <c r="AE106" s="190"/>
      <c r="AF106" s="190"/>
      <c r="AG106" s="190"/>
      <c r="AH106" s="190"/>
      <c r="AI106" s="190"/>
      <c r="AJ106" s="190"/>
      <c r="AK106" s="190"/>
      <c r="AL106" s="190"/>
      <c r="AM106" s="195"/>
      <c r="AN106" s="195"/>
      <c r="AO106" s="195"/>
    </row>
    <row r="107" s="12" customFormat="1" ht="30" customHeight="1" spans="1:41">
      <c r="A107" s="182" t="s">
        <v>54</v>
      </c>
      <c r="B107" s="187" t="s">
        <v>137</v>
      </c>
      <c r="C107" s="187"/>
      <c r="D107" s="187"/>
      <c r="E107" s="184"/>
      <c r="F107" s="184"/>
      <c r="G107" s="184"/>
      <c r="H107" s="184"/>
      <c r="I107" s="190"/>
      <c r="J107" s="190"/>
      <c r="K107" s="190"/>
      <c r="L107" s="190"/>
      <c r="M107" s="190"/>
      <c r="N107" s="190"/>
      <c r="O107" s="190"/>
      <c r="P107" s="190"/>
      <c r="Q107" s="190"/>
      <c r="R107" s="190"/>
      <c r="S107" s="190"/>
      <c r="T107" s="190"/>
      <c r="U107" s="190"/>
      <c r="V107" s="190"/>
      <c r="W107" s="190"/>
      <c r="X107" s="190"/>
      <c r="Y107" s="190"/>
      <c r="Z107" s="190"/>
      <c r="AA107" s="190"/>
      <c r="AB107" s="190"/>
      <c r="AC107" s="190"/>
      <c r="AD107" s="190"/>
      <c r="AE107" s="190"/>
      <c r="AF107" s="190"/>
      <c r="AG107" s="190"/>
      <c r="AH107" s="190"/>
      <c r="AI107" s="190"/>
      <c r="AJ107" s="190"/>
      <c r="AK107" s="190"/>
      <c r="AL107" s="190"/>
      <c r="AM107" s="195"/>
      <c r="AN107" s="195"/>
      <c r="AO107" s="195"/>
    </row>
    <row r="108" s="12" customFormat="1" ht="30" customHeight="1" spans="1:41">
      <c r="A108" s="179" t="s">
        <v>50</v>
      </c>
      <c r="B108" s="187" t="s">
        <v>138</v>
      </c>
      <c r="C108" s="187"/>
      <c r="D108" s="187"/>
      <c r="E108" s="184"/>
      <c r="F108" s="184"/>
      <c r="G108" s="184"/>
      <c r="H108" s="184"/>
      <c r="I108" s="191">
        <f t="shared" ref="I108:AL108" si="30">I109+I111+I116+I123</f>
        <v>1</v>
      </c>
      <c r="J108" s="191">
        <f t="shared" si="30"/>
        <v>800</v>
      </c>
      <c r="K108" s="191">
        <f t="shared" si="30"/>
        <v>0</v>
      </c>
      <c r="L108" s="191">
        <f t="shared" si="30"/>
        <v>0</v>
      </c>
      <c r="M108" s="191">
        <f t="shared" si="30"/>
        <v>0</v>
      </c>
      <c r="N108" s="191">
        <f t="shared" si="30"/>
        <v>0</v>
      </c>
      <c r="O108" s="191">
        <f t="shared" si="30"/>
        <v>1</v>
      </c>
      <c r="P108" s="191">
        <f t="shared" si="30"/>
        <v>0</v>
      </c>
      <c r="Q108" s="191">
        <f t="shared" si="30"/>
        <v>0</v>
      </c>
      <c r="R108" s="191">
        <f t="shared" si="30"/>
        <v>0</v>
      </c>
      <c r="S108" s="191">
        <f t="shared" si="30"/>
        <v>800</v>
      </c>
      <c r="T108" s="191">
        <f t="shared" si="30"/>
        <v>800</v>
      </c>
      <c r="U108" s="191">
        <f t="shared" si="30"/>
        <v>0</v>
      </c>
      <c r="V108" s="191">
        <f t="shared" si="30"/>
        <v>0</v>
      </c>
      <c r="W108" s="191">
        <f t="shared" si="30"/>
        <v>0</v>
      </c>
      <c r="X108" s="191">
        <f t="shared" si="30"/>
        <v>0</v>
      </c>
      <c r="Y108" s="191">
        <f t="shared" si="30"/>
        <v>0</v>
      </c>
      <c r="Z108" s="191">
        <f t="shared" si="30"/>
        <v>240</v>
      </c>
      <c r="AA108" s="191">
        <f t="shared" si="30"/>
        <v>240</v>
      </c>
      <c r="AB108" s="191">
        <f t="shared" si="30"/>
        <v>240</v>
      </c>
      <c r="AC108" s="191">
        <f t="shared" si="30"/>
        <v>0</v>
      </c>
      <c r="AD108" s="191">
        <f t="shared" si="30"/>
        <v>0</v>
      </c>
      <c r="AE108" s="191">
        <f t="shared" si="30"/>
        <v>0</v>
      </c>
      <c r="AF108" s="191">
        <f t="shared" si="30"/>
        <v>0</v>
      </c>
      <c r="AG108" s="191">
        <f t="shared" si="30"/>
        <v>0</v>
      </c>
      <c r="AH108" s="191">
        <f t="shared" si="30"/>
        <v>0</v>
      </c>
      <c r="AI108" s="191">
        <f t="shared" si="30"/>
        <v>0</v>
      </c>
      <c r="AJ108" s="191">
        <f t="shared" si="30"/>
        <v>0</v>
      </c>
      <c r="AK108" s="191">
        <f t="shared" si="30"/>
        <v>0</v>
      </c>
      <c r="AL108" s="191">
        <f t="shared" si="30"/>
        <v>0</v>
      </c>
      <c r="AM108" s="195"/>
      <c r="AN108" s="195"/>
      <c r="AO108" s="195"/>
    </row>
    <row r="109" s="12" customFormat="1" ht="30" customHeight="1" spans="1:41">
      <c r="A109" s="202" t="s">
        <v>52</v>
      </c>
      <c r="B109" s="187" t="s">
        <v>139</v>
      </c>
      <c r="C109" s="187"/>
      <c r="D109" s="187"/>
      <c r="E109" s="184"/>
      <c r="F109" s="184"/>
      <c r="G109" s="184"/>
      <c r="H109" s="184"/>
      <c r="I109" s="190">
        <f t="shared" ref="I109:AL109" si="31">I110</f>
        <v>0</v>
      </c>
      <c r="J109" s="190">
        <f t="shared" si="31"/>
        <v>0</v>
      </c>
      <c r="K109" s="190">
        <f t="shared" si="31"/>
        <v>0</v>
      </c>
      <c r="L109" s="190">
        <f t="shared" si="31"/>
        <v>0</v>
      </c>
      <c r="M109" s="190">
        <f t="shared" si="31"/>
        <v>0</v>
      </c>
      <c r="N109" s="190">
        <f t="shared" si="31"/>
        <v>0</v>
      </c>
      <c r="O109" s="190">
        <f t="shared" si="31"/>
        <v>0</v>
      </c>
      <c r="P109" s="190">
        <f t="shared" si="31"/>
        <v>0</v>
      </c>
      <c r="Q109" s="190">
        <f t="shared" si="31"/>
        <v>0</v>
      </c>
      <c r="R109" s="190">
        <f t="shared" si="31"/>
        <v>0</v>
      </c>
      <c r="S109" s="190">
        <f t="shared" si="31"/>
        <v>0</v>
      </c>
      <c r="T109" s="190">
        <f t="shared" si="31"/>
        <v>0</v>
      </c>
      <c r="U109" s="190">
        <f t="shared" si="31"/>
        <v>0</v>
      </c>
      <c r="V109" s="190">
        <f t="shared" si="31"/>
        <v>0</v>
      </c>
      <c r="W109" s="190">
        <f t="shared" si="31"/>
        <v>0</v>
      </c>
      <c r="X109" s="190">
        <f t="shared" si="31"/>
        <v>0</v>
      </c>
      <c r="Y109" s="190">
        <f t="shared" si="31"/>
        <v>0</v>
      </c>
      <c r="Z109" s="190">
        <f t="shared" si="31"/>
        <v>0</v>
      </c>
      <c r="AA109" s="190">
        <f t="shared" si="31"/>
        <v>0</v>
      </c>
      <c r="AB109" s="190">
        <f t="shared" si="31"/>
        <v>0</v>
      </c>
      <c r="AC109" s="190">
        <f t="shared" si="31"/>
        <v>0</v>
      </c>
      <c r="AD109" s="190">
        <f t="shared" si="31"/>
        <v>0</v>
      </c>
      <c r="AE109" s="190">
        <f t="shared" si="31"/>
        <v>0</v>
      </c>
      <c r="AF109" s="190">
        <f t="shared" si="31"/>
        <v>0</v>
      </c>
      <c r="AG109" s="190">
        <f t="shared" si="31"/>
        <v>0</v>
      </c>
      <c r="AH109" s="190">
        <f t="shared" si="31"/>
        <v>0</v>
      </c>
      <c r="AI109" s="190">
        <f t="shared" si="31"/>
        <v>0</v>
      </c>
      <c r="AJ109" s="190">
        <f t="shared" si="31"/>
        <v>0</v>
      </c>
      <c r="AK109" s="190">
        <f t="shared" si="31"/>
        <v>0</v>
      </c>
      <c r="AL109" s="190">
        <f t="shared" si="31"/>
        <v>0</v>
      </c>
      <c r="AM109" s="195"/>
      <c r="AN109" s="195"/>
      <c r="AO109" s="195"/>
    </row>
    <row r="110" s="12" customFormat="1" ht="30" customHeight="1" spans="1:41">
      <c r="A110" s="182" t="s">
        <v>54</v>
      </c>
      <c r="B110" s="187" t="s">
        <v>140</v>
      </c>
      <c r="C110" s="187"/>
      <c r="D110" s="187"/>
      <c r="E110" s="184"/>
      <c r="F110" s="184"/>
      <c r="G110" s="184"/>
      <c r="H110" s="184"/>
      <c r="I110" s="190"/>
      <c r="J110" s="190"/>
      <c r="K110" s="190"/>
      <c r="L110" s="190"/>
      <c r="M110" s="190"/>
      <c r="N110" s="190"/>
      <c r="O110" s="190"/>
      <c r="P110" s="190"/>
      <c r="Q110" s="190"/>
      <c r="R110" s="190"/>
      <c r="S110" s="190"/>
      <c r="T110" s="190"/>
      <c r="U110" s="190"/>
      <c r="V110" s="190"/>
      <c r="W110" s="190"/>
      <c r="X110" s="190"/>
      <c r="Y110" s="190"/>
      <c r="Z110" s="190"/>
      <c r="AA110" s="190"/>
      <c r="AB110" s="190"/>
      <c r="AC110" s="190"/>
      <c r="AD110" s="190"/>
      <c r="AE110" s="190"/>
      <c r="AF110" s="190"/>
      <c r="AG110" s="190"/>
      <c r="AH110" s="190"/>
      <c r="AI110" s="190"/>
      <c r="AJ110" s="190"/>
      <c r="AK110" s="190"/>
      <c r="AL110" s="190"/>
      <c r="AM110" s="195"/>
      <c r="AN110" s="195"/>
      <c r="AO110" s="195"/>
    </row>
    <row r="111" s="12" customFormat="1" ht="30" customHeight="1" spans="1:41">
      <c r="A111" s="202" t="s">
        <v>52</v>
      </c>
      <c r="B111" s="187" t="s">
        <v>141</v>
      </c>
      <c r="C111" s="187"/>
      <c r="D111" s="187"/>
      <c r="E111" s="184"/>
      <c r="F111" s="184"/>
      <c r="G111" s="184"/>
      <c r="H111" s="184"/>
      <c r="I111" s="190">
        <f t="shared" ref="I111:AL111" si="32">I112+I114+I115</f>
        <v>1</v>
      </c>
      <c r="J111" s="190">
        <f t="shared" si="32"/>
        <v>800</v>
      </c>
      <c r="K111" s="190">
        <f t="shared" si="32"/>
        <v>0</v>
      </c>
      <c r="L111" s="190">
        <f t="shared" si="32"/>
        <v>0</v>
      </c>
      <c r="M111" s="190">
        <f t="shared" si="32"/>
        <v>0</v>
      </c>
      <c r="N111" s="190">
        <f t="shared" si="32"/>
        <v>0</v>
      </c>
      <c r="O111" s="190">
        <f t="shared" si="32"/>
        <v>1</v>
      </c>
      <c r="P111" s="190">
        <f t="shared" si="32"/>
        <v>0</v>
      </c>
      <c r="Q111" s="190">
        <f t="shared" si="32"/>
        <v>0</v>
      </c>
      <c r="R111" s="190">
        <f t="shared" si="32"/>
        <v>0</v>
      </c>
      <c r="S111" s="190">
        <f t="shared" si="32"/>
        <v>800</v>
      </c>
      <c r="T111" s="190">
        <f t="shared" si="32"/>
        <v>800</v>
      </c>
      <c r="U111" s="190">
        <f t="shared" si="32"/>
        <v>0</v>
      </c>
      <c r="V111" s="190">
        <f t="shared" si="32"/>
        <v>0</v>
      </c>
      <c r="W111" s="190">
        <f t="shared" si="32"/>
        <v>0</v>
      </c>
      <c r="X111" s="190">
        <f t="shared" si="32"/>
        <v>0</v>
      </c>
      <c r="Y111" s="190">
        <f t="shared" si="32"/>
        <v>0</v>
      </c>
      <c r="Z111" s="190">
        <f t="shared" si="32"/>
        <v>240</v>
      </c>
      <c r="AA111" s="190">
        <f t="shared" si="32"/>
        <v>240</v>
      </c>
      <c r="AB111" s="190">
        <f t="shared" si="32"/>
        <v>240</v>
      </c>
      <c r="AC111" s="190">
        <f t="shared" si="32"/>
        <v>0</v>
      </c>
      <c r="AD111" s="190">
        <f t="shared" si="32"/>
        <v>0</v>
      </c>
      <c r="AE111" s="190">
        <f t="shared" si="32"/>
        <v>0</v>
      </c>
      <c r="AF111" s="190">
        <f t="shared" si="32"/>
        <v>0</v>
      </c>
      <c r="AG111" s="190">
        <f t="shared" si="32"/>
        <v>0</v>
      </c>
      <c r="AH111" s="190">
        <f t="shared" si="32"/>
        <v>0</v>
      </c>
      <c r="AI111" s="190">
        <f t="shared" si="32"/>
        <v>0</v>
      </c>
      <c r="AJ111" s="190">
        <f t="shared" si="32"/>
        <v>0</v>
      </c>
      <c r="AK111" s="190">
        <f t="shared" si="32"/>
        <v>0</v>
      </c>
      <c r="AL111" s="190">
        <f t="shared" si="32"/>
        <v>0</v>
      </c>
      <c r="AM111" s="195"/>
      <c r="AN111" s="195"/>
      <c r="AO111" s="195"/>
    </row>
    <row r="112" s="12" customFormat="1" ht="30" customHeight="1" spans="1:41">
      <c r="A112" s="182" t="s">
        <v>54</v>
      </c>
      <c r="B112" s="187" t="s">
        <v>142</v>
      </c>
      <c r="C112" s="187"/>
      <c r="D112" s="187"/>
      <c r="E112" s="184"/>
      <c r="F112" s="184"/>
      <c r="G112" s="184"/>
      <c r="H112" s="184"/>
      <c r="I112" s="190">
        <f t="shared" ref="I112:AL112" si="33">SUM(I113)</f>
        <v>1</v>
      </c>
      <c r="J112" s="190">
        <f t="shared" si="33"/>
        <v>800</v>
      </c>
      <c r="K112" s="190">
        <f t="shared" si="33"/>
        <v>0</v>
      </c>
      <c r="L112" s="190">
        <f t="shared" si="33"/>
        <v>0</v>
      </c>
      <c r="M112" s="190">
        <f t="shared" si="33"/>
        <v>0</v>
      </c>
      <c r="N112" s="190">
        <f t="shared" si="33"/>
        <v>0</v>
      </c>
      <c r="O112" s="190">
        <f t="shared" si="33"/>
        <v>1</v>
      </c>
      <c r="P112" s="190">
        <f t="shared" si="33"/>
        <v>0</v>
      </c>
      <c r="Q112" s="190">
        <f t="shared" si="33"/>
        <v>0</v>
      </c>
      <c r="R112" s="190">
        <f t="shared" si="33"/>
        <v>0</v>
      </c>
      <c r="S112" s="190">
        <f t="shared" si="33"/>
        <v>800</v>
      </c>
      <c r="T112" s="190">
        <f t="shared" si="33"/>
        <v>800</v>
      </c>
      <c r="U112" s="190">
        <f t="shared" si="33"/>
        <v>0</v>
      </c>
      <c r="V112" s="190">
        <f t="shared" si="33"/>
        <v>0</v>
      </c>
      <c r="W112" s="190">
        <f t="shared" si="33"/>
        <v>0</v>
      </c>
      <c r="X112" s="190">
        <f t="shared" si="33"/>
        <v>0</v>
      </c>
      <c r="Y112" s="190">
        <f t="shared" si="33"/>
        <v>0</v>
      </c>
      <c r="Z112" s="190">
        <f t="shared" si="33"/>
        <v>240</v>
      </c>
      <c r="AA112" s="190">
        <f t="shared" si="33"/>
        <v>240</v>
      </c>
      <c r="AB112" s="190">
        <f t="shared" si="33"/>
        <v>240</v>
      </c>
      <c r="AC112" s="190">
        <f t="shared" si="33"/>
        <v>0</v>
      </c>
      <c r="AD112" s="190">
        <f t="shared" si="33"/>
        <v>0</v>
      </c>
      <c r="AE112" s="190">
        <f t="shared" si="33"/>
        <v>0</v>
      </c>
      <c r="AF112" s="190">
        <f t="shared" si="33"/>
        <v>0</v>
      </c>
      <c r="AG112" s="190">
        <f t="shared" si="33"/>
        <v>0</v>
      </c>
      <c r="AH112" s="190">
        <f t="shared" si="33"/>
        <v>0</v>
      </c>
      <c r="AI112" s="190">
        <f t="shared" si="33"/>
        <v>0</v>
      </c>
      <c r="AJ112" s="190">
        <f t="shared" si="33"/>
        <v>0</v>
      </c>
      <c r="AK112" s="190">
        <f t="shared" si="33"/>
        <v>0</v>
      </c>
      <c r="AL112" s="190">
        <f t="shared" si="33"/>
        <v>0</v>
      </c>
      <c r="AM112" s="195"/>
      <c r="AN112" s="195"/>
      <c r="AO112" s="195"/>
    </row>
    <row r="113" s="7" customFormat="1" ht="198" customHeight="1" spans="1:42">
      <c r="A113" s="22">
        <v>15</v>
      </c>
      <c r="B113" s="22" t="s">
        <v>1174</v>
      </c>
      <c r="C113" s="22">
        <v>2024</v>
      </c>
      <c r="D113" s="33" t="s">
        <v>993</v>
      </c>
      <c r="E113" s="22" t="s">
        <v>178</v>
      </c>
      <c r="F113" s="22" t="s">
        <v>1175</v>
      </c>
      <c r="G113" s="22" t="s">
        <v>995</v>
      </c>
      <c r="H113" s="33" t="s">
        <v>1103</v>
      </c>
      <c r="I113" s="22">
        <v>1</v>
      </c>
      <c r="J113" s="22">
        <v>800</v>
      </c>
      <c r="K113" s="22"/>
      <c r="L113" s="22"/>
      <c r="M113" s="22"/>
      <c r="N113" s="22"/>
      <c r="O113" s="22">
        <v>1</v>
      </c>
      <c r="P113" s="22"/>
      <c r="Q113" s="22"/>
      <c r="R113" s="22"/>
      <c r="S113" s="22">
        <v>800</v>
      </c>
      <c r="T113" s="22">
        <v>800</v>
      </c>
      <c r="U113" s="36" t="s">
        <v>997</v>
      </c>
      <c r="V113" s="22" t="s">
        <v>1176</v>
      </c>
      <c r="W113" s="22" t="s">
        <v>997</v>
      </c>
      <c r="X113" s="22" t="s">
        <v>1176</v>
      </c>
      <c r="Y113" s="22" t="s">
        <v>1177</v>
      </c>
      <c r="Z113" s="22">
        <v>240</v>
      </c>
      <c r="AA113" s="22">
        <v>240</v>
      </c>
      <c r="AB113" s="60">
        <v>240</v>
      </c>
      <c r="AC113" s="60"/>
      <c r="AD113" s="60"/>
      <c r="AE113" s="60"/>
      <c r="AF113" s="22"/>
      <c r="AG113" s="22"/>
      <c r="AH113" s="22"/>
      <c r="AI113" s="22"/>
      <c r="AJ113" s="22"/>
      <c r="AK113" s="22"/>
      <c r="AL113" s="22"/>
      <c r="AM113" s="33" t="s">
        <v>1178</v>
      </c>
      <c r="AN113" s="33" t="s">
        <v>1179</v>
      </c>
      <c r="AO113" s="60" t="s">
        <v>1386</v>
      </c>
      <c r="AP113" s="75" t="s">
        <v>1386</v>
      </c>
    </row>
    <row r="114" s="12" customFormat="1" ht="30" customHeight="1" spans="1:41">
      <c r="A114" s="182" t="s">
        <v>54</v>
      </c>
      <c r="B114" s="187" t="s">
        <v>143</v>
      </c>
      <c r="C114" s="187"/>
      <c r="D114" s="187"/>
      <c r="E114" s="184"/>
      <c r="F114" s="184"/>
      <c r="G114" s="184"/>
      <c r="H114" s="184"/>
      <c r="I114" s="190"/>
      <c r="J114" s="190"/>
      <c r="K114" s="190"/>
      <c r="L114" s="190"/>
      <c r="M114" s="190"/>
      <c r="N114" s="190"/>
      <c r="O114" s="190"/>
      <c r="P114" s="190"/>
      <c r="Q114" s="190"/>
      <c r="R114" s="190"/>
      <c r="S114" s="190"/>
      <c r="T114" s="190"/>
      <c r="U114" s="190"/>
      <c r="V114" s="190"/>
      <c r="W114" s="190"/>
      <c r="X114" s="190"/>
      <c r="Y114" s="190"/>
      <c r="Z114" s="190"/>
      <c r="AA114" s="190"/>
      <c r="AB114" s="190"/>
      <c r="AC114" s="190"/>
      <c r="AD114" s="190"/>
      <c r="AE114" s="190"/>
      <c r="AF114" s="190"/>
      <c r="AG114" s="190"/>
      <c r="AH114" s="190"/>
      <c r="AI114" s="190"/>
      <c r="AJ114" s="190"/>
      <c r="AK114" s="190"/>
      <c r="AL114" s="190"/>
      <c r="AM114" s="195"/>
      <c r="AN114" s="195"/>
      <c r="AO114" s="195"/>
    </row>
    <row r="115" s="12" customFormat="1" ht="30" customHeight="1" spans="1:41">
      <c r="A115" s="182" t="s">
        <v>54</v>
      </c>
      <c r="B115" s="187" t="s">
        <v>144</v>
      </c>
      <c r="C115" s="187"/>
      <c r="D115" s="187"/>
      <c r="E115" s="184"/>
      <c r="F115" s="184"/>
      <c r="G115" s="184"/>
      <c r="H115" s="184"/>
      <c r="I115" s="190"/>
      <c r="J115" s="190"/>
      <c r="K115" s="190"/>
      <c r="L115" s="190"/>
      <c r="M115" s="190"/>
      <c r="N115" s="190"/>
      <c r="O115" s="190"/>
      <c r="P115" s="190"/>
      <c r="Q115" s="190"/>
      <c r="R115" s="190"/>
      <c r="S115" s="190"/>
      <c r="T115" s="190"/>
      <c r="U115" s="190"/>
      <c r="V115" s="190"/>
      <c r="W115" s="190"/>
      <c r="X115" s="190"/>
      <c r="Y115" s="190"/>
      <c r="Z115" s="190"/>
      <c r="AA115" s="190"/>
      <c r="AB115" s="190"/>
      <c r="AC115" s="190"/>
      <c r="AD115" s="190"/>
      <c r="AE115" s="190"/>
      <c r="AF115" s="190"/>
      <c r="AG115" s="190"/>
      <c r="AH115" s="190"/>
      <c r="AI115" s="190"/>
      <c r="AJ115" s="190"/>
      <c r="AK115" s="190"/>
      <c r="AL115" s="190"/>
      <c r="AM115" s="195"/>
      <c r="AN115" s="195"/>
      <c r="AO115" s="195"/>
    </row>
    <row r="116" s="12" customFormat="1" ht="30" customHeight="1" spans="1:41">
      <c r="A116" s="202" t="s">
        <v>52</v>
      </c>
      <c r="B116" s="187" t="s">
        <v>145</v>
      </c>
      <c r="C116" s="187"/>
      <c r="D116" s="187"/>
      <c r="E116" s="184"/>
      <c r="F116" s="184"/>
      <c r="G116" s="184"/>
      <c r="H116" s="184"/>
      <c r="I116" s="190">
        <f t="shared" ref="I116:AL116" si="34">I117+I118+I119+I120+I121+I122</f>
        <v>0</v>
      </c>
      <c r="J116" s="190">
        <f t="shared" si="34"/>
        <v>0</v>
      </c>
      <c r="K116" s="190">
        <f t="shared" si="34"/>
        <v>0</v>
      </c>
      <c r="L116" s="190">
        <f t="shared" si="34"/>
        <v>0</v>
      </c>
      <c r="M116" s="190">
        <f t="shared" si="34"/>
        <v>0</v>
      </c>
      <c r="N116" s="190">
        <f t="shared" si="34"/>
        <v>0</v>
      </c>
      <c r="O116" s="190">
        <f t="shared" si="34"/>
        <v>0</v>
      </c>
      <c r="P116" s="190">
        <f t="shared" si="34"/>
        <v>0</v>
      </c>
      <c r="Q116" s="190">
        <f t="shared" si="34"/>
        <v>0</v>
      </c>
      <c r="R116" s="190">
        <f t="shared" si="34"/>
        <v>0</v>
      </c>
      <c r="S116" s="190">
        <f t="shared" si="34"/>
        <v>0</v>
      </c>
      <c r="T116" s="190">
        <f t="shared" si="34"/>
        <v>0</v>
      </c>
      <c r="U116" s="190">
        <f t="shared" si="34"/>
        <v>0</v>
      </c>
      <c r="V116" s="190">
        <f t="shared" si="34"/>
        <v>0</v>
      </c>
      <c r="W116" s="190">
        <f t="shared" si="34"/>
        <v>0</v>
      </c>
      <c r="X116" s="190">
        <f t="shared" si="34"/>
        <v>0</v>
      </c>
      <c r="Y116" s="190">
        <f t="shared" si="34"/>
        <v>0</v>
      </c>
      <c r="Z116" s="190">
        <f t="shared" si="34"/>
        <v>0</v>
      </c>
      <c r="AA116" s="190">
        <f t="shared" si="34"/>
        <v>0</v>
      </c>
      <c r="AB116" s="190">
        <f t="shared" si="34"/>
        <v>0</v>
      </c>
      <c r="AC116" s="190">
        <f t="shared" si="34"/>
        <v>0</v>
      </c>
      <c r="AD116" s="190">
        <f t="shared" si="34"/>
        <v>0</v>
      </c>
      <c r="AE116" s="190">
        <f t="shared" si="34"/>
        <v>0</v>
      </c>
      <c r="AF116" s="190">
        <f t="shared" si="34"/>
        <v>0</v>
      </c>
      <c r="AG116" s="190">
        <f t="shared" si="34"/>
        <v>0</v>
      </c>
      <c r="AH116" s="190">
        <f t="shared" si="34"/>
        <v>0</v>
      </c>
      <c r="AI116" s="190">
        <f t="shared" si="34"/>
        <v>0</v>
      </c>
      <c r="AJ116" s="190">
        <f t="shared" si="34"/>
        <v>0</v>
      </c>
      <c r="AK116" s="190">
        <f t="shared" si="34"/>
        <v>0</v>
      </c>
      <c r="AL116" s="190">
        <f t="shared" si="34"/>
        <v>0</v>
      </c>
      <c r="AM116" s="195"/>
      <c r="AN116" s="195"/>
      <c r="AO116" s="195"/>
    </row>
    <row r="117" s="12" customFormat="1" ht="30" customHeight="1" spans="1:41">
      <c r="A117" s="182" t="s">
        <v>54</v>
      </c>
      <c r="B117" s="187" t="s">
        <v>146</v>
      </c>
      <c r="C117" s="187"/>
      <c r="D117" s="187"/>
      <c r="E117" s="184"/>
      <c r="F117" s="184"/>
      <c r="G117" s="184"/>
      <c r="H117" s="184"/>
      <c r="I117" s="190"/>
      <c r="J117" s="190"/>
      <c r="K117" s="190"/>
      <c r="L117" s="190"/>
      <c r="M117" s="190"/>
      <c r="N117" s="190"/>
      <c r="O117" s="190"/>
      <c r="P117" s="190"/>
      <c r="Q117" s="190"/>
      <c r="R117" s="190"/>
      <c r="S117" s="190"/>
      <c r="T117" s="190"/>
      <c r="U117" s="190"/>
      <c r="V117" s="190"/>
      <c r="W117" s="190"/>
      <c r="X117" s="190"/>
      <c r="Y117" s="190"/>
      <c r="Z117" s="190"/>
      <c r="AA117" s="190"/>
      <c r="AB117" s="190"/>
      <c r="AC117" s="190"/>
      <c r="AD117" s="190"/>
      <c r="AE117" s="190"/>
      <c r="AF117" s="190"/>
      <c r="AG117" s="190"/>
      <c r="AH117" s="190"/>
      <c r="AI117" s="190"/>
      <c r="AJ117" s="190"/>
      <c r="AK117" s="190"/>
      <c r="AL117" s="190"/>
      <c r="AM117" s="195"/>
      <c r="AN117" s="195"/>
      <c r="AO117" s="195"/>
    </row>
    <row r="118" s="12" customFormat="1" ht="30" customHeight="1" spans="1:41">
      <c r="A118" s="182" t="s">
        <v>54</v>
      </c>
      <c r="B118" s="187" t="s">
        <v>147</v>
      </c>
      <c r="C118" s="187"/>
      <c r="D118" s="187"/>
      <c r="E118" s="184"/>
      <c r="F118" s="184"/>
      <c r="G118" s="184"/>
      <c r="H118" s="184"/>
      <c r="I118" s="190"/>
      <c r="J118" s="190"/>
      <c r="K118" s="190"/>
      <c r="L118" s="190"/>
      <c r="M118" s="190"/>
      <c r="N118" s="190"/>
      <c r="O118" s="190"/>
      <c r="P118" s="190"/>
      <c r="Q118" s="190"/>
      <c r="R118" s="190"/>
      <c r="S118" s="190"/>
      <c r="T118" s="190"/>
      <c r="U118" s="190"/>
      <c r="V118" s="190"/>
      <c r="W118" s="190"/>
      <c r="X118" s="190"/>
      <c r="Y118" s="190"/>
      <c r="Z118" s="190"/>
      <c r="AA118" s="190"/>
      <c r="AB118" s="190"/>
      <c r="AC118" s="190"/>
      <c r="AD118" s="190"/>
      <c r="AE118" s="190"/>
      <c r="AF118" s="190"/>
      <c r="AG118" s="190"/>
      <c r="AH118" s="190"/>
      <c r="AI118" s="190"/>
      <c r="AJ118" s="190"/>
      <c r="AK118" s="190"/>
      <c r="AL118" s="190"/>
      <c r="AM118" s="195"/>
      <c r="AN118" s="195"/>
      <c r="AO118" s="195"/>
    </row>
    <row r="119" s="12" customFormat="1" ht="30" customHeight="1" spans="1:41">
      <c r="A119" s="182" t="s">
        <v>54</v>
      </c>
      <c r="B119" s="187" t="s">
        <v>148</v>
      </c>
      <c r="C119" s="187"/>
      <c r="D119" s="187"/>
      <c r="E119" s="184"/>
      <c r="F119" s="184"/>
      <c r="G119" s="184"/>
      <c r="H119" s="184"/>
      <c r="I119" s="190"/>
      <c r="J119" s="190"/>
      <c r="K119" s="190"/>
      <c r="L119" s="190"/>
      <c r="M119" s="190"/>
      <c r="N119" s="190"/>
      <c r="O119" s="190"/>
      <c r="P119" s="190"/>
      <c r="Q119" s="190"/>
      <c r="R119" s="190"/>
      <c r="S119" s="190"/>
      <c r="T119" s="190"/>
      <c r="U119" s="190"/>
      <c r="V119" s="190"/>
      <c r="W119" s="190"/>
      <c r="X119" s="190"/>
      <c r="Y119" s="190"/>
      <c r="Z119" s="190"/>
      <c r="AA119" s="190"/>
      <c r="AB119" s="190"/>
      <c r="AC119" s="190"/>
      <c r="AD119" s="190"/>
      <c r="AE119" s="190"/>
      <c r="AF119" s="190"/>
      <c r="AG119" s="190"/>
      <c r="AH119" s="190"/>
      <c r="AI119" s="190"/>
      <c r="AJ119" s="190"/>
      <c r="AK119" s="190"/>
      <c r="AL119" s="190"/>
      <c r="AM119" s="195"/>
      <c r="AN119" s="195"/>
      <c r="AO119" s="195"/>
    </row>
    <row r="120" s="12" customFormat="1" ht="30" customHeight="1" spans="1:41">
      <c r="A120" s="182" t="s">
        <v>54</v>
      </c>
      <c r="B120" s="187" t="s">
        <v>149</v>
      </c>
      <c r="C120" s="187"/>
      <c r="D120" s="187"/>
      <c r="E120" s="184"/>
      <c r="F120" s="184"/>
      <c r="G120" s="184"/>
      <c r="H120" s="184"/>
      <c r="I120" s="190"/>
      <c r="J120" s="190"/>
      <c r="K120" s="190"/>
      <c r="L120" s="190"/>
      <c r="M120" s="190"/>
      <c r="N120" s="190"/>
      <c r="O120" s="190"/>
      <c r="P120" s="190"/>
      <c r="Q120" s="190"/>
      <c r="R120" s="190"/>
      <c r="S120" s="190"/>
      <c r="T120" s="190"/>
      <c r="U120" s="190"/>
      <c r="V120" s="190"/>
      <c r="W120" s="190"/>
      <c r="X120" s="190"/>
      <c r="Y120" s="190"/>
      <c r="Z120" s="190"/>
      <c r="AA120" s="190"/>
      <c r="AB120" s="190"/>
      <c r="AC120" s="190"/>
      <c r="AD120" s="190"/>
      <c r="AE120" s="190"/>
      <c r="AF120" s="190"/>
      <c r="AG120" s="190"/>
      <c r="AH120" s="190"/>
      <c r="AI120" s="190"/>
      <c r="AJ120" s="190"/>
      <c r="AK120" s="190"/>
      <c r="AL120" s="190"/>
      <c r="AM120" s="195"/>
      <c r="AN120" s="195"/>
      <c r="AO120" s="195"/>
    </row>
    <row r="121" s="12" customFormat="1" ht="30" customHeight="1" spans="1:41">
      <c r="A121" s="182" t="s">
        <v>54</v>
      </c>
      <c r="B121" s="187" t="s">
        <v>150</v>
      </c>
      <c r="C121" s="187"/>
      <c r="D121" s="187"/>
      <c r="E121" s="184"/>
      <c r="F121" s="184"/>
      <c r="G121" s="184"/>
      <c r="H121" s="184"/>
      <c r="I121" s="190"/>
      <c r="J121" s="190"/>
      <c r="K121" s="190"/>
      <c r="L121" s="190"/>
      <c r="M121" s="190"/>
      <c r="N121" s="190"/>
      <c r="O121" s="190"/>
      <c r="P121" s="190"/>
      <c r="Q121" s="190"/>
      <c r="R121" s="190"/>
      <c r="S121" s="190"/>
      <c r="T121" s="190"/>
      <c r="U121" s="190"/>
      <c r="V121" s="190"/>
      <c r="W121" s="190"/>
      <c r="X121" s="190"/>
      <c r="Y121" s="190"/>
      <c r="Z121" s="190"/>
      <c r="AA121" s="190"/>
      <c r="AB121" s="190"/>
      <c r="AC121" s="190"/>
      <c r="AD121" s="190"/>
      <c r="AE121" s="190"/>
      <c r="AF121" s="190"/>
      <c r="AG121" s="190"/>
      <c r="AH121" s="190"/>
      <c r="AI121" s="190"/>
      <c r="AJ121" s="190"/>
      <c r="AK121" s="190"/>
      <c r="AL121" s="190"/>
      <c r="AM121" s="195"/>
      <c r="AN121" s="195"/>
      <c r="AO121" s="195"/>
    </row>
    <row r="122" s="12" customFormat="1" ht="30" customHeight="1" spans="1:41">
      <c r="A122" s="182" t="s">
        <v>54</v>
      </c>
      <c r="B122" s="187" t="s">
        <v>151</v>
      </c>
      <c r="C122" s="187"/>
      <c r="D122" s="187"/>
      <c r="E122" s="184"/>
      <c r="F122" s="184"/>
      <c r="G122" s="184"/>
      <c r="H122" s="184"/>
      <c r="I122" s="190"/>
      <c r="J122" s="190"/>
      <c r="K122" s="190"/>
      <c r="L122" s="190"/>
      <c r="M122" s="190"/>
      <c r="N122" s="190"/>
      <c r="O122" s="190"/>
      <c r="P122" s="190"/>
      <c r="Q122" s="190"/>
      <c r="R122" s="190"/>
      <c r="S122" s="190"/>
      <c r="T122" s="190"/>
      <c r="U122" s="190"/>
      <c r="V122" s="190"/>
      <c r="W122" s="190"/>
      <c r="X122" s="190"/>
      <c r="Y122" s="190"/>
      <c r="Z122" s="190"/>
      <c r="AA122" s="190"/>
      <c r="AB122" s="190"/>
      <c r="AC122" s="190"/>
      <c r="AD122" s="190"/>
      <c r="AE122" s="190"/>
      <c r="AF122" s="190"/>
      <c r="AG122" s="190"/>
      <c r="AH122" s="190"/>
      <c r="AI122" s="190"/>
      <c r="AJ122" s="190"/>
      <c r="AK122" s="190"/>
      <c r="AL122" s="190"/>
      <c r="AM122" s="195"/>
      <c r="AN122" s="195"/>
      <c r="AO122" s="195"/>
    </row>
    <row r="123" s="12" customFormat="1" ht="30" customHeight="1" spans="1:41">
      <c r="A123" s="202" t="s">
        <v>52</v>
      </c>
      <c r="B123" s="187" t="s">
        <v>152</v>
      </c>
      <c r="C123" s="187"/>
      <c r="D123" s="187"/>
      <c r="E123" s="184"/>
      <c r="F123" s="184"/>
      <c r="G123" s="184"/>
      <c r="H123" s="184"/>
      <c r="I123" s="190">
        <f t="shared" ref="I123:AL123" si="35">I124+I125+I126+I127+I128</f>
        <v>0</v>
      </c>
      <c r="J123" s="190">
        <f t="shared" si="35"/>
        <v>0</v>
      </c>
      <c r="K123" s="190">
        <f t="shared" si="35"/>
        <v>0</v>
      </c>
      <c r="L123" s="190">
        <f t="shared" si="35"/>
        <v>0</v>
      </c>
      <c r="M123" s="190">
        <f t="shared" si="35"/>
        <v>0</v>
      </c>
      <c r="N123" s="190">
        <f t="shared" si="35"/>
        <v>0</v>
      </c>
      <c r="O123" s="190">
        <f t="shared" si="35"/>
        <v>0</v>
      </c>
      <c r="P123" s="190">
        <f t="shared" si="35"/>
        <v>0</v>
      </c>
      <c r="Q123" s="190">
        <f t="shared" si="35"/>
        <v>0</v>
      </c>
      <c r="R123" s="190">
        <f t="shared" si="35"/>
        <v>0</v>
      </c>
      <c r="S123" s="190">
        <f t="shared" si="35"/>
        <v>0</v>
      </c>
      <c r="T123" s="190">
        <f t="shared" si="35"/>
        <v>0</v>
      </c>
      <c r="U123" s="190">
        <f t="shared" si="35"/>
        <v>0</v>
      </c>
      <c r="V123" s="190">
        <f t="shared" si="35"/>
        <v>0</v>
      </c>
      <c r="W123" s="190">
        <f t="shared" si="35"/>
        <v>0</v>
      </c>
      <c r="X123" s="190">
        <f t="shared" si="35"/>
        <v>0</v>
      </c>
      <c r="Y123" s="190">
        <f t="shared" si="35"/>
        <v>0</v>
      </c>
      <c r="Z123" s="190">
        <f t="shared" si="35"/>
        <v>0</v>
      </c>
      <c r="AA123" s="190">
        <f t="shared" si="35"/>
        <v>0</v>
      </c>
      <c r="AB123" s="190">
        <f t="shared" si="35"/>
        <v>0</v>
      </c>
      <c r="AC123" s="190">
        <f t="shared" si="35"/>
        <v>0</v>
      </c>
      <c r="AD123" s="190">
        <f t="shared" si="35"/>
        <v>0</v>
      </c>
      <c r="AE123" s="190">
        <f t="shared" si="35"/>
        <v>0</v>
      </c>
      <c r="AF123" s="190">
        <f t="shared" si="35"/>
        <v>0</v>
      </c>
      <c r="AG123" s="190">
        <f t="shared" si="35"/>
        <v>0</v>
      </c>
      <c r="AH123" s="190">
        <f t="shared" si="35"/>
        <v>0</v>
      </c>
      <c r="AI123" s="190">
        <f t="shared" si="35"/>
        <v>0</v>
      </c>
      <c r="AJ123" s="190">
        <f t="shared" si="35"/>
        <v>0</v>
      </c>
      <c r="AK123" s="190">
        <f t="shared" si="35"/>
        <v>0</v>
      </c>
      <c r="AL123" s="190">
        <f t="shared" si="35"/>
        <v>0</v>
      </c>
      <c r="AM123" s="195"/>
      <c r="AN123" s="195"/>
      <c r="AO123" s="195"/>
    </row>
    <row r="124" s="12" customFormat="1" ht="30" customHeight="1" spans="1:41">
      <c r="A124" s="182" t="s">
        <v>54</v>
      </c>
      <c r="B124" s="187" t="s">
        <v>153</v>
      </c>
      <c r="C124" s="187"/>
      <c r="D124" s="187"/>
      <c r="E124" s="184"/>
      <c r="F124" s="184"/>
      <c r="G124" s="184"/>
      <c r="H124" s="184"/>
      <c r="I124" s="190"/>
      <c r="J124" s="190"/>
      <c r="K124" s="190"/>
      <c r="L124" s="190"/>
      <c r="M124" s="190"/>
      <c r="N124" s="190"/>
      <c r="O124" s="190"/>
      <c r="P124" s="190"/>
      <c r="Q124" s="190"/>
      <c r="R124" s="190"/>
      <c r="S124" s="190"/>
      <c r="T124" s="190"/>
      <c r="U124" s="190"/>
      <c r="V124" s="190"/>
      <c r="W124" s="190"/>
      <c r="X124" s="190"/>
      <c r="Y124" s="190"/>
      <c r="Z124" s="190"/>
      <c r="AA124" s="190"/>
      <c r="AB124" s="190"/>
      <c r="AC124" s="190"/>
      <c r="AD124" s="190"/>
      <c r="AE124" s="190"/>
      <c r="AF124" s="190"/>
      <c r="AG124" s="190"/>
      <c r="AH124" s="190"/>
      <c r="AI124" s="190"/>
      <c r="AJ124" s="190"/>
      <c r="AK124" s="190"/>
      <c r="AL124" s="190"/>
      <c r="AM124" s="195"/>
      <c r="AN124" s="195"/>
      <c r="AO124" s="195"/>
    </row>
    <row r="125" s="12" customFormat="1" ht="30" customHeight="1" spans="1:41">
      <c r="A125" s="182" t="s">
        <v>54</v>
      </c>
      <c r="B125" s="187" t="s">
        <v>154</v>
      </c>
      <c r="C125" s="187"/>
      <c r="D125" s="187"/>
      <c r="E125" s="184"/>
      <c r="F125" s="184"/>
      <c r="G125" s="184"/>
      <c r="H125" s="184"/>
      <c r="I125" s="190"/>
      <c r="J125" s="190"/>
      <c r="K125" s="190"/>
      <c r="L125" s="190"/>
      <c r="M125" s="190"/>
      <c r="N125" s="190"/>
      <c r="O125" s="190"/>
      <c r="P125" s="190"/>
      <c r="Q125" s="190"/>
      <c r="R125" s="190"/>
      <c r="S125" s="190"/>
      <c r="T125" s="190"/>
      <c r="U125" s="190"/>
      <c r="V125" s="190"/>
      <c r="W125" s="190"/>
      <c r="X125" s="190"/>
      <c r="Y125" s="190"/>
      <c r="Z125" s="190"/>
      <c r="AA125" s="190"/>
      <c r="AB125" s="190"/>
      <c r="AC125" s="190"/>
      <c r="AD125" s="190"/>
      <c r="AE125" s="190"/>
      <c r="AF125" s="190"/>
      <c r="AG125" s="190"/>
      <c r="AH125" s="190"/>
      <c r="AI125" s="190"/>
      <c r="AJ125" s="190"/>
      <c r="AK125" s="190"/>
      <c r="AL125" s="190"/>
      <c r="AM125" s="195"/>
      <c r="AN125" s="195"/>
      <c r="AO125" s="195"/>
    </row>
    <row r="126" s="12" customFormat="1" ht="30" customHeight="1" spans="1:41">
      <c r="A126" s="182" t="s">
        <v>54</v>
      </c>
      <c r="B126" s="187" t="s">
        <v>155</v>
      </c>
      <c r="C126" s="187"/>
      <c r="D126" s="187"/>
      <c r="E126" s="184"/>
      <c r="F126" s="184"/>
      <c r="G126" s="184"/>
      <c r="H126" s="184"/>
      <c r="I126" s="190"/>
      <c r="J126" s="190"/>
      <c r="K126" s="190"/>
      <c r="L126" s="190"/>
      <c r="M126" s="190"/>
      <c r="N126" s="190"/>
      <c r="O126" s="190"/>
      <c r="P126" s="190"/>
      <c r="Q126" s="190"/>
      <c r="R126" s="190"/>
      <c r="S126" s="190"/>
      <c r="T126" s="190"/>
      <c r="U126" s="190"/>
      <c r="V126" s="190"/>
      <c r="W126" s="190"/>
      <c r="X126" s="190"/>
      <c r="Y126" s="190"/>
      <c r="Z126" s="190"/>
      <c r="AA126" s="190"/>
      <c r="AB126" s="190"/>
      <c r="AC126" s="190"/>
      <c r="AD126" s="190"/>
      <c r="AE126" s="190"/>
      <c r="AF126" s="190"/>
      <c r="AG126" s="190"/>
      <c r="AH126" s="190"/>
      <c r="AI126" s="190"/>
      <c r="AJ126" s="190"/>
      <c r="AK126" s="190"/>
      <c r="AL126" s="190"/>
      <c r="AM126" s="195"/>
      <c r="AN126" s="195"/>
      <c r="AO126" s="195"/>
    </row>
    <row r="127" s="12" customFormat="1" ht="30" customHeight="1" spans="1:41">
      <c r="A127" s="182" t="s">
        <v>54</v>
      </c>
      <c r="B127" s="187" t="s">
        <v>156</v>
      </c>
      <c r="C127" s="187"/>
      <c r="D127" s="187"/>
      <c r="E127" s="184"/>
      <c r="F127" s="184"/>
      <c r="G127" s="184"/>
      <c r="H127" s="184"/>
      <c r="I127" s="190"/>
      <c r="J127" s="190"/>
      <c r="K127" s="190"/>
      <c r="L127" s="190"/>
      <c r="M127" s="190"/>
      <c r="N127" s="190"/>
      <c r="O127" s="190"/>
      <c r="P127" s="190"/>
      <c r="Q127" s="190"/>
      <c r="R127" s="190"/>
      <c r="S127" s="190"/>
      <c r="T127" s="190"/>
      <c r="U127" s="190"/>
      <c r="V127" s="190"/>
      <c r="W127" s="190"/>
      <c r="X127" s="190"/>
      <c r="Y127" s="190"/>
      <c r="Z127" s="190"/>
      <c r="AA127" s="190"/>
      <c r="AB127" s="190"/>
      <c r="AC127" s="190"/>
      <c r="AD127" s="190"/>
      <c r="AE127" s="190"/>
      <c r="AF127" s="190"/>
      <c r="AG127" s="190"/>
      <c r="AH127" s="190"/>
      <c r="AI127" s="190"/>
      <c r="AJ127" s="190"/>
      <c r="AK127" s="190"/>
      <c r="AL127" s="190"/>
      <c r="AM127" s="195"/>
      <c r="AN127" s="195"/>
      <c r="AO127" s="195"/>
    </row>
    <row r="128" s="12" customFormat="1" ht="30" customHeight="1" spans="1:41">
      <c r="A128" s="182" t="s">
        <v>54</v>
      </c>
      <c r="B128" s="187" t="s">
        <v>157</v>
      </c>
      <c r="C128" s="187"/>
      <c r="D128" s="187"/>
      <c r="E128" s="184"/>
      <c r="F128" s="184"/>
      <c r="G128" s="184"/>
      <c r="H128" s="184"/>
      <c r="I128" s="190"/>
      <c r="J128" s="190"/>
      <c r="K128" s="190"/>
      <c r="L128" s="190"/>
      <c r="M128" s="190"/>
      <c r="N128" s="190"/>
      <c r="O128" s="190"/>
      <c r="P128" s="190"/>
      <c r="Q128" s="190"/>
      <c r="R128" s="190"/>
      <c r="S128" s="190"/>
      <c r="T128" s="190"/>
      <c r="U128" s="190"/>
      <c r="V128" s="190"/>
      <c r="W128" s="190"/>
      <c r="X128" s="190"/>
      <c r="Y128" s="190"/>
      <c r="Z128" s="190"/>
      <c r="AA128" s="190"/>
      <c r="AB128" s="190"/>
      <c r="AC128" s="190"/>
      <c r="AD128" s="190"/>
      <c r="AE128" s="190"/>
      <c r="AF128" s="190"/>
      <c r="AG128" s="190"/>
      <c r="AH128" s="190"/>
      <c r="AI128" s="190"/>
      <c r="AJ128" s="190"/>
      <c r="AK128" s="190"/>
      <c r="AL128" s="190"/>
      <c r="AM128" s="195"/>
      <c r="AN128" s="195"/>
      <c r="AO128" s="195"/>
    </row>
    <row r="129" s="12" customFormat="1" ht="30" customHeight="1" spans="1:41">
      <c r="A129" s="179" t="s">
        <v>50</v>
      </c>
      <c r="B129" s="187" t="s">
        <v>158</v>
      </c>
      <c r="C129" s="187"/>
      <c r="D129" s="187"/>
      <c r="E129" s="184"/>
      <c r="F129" s="184"/>
      <c r="G129" s="184"/>
      <c r="H129" s="184"/>
      <c r="I129" s="191">
        <f t="shared" ref="I129:AL129" si="36">I130+I133</f>
        <v>0</v>
      </c>
      <c r="J129" s="191">
        <f t="shared" si="36"/>
        <v>0</v>
      </c>
      <c r="K129" s="191">
        <f t="shared" si="36"/>
        <v>0</v>
      </c>
      <c r="L129" s="191">
        <f t="shared" si="36"/>
        <v>0</v>
      </c>
      <c r="M129" s="191">
        <f t="shared" si="36"/>
        <v>0</v>
      </c>
      <c r="N129" s="191">
        <f t="shared" si="36"/>
        <v>0</v>
      </c>
      <c r="O129" s="191">
        <f t="shared" si="36"/>
        <v>0</v>
      </c>
      <c r="P129" s="191">
        <f t="shared" si="36"/>
        <v>0</v>
      </c>
      <c r="Q129" s="191">
        <f t="shared" si="36"/>
        <v>0</v>
      </c>
      <c r="R129" s="191">
        <f t="shared" si="36"/>
        <v>0</v>
      </c>
      <c r="S129" s="191">
        <f t="shared" si="36"/>
        <v>0</v>
      </c>
      <c r="T129" s="191">
        <f t="shared" si="36"/>
        <v>0</v>
      </c>
      <c r="U129" s="191">
        <f t="shared" si="36"/>
        <v>0</v>
      </c>
      <c r="V129" s="191">
        <f t="shared" si="36"/>
        <v>0</v>
      </c>
      <c r="W129" s="191">
        <f t="shared" si="36"/>
        <v>0</v>
      </c>
      <c r="X129" s="191">
        <f t="shared" si="36"/>
        <v>0</v>
      </c>
      <c r="Y129" s="191">
        <f t="shared" si="36"/>
        <v>0</v>
      </c>
      <c r="Z129" s="191">
        <f t="shared" si="36"/>
        <v>0</v>
      </c>
      <c r="AA129" s="191">
        <f t="shared" si="36"/>
        <v>0</v>
      </c>
      <c r="AB129" s="191">
        <f t="shared" si="36"/>
        <v>0</v>
      </c>
      <c r="AC129" s="191">
        <f t="shared" si="36"/>
        <v>0</v>
      </c>
      <c r="AD129" s="191">
        <f t="shared" si="36"/>
        <v>0</v>
      </c>
      <c r="AE129" s="191">
        <f t="shared" si="36"/>
        <v>0</v>
      </c>
      <c r="AF129" s="191">
        <f t="shared" si="36"/>
        <v>0</v>
      </c>
      <c r="AG129" s="191">
        <f t="shared" si="36"/>
        <v>0</v>
      </c>
      <c r="AH129" s="191">
        <f t="shared" si="36"/>
        <v>0</v>
      </c>
      <c r="AI129" s="191">
        <f t="shared" si="36"/>
        <v>0</v>
      </c>
      <c r="AJ129" s="191">
        <f t="shared" si="36"/>
        <v>0</v>
      </c>
      <c r="AK129" s="191">
        <f t="shared" si="36"/>
        <v>0</v>
      </c>
      <c r="AL129" s="191">
        <f t="shared" si="36"/>
        <v>0</v>
      </c>
      <c r="AM129" s="195"/>
      <c r="AN129" s="195"/>
      <c r="AO129" s="195"/>
    </row>
    <row r="130" s="12" customFormat="1" ht="30" customHeight="1" spans="1:41">
      <c r="A130" s="202" t="s">
        <v>52</v>
      </c>
      <c r="B130" s="187" t="s">
        <v>159</v>
      </c>
      <c r="C130" s="187"/>
      <c r="D130" s="187"/>
      <c r="E130" s="184"/>
      <c r="F130" s="184"/>
      <c r="G130" s="184"/>
      <c r="H130" s="184"/>
      <c r="I130" s="190">
        <f t="shared" ref="I130:AL130" si="37">I131+I132</f>
        <v>0</v>
      </c>
      <c r="J130" s="190">
        <f t="shared" si="37"/>
        <v>0</v>
      </c>
      <c r="K130" s="190">
        <f t="shared" si="37"/>
        <v>0</v>
      </c>
      <c r="L130" s="190">
        <f t="shared" si="37"/>
        <v>0</v>
      </c>
      <c r="M130" s="190">
        <f t="shared" si="37"/>
        <v>0</v>
      </c>
      <c r="N130" s="190">
        <f t="shared" si="37"/>
        <v>0</v>
      </c>
      <c r="O130" s="190">
        <f t="shared" si="37"/>
        <v>0</v>
      </c>
      <c r="P130" s="190">
        <f t="shared" si="37"/>
        <v>0</v>
      </c>
      <c r="Q130" s="190">
        <f t="shared" si="37"/>
        <v>0</v>
      </c>
      <c r="R130" s="190">
        <f t="shared" si="37"/>
        <v>0</v>
      </c>
      <c r="S130" s="190">
        <f t="shared" si="37"/>
        <v>0</v>
      </c>
      <c r="T130" s="190">
        <f t="shared" si="37"/>
        <v>0</v>
      </c>
      <c r="U130" s="190">
        <f t="shared" si="37"/>
        <v>0</v>
      </c>
      <c r="V130" s="190">
        <f t="shared" si="37"/>
        <v>0</v>
      </c>
      <c r="W130" s="190">
        <f t="shared" si="37"/>
        <v>0</v>
      </c>
      <c r="X130" s="190">
        <f t="shared" si="37"/>
        <v>0</v>
      </c>
      <c r="Y130" s="190">
        <f t="shared" si="37"/>
        <v>0</v>
      </c>
      <c r="Z130" s="190">
        <f t="shared" si="37"/>
        <v>0</v>
      </c>
      <c r="AA130" s="190">
        <f t="shared" si="37"/>
        <v>0</v>
      </c>
      <c r="AB130" s="190">
        <f t="shared" si="37"/>
        <v>0</v>
      </c>
      <c r="AC130" s="190">
        <f t="shared" si="37"/>
        <v>0</v>
      </c>
      <c r="AD130" s="190">
        <f t="shared" si="37"/>
        <v>0</v>
      </c>
      <c r="AE130" s="190">
        <f t="shared" si="37"/>
        <v>0</v>
      </c>
      <c r="AF130" s="190">
        <f t="shared" si="37"/>
        <v>0</v>
      </c>
      <c r="AG130" s="190">
        <f t="shared" si="37"/>
        <v>0</v>
      </c>
      <c r="AH130" s="190">
        <f t="shared" si="37"/>
        <v>0</v>
      </c>
      <c r="AI130" s="190">
        <f t="shared" si="37"/>
        <v>0</v>
      </c>
      <c r="AJ130" s="190">
        <f t="shared" si="37"/>
        <v>0</v>
      </c>
      <c r="AK130" s="190">
        <f t="shared" si="37"/>
        <v>0</v>
      </c>
      <c r="AL130" s="190">
        <f t="shared" si="37"/>
        <v>0</v>
      </c>
      <c r="AM130" s="195"/>
      <c r="AN130" s="195"/>
      <c r="AO130" s="195"/>
    </row>
    <row r="131" s="12" customFormat="1" ht="30" customHeight="1" spans="1:41">
      <c r="A131" s="182" t="s">
        <v>54</v>
      </c>
      <c r="B131" s="187" t="s">
        <v>160</v>
      </c>
      <c r="C131" s="187"/>
      <c r="D131" s="187"/>
      <c r="E131" s="184"/>
      <c r="F131" s="184"/>
      <c r="G131" s="184"/>
      <c r="H131" s="184"/>
      <c r="I131" s="190"/>
      <c r="J131" s="190"/>
      <c r="K131" s="190"/>
      <c r="L131" s="190"/>
      <c r="M131" s="190"/>
      <c r="N131" s="190"/>
      <c r="O131" s="190"/>
      <c r="P131" s="190"/>
      <c r="Q131" s="190"/>
      <c r="R131" s="190"/>
      <c r="S131" s="190"/>
      <c r="T131" s="190"/>
      <c r="U131" s="190"/>
      <c r="V131" s="190"/>
      <c r="W131" s="190"/>
      <c r="X131" s="190"/>
      <c r="Y131" s="190"/>
      <c r="Z131" s="190"/>
      <c r="AA131" s="190"/>
      <c r="AB131" s="190"/>
      <c r="AC131" s="190"/>
      <c r="AD131" s="190"/>
      <c r="AE131" s="190"/>
      <c r="AF131" s="190"/>
      <c r="AG131" s="190"/>
      <c r="AH131" s="190"/>
      <c r="AI131" s="190"/>
      <c r="AJ131" s="190"/>
      <c r="AK131" s="190"/>
      <c r="AL131" s="190"/>
      <c r="AM131" s="195"/>
      <c r="AN131" s="195"/>
      <c r="AO131" s="195"/>
    </row>
    <row r="132" s="12" customFormat="1" ht="30" customHeight="1" spans="1:41">
      <c r="A132" s="182" t="s">
        <v>54</v>
      </c>
      <c r="B132" s="187" t="s">
        <v>161</v>
      </c>
      <c r="C132" s="187"/>
      <c r="D132" s="187"/>
      <c r="E132" s="184"/>
      <c r="F132" s="184"/>
      <c r="G132" s="184"/>
      <c r="H132" s="184"/>
      <c r="I132" s="190"/>
      <c r="J132" s="190"/>
      <c r="K132" s="190"/>
      <c r="L132" s="190"/>
      <c r="M132" s="190"/>
      <c r="N132" s="190"/>
      <c r="O132" s="190"/>
      <c r="P132" s="190"/>
      <c r="Q132" s="190"/>
      <c r="R132" s="190"/>
      <c r="S132" s="190"/>
      <c r="T132" s="190"/>
      <c r="U132" s="190"/>
      <c r="V132" s="190"/>
      <c r="W132" s="190"/>
      <c r="X132" s="190"/>
      <c r="Y132" s="190"/>
      <c r="Z132" s="190"/>
      <c r="AA132" s="190"/>
      <c r="AB132" s="190"/>
      <c r="AC132" s="190"/>
      <c r="AD132" s="190"/>
      <c r="AE132" s="190"/>
      <c r="AF132" s="190"/>
      <c r="AG132" s="190"/>
      <c r="AH132" s="190"/>
      <c r="AI132" s="190"/>
      <c r="AJ132" s="190"/>
      <c r="AK132" s="190"/>
      <c r="AL132" s="190"/>
      <c r="AM132" s="195"/>
      <c r="AN132" s="195"/>
      <c r="AO132" s="195"/>
    </row>
    <row r="133" s="12" customFormat="1" ht="30" customHeight="1" spans="1:41">
      <c r="A133" s="202" t="s">
        <v>52</v>
      </c>
      <c r="B133" s="187" t="s">
        <v>162</v>
      </c>
      <c r="C133" s="187"/>
      <c r="D133" s="187"/>
      <c r="E133" s="184"/>
      <c r="F133" s="184"/>
      <c r="G133" s="184"/>
      <c r="H133" s="184"/>
      <c r="I133" s="190">
        <f t="shared" ref="I133:AL133" si="38">I134+I135+I136+I137</f>
        <v>0</v>
      </c>
      <c r="J133" s="190">
        <f t="shared" si="38"/>
        <v>0</v>
      </c>
      <c r="K133" s="190">
        <f t="shared" si="38"/>
        <v>0</v>
      </c>
      <c r="L133" s="190">
        <f t="shared" si="38"/>
        <v>0</v>
      </c>
      <c r="M133" s="190">
        <f t="shared" si="38"/>
        <v>0</v>
      </c>
      <c r="N133" s="190">
        <f t="shared" si="38"/>
        <v>0</v>
      </c>
      <c r="O133" s="190">
        <f t="shared" si="38"/>
        <v>0</v>
      </c>
      <c r="P133" s="190">
        <f t="shared" si="38"/>
        <v>0</v>
      </c>
      <c r="Q133" s="190">
        <f t="shared" si="38"/>
        <v>0</v>
      </c>
      <c r="R133" s="190">
        <f t="shared" si="38"/>
        <v>0</v>
      </c>
      <c r="S133" s="190">
        <f t="shared" si="38"/>
        <v>0</v>
      </c>
      <c r="T133" s="190">
        <f t="shared" si="38"/>
        <v>0</v>
      </c>
      <c r="U133" s="190">
        <f t="shared" si="38"/>
        <v>0</v>
      </c>
      <c r="V133" s="190">
        <f t="shared" si="38"/>
        <v>0</v>
      </c>
      <c r="W133" s="190">
        <f t="shared" si="38"/>
        <v>0</v>
      </c>
      <c r="X133" s="190">
        <f t="shared" si="38"/>
        <v>0</v>
      </c>
      <c r="Y133" s="190">
        <f t="shared" si="38"/>
        <v>0</v>
      </c>
      <c r="Z133" s="190">
        <f t="shared" si="38"/>
        <v>0</v>
      </c>
      <c r="AA133" s="190">
        <f t="shared" si="38"/>
        <v>0</v>
      </c>
      <c r="AB133" s="190">
        <f t="shared" si="38"/>
        <v>0</v>
      </c>
      <c r="AC133" s="190">
        <f t="shared" si="38"/>
        <v>0</v>
      </c>
      <c r="AD133" s="190">
        <f t="shared" si="38"/>
        <v>0</v>
      </c>
      <c r="AE133" s="190">
        <f t="shared" si="38"/>
        <v>0</v>
      </c>
      <c r="AF133" s="190">
        <f t="shared" si="38"/>
        <v>0</v>
      </c>
      <c r="AG133" s="190">
        <f t="shared" si="38"/>
        <v>0</v>
      </c>
      <c r="AH133" s="190">
        <f t="shared" si="38"/>
        <v>0</v>
      </c>
      <c r="AI133" s="190">
        <f t="shared" si="38"/>
        <v>0</v>
      </c>
      <c r="AJ133" s="190">
        <f t="shared" si="38"/>
        <v>0</v>
      </c>
      <c r="AK133" s="190">
        <f t="shared" si="38"/>
        <v>0</v>
      </c>
      <c r="AL133" s="190">
        <f t="shared" si="38"/>
        <v>0</v>
      </c>
      <c r="AM133" s="195"/>
      <c r="AN133" s="195"/>
      <c r="AO133" s="195"/>
    </row>
    <row r="134" s="12" customFormat="1" ht="30" customHeight="1" spans="1:41">
      <c r="A134" s="182" t="s">
        <v>54</v>
      </c>
      <c r="B134" s="187" t="s">
        <v>163</v>
      </c>
      <c r="C134" s="187"/>
      <c r="D134" s="187"/>
      <c r="E134" s="184"/>
      <c r="F134" s="184"/>
      <c r="G134" s="184"/>
      <c r="H134" s="184"/>
      <c r="I134" s="190"/>
      <c r="J134" s="190"/>
      <c r="K134" s="190"/>
      <c r="L134" s="190"/>
      <c r="M134" s="190"/>
      <c r="N134" s="190"/>
      <c r="O134" s="190"/>
      <c r="P134" s="190"/>
      <c r="Q134" s="190"/>
      <c r="R134" s="190"/>
      <c r="S134" s="190"/>
      <c r="T134" s="190"/>
      <c r="U134" s="190"/>
      <c r="V134" s="190"/>
      <c r="W134" s="190"/>
      <c r="X134" s="190"/>
      <c r="Y134" s="190"/>
      <c r="Z134" s="190"/>
      <c r="AA134" s="190"/>
      <c r="AB134" s="190"/>
      <c r="AC134" s="190"/>
      <c r="AD134" s="190"/>
      <c r="AE134" s="190"/>
      <c r="AF134" s="190"/>
      <c r="AG134" s="190"/>
      <c r="AH134" s="190"/>
      <c r="AI134" s="190"/>
      <c r="AJ134" s="190"/>
      <c r="AK134" s="190"/>
      <c r="AL134" s="190"/>
      <c r="AM134" s="195"/>
      <c r="AN134" s="195"/>
      <c r="AO134" s="195"/>
    </row>
    <row r="135" s="12" customFormat="1" ht="30" customHeight="1" spans="1:41">
      <c r="A135" s="182" t="s">
        <v>54</v>
      </c>
      <c r="B135" s="187" t="s">
        <v>164</v>
      </c>
      <c r="C135" s="187"/>
      <c r="D135" s="187"/>
      <c r="E135" s="184"/>
      <c r="F135" s="184"/>
      <c r="G135" s="184"/>
      <c r="H135" s="184"/>
      <c r="I135" s="190"/>
      <c r="J135" s="190"/>
      <c r="K135" s="190"/>
      <c r="L135" s="190"/>
      <c r="M135" s="190"/>
      <c r="N135" s="190"/>
      <c r="O135" s="190"/>
      <c r="P135" s="190"/>
      <c r="Q135" s="190"/>
      <c r="R135" s="190"/>
      <c r="S135" s="190"/>
      <c r="T135" s="190"/>
      <c r="U135" s="190"/>
      <c r="V135" s="190"/>
      <c r="W135" s="190"/>
      <c r="X135" s="190"/>
      <c r="Y135" s="190"/>
      <c r="Z135" s="190"/>
      <c r="AA135" s="190"/>
      <c r="AB135" s="190"/>
      <c r="AC135" s="190"/>
      <c r="AD135" s="190"/>
      <c r="AE135" s="190"/>
      <c r="AF135" s="190"/>
      <c r="AG135" s="190"/>
      <c r="AH135" s="190"/>
      <c r="AI135" s="190"/>
      <c r="AJ135" s="190"/>
      <c r="AK135" s="190"/>
      <c r="AL135" s="190"/>
      <c r="AM135" s="195"/>
      <c r="AN135" s="195"/>
      <c r="AO135" s="195"/>
    </row>
    <row r="136" s="12" customFormat="1" ht="30" customHeight="1" spans="1:41">
      <c r="A136" s="182" t="s">
        <v>54</v>
      </c>
      <c r="B136" s="187" t="s">
        <v>165</v>
      </c>
      <c r="C136" s="187"/>
      <c r="D136" s="187"/>
      <c r="E136" s="184"/>
      <c r="F136" s="184"/>
      <c r="G136" s="184"/>
      <c r="H136" s="184"/>
      <c r="I136" s="190"/>
      <c r="J136" s="190"/>
      <c r="K136" s="190"/>
      <c r="L136" s="190"/>
      <c r="M136" s="190"/>
      <c r="N136" s="190"/>
      <c r="O136" s="190"/>
      <c r="P136" s="190"/>
      <c r="Q136" s="190"/>
      <c r="R136" s="190"/>
      <c r="S136" s="190"/>
      <c r="T136" s="190"/>
      <c r="U136" s="190"/>
      <c r="V136" s="190"/>
      <c r="W136" s="190"/>
      <c r="X136" s="190"/>
      <c r="Y136" s="190"/>
      <c r="Z136" s="190"/>
      <c r="AA136" s="190"/>
      <c r="AB136" s="190"/>
      <c r="AC136" s="190"/>
      <c r="AD136" s="190"/>
      <c r="AE136" s="190"/>
      <c r="AF136" s="190"/>
      <c r="AG136" s="190"/>
      <c r="AH136" s="190"/>
      <c r="AI136" s="190"/>
      <c r="AJ136" s="190"/>
      <c r="AK136" s="190"/>
      <c r="AL136" s="190"/>
      <c r="AM136" s="195"/>
      <c r="AN136" s="195"/>
      <c r="AO136" s="195"/>
    </row>
    <row r="137" s="12" customFormat="1" ht="30" customHeight="1" spans="1:41">
      <c r="A137" s="182" t="s">
        <v>54</v>
      </c>
      <c r="B137" s="187" t="s">
        <v>166</v>
      </c>
      <c r="C137" s="187"/>
      <c r="D137" s="187"/>
      <c r="E137" s="184"/>
      <c r="F137" s="184"/>
      <c r="G137" s="184"/>
      <c r="H137" s="184"/>
      <c r="I137" s="190"/>
      <c r="J137" s="190"/>
      <c r="K137" s="190"/>
      <c r="L137" s="190"/>
      <c r="M137" s="190"/>
      <c r="N137" s="190"/>
      <c r="O137" s="190"/>
      <c r="P137" s="190"/>
      <c r="Q137" s="190"/>
      <c r="R137" s="190"/>
      <c r="S137" s="190"/>
      <c r="T137" s="190"/>
      <c r="U137" s="190"/>
      <c r="V137" s="190"/>
      <c r="W137" s="190"/>
      <c r="X137" s="190"/>
      <c r="Y137" s="190"/>
      <c r="Z137" s="190"/>
      <c r="AA137" s="190"/>
      <c r="AB137" s="190"/>
      <c r="AC137" s="190"/>
      <c r="AD137" s="190"/>
      <c r="AE137" s="190"/>
      <c r="AF137" s="190"/>
      <c r="AG137" s="190"/>
      <c r="AH137" s="190"/>
      <c r="AI137" s="190"/>
      <c r="AJ137" s="190"/>
      <c r="AK137" s="190"/>
      <c r="AL137" s="190"/>
      <c r="AM137" s="195"/>
      <c r="AN137" s="195"/>
      <c r="AO137" s="195"/>
    </row>
    <row r="138" s="12" customFormat="1" ht="30" customHeight="1" spans="1:41">
      <c r="A138" s="179" t="s">
        <v>50</v>
      </c>
      <c r="B138" s="187" t="s">
        <v>167</v>
      </c>
      <c r="C138" s="187"/>
      <c r="D138" s="187"/>
      <c r="E138" s="184"/>
      <c r="F138" s="184"/>
      <c r="G138" s="184"/>
      <c r="H138" s="184"/>
      <c r="I138" s="191">
        <f t="shared" ref="I138:AL138" si="39">I139</f>
        <v>0</v>
      </c>
      <c r="J138" s="191">
        <f t="shared" si="39"/>
        <v>0</v>
      </c>
      <c r="K138" s="191">
        <f t="shared" si="39"/>
        <v>0</v>
      </c>
      <c r="L138" s="191">
        <f t="shared" si="39"/>
        <v>0</v>
      </c>
      <c r="M138" s="191">
        <f t="shared" si="39"/>
        <v>0</v>
      </c>
      <c r="N138" s="191">
        <f t="shared" si="39"/>
        <v>0</v>
      </c>
      <c r="O138" s="191">
        <f t="shared" si="39"/>
        <v>0</v>
      </c>
      <c r="P138" s="191">
        <f t="shared" si="39"/>
        <v>0</v>
      </c>
      <c r="Q138" s="191">
        <f t="shared" si="39"/>
        <v>0</v>
      </c>
      <c r="R138" s="191">
        <f t="shared" si="39"/>
        <v>0</v>
      </c>
      <c r="S138" s="191">
        <f t="shared" si="39"/>
        <v>0</v>
      </c>
      <c r="T138" s="191">
        <f t="shared" si="39"/>
        <v>0</v>
      </c>
      <c r="U138" s="191">
        <f t="shared" si="39"/>
        <v>0</v>
      </c>
      <c r="V138" s="191">
        <f t="shared" si="39"/>
        <v>0</v>
      </c>
      <c r="W138" s="191">
        <f t="shared" si="39"/>
        <v>0</v>
      </c>
      <c r="X138" s="191">
        <f t="shared" si="39"/>
        <v>0</v>
      </c>
      <c r="Y138" s="191">
        <f t="shared" si="39"/>
        <v>0</v>
      </c>
      <c r="Z138" s="191">
        <f t="shared" si="39"/>
        <v>0</v>
      </c>
      <c r="AA138" s="191">
        <f t="shared" si="39"/>
        <v>0</v>
      </c>
      <c r="AB138" s="191">
        <f t="shared" si="39"/>
        <v>0</v>
      </c>
      <c r="AC138" s="191">
        <f t="shared" si="39"/>
        <v>0</v>
      </c>
      <c r="AD138" s="191">
        <f t="shared" si="39"/>
        <v>0</v>
      </c>
      <c r="AE138" s="191">
        <f t="shared" si="39"/>
        <v>0</v>
      </c>
      <c r="AF138" s="191">
        <f t="shared" si="39"/>
        <v>0</v>
      </c>
      <c r="AG138" s="191">
        <f t="shared" si="39"/>
        <v>0</v>
      </c>
      <c r="AH138" s="191">
        <f t="shared" si="39"/>
        <v>0</v>
      </c>
      <c r="AI138" s="191">
        <f t="shared" si="39"/>
        <v>0</v>
      </c>
      <c r="AJ138" s="191">
        <f t="shared" si="39"/>
        <v>0</v>
      </c>
      <c r="AK138" s="191">
        <f t="shared" si="39"/>
        <v>0</v>
      </c>
      <c r="AL138" s="191">
        <f t="shared" si="39"/>
        <v>0</v>
      </c>
      <c r="AM138" s="195"/>
      <c r="AN138" s="195"/>
      <c r="AO138" s="195"/>
    </row>
    <row r="139" s="12" customFormat="1" ht="30" customHeight="1" spans="1:41">
      <c r="A139" s="179" t="s">
        <v>52</v>
      </c>
      <c r="B139" s="187" t="s">
        <v>167</v>
      </c>
      <c r="C139" s="187"/>
      <c r="D139" s="187"/>
      <c r="E139" s="184"/>
      <c r="F139" s="184"/>
      <c r="G139" s="184"/>
      <c r="H139" s="184"/>
      <c r="I139" s="190">
        <f t="shared" ref="I139:AL139" si="40">I140</f>
        <v>0</v>
      </c>
      <c r="J139" s="190">
        <f t="shared" si="40"/>
        <v>0</v>
      </c>
      <c r="K139" s="190">
        <f t="shared" si="40"/>
        <v>0</v>
      </c>
      <c r="L139" s="190">
        <f t="shared" si="40"/>
        <v>0</v>
      </c>
      <c r="M139" s="190">
        <f t="shared" si="40"/>
        <v>0</v>
      </c>
      <c r="N139" s="190">
        <f t="shared" si="40"/>
        <v>0</v>
      </c>
      <c r="O139" s="190">
        <f t="shared" si="40"/>
        <v>0</v>
      </c>
      <c r="P139" s="190">
        <f t="shared" si="40"/>
        <v>0</v>
      </c>
      <c r="Q139" s="190">
        <f t="shared" si="40"/>
        <v>0</v>
      </c>
      <c r="R139" s="190">
        <f t="shared" si="40"/>
        <v>0</v>
      </c>
      <c r="S139" s="190">
        <f t="shared" si="40"/>
        <v>0</v>
      </c>
      <c r="T139" s="190">
        <f t="shared" si="40"/>
        <v>0</v>
      </c>
      <c r="U139" s="190">
        <f t="shared" si="40"/>
        <v>0</v>
      </c>
      <c r="V139" s="190">
        <f t="shared" si="40"/>
        <v>0</v>
      </c>
      <c r="W139" s="190">
        <f t="shared" si="40"/>
        <v>0</v>
      </c>
      <c r="X139" s="190">
        <f t="shared" si="40"/>
        <v>0</v>
      </c>
      <c r="Y139" s="190">
        <f t="shared" si="40"/>
        <v>0</v>
      </c>
      <c r="Z139" s="190">
        <f t="shared" si="40"/>
        <v>0</v>
      </c>
      <c r="AA139" s="190">
        <f t="shared" si="40"/>
        <v>0</v>
      </c>
      <c r="AB139" s="190">
        <f t="shared" si="40"/>
        <v>0</v>
      </c>
      <c r="AC139" s="190">
        <f t="shared" si="40"/>
        <v>0</v>
      </c>
      <c r="AD139" s="190">
        <f t="shared" si="40"/>
        <v>0</v>
      </c>
      <c r="AE139" s="190">
        <f t="shared" si="40"/>
        <v>0</v>
      </c>
      <c r="AF139" s="190">
        <f t="shared" si="40"/>
        <v>0</v>
      </c>
      <c r="AG139" s="190">
        <f t="shared" si="40"/>
        <v>0</v>
      </c>
      <c r="AH139" s="190">
        <f t="shared" si="40"/>
        <v>0</v>
      </c>
      <c r="AI139" s="190">
        <f t="shared" si="40"/>
        <v>0</v>
      </c>
      <c r="AJ139" s="190">
        <f t="shared" si="40"/>
        <v>0</v>
      </c>
      <c r="AK139" s="190">
        <f t="shared" si="40"/>
        <v>0</v>
      </c>
      <c r="AL139" s="190">
        <f t="shared" si="40"/>
        <v>0</v>
      </c>
      <c r="AM139" s="195"/>
      <c r="AN139" s="195"/>
      <c r="AO139" s="195"/>
    </row>
    <row r="140" s="12" customFormat="1" ht="30" customHeight="1" spans="1:41">
      <c r="A140" s="179" t="s">
        <v>54</v>
      </c>
      <c r="B140" s="187" t="s">
        <v>167</v>
      </c>
      <c r="C140" s="187"/>
      <c r="D140" s="187"/>
      <c r="E140" s="184"/>
      <c r="F140" s="184"/>
      <c r="G140" s="184"/>
      <c r="H140" s="184"/>
      <c r="I140" s="190"/>
      <c r="J140" s="190"/>
      <c r="K140" s="190"/>
      <c r="L140" s="190"/>
      <c r="M140" s="190"/>
      <c r="N140" s="190"/>
      <c r="O140" s="190"/>
      <c r="P140" s="190"/>
      <c r="Q140" s="190"/>
      <c r="R140" s="190"/>
      <c r="S140" s="190"/>
      <c r="T140" s="190"/>
      <c r="U140" s="190"/>
      <c r="V140" s="190"/>
      <c r="W140" s="190"/>
      <c r="X140" s="190"/>
      <c r="Y140" s="190"/>
      <c r="Z140" s="190"/>
      <c r="AA140" s="190"/>
      <c r="AB140" s="190"/>
      <c r="AC140" s="190"/>
      <c r="AD140" s="190"/>
      <c r="AE140" s="190"/>
      <c r="AF140" s="190"/>
      <c r="AG140" s="190"/>
      <c r="AH140" s="190"/>
      <c r="AI140" s="190"/>
      <c r="AJ140" s="190"/>
      <c r="AK140" s="190"/>
      <c r="AL140" s="190"/>
      <c r="AM140" s="195"/>
      <c r="AN140" s="195"/>
      <c r="AO140" s="195"/>
    </row>
    <row r="141" s="12" customFormat="1" ht="30" customHeight="1" spans="1:41">
      <c r="A141" s="179" t="s">
        <v>50</v>
      </c>
      <c r="B141" s="187" t="s">
        <v>96</v>
      </c>
      <c r="C141" s="187"/>
      <c r="D141" s="187"/>
      <c r="E141" s="184"/>
      <c r="F141" s="184"/>
      <c r="G141" s="184"/>
      <c r="H141" s="184"/>
      <c r="I141" s="191">
        <f t="shared" ref="I141:AL141" si="41">I142</f>
        <v>1</v>
      </c>
      <c r="J141" s="191">
        <f t="shared" si="41"/>
        <v>3800</v>
      </c>
      <c r="K141" s="191">
        <f t="shared" si="41"/>
        <v>0</v>
      </c>
      <c r="L141" s="191">
        <f t="shared" si="41"/>
        <v>0</v>
      </c>
      <c r="M141" s="191">
        <f t="shared" si="41"/>
        <v>0</v>
      </c>
      <c r="N141" s="191">
        <f t="shared" si="41"/>
        <v>0</v>
      </c>
      <c r="O141" s="191">
        <f t="shared" si="41"/>
        <v>0</v>
      </c>
      <c r="P141" s="191">
        <f t="shared" si="41"/>
        <v>0</v>
      </c>
      <c r="Q141" s="191">
        <f t="shared" si="41"/>
        <v>0</v>
      </c>
      <c r="R141" s="191">
        <f t="shared" si="41"/>
        <v>1</v>
      </c>
      <c r="S141" s="191">
        <f t="shared" si="41"/>
        <v>3800</v>
      </c>
      <c r="T141" s="191">
        <f t="shared" si="41"/>
        <v>0</v>
      </c>
      <c r="U141" s="191">
        <f t="shared" si="41"/>
        <v>0</v>
      </c>
      <c r="V141" s="191">
        <f t="shared" si="41"/>
        <v>0</v>
      </c>
      <c r="W141" s="191">
        <f t="shared" si="41"/>
        <v>0</v>
      </c>
      <c r="X141" s="191">
        <f t="shared" si="41"/>
        <v>0</v>
      </c>
      <c r="Y141" s="191">
        <f t="shared" si="41"/>
        <v>0</v>
      </c>
      <c r="Z141" s="191">
        <f t="shared" si="41"/>
        <v>38</v>
      </c>
      <c r="AA141" s="191">
        <f t="shared" si="41"/>
        <v>38</v>
      </c>
      <c r="AB141" s="191">
        <f t="shared" si="41"/>
        <v>0</v>
      </c>
      <c r="AC141" s="191">
        <f t="shared" si="41"/>
        <v>0</v>
      </c>
      <c r="AD141" s="191">
        <f t="shared" si="41"/>
        <v>38</v>
      </c>
      <c r="AE141" s="191">
        <f t="shared" si="41"/>
        <v>0</v>
      </c>
      <c r="AF141" s="191">
        <f t="shared" si="41"/>
        <v>0</v>
      </c>
      <c r="AG141" s="191">
        <f t="shared" si="41"/>
        <v>0</v>
      </c>
      <c r="AH141" s="191">
        <f t="shared" si="41"/>
        <v>0</v>
      </c>
      <c r="AI141" s="191">
        <f t="shared" si="41"/>
        <v>0</v>
      </c>
      <c r="AJ141" s="191">
        <f t="shared" si="41"/>
        <v>0</v>
      </c>
      <c r="AK141" s="191">
        <f t="shared" si="41"/>
        <v>0</v>
      </c>
      <c r="AL141" s="191">
        <f t="shared" si="41"/>
        <v>0</v>
      </c>
      <c r="AM141" s="195"/>
      <c r="AN141" s="195"/>
      <c r="AO141" s="195"/>
    </row>
    <row r="142" s="12" customFormat="1" ht="30" customHeight="1" spans="1:41">
      <c r="A142" s="179" t="s">
        <v>52</v>
      </c>
      <c r="B142" s="187" t="s">
        <v>96</v>
      </c>
      <c r="C142" s="187"/>
      <c r="D142" s="187"/>
      <c r="E142" s="184"/>
      <c r="F142" s="184"/>
      <c r="G142" s="184"/>
      <c r="H142" s="184"/>
      <c r="I142" s="190">
        <f t="shared" ref="I142:AL142" si="42">I143+I144+I146</f>
        <v>1</v>
      </c>
      <c r="J142" s="190">
        <f t="shared" si="42"/>
        <v>3800</v>
      </c>
      <c r="K142" s="190">
        <f t="shared" si="42"/>
        <v>0</v>
      </c>
      <c r="L142" s="190">
        <f t="shared" si="42"/>
        <v>0</v>
      </c>
      <c r="M142" s="190">
        <f t="shared" si="42"/>
        <v>0</v>
      </c>
      <c r="N142" s="190">
        <f t="shared" si="42"/>
        <v>0</v>
      </c>
      <c r="O142" s="190">
        <f t="shared" si="42"/>
        <v>0</v>
      </c>
      <c r="P142" s="190">
        <f t="shared" si="42"/>
        <v>0</v>
      </c>
      <c r="Q142" s="190">
        <f t="shared" si="42"/>
        <v>0</v>
      </c>
      <c r="R142" s="190">
        <f t="shared" si="42"/>
        <v>1</v>
      </c>
      <c r="S142" s="190">
        <f t="shared" si="42"/>
        <v>3800</v>
      </c>
      <c r="T142" s="190">
        <f t="shared" si="42"/>
        <v>0</v>
      </c>
      <c r="U142" s="190">
        <f t="shared" si="42"/>
        <v>0</v>
      </c>
      <c r="V142" s="190">
        <f t="shared" si="42"/>
        <v>0</v>
      </c>
      <c r="W142" s="190">
        <f t="shared" si="42"/>
        <v>0</v>
      </c>
      <c r="X142" s="190">
        <f t="shared" si="42"/>
        <v>0</v>
      </c>
      <c r="Y142" s="190">
        <f t="shared" si="42"/>
        <v>0</v>
      </c>
      <c r="Z142" s="190">
        <f t="shared" si="42"/>
        <v>38</v>
      </c>
      <c r="AA142" s="190">
        <f t="shared" si="42"/>
        <v>38</v>
      </c>
      <c r="AB142" s="190">
        <f t="shared" si="42"/>
        <v>0</v>
      </c>
      <c r="AC142" s="190">
        <f t="shared" si="42"/>
        <v>0</v>
      </c>
      <c r="AD142" s="190">
        <f t="shared" si="42"/>
        <v>38</v>
      </c>
      <c r="AE142" s="190">
        <f t="shared" si="42"/>
        <v>0</v>
      </c>
      <c r="AF142" s="190">
        <f t="shared" si="42"/>
        <v>0</v>
      </c>
      <c r="AG142" s="190">
        <f t="shared" si="42"/>
        <v>0</v>
      </c>
      <c r="AH142" s="190">
        <f t="shared" si="42"/>
        <v>0</v>
      </c>
      <c r="AI142" s="190">
        <f t="shared" si="42"/>
        <v>0</v>
      </c>
      <c r="AJ142" s="190">
        <f t="shared" si="42"/>
        <v>0</v>
      </c>
      <c r="AK142" s="190">
        <f t="shared" si="42"/>
        <v>0</v>
      </c>
      <c r="AL142" s="190">
        <f t="shared" si="42"/>
        <v>0</v>
      </c>
      <c r="AM142" s="195"/>
      <c r="AN142" s="195"/>
      <c r="AO142" s="195"/>
    </row>
    <row r="143" s="12" customFormat="1" ht="45" customHeight="1" spans="1:41">
      <c r="A143" s="182" t="s">
        <v>54</v>
      </c>
      <c r="B143" s="187" t="s">
        <v>168</v>
      </c>
      <c r="C143" s="187"/>
      <c r="D143" s="187"/>
      <c r="E143" s="184"/>
      <c r="F143" s="184"/>
      <c r="G143" s="184"/>
      <c r="H143" s="184"/>
      <c r="I143" s="190"/>
      <c r="J143" s="190"/>
      <c r="K143" s="190"/>
      <c r="L143" s="190"/>
      <c r="M143" s="190"/>
      <c r="N143" s="190"/>
      <c r="O143" s="190"/>
      <c r="P143" s="190"/>
      <c r="Q143" s="190"/>
      <c r="R143" s="190"/>
      <c r="S143" s="190"/>
      <c r="T143" s="190"/>
      <c r="U143" s="190"/>
      <c r="V143" s="190"/>
      <c r="W143" s="190"/>
      <c r="X143" s="190"/>
      <c r="Y143" s="190"/>
      <c r="Z143" s="190"/>
      <c r="AA143" s="190"/>
      <c r="AB143" s="190"/>
      <c r="AC143" s="190"/>
      <c r="AD143" s="190"/>
      <c r="AE143" s="190"/>
      <c r="AF143" s="190"/>
      <c r="AG143" s="190"/>
      <c r="AH143" s="190"/>
      <c r="AI143" s="190"/>
      <c r="AJ143" s="190"/>
      <c r="AK143" s="190"/>
      <c r="AL143" s="190"/>
      <c r="AM143" s="195"/>
      <c r="AN143" s="195"/>
      <c r="AO143" s="195"/>
    </row>
    <row r="144" s="12" customFormat="1" ht="30" customHeight="1" spans="1:41">
      <c r="A144" s="182" t="s">
        <v>54</v>
      </c>
      <c r="B144" s="187" t="s">
        <v>169</v>
      </c>
      <c r="C144" s="187"/>
      <c r="D144" s="187"/>
      <c r="E144" s="184"/>
      <c r="F144" s="184"/>
      <c r="G144" s="184"/>
      <c r="H144" s="184"/>
      <c r="I144" s="190">
        <f t="shared" ref="I144:AL144" si="43">SUM(I145)</f>
        <v>1</v>
      </c>
      <c r="J144" s="190">
        <f t="shared" si="43"/>
        <v>3800</v>
      </c>
      <c r="K144" s="190">
        <f t="shared" si="43"/>
        <v>0</v>
      </c>
      <c r="L144" s="190">
        <f t="shared" si="43"/>
        <v>0</v>
      </c>
      <c r="M144" s="190">
        <f t="shared" si="43"/>
        <v>0</v>
      </c>
      <c r="N144" s="190">
        <f t="shared" si="43"/>
        <v>0</v>
      </c>
      <c r="O144" s="190">
        <f t="shared" si="43"/>
        <v>0</v>
      </c>
      <c r="P144" s="190">
        <f t="shared" si="43"/>
        <v>0</v>
      </c>
      <c r="Q144" s="190">
        <f t="shared" si="43"/>
        <v>0</v>
      </c>
      <c r="R144" s="190">
        <f t="shared" si="43"/>
        <v>1</v>
      </c>
      <c r="S144" s="190">
        <f t="shared" si="43"/>
        <v>3800</v>
      </c>
      <c r="T144" s="190">
        <f t="shared" si="43"/>
        <v>0</v>
      </c>
      <c r="U144" s="190">
        <f t="shared" si="43"/>
        <v>0</v>
      </c>
      <c r="V144" s="190">
        <f t="shared" si="43"/>
        <v>0</v>
      </c>
      <c r="W144" s="190">
        <f t="shared" si="43"/>
        <v>0</v>
      </c>
      <c r="X144" s="190">
        <f t="shared" si="43"/>
        <v>0</v>
      </c>
      <c r="Y144" s="190">
        <f t="shared" si="43"/>
        <v>0</v>
      </c>
      <c r="Z144" s="190">
        <f t="shared" si="43"/>
        <v>38</v>
      </c>
      <c r="AA144" s="190">
        <f t="shared" si="43"/>
        <v>38</v>
      </c>
      <c r="AB144" s="190">
        <f t="shared" si="43"/>
        <v>0</v>
      </c>
      <c r="AC144" s="190">
        <f t="shared" si="43"/>
        <v>0</v>
      </c>
      <c r="AD144" s="190">
        <f t="shared" si="43"/>
        <v>38</v>
      </c>
      <c r="AE144" s="190">
        <f t="shared" si="43"/>
        <v>0</v>
      </c>
      <c r="AF144" s="190">
        <f t="shared" si="43"/>
        <v>0</v>
      </c>
      <c r="AG144" s="190">
        <f t="shared" si="43"/>
        <v>0</v>
      </c>
      <c r="AH144" s="190">
        <f t="shared" si="43"/>
        <v>0</v>
      </c>
      <c r="AI144" s="190">
        <f t="shared" si="43"/>
        <v>0</v>
      </c>
      <c r="AJ144" s="190">
        <f t="shared" si="43"/>
        <v>0</v>
      </c>
      <c r="AK144" s="190">
        <f t="shared" si="43"/>
        <v>0</v>
      </c>
      <c r="AL144" s="190">
        <f t="shared" si="43"/>
        <v>0</v>
      </c>
      <c r="AM144" s="195"/>
      <c r="AN144" s="195"/>
      <c r="AO144" s="195"/>
    </row>
    <row r="145" s="7" customFormat="1" ht="178" customHeight="1" spans="1:42">
      <c r="A145" s="22">
        <v>16</v>
      </c>
      <c r="B145" s="22" t="s">
        <v>1183</v>
      </c>
      <c r="C145" s="22">
        <v>2024</v>
      </c>
      <c r="D145" s="33" t="s">
        <v>1004</v>
      </c>
      <c r="E145" s="22" t="s">
        <v>178</v>
      </c>
      <c r="F145" s="22" t="s">
        <v>1184</v>
      </c>
      <c r="G145" s="22" t="s">
        <v>995</v>
      </c>
      <c r="H145" s="33" t="s">
        <v>1006</v>
      </c>
      <c r="I145" s="22">
        <v>1</v>
      </c>
      <c r="J145" s="22">
        <v>3800</v>
      </c>
      <c r="K145" s="22"/>
      <c r="L145" s="22"/>
      <c r="M145" s="22"/>
      <c r="N145" s="22"/>
      <c r="O145" s="22"/>
      <c r="P145" s="22"/>
      <c r="Q145" s="22"/>
      <c r="R145" s="22">
        <v>1</v>
      </c>
      <c r="S145" s="22">
        <v>3800</v>
      </c>
      <c r="T145" s="22"/>
      <c r="U145" s="22" t="s">
        <v>1007</v>
      </c>
      <c r="V145" s="22" t="s">
        <v>1185</v>
      </c>
      <c r="W145" s="22" t="s">
        <v>1007</v>
      </c>
      <c r="X145" s="22" t="s">
        <v>1185</v>
      </c>
      <c r="Y145" s="22" t="s">
        <v>1186</v>
      </c>
      <c r="Z145" s="22">
        <v>38</v>
      </c>
      <c r="AA145" s="22">
        <v>38</v>
      </c>
      <c r="AB145" s="60"/>
      <c r="AC145" s="60"/>
      <c r="AD145" s="60">
        <v>38</v>
      </c>
      <c r="AE145" s="60"/>
      <c r="AF145" s="22"/>
      <c r="AG145" s="22"/>
      <c r="AH145" s="22"/>
      <c r="AI145" s="22"/>
      <c r="AJ145" s="22"/>
      <c r="AK145" s="22"/>
      <c r="AL145" s="22"/>
      <c r="AM145" s="33" t="s">
        <v>1187</v>
      </c>
      <c r="AN145" s="33" t="s">
        <v>1188</v>
      </c>
      <c r="AO145" s="60" t="s">
        <v>1386</v>
      </c>
      <c r="AP145" s="75" t="s">
        <v>1386</v>
      </c>
    </row>
    <row r="146" s="12" customFormat="1" ht="30" customHeight="1" spans="1:40">
      <c r="A146" s="182" t="s">
        <v>54</v>
      </c>
      <c r="B146" s="187" t="s">
        <v>170</v>
      </c>
      <c r="C146" s="187"/>
      <c r="D146" s="187"/>
      <c r="E146" s="184"/>
      <c r="F146" s="184"/>
      <c r="G146" s="184"/>
      <c r="H146" s="184"/>
      <c r="I146" s="190"/>
      <c r="J146" s="190"/>
      <c r="K146" s="190"/>
      <c r="L146" s="190"/>
      <c r="M146" s="190"/>
      <c r="N146" s="190"/>
      <c r="O146" s="190"/>
      <c r="P146" s="190"/>
      <c r="Q146" s="190"/>
      <c r="R146" s="190"/>
      <c r="S146" s="190"/>
      <c r="T146" s="190"/>
      <c r="U146" s="190"/>
      <c r="V146" s="190"/>
      <c r="W146" s="190"/>
      <c r="X146" s="190"/>
      <c r="Y146" s="190"/>
      <c r="Z146" s="190"/>
      <c r="AA146" s="190"/>
      <c r="AB146" s="190"/>
      <c r="AC146" s="190"/>
      <c r="AD146" s="190"/>
      <c r="AE146" s="190"/>
      <c r="AF146" s="190"/>
      <c r="AG146" s="190"/>
      <c r="AH146" s="190"/>
      <c r="AI146" s="190"/>
      <c r="AJ146" s="190"/>
      <c r="AK146" s="190"/>
      <c r="AL146" s="190"/>
      <c r="AM146" s="195"/>
      <c r="AN146" s="195"/>
    </row>
  </sheetData>
  <autoFilter ref="A3:XFD146">
    <extLst/>
  </autoFilter>
  <mergeCells count="173">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4:D14"/>
    <mergeCell ref="B15:D15"/>
    <mergeCell ref="B16:D16"/>
    <mergeCell ref="B17:D17"/>
    <mergeCell ref="B18:D18"/>
    <mergeCell ref="B19:D19"/>
    <mergeCell ref="B20:D20"/>
    <mergeCell ref="B21:D21"/>
    <mergeCell ref="B22:D22"/>
    <mergeCell ref="B27:D27"/>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5:D45"/>
    <mergeCell ref="B46:D46"/>
    <mergeCell ref="B47:D47"/>
    <mergeCell ref="B49:D49"/>
    <mergeCell ref="B50:D50"/>
    <mergeCell ref="B51:D51"/>
    <mergeCell ref="B52:D52"/>
    <mergeCell ref="B53:D53"/>
    <mergeCell ref="B55:D55"/>
    <mergeCell ref="B56:D56"/>
    <mergeCell ref="B57:D57"/>
    <mergeCell ref="B58:D58"/>
    <mergeCell ref="B59:D59"/>
    <mergeCell ref="B60:D60"/>
    <mergeCell ref="B61:D61"/>
    <mergeCell ref="B62:D62"/>
    <mergeCell ref="B63:D63"/>
    <mergeCell ref="B64:D64"/>
    <mergeCell ref="B65:D65"/>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2:D82"/>
    <mergeCell ref="B86:D86"/>
    <mergeCell ref="B87:D87"/>
    <mergeCell ref="B88:D88"/>
    <mergeCell ref="B89:D89"/>
    <mergeCell ref="B90:D90"/>
    <mergeCell ref="B91:D91"/>
    <mergeCell ref="B92:D92"/>
    <mergeCell ref="B93:D93"/>
    <mergeCell ref="B94:D94"/>
    <mergeCell ref="B95:D95"/>
    <mergeCell ref="B96:D96"/>
    <mergeCell ref="B97:D97"/>
    <mergeCell ref="B98:D98"/>
    <mergeCell ref="B99:D99"/>
    <mergeCell ref="B100:D100"/>
    <mergeCell ref="B101:D101"/>
    <mergeCell ref="B102:D102"/>
    <mergeCell ref="B103:D103"/>
    <mergeCell ref="B104:D104"/>
    <mergeCell ref="B105:D105"/>
    <mergeCell ref="B106:D106"/>
    <mergeCell ref="B107:D107"/>
    <mergeCell ref="B108:D108"/>
    <mergeCell ref="B109:D109"/>
    <mergeCell ref="B110:D110"/>
    <mergeCell ref="B111:D111"/>
    <mergeCell ref="B112:D112"/>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6:D146"/>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 ref="AP3:AP5"/>
  </mergeCells>
  <conditionalFormatting sqref="D54">
    <cfRule type="duplicateValues" dxfId="1" priority="1"/>
  </conditionalFormatting>
  <conditionalFormatting sqref="D113">
    <cfRule type="expression" dxfId="0" priority="2">
      <formula>AND(COUNTIF(#REF!,D113)+COUNTIF(#REF!,D113)+COUNTIF(#REF!,D113)+COUNTIF(#REF!,D113)+COUNTIF(#REF!,D113)+COUNTIF(#REF!,D113)+COUNTIF(#REF!,D113)+COUNTIF(#REF!,D113)+COUNTIF(#REF!,D113)+COUNTIF(#REF!,D113)+COUNTIF(#REF!,D113)+COUNTIF(#REF!,D113)&gt;1,NOT(ISBLANK(D113)))</formula>
    </cfRule>
  </conditionalFormatting>
  <pageMargins left="0.590277777777778" right="0.751388888888889" top="0.747916666666667" bottom="0.236111111111111" header="0.5" footer="0.275"/>
  <pageSetup paperSize="8" scale="31" fitToHeight="0" orientation="landscape" horizontalDpi="600"/>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5" activePane="bottomLeft" state="frozen"/>
      <selection/>
      <selection pane="bottomLeft" activeCell="F5" sqref="F5"/>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1.5"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16</v>
      </c>
      <c r="D5" s="131" t="e">
        <f t="shared" si="0"/>
        <v>#VALUE!</v>
      </c>
      <c r="E5" s="131">
        <f t="shared" si="0"/>
        <v>16809</v>
      </c>
      <c r="F5" s="131">
        <f t="shared" si="0"/>
        <v>15190.75</v>
      </c>
      <c r="G5" s="132">
        <f t="shared" si="0"/>
        <v>1</v>
      </c>
      <c r="H5" s="106"/>
      <c r="I5" s="106"/>
      <c r="J5" s="106"/>
    </row>
    <row r="6" s="107" customFormat="1" ht="18" customHeight="1" spans="1:10">
      <c r="A6" s="133" t="s">
        <v>640</v>
      </c>
      <c r="B6" s="134" t="s">
        <v>51</v>
      </c>
      <c r="C6" s="135">
        <f t="shared" ref="C6:F6" si="1">C7+C25+C30+C37+C42</f>
        <v>10</v>
      </c>
      <c r="D6" s="135" t="s">
        <v>1266</v>
      </c>
      <c r="E6" s="135">
        <f t="shared" si="1"/>
        <v>11951</v>
      </c>
      <c r="F6" s="135">
        <f t="shared" si="1"/>
        <v>8462.75</v>
      </c>
      <c r="G6" s="136">
        <f>F6/$F$5</f>
        <v>0.557098892418083</v>
      </c>
      <c r="H6" s="106"/>
      <c r="I6" s="106"/>
      <c r="J6" s="106"/>
    </row>
    <row r="7" s="108" customFormat="1" ht="18" customHeight="1" spans="1:10">
      <c r="A7" s="137" t="s">
        <v>1265</v>
      </c>
      <c r="B7" s="138" t="s">
        <v>53</v>
      </c>
      <c r="C7" s="139">
        <f t="shared" ref="C7:F7" si="2">C8+C11+C16+C17+C22+C23+C24</f>
        <v>5</v>
      </c>
      <c r="D7" s="139" t="s">
        <v>1266</v>
      </c>
      <c r="E7" s="139">
        <f t="shared" si="2"/>
        <v>10543</v>
      </c>
      <c r="F7" s="139">
        <f t="shared" si="2"/>
        <v>4352.75</v>
      </c>
      <c r="G7" s="136">
        <f>F7/$F$5</f>
        <v>0.286539505949344</v>
      </c>
      <c r="H7" s="140"/>
      <c r="I7" s="140"/>
      <c r="J7" s="140"/>
    </row>
    <row r="8" s="108" customFormat="1" ht="18" customHeight="1" spans="1:10">
      <c r="A8" s="141">
        <v>1</v>
      </c>
      <c r="B8" s="142" t="s">
        <v>55</v>
      </c>
      <c r="C8" s="143">
        <f>C9+C10</f>
        <v>1</v>
      </c>
      <c r="D8" s="143" t="e">
        <f>D9+D10</f>
        <v>#VALUE!</v>
      </c>
      <c r="E8" s="143">
        <f>E9+E10</f>
        <v>2000</v>
      </c>
      <c r="F8" s="143">
        <f>F9+F10</f>
        <v>736</v>
      </c>
      <c r="G8" s="136">
        <f>F8/$F$5</f>
        <v>0.0484505373335747</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1</v>
      </c>
      <c r="D10" s="145" t="s">
        <v>1266</v>
      </c>
      <c r="E10" s="146">
        <v>2000</v>
      </c>
      <c r="F10" s="147">
        <v>736</v>
      </c>
      <c r="G10" s="136">
        <f>F10/$F$5</f>
        <v>0.0484505373335747</v>
      </c>
      <c r="H10" s="140"/>
      <c r="I10" s="140"/>
      <c r="J10" s="140"/>
    </row>
    <row r="11" s="108" customFormat="1" ht="18" customHeight="1" spans="1:10">
      <c r="A11" s="141">
        <v>2</v>
      </c>
      <c r="B11" s="142" t="s">
        <v>59</v>
      </c>
      <c r="C11" s="143">
        <v>0</v>
      </c>
      <c r="D11" s="143">
        <v>0</v>
      </c>
      <c r="E11" s="143">
        <v>0</v>
      </c>
      <c r="F11" s="143">
        <v>0</v>
      </c>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3">C18+C19+C20+C21</f>
        <v>4</v>
      </c>
      <c r="D17" s="143" t="e">
        <f t="shared" si="3"/>
        <v>#VALUE!</v>
      </c>
      <c r="E17" s="143">
        <f t="shared" si="3"/>
        <v>8543</v>
      </c>
      <c r="F17" s="143">
        <f t="shared" si="3"/>
        <v>3616.75</v>
      </c>
      <c r="G17" s="136">
        <f>F17/$F$5</f>
        <v>0.238088968615769</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4</v>
      </c>
      <c r="D20" s="145" t="s">
        <v>1266</v>
      </c>
      <c r="E20" s="146">
        <v>8543</v>
      </c>
      <c r="F20" s="147">
        <v>3616.75</v>
      </c>
      <c r="G20" s="136">
        <f>F20/$F$5</f>
        <v>0.238088968615769</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4">C26+C27+C28+C29</f>
        <v>0</v>
      </c>
      <c r="D25" s="139">
        <f t="shared" si="4"/>
        <v>0</v>
      </c>
      <c r="E25" s="139">
        <f t="shared" si="4"/>
        <v>0</v>
      </c>
      <c r="F25" s="139">
        <f t="shared" si="4"/>
        <v>0</v>
      </c>
      <c r="G25" s="136">
        <f>F25/$F$5</f>
        <v>0</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c r="D27" s="145"/>
      <c r="E27" s="146"/>
      <c r="F27" s="147"/>
      <c r="G27" s="136">
        <f>F27/$F$5</f>
        <v>0</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5">C31+C36</f>
        <v>3</v>
      </c>
      <c r="D30" s="139" t="e">
        <f t="shared" si="5"/>
        <v>#VALUE!</v>
      </c>
      <c r="E30" s="139">
        <f t="shared" si="5"/>
        <v>108</v>
      </c>
      <c r="F30" s="139">
        <f t="shared" si="5"/>
        <v>3850</v>
      </c>
      <c r="G30" s="136">
        <f>F30/$F$5</f>
        <v>0.253443707519379</v>
      </c>
      <c r="H30" s="140"/>
      <c r="I30" s="140"/>
      <c r="J30" s="140"/>
    </row>
    <row r="31" s="108" customFormat="1" ht="18" customHeight="1" spans="1:10">
      <c r="A31" s="141">
        <v>1</v>
      </c>
      <c r="B31" s="148" t="s">
        <v>79</v>
      </c>
      <c r="C31" s="143">
        <f t="shared" ref="C31:F31" si="6">C32+C33+C34+C35</f>
        <v>3</v>
      </c>
      <c r="D31" s="143" t="e">
        <f t="shared" si="6"/>
        <v>#VALUE!</v>
      </c>
      <c r="E31" s="143">
        <f t="shared" si="6"/>
        <v>108</v>
      </c>
      <c r="F31" s="143">
        <f t="shared" si="6"/>
        <v>3850</v>
      </c>
      <c r="G31" s="136">
        <f>F31/$F$5</f>
        <v>0.253443707519379</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3</v>
      </c>
      <c r="D35" s="145" t="s">
        <v>1269</v>
      </c>
      <c r="E35" s="146">
        <v>108</v>
      </c>
      <c r="F35" s="147">
        <v>3850</v>
      </c>
      <c r="G35" s="136">
        <f>F35/$F$5</f>
        <v>0.253443707519379</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7">C38+C39+C40+C41</f>
        <v>1</v>
      </c>
      <c r="D37" s="139" t="e">
        <f t="shared" si="7"/>
        <v>#VALUE!</v>
      </c>
      <c r="E37" s="139">
        <f t="shared" si="7"/>
        <v>100</v>
      </c>
      <c r="F37" s="139">
        <f t="shared" si="7"/>
        <v>60</v>
      </c>
      <c r="G37" s="136">
        <f>F37/$F$5</f>
        <v>0.00394977206523707</v>
      </c>
      <c r="H37" s="140"/>
      <c r="I37" s="140"/>
      <c r="J37" s="140"/>
    </row>
    <row r="38" s="108" customFormat="1" ht="18" customHeight="1" spans="1:10">
      <c r="A38" s="141">
        <v>1</v>
      </c>
      <c r="B38" s="150" t="s">
        <v>86</v>
      </c>
      <c r="C38" s="143">
        <v>1</v>
      </c>
      <c r="D38" s="145" t="s">
        <v>1344</v>
      </c>
      <c r="E38" s="146">
        <v>100</v>
      </c>
      <c r="F38" s="147">
        <v>60</v>
      </c>
      <c r="G38" s="136">
        <f>F38/$F$5</f>
        <v>0.00394977206523707</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8">C43+C44+C45+C46+C47+C48</f>
        <v>1</v>
      </c>
      <c r="D42" s="139" t="e">
        <f t="shared" si="8"/>
        <v>#VALUE!</v>
      </c>
      <c r="E42" s="139">
        <f t="shared" si="8"/>
        <v>1200</v>
      </c>
      <c r="F42" s="139">
        <f t="shared" si="8"/>
        <v>200</v>
      </c>
      <c r="G42" s="136">
        <f>F42/$F$5</f>
        <v>0.0131659068841236</v>
      </c>
      <c r="H42" s="140"/>
      <c r="I42" s="140"/>
      <c r="J42" s="140"/>
    </row>
    <row r="43" s="108" customFormat="1" ht="18" customHeight="1" spans="1:10">
      <c r="A43" s="141">
        <v>1</v>
      </c>
      <c r="B43" s="148" t="s">
        <v>91</v>
      </c>
      <c r="C43" s="143">
        <v>1</v>
      </c>
      <c r="D43" s="145" t="s">
        <v>1276</v>
      </c>
      <c r="E43" s="146">
        <v>1200</v>
      </c>
      <c r="F43" s="147">
        <v>200</v>
      </c>
      <c r="G43" s="136">
        <f>F43/$F$5</f>
        <v>0.0131659068841236</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c r="D48" s="145"/>
      <c r="E48" s="146"/>
      <c r="F48" s="147"/>
      <c r="G48" s="136">
        <f>F48/$F$5</f>
        <v>0</v>
      </c>
      <c r="H48" s="140"/>
      <c r="I48" s="140"/>
      <c r="J48" s="140"/>
    </row>
    <row r="49" s="107" customFormat="1" ht="18" customHeight="1" spans="1:10">
      <c r="A49" s="133" t="s">
        <v>645</v>
      </c>
      <c r="B49" s="134" t="s">
        <v>97</v>
      </c>
      <c r="C49" s="135">
        <f t="shared" ref="C49:F49" si="9">C50+C53+C56+C59+C63</f>
        <v>0</v>
      </c>
      <c r="D49" s="135">
        <f t="shared" si="9"/>
        <v>0</v>
      </c>
      <c r="E49" s="135">
        <f t="shared" si="9"/>
        <v>0</v>
      </c>
      <c r="F49" s="135">
        <f t="shared" si="9"/>
        <v>0</v>
      </c>
      <c r="G49" s="136">
        <f>F49/$F$5</f>
        <v>0</v>
      </c>
      <c r="H49" s="106"/>
      <c r="I49" s="106"/>
      <c r="J49" s="106"/>
    </row>
    <row r="50" s="107" customFormat="1" ht="18" customHeight="1" spans="1:10">
      <c r="A50" s="152" t="s">
        <v>1265</v>
      </c>
      <c r="B50" s="149" t="s">
        <v>98</v>
      </c>
      <c r="C50" s="153">
        <f t="shared" ref="C50:F50" si="10">C51+C52</f>
        <v>0</v>
      </c>
      <c r="D50" s="153">
        <f t="shared" si="10"/>
        <v>0</v>
      </c>
      <c r="E50" s="153">
        <f t="shared" si="10"/>
        <v>0</v>
      </c>
      <c r="F50" s="153">
        <f t="shared" si="10"/>
        <v>0</v>
      </c>
      <c r="G50" s="136">
        <f>F50/$F$5</f>
        <v>0</v>
      </c>
      <c r="H50" s="106"/>
      <c r="I50" s="106"/>
      <c r="J50" s="106"/>
    </row>
    <row r="51" s="108" customFormat="1" ht="18" customHeight="1" spans="1:10">
      <c r="A51" s="141">
        <v>1</v>
      </c>
      <c r="B51" s="148" t="s">
        <v>99</v>
      </c>
      <c r="C51" s="143"/>
      <c r="D51" s="145"/>
      <c r="E51" s="146"/>
      <c r="F51" s="147"/>
      <c r="G51" s="136">
        <f>F51/$F$5</f>
        <v>0</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1">C54+C55</f>
        <v>0</v>
      </c>
      <c r="D53" s="139">
        <f t="shared" si="11"/>
        <v>0</v>
      </c>
      <c r="E53" s="139">
        <f t="shared" si="11"/>
        <v>0</v>
      </c>
      <c r="F53" s="139">
        <f t="shared" si="11"/>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2">C57+C58</f>
        <v>0</v>
      </c>
      <c r="D56" s="139">
        <f t="shared" si="12"/>
        <v>0</v>
      </c>
      <c r="E56" s="139">
        <f t="shared" si="12"/>
        <v>0</v>
      </c>
      <c r="F56" s="139">
        <f t="shared" si="12"/>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3">C60+C61+C62</f>
        <v>0</v>
      </c>
      <c r="D59" s="139">
        <f t="shared" si="13"/>
        <v>0</v>
      </c>
      <c r="E59" s="139">
        <f t="shared" si="13"/>
        <v>0</v>
      </c>
      <c r="F59" s="139">
        <f t="shared" si="13"/>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4">C64</f>
        <v>0</v>
      </c>
      <c r="D63" s="139">
        <f t="shared" si="14"/>
        <v>0</v>
      </c>
      <c r="E63" s="139">
        <f t="shared" si="14"/>
        <v>0</v>
      </c>
      <c r="F63" s="139">
        <f t="shared" si="14"/>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5">C66+C76+C81</f>
        <v>4</v>
      </c>
      <c r="D65" s="135" t="e">
        <f t="shared" si="15"/>
        <v>#VALUE!</v>
      </c>
      <c r="E65" s="135">
        <f t="shared" si="15"/>
        <v>258</v>
      </c>
      <c r="F65" s="135">
        <f t="shared" si="15"/>
        <v>6450</v>
      </c>
      <c r="G65" s="136">
        <f>F65/$F$5</f>
        <v>0.424600497012985</v>
      </c>
    </row>
    <row r="66" s="106" customFormat="1" ht="18" customHeight="1" spans="1:7">
      <c r="A66" s="152" t="s">
        <v>1265</v>
      </c>
      <c r="B66" s="156" t="s">
        <v>113</v>
      </c>
      <c r="C66" s="153">
        <f t="shared" ref="C66:F66" si="16">C67+C68+C69+C70+C71+C72+C73+C74+C75</f>
        <v>4</v>
      </c>
      <c r="D66" s="153" t="e">
        <f t="shared" si="16"/>
        <v>#VALUE!</v>
      </c>
      <c r="E66" s="153">
        <f t="shared" si="16"/>
        <v>258</v>
      </c>
      <c r="F66" s="153">
        <f t="shared" si="16"/>
        <v>6450</v>
      </c>
      <c r="G66" s="136">
        <f>F66/$F$5</f>
        <v>0.424600497012985</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v>1</v>
      </c>
      <c r="D69" s="145" t="s">
        <v>1269</v>
      </c>
      <c r="E69" s="157">
        <v>30</v>
      </c>
      <c r="F69" s="147">
        <v>1400</v>
      </c>
      <c r="G69" s="136">
        <f>F69/$F$5</f>
        <v>0.0921613481888649</v>
      </c>
    </row>
    <row r="70" s="105" customFormat="1" ht="18" customHeight="1" spans="1:7">
      <c r="A70" s="141">
        <v>4</v>
      </c>
      <c r="B70" s="148" t="s">
        <v>117</v>
      </c>
      <c r="C70" s="143">
        <v>3</v>
      </c>
      <c r="D70" s="145" t="s">
        <v>1269</v>
      </c>
      <c r="E70" s="157">
        <v>228</v>
      </c>
      <c r="F70" s="147">
        <v>5050</v>
      </c>
      <c r="G70" s="136">
        <f>F70/$F$5</f>
        <v>0.33243914882412</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7">C77+C78+C79+C80</f>
        <v>0</v>
      </c>
      <c r="D76" s="161">
        <f t="shared" si="17"/>
        <v>0</v>
      </c>
      <c r="E76" s="161">
        <f t="shared" si="17"/>
        <v>0</v>
      </c>
      <c r="F76" s="161">
        <f t="shared" si="17"/>
        <v>0</v>
      </c>
      <c r="G76" s="136">
        <f>F76/$F$5</f>
        <v>0</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c r="D78" s="145"/>
      <c r="E78" s="157"/>
      <c r="F78" s="147"/>
      <c r="G78" s="136">
        <f>F78/$F$5</f>
        <v>0</v>
      </c>
    </row>
    <row r="79" s="105" customFormat="1" ht="21" customHeight="1" spans="1:7">
      <c r="A79" s="141">
        <v>3</v>
      </c>
      <c r="B79" s="148" t="s">
        <v>125</v>
      </c>
      <c r="C79" s="143"/>
      <c r="D79" s="145"/>
      <c r="E79" s="157"/>
      <c r="F79" s="147"/>
      <c r="G79" s="136">
        <f>F79/$F$5</f>
        <v>0</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8">C82+C83+C84+C85+C86+C87</f>
        <v>0</v>
      </c>
      <c r="D81" s="161">
        <f t="shared" si="18"/>
        <v>0</v>
      </c>
      <c r="E81" s="161">
        <f t="shared" si="18"/>
        <v>0</v>
      </c>
      <c r="F81" s="161">
        <f t="shared" si="18"/>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19">C89</f>
        <v>0</v>
      </c>
      <c r="D88" s="135">
        <f t="shared" si="19"/>
        <v>0</v>
      </c>
      <c r="E88" s="135">
        <f t="shared" si="19"/>
        <v>0</v>
      </c>
      <c r="F88" s="135">
        <f t="shared" si="19"/>
        <v>0</v>
      </c>
      <c r="G88" s="136">
        <f>F88/$F$5</f>
        <v>0</v>
      </c>
    </row>
    <row r="89" s="105" customFormat="1" ht="14" customHeight="1" spans="1:7">
      <c r="A89" s="152" t="s">
        <v>1265</v>
      </c>
      <c r="B89" s="156" t="s">
        <v>134</v>
      </c>
      <c r="C89" s="153">
        <f t="shared" ref="C89:F89" si="20">C90+C91+C92</f>
        <v>0</v>
      </c>
      <c r="D89" s="153">
        <f t="shared" si="20"/>
        <v>0</v>
      </c>
      <c r="E89" s="153">
        <f t="shared" si="20"/>
        <v>0</v>
      </c>
      <c r="F89" s="153">
        <f t="shared" si="20"/>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1">C94+C96+C100+C107</f>
        <v>1</v>
      </c>
      <c r="D93" s="135"/>
      <c r="E93" s="135">
        <f t="shared" si="21"/>
        <v>800</v>
      </c>
      <c r="F93" s="135">
        <f t="shared" si="21"/>
        <v>240</v>
      </c>
      <c r="G93" s="136">
        <f>F93/$F$5</f>
        <v>0.0157990882609483</v>
      </c>
    </row>
    <row r="94" s="105" customFormat="1" ht="14" customHeight="1" spans="1:7">
      <c r="A94" s="161" t="s">
        <v>1265</v>
      </c>
      <c r="B94" s="156" t="s">
        <v>139</v>
      </c>
      <c r="C94" s="161">
        <f t="shared" ref="C94:F94" si="22">C95</f>
        <v>0</v>
      </c>
      <c r="D94" s="161">
        <f t="shared" si="22"/>
        <v>0</v>
      </c>
      <c r="E94" s="161">
        <f t="shared" si="22"/>
        <v>0</v>
      </c>
      <c r="F94" s="161">
        <f t="shared" si="22"/>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3">C97+C98+C99</f>
        <v>1</v>
      </c>
      <c r="D96" s="161" t="s">
        <v>1277</v>
      </c>
      <c r="E96" s="161">
        <f t="shared" si="23"/>
        <v>800</v>
      </c>
      <c r="F96" s="161">
        <f t="shared" si="23"/>
        <v>240</v>
      </c>
      <c r="G96" s="136">
        <f>F96/$F$5</f>
        <v>0.0157990882609483</v>
      </c>
    </row>
    <row r="97" s="105" customFormat="1" ht="14" customHeight="1" spans="1:7">
      <c r="A97" s="141">
        <v>1</v>
      </c>
      <c r="B97" s="148" t="s">
        <v>142</v>
      </c>
      <c r="C97" s="143">
        <v>1</v>
      </c>
      <c r="D97" s="143" t="s">
        <v>1277</v>
      </c>
      <c r="E97" s="143">
        <v>800</v>
      </c>
      <c r="F97" s="143">
        <v>240</v>
      </c>
      <c r="G97" s="136">
        <f>F97/$F$5</f>
        <v>0.0157990882609483</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4">C101+C102+C103+C104+C105+C106</f>
        <v>0</v>
      </c>
      <c r="D100" s="161">
        <f t="shared" si="24"/>
        <v>0</v>
      </c>
      <c r="E100" s="161">
        <f t="shared" si="24"/>
        <v>0</v>
      </c>
      <c r="F100" s="161">
        <f t="shared" si="24"/>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5">C108+C109+C110+C111+C112</f>
        <v>0</v>
      </c>
      <c r="D107" s="161">
        <f t="shared" si="25"/>
        <v>0</v>
      </c>
      <c r="E107" s="166">
        <f t="shared" si="25"/>
        <v>0</v>
      </c>
      <c r="F107" s="161">
        <f t="shared" si="25"/>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6">C114+C117</f>
        <v>0</v>
      </c>
      <c r="D113" s="135">
        <f t="shared" si="26"/>
        <v>0</v>
      </c>
      <c r="E113" s="135">
        <f t="shared" si="26"/>
        <v>0</v>
      </c>
      <c r="F113" s="135">
        <f t="shared" si="26"/>
        <v>0</v>
      </c>
      <c r="G113" s="136">
        <f>F113/$F$5</f>
        <v>0</v>
      </c>
    </row>
    <row r="114" s="105" customFormat="1" ht="14" customHeight="1" spans="1:7">
      <c r="A114" s="161" t="s">
        <v>1265</v>
      </c>
      <c r="B114" s="156" t="s">
        <v>159</v>
      </c>
      <c r="C114" s="161">
        <f t="shared" ref="C114:F114" si="27">C115+C116</f>
        <v>0</v>
      </c>
      <c r="D114" s="161">
        <f t="shared" si="27"/>
        <v>0</v>
      </c>
      <c r="E114" s="161">
        <f t="shared" si="27"/>
        <v>0</v>
      </c>
      <c r="F114" s="161">
        <f t="shared" si="27"/>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8">C118+C119+C120+C121</f>
        <v>0</v>
      </c>
      <c r="D117" s="161">
        <f t="shared" si="28"/>
        <v>0</v>
      </c>
      <c r="E117" s="161">
        <f t="shared" si="28"/>
        <v>0</v>
      </c>
      <c r="F117" s="161">
        <f t="shared" si="28"/>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29">C123</f>
        <v>0</v>
      </c>
      <c r="D122" s="135">
        <f t="shared" si="29"/>
        <v>0</v>
      </c>
      <c r="E122" s="135">
        <f t="shared" si="29"/>
        <v>0</v>
      </c>
      <c r="F122" s="135">
        <f t="shared" si="29"/>
        <v>0</v>
      </c>
      <c r="G122" s="136">
        <f>F122/$F$5</f>
        <v>0</v>
      </c>
    </row>
    <row r="123" s="105" customFormat="1" ht="14" customHeight="1" spans="1:7">
      <c r="A123" s="152" t="s">
        <v>1265</v>
      </c>
      <c r="B123" s="156" t="s">
        <v>167</v>
      </c>
      <c r="C123" s="153">
        <f t="shared" ref="C123:F123" si="30">C124</f>
        <v>0</v>
      </c>
      <c r="D123" s="153">
        <f t="shared" si="30"/>
        <v>0</v>
      </c>
      <c r="E123" s="153">
        <f t="shared" si="30"/>
        <v>0</v>
      </c>
      <c r="F123" s="153">
        <f t="shared" si="30"/>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1">C126</f>
        <v>1</v>
      </c>
      <c r="D125" s="135" t="s">
        <v>1276</v>
      </c>
      <c r="E125" s="135">
        <f t="shared" si="31"/>
        <v>3800</v>
      </c>
      <c r="F125" s="135">
        <f t="shared" si="31"/>
        <v>38</v>
      </c>
      <c r="G125" s="136">
        <f>F125/$F$5</f>
        <v>0.00250152230798348</v>
      </c>
    </row>
    <row r="126" s="105" customFormat="1" ht="14" customHeight="1" spans="1:7">
      <c r="A126" s="152" t="s">
        <v>1265</v>
      </c>
      <c r="B126" s="156" t="s">
        <v>96</v>
      </c>
      <c r="C126" s="153">
        <f t="shared" ref="C126:F126" si="32">C127+C128+C129</f>
        <v>1</v>
      </c>
      <c r="D126" s="153" t="s">
        <v>1276</v>
      </c>
      <c r="E126" s="153">
        <f t="shared" si="32"/>
        <v>3800</v>
      </c>
      <c r="F126" s="153">
        <f t="shared" si="32"/>
        <v>38</v>
      </c>
      <c r="G126" s="136">
        <f>F126/$F$5</f>
        <v>0.00250152230798348</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0.00250152230798348</v>
      </c>
    </row>
    <row r="129" s="105" customFormat="1" ht="14" customHeight="1" spans="1:7">
      <c r="A129" s="129">
        <v>3</v>
      </c>
      <c r="B129" s="150" t="s">
        <v>170</v>
      </c>
      <c r="C129" s="175"/>
      <c r="D129" s="176"/>
      <c r="E129" s="177"/>
      <c r="F129" s="176"/>
      <c r="G129" s="136">
        <f>F129/$F$5</f>
        <v>0</v>
      </c>
    </row>
    <row r="130" s="105" customFormat="1" ht="15.6"/>
    <row r="131" s="105" customFormat="1" ht="15.6"/>
    <row r="132" s="105" customFormat="1" ht="15.6"/>
    <row r="133" s="105" customFormat="1" ht="15.6"/>
    <row r="134" s="105" customFormat="1" ht="15.6"/>
    <row r="135" s="105" customFormat="1" ht="15.6"/>
    <row r="136" s="105" customFormat="1" ht="15.6"/>
  </sheetData>
  <autoFilter ref="A4:J129">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74" activePane="bottomLeft" state="frozen"/>
      <selection/>
      <selection pane="bottomLeft" activeCell="J86" sqref="J86"/>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1.5"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16</v>
      </c>
      <c r="D5" s="131" t="e">
        <f t="shared" si="0"/>
        <v>#VALUE!</v>
      </c>
      <c r="E5" s="131">
        <f t="shared" si="0"/>
        <v>16809</v>
      </c>
      <c r="F5" s="131">
        <f t="shared" si="0"/>
        <v>15590.75</v>
      </c>
      <c r="G5" s="132">
        <f t="shared" si="0"/>
        <v>1</v>
      </c>
      <c r="H5" s="106"/>
      <c r="I5" s="106"/>
      <c r="J5" s="106"/>
    </row>
    <row r="6" s="107" customFormat="1" ht="18" customHeight="1" spans="1:10">
      <c r="A6" s="133" t="s">
        <v>640</v>
      </c>
      <c r="B6" s="134" t="s">
        <v>51</v>
      </c>
      <c r="C6" s="135">
        <f t="shared" ref="C6:F6" si="1">C7+C25+C30+C37+C42</f>
        <v>10</v>
      </c>
      <c r="D6" s="135" t="s">
        <v>1266</v>
      </c>
      <c r="E6" s="135">
        <f t="shared" si="1"/>
        <v>11951</v>
      </c>
      <c r="F6" s="135">
        <f t="shared" si="1"/>
        <v>8462.75</v>
      </c>
      <c r="G6" s="136">
        <f>F6/$F$5</f>
        <v>0.542805830380193</v>
      </c>
      <c r="H6" s="106"/>
      <c r="I6" s="106"/>
      <c r="J6" s="106"/>
    </row>
    <row r="7" s="108" customFormat="1" ht="18" customHeight="1" spans="1:10">
      <c r="A7" s="137" t="s">
        <v>1265</v>
      </c>
      <c r="B7" s="138" t="s">
        <v>53</v>
      </c>
      <c r="C7" s="139">
        <f t="shared" ref="C7:F7" si="2">C8+C11+C16+C17+C22+C23+C24</f>
        <v>5</v>
      </c>
      <c r="D7" s="139" t="s">
        <v>1266</v>
      </c>
      <c r="E7" s="139">
        <f t="shared" si="2"/>
        <v>10543</v>
      </c>
      <c r="F7" s="139">
        <f t="shared" si="2"/>
        <v>4352.75</v>
      </c>
      <c r="G7" s="136">
        <f>F7/$F$5</f>
        <v>0.279187980052275</v>
      </c>
      <c r="H7" s="140"/>
      <c r="I7" s="140"/>
      <c r="J7" s="140"/>
    </row>
    <row r="8" s="108" customFormat="1" ht="18" customHeight="1" spans="1:10">
      <c r="A8" s="141">
        <v>1</v>
      </c>
      <c r="B8" s="142" t="s">
        <v>55</v>
      </c>
      <c r="C8" s="143">
        <f t="shared" ref="C8:F8" si="3">C9+C10</f>
        <v>1</v>
      </c>
      <c r="D8" s="143" t="e">
        <f t="shared" si="3"/>
        <v>#VALUE!</v>
      </c>
      <c r="E8" s="143">
        <f t="shared" si="3"/>
        <v>2000</v>
      </c>
      <c r="F8" s="143">
        <f t="shared" si="3"/>
        <v>736</v>
      </c>
      <c r="G8" s="136">
        <f>F8/$F$5</f>
        <v>0.0472074787935154</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1</v>
      </c>
      <c r="D10" s="145" t="s">
        <v>1266</v>
      </c>
      <c r="E10" s="146">
        <v>2000</v>
      </c>
      <c r="F10" s="147">
        <v>736</v>
      </c>
      <c r="G10" s="136">
        <f>F10/$F$5</f>
        <v>0.0472074787935154</v>
      </c>
      <c r="H10" s="140"/>
      <c r="I10" s="140"/>
      <c r="J10" s="140"/>
    </row>
    <row r="11" s="108" customFormat="1" ht="18" customHeight="1" spans="1:10">
      <c r="A11" s="141">
        <v>2</v>
      </c>
      <c r="B11" s="142" t="s">
        <v>59</v>
      </c>
      <c r="C11" s="143">
        <v>0</v>
      </c>
      <c r="D11" s="143">
        <v>0</v>
      </c>
      <c r="E11" s="143">
        <v>0</v>
      </c>
      <c r="F11" s="143">
        <v>0</v>
      </c>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4">C18+C19+C20+C21</f>
        <v>4</v>
      </c>
      <c r="D17" s="143" t="e">
        <f t="shared" si="4"/>
        <v>#VALUE!</v>
      </c>
      <c r="E17" s="143">
        <f t="shared" si="4"/>
        <v>8543</v>
      </c>
      <c r="F17" s="143">
        <f t="shared" si="4"/>
        <v>3616.75</v>
      </c>
      <c r="G17" s="136">
        <f>F17/$F$5</f>
        <v>0.231980501258759</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4</v>
      </c>
      <c r="D20" s="145" t="s">
        <v>1266</v>
      </c>
      <c r="E20" s="146">
        <v>8543</v>
      </c>
      <c r="F20" s="147">
        <v>3616.75</v>
      </c>
      <c r="G20" s="136">
        <f>F20/$F$5</f>
        <v>0.231980501258759</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5">C26+C27+C28+C29</f>
        <v>0</v>
      </c>
      <c r="D25" s="139">
        <f t="shared" si="5"/>
        <v>0</v>
      </c>
      <c r="E25" s="139">
        <f t="shared" si="5"/>
        <v>0</v>
      </c>
      <c r="F25" s="139">
        <f t="shared" si="5"/>
        <v>0</v>
      </c>
      <c r="G25" s="136">
        <f>F25/$F$5</f>
        <v>0</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c r="D27" s="145"/>
      <c r="E27" s="146"/>
      <c r="F27" s="147"/>
      <c r="G27" s="136">
        <f>F27/$F$5</f>
        <v>0</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6">C31+C36</f>
        <v>3</v>
      </c>
      <c r="D30" s="139" t="e">
        <f t="shared" si="6"/>
        <v>#VALUE!</v>
      </c>
      <c r="E30" s="139">
        <f t="shared" si="6"/>
        <v>108</v>
      </c>
      <c r="F30" s="139">
        <f t="shared" si="6"/>
        <v>3850</v>
      </c>
      <c r="G30" s="136">
        <f>F30/$F$5</f>
        <v>0.24694129531934</v>
      </c>
      <c r="H30" s="140"/>
      <c r="I30" s="140"/>
      <c r="J30" s="140"/>
    </row>
    <row r="31" s="108" customFormat="1" ht="18" customHeight="1" spans="1:10">
      <c r="A31" s="141">
        <v>1</v>
      </c>
      <c r="B31" s="148" t="s">
        <v>79</v>
      </c>
      <c r="C31" s="143">
        <f t="shared" ref="C31:F31" si="7">C32+C33+C34+C35</f>
        <v>3</v>
      </c>
      <c r="D31" s="143" t="e">
        <f t="shared" si="7"/>
        <v>#VALUE!</v>
      </c>
      <c r="E31" s="143">
        <f t="shared" si="7"/>
        <v>108</v>
      </c>
      <c r="F31" s="143">
        <f t="shared" si="7"/>
        <v>3850</v>
      </c>
      <c r="G31" s="136">
        <f>F31/$F$5</f>
        <v>0.24694129531934</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3</v>
      </c>
      <c r="D35" s="145" t="s">
        <v>1269</v>
      </c>
      <c r="E35" s="146">
        <v>108</v>
      </c>
      <c r="F35" s="147">
        <v>3850</v>
      </c>
      <c r="G35" s="136">
        <f>F35/$F$5</f>
        <v>0.24694129531934</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8">C38+C39+C40+C41</f>
        <v>1</v>
      </c>
      <c r="D37" s="139" t="e">
        <f t="shared" si="8"/>
        <v>#VALUE!</v>
      </c>
      <c r="E37" s="139">
        <f t="shared" si="8"/>
        <v>100</v>
      </c>
      <c r="F37" s="139">
        <f t="shared" si="8"/>
        <v>60</v>
      </c>
      <c r="G37" s="136">
        <f>F37/$F$5</f>
        <v>0.00384843577121049</v>
      </c>
      <c r="H37" s="140"/>
      <c r="I37" s="140"/>
      <c r="J37" s="140"/>
    </row>
    <row r="38" s="108" customFormat="1" ht="18" customHeight="1" spans="1:10">
      <c r="A38" s="141">
        <v>1</v>
      </c>
      <c r="B38" s="150" t="s">
        <v>86</v>
      </c>
      <c r="C38" s="143">
        <v>1</v>
      </c>
      <c r="D38" s="145" t="s">
        <v>1344</v>
      </c>
      <c r="E38" s="146">
        <v>100</v>
      </c>
      <c r="F38" s="147">
        <v>60</v>
      </c>
      <c r="G38" s="136">
        <f>F38/$F$5</f>
        <v>0.00384843577121049</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9">C43+C44+C45+C46+C47+C48</f>
        <v>1</v>
      </c>
      <c r="D42" s="139" t="e">
        <f t="shared" si="9"/>
        <v>#VALUE!</v>
      </c>
      <c r="E42" s="139">
        <f t="shared" si="9"/>
        <v>1200</v>
      </c>
      <c r="F42" s="139">
        <f t="shared" si="9"/>
        <v>200</v>
      </c>
      <c r="G42" s="136">
        <f>F42/$F$5</f>
        <v>0.0128281192373683</v>
      </c>
      <c r="H42" s="140"/>
      <c r="I42" s="140"/>
      <c r="J42" s="140"/>
    </row>
    <row r="43" s="108" customFormat="1" ht="18" customHeight="1" spans="1:10">
      <c r="A43" s="141">
        <v>1</v>
      </c>
      <c r="B43" s="148" t="s">
        <v>91</v>
      </c>
      <c r="C43" s="143">
        <v>1</v>
      </c>
      <c r="D43" s="145" t="s">
        <v>1276</v>
      </c>
      <c r="E43" s="146">
        <v>1200</v>
      </c>
      <c r="F43" s="147">
        <v>200</v>
      </c>
      <c r="G43" s="136">
        <f>F43/$F$5</f>
        <v>0.0128281192373683</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c r="D48" s="145"/>
      <c r="E48" s="146"/>
      <c r="F48" s="147"/>
      <c r="G48" s="136">
        <f>F48/$F$5</f>
        <v>0</v>
      </c>
      <c r="H48" s="140"/>
      <c r="I48" s="140"/>
      <c r="J48" s="140"/>
    </row>
    <row r="49" s="107" customFormat="1" ht="18" customHeight="1" spans="1:10">
      <c r="A49" s="133" t="s">
        <v>645</v>
      </c>
      <c r="B49" s="134" t="s">
        <v>97</v>
      </c>
      <c r="C49" s="135">
        <f t="shared" ref="C49:F49" si="10">C50+C53+C56+C59+C63</f>
        <v>0</v>
      </c>
      <c r="D49" s="135">
        <f t="shared" si="10"/>
        <v>0</v>
      </c>
      <c r="E49" s="135">
        <f t="shared" si="10"/>
        <v>0</v>
      </c>
      <c r="F49" s="135">
        <f t="shared" si="10"/>
        <v>0</v>
      </c>
      <c r="G49" s="136">
        <f>F49/$F$5</f>
        <v>0</v>
      </c>
      <c r="H49" s="106"/>
      <c r="I49" s="106"/>
      <c r="J49" s="106"/>
    </row>
    <row r="50" s="107" customFormat="1" ht="18" customHeight="1" spans="1:10">
      <c r="A50" s="152" t="s">
        <v>1265</v>
      </c>
      <c r="B50" s="149" t="s">
        <v>98</v>
      </c>
      <c r="C50" s="153">
        <f t="shared" ref="C50:F50" si="11">C51+C52</f>
        <v>0</v>
      </c>
      <c r="D50" s="153">
        <f t="shared" si="11"/>
        <v>0</v>
      </c>
      <c r="E50" s="153">
        <f t="shared" si="11"/>
        <v>0</v>
      </c>
      <c r="F50" s="153">
        <f t="shared" si="11"/>
        <v>0</v>
      </c>
      <c r="G50" s="136">
        <f>F50/$F$5</f>
        <v>0</v>
      </c>
      <c r="H50" s="106"/>
      <c r="I50" s="106"/>
      <c r="J50" s="106"/>
    </row>
    <row r="51" s="108" customFormat="1" ht="18" customHeight="1" spans="1:10">
      <c r="A51" s="141">
        <v>1</v>
      </c>
      <c r="B51" s="148" t="s">
        <v>99</v>
      </c>
      <c r="C51" s="143"/>
      <c r="D51" s="145"/>
      <c r="E51" s="146"/>
      <c r="F51" s="147"/>
      <c r="G51" s="136">
        <f>F51/$F$5</f>
        <v>0</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2">C54+C55</f>
        <v>0</v>
      </c>
      <c r="D53" s="139">
        <f t="shared" si="12"/>
        <v>0</v>
      </c>
      <c r="E53" s="139">
        <f t="shared" si="12"/>
        <v>0</v>
      </c>
      <c r="F53" s="139">
        <f t="shared" si="12"/>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3">C57+C58</f>
        <v>0</v>
      </c>
      <c r="D56" s="139">
        <f t="shared" si="13"/>
        <v>0</v>
      </c>
      <c r="E56" s="139">
        <f t="shared" si="13"/>
        <v>0</v>
      </c>
      <c r="F56" s="139">
        <f t="shared" si="13"/>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4">C60+C61+C62</f>
        <v>0</v>
      </c>
      <c r="D59" s="139">
        <f t="shared" si="14"/>
        <v>0</v>
      </c>
      <c r="E59" s="139">
        <f t="shared" si="14"/>
        <v>0</v>
      </c>
      <c r="F59" s="139">
        <f t="shared" si="14"/>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5">C64</f>
        <v>0</v>
      </c>
      <c r="D63" s="139">
        <f t="shared" si="15"/>
        <v>0</v>
      </c>
      <c r="E63" s="139">
        <f t="shared" si="15"/>
        <v>0</v>
      </c>
      <c r="F63" s="139">
        <f t="shared" si="15"/>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6">C66+C76+C81</f>
        <v>4</v>
      </c>
      <c r="D65" s="135" t="e">
        <f t="shared" si="16"/>
        <v>#VALUE!</v>
      </c>
      <c r="E65" s="135">
        <f t="shared" si="16"/>
        <v>258</v>
      </c>
      <c r="F65" s="135">
        <f t="shared" si="16"/>
        <v>6850</v>
      </c>
      <c r="G65" s="136">
        <f>F65/$F$5</f>
        <v>0.439363083879865</v>
      </c>
    </row>
    <row r="66" s="106" customFormat="1" ht="18" customHeight="1" spans="1:7">
      <c r="A66" s="152" t="s">
        <v>1265</v>
      </c>
      <c r="B66" s="156" t="s">
        <v>113</v>
      </c>
      <c r="C66" s="153">
        <f t="shared" ref="C66:F66" si="17">C67+C68+C69+C70+C71+C72+C73+C74+C75</f>
        <v>4</v>
      </c>
      <c r="D66" s="153" t="e">
        <f t="shared" si="17"/>
        <v>#VALUE!</v>
      </c>
      <c r="E66" s="153">
        <f t="shared" si="17"/>
        <v>258</v>
      </c>
      <c r="F66" s="153">
        <f t="shared" si="17"/>
        <v>6850</v>
      </c>
      <c r="G66" s="136">
        <f>F66/$F$5</f>
        <v>0.439363083879865</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v>1</v>
      </c>
      <c r="D69" s="145" t="s">
        <v>1269</v>
      </c>
      <c r="E69" s="157">
        <v>30</v>
      </c>
      <c r="F69" s="147">
        <v>1800</v>
      </c>
      <c r="G69" s="136">
        <f>F69/$F$5</f>
        <v>0.115453073136315</v>
      </c>
    </row>
    <row r="70" s="105" customFormat="1" ht="18" customHeight="1" spans="1:7">
      <c r="A70" s="141">
        <v>4</v>
      </c>
      <c r="B70" s="148" t="s">
        <v>117</v>
      </c>
      <c r="C70" s="143">
        <v>3</v>
      </c>
      <c r="D70" s="145" t="s">
        <v>1269</v>
      </c>
      <c r="E70" s="157">
        <v>228</v>
      </c>
      <c r="F70" s="147">
        <v>5050</v>
      </c>
      <c r="G70" s="136">
        <f>F70/$F$5</f>
        <v>0.32391001074355</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8">C77+C78+C79+C80</f>
        <v>0</v>
      </c>
      <c r="D76" s="161">
        <f t="shared" si="18"/>
        <v>0</v>
      </c>
      <c r="E76" s="161">
        <f t="shared" si="18"/>
        <v>0</v>
      </c>
      <c r="F76" s="161">
        <f t="shared" si="18"/>
        <v>0</v>
      </c>
      <c r="G76" s="136">
        <f>F76/$F$5</f>
        <v>0</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c r="D78" s="145"/>
      <c r="E78" s="157"/>
      <c r="F78" s="147"/>
      <c r="G78" s="136">
        <f>F78/$F$5</f>
        <v>0</v>
      </c>
    </row>
    <row r="79" s="105" customFormat="1" ht="21" customHeight="1" spans="1:7">
      <c r="A79" s="141">
        <v>3</v>
      </c>
      <c r="B79" s="148" t="s">
        <v>125</v>
      </c>
      <c r="C79" s="143"/>
      <c r="D79" s="145"/>
      <c r="E79" s="157"/>
      <c r="F79" s="147"/>
      <c r="G79" s="136">
        <f>F79/$F$5</f>
        <v>0</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9">C82+C83+C84+C85+C86+C87</f>
        <v>0</v>
      </c>
      <c r="D81" s="161">
        <f t="shared" si="19"/>
        <v>0</v>
      </c>
      <c r="E81" s="161">
        <f t="shared" si="19"/>
        <v>0</v>
      </c>
      <c r="F81" s="161">
        <f t="shared" si="19"/>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20">C89</f>
        <v>0</v>
      </c>
      <c r="D88" s="135">
        <f t="shared" si="20"/>
        <v>0</v>
      </c>
      <c r="E88" s="135">
        <f t="shared" si="20"/>
        <v>0</v>
      </c>
      <c r="F88" s="135">
        <f t="shared" si="20"/>
        <v>0</v>
      </c>
      <c r="G88" s="136">
        <f>F88/$F$5</f>
        <v>0</v>
      </c>
    </row>
    <row r="89" s="105" customFormat="1" ht="14" customHeight="1" spans="1:7">
      <c r="A89" s="152" t="s">
        <v>1265</v>
      </c>
      <c r="B89" s="156" t="s">
        <v>134</v>
      </c>
      <c r="C89" s="153">
        <f t="shared" ref="C89:F89" si="21">C90+C91+C92</f>
        <v>0</v>
      </c>
      <c r="D89" s="153">
        <f t="shared" si="21"/>
        <v>0</v>
      </c>
      <c r="E89" s="153">
        <f t="shared" si="21"/>
        <v>0</v>
      </c>
      <c r="F89" s="153">
        <f t="shared" si="21"/>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2">C94+C96+C100+C107</f>
        <v>1</v>
      </c>
      <c r="D93" s="135"/>
      <c r="E93" s="135">
        <f t="shared" si="22"/>
        <v>800</v>
      </c>
      <c r="F93" s="135">
        <f t="shared" si="22"/>
        <v>240</v>
      </c>
      <c r="G93" s="136">
        <f>F93/$F$5</f>
        <v>0.015393743084842</v>
      </c>
    </row>
    <row r="94" s="105" customFormat="1" ht="14" customHeight="1" spans="1:7">
      <c r="A94" s="161" t="s">
        <v>1265</v>
      </c>
      <c r="B94" s="156" t="s">
        <v>139</v>
      </c>
      <c r="C94" s="161">
        <f t="shared" ref="C94:F94" si="23">C95</f>
        <v>0</v>
      </c>
      <c r="D94" s="161">
        <f t="shared" si="23"/>
        <v>0</v>
      </c>
      <c r="E94" s="161">
        <f t="shared" si="23"/>
        <v>0</v>
      </c>
      <c r="F94" s="161">
        <f t="shared" si="23"/>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4">C97+C98+C99</f>
        <v>1</v>
      </c>
      <c r="D96" s="161" t="s">
        <v>1277</v>
      </c>
      <c r="E96" s="161">
        <f t="shared" si="24"/>
        <v>800</v>
      </c>
      <c r="F96" s="161">
        <f t="shared" si="24"/>
        <v>240</v>
      </c>
      <c r="G96" s="136">
        <f>F96/$F$5</f>
        <v>0.015393743084842</v>
      </c>
    </row>
    <row r="97" s="105" customFormat="1" ht="14" customHeight="1" spans="1:7">
      <c r="A97" s="141">
        <v>1</v>
      </c>
      <c r="B97" s="148" t="s">
        <v>142</v>
      </c>
      <c r="C97" s="143">
        <v>1</v>
      </c>
      <c r="D97" s="143" t="s">
        <v>1277</v>
      </c>
      <c r="E97" s="143">
        <v>800</v>
      </c>
      <c r="F97" s="143">
        <v>240</v>
      </c>
      <c r="G97" s="136">
        <f>F97/$F$5</f>
        <v>0.015393743084842</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5">C101+C102+C103+C104+C105+C106</f>
        <v>0</v>
      </c>
      <c r="D100" s="161">
        <f t="shared" si="25"/>
        <v>0</v>
      </c>
      <c r="E100" s="161">
        <f t="shared" si="25"/>
        <v>0</v>
      </c>
      <c r="F100" s="161">
        <f t="shared" si="25"/>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6">C108+C109+C110+C111+C112</f>
        <v>0</v>
      </c>
      <c r="D107" s="161">
        <f t="shared" si="26"/>
        <v>0</v>
      </c>
      <c r="E107" s="166">
        <f t="shared" si="26"/>
        <v>0</v>
      </c>
      <c r="F107" s="161">
        <f t="shared" si="26"/>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7">C114+C117</f>
        <v>0</v>
      </c>
      <c r="D113" s="135">
        <f t="shared" si="27"/>
        <v>0</v>
      </c>
      <c r="E113" s="135">
        <f t="shared" si="27"/>
        <v>0</v>
      </c>
      <c r="F113" s="135">
        <f t="shared" si="27"/>
        <v>0</v>
      </c>
      <c r="G113" s="136">
        <f>F113/$F$5</f>
        <v>0</v>
      </c>
    </row>
    <row r="114" s="105" customFormat="1" ht="14" customHeight="1" spans="1:7">
      <c r="A114" s="161" t="s">
        <v>1265</v>
      </c>
      <c r="B114" s="156" t="s">
        <v>159</v>
      </c>
      <c r="C114" s="161">
        <f t="shared" ref="C114:F114" si="28">C115+C116</f>
        <v>0</v>
      </c>
      <c r="D114" s="161">
        <f t="shared" si="28"/>
        <v>0</v>
      </c>
      <c r="E114" s="161">
        <f t="shared" si="28"/>
        <v>0</v>
      </c>
      <c r="F114" s="161">
        <f t="shared" si="28"/>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9">C118+C119+C120+C121</f>
        <v>0</v>
      </c>
      <c r="D117" s="161">
        <f t="shared" si="29"/>
        <v>0</v>
      </c>
      <c r="E117" s="161">
        <f t="shared" si="29"/>
        <v>0</v>
      </c>
      <c r="F117" s="161">
        <f t="shared" si="29"/>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30">C123</f>
        <v>0</v>
      </c>
      <c r="D122" s="135">
        <f t="shared" si="30"/>
        <v>0</v>
      </c>
      <c r="E122" s="135">
        <f t="shared" si="30"/>
        <v>0</v>
      </c>
      <c r="F122" s="135">
        <f t="shared" si="30"/>
        <v>0</v>
      </c>
      <c r="G122" s="136">
        <f>F122/$F$5</f>
        <v>0</v>
      </c>
    </row>
    <row r="123" s="105" customFormat="1" ht="14" customHeight="1" spans="1:7">
      <c r="A123" s="152" t="s">
        <v>1265</v>
      </c>
      <c r="B123" s="156" t="s">
        <v>167</v>
      </c>
      <c r="C123" s="153">
        <f t="shared" ref="C123:F123" si="31">C124</f>
        <v>0</v>
      </c>
      <c r="D123" s="153">
        <f t="shared" si="31"/>
        <v>0</v>
      </c>
      <c r="E123" s="153">
        <f t="shared" si="31"/>
        <v>0</v>
      </c>
      <c r="F123" s="153">
        <f t="shared" si="31"/>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2">C126</f>
        <v>1</v>
      </c>
      <c r="D125" s="135" t="s">
        <v>1276</v>
      </c>
      <c r="E125" s="135">
        <f t="shared" si="32"/>
        <v>3800</v>
      </c>
      <c r="F125" s="135">
        <f t="shared" si="32"/>
        <v>38</v>
      </c>
      <c r="G125" s="136">
        <f>F125/$F$5</f>
        <v>0.00243734265509998</v>
      </c>
    </row>
    <row r="126" s="105" customFormat="1" ht="14" customHeight="1" spans="1:7">
      <c r="A126" s="152" t="s">
        <v>1265</v>
      </c>
      <c r="B126" s="156" t="s">
        <v>96</v>
      </c>
      <c r="C126" s="153">
        <f t="shared" ref="C126:F126" si="33">C127+C128+C129</f>
        <v>1</v>
      </c>
      <c r="D126" s="153" t="s">
        <v>1276</v>
      </c>
      <c r="E126" s="153">
        <f t="shared" si="33"/>
        <v>3800</v>
      </c>
      <c r="F126" s="153">
        <f t="shared" si="33"/>
        <v>38</v>
      </c>
      <c r="G126" s="136">
        <f>F126/$F$5</f>
        <v>0.00243734265509998</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0.00243734265509998</v>
      </c>
    </row>
    <row r="129" s="105" customFormat="1" ht="14" customHeight="1" spans="1:7">
      <c r="A129" s="129">
        <v>3</v>
      </c>
      <c r="B129" s="150" t="s">
        <v>170</v>
      </c>
      <c r="C129" s="175"/>
      <c r="D129" s="176"/>
      <c r="E129" s="177"/>
      <c r="F129" s="176"/>
      <c r="G129" s="136">
        <f>F129/$F$5</f>
        <v>0</v>
      </c>
    </row>
    <row r="130" s="105" customFormat="1" ht="15.6"/>
    <row r="131" s="105" customFormat="1" ht="15.6"/>
    <row r="132" s="105" customFormat="1" ht="15.6"/>
    <row r="133" s="105" customFormat="1" ht="15.6"/>
    <row r="134" s="105" customFormat="1" ht="15.6"/>
    <row r="135" s="105" customFormat="1" ht="15.6"/>
    <row r="136" s="105" customFormat="1" ht="15.6"/>
  </sheetData>
  <autoFilter ref="A4:J129">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5" activePane="bottomLeft" state="frozen"/>
      <selection/>
      <selection pane="bottomLeft" activeCell="B15" sqref="B15"/>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1.5"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19</v>
      </c>
      <c r="D5" s="131" t="e">
        <f t="shared" si="0"/>
        <v>#VALUE!</v>
      </c>
      <c r="E5" s="131">
        <f t="shared" si="0"/>
        <v>17643.59</v>
      </c>
      <c r="F5" s="131">
        <f t="shared" si="0"/>
        <v>12605.64</v>
      </c>
      <c r="G5" s="132">
        <f t="shared" si="0"/>
        <v>1</v>
      </c>
      <c r="H5" s="106"/>
      <c r="I5" s="106"/>
      <c r="J5" s="106"/>
    </row>
    <row r="6" s="107" customFormat="1" ht="18" customHeight="1" spans="1:10">
      <c r="A6" s="133" t="s">
        <v>640</v>
      </c>
      <c r="B6" s="134" t="s">
        <v>51</v>
      </c>
      <c r="C6" s="135">
        <f t="shared" ref="C6:F6" si="1">C7+C25+C30+C37+C42</f>
        <v>14</v>
      </c>
      <c r="D6" s="135" t="s">
        <v>1266</v>
      </c>
      <c r="E6" s="135">
        <f t="shared" si="1"/>
        <v>12833.59</v>
      </c>
      <c r="F6" s="135">
        <f t="shared" si="1"/>
        <v>9247.64</v>
      </c>
      <c r="G6" s="136">
        <f>F6/$F$5</f>
        <v>0.733611304146398</v>
      </c>
      <c r="H6" s="106"/>
      <c r="I6" s="106"/>
      <c r="J6" s="106"/>
    </row>
    <row r="7" s="108" customFormat="1" ht="18" customHeight="1" spans="1:10">
      <c r="A7" s="137" t="s">
        <v>1265</v>
      </c>
      <c r="B7" s="138" t="s">
        <v>53</v>
      </c>
      <c r="C7" s="139">
        <f t="shared" ref="C7:F7" si="2">C8+C11+C16+C17+C22+C23+C24</f>
        <v>5</v>
      </c>
      <c r="D7" s="139" t="s">
        <v>1266</v>
      </c>
      <c r="E7" s="139">
        <f t="shared" si="2"/>
        <v>11522.59</v>
      </c>
      <c r="F7" s="139">
        <f t="shared" si="2"/>
        <v>4277.64</v>
      </c>
      <c r="G7" s="136">
        <f>F7/$F$5</f>
        <v>0.339343341551877</v>
      </c>
      <c r="H7" s="140"/>
      <c r="I7" s="140"/>
      <c r="J7" s="140"/>
    </row>
    <row r="8" s="108" customFormat="1" ht="18" customHeight="1" spans="1:10">
      <c r="A8" s="141">
        <v>1</v>
      </c>
      <c r="B8" s="142" t="s">
        <v>55</v>
      </c>
      <c r="C8" s="143">
        <f t="shared" ref="C8:F8" si="3">C9+C10</f>
        <v>3</v>
      </c>
      <c r="D8" s="143" t="e">
        <f t="shared" si="3"/>
        <v>#VALUE!</v>
      </c>
      <c r="E8" s="143">
        <f t="shared" si="3"/>
        <v>3677.59</v>
      </c>
      <c r="F8" s="143">
        <f t="shared" si="3"/>
        <v>907.64</v>
      </c>
      <c r="G8" s="136">
        <f>F8/$F$5</f>
        <v>0.0720026908590123</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3</v>
      </c>
      <c r="D10" s="145" t="s">
        <v>1266</v>
      </c>
      <c r="E10" s="146">
        <v>3677.59</v>
      </c>
      <c r="F10" s="147">
        <v>907.64</v>
      </c>
      <c r="G10" s="136">
        <f>F10/$F$5</f>
        <v>0.0720026908590123</v>
      </c>
      <c r="H10" s="140"/>
      <c r="I10" s="140"/>
      <c r="J10" s="140"/>
    </row>
    <row r="11" s="108" customFormat="1" ht="18" customHeight="1" spans="1:10">
      <c r="A11" s="141">
        <v>2</v>
      </c>
      <c r="B11" s="142" t="s">
        <v>59</v>
      </c>
      <c r="C11" s="143">
        <v>0</v>
      </c>
      <c r="D11" s="143">
        <v>0</v>
      </c>
      <c r="E11" s="143">
        <v>0</v>
      </c>
      <c r="F11" s="143">
        <v>0</v>
      </c>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4">C18+C19+C20+C21</f>
        <v>2</v>
      </c>
      <c r="D17" s="143" t="e">
        <f t="shared" si="4"/>
        <v>#VALUE!</v>
      </c>
      <c r="E17" s="143">
        <f t="shared" si="4"/>
        <v>7845</v>
      </c>
      <c r="F17" s="143">
        <f t="shared" si="4"/>
        <v>3370</v>
      </c>
      <c r="G17" s="136">
        <f>F17/$F$5</f>
        <v>0.267340650692865</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2</v>
      </c>
      <c r="D20" s="145" t="s">
        <v>1266</v>
      </c>
      <c r="E20" s="146">
        <v>7845</v>
      </c>
      <c r="F20" s="147">
        <v>3370</v>
      </c>
      <c r="G20" s="136">
        <f>F20/$F$5</f>
        <v>0.267340650692865</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1455</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5">C26+C27+C28+C29</f>
        <v>3</v>
      </c>
      <c r="D25" s="139" t="e">
        <f t="shared" si="5"/>
        <v>#VALUE!</v>
      </c>
      <c r="E25" s="139">
        <f t="shared" si="5"/>
        <v>3</v>
      </c>
      <c r="F25" s="139">
        <f t="shared" si="5"/>
        <v>340</v>
      </c>
      <c r="G25" s="136">
        <f>F25/$F$5</f>
        <v>0.0269720537791021</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v>3</v>
      </c>
      <c r="D27" s="145" t="s">
        <v>1279</v>
      </c>
      <c r="E27" s="146">
        <v>3</v>
      </c>
      <c r="F27" s="147">
        <v>340</v>
      </c>
      <c r="G27" s="136">
        <f>F27/$F$5</f>
        <v>0.0269720537791021</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6">C31+C36</f>
        <v>3</v>
      </c>
      <c r="D30" s="139" t="e">
        <f t="shared" si="6"/>
        <v>#VALUE!</v>
      </c>
      <c r="E30" s="139">
        <f t="shared" si="6"/>
        <v>108</v>
      </c>
      <c r="F30" s="139">
        <f t="shared" si="6"/>
        <v>3850</v>
      </c>
      <c r="G30" s="136">
        <f>F30/$F$5</f>
        <v>0.305418844263361</v>
      </c>
      <c r="H30" s="140"/>
      <c r="I30" s="140"/>
      <c r="J30" s="140"/>
    </row>
    <row r="31" s="108" customFormat="1" ht="18" customHeight="1" spans="1:10">
      <c r="A31" s="141">
        <v>1</v>
      </c>
      <c r="B31" s="148" t="s">
        <v>79</v>
      </c>
      <c r="C31" s="143">
        <f t="shared" ref="C31:F31" si="7">C32+C33+C34+C35</f>
        <v>3</v>
      </c>
      <c r="D31" s="143" t="e">
        <f t="shared" si="7"/>
        <v>#VALUE!</v>
      </c>
      <c r="E31" s="143">
        <f t="shared" si="7"/>
        <v>108</v>
      </c>
      <c r="F31" s="143">
        <f t="shared" si="7"/>
        <v>3850</v>
      </c>
      <c r="G31" s="136">
        <f>F31/$F$5</f>
        <v>0.305418844263361</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3</v>
      </c>
      <c r="D35" s="145" t="s">
        <v>1269</v>
      </c>
      <c r="E35" s="146">
        <v>108</v>
      </c>
      <c r="F35" s="147">
        <v>3850</v>
      </c>
      <c r="G35" s="136">
        <f>F35/$F$5</f>
        <v>0.305418844263361</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8">C38+C39+C40+C41</f>
        <v>0</v>
      </c>
      <c r="D37" s="139">
        <f t="shared" si="8"/>
        <v>0</v>
      </c>
      <c r="E37" s="139">
        <f t="shared" si="8"/>
        <v>0</v>
      </c>
      <c r="F37" s="139">
        <f t="shared" si="8"/>
        <v>0</v>
      </c>
      <c r="G37" s="136">
        <f>F37/$F$5</f>
        <v>0</v>
      </c>
      <c r="H37" s="140"/>
      <c r="I37" s="140"/>
      <c r="J37" s="140"/>
    </row>
    <row r="38" s="108" customFormat="1" ht="18" customHeight="1" spans="1:10">
      <c r="A38" s="141">
        <v>1</v>
      </c>
      <c r="B38" s="150" t="s">
        <v>86</v>
      </c>
      <c r="C38" s="143"/>
      <c r="D38" s="145"/>
      <c r="E38" s="146"/>
      <c r="F38" s="147"/>
      <c r="G38" s="136">
        <f>F38/$F$5</f>
        <v>0</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9">C43+C44+C45+C46+C47+C48</f>
        <v>3</v>
      </c>
      <c r="D42" s="139" t="e">
        <f t="shared" si="9"/>
        <v>#VALUE!</v>
      </c>
      <c r="E42" s="139">
        <f t="shared" si="9"/>
        <v>1200</v>
      </c>
      <c r="F42" s="139">
        <f t="shared" si="9"/>
        <v>780</v>
      </c>
      <c r="G42" s="136">
        <f>F42/$F$5</f>
        <v>0.0618770645520577</v>
      </c>
      <c r="H42" s="140"/>
      <c r="I42" s="140"/>
      <c r="J42" s="140"/>
    </row>
    <row r="43" s="108" customFormat="1" ht="18" customHeight="1" spans="1:10">
      <c r="A43" s="141">
        <v>1</v>
      </c>
      <c r="B43" s="148" t="s">
        <v>91</v>
      </c>
      <c r="C43" s="143">
        <v>1</v>
      </c>
      <c r="D43" s="145" t="s">
        <v>1276</v>
      </c>
      <c r="E43" s="146">
        <v>1200</v>
      </c>
      <c r="F43" s="147">
        <v>200</v>
      </c>
      <c r="G43" s="136">
        <f>F43/$F$5</f>
        <v>0.0158659139877071</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v>2</v>
      </c>
      <c r="D48" s="145"/>
      <c r="E48" s="146"/>
      <c r="F48" s="147">
        <v>580</v>
      </c>
      <c r="G48" s="136">
        <f>F48/$F$5</f>
        <v>0.0460111505643506</v>
      </c>
      <c r="H48" s="140"/>
      <c r="I48" s="140"/>
      <c r="J48" s="140"/>
    </row>
    <row r="49" s="107" customFormat="1" ht="18" customHeight="1" spans="1:10">
      <c r="A49" s="133" t="s">
        <v>645</v>
      </c>
      <c r="B49" s="134" t="s">
        <v>97</v>
      </c>
      <c r="C49" s="135">
        <f t="shared" ref="C49:F49" si="10">C50+C53+C56+C59+C63</f>
        <v>1</v>
      </c>
      <c r="D49" s="135">
        <f t="shared" si="10"/>
        <v>0</v>
      </c>
      <c r="E49" s="135">
        <f t="shared" si="10"/>
        <v>0</v>
      </c>
      <c r="F49" s="135">
        <f t="shared" si="10"/>
        <v>30</v>
      </c>
      <c r="G49" s="136">
        <f>F49/$F$5</f>
        <v>0.00237988709815606</v>
      </c>
      <c r="H49" s="106"/>
      <c r="I49" s="106"/>
      <c r="J49" s="106"/>
    </row>
    <row r="50" s="107" customFormat="1" ht="18" customHeight="1" spans="1:10">
      <c r="A50" s="152" t="s">
        <v>1265</v>
      </c>
      <c r="B50" s="149" t="s">
        <v>98</v>
      </c>
      <c r="C50" s="153">
        <f t="shared" ref="C50:F50" si="11">C51+C52</f>
        <v>1</v>
      </c>
      <c r="D50" s="153">
        <f t="shared" si="11"/>
        <v>0</v>
      </c>
      <c r="E50" s="153">
        <f t="shared" si="11"/>
        <v>0</v>
      </c>
      <c r="F50" s="153">
        <f t="shared" si="11"/>
        <v>30</v>
      </c>
      <c r="G50" s="136">
        <f>F50/$F$5</f>
        <v>0.00237988709815606</v>
      </c>
      <c r="H50" s="106"/>
      <c r="I50" s="106"/>
      <c r="J50" s="106"/>
    </row>
    <row r="51" s="108" customFormat="1" ht="18" customHeight="1" spans="1:10">
      <c r="A51" s="141">
        <v>1</v>
      </c>
      <c r="B51" s="148" t="s">
        <v>99</v>
      </c>
      <c r="C51" s="143">
        <v>1</v>
      </c>
      <c r="D51" s="145"/>
      <c r="E51" s="146"/>
      <c r="F51" s="147">
        <v>30</v>
      </c>
      <c r="G51" s="136">
        <f>F51/$F$5</f>
        <v>0.00237988709815606</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2">C54+C55</f>
        <v>0</v>
      </c>
      <c r="D53" s="139">
        <f t="shared" si="12"/>
        <v>0</v>
      </c>
      <c r="E53" s="139">
        <f t="shared" si="12"/>
        <v>0</v>
      </c>
      <c r="F53" s="139">
        <f t="shared" si="12"/>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3">C57+C58</f>
        <v>0</v>
      </c>
      <c r="D56" s="139">
        <f t="shared" si="13"/>
        <v>0</v>
      </c>
      <c r="E56" s="139">
        <f t="shared" si="13"/>
        <v>0</v>
      </c>
      <c r="F56" s="139">
        <f t="shared" si="13"/>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4">C60+C61+C62</f>
        <v>0</v>
      </c>
      <c r="D59" s="139">
        <f t="shared" si="14"/>
        <v>0</v>
      </c>
      <c r="E59" s="139">
        <f t="shared" si="14"/>
        <v>0</v>
      </c>
      <c r="F59" s="139">
        <f t="shared" si="14"/>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5">C64</f>
        <v>0</v>
      </c>
      <c r="D63" s="139">
        <f t="shared" si="15"/>
        <v>0</v>
      </c>
      <c r="E63" s="139">
        <f t="shared" si="15"/>
        <v>0</v>
      </c>
      <c r="F63" s="139">
        <f t="shared" si="15"/>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6">C66+C76+C81</f>
        <v>2</v>
      </c>
      <c r="D65" s="135" t="e">
        <f t="shared" si="16"/>
        <v>#VALUE!</v>
      </c>
      <c r="E65" s="135">
        <f t="shared" si="16"/>
        <v>210</v>
      </c>
      <c r="F65" s="135">
        <f t="shared" si="16"/>
        <v>3050</v>
      </c>
      <c r="G65" s="136">
        <f>F65/$F$5</f>
        <v>0.241955188312533</v>
      </c>
    </row>
    <row r="66" s="106" customFormat="1" ht="18" customHeight="1" spans="1:7">
      <c r="A66" s="152" t="s">
        <v>1265</v>
      </c>
      <c r="B66" s="156" t="s">
        <v>113</v>
      </c>
      <c r="C66" s="153">
        <f t="shared" ref="C66:F66" si="17">C67+C68+C69+C70+C71+C72+C73+C74+C75</f>
        <v>2</v>
      </c>
      <c r="D66" s="153" t="e">
        <f t="shared" si="17"/>
        <v>#VALUE!</v>
      </c>
      <c r="E66" s="153">
        <f t="shared" si="17"/>
        <v>210</v>
      </c>
      <c r="F66" s="153">
        <f t="shared" si="17"/>
        <v>3050</v>
      </c>
      <c r="G66" s="136">
        <f>F66/$F$5</f>
        <v>0.241955188312533</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v>1</v>
      </c>
      <c r="D69" s="145" t="s">
        <v>1269</v>
      </c>
      <c r="E69" s="157">
        <v>30</v>
      </c>
      <c r="F69" s="147">
        <v>1800</v>
      </c>
      <c r="G69" s="136">
        <f>F69/$F$5</f>
        <v>0.142793225889364</v>
      </c>
    </row>
    <row r="70" s="105" customFormat="1" ht="18" customHeight="1" spans="1:7">
      <c r="A70" s="141">
        <v>4</v>
      </c>
      <c r="B70" s="148" t="s">
        <v>117</v>
      </c>
      <c r="C70" s="143">
        <v>1</v>
      </c>
      <c r="D70" s="145" t="s">
        <v>1269</v>
      </c>
      <c r="E70" s="157">
        <v>180</v>
      </c>
      <c r="F70" s="147">
        <v>1250</v>
      </c>
      <c r="G70" s="136">
        <f>F70/$F$5</f>
        <v>0.0991619624231693</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1485</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8">C77+C78+C79+C80</f>
        <v>0</v>
      </c>
      <c r="D76" s="161">
        <f t="shared" si="18"/>
        <v>0</v>
      </c>
      <c r="E76" s="161">
        <f t="shared" si="18"/>
        <v>0</v>
      </c>
      <c r="F76" s="161">
        <f t="shared" si="18"/>
        <v>0</v>
      </c>
      <c r="G76" s="136">
        <f>F76/$F$5</f>
        <v>0</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c r="D78" s="145"/>
      <c r="E78" s="157"/>
      <c r="F78" s="147"/>
      <c r="G78" s="136">
        <f>F78/$F$5</f>
        <v>0</v>
      </c>
    </row>
    <row r="79" s="105" customFormat="1" ht="21" customHeight="1" spans="1:7">
      <c r="A79" s="141">
        <v>3</v>
      </c>
      <c r="B79" s="148" t="s">
        <v>125</v>
      </c>
      <c r="C79" s="143"/>
      <c r="D79" s="145"/>
      <c r="E79" s="157"/>
      <c r="F79" s="147"/>
      <c r="G79" s="136">
        <f>F79/$F$5</f>
        <v>0</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9">C82+C83+C84+C85+C86+C87</f>
        <v>0</v>
      </c>
      <c r="D81" s="161">
        <f t="shared" si="19"/>
        <v>0</v>
      </c>
      <c r="E81" s="161">
        <f t="shared" si="19"/>
        <v>0</v>
      </c>
      <c r="F81" s="161">
        <f t="shared" si="19"/>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20">C89</f>
        <v>0</v>
      </c>
      <c r="D88" s="135">
        <f t="shared" si="20"/>
        <v>0</v>
      </c>
      <c r="E88" s="135">
        <f t="shared" si="20"/>
        <v>0</v>
      </c>
      <c r="F88" s="135">
        <f t="shared" si="20"/>
        <v>0</v>
      </c>
      <c r="G88" s="136">
        <f>F88/$F$5</f>
        <v>0</v>
      </c>
    </row>
    <row r="89" s="105" customFormat="1" ht="14" customHeight="1" spans="1:7">
      <c r="A89" s="152" t="s">
        <v>1265</v>
      </c>
      <c r="B89" s="156" t="s">
        <v>134</v>
      </c>
      <c r="C89" s="153">
        <f t="shared" ref="C89:F89" si="21">C90+C91+C92</f>
        <v>0</v>
      </c>
      <c r="D89" s="153">
        <f t="shared" si="21"/>
        <v>0</v>
      </c>
      <c r="E89" s="153">
        <f t="shared" si="21"/>
        <v>0</v>
      </c>
      <c r="F89" s="153">
        <f t="shared" si="21"/>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2">C94+C96+C100+C107</f>
        <v>1</v>
      </c>
      <c r="D93" s="135"/>
      <c r="E93" s="135">
        <f t="shared" si="22"/>
        <v>800</v>
      </c>
      <c r="F93" s="135">
        <f t="shared" si="22"/>
        <v>240</v>
      </c>
      <c r="G93" s="136">
        <f>F93/$F$5</f>
        <v>0.0190390967852485</v>
      </c>
    </row>
    <row r="94" s="105" customFormat="1" ht="14" customHeight="1" spans="1:7">
      <c r="A94" s="161" t="s">
        <v>1265</v>
      </c>
      <c r="B94" s="156" t="s">
        <v>139</v>
      </c>
      <c r="C94" s="161">
        <f t="shared" ref="C94:F94" si="23">C95</f>
        <v>0</v>
      </c>
      <c r="D94" s="161">
        <f t="shared" si="23"/>
        <v>0</v>
      </c>
      <c r="E94" s="161">
        <f t="shared" si="23"/>
        <v>0</v>
      </c>
      <c r="F94" s="161">
        <f t="shared" si="23"/>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4">C97+C98+C99</f>
        <v>1</v>
      </c>
      <c r="D96" s="161" t="s">
        <v>1277</v>
      </c>
      <c r="E96" s="161">
        <f t="shared" si="24"/>
        <v>800</v>
      </c>
      <c r="F96" s="161">
        <f t="shared" si="24"/>
        <v>240</v>
      </c>
      <c r="G96" s="136">
        <f>F96/$F$5</f>
        <v>0.0190390967852485</v>
      </c>
    </row>
    <row r="97" s="105" customFormat="1" ht="14" customHeight="1" spans="1:7">
      <c r="A97" s="141">
        <v>1</v>
      </c>
      <c r="B97" s="148" t="s">
        <v>142</v>
      </c>
      <c r="C97" s="143">
        <v>1</v>
      </c>
      <c r="D97" s="143" t="s">
        <v>1277</v>
      </c>
      <c r="E97" s="143">
        <v>800</v>
      </c>
      <c r="F97" s="143">
        <v>240</v>
      </c>
      <c r="G97" s="136">
        <f>F97/$F$5</f>
        <v>0.0190390967852485</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5">C101+C102+C103+C104+C105+C106</f>
        <v>0</v>
      </c>
      <c r="D100" s="161">
        <f t="shared" si="25"/>
        <v>0</v>
      </c>
      <c r="E100" s="161">
        <f t="shared" si="25"/>
        <v>0</v>
      </c>
      <c r="F100" s="161">
        <f t="shared" si="25"/>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6">C108+C109+C110+C111+C112</f>
        <v>0</v>
      </c>
      <c r="D107" s="161">
        <f t="shared" si="26"/>
        <v>0</v>
      </c>
      <c r="E107" s="166">
        <f t="shared" si="26"/>
        <v>0</v>
      </c>
      <c r="F107" s="161">
        <f t="shared" si="26"/>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7">C114+C117</f>
        <v>0</v>
      </c>
      <c r="D113" s="135">
        <f t="shared" si="27"/>
        <v>0</v>
      </c>
      <c r="E113" s="135">
        <f t="shared" si="27"/>
        <v>0</v>
      </c>
      <c r="F113" s="135">
        <f t="shared" si="27"/>
        <v>0</v>
      </c>
      <c r="G113" s="136">
        <f>F113/$F$5</f>
        <v>0</v>
      </c>
    </row>
    <row r="114" s="105" customFormat="1" ht="14" customHeight="1" spans="1:7">
      <c r="A114" s="161" t="s">
        <v>1265</v>
      </c>
      <c r="B114" s="156" t="s">
        <v>159</v>
      </c>
      <c r="C114" s="161">
        <f t="shared" ref="C114:F114" si="28">C115+C116</f>
        <v>0</v>
      </c>
      <c r="D114" s="161">
        <f t="shared" si="28"/>
        <v>0</v>
      </c>
      <c r="E114" s="161">
        <f t="shared" si="28"/>
        <v>0</v>
      </c>
      <c r="F114" s="161">
        <f t="shared" si="28"/>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9">C118+C119+C120+C121</f>
        <v>0</v>
      </c>
      <c r="D117" s="161">
        <f t="shared" si="29"/>
        <v>0</v>
      </c>
      <c r="E117" s="161">
        <f t="shared" si="29"/>
        <v>0</v>
      </c>
      <c r="F117" s="161">
        <f t="shared" si="29"/>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30">C123</f>
        <v>0</v>
      </c>
      <c r="D122" s="135">
        <f t="shared" si="30"/>
        <v>0</v>
      </c>
      <c r="E122" s="135">
        <f t="shared" si="30"/>
        <v>0</v>
      </c>
      <c r="F122" s="135">
        <f t="shared" si="30"/>
        <v>0</v>
      </c>
      <c r="G122" s="136">
        <f>F122/$F$5</f>
        <v>0</v>
      </c>
    </row>
    <row r="123" s="105" customFormat="1" ht="14" customHeight="1" spans="1:7">
      <c r="A123" s="152" t="s">
        <v>1265</v>
      </c>
      <c r="B123" s="156" t="s">
        <v>167</v>
      </c>
      <c r="C123" s="153">
        <f t="shared" ref="C123:F123" si="31">C124</f>
        <v>0</v>
      </c>
      <c r="D123" s="153">
        <f t="shared" si="31"/>
        <v>0</v>
      </c>
      <c r="E123" s="153">
        <f t="shared" si="31"/>
        <v>0</v>
      </c>
      <c r="F123" s="153">
        <f t="shared" si="31"/>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2">C126</f>
        <v>1</v>
      </c>
      <c r="D125" s="135" t="s">
        <v>1276</v>
      </c>
      <c r="E125" s="135">
        <f t="shared" si="32"/>
        <v>3800</v>
      </c>
      <c r="F125" s="135">
        <f t="shared" si="32"/>
        <v>38</v>
      </c>
      <c r="G125" s="136">
        <f>F125/$F$5</f>
        <v>0.00301452365766435</v>
      </c>
    </row>
    <row r="126" s="105" customFormat="1" ht="14" customHeight="1" spans="1:7">
      <c r="A126" s="152" t="s">
        <v>1265</v>
      </c>
      <c r="B126" s="156" t="s">
        <v>96</v>
      </c>
      <c r="C126" s="153">
        <f t="shared" ref="C126:F126" si="33">C127+C128+C129</f>
        <v>1</v>
      </c>
      <c r="D126" s="153" t="s">
        <v>1276</v>
      </c>
      <c r="E126" s="153">
        <f t="shared" si="33"/>
        <v>3800</v>
      </c>
      <c r="F126" s="153">
        <f t="shared" si="33"/>
        <v>38</v>
      </c>
      <c r="G126" s="136">
        <f>F126/$F$5</f>
        <v>0.00301452365766435</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0.00301452365766435</v>
      </c>
    </row>
    <row r="129" s="105" customFormat="1" ht="14" customHeight="1" spans="1:7">
      <c r="A129" s="129">
        <v>3</v>
      </c>
      <c r="B129" s="150" t="s">
        <v>170</v>
      </c>
      <c r="C129" s="175"/>
      <c r="D129" s="176"/>
      <c r="E129" s="177"/>
      <c r="F129" s="176"/>
      <c r="G129" s="136">
        <f>F129/$F$5</f>
        <v>0</v>
      </c>
    </row>
    <row r="130" s="105" customFormat="1" ht="15.6"/>
    <row r="131" s="105" customFormat="1" ht="15.6"/>
    <row r="132" s="105" customFormat="1" ht="15.6"/>
    <row r="133" s="105" customFormat="1" ht="15.6"/>
    <row r="134" s="105" customFormat="1" ht="15.6"/>
    <row r="135" s="105" customFormat="1" ht="15.6"/>
    <row r="136" s="105" customFormat="1" ht="15.6"/>
  </sheetData>
  <autoFilter ref="A4:J129">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O33"/>
  <sheetViews>
    <sheetView view="pageBreakPreview" zoomScale="40" zoomScaleNormal="47" workbookViewId="0">
      <pane xSplit="7" ySplit="6" topLeftCell="AN14" activePane="bottomRight" state="frozen"/>
      <selection/>
      <selection pane="topRight"/>
      <selection pane="bottomLeft"/>
      <selection pane="bottomRight" activeCell="G14" sqref="G14"/>
    </sheetView>
  </sheetViews>
  <sheetFormatPr defaultColWidth="8.88888888888889" defaultRowHeight="14.4"/>
  <cols>
    <col min="1" max="1" width="11.2962962962963" style="9" customWidth="1"/>
    <col min="2" max="2" width="12.3055555555556" style="12" customWidth="1"/>
    <col min="3" max="3" width="25.9907407407407" style="12" customWidth="1"/>
    <col min="4" max="4" width="16.3518518518519" style="12" customWidth="1"/>
    <col min="5" max="5" width="15.1296296296296" style="12" customWidth="1"/>
    <col min="6" max="6" width="36" style="12" customWidth="1"/>
    <col min="7" max="7" width="181.75" style="12" customWidth="1"/>
    <col min="8" max="8" width="12.7037037037037" style="9" customWidth="1"/>
    <col min="9" max="9" width="18.8796296296296" style="9" customWidth="1"/>
    <col min="10" max="11" width="8.12962962962963" style="9" customWidth="1"/>
    <col min="12" max="14" width="11.6296296296296" style="9" customWidth="1"/>
    <col min="15" max="15" width="18.6296296296296" style="9" customWidth="1"/>
    <col min="16" max="16" width="11.3796296296296" style="9" customWidth="1"/>
    <col min="17" max="17" width="8.12962962962963" style="9" customWidth="1"/>
    <col min="18" max="19" width="13.1296296296296" style="9" customWidth="1"/>
    <col min="20" max="24" width="18.6296296296296" style="14" customWidth="1"/>
    <col min="25" max="25" width="15.3796296296296" style="9" customWidth="1"/>
    <col min="26" max="26" width="22" style="9" customWidth="1"/>
    <col min="27" max="27" width="22.5925925925926" style="9" customWidth="1"/>
    <col min="28" max="28" width="11.6296296296296" style="9" customWidth="1"/>
    <col min="29" max="29" width="14.6574074074074" style="9" customWidth="1"/>
    <col min="30" max="36" width="15.1296296296296" style="9" customWidth="1"/>
    <col min="37" max="37" width="12.1296296296296" style="9" customWidth="1"/>
    <col min="38" max="38" width="41.6296296296296" style="12" customWidth="1"/>
    <col min="39" max="40" width="36.6296296296296" style="12" customWidth="1"/>
    <col min="41" max="41" width="26.3055555555556" style="12" hidden="1" customWidth="1"/>
    <col min="42" max="16384" width="8.88888888888889" style="8"/>
  </cols>
  <sheetData>
    <row r="1" s="5" customFormat="1" ht="39" customHeight="1" spans="1:40">
      <c r="A1" s="15" t="s">
        <v>0</v>
      </c>
      <c r="B1" s="15"/>
      <c r="C1" s="15"/>
      <c r="D1" s="12"/>
      <c r="E1" s="12"/>
      <c r="F1" s="12"/>
      <c r="G1" s="15"/>
      <c r="H1" s="16"/>
      <c r="I1" s="16"/>
      <c r="J1" s="16"/>
      <c r="K1" s="16"/>
      <c r="L1" s="9"/>
      <c r="M1" s="9"/>
      <c r="N1" s="9"/>
      <c r="O1" s="9"/>
      <c r="P1" s="9"/>
      <c r="Q1" s="9"/>
      <c r="R1" s="9"/>
      <c r="S1" s="9"/>
      <c r="T1" s="14"/>
      <c r="U1" s="14"/>
      <c r="V1" s="14"/>
      <c r="W1" s="14"/>
      <c r="X1" s="14"/>
      <c r="Y1" s="53"/>
      <c r="Z1" s="9"/>
      <c r="AA1" s="9"/>
      <c r="AB1" s="9"/>
      <c r="AC1" s="9"/>
      <c r="AD1" s="9"/>
      <c r="AE1" s="9"/>
      <c r="AF1" s="9"/>
      <c r="AG1" s="9"/>
      <c r="AH1" s="9"/>
      <c r="AI1" s="9"/>
      <c r="AJ1" s="9"/>
      <c r="AK1" s="9"/>
      <c r="AL1" s="63"/>
      <c r="AM1" s="63"/>
      <c r="AN1" s="63"/>
    </row>
    <row r="2" s="6" customFormat="1" ht="63" customHeight="1" spans="1:40">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row>
    <row r="3" s="7" customFormat="1" ht="70" customHeight="1" spans="1:41">
      <c r="A3" s="18" t="s">
        <v>2</v>
      </c>
      <c r="B3" s="80" t="s">
        <v>4</v>
      </c>
      <c r="C3" s="80" t="s">
        <v>5</v>
      </c>
      <c r="D3" s="80" t="s">
        <v>6</v>
      </c>
      <c r="E3" s="80" t="s">
        <v>7</v>
      </c>
      <c r="F3" s="80" t="s">
        <v>8</v>
      </c>
      <c r="G3" s="80" t="s">
        <v>9</v>
      </c>
      <c r="H3" s="18" t="s">
        <v>10</v>
      </c>
      <c r="I3" s="80" t="s">
        <v>11</v>
      </c>
      <c r="J3" s="18" t="s">
        <v>12</v>
      </c>
      <c r="K3" s="18"/>
      <c r="L3" s="18"/>
      <c r="M3" s="18"/>
      <c r="N3" s="18"/>
      <c r="O3" s="18"/>
      <c r="P3" s="18"/>
      <c r="Q3" s="18"/>
      <c r="R3" s="87" t="s">
        <v>13</v>
      </c>
      <c r="S3" s="88"/>
      <c r="T3" s="19" t="s">
        <v>14</v>
      </c>
      <c r="U3" s="20"/>
      <c r="V3" s="20"/>
      <c r="W3" s="20"/>
      <c r="X3" s="21"/>
      <c r="Y3" s="97" t="s">
        <v>15</v>
      </c>
      <c r="Z3" s="98"/>
      <c r="AA3" s="98"/>
      <c r="AB3" s="98"/>
      <c r="AC3" s="98"/>
      <c r="AD3" s="98"/>
      <c r="AE3" s="98"/>
      <c r="AF3" s="98"/>
      <c r="AG3" s="98"/>
      <c r="AH3" s="98"/>
      <c r="AI3" s="98"/>
      <c r="AJ3" s="98"/>
      <c r="AK3" s="100"/>
      <c r="AL3" s="80" t="s">
        <v>16</v>
      </c>
      <c r="AM3" s="80" t="s">
        <v>17</v>
      </c>
      <c r="AN3" s="89" t="s">
        <v>615</v>
      </c>
      <c r="AO3" s="104" t="s">
        <v>1384</v>
      </c>
    </row>
    <row r="4" s="7" customFormat="1" ht="90" customHeight="1" spans="1:41">
      <c r="A4" s="18"/>
      <c r="B4" s="80"/>
      <c r="C4" s="80"/>
      <c r="D4" s="80"/>
      <c r="E4" s="80"/>
      <c r="F4" s="80"/>
      <c r="G4" s="80"/>
      <c r="H4" s="18"/>
      <c r="I4" s="80"/>
      <c r="J4" s="18" t="s">
        <v>18</v>
      </c>
      <c r="K4" s="18" t="s">
        <v>19</v>
      </c>
      <c r="L4" s="18" t="s">
        <v>20</v>
      </c>
      <c r="M4" s="18" t="s">
        <v>21</v>
      </c>
      <c r="N4" s="18" t="s">
        <v>22</v>
      </c>
      <c r="O4" s="18" t="s">
        <v>23</v>
      </c>
      <c r="P4" s="18" t="s">
        <v>24</v>
      </c>
      <c r="Q4" s="18" t="s">
        <v>25</v>
      </c>
      <c r="R4" s="89" t="s">
        <v>1253</v>
      </c>
      <c r="S4" s="89" t="s">
        <v>1254</v>
      </c>
      <c r="T4" s="89" t="s">
        <v>30</v>
      </c>
      <c r="U4" s="45" t="s">
        <v>31</v>
      </c>
      <c r="V4" s="89" t="s">
        <v>32</v>
      </c>
      <c r="W4" s="45" t="s">
        <v>33</v>
      </c>
      <c r="X4" s="45" t="s">
        <v>34</v>
      </c>
      <c r="Y4" s="99" t="s">
        <v>35</v>
      </c>
      <c r="Z4" s="80" t="s">
        <v>36</v>
      </c>
      <c r="AA4" s="99" t="s">
        <v>37</v>
      </c>
      <c r="AB4" s="99"/>
      <c r="AC4" s="99"/>
      <c r="AD4" s="99"/>
      <c r="AE4" s="80" t="s">
        <v>38</v>
      </c>
      <c r="AF4" s="80" t="s">
        <v>39</v>
      </c>
      <c r="AG4" s="80" t="s">
        <v>40</v>
      </c>
      <c r="AH4" s="80" t="s">
        <v>41</v>
      </c>
      <c r="AI4" s="80" t="s">
        <v>42</v>
      </c>
      <c r="AJ4" s="80" t="s">
        <v>43</v>
      </c>
      <c r="AK4" s="89" t="s">
        <v>44</v>
      </c>
      <c r="AL4" s="80"/>
      <c r="AM4" s="80"/>
      <c r="AN4" s="101"/>
      <c r="AO4" s="104"/>
    </row>
    <row r="5" s="7" customFormat="1" ht="118" customHeight="1" spans="1:41">
      <c r="A5" s="18"/>
      <c r="B5" s="80"/>
      <c r="C5" s="80"/>
      <c r="D5" s="80"/>
      <c r="E5" s="80"/>
      <c r="F5" s="80"/>
      <c r="G5" s="80"/>
      <c r="H5" s="18"/>
      <c r="I5" s="80"/>
      <c r="J5" s="18"/>
      <c r="K5" s="18"/>
      <c r="L5" s="18"/>
      <c r="M5" s="18"/>
      <c r="N5" s="18"/>
      <c r="O5" s="18"/>
      <c r="P5" s="18"/>
      <c r="Q5" s="18"/>
      <c r="R5" s="90"/>
      <c r="S5" s="90"/>
      <c r="T5" s="90"/>
      <c r="U5" s="46"/>
      <c r="V5" s="90"/>
      <c r="W5" s="46"/>
      <c r="X5" s="46"/>
      <c r="Y5" s="99"/>
      <c r="Z5" s="80"/>
      <c r="AA5" s="99" t="s">
        <v>45</v>
      </c>
      <c r="AB5" s="99" t="s">
        <v>46</v>
      </c>
      <c r="AC5" s="99" t="s">
        <v>47</v>
      </c>
      <c r="AD5" s="99" t="s">
        <v>48</v>
      </c>
      <c r="AE5" s="80"/>
      <c r="AF5" s="80"/>
      <c r="AG5" s="80"/>
      <c r="AH5" s="80"/>
      <c r="AI5" s="80"/>
      <c r="AJ5" s="80"/>
      <c r="AK5" s="90"/>
      <c r="AL5" s="80"/>
      <c r="AM5" s="80"/>
      <c r="AN5" s="90"/>
      <c r="AO5" s="104"/>
    </row>
    <row r="6" s="79" customFormat="1" ht="30" customHeight="1" spans="1:40">
      <c r="A6" s="81"/>
      <c r="B6" s="82"/>
      <c r="C6" s="82"/>
      <c r="D6" s="82"/>
      <c r="E6" s="82"/>
      <c r="F6" s="82"/>
      <c r="G6" s="82"/>
      <c r="H6" s="83">
        <f>SUM(H7:H33)</f>
        <v>27</v>
      </c>
      <c r="I6" s="83">
        <f t="shared" ref="I6:AL6" si="0">SUM(I7:I33)</f>
        <v>21916.23</v>
      </c>
      <c r="J6" s="83">
        <f t="shared" si="0"/>
        <v>10</v>
      </c>
      <c r="K6" s="83">
        <f t="shared" si="0"/>
        <v>1</v>
      </c>
      <c r="L6" s="83">
        <f t="shared" si="0"/>
        <v>14</v>
      </c>
      <c r="M6" s="83">
        <f t="shared" si="0"/>
        <v>0</v>
      </c>
      <c r="N6" s="83">
        <f t="shared" si="0"/>
        <v>1</v>
      </c>
      <c r="O6" s="83">
        <f t="shared" si="0"/>
        <v>0</v>
      </c>
      <c r="P6" s="83">
        <f t="shared" si="0"/>
        <v>0</v>
      </c>
      <c r="Q6" s="83">
        <f t="shared" si="0"/>
        <v>1</v>
      </c>
      <c r="R6" s="83">
        <f t="shared" si="0"/>
        <v>22512</v>
      </c>
      <c r="S6" s="83">
        <f t="shared" si="0"/>
        <v>65817</v>
      </c>
      <c r="T6" s="83">
        <f t="shared" si="0"/>
        <v>0</v>
      </c>
      <c r="U6" s="83">
        <f t="shared" si="0"/>
        <v>0</v>
      </c>
      <c r="V6" s="83">
        <f t="shared" si="0"/>
        <v>0</v>
      </c>
      <c r="W6" s="83">
        <f t="shared" si="0"/>
        <v>0</v>
      </c>
      <c r="X6" s="83">
        <f t="shared" si="0"/>
        <v>0</v>
      </c>
      <c r="Y6" s="83">
        <f t="shared" si="0"/>
        <v>28804</v>
      </c>
      <c r="Z6" s="83">
        <f t="shared" si="0"/>
        <v>23194</v>
      </c>
      <c r="AA6" s="83">
        <f t="shared" si="0"/>
        <v>20256</v>
      </c>
      <c r="AB6" s="83">
        <f t="shared" si="0"/>
        <v>1900</v>
      </c>
      <c r="AC6" s="83">
        <f t="shared" si="0"/>
        <v>1038</v>
      </c>
      <c r="AD6" s="83">
        <f t="shared" si="0"/>
        <v>0</v>
      </c>
      <c r="AE6" s="83">
        <f t="shared" si="0"/>
        <v>3460</v>
      </c>
      <c r="AF6" s="83">
        <f t="shared" si="0"/>
        <v>0</v>
      </c>
      <c r="AG6" s="83">
        <f t="shared" si="0"/>
        <v>2000</v>
      </c>
      <c r="AH6" s="83">
        <f t="shared" si="0"/>
        <v>0</v>
      </c>
      <c r="AI6" s="83">
        <f t="shared" si="0"/>
        <v>150</v>
      </c>
      <c r="AJ6" s="83">
        <f t="shared" si="0"/>
        <v>0</v>
      </c>
      <c r="AK6" s="83">
        <f t="shared" si="0"/>
        <v>0</v>
      </c>
      <c r="AL6" s="83"/>
      <c r="AM6" s="81"/>
      <c r="AN6" s="102">
        <v>1</v>
      </c>
    </row>
    <row r="7" s="8" customFormat="1" ht="283" customHeight="1" spans="1:41">
      <c r="A7" s="22">
        <v>1</v>
      </c>
      <c r="B7" s="22">
        <v>2024</v>
      </c>
      <c r="C7" s="23" t="s">
        <v>1385</v>
      </c>
      <c r="D7" s="22" t="s">
        <v>178</v>
      </c>
      <c r="E7" s="24" t="s">
        <v>1347</v>
      </c>
      <c r="F7" s="22" t="s">
        <v>1160</v>
      </c>
      <c r="G7" s="23" t="s">
        <v>1348</v>
      </c>
      <c r="H7" s="22">
        <v>1</v>
      </c>
      <c r="I7" s="22">
        <v>2000</v>
      </c>
      <c r="J7" s="22">
        <v>1</v>
      </c>
      <c r="K7" s="22"/>
      <c r="L7" s="22"/>
      <c r="M7" s="22"/>
      <c r="N7" s="22"/>
      <c r="O7" s="22"/>
      <c r="P7" s="22"/>
      <c r="Q7" s="22"/>
      <c r="R7" s="22">
        <v>56</v>
      </c>
      <c r="S7" s="22">
        <v>183</v>
      </c>
      <c r="T7" s="22" t="s">
        <v>183</v>
      </c>
      <c r="U7" s="22" t="s">
        <v>1144</v>
      </c>
      <c r="V7" s="22" t="s">
        <v>183</v>
      </c>
      <c r="W7" s="22" t="s">
        <v>1144</v>
      </c>
      <c r="X7" s="22" t="s">
        <v>1286</v>
      </c>
      <c r="Y7" s="22">
        <v>760</v>
      </c>
      <c r="Z7" s="22">
        <v>760</v>
      </c>
      <c r="AA7" s="22">
        <v>760</v>
      </c>
      <c r="AB7" s="22"/>
      <c r="AC7" s="22"/>
      <c r="AD7" s="22"/>
      <c r="AE7" s="22"/>
      <c r="AF7" s="22"/>
      <c r="AG7" s="22"/>
      <c r="AH7" s="22"/>
      <c r="AI7" s="22"/>
      <c r="AJ7" s="22"/>
      <c r="AK7" s="22"/>
      <c r="AL7" s="33" t="s">
        <v>1349</v>
      </c>
      <c r="AM7" s="33" t="s">
        <v>1163</v>
      </c>
      <c r="AN7" s="60" t="s">
        <v>1386</v>
      </c>
      <c r="AO7" s="75" t="s">
        <v>1386</v>
      </c>
    </row>
    <row r="8" s="7" customFormat="1" ht="409" customHeight="1" spans="1:41">
      <c r="A8" s="22">
        <v>2</v>
      </c>
      <c r="B8" s="22">
        <v>2024</v>
      </c>
      <c r="C8" s="84" t="s">
        <v>983</v>
      </c>
      <c r="D8" s="24" t="s">
        <v>178</v>
      </c>
      <c r="E8" s="24" t="s">
        <v>984</v>
      </c>
      <c r="F8" s="24" t="s">
        <v>180</v>
      </c>
      <c r="G8" s="84" t="s">
        <v>1294</v>
      </c>
      <c r="H8" s="22">
        <v>1</v>
      </c>
      <c r="I8" s="22">
        <v>3896</v>
      </c>
      <c r="J8" s="22">
        <v>1</v>
      </c>
      <c r="K8" s="22"/>
      <c r="L8" s="22"/>
      <c r="M8" s="22"/>
      <c r="N8" s="22"/>
      <c r="O8" s="22"/>
      <c r="P8" s="22"/>
      <c r="Q8" s="22"/>
      <c r="R8" s="22">
        <v>338</v>
      </c>
      <c r="S8" s="22">
        <v>1345</v>
      </c>
      <c r="T8" s="24" t="s">
        <v>985</v>
      </c>
      <c r="U8" s="22" t="s">
        <v>944</v>
      </c>
      <c r="V8" s="24" t="s">
        <v>183</v>
      </c>
      <c r="W8" s="22" t="s">
        <v>811</v>
      </c>
      <c r="X8" s="22" t="s">
        <v>1286</v>
      </c>
      <c r="Y8" s="24">
        <v>2000</v>
      </c>
      <c r="Z8" s="22">
        <v>2000</v>
      </c>
      <c r="AA8" s="60">
        <v>1600</v>
      </c>
      <c r="AB8" s="60">
        <v>400</v>
      </c>
      <c r="AC8" s="60"/>
      <c r="AD8" s="60"/>
      <c r="AE8" s="22"/>
      <c r="AF8" s="22"/>
      <c r="AG8" s="22"/>
      <c r="AH8" s="22"/>
      <c r="AI8" s="22"/>
      <c r="AJ8" s="22"/>
      <c r="AK8" s="22"/>
      <c r="AL8" s="33" t="s">
        <v>1139</v>
      </c>
      <c r="AM8" s="33" t="s">
        <v>1140</v>
      </c>
      <c r="AN8" s="60" t="s">
        <v>1386</v>
      </c>
      <c r="AO8" s="75" t="s">
        <v>1386</v>
      </c>
    </row>
    <row r="9" s="7" customFormat="1" ht="409" customHeight="1" spans="1:41">
      <c r="A9" s="22">
        <v>3</v>
      </c>
      <c r="B9" s="22">
        <v>2024</v>
      </c>
      <c r="C9" s="23" t="s">
        <v>185</v>
      </c>
      <c r="D9" s="24" t="s">
        <v>178</v>
      </c>
      <c r="E9" s="24" t="s">
        <v>984</v>
      </c>
      <c r="F9" s="24" t="s">
        <v>1295</v>
      </c>
      <c r="G9" s="23" t="s">
        <v>1387</v>
      </c>
      <c r="H9" s="22">
        <v>1</v>
      </c>
      <c r="I9" s="22">
        <v>4581</v>
      </c>
      <c r="J9" s="22">
        <v>1</v>
      </c>
      <c r="K9" s="22"/>
      <c r="L9" s="22"/>
      <c r="M9" s="22"/>
      <c r="N9" s="22"/>
      <c r="O9" s="22"/>
      <c r="P9" s="22"/>
      <c r="Q9" s="22"/>
      <c r="R9" s="22">
        <v>737</v>
      </c>
      <c r="S9" s="22">
        <v>2312</v>
      </c>
      <c r="T9" s="24" t="s">
        <v>183</v>
      </c>
      <c r="U9" s="22" t="s">
        <v>1144</v>
      </c>
      <c r="V9" s="24" t="s">
        <v>183</v>
      </c>
      <c r="W9" s="22" t="s">
        <v>1144</v>
      </c>
      <c r="X9" s="22" t="s">
        <v>1286</v>
      </c>
      <c r="Y9" s="59">
        <v>1370</v>
      </c>
      <c r="Z9" s="22">
        <v>1370</v>
      </c>
      <c r="AA9" s="60">
        <v>970</v>
      </c>
      <c r="AB9" s="60">
        <v>400</v>
      </c>
      <c r="AC9" s="60"/>
      <c r="AD9" s="60"/>
      <c r="AE9" s="22"/>
      <c r="AF9" s="22"/>
      <c r="AG9" s="22"/>
      <c r="AH9" s="22"/>
      <c r="AI9" s="22"/>
      <c r="AJ9" s="22"/>
      <c r="AK9" s="22"/>
      <c r="AL9" s="33" t="s">
        <v>1145</v>
      </c>
      <c r="AM9" s="33" t="s">
        <v>1146</v>
      </c>
      <c r="AN9" s="60" t="s">
        <v>1386</v>
      </c>
      <c r="AO9" s="75" t="s">
        <v>1386</v>
      </c>
    </row>
    <row r="10" s="7" customFormat="1" ht="382" customHeight="1" spans="1:41">
      <c r="A10" s="22">
        <v>4</v>
      </c>
      <c r="B10" s="22">
        <v>2024</v>
      </c>
      <c r="C10" s="31" t="s">
        <v>1388</v>
      </c>
      <c r="D10" s="24" t="s">
        <v>178</v>
      </c>
      <c r="E10" s="31" t="s">
        <v>402</v>
      </c>
      <c r="F10" s="24" t="s">
        <v>198</v>
      </c>
      <c r="G10" s="32" t="s">
        <v>1389</v>
      </c>
      <c r="H10" s="22">
        <v>1</v>
      </c>
      <c r="I10" s="22">
        <v>415</v>
      </c>
      <c r="J10" s="22">
        <v>1</v>
      </c>
      <c r="K10" s="22"/>
      <c r="L10" s="22"/>
      <c r="M10" s="22"/>
      <c r="N10" s="22"/>
      <c r="O10" s="22"/>
      <c r="P10" s="22"/>
      <c r="Q10" s="22"/>
      <c r="R10" s="28">
        <v>11</v>
      </c>
      <c r="S10" s="28">
        <v>43</v>
      </c>
      <c r="T10" s="24" t="s">
        <v>192</v>
      </c>
      <c r="U10" s="22" t="s">
        <v>810</v>
      </c>
      <c r="V10" s="24" t="s">
        <v>183</v>
      </c>
      <c r="W10" s="22" t="s">
        <v>1144</v>
      </c>
      <c r="X10" s="22" t="s">
        <v>1286</v>
      </c>
      <c r="Y10" s="24">
        <v>160</v>
      </c>
      <c r="Z10" s="22">
        <v>160</v>
      </c>
      <c r="AA10" s="60">
        <v>160</v>
      </c>
      <c r="AB10" s="60"/>
      <c r="AC10" s="60"/>
      <c r="AD10" s="60"/>
      <c r="AE10" s="22"/>
      <c r="AF10" s="22"/>
      <c r="AG10" s="22"/>
      <c r="AH10" s="22"/>
      <c r="AI10" s="22"/>
      <c r="AJ10" s="22"/>
      <c r="AK10" s="22"/>
      <c r="AL10" s="33" t="s">
        <v>1300</v>
      </c>
      <c r="AM10" s="33" t="s">
        <v>1301</v>
      </c>
      <c r="AN10" s="60" t="s">
        <v>1386</v>
      </c>
      <c r="AO10" s="75" t="s">
        <v>1386</v>
      </c>
    </row>
    <row r="11" s="7" customFormat="1" ht="409" customHeight="1" spans="1:41">
      <c r="A11" s="22">
        <v>5</v>
      </c>
      <c r="B11" s="22">
        <v>2024</v>
      </c>
      <c r="C11" s="23" t="s">
        <v>988</v>
      </c>
      <c r="D11" s="24" t="s">
        <v>178</v>
      </c>
      <c r="E11" s="24" t="s">
        <v>984</v>
      </c>
      <c r="F11" s="24" t="s">
        <v>198</v>
      </c>
      <c r="G11" s="23" t="s">
        <v>1149</v>
      </c>
      <c r="H11" s="22">
        <v>1</v>
      </c>
      <c r="I11" s="22">
        <v>4600</v>
      </c>
      <c r="J11" s="22">
        <v>1</v>
      </c>
      <c r="K11" s="22"/>
      <c r="L11" s="22"/>
      <c r="M11" s="22"/>
      <c r="N11" s="22"/>
      <c r="O11" s="22"/>
      <c r="P11" s="22"/>
      <c r="Q11" s="22"/>
      <c r="R11" s="22">
        <v>998</v>
      </c>
      <c r="S11" s="22">
        <v>3640</v>
      </c>
      <c r="T11" s="36" t="s">
        <v>192</v>
      </c>
      <c r="U11" s="36" t="s">
        <v>810</v>
      </c>
      <c r="V11" s="24" t="s">
        <v>183</v>
      </c>
      <c r="W11" s="22" t="s">
        <v>811</v>
      </c>
      <c r="X11" s="22" t="s">
        <v>1286</v>
      </c>
      <c r="Y11" s="59">
        <v>3000</v>
      </c>
      <c r="Z11" s="22">
        <v>3000</v>
      </c>
      <c r="AA11" s="60">
        <v>2300</v>
      </c>
      <c r="AB11" s="60">
        <v>700</v>
      </c>
      <c r="AC11" s="60"/>
      <c r="AD11" s="60"/>
      <c r="AE11" s="22"/>
      <c r="AF11" s="22"/>
      <c r="AG11" s="22"/>
      <c r="AH11" s="22"/>
      <c r="AI11" s="22"/>
      <c r="AJ11" s="22"/>
      <c r="AK11" s="22"/>
      <c r="AL11" s="33" t="s">
        <v>1150</v>
      </c>
      <c r="AM11" s="33" t="s">
        <v>1151</v>
      </c>
      <c r="AN11" s="60" t="s">
        <v>1390</v>
      </c>
      <c r="AO11" s="22" t="s">
        <v>1390</v>
      </c>
    </row>
    <row r="12" s="8" customFormat="1" ht="221" customHeight="1" spans="1:41">
      <c r="A12" s="22">
        <v>6</v>
      </c>
      <c r="B12" s="22">
        <v>2024</v>
      </c>
      <c r="C12" s="33" t="s">
        <v>648</v>
      </c>
      <c r="D12" s="22" t="s">
        <v>178</v>
      </c>
      <c r="E12" s="24" t="s">
        <v>1011</v>
      </c>
      <c r="F12" s="22" t="s">
        <v>1391</v>
      </c>
      <c r="G12" s="33" t="s">
        <v>1060</v>
      </c>
      <c r="H12" s="22">
        <v>1</v>
      </c>
      <c r="I12" s="22">
        <v>38.6</v>
      </c>
      <c r="J12" s="22"/>
      <c r="K12" s="22"/>
      <c r="L12" s="22">
        <v>1</v>
      </c>
      <c r="M12" s="22"/>
      <c r="N12" s="22"/>
      <c r="O12" s="22"/>
      <c r="P12" s="22"/>
      <c r="Q12" s="22"/>
      <c r="R12" s="22">
        <v>2833</v>
      </c>
      <c r="S12" s="22">
        <v>9916</v>
      </c>
      <c r="T12" s="22" t="s">
        <v>183</v>
      </c>
      <c r="U12" s="22" t="s">
        <v>1144</v>
      </c>
      <c r="V12" s="22" t="s">
        <v>183</v>
      </c>
      <c r="W12" s="22" t="s">
        <v>811</v>
      </c>
      <c r="X12" s="22" t="s">
        <v>1286</v>
      </c>
      <c r="Y12" s="22">
        <v>116</v>
      </c>
      <c r="Z12" s="22">
        <v>116</v>
      </c>
      <c r="AA12" s="22">
        <v>116</v>
      </c>
      <c r="AB12" s="22"/>
      <c r="AC12" s="22"/>
      <c r="AD12" s="22"/>
      <c r="AE12" s="22"/>
      <c r="AF12" s="22"/>
      <c r="AG12" s="22"/>
      <c r="AH12" s="22"/>
      <c r="AI12" s="22"/>
      <c r="AJ12" s="22"/>
      <c r="AK12" s="22"/>
      <c r="AL12" s="33" t="s">
        <v>1217</v>
      </c>
      <c r="AM12" s="33" t="s">
        <v>1218</v>
      </c>
      <c r="AN12" s="60" t="s">
        <v>1392</v>
      </c>
      <c r="AO12" s="75" t="s">
        <v>1392</v>
      </c>
    </row>
    <row r="13" s="7" customFormat="1" ht="189" customHeight="1" spans="1:41">
      <c r="A13" s="22">
        <v>7</v>
      </c>
      <c r="B13" s="22">
        <v>2024</v>
      </c>
      <c r="C13" s="22" t="s">
        <v>1303</v>
      </c>
      <c r="D13" s="22" t="s">
        <v>178</v>
      </c>
      <c r="E13" s="22" t="s">
        <v>984</v>
      </c>
      <c r="F13" s="22" t="s">
        <v>1304</v>
      </c>
      <c r="G13" s="33" t="s">
        <v>1305</v>
      </c>
      <c r="H13" s="85">
        <v>1</v>
      </c>
      <c r="I13" s="22">
        <v>290</v>
      </c>
      <c r="J13" s="22">
        <v>1</v>
      </c>
      <c r="K13" s="22"/>
      <c r="L13" s="22"/>
      <c r="M13" s="22"/>
      <c r="N13" s="22"/>
      <c r="O13" s="22"/>
      <c r="P13" s="22"/>
      <c r="Q13" s="22"/>
      <c r="R13" s="47">
        <v>472</v>
      </c>
      <c r="S13" s="47">
        <v>1694</v>
      </c>
      <c r="T13" s="22" t="s">
        <v>192</v>
      </c>
      <c r="U13" s="91" t="s">
        <v>810</v>
      </c>
      <c r="V13" s="22" t="s">
        <v>183</v>
      </c>
      <c r="W13" s="85" t="s">
        <v>1144</v>
      </c>
      <c r="X13" s="22" t="s">
        <v>1286</v>
      </c>
      <c r="Y13" s="22">
        <v>100</v>
      </c>
      <c r="Z13" s="28">
        <v>100</v>
      </c>
      <c r="AA13" s="22">
        <v>100</v>
      </c>
      <c r="AB13" s="22"/>
      <c r="AC13" s="22"/>
      <c r="AD13" s="22"/>
      <c r="AE13" s="22"/>
      <c r="AF13" s="22"/>
      <c r="AG13" s="22"/>
      <c r="AH13" s="22"/>
      <c r="AI13" s="22"/>
      <c r="AJ13" s="22"/>
      <c r="AK13" s="22"/>
      <c r="AL13" s="47" t="s">
        <v>1306</v>
      </c>
      <c r="AM13" s="47" t="s">
        <v>1307</v>
      </c>
      <c r="AN13" s="76" t="s">
        <v>1386</v>
      </c>
      <c r="AO13" s="75" t="s">
        <v>1386</v>
      </c>
    </row>
    <row r="14" s="7" customFormat="1" ht="362" customHeight="1" spans="1:41">
      <c r="A14" s="22">
        <v>8</v>
      </c>
      <c r="B14" s="22">
        <v>2024</v>
      </c>
      <c r="C14" s="41" t="s">
        <v>1393</v>
      </c>
      <c r="D14" s="22" t="s">
        <v>365</v>
      </c>
      <c r="E14" s="22" t="s">
        <v>1289</v>
      </c>
      <c r="F14" s="42" t="s">
        <v>403</v>
      </c>
      <c r="G14" s="42" t="s">
        <v>1394</v>
      </c>
      <c r="H14" s="22">
        <v>1</v>
      </c>
      <c r="I14" s="22">
        <v>1</v>
      </c>
      <c r="J14" s="22">
        <v>1</v>
      </c>
      <c r="K14" s="22"/>
      <c r="L14" s="22"/>
      <c r="M14" s="22"/>
      <c r="N14" s="22"/>
      <c r="O14" s="22"/>
      <c r="P14" s="22"/>
      <c r="Q14" s="22"/>
      <c r="R14" s="22">
        <v>523</v>
      </c>
      <c r="S14" s="22">
        <v>2189</v>
      </c>
      <c r="T14" s="22" t="s">
        <v>192</v>
      </c>
      <c r="U14" s="92" t="s">
        <v>810</v>
      </c>
      <c r="V14" s="22" t="s">
        <v>183</v>
      </c>
      <c r="W14" s="93" t="s">
        <v>1144</v>
      </c>
      <c r="X14" s="94" t="s">
        <v>1286</v>
      </c>
      <c r="Y14" s="22">
        <v>1000</v>
      </c>
      <c r="Z14" s="28">
        <v>1000</v>
      </c>
      <c r="AA14" s="28">
        <v>1000</v>
      </c>
      <c r="AB14" s="28"/>
      <c r="AC14" s="28"/>
      <c r="AD14" s="28"/>
      <c r="AE14" s="28"/>
      <c r="AF14" s="28"/>
      <c r="AG14" s="28"/>
      <c r="AH14" s="28"/>
      <c r="AI14" s="28"/>
      <c r="AJ14" s="28"/>
      <c r="AK14" s="28"/>
      <c r="AL14" s="28" t="s">
        <v>1312</v>
      </c>
      <c r="AM14" s="28" t="s">
        <v>1313</v>
      </c>
      <c r="AN14" s="22" t="s">
        <v>1390</v>
      </c>
      <c r="AO14" s="22" t="s">
        <v>1390</v>
      </c>
    </row>
    <row r="15" s="7" customFormat="1" ht="309" customHeight="1" spans="1:41">
      <c r="A15" s="22">
        <v>9</v>
      </c>
      <c r="B15" s="22">
        <v>2024</v>
      </c>
      <c r="C15" s="34" t="s">
        <v>203</v>
      </c>
      <c r="D15" s="24" t="s">
        <v>178</v>
      </c>
      <c r="E15" s="24" t="s">
        <v>990</v>
      </c>
      <c r="F15" s="24" t="s">
        <v>204</v>
      </c>
      <c r="G15" s="35" t="s">
        <v>1395</v>
      </c>
      <c r="H15" s="22">
        <v>1</v>
      </c>
      <c r="I15" s="22">
        <v>4</v>
      </c>
      <c r="J15" s="22"/>
      <c r="K15" s="22"/>
      <c r="L15" s="22">
        <v>1</v>
      </c>
      <c r="M15" s="22"/>
      <c r="N15" s="22"/>
      <c r="O15" s="22"/>
      <c r="P15" s="22"/>
      <c r="Q15" s="22"/>
      <c r="R15" s="95">
        <v>788</v>
      </c>
      <c r="S15" s="95">
        <v>2878</v>
      </c>
      <c r="T15" s="49" t="s">
        <v>206</v>
      </c>
      <c r="U15" s="22" t="s">
        <v>902</v>
      </c>
      <c r="V15" s="49" t="s">
        <v>207</v>
      </c>
      <c r="W15" s="22" t="s">
        <v>715</v>
      </c>
      <c r="X15" s="22" t="s">
        <v>1286</v>
      </c>
      <c r="Y15" s="39">
        <v>1700</v>
      </c>
      <c r="Z15" s="22">
        <v>1700</v>
      </c>
      <c r="AA15" s="60">
        <v>1300</v>
      </c>
      <c r="AB15" s="60">
        <v>400</v>
      </c>
      <c r="AC15" s="60"/>
      <c r="AD15" s="60"/>
      <c r="AE15" s="22"/>
      <c r="AF15" s="22"/>
      <c r="AG15" s="22"/>
      <c r="AH15" s="22"/>
      <c r="AI15" s="22"/>
      <c r="AJ15" s="22"/>
      <c r="AK15" s="22"/>
      <c r="AL15" s="33" t="s">
        <v>1156</v>
      </c>
      <c r="AM15" s="33" t="s">
        <v>1157</v>
      </c>
      <c r="AN15" s="60" t="s">
        <v>1386</v>
      </c>
      <c r="AO15" s="75" t="s">
        <v>1386</v>
      </c>
    </row>
    <row r="16" s="9" customFormat="1" ht="320" customHeight="1" spans="1:41">
      <c r="A16" s="22">
        <v>10</v>
      </c>
      <c r="B16" s="22">
        <v>2024</v>
      </c>
      <c r="C16" s="22" t="s">
        <v>1190</v>
      </c>
      <c r="D16" s="22" t="s">
        <v>178</v>
      </c>
      <c r="E16" s="22" t="s">
        <v>990</v>
      </c>
      <c r="F16" s="22" t="s">
        <v>357</v>
      </c>
      <c r="G16" s="22" t="s">
        <v>1320</v>
      </c>
      <c r="H16" s="86">
        <v>1</v>
      </c>
      <c r="I16" s="36">
        <v>16</v>
      </c>
      <c r="J16" s="36"/>
      <c r="K16" s="36"/>
      <c r="L16" s="36">
        <v>1</v>
      </c>
      <c r="M16" s="36"/>
      <c r="N16" s="36"/>
      <c r="O16" s="36"/>
      <c r="P16" s="36"/>
      <c r="Q16" s="36"/>
      <c r="R16" s="36">
        <v>114</v>
      </c>
      <c r="S16" s="36">
        <v>456</v>
      </c>
      <c r="T16" s="36" t="s">
        <v>1016</v>
      </c>
      <c r="U16" s="22" t="s">
        <v>749</v>
      </c>
      <c r="V16" s="49" t="s">
        <v>207</v>
      </c>
      <c r="W16" s="22" t="s">
        <v>715</v>
      </c>
      <c r="X16" s="22" t="s">
        <v>1286</v>
      </c>
      <c r="Y16" s="22">
        <v>1250</v>
      </c>
      <c r="Z16" s="36"/>
      <c r="AA16" s="36"/>
      <c r="AB16" s="36"/>
      <c r="AC16" s="36"/>
      <c r="AD16" s="36"/>
      <c r="AE16" s="36">
        <v>1250</v>
      </c>
      <c r="AF16" s="36"/>
      <c r="AG16" s="36"/>
      <c r="AH16" s="36"/>
      <c r="AI16" s="36"/>
      <c r="AJ16" s="36"/>
      <c r="AK16" s="36"/>
      <c r="AL16" s="37" t="s">
        <v>1192</v>
      </c>
      <c r="AM16" s="37" t="s">
        <v>1193</v>
      </c>
      <c r="AN16" s="77" t="s">
        <v>1386</v>
      </c>
      <c r="AO16" s="75" t="s">
        <v>1386</v>
      </c>
    </row>
    <row r="17" s="7" customFormat="1" ht="189" customHeight="1" spans="1:41">
      <c r="A17" s="22">
        <v>11</v>
      </c>
      <c r="B17" s="25">
        <v>2024</v>
      </c>
      <c r="C17" s="38" t="s">
        <v>208</v>
      </c>
      <c r="D17" s="27" t="s">
        <v>178</v>
      </c>
      <c r="E17" s="27" t="s">
        <v>990</v>
      </c>
      <c r="F17" s="27" t="s">
        <v>209</v>
      </c>
      <c r="G17" s="38" t="s">
        <v>1396</v>
      </c>
      <c r="H17" s="25">
        <v>1</v>
      </c>
      <c r="I17" s="25"/>
      <c r="J17" s="25"/>
      <c r="K17" s="25"/>
      <c r="L17" s="25">
        <v>1</v>
      </c>
      <c r="M17" s="25"/>
      <c r="N17" s="25"/>
      <c r="O17" s="25"/>
      <c r="P17" s="25"/>
      <c r="Q17" s="25"/>
      <c r="R17" s="25">
        <v>1867</v>
      </c>
      <c r="S17" s="25">
        <v>7902</v>
      </c>
      <c r="T17" s="51" t="s">
        <v>211</v>
      </c>
      <c r="U17" s="25" t="s">
        <v>715</v>
      </c>
      <c r="V17" s="96" t="s">
        <v>207</v>
      </c>
      <c r="W17" s="25" t="s">
        <v>715</v>
      </c>
      <c r="X17" s="22" t="s">
        <v>1286</v>
      </c>
      <c r="Y17" s="25">
        <v>350</v>
      </c>
      <c r="Z17" s="25">
        <v>200</v>
      </c>
      <c r="AA17" s="57">
        <v>200</v>
      </c>
      <c r="AB17" s="57"/>
      <c r="AC17" s="57"/>
      <c r="AD17" s="57"/>
      <c r="AE17" s="25"/>
      <c r="AF17" s="25"/>
      <c r="AG17" s="25"/>
      <c r="AH17" s="25"/>
      <c r="AI17" s="25">
        <v>150</v>
      </c>
      <c r="AJ17" s="25"/>
      <c r="AK17" s="25"/>
      <c r="AL17" s="68" t="s">
        <v>1195</v>
      </c>
      <c r="AM17" s="68" t="s">
        <v>1196</v>
      </c>
      <c r="AN17" s="57" t="s">
        <v>1386</v>
      </c>
      <c r="AO17" s="75" t="s">
        <v>1386</v>
      </c>
    </row>
    <row r="18" s="7" customFormat="1" ht="266" customHeight="1" spans="1:41">
      <c r="A18" s="22">
        <v>12</v>
      </c>
      <c r="B18" s="22">
        <v>2024</v>
      </c>
      <c r="C18" s="33" t="s">
        <v>646</v>
      </c>
      <c r="D18" s="22" t="s">
        <v>302</v>
      </c>
      <c r="E18" s="24" t="s">
        <v>990</v>
      </c>
      <c r="F18" s="22" t="s">
        <v>503</v>
      </c>
      <c r="G18" s="33" t="s">
        <v>647</v>
      </c>
      <c r="H18" s="22">
        <v>1</v>
      </c>
      <c r="I18" s="22">
        <v>7</v>
      </c>
      <c r="J18" s="22"/>
      <c r="K18" s="22"/>
      <c r="L18" s="22">
        <v>1</v>
      </c>
      <c r="M18" s="22"/>
      <c r="N18" s="22"/>
      <c r="O18" s="22"/>
      <c r="P18" s="22"/>
      <c r="Q18" s="22"/>
      <c r="R18" s="22">
        <v>754</v>
      </c>
      <c r="S18" s="22">
        <v>2895</v>
      </c>
      <c r="T18" s="36" t="s">
        <v>211</v>
      </c>
      <c r="U18" s="22" t="s">
        <v>715</v>
      </c>
      <c r="V18" s="49" t="s">
        <v>207</v>
      </c>
      <c r="W18" s="22" t="s">
        <v>715</v>
      </c>
      <c r="X18" s="22" t="s">
        <v>1286</v>
      </c>
      <c r="Y18" s="22">
        <v>5000</v>
      </c>
      <c r="Z18" s="22">
        <v>3000</v>
      </c>
      <c r="AA18" s="60">
        <v>2000</v>
      </c>
      <c r="AB18" s="60"/>
      <c r="AC18" s="60">
        <v>1000</v>
      </c>
      <c r="AD18" s="60"/>
      <c r="AE18" s="22">
        <v>2000</v>
      </c>
      <c r="AF18" s="22"/>
      <c r="AG18" s="22"/>
      <c r="AH18" s="22"/>
      <c r="AI18" s="22"/>
      <c r="AJ18" s="22"/>
      <c r="AK18" s="22"/>
      <c r="AL18" s="33" t="s">
        <v>1245</v>
      </c>
      <c r="AM18" s="33" t="s">
        <v>1246</v>
      </c>
      <c r="AN18" s="60" t="s">
        <v>1390</v>
      </c>
      <c r="AO18" s="22" t="s">
        <v>1390</v>
      </c>
    </row>
    <row r="19" s="13" customFormat="1" ht="145" customHeight="1" spans="1:41">
      <c r="A19" s="22">
        <v>13</v>
      </c>
      <c r="B19" s="33">
        <v>2024</v>
      </c>
      <c r="C19" s="33" t="s">
        <v>1323</v>
      </c>
      <c r="D19" s="33" t="s">
        <v>178</v>
      </c>
      <c r="E19" s="22" t="s">
        <v>1009</v>
      </c>
      <c r="F19" s="33" t="s">
        <v>1324</v>
      </c>
      <c r="G19" s="33" t="s">
        <v>1325</v>
      </c>
      <c r="H19" s="33">
        <v>1</v>
      </c>
      <c r="I19" s="33">
        <v>7.7</v>
      </c>
      <c r="J19" s="33"/>
      <c r="K19" s="33"/>
      <c r="L19" s="33">
        <v>1</v>
      </c>
      <c r="M19" s="33"/>
      <c r="N19" s="33"/>
      <c r="O19" s="33"/>
      <c r="P19" s="33"/>
      <c r="Q19" s="33"/>
      <c r="R19" s="39">
        <v>788</v>
      </c>
      <c r="S19" s="39">
        <v>2878</v>
      </c>
      <c r="T19" s="22" t="s">
        <v>206</v>
      </c>
      <c r="U19" s="33" t="s">
        <v>902</v>
      </c>
      <c r="V19" s="33" t="s">
        <v>207</v>
      </c>
      <c r="W19" s="22" t="s">
        <v>715</v>
      </c>
      <c r="X19" s="33" t="s">
        <v>1286</v>
      </c>
      <c r="Y19" s="33">
        <v>950</v>
      </c>
      <c r="Z19" s="33">
        <v>950</v>
      </c>
      <c r="AA19" s="33">
        <v>950</v>
      </c>
      <c r="AB19" s="33"/>
      <c r="AC19" s="33"/>
      <c r="AD19" s="33"/>
      <c r="AE19" s="33"/>
      <c r="AF19" s="33"/>
      <c r="AG19" s="33"/>
      <c r="AH19" s="33"/>
      <c r="AI19" s="33"/>
      <c r="AJ19" s="33"/>
      <c r="AK19" s="33"/>
      <c r="AL19" s="33" t="s">
        <v>1326</v>
      </c>
      <c r="AM19" s="33" t="s">
        <v>913</v>
      </c>
      <c r="AN19" s="60" t="s">
        <v>1392</v>
      </c>
      <c r="AO19" s="75" t="s">
        <v>1392</v>
      </c>
    </row>
    <row r="20" s="10" customFormat="1" ht="408" customHeight="1" spans="1:41">
      <c r="A20" s="22">
        <v>14</v>
      </c>
      <c r="B20" s="33">
        <v>2024</v>
      </c>
      <c r="C20" s="33" t="s">
        <v>1328</v>
      </c>
      <c r="D20" s="33" t="s">
        <v>178</v>
      </c>
      <c r="E20" s="22" t="s">
        <v>1009</v>
      </c>
      <c r="F20" s="33" t="s">
        <v>548</v>
      </c>
      <c r="G20" s="33" t="s">
        <v>1329</v>
      </c>
      <c r="H20" s="33">
        <v>1</v>
      </c>
      <c r="I20" s="33">
        <v>100</v>
      </c>
      <c r="J20" s="33">
        <v>1</v>
      </c>
      <c r="K20" s="33"/>
      <c r="L20" s="33"/>
      <c r="M20" s="33"/>
      <c r="N20" s="33"/>
      <c r="O20" s="33"/>
      <c r="P20" s="33"/>
      <c r="Q20" s="33"/>
      <c r="R20" s="33">
        <v>26</v>
      </c>
      <c r="S20" s="33">
        <v>83</v>
      </c>
      <c r="T20" s="33" t="s">
        <v>183</v>
      </c>
      <c r="U20" s="33" t="s">
        <v>1144</v>
      </c>
      <c r="V20" s="33" t="s">
        <v>183</v>
      </c>
      <c r="W20" s="33" t="s">
        <v>1144</v>
      </c>
      <c r="X20" s="33" t="s">
        <v>1286</v>
      </c>
      <c r="Y20" s="33">
        <v>60</v>
      </c>
      <c r="Z20" s="33">
        <v>60</v>
      </c>
      <c r="AA20" s="33">
        <v>60</v>
      </c>
      <c r="AB20" s="33"/>
      <c r="AC20" s="33"/>
      <c r="AD20" s="33"/>
      <c r="AE20" s="33"/>
      <c r="AF20" s="33"/>
      <c r="AG20" s="33"/>
      <c r="AH20" s="33"/>
      <c r="AI20" s="33"/>
      <c r="AJ20" s="9"/>
      <c r="AK20" s="33"/>
      <c r="AL20" s="103" t="s">
        <v>1331</v>
      </c>
      <c r="AM20" s="33" t="s">
        <v>1332</v>
      </c>
      <c r="AN20" s="60" t="s">
        <v>1386</v>
      </c>
      <c r="AO20" s="22" t="s">
        <v>1390</v>
      </c>
    </row>
    <row r="21" s="7" customFormat="1" ht="178" customHeight="1" spans="1:41">
      <c r="A21" s="22">
        <v>15</v>
      </c>
      <c r="B21" s="22">
        <v>2024</v>
      </c>
      <c r="C21" s="33" t="s">
        <v>998</v>
      </c>
      <c r="D21" s="22" t="s">
        <v>178</v>
      </c>
      <c r="E21" s="22" t="s">
        <v>1175</v>
      </c>
      <c r="F21" s="22" t="s">
        <v>995</v>
      </c>
      <c r="G21" s="33" t="s">
        <v>999</v>
      </c>
      <c r="H21" s="22">
        <v>1</v>
      </c>
      <c r="I21" s="22">
        <v>1200</v>
      </c>
      <c r="J21" s="22">
        <v>1</v>
      </c>
      <c r="K21" s="22"/>
      <c r="L21" s="22"/>
      <c r="M21" s="22"/>
      <c r="N21" s="22"/>
      <c r="O21" s="22"/>
      <c r="P21" s="22"/>
      <c r="Q21" s="22"/>
      <c r="R21" s="22">
        <v>1200</v>
      </c>
      <c r="S21" s="22">
        <v>1200</v>
      </c>
      <c r="T21" s="36" t="s">
        <v>183</v>
      </c>
      <c r="U21" s="22" t="s">
        <v>1144</v>
      </c>
      <c r="V21" s="36" t="s">
        <v>183</v>
      </c>
      <c r="W21" s="22" t="s">
        <v>1144</v>
      </c>
      <c r="X21" s="22" t="s">
        <v>1286</v>
      </c>
      <c r="Y21" s="22">
        <v>200</v>
      </c>
      <c r="Z21" s="22"/>
      <c r="AA21" s="60"/>
      <c r="AB21" s="60"/>
      <c r="AC21" s="60"/>
      <c r="AD21" s="60"/>
      <c r="AE21" s="22">
        <v>200</v>
      </c>
      <c r="AF21" s="22"/>
      <c r="AG21" s="22"/>
      <c r="AH21" s="22"/>
      <c r="AI21" s="22"/>
      <c r="AJ21" s="22"/>
      <c r="AK21" s="22"/>
      <c r="AL21" s="33" t="s">
        <v>1181</v>
      </c>
      <c r="AM21" s="33" t="s">
        <v>1182</v>
      </c>
      <c r="AN21" s="60" t="s">
        <v>1386</v>
      </c>
      <c r="AO21" s="75" t="s">
        <v>1386</v>
      </c>
    </row>
    <row r="22" s="7" customFormat="1" ht="189" customHeight="1" spans="1:41">
      <c r="A22" s="22">
        <v>16</v>
      </c>
      <c r="B22" s="25">
        <v>2024</v>
      </c>
      <c r="C22" s="68" t="s">
        <v>1333</v>
      </c>
      <c r="D22" s="25" t="s">
        <v>178</v>
      </c>
      <c r="E22" s="25" t="s">
        <v>1175</v>
      </c>
      <c r="F22" s="25" t="s">
        <v>995</v>
      </c>
      <c r="G22" s="68" t="s">
        <v>1114</v>
      </c>
      <c r="H22" s="22">
        <v>1</v>
      </c>
      <c r="I22" s="22"/>
      <c r="J22" s="22"/>
      <c r="K22" s="22">
        <v>1</v>
      </c>
      <c r="L22" s="22"/>
      <c r="M22" s="22"/>
      <c r="N22" s="22"/>
      <c r="O22" s="22"/>
      <c r="P22" s="22"/>
      <c r="Q22" s="22"/>
      <c r="R22" s="22"/>
      <c r="S22" s="22"/>
      <c r="T22" s="51" t="s">
        <v>1003</v>
      </c>
      <c r="U22" s="22" t="s">
        <v>810</v>
      </c>
      <c r="V22" s="51" t="s">
        <v>1003</v>
      </c>
      <c r="W22" s="22" t="s">
        <v>810</v>
      </c>
      <c r="X22" s="22" t="s">
        <v>1220</v>
      </c>
      <c r="Y22" s="25">
        <v>10</v>
      </c>
      <c r="Z22" s="22"/>
      <c r="AA22" s="60"/>
      <c r="AB22" s="60"/>
      <c r="AC22" s="60"/>
      <c r="AD22" s="60"/>
      <c r="AE22" s="22">
        <v>10</v>
      </c>
      <c r="AF22" s="22"/>
      <c r="AG22" s="22"/>
      <c r="AH22" s="22"/>
      <c r="AI22" s="22"/>
      <c r="AJ22" s="22"/>
      <c r="AK22" s="22"/>
      <c r="AL22" s="33" t="s">
        <v>1221</v>
      </c>
      <c r="AM22" s="33" t="s">
        <v>1334</v>
      </c>
      <c r="AN22" s="60" t="s">
        <v>1392</v>
      </c>
      <c r="AO22" s="75" t="s">
        <v>1392</v>
      </c>
    </row>
    <row r="23" s="11" customFormat="1" ht="189" customHeight="1" spans="1:41">
      <c r="A23" s="22">
        <v>17</v>
      </c>
      <c r="B23" s="22">
        <v>2024</v>
      </c>
      <c r="C23" s="37" t="s">
        <v>1336</v>
      </c>
      <c r="D23" s="24" t="s">
        <v>178</v>
      </c>
      <c r="E23" s="24" t="s">
        <v>1337</v>
      </c>
      <c r="F23" s="24" t="s">
        <v>1304</v>
      </c>
      <c r="G23" s="37" t="s">
        <v>1338</v>
      </c>
      <c r="H23" s="22">
        <v>1</v>
      </c>
      <c r="I23" s="22">
        <v>30</v>
      </c>
      <c r="J23" s="22">
        <v>1</v>
      </c>
      <c r="K23" s="22"/>
      <c r="L23" s="22"/>
      <c r="M23" s="22"/>
      <c r="N23" s="22"/>
      <c r="O23" s="22"/>
      <c r="P23" s="22"/>
      <c r="Q23" s="22"/>
      <c r="R23" s="22">
        <v>431</v>
      </c>
      <c r="S23" s="22">
        <v>1548</v>
      </c>
      <c r="T23" s="36" t="s">
        <v>215</v>
      </c>
      <c r="U23" s="22" t="s">
        <v>853</v>
      </c>
      <c r="V23" s="36" t="s">
        <v>215</v>
      </c>
      <c r="W23" s="22" t="s">
        <v>853</v>
      </c>
      <c r="X23" s="22" t="s">
        <v>1286</v>
      </c>
      <c r="Y23" s="22">
        <v>1400</v>
      </c>
      <c r="Z23" s="22">
        <v>1400</v>
      </c>
      <c r="AA23" s="60">
        <v>1400</v>
      </c>
      <c r="AB23" s="60"/>
      <c r="AC23" s="60"/>
      <c r="AD23" s="60"/>
      <c r="AE23" s="22"/>
      <c r="AF23" s="22"/>
      <c r="AG23" s="22"/>
      <c r="AH23" s="22"/>
      <c r="AI23" s="22"/>
      <c r="AJ23" s="22"/>
      <c r="AK23" s="22"/>
      <c r="AL23" s="33" t="s">
        <v>1339</v>
      </c>
      <c r="AM23" s="33" t="s">
        <v>1340</v>
      </c>
      <c r="AN23" s="60" t="s">
        <v>1386</v>
      </c>
      <c r="AO23" s="75" t="s">
        <v>1386</v>
      </c>
    </row>
    <row r="24" s="7" customFormat="1" ht="348" customHeight="1" spans="1:41">
      <c r="A24" s="22">
        <v>18</v>
      </c>
      <c r="B24" s="22">
        <v>2024</v>
      </c>
      <c r="C24" s="34" t="s">
        <v>220</v>
      </c>
      <c r="D24" s="22" t="s">
        <v>178</v>
      </c>
      <c r="E24" s="24" t="s">
        <v>990</v>
      </c>
      <c r="F24" s="22" t="s">
        <v>221</v>
      </c>
      <c r="G24" s="34" t="s">
        <v>1098</v>
      </c>
      <c r="H24" s="22">
        <v>1</v>
      </c>
      <c r="I24" s="22">
        <v>3</v>
      </c>
      <c r="J24" s="22"/>
      <c r="K24" s="22"/>
      <c r="L24" s="22">
        <v>1</v>
      </c>
      <c r="M24" s="22"/>
      <c r="N24" s="22"/>
      <c r="O24" s="22"/>
      <c r="P24" s="22"/>
      <c r="Q24" s="22"/>
      <c r="R24" s="22">
        <v>2245</v>
      </c>
      <c r="S24" s="22">
        <v>10000</v>
      </c>
      <c r="T24" s="36" t="s">
        <v>1369</v>
      </c>
      <c r="U24" s="22" t="s">
        <v>715</v>
      </c>
      <c r="V24" s="22" t="s">
        <v>207</v>
      </c>
      <c r="W24" s="22" t="s">
        <v>715</v>
      </c>
      <c r="X24" s="22" t="s">
        <v>1286</v>
      </c>
      <c r="Y24" s="22">
        <v>3000</v>
      </c>
      <c r="Z24" s="22">
        <v>1000</v>
      </c>
      <c r="AA24" s="60">
        <v>1000</v>
      </c>
      <c r="AB24" s="60"/>
      <c r="AC24" s="60"/>
      <c r="AD24" s="60"/>
      <c r="AE24" s="22"/>
      <c r="AF24" s="22"/>
      <c r="AG24" s="22">
        <v>2000</v>
      </c>
      <c r="AH24" s="22"/>
      <c r="AI24" s="22"/>
      <c r="AJ24" s="22"/>
      <c r="AK24" s="22"/>
      <c r="AL24" s="33" t="s">
        <v>1165</v>
      </c>
      <c r="AM24" s="33" t="s">
        <v>1166</v>
      </c>
      <c r="AN24" s="60" t="s">
        <v>1386</v>
      </c>
      <c r="AO24" s="75" t="s">
        <v>1386</v>
      </c>
    </row>
    <row r="25" s="9" customFormat="1" ht="409" customHeight="1" spans="1:41">
      <c r="A25" s="22">
        <v>19</v>
      </c>
      <c r="B25" s="22">
        <v>2024</v>
      </c>
      <c r="C25" s="37" t="s">
        <v>327</v>
      </c>
      <c r="D25" s="36" t="s">
        <v>178</v>
      </c>
      <c r="E25" s="36" t="s">
        <v>984</v>
      </c>
      <c r="F25" s="36" t="s">
        <v>209</v>
      </c>
      <c r="G25" s="37" t="s">
        <v>1081</v>
      </c>
      <c r="H25" s="36">
        <v>1</v>
      </c>
      <c r="I25" s="36">
        <v>1</v>
      </c>
      <c r="J25" s="36"/>
      <c r="K25" s="36"/>
      <c r="L25" s="36">
        <v>1</v>
      </c>
      <c r="M25" s="36"/>
      <c r="N25" s="36"/>
      <c r="O25" s="36"/>
      <c r="P25" s="36"/>
      <c r="Q25" s="36"/>
      <c r="R25" s="36">
        <v>560</v>
      </c>
      <c r="S25" s="36">
        <v>1650</v>
      </c>
      <c r="T25" s="36" t="s">
        <v>305</v>
      </c>
      <c r="U25" s="36" t="s">
        <v>1171</v>
      </c>
      <c r="V25" s="36" t="s">
        <v>207</v>
      </c>
      <c r="W25" s="36" t="s">
        <v>715</v>
      </c>
      <c r="X25" s="36" t="s">
        <v>1286</v>
      </c>
      <c r="Y25" s="36">
        <v>800</v>
      </c>
      <c r="Z25" s="36">
        <v>800</v>
      </c>
      <c r="AA25" s="36">
        <v>800</v>
      </c>
      <c r="AB25" s="36"/>
      <c r="AC25" s="36"/>
      <c r="AD25" s="36"/>
      <c r="AE25" s="36"/>
      <c r="AF25" s="36"/>
      <c r="AG25" s="36"/>
      <c r="AH25" s="36"/>
      <c r="AI25" s="36"/>
      <c r="AJ25" s="36"/>
      <c r="AK25" s="36"/>
      <c r="AL25" s="37" t="s">
        <v>1172</v>
      </c>
      <c r="AM25" s="37" t="s">
        <v>1173</v>
      </c>
      <c r="AN25" s="77" t="s">
        <v>1386</v>
      </c>
      <c r="AO25" s="75" t="s">
        <v>1386</v>
      </c>
    </row>
    <row r="26" s="12" customFormat="1" ht="409" customHeight="1" spans="1:41">
      <c r="A26" s="22">
        <v>20</v>
      </c>
      <c r="B26" s="22">
        <v>2024</v>
      </c>
      <c r="C26" s="33" t="s">
        <v>1341</v>
      </c>
      <c r="D26" s="22" t="s">
        <v>178</v>
      </c>
      <c r="E26" s="24" t="s">
        <v>1013</v>
      </c>
      <c r="F26" s="22" t="s">
        <v>1342</v>
      </c>
      <c r="G26" s="33" t="s">
        <v>1343</v>
      </c>
      <c r="H26" s="22">
        <v>1</v>
      </c>
      <c r="I26" s="39">
        <v>109.8</v>
      </c>
      <c r="J26" s="39"/>
      <c r="K26" s="39"/>
      <c r="L26" s="39">
        <v>1</v>
      </c>
      <c r="M26" s="39"/>
      <c r="N26" s="39"/>
      <c r="O26" s="39"/>
      <c r="P26" s="39"/>
      <c r="Q26" s="39"/>
      <c r="R26" s="39">
        <v>794</v>
      </c>
      <c r="S26" s="39">
        <v>3208</v>
      </c>
      <c r="T26" s="22" t="s">
        <v>207</v>
      </c>
      <c r="U26" s="22" t="s">
        <v>715</v>
      </c>
      <c r="V26" s="22" t="s">
        <v>207</v>
      </c>
      <c r="W26" s="22" t="s">
        <v>715</v>
      </c>
      <c r="X26" s="22" t="s">
        <v>1286</v>
      </c>
      <c r="Y26" s="39">
        <v>1250</v>
      </c>
      <c r="Z26" s="39">
        <v>1250</v>
      </c>
      <c r="AA26" s="39">
        <v>1250</v>
      </c>
      <c r="AB26" s="39"/>
      <c r="AC26" s="39"/>
      <c r="AD26" s="39"/>
      <c r="AE26" s="39"/>
      <c r="AF26" s="39"/>
      <c r="AG26" s="39"/>
      <c r="AH26" s="39"/>
      <c r="AI26" s="39"/>
      <c r="AJ26" s="39"/>
      <c r="AK26" s="39"/>
      <c r="AL26" s="71" t="s">
        <v>1202</v>
      </c>
      <c r="AM26" s="71" t="s">
        <v>1203</v>
      </c>
      <c r="AN26" s="78" t="s">
        <v>1386</v>
      </c>
      <c r="AO26" s="75" t="s">
        <v>1386</v>
      </c>
    </row>
    <row r="27" s="8" customFormat="1" ht="201" customHeight="1" spans="1:41">
      <c r="A27" s="22">
        <v>21</v>
      </c>
      <c r="B27" s="24">
        <v>2024</v>
      </c>
      <c r="C27" s="40" t="s">
        <v>592</v>
      </c>
      <c r="D27" s="24" t="s">
        <v>178</v>
      </c>
      <c r="E27" s="24" t="s">
        <v>1022</v>
      </c>
      <c r="F27" s="24" t="s">
        <v>593</v>
      </c>
      <c r="G27" s="40" t="s">
        <v>594</v>
      </c>
      <c r="H27" s="52">
        <v>1</v>
      </c>
      <c r="I27" s="24">
        <v>11</v>
      </c>
      <c r="J27" s="52"/>
      <c r="K27" s="52"/>
      <c r="L27" s="24">
        <v>1</v>
      </c>
      <c r="M27" s="52"/>
      <c r="N27" s="52"/>
      <c r="O27" s="52"/>
      <c r="P27" s="52"/>
      <c r="Q27" s="52"/>
      <c r="R27" s="24">
        <v>50</v>
      </c>
      <c r="S27" s="52">
        <v>218</v>
      </c>
      <c r="T27" s="24" t="s">
        <v>985</v>
      </c>
      <c r="U27" s="24" t="s">
        <v>944</v>
      </c>
      <c r="V27" s="24" t="s">
        <v>207</v>
      </c>
      <c r="W27" s="24" t="s">
        <v>715</v>
      </c>
      <c r="X27" s="22" t="s">
        <v>1286</v>
      </c>
      <c r="Y27" s="24">
        <v>370</v>
      </c>
      <c r="Z27" s="24">
        <v>370</v>
      </c>
      <c r="AA27" s="24">
        <v>370</v>
      </c>
      <c r="AB27" s="24"/>
      <c r="AC27" s="24"/>
      <c r="AD27" s="24"/>
      <c r="AE27" s="24"/>
      <c r="AF27" s="24"/>
      <c r="AG27" s="24"/>
      <c r="AH27" s="24"/>
      <c r="AI27" s="24"/>
      <c r="AJ27" s="22"/>
      <c r="AK27" s="22"/>
      <c r="AL27" s="33" t="s">
        <v>1214</v>
      </c>
      <c r="AM27" s="33" t="s">
        <v>1215</v>
      </c>
      <c r="AN27" s="60" t="s">
        <v>1392</v>
      </c>
      <c r="AO27" s="75" t="s">
        <v>1392</v>
      </c>
    </row>
    <row r="28" s="7" customFormat="1" ht="409" customHeight="1" spans="1:41">
      <c r="A28" s="22">
        <v>22</v>
      </c>
      <c r="B28" s="22">
        <v>2024</v>
      </c>
      <c r="C28" s="35" t="s">
        <v>193</v>
      </c>
      <c r="D28" s="24" t="s">
        <v>178</v>
      </c>
      <c r="E28" s="24" t="s">
        <v>984</v>
      </c>
      <c r="F28" s="24" t="s">
        <v>194</v>
      </c>
      <c r="G28" s="35" t="s">
        <v>1397</v>
      </c>
      <c r="H28" s="22">
        <v>1</v>
      </c>
      <c r="I28" s="22">
        <v>2</v>
      </c>
      <c r="J28" s="22"/>
      <c r="K28" s="22"/>
      <c r="L28" s="22">
        <v>1</v>
      </c>
      <c r="M28" s="22"/>
      <c r="N28" s="22"/>
      <c r="O28" s="22"/>
      <c r="P28" s="22"/>
      <c r="Q28" s="22"/>
      <c r="R28" s="22">
        <v>1200</v>
      </c>
      <c r="S28" s="22">
        <v>4337</v>
      </c>
      <c r="T28" s="49" t="s">
        <v>183</v>
      </c>
      <c r="U28" s="22" t="s">
        <v>1144</v>
      </c>
      <c r="V28" s="49" t="s">
        <v>183</v>
      </c>
      <c r="W28" s="22" t="s">
        <v>1144</v>
      </c>
      <c r="X28" s="22" t="s">
        <v>1286</v>
      </c>
      <c r="Y28" s="62">
        <v>2000</v>
      </c>
      <c r="Z28" s="22">
        <v>2000</v>
      </c>
      <c r="AA28" s="60">
        <v>2000</v>
      </c>
      <c r="AB28" s="60"/>
      <c r="AC28" s="60"/>
      <c r="AD28" s="60"/>
      <c r="AE28" s="22"/>
      <c r="AF28" s="22"/>
      <c r="AG28" s="22"/>
      <c r="AH28" s="22"/>
      <c r="AI28" s="22"/>
      <c r="AJ28" s="22"/>
      <c r="AK28" s="22"/>
      <c r="AL28" s="33" t="s">
        <v>1153</v>
      </c>
      <c r="AM28" s="33" t="s">
        <v>1154</v>
      </c>
      <c r="AN28" s="60" t="s">
        <v>1392</v>
      </c>
      <c r="AO28" s="75" t="s">
        <v>1392</v>
      </c>
    </row>
    <row r="29" s="12" customFormat="1" ht="271" customHeight="1" spans="1:41">
      <c r="A29" s="22">
        <v>23</v>
      </c>
      <c r="B29" s="22">
        <v>2024</v>
      </c>
      <c r="C29" s="33" t="s">
        <v>1077</v>
      </c>
      <c r="D29" s="22" t="s">
        <v>178</v>
      </c>
      <c r="E29" s="24" t="s">
        <v>1013</v>
      </c>
      <c r="F29" s="22" t="s">
        <v>590</v>
      </c>
      <c r="G29" s="33" t="s">
        <v>1398</v>
      </c>
      <c r="H29" s="22">
        <v>1</v>
      </c>
      <c r="I29" s="39">
        <v>1.13</v>
      </c>
      <c r="J29" s="39"/>
      <c r="K29" s="39"/>
      <c r="L29" s="39">
        <v>1</v>
      </c>
      <c r="M29" s="39"/>
      <c r="N29" s="39"/>
      <c r="O29" s="39"/>
      <c r="P29" s="39"/>
      <c r="Q29" s="39"/>
      <c r="R29" s="39">
        <v>298</v>
      </c>
      <c r="S29" s="39">
        <v>1188</v>
      </c>
      <c r="T29" s="22" t="s">
        <v>985</v>
      </c>
      <c r="U29" s="24" t="s">
        <v>944</v>
      </c>
      <c r="V29" s="22" t="s">
        <v>183</v>
      </c>
      <c r="W29" s="22" t="s">
        <v>811</v>
      </c>
      <c r="X29" s="22" t="s">
        <v>1286</v>
      </c>
      <c r="Y29" s="39">
        <v>950</v>
      </c>
      <c r="Z29" s="39">
        <v>950</v>
      </c>
      <c r="AA29" s="39">
        <v>950</v>
      </c>
      <c r="AB29" s="39"/>
      <c r="AC29" s="39"/>
      <c r="AD29" s="39"/>
      <c r="AE29" s="39"/>
      <c r="AF29" s="39"/>
      <c r="AG29" s="39"/>
      <c r="AH29" s="39"/>
      <c r="AI29" s="39"/>
      <c r="AJ29" s="39"/>
      <c r="AK29" s="39"/>
      <c r="AL29" s="71" t="s">
        <v>1168</v>
      </c>
      <c r="AM29" s="71" t="s">
        <v>1169</v>
      </c>
      <c r="AN29" s="78" t="s">
        <v>1392</v>
      </c>
      <c r="AO29" s="75" t="s">
        <v>1392</v>
      </c>
    </row>
    <row r="30" s="12" customFormat="1" ht="279" customHeight="1" spans="1:41">
      <c r="A30" s="22">
        <v>24</v>
      </c>
      <c r="B30" s="22">
        <v>2024</v>
      </c>
      <c r="C30" s="33" t="s">
        <v>282</v>
      </c>
      <c r="D30" s="22" t="s">
        <v>178</v>
      </c>
      <c r="E30" s="24" t="s">
        <v>1013</v>
      </c>
      <c r="F30" s="22" t="s">
        <v>252</v>
      </c>
      <c r="G30" s="33" t="s">
        <v>1399</v>
      </c>
      <c r="H30" s="22">
        <v>1</v>
      </c>
      <c r="I30" s="39">
        <v>1</v>
      </c>
      <c r="J30" s="39"/>
      <c r="K30" s="39"/>
      <c r="L30" s="39">
        <v>1</v>
      </c>
      <c r="M30" s="39"/>
      <c r="N30" s="39"/>
      <c r="O30" s="39"/>
      <c r="P30" s="39"/>
      <c r="Q30" s="39"/>
      <c r="R30" s="39">
        <v>367</v>
      </c>
      <c r="S30" s="39">
        <v>1386</v>
      </c>
      <c r="T30" s="22" t="s">
        <v>227</v>
      </c>
      <c r="U30" s="22" t="s">
        <v>656</v>
      </c>
      <c r="V30" s="22" t="s">
        <v>183</v>
      </c>
      <c r="W30" s="22" t="s">
        <v>811</v>
      </c>
      <c r="X30" s="22" t="s">
        <v>1286</v>
      </c>
      <c r="Y30" s="39">
        <v>650</v>
      </c>
      <c r="Z30" s="39">
        <v>650</v>
      </c>
      <c r="AA30" s="39">
        <v>650</v>
      </c>
      <c r="AB30" s="39"/>
      <c r="AC30" s="39"/>
      <c r="AD30" s="39"/>
      <c r="AE30" s="39"/>
      <c r="AF30" s="39"/>
      <c r="AG30" s="39"/>
      <c r="AH30" s="39"/>
      <c r="AI30" s="39"/>
      <c r="AJ30" s="39"/>
      <c r="AK30" s="39"/>
      <c r="AL30" s="71" t="s">
        <v>1199</v>
      </c>
      <c r="AM30" s="71" t="s">
        <v>1200</v>
      </c>
      <c r="AN30" s="78" t="s">
        <v>1392</v>
      </c>
      <c r="AO30" s="75" t="s">
        <v>1392</v>
      </c>
    </row>
    <row r="31" s="12" customFormat="1" ht="305" customHeight="1" spans="1:41">
      <c r="A31" s="22">
        <v>25</v>
      </c>
      <c r="B31" s="22">
        <v>2024</v>
      </c>
      <c r="C31" s="33" t="s">
        <v>285</v>
      </c>
      <c r="D31" s="22" t="s">
        <v>178</v>
      </c>
      <c r="E31" s="24" t="s">
        <v>1013</v>
      </c>
      <c r="F31" s="22" t="s">
        <v>252</v>
      </c>
      <c r="G31" s="33" t="s">
        <v>1116</v>
      </c>
      <c r="H31" s="22">
        <v>1</v>
      </c>
      <c r="I31" s="39">
        <v>1</v>
      </c>
      <c r="J31" s="39"/>
      <c r="K31" s="39"/>
      <c r="L31" s="39">
        <v>1</v>
      </c>
      <c r="M31" s="39"/>
      <c r="N31" s="39"/>
      <c r="O31" s="39"/>
      <c r="P31" s="39"/>
      <c r="Q31" s="39"/>
      <c r="R31" s="39">
        <v>462</v>
      </c>
      <c r="S31" s="39">
        <v>1868</v>
      </c>
      <c r="T31" s="22" t="s">
        <v>227</v>
      </c>
      <c r="U31" s="22" t="s">
        <v>656</v>
      </c>
      <c r="V31" s="22" t="s">
        <v>183</v>
      </c>
      <c r="W31" s="22" t="s">
        <v>811</v>
      </c>
      <c r="X31" s="22" t="s">
        <v>1286</v>
      </c>
      <c r="Y31" s="39">
        <v>80</v>
      </c>
      <c r="Z31" s="39">
        <v>80</v>
      </c>
      <c r="AA31" s="39">
        <v>80</v>
      </c>
      <c r="AB31" s="39"/>
      <c r="AC31" s="39"/>
      <c r="AD31" s="39"/>
      <c r="AE31" s="39"/>
      <c r="AF31" s="39"/>
      <c r="AG31" s="39"/>
      <c r="AH31" s="39"/>
      <c r="AI31" s="39"/>
      <c r="AJ31" s="39"/>
      <c r="AK31" s="39"/>
      <c r="AL31" s="71" t="s">
        <v>1224</v>
      </c>
      <c r="AM31" s="71" t="s">
        <v>1225</v>
      </c>
      <c r="AN31" s="78" t="s">
        <v>1392</v>
      </c>
      <c r="AO31" s="75" t="s">
        <v>1392</v>
      </c>
    </row>
    <row r="32" s="7" customFormat="1" ht="198" customHeight="1" spans="1:41">
      <c r="A32" s="22">
        <v>26</v>
      </c>
      <c r="B32" s="22">
        <v>2024</v>
      </c>
      <c r="C32" s="33" t="s">
        <v>993</v>
      </c>
      <c r="D32" s="22" t="s">
        <v>178</v>
      </c>
      <c r="E32" s="22" t="s">
        <v>1175</v>
      </c>
      <c r="F32" s="22" t="s">
        <v>995</v>
      </c>
      <c r="G32" s="33" t="s">
        <v>1103</v>
      </c>
      <c r="H32" s="22">
        <v>1</v>
      </c>
      <c r="I32" s="22">
        <v>800</v>
      </c>
      <c r="J32" s="22"/>
      <c r="K32" s="22"/>
      <c r="L32" s="22"/>
      <c r="M32" s="22"/>
      <c r="N32" s="22">
        <v>1</v>
      </c>
      <c r="O32" s="22"/>
      <c r="P32" s="22"/>
      <c r="Q32" s="22"/>
      <c r="R32" s="22">
        <v>800</v>
      </c>
      <c r="S32" s="22">
        <v>800</v>
      </c>
      <c r="T32" s="36" t="s">
        <v>997</v>
      </c>
      <c r="U32" s="22" t="s">
        <v>1176</v>
      </c>
      <c r="V32" s="22" t="s">
        <v>997</v>
      </c>
      <c r="W32" s="22" t="s">
        <v>1176</v>
      </c>
      <c r="X32" s="22" t="s">
        <v>1177</v>
      </c>
      <c r="Y32" s="22">
        <v>240</v>
      </c>
      <c r="Z32" s="22">
        <v>240</v>
      </c>
      <c r="AA32" s="60">
        <v>240</v>
      </c>
      <c r="AB32" s="60"/>
      <c r="AC32" s="60"/>
      <c r="AD32" s="60"/>
      <c r="AE32" s="22"/>
      <c r="AF32" s="22"/>
      <c r="AG32" s="22"/>
      <c r="AH32" s="22"/>
      <c r="AI32" s="22"/>
      <c r="AJ32" s="22"/>
      <c r="AK32" s="22"/>
      <c r="AL32" s="33" t="s">
        <v>1178</v>
      </c>
      <c r="AM32" s="33" t="s">
        <v>1179</v>
      </c>
      <c r="AN32" s="60" t="s">
        <v>1386</v>
      </c>
      <c r="AO32" s="75" t="s">
        <v>1386</v>
      </c>
    </row>
    <row r="33" s="7" customFormat="1" ht="178" customHeight="1" spans="1:41">
      <c r="A33" s="22">
        <v>27</v>
      </c>
      <c r="B33" s="22">
        <v>2024</v>
      </c>
      <c r="C33" s="33" t="s">
        <v>1004</v>
      </c>
      <c r="D33" s="22" t="s">
        <v>178</v>
      </c>
      <c r="E33" s="22" t="s">
        <v>1184</v>
      </c>
      <c r="F33" s="22" t="s">
        <v>995</v>
      </c>
      <c r="G33" s="33" t="s">
        <v>1006</v>
      </c>
      <c r="H33" s="22">
        <v>1</v>
      </c>
      <c r="I33" s="22">
        <v>3800</v>
      </c>
      <c r="J33" s="22"/>
      <c r="K33" s="22"/>
      <c r="L33" s="22"/>
      <c r="M33" s="22"/>
      <c r="N33" s="22"/>
      <c r="O33" s="22"/>
      <c r="P33" s="22"/>
      <c r="Q33" s="22">
        <v>1</v>
      </c>
      <c r="R33" s="22">
        <v>3800</v>
      </c>
      <c r="S33" s="22"/>
      <c r="T33" s="22" t="s">
        <v>1007</v>
      </c>
      <c r="U33" s="22" t="s">
        <v>1185</v>
      </c>
      <c r="V33" s="22" t="s">
        <v>1007</v>
      </c>
      <c r="W33" s="22" t="s">
        <v>1185</v>
      </c>
      <c r="X33" s="22" t="s">
        <v>1186</v>
      </c>
      <c r="Y33" s="22">
        <v>38</v>
      </c>
      <c r="Z33" s="22">
        <v>38</v>
      </c>
      <c r="AA33" s="60"/>
      <c r="AB33" s="60"/>
      <c r="AC33" s="60">
        <v>38</v>
      </c>
      <c r="AD33" s="60"/>
      <c r="AE33" s="22"/>
      <c r="AF33" s="22"/>
      <c r="AG33" s="22"/>
      <c r="AH33" s="22"/>
      <c r="AI33" s="22"/>
      <c r="AJ33" s="22"/>
      <c r="AK33" s="22"/>
      <c r="AL33" s="33" t="s">
        <v>1187</v>
      </c>
      <c r="AM33" s="33" t="s">
        <v>1188</v>
      </c>
      <c r="AN33" s="60" t="s">
        <v>1386</v>
      </c>
      <c r="AO33" s="75" t="s">
        <v>1386</v>
      </c>
    </row>
  </sheetData>
  <autoFilter ref="A5:XFD33">
    <extLst/>
  </autoFilter>
  <mergeCells count="45">
    <mergeCell ref="A1:C1"/>
    <mergeCell ref="A2:AN2"/>
    <mergeCell ref="J3:Q3"/>
    <mergeCell ref="R3:S3"/>
    <mergeCell ref="T3:X3"/>
    <mergeCell ref="Y3:AK3"/>
    <mergeCell ref="AA4:AD4"/>
    <mergeCell ref="B6:G6"/>
    <mergeCell ref="A3:A5"/>
    <mergeCell ref="B3:B5"/>
    <mergeCell ref="C3:C5"/>
    <mergeCell ref="D3:D5"/>
    <mergeCell ref="E3:E5"/>
    <mergeCell ref="F3:F5"/>
    <mergeCell ref="G3:G5"/>
    <mergeCell ref="H3:H5"/>
    <mergeCell ref="I3:I5"/>
    <mergeCell ref="J4: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E4:AE5"/>
    <mergeCell ref="AF4:AF5"/>
    <mergeCell ref="AG4:AG5"/>
    <mergeCell ref="AH4:AH5"/>
    <mergeCell ref="AI4:AI5"/>
    <mergeCell ref="AJ4:AJ5"/>
    <mergeCell ref="AK4:AK5"/>
    <mergeCell ref="AL3:AL5"/>
    <mergeCell ref="AM3:AM5"/>
    <mergeCell ref="AN3:AN5"/>
    <mergeCell ref="AO3:AO5"/>
  </mergeCells>
  <conditionalFormatting sqref="C21">
    <cfRule type="duplicateValues" dxfId="1" priority="1"/>
  </conditionalFormatting>
  <conditionalFormatting sqref="C32">
    <cfRule type="expression" dxfId="0" priority="2">
      <formula>AND(COUNTIF(#REF!,C32)+COUNTIF(#REF!,C32)+COUNTIF(#REF!,C32)+COUNTIF(#REF!,C32)+COUNTIF(#REF!,C32)+COUNTIF(#REF!,C32)+COUNTIF(#REF!,C32)+COUNTIF(#REF!,C32)+COUNTIF(#REF!,C32)+COUNTIF(#REF!,C32)+COUNTIF(#REF!,C32)+COUNTIF(#REF!,C32)&gt;1,NOT(ISBLANK(C32)))</formula>
    </cfRule>
  </conditionalFormatting>
  <pageMargins left="0.751388888888889" right="0.751388888888889" top="1" bottom="1" header="0.5" footer="0.5"/>
  <pageSetup paperSize="8" scale="22" fitToHeight="0" orientation="landscape" horizont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V44"/>
  <sheetViews>
    <sheetView view="pageBreakPreview" zoomScale="55" zoomScaleNormal="80" topLeftCell="A2" workbookViewId="0">
      <selection activeCell="H103" sqref="H103"/>
    </sheetView>
  </sheetViews>
  <sheetFormatPr defaultColWidth="8.88888888888889" defaultRowHeight="14.4"/>
  <cols>
    <col min="1" max="1" width="8.12962962962963" style="9" customWidth="1"/>
    <col min="2" max="2" width="13.75" style="9" hidden="1" customWidth="1"/>
    <col min="3" max="3" width="12.037037037037" style="9" hidden="1" customWidth="1"/>
    <col min="4" max="4" width="30.6759259259259" style="333" customWidth="1"/>
    <col min="5" max="5" width="16.3518518518519" style="9" customWidth="1"/>
    <col min="6" max="6" width="21.3611111111111" style="14" customWidth="1"/>
    <col min="7" max="7" width="31.7962962962963" style="9" customWidth="1"/>
    <col min="8" max="8" width="100.972222222222" style="333"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20" width="13.1296296296296" style="9" hidden="1" customWidth="1"/>
    <col min="21" max="21" width="15.6018518518519" style="9" hidden="1" customWidth="1"/>
    <col min="22" max="22" width="13.1296296296296" style="9" hidden="1" customWidth="1"/>
    <col min="23" max="23" width="18.6296296296296" style="14" customWidth="1"/>
    <col min="24" max="24" width="18.6296296296296" style="14" hidden="1" customWidth="1"/>
    <col min="25" max="25" width="18.6296296296296" style="14" customWidth="1"/>
    <col min="26" max="27" width="18.6296296296296" style="14" hidden="1" customWidth="1"/>
    <col min="28" max="28" width="27.0833333333333" style="9" customWidth="1"/>
    <col min="29" max="29" width="22" style="9" hidden="1" customWidth="1"/>
    <col min="30" max="32" width="11.6296296296296" style="9" hidden="1" customWidth="1"/>
    <col min="33" max="39" width="15.1296296296296" style="9" hidden="1" customWidth="1"/>
    <col min="40" max="40" width="12.1296296296296" style="9" hidden="1" customWidth="1"/>
    <col min="41" max="41" width="41.6296296296296" style="9" hidden="1" customWidth="1"/>
    <col min="42" max="42" width="36.6296296296296" style="9" hidden="1" customWidth="1"/>
    <col min="43" max="43" width="17.3703703703704" style="9" customWidth="1"/>
    <col min="44" max="44" width="20.5925925925926" style="9" customWidth="1"/>
    <col min="45" max="45" width="11.1111111111111" style="9" customWidth="1"/>
    <col min="46" max="46" width="8.88888888888889" style="9" hidden="1" customWidth="1"/>
    <col min="47" max="47" width="19.9814814814815" style="12" customWidth="1"/>
    <col min="48" max="16382" width="8.88888888888889" style="12"/>
    <col min="16383" max="16384" width="8.88888888888889" style="8"/>
  </cols>
  <sheetData>
    <row r="1" s="5" customFormat="1" ht="18" hidden="1" spans="1:47">
      <c r="A1" s="16" t="s">
        <v>0</v>
      </c>
      <c r="B1" s="16"/>
      <c r="C1" s="16"/>
      <c r="D1" s="15"/>
      <c r="H1" s="15"/>
      <c r="I1" s="16"/>
      <c r="J1" s="16"/>
      <c r="K1" s="16"/>
      <c r="L1" s="16"/>
      <c r="AB1" s="53"/>
      <c r="AU1" s="470"/>
    </row>
    <row r="2" s="6" customFormat="1" ht="81" customHeight="1" spans="1:47">
      <c r="A2" s="17" t="s">
        <v>1024</v>
      </c>
      <c r="B2" s="17"/>
      <c r="C2" s="17"/>
      <c r="D2" s="335"/>
      <c r="E2" s="17"/>
      <c r="F2" s="17"/>
      <c r="G2" s="17"/>
      <c r="H2" s="335"/>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471"/>
    </row>
    <row r="3" s="7" customFormat="1" ht="50" customHeight="1" spans="1:47">
      <c r="A3" s="376" t="s">
        <v>2</v>
      </c>
      <c r="B3" s="376" t="s">
        <v>3</v>
      </c>
      <c r="C3" s="376" t="s">
        <v>4</v>
      </c>
      <c r="D3" s="465" t="s">
        <v>1025</v>
      </c>
      <c r="E3" s="376" t="s">
        <v>1026</v>
      </c>
      <c r="F3" s="376" t="s">
        <v>1027</v>
      </c>
      <c r="G3" s="376" t="s">
        <v>1028</v>
      </c>
      <c r="H3" s="465" t="s">
        <v>1029</v>
      </c>
      <c r="I3" s="376" t="s">
        <v>10</v>
      </c>
      <c r="J3" s="376" t="s">
        <v>11</v>
      </c>
      <c r="K3" s="376" t="s">
        <v>12</v>
      </c>
      <c r="L3" s="376"/>
      <c r="M3" s="376"/>
      <c r="N3" s="376"/>
      <c r="O3" s="376"/>
      <c r="P3" s="376"/>
      <c r="Q3" s="376"/>
      <c r="R3" s="376"/>
      <c r="S3" s="376" t="s">
        <v>13</v>
      </c>
      <c r="T3" s="376"/>
      <c r="U3" s="376"/>
      <c r="V3" s="406"/>
      <c r="W3" s="467" t="s">
        <v>1030</v>
      </c>
      <c r="X3" s="466"/>
      <c r="Y3" s="467" t="s">
        <v>1031</v>
      </c>
      <c r="Z3" s="409"/>
      <c r="AA3" s="376"/>
      <c r="AB3" s="410" t="s">
        <v>1032</v>
      </c>
      <c r="AC3" s="411"/>
      <c r="AD3" s="411"/>
      <c r="AE3" s="411"/>
      <c r="AF3" s="411"/>
      <c r="AG3" s="411"/>
      <c r="AH3" s="411"/>
      <c r="AI3" s="411"/>
      <c r="AJ3" s="411"/>
      <c r="AK3" s="411"/>
      <c r="AL3" s="411"/>
      <c r="AM3" s="411"/>
      <c r="AN3" s="425"/>
      <c r="AO3" s="376" t="s">
        <v>16</v>
      </c>
      <c r="AP3" s="376" t="s">
        <v>17</v>
      </c>
      <c r="AQ3" s="429" t="s">
        <v>173</v>
      </c>
      <c r="AR3" s="429" t="s">
        <v>174</v>
      </c>
      <c r="AS3" s="429" t="s">
        <v>175</v>
      </c>
      <c r="AT3" s="430" t="s">
        <v>176</v>
      </c>
      <c r="AU3" s="472" t="s">
        <v>615</v>
      </c>
    </row>
    <row r="4" s="7" customFormat="1" ht="19" customHeight="1" spans="1:47">
      <c r="A4" s="376"/>
      <c r="B4" s="376"/>
      <c r="C4" s="376"/>
      <c r="D4" s="465"/>
      <c r="E4" s="376"/>
      <c r="F4" s="376"/>
      <c r="G4" s="376"/>
      <c r="H4" s="465"/>
      <c r="I4" s="376"/>
      <c r="J4" s="376"/>
      <c r="K4" s="376" t="s">
        <v>1033</v>
      </c>
      <c r="L4" s="376" t="s">
        <v>1034</v>
      </c>
      <c r="M4" s="376" t="s">
        <v>1035</v>
      </c>
      <c r="N4" s="376" t="s">
        <v>1036</v>
      </c>
      <c r="O4" s="376" t="s">
        <v>1037</v>
      </c>
      <c r="P4" s="376" t="s">
        <v>1038</v>
      </c>
      <c r="Q4" s="376" t="s">
        <v>1039</v>
      </c>
      <c r="R4" s="376" t="s">
        <v>1040</v>
      </c>
      <c r="S4" s="376" t="s">
        <v>1041</v>
      </c>
      <c r="T4" s="376" t="s">
        <v>1042</v>
      </c>
      <c r="U4" s="376" t="s">
        <v>1043</v>
      </c>
      <c r="V4" s="406" t="s">
        <v>1044</v>
      </c>
      <c r="W4" s="468"/>
      <c r="X4" s="466" t="s">
        <v>1045</v>
      </c>
      <c r="Y4" s="468"/>
      <c r="Z4" s="409" t="s">
        <v>1046</v>
      </c>
      <c r="AA4" s="376" t="s">
        <v>1047</v>
      </c>
      <c r="AB4" s="412"/>
      <c r="AC4" s="413"/>
      <c r="AD4" s="413"/>
      <c r="AE4" s="413"/>
      <c r="AF4" s="413"/>
      <c r="AG4" s="413"/>
      <c r="AH4" s="413"/>
      <c r="AI4" s="413"/>
      <c r="AJ4" s="413"/>
      <c r="AK4" s="413"/>
      <c r="AL4" s="413"/>
      <c r="AM4" s="413"/>
      <c r="AN4" s="426"/>
      <c r="AO4" s="376"/>
      <c r="AP4" s="376"/>
      <c r="AQ4" s="431"/>
      <c r="AR4" s="431"/>
      <c r="AS4" s="431"/>
      <c r="AT4" s="432"/>
      <c r="AU4" s="473"/>
    </row>
    <row r="5" s="7" customFormat="1" ht="35" customHeight="1" spans="1:47">
      <c r="A5" s="376"/>
      <c r="B5" s="376"/>
      <c r="C5" s="376"/>
      <c r="D5" s="465"/>
      <c r="E5" s="376"/>
      <c r="F5" s="376"/>
      <c r="G5" s="376"/>
      <c r="H5" s="465"/>
      <c r="I5" s="376"/>
      <c r="J5" s="376"/>
      <c r="K5" s="376"/>
      <c r="L5" s="376"/>
      <c r="M5" s="376"/>
      <c r="N5" s="376"/>
      <c r="O5" s="376"/>
      <c r="P5" s="376"/>
      <c r="Q5" s="376"/>
      <c r="R5" s="376"/>
      <c r="S5" s="376"/>
      <c r="T5" s="376"/>
      <c r="U5" s="376"/>
      <c r="V5" s="406"/>
      <c r="W5" s="469"/>
      <c r="X5" s="466"/>
      <c r="Y5" s="469"/>
      <c r="Z5" s="409"/>
      <c r="AA5" s="376"/>
      <c r="AB5" s="414"/>
      <c r="AC5" s="415"/>
      <c r="AD5" s="415"/>
      <c r="AE5" s="415"/>
      <c r="AF5" s="415"/>
      <c r="AG5" s="415"/>
      <c r="AH5" s="415"/>
      <c r="AI5" s="415"/>
      <c r="AJ5" s="415"/>
      <c r="AK5" s="415"/>
      <c r="AL5" s="415"/>
      <c r="AM5" s="415"/>
      <c r="AN5" s="427"/>
      <c r="AO5" s="376"/>
      <c r="AP5" s="376"/>
      <c r="AQ5" s="433"/>
      <c r="AR5" s="433"/>
      <c r="AS5" s="433"/>
      <c r="AT5" s="434"/>
      <c r="AU5" s="474"/>
    </row>
    <row r="6" s="7" customFormat="1" ht="202" customHeight="1" spans="1:47">
      <c r="A6" s="377" t="s">
        <v>1048</v>
      </c>
      <c r="B6" s="378"/>
      <c r="C6" s="378"/>
      <c r="D6" s="378"/>
      <c r="E6" s="378"/>
      <c r="F6" s="378"/>
      <c r="G6" s="378"/>
      <c r="H6" s="378"/>
      <c r="I6" s="378"/>
      <c r="J6" s="378"/>
      <c r="K6" s="378"/>
      <c r="L6" s="378"/>
      <c r="M6" s="378"/>
      <c r="N6" s="378"/>
      <c r="O6" s="378"/>
      <c r="P6" s="378"/>
      <c r="Q6" s="378"/>
      <c r="R6" s="378"/>
      <c r="S6" s="378"/>
      <c r="T6" s="378"/>
      <c r="U6" s="378"/>
      <c r="V6" s="378"/>
      <c r="W6" s="378"/>
      <c r="X6" s="378"/>
      <c r="Y6" s="403"/>
      <c r="Z6" s="416"/>
      <c r="AA6" s="416"/>
      <c r="AB6" s="417">
        <f>SUM(AB7:AB23)</f>
        <v>23620</v>
      </c>
      <c r="AC6" s="416"/>
      <c r="AD6" s="417"/>
      <c r="AE6" s="417"/>
      <c r="AF6" s="417"/>
      <c r="AG6" s="417"/>
      <c r="AH6" s="416"/>
      <c r="AI6" s="416"/>
      <c r="AJ6" s="416"/>
      <c r="AK6" s="416"/>
      <c r="AL6" s="416"/>
      <c r="AM6" s="416"/>
      <c r="AN6" s="416"/>
      <c r="AO6" s="416"/>
      <c r="AP6" s="416"/>
      <c r="AQ6" s="435"/>
      <c r="AR6" s="435"/>
      <c r="AS6" s="435"/>
      <c r="AT6" s="436"/>
      <c r="AU6" s="475"/>
    </row>
    <row r="7" s="7" customFormat="1" ht="141" customHeight="1" spans="1:48">
      <c r="A7" s="382">
        <v>1</v>
      </c>
      <c r="B7" s="382"/>
      <c r="C7" s="382"/>
      <c r="D7" s="444" t="s">
        <v>983</v>
      </c>
      <c r="E7" s="386" t="s">
        <v>178</v>
      </c>
      <c r="F7" s="386" t="s">
        <v>984</v>
      </c>
      <c r="G7" s="386" t="s">
        <v>180</v>
      </c>
      <c r="H7" s="444" t="s">
        <v>181</v>
      </c>
      <c r="I7" s="382"/>
      <c r="J7" s="382"/>
      <c r="K7" s="382"/>
      <c r="L7" s="382"/>
      <c r="M7" s="382"/>
      <c r="N7" s="382"/>
      <c r="O7" s="382"/>
      <c r="P7" s="382"/>
      <c r="Q7" s="382"/>
      <c r="R7" s="382"/>
      <c r="S7" s="382"/>
      <c r="T7" s="382"/>
      <c r="U7" s="382"/>
      <c r="V7" s="382"/>
      <c r="W7" s="386" t="s">
        <v>985</v>
      </c>
      <c r="X7" s="382"/>
      <c r="Y7" s="386" t="s">
        <v>183</v>
      </c>
      <c r="Z7" s="382"/>
      <c r="AA7" s="382"/>
      <c r="AB7" s="386">
        <v>2100</v>
      </c>
      <c r="AC7" s="382"/>
      <c r="AD7" s="420"/>
      <c r="AE7" s="420"/>
      <c r="AF7" s="420"/>
      <c r="AG7" s="420"/>
      <c r="AH7" s="382"/>
      <c r="AI7" s="382"/>
      <c r="AJ7" s="382"/>
      <c r="AK7" s="382"/>
      <c r="AL7" s="382"/>
      <c r="AM7" s="382"/>
      <c r="AN7" s="382"/>
      <c r="AO7" s="382"/>
      <c r="AP7" s="382"/>
      <c r="AQ7" s="389" t="s">
        <v>639</v>
      </c>
      <c r="AR7" s="389" t="s">
        <v>640</v>
      </c>
      <c r="AS7" s="389" t="s">
        <v>184</v>
      </c>
      <c r="AT7" s="389" t="s">
        <v>184</v>
      </c>
      <c r="AU7" s="67" t="s">
        <v>986</v>
      </c>
      <c r="AV7" s="12"/>
    </row>
    <row r="8" s="7" customFormat="1" ht="129" spans="1:48">
      <c r="A8" s="382">
        <v>2</v>
      </c>
      <c r="B8" s="382"/>
      <c r="C8" s="382"/>
      <c r="D8" s="244" t="s">
        <v>185</v>
      </c>
      <c r="E8" s="386" t="s">
        <v>178</v>
      </c>
      <c r="F8" s="386" t="s">
        <v>984</v>
      </c>
      <c r="G8" s="386" t="s">
        <v>186</v>
      </c>
      <c r="H8" s="244" t="s">
        <v>987</v>
      </c>
      <c r="I8" s="382"/>
      <c r="J8" s="382"/>
      <c r="K8" s="382"/>
      <c r="L8" s="382"/>
      <c r="M8" s="382"/>
      <c r="N8" s="382"/>
      <c r="O8" s="382"/>
      <c r="P8" s="382"/>
      <c r="Q8" s="382"/>
      <c r="R8" s="382"/>
      <c r="S8" s="382"/>
      <c r="T8" s="382"/>
      <c r="U8" s="382"/>
      <c r="V8" s="382"/>
      <c r="W8" s="386" t="s">
        <v>183</v>
      </c>
      <c r="X8" s="382"/>
      <c r="Y8" s="386" t="s">
        <v>183</v>
      </c>
      <c r="Z8" s="382"/>
      <c r="AA8" s="382"/>
      <c r="AB8" s="450">
        <v>2000</v>
      </c>
      <c r="AC8" s="382"/>
      <c r="AD8" s="420"/>
      <c r="AE8" s="420"/>
      <c r="AF8" s="420"/>
      <c r="AG8" s="420"/>
      <c r="AH8" s="382"/>
      <c r="AI8" s="382"/>
      <c r="AJ8" s="382"/>
      <c r="AK8" s="382"/>
      <c r="AL8" s="382"/>
      <c r="AM8" s="382"/>
      <c r="AN8" s="382"/>
      <c r="AO8" s="382"/>
      <c r="AP8" s="382"/>
      <c r="AQ8" s="389" t="s">
        <v>639</v>
      </c>
      <c r="AR8" s="389" t="s">
        <v>640</v>
      </c>
      <c r="AS8" s="389" t="s">
        <v>184</v>
      </c>
      <c r="AT8" s="389" t="s">
        <v>184</v>
      </c>
      <c r="AU8" s="67" t="s">
        <v>986</v>
      </c>
      <c r="AV8" s="12"/>
    </row>
    <row r="9" s="7" customFormat="1" ht="103.2" spans="1:48">
      <c r="A9" s="382">
        <v>3</v>
      </c>
      <c r="B9" s="382"/>
      <c r="C9" s="382"/>
      <c r="D9" s="244" t="s">
        <v>988</v>
      </c>
      <c r="E9" s="386" t="s">
        <v>178</v>
      </c>
      <c r="F9" s="386" t="s">
        <v>984</v>
      </c>
      <c r="G9" s="386" t="s">
        <v>198</v>
      </c>
      <c r="H9" s="244" t="s">
        <v>989</v>
      </c>
      <c r="I9" s="382"/>
      <c r="J9" s="382"/>
      <c r="K9" s="382"/>
      <c r="L9" s="382"/>
      <c r="M9" s="382"/>
      <c r="N9" s="382"/>
      <c r="O9" s="382"/>
      <c r="P9" s="382"/>
      <c r="Q9" s="382"/>
      <c r="R9" s="382"/>
      <c r="S9" s="382"/>
      <c r="T9" s="382"/>
      <c r="U9" s="382"/>
      <c r="V9" s="382"/>
      <c r="W9" s="401" t="s">
        <v>192</v>
      </c>
      <c r="X9" s="382"/>
      <c r="Y9" s="386" t="s">
        <v>183</v>
      </c>
      <c r="Z9" s="382"/>
      <c r="AA9" s="382"/>
      <c r="AB9" s="450">
        <v>2000</v>
      </c>
      <c r="AC9" s="382"/>
      <c r="AD9" s="420"/>
      <c r="AE9" s="420"/>
      <c r="AF9" s="420"/>
      <c r="AG9" s="420"/>
      <c r="AH9" s="382"/>
      <c r="AI9" s="382"/>
      <c r="AJ9" s="382"/>
      <c r="AK9" s="382"/>
      <c r="AL9" s="382"/>
      <c r="AM9" s="382"/>
      <c r="AN9" s="382"/>
      <c r="AO9" s="382"/>
      <c r="AP9" s="382"/>
      <c r="AQ9" s="389" t="s">
        <v>639</v>
      </c>
      <c r="AR9" s="389" t="s">
        <v>640</v>
      </c>
      <c r="AS9" s="389" t="s">
        <v>184</v>
      </c>
      <c r="AT9" s="389" t="s">
        <v>184</v>
      </c>
      <c r="AU9" s="67" t="s">
        <v>986</v>
      </c>
      <c r="AV9" s="12"/>
    </row>
    <row r="10" s="7" customFormat="1" ht="283.8" spans="1:48">
      <c r="A10" s="382">
        <v>4</v>
      </c>
      <c r="B10" s="382"/>
      <c r="C10" s="382"/>
      <c r="D10" s="385" t="s">
        <v>193</v>
      </c>
      <c r="E10" s="386" t="s">
        <v>178</v>
      </c>
      <c r="F10" s="386" t="s">
        <v>984</v>
      </c>
      <c r="G10" s="386" t="s">
        <v>194</v>
      </c>
      <c r="H10" s="385" t="s">
        <v>195</v>
      </c>
      <c r="I10" s="382"/>
      <c r="J10" s="382"/>
      <c r="K10" s="382"/>
      <c r="L10" s="382"/>
      <c r="M10" s="382"/>
      <c r="N10" s="382"/>
      <c r="O10" s="382"/>
      <c r="P10" s="382"/>
      <c r="Q10" s="382"/>
      <c r="R10" s="382"/>
      <c r="S10" s="382"/>
      <c r="T10" s="382"/>
      <c r="U10" s="382"/>
      <c r="V10" s="382"/>
      <c r="W10" s="407" t="s">
        <v>183</v>
      </c>
      <c r="X10" s="382"/>
      <c r="Y10" s="407" t="s">
        <v>183</v>
      </c>
      <c r="Z10" s="382"/>
      <c r="AA10" s="382"/>
      <c r="AB10" s="422">
        <v>2000</v>
      </c>
      <c r="AC10" s="382"/>
      <c r="AD10" s="420"/>
      <c r="AE10" s="420"/>
      <c r="AF10" s="420"/>
      <c r="AG10" s="420"/>
      <c r="AH10" s="382"/>
      <c r="AI10" s="382"/>
      <c r="AJ10" s="382"/>
      <c r="AK10" s="382"/>
      <c r="AL10" s="382"/>
      <c r="AM10" s="382"/>
      <c r="AN10" s="382"/>
      <c r="AO10" s="382"/>
      <c r="AP10" s="382"/>
      <c r="AQ10" s="389" t="s">
        <v>184</v>
      </c>
      <c r="AR10" s="389" t="s">
        <v>640</v>
      </c>
      <c r="AS10" s="389" t="s">
        <v>639</v>
      </c>
      <c r="AT10" s="389"/>
      <c r="AU10" s="67" t="s">
        <v>986</v>
      </c>
      <c r="AV10" s="12"/>
    </row>
    <row r="11" s="7" customFormat="1" ht="129" spans="1:48">
      <c r="A11" s="382">
        <v>5</v>
      </c>
      <c r="B11" s="382"/>
      <c r="C11" s="382"/>
      <c r="D11" s="446" t="s">
        <v>203</v>
      </c>
      <c r="E11" s="386" t="s">
        <v>178</v>
      </c>
      <c r="F11" s="386" t="s">
        <v>990</v>
      </c>
      <c r="G11" s="386" t="s">
        <v>204</v>
      </c>
      <c r="H11" s="385" t="s">
        <v>205</v>
      </c>
      <c r="I11" s="382"/>
      <c r="J11" s="382"/>
      <c r="K11" s="382"/>
      <c r="L11" s="382"/>
      <c r="M11" s="382"/>
      <c r="N11" s="382"/>
      <c r="O11" s="382"/>
      <c r="P11" s="382"/>
      <c r="Q11" s="382"/>
      <c r="R11" s="382"/>
      <c r="S11" s="382"/>
      <c r="T11" s="382"/>
      <c r="U11" s="382"/>
      <c r="V11" s="382"/>
      <c r="W11" s="382" t="s">
        <v>206</v>
      </c>
      <c r="X11" s="382"/>
      <c r="Y11" s="407" t="s">
        <v>207</v>
      </c>
      <c r="Z11" s="382"/>
      <c r="AA11" s="382"/>
      <c r="AB11" s="389">
        <v>1300</v>
      </c>
      <c r="AC11" s="382"/>
      <c r="AD11" s="420"/>
      <c r="AE11" s="420"/>
      <c r="AF11" s="420"/>
      <c r="AG11" s="420"/>
      <c r="AH11" s="382"/>
      <c r="AI11" s="382"/>
      <c r="AJ11" s="382"/>
      <c r="AK11" s="382"/>
      <c r="AL11" s="382"/>
      <c r="AM11" s="382"/>
      <c r="AN11" s="382"/>
      <c r="AO11" s="382"/>
      <c r="AP11" s="382"/>
      <c r="AQ11" s="389" t="s">
        <v>639</v>
      </c>
      <c r="AR11" s="389" t="s">
        <v>640</v>
      </c>
      <c r="AS11" s="389" t="s">
        <v>184</v>
      </c>
      <c r="AT11" s="389" t="s">
        <v>184</v>
      </c>
      <c r="AU11" s="67" t="s">
        <v>986</v>
      </c>
      <c r="AV11" s="12"/>
    </row>
    <row r="12" s="8" customFormat="1" ht="154.8" spans="1:48">
      <c r="A12" s="382">
        <v>6</v>
      </c>
      <c r="B12" s="389"/>
      <c r="C12" s="389"/>
      <c r="D12" s="244" t="s">
        <v>651</v>
      </c>
      <c r="E12" s="382" t="s">
        <v>178</v>
      </c>
      <c r="F12" s="386" t="s">
        <v>990</v>
      </c>
      <c r="G12" s="382" t="s">
        <v>531</v>
      </c>
      <c r="H12" s="244" t="s">
        <v>1012</v>
      </c>
      <c r="I12" s="382"/>
      <c r="J12" s="382"/>
      <c r="K12" s="382"/>
      <c r="L12" s="382"/>
      <c r="M12" s="382"/>
      <c r="N12" s="382"/>
      <c r="O12" s="382"/>
      <c r="P12" s="382"/>
      <c r="Q12" s="382"/>
      <c r="R12" s="382"/>
      <c r="S12" s="382"/>
      <c r="T12" s="382"/>
      <c r="U12" s="382"/>
      <c r="V12" s="382"/>
      <c r="W12" s="382" t="s">
        <v>183</v>
      </c>
      <c r="X12" s="382"/>
      <c r="Y12" s="382" t="s">
        <v>183</v>
      </c>
      <c r="Z12" s="382"/>
      <c r="AA12" s="382"/>
      <c r="AB12" s="382">
        <v>510</v>
      </c>
      <c r="AC12" s="382"/>
      <c r="AD12" s="382"/>
      <c r="AE12" s="382"/>
      <c r="AF12" s="382"/>
      <c r="AG12" s="382"/>
      <c r="AH12" s="382"/>
      <c r="AI12" s="382"/>
      <c r="AJ12" s="382"/>
      <c r="AK12" s="382"/>
      <c r="AL12" s="382"/>
      <c r="AM12" s="382"/>
      <c r="AN12" s="382"/>
      <c r="AO12" s="382"/>
      <c r="AP12" s="382"/>
      <c r="AQ12" s="382" t="s">
        <v>639</v>
      </c>
      <c r="AR12" s="389" t="s">
        <v>640</v>
      </c>
      <c r="AS12" s="382" t="s">
        <v>184</v>
      </c>
      <c r="AT12" s="389"/>
      <c r="AU12" s="67" t="s">
        <v>986</v>
      </c>
      <c r="AV12" s="12"/>
    </row>
    <row r="13" s="7" customFormat="1" ht="103.2" spans="1:48">
      <c r="A13" s="382">
        <v>7</v>
      </c>
      <c r="B13" s="382"/>
      <c r="C13" s="382"/>
      <c r="D13" s="462" t="s">
        <v>212</v>
      </c>
      <c r="E13" s="386" t="s">
        <v>178</v>
      </c>
      <c r="F13" s="386" t="s">
        <v>990</v>
      </c>
      <c r="G13" s="382" t="s">
        <v>213</v>
      </c>
      <c r="H13" s="463" t="s">
        <v>991</v>
      </c>
      <c r="I13" s="382"/>
      <c r="J13" s="382"/>
      <c r="K13" s="382"/>
      <c r="L13" s="382"/>
      <c r="M13" s="382"/>
      <c r="N13" s="382"/>
      <c r="O13" s="382"/>
      <c r="P13" s="382"/>
      <c r="Q13" s="382"/>
      <c r="R13" s="382"/>
      <c r="S13" s="382"/>
      <c r="T13" s="382"/>
      <c r="U13" s="382"/>
      <c r="V13" s="382"/>
      <c r="W13" s="382" t="s">
        <v>992</v>
      </c>
      <c r="X13" s="382"/>
      <c r="Y13" s="382" t="s">
        <v>215</v>
      </c>
      <c r="Z13" s="382"/>
      <c r="AA13" s="382"/>
      <c r="AB13" s="464">
        <v>1800</v>
      </c>
      <c r="AC13" s="382"/>
      <c r="AD13" s="420"/>
      <c r="AE13" s="420"/>
      <c r="AF13" s="420"/>
      <c r="AG13" s="420"/>
      <c r="AH13" s="382"/>
      <c r="AI13" s="382"/>
      <c r="AJ13" s="382"/>
      <c r="AK13" s="382"/>
      <c r="AL13" s="382"/>
      <c r="AM13" s="382"/>
      <c r="AN13" s="382"/>
      <c r="AO13" s="382"/>
      <c r="AP13" s="382"/>
      <c r="AQ13" s="389" t="s">
        <v>184</v>
      </c>
      <c r="AR13" s="389" t="s">
        <v>640</v>
      </c>
      <c r="AS13" s="389" t="s">
        <v>639</v>
      </c>
      <c r="AT13" s="389" t="s">
        <v>184</v>
      </c>
      <c r="AU13" s="67" t="s">
        <v>1049</v>
      </c>
      <c r="AV13" s="12"/>
    </row>
    <row r="14" s="7" customFormat="1" ht="154.8" spans="1:48">
      <c r="A14" s="382">
        <v>8</v>
      </c>
      <c r="B14" s="382"/>
      <c r="C14" s="382"/>
      <c r="D14" s="446" t="s">
        <v>220</v>
      </c>
      <c r="E14" s="382" t="s">
        <v>178</v>
      </c>
      <c r="F14" s="386" t="s">
        <v>990</v>
      </c>
      <c r="G14" s="382" t="s">
        <v>221</v>
      </c>
      <c r="H14" s="446" t="s">
        <v>222</v>
      </c>
      <c r="I14" s="382"/>
      <c r="J14" s="382"/>
      <c r="K14" s="382"/>
      <c r="L14" s="382"/>
      <c r="M14" s="382"/>
      <c r="N14" s="382"/>
      <c r="O14" s="382"/>
      <c r="P14" s="382"/>
      <c r="Q14" s="382"/>
      <c r="R14" s="382"/>
      <c r="S14" s="382"/>
      <c r="T14" s="382"/>
      <c r="U14" s="382"/>
      <c r="V14" s="382"/>
      <c r="W14" s="401" t="s">
        <v>211</v>
      </c>
      <c r="X14" s="382"/>
      <c r="Y14" s="382" t="s">
        <v>207</v>
      </c>
      <c r="Z14" s="382"/>
      <c r="AA14" s="382"/>
      <c r="AB14" s="382">
        <v>5000</v>
      </c>
      <c r="AC14" s="382"/>
      <c r="AD14" s="420"/>
      <c r="AE14" s="420"/>
      <c r="AF14" s="420"/>
      <c r="AG14" s="420"/>
      <c r="AH14" s="382"/>
      <c r="AI14" s="382"/>
      <c r="AJ14" s="382"/>
      <c r="AK14" s="382"/>
      <c r="AL14" s="382"/>
      <c r="AM14" s="382"/>
      <c r="AN14" s="382"/>
      <c r="AO14" s="382"/>
      <c r="AP14" s="382"/>
      <c r="AQ14" s="389" t="s">
        <v>184</v>
      </c>
      <c r="AR14" s="389" t="s">
        <v>640</v>
      </c>
      <c r="AS14" s="389" t="s">
        <v>639</v>
      </c>
      <c r="AT14" s="389"/>
      <c r="AU14" s="67" t="s">
        <v>1050</v>
      </c>
      <c r="AV14" s="12"/>
    </row>
    <row r="15" s="7" customFormat="1" ht="103.2" spans="1:48">
      <c r="A15" s="382">
        <v>9</v>
      </c>
      <c r="B15" s="382"/>
      <c r="C15" s="382"/>
      <c r="D15" s="398" t="s">
        <v>208</v>
      </c>
      <c r="E15" s="386" t="s">
        <v>178</v>
      </c>
      <c r="F15" s="386" t="s">
        <v>990</v>
      </c>
      <c r="G15" s="386" t="s">
        <v>209</v>
      </c>
      <c r="H15" s="398" t="s">
        <v>210</v>
      </c>
      <c r="I15" s="382"/>
      <c r="J15" s="382"/>
      <c r="K15" s="382"/>
      <c r="L15" s="382"/>
      <c r="M15" s="382"/>
      <c r="N15" s="382"/>
      <c r="O15" s="382"/>
      <c r="P15" s="382"/>
      <c r="Q15" s="382"/>
      <c r="R15" s="382"/>
      <c r="S15" s="382"/>
      <c r="T15" s="382"/>
      <c r="U15" s="382"/>
      <c r="V15" s="382"/>
      <c r="W15" s="401" t="s">
        <v>211</v>
      </c>
      <c r="X15" s="382"/>
      <c r="Y15" s="407" t="s">
        <v>207</v>
      </c>
      <c r="Z15" s="382"/>
      <c r="AA15" s="382"/>
      <c r="AB15" s="382">
        <v>300</v>
      </c>
      <c r="AC15" s="382"/>
      <c r="AD15" s="420"/>
      <c r="AE15" s="420"/>
      <c r="AF15" s="420"/>
      <c r="AG15" s="420"/>
      <c r="AH15" s="382"/>
      <c r="AI15" s="382"/>
      <c r="AJ15" s="382"/>
      <c r="AK15" s="382"/>
      <c r="AL15" s="382"/>
      <c r="AM15" s="382"/>
      <c r="AN15" s="382"/>
      <c r="AO15" s="382"/>
      <c r="AP15" s="382"/>
      <c r="AQ15" s="389" t="s">
        <v>639</v>
      </c>
      <c r="AR15" s="389" t="s">
        <v>640</v>
      </c>
      <c r="AS15" s="389" t="s">
        <v>639</v>
      </c>
      <c r="AT15" s="389"/>
      <c r="AU15" s="67"/>
      <c r="AV15" s="12"/>
    </row>
    <row r="16" s="7" customFormat="1" ht="129" spans="1:48">
      <c r="A16" s="382">
        <v>10</v>
      </c>
      <c r="B16" s="382"/>
      <c r="C16" s="382"/>
      <c r="D16" s="65" t="s">
        <v>993</v>
      </c>
      <c r="E16" s="382" t="s">
        <v>178</v>
      </c>
      <c r="F16" s="382" t="s">
        <v>994</v>
      </c>
      <c r="G16" s="382" t="s">
        <v>995</v>
      </c>
      <c r="H16" s="65" t="s">
        <v>996</v>
      </c>
      <c r="I16" s="382"/>
      <c r="J16" s="382"/>
      <c r="K16" s="382"/>
      <c r="L16" s="382"/>
      <c r="M16" s="382"/>
      <c r="N16" s="382"/>
      <c r="O16" s="382"/>
      <c r="P16" s="382"/>
      <c r="Q16" s="382"/>
      <c r="R16" s="382"/>
      <c r="S16" s="382"/>
      <c r="T16" s="382"/>
      <c r="U16" s="382"/>
      <c r="V16" s="382"/>
      <c r="W16" s="401" t="s">
        <v>997</v>
      </c>
      <c r="X16" s="382"/>
      <c r="Y16" s="382" t="s">
        <v>997</v>
      </c>
      <c r="Z16" s="382"/>
      <c r="AA16" s="382"/>
      <c r="AB16" s="382">
        <v>210</v>
      </c>
      <c r="AC16" s="382"/>
      <c r="AD16" s="420"/>
      <c r="AE16" s="420"/>
      <c r="AF16" s="420"/>
      <c r="AG16" s="420"/>
      <c r="AH16" s="382"/>
      <c r="AI16" s="382"/>
      <c r="AJ16" s="382"/>
      <c r="AK16" s="382"/>
      <c r="AL16" s="382"/>
      <c r="AM16" s="382"/>
      <c r="AN16" s="382"/>
      <c r="AO16" s="382"/>
      <c r="AP16" s="382"/>
      <c r="AQ16" s="389"/>
      <c r="AR16" s="389" t="s">
        <v>640</v>
      </c>
      <c r="AS16" s="389" t="s">
        <v>639</v>
      </c>
      <c r="AT16" s="389"/>
      <c r="AU16" s="476"/>
      <c r="AV16" s="12"/>
    </row>
    <row r="17" s="7" customFormat="1" ht="51.6" spans="1:48">
      <c r="A17" s="382">
        <v>11</v>
      </c>
      <c r="B17" s="382"/>
      <c r="C17" s="382"/>
      <c r="D17" s="65" t="s">
        <v>998</v>
      </c>
      <c r="E17" s="382" t="s">
        <v>178</v>
      </c>
      <c r="F17" s="382" t="s">
        <v>994</v>
      </c>
      <c r="G17" s="382" t="s">
        <v>995</v>
      </c>
      <c r="H17" s="65" t="s">
        <v>999</v>
      </c>
      <c r="I17" s="382"/>
      <c r="J17" s="382"/>
      <c r="K17" s="382"/>
      <c r="L17" s="382"/>
      <c r="M17" s="382"/>
      <c r="N17" s="382"/>
      <c r="O17" s="382"/>
      <c r="P17" s="382"/>
      <c r="Q17" s="382"/>
      <c r="R17" s="382"/>
      <c r="S17" s="382"/>
      <c r="T17" s="382"/>
      <c r="U17" s="382"/>
      <c r="V17" s="382"/>
      <c r="W17" s="401" t="s">
        <v>183</v>
      </c>
      <c r="X17" s="382"/>
      <c r="Y17" s="401" t="s">
        <v>183</v>
      </c>
      <c r="Z17" s="382"/>
      <c r="AA17" s="382"/>
      <c r="AB17" s="382">
        <v>150</v>
      </c>
      <c r="AC17" s="382"/>
      <c r="AD17" s="420"/>
      <c r="AE17" s="420"/>
      <c r="AF17" s="420"/>
      <c r="AG17" s="420"/>
      <c r="AH17" s="382"/>
      <c r="AI17" s="382"/>
      <c r="AJ17" s="382"/>
      <c r="AK17" s="382"/>
      <c r="AL17" s="382"/>
      <c r="AM17" s="382"/>
      <c r="AN17" s="382"/>
      <c r="AO17" s="382"/>
      <c r="AP17" s="382"/>
      <c r="AQ17" s="389" t="s">
        <v>639</v>
      </c>
      <c r="AR17" s="389" t="s">
        <v>640</v>
      </c>
      <c r="AS17" s="389" t="s">
        <v>184</v>
      </c>
      <c r="AT17" s="389"/>
      <c r="AU17" s="476"/>
      <c r="AV17" s="12"/>
    </row>
    <row r="18" s="7" customFormat="1" ht="77.4" spans="1:48">
      <c r="A18" s="382">
        <v>12</v>
      </c>
      <c r="B18" s="382"/>
      <c r="C18" s="382"/>
      <c r="D18" s="65" t="s">
        <v>1004</v>
      </c>
      <c r="E18" s="382" t="s">
        <v>178</v>
      </c>
      <c r="F18" s="382" t="s">
        <v>1005</v>
      </c>
      <c r="G18" s="382" t="s">
        <v>995</v>
      </c>
      <c r="H18" s="65" t="s">
        <v>1006</v>
      </c>
      <c r="I18" s="382"/>
      <c r="J18" s="382"/>
      <c r="K18" s="382"/>
      <c r="L18" s="382"/>
      <c r="M18" s="382"/>
      <c r="N18" s="382"/>
      <c r="O18" s="382"/>
      <c r="P18" s="382"/>
      <c r="Q18" s="382"/>
      <c r="R18" s="382"/>
      <c r="S18" s="382"/>
      <c r="T18" s="382"/>
      <c r="U18" s="382"/>
      <c r="V18" s="382"/>
      <c r="W18" s="382" t="s">
        <v>1007</v>
      </c>
      <c r="X18" s="382"/>
      <c r="Y18" s="382" t="s">
        <v>1007</v>
      </c>
      <c r="Z18" s="382"/>
      <c r="AA18" s="382"/>
      <c r="AB18" s="382">
        <v>38</v>
      </c>
      <c r="AC18" s="382"/>
      <c r="AD18" s="420"/>
      <c r="AE18" s="420"/>
      <c r="AF18" s="420"/>
      <c r="AG18" s="420"/>
      <c r="AH18" s="382"/>
      <c r="AI18" s="382"/>
      <c r="AJ18" s="382"/>
      <c r="AK18" s="382"/>
      <c r="AL18" s="382"/>
      <c r="AM18" s="382"/>
      <c r="AN18" s="382"/>
      <c r="AO18" s="382"/>
      <c r="AP18" s="382"/>
      <c r="AQ18" s="389" t="s">
        <v>639</v>
      </c>
      <c r="AR18" s="389" t="s">
        <v>640</v>
      </c>
      <c r="AS18" s="389" t="s">
        <v>639</v>
      </c>
      <c r="AT18" s="389"/>
      <c r="AU18" s="476"/>
      <c r="AV18" s="12"/>
    </row>
    <row r="19" ht="232.2" spans="1:48">
      <c r="A19" s="382">
        <v>13</v>
      </c>
      <c r="B19" s="386"/>
      <c r="C19" s="386" t="s">
        <v>303</v>
      </c>
      <c r="D19" s="402" t="s">
        <v>1051</v>
      </c>
      <c r="E19" s="386" t="s">
        <v>178</v>
      </c>
      <c r="F19" s="386" t="s">
        <v>1022</v>
      </c>
      <c r="G19" s="386" t="s">
        <v>950</v>
      </c>
      <c r="H19" s="402" t="s">
        <v>1052</v>
      </c>
      <c r="I19" s="449">
        <v>1</v>
      </c>
      <c r="J19" s="449" t="s">
        <v>952</v>
      </c>
      <c r="K19" s="449"/>
      <c r="L19" s="449"/>
      <c r="M19" s="449"/>
      <c r="N19" s="449"/>
      <c r="O19" s="449"/>
      <c r="P19" s="449"/>
      <c r="Q19" s="449"/>
      <c r="R19" s="449"/>
      <c r="S19" s="449" t="s">
        <v>953</v>
      </c>
      <c r="T19" s="457" t="s">
        <v>954</v>
      </c>
      <c r="U19" s="449" t="s">
        <v>955</v>
      </c>
      <c r="V19" s="449" t="s">
        <v>956</v>
      </c>
      <c r="W19" s="386" t="s">
        <v>985</v>
      </c>
      <c r="X19" s="386" t="s">
        <v>944</v>
      </c>
      <c r="Y19" s="386" t="s">
        <v>183</v>
      </c>
      <c r="Z19" s="386" t="s">
        <v>957</v>
      </c>
      <c r="AA19" s="386"/>
      <c r="AB19" s="386">
        <v>450</v>
      </c>
      <c r="AC19" s="386"/>
      <c r="AD19" s="386"/>
      <c r="AE19" s="386"/>
      <c r="AF19" s="386"/>
      <c r="AG19" s="386"/>
      <c r="AH19" s="386"/>
      <c r="AI19" s="386"/>
      <c r="AJ19" s="386"/>
      <c r="AK19" s="386"/>
      <c r="AL19" s="386"/>
      <c r="AM19" s="382"/>
      <c r="AN19" s="382"/>
      <c r="AO19" s="382" t="s">
        <v>958</v>
      </c>
      <c r="AP19" s="382" t="s">
        <v>959</v>
      </c>
      <c r="AQ19" s="389" t="s">
        <v>639</v>
      </c>
      <c r="AR19" s="389" t="s">
        <v>640</v>
      </c>
      <c r="AS19" s="389" t="s">
        <v>184</v>
      </c>
      <c r="AT19" s="389"/>
      <c r="AU19" s="476"/>
      <c r="AV19" s="12">
        <v>1</v>
      </c>
    </row>
    <row r="20" s="12" customFormat="1" ht="232.2" spans="1:48">
      <c r="A20" s="382">
        <v>14</v>
      </c>
      <c r="B20" s="391"/>
      <c r="C20" s="382">
        <v>2024</v>
      </c>
      <c r="D20" s="65" t="s">
        <v>259</v>
      </c>
      <c r="E20" s="382" t="s">
        <v>178</v>
      </c>
      <c r="F20" s="386" t="s">
        <v>1013</v>
      </c>
      <c r="G20" s="382" t="s">
        <v>225</v>
      </c>
      <c r="H20" s="65" t="s">
        <v>1053</v>
      </c>
      <c r="I20" s="382"/>
      <c r="J20" s="389" t="s">
        <v>682</v>
      </c>
      <c r="K20" s="389"/>
      <c r="L20" s="389"/>
      <c r="M20" s="389"/>
      <c r="N20" s="389"/>
      <c r="O20" s="389"/>
      <c r="P20" s="389"/>
      <c r="Q20" s="389"/>
      <c r="R20" s="389"/>
      <c r="S20" s="389">
        <v>289</v>
      </c>
      <c r="T20" s="389">
        <v>1120</v>
      </c>
      <c r="U20" s="389">
        <v>66</v>
      </c>
      <c r="V20" s="389">
        <v>275</v>
      </c>
      <c r="W20" s="382" t="s">
        <v>227</v>
      </c>
      <c r="X20" s="382" t="s">
        <v>656</v>
      </c>
      <c r="Y20" s="382" t="s">
        <v>183</v>
      </c>
      <c r="Z20" s="382"/>
      <c r="AA20" s="382"/>
      <c r="AB20" s="389">
        <v>300</v>
      </c>
      <c r="AC20" s="389"/>
      <c r="AD20" s="389"/>
      <c r="AE20" s="389"/>
      <c r="AF20" s="389"/>
      <c r="AG20" s="389"/>
      <c r="AH20" s="389"/>
      <c r="AI20" s="389"/>
      <c r="AJ20" s="389"/>
      <c r="AK20" s="389"/>
      <c r="AL20" s="389"/>
      <c r="AM20" s="389"/>
      <c r="AN20" s="389"/>
      <c r="AO20" s="382" t="s">
        <v>683</v>
      </c>
      <c r="AP20" s="382" t="s">
        <v>683</v>
      </c>
      <c r="AQ20" s="389" t="s">
        <v>184</v>
      </c>
      <c r="AR20" s="389" t="s">
        <v>640</v>
      </c>
      <c r="AS20" s="389" t="s">
        <v>184</v>
      </c>
      <c r="AT20" s="389"/>
      <c r="AU20" s="476"/>
      <c r="AV20" s="12">
        <v>1</v>
      </c>
    </row>
    <row r="21" s="7" customFormat="1" ht="77.4" spans="1:48">
      <c r="A21" s="382">
        <v>15</v>
      </c>
      <c r="B21" s="382"/>
      <c r="C21" s="382"/>
      <c r="D21" s="65" t="s">
        <v>216</v>
      </c>
      <c r="E21" s="382" t="s">
        <v>178</v>
      </c>
      <c r="F21" s="382" t="s">
        <v>1009</v>
      </c>
      <c r="G21" s="382" t="s">
        <v>218</v>
      </c>
      <c r="H21" s="65" t="s">
        <v>219</v>
      </c>
      <c r="I21" s="382"/>
      <c r="J21" s="382"/>
      <c r="K21" s="382"/>
      <c r="L21" s="382"/>
      <c r="M21" s="382"/>
      <c r="N21" s="382"/>
      <c r="O21" s="382"/>
      <c r="P21" s="382"/>
      <c r="Q21" s="382"/>
      <c r="R21" s="382"/>
      <c r="S21" s="382"/>
      <c r="T21" s="382"/>
      <c r="U21" s="382"/>
      <c r="V21" s="382"/>
      <c r="W21" s="382" t="s">
        <v>206</v>
      </c>
      <c r="X21" s="382"/>
      <c r="Y21" s="382" t="s">
        <v>183</v>
      </c>
      <c r="Z21" s="382"/>
      <c r="AA21" s="382"/>
      <c r="AB21" s="382">
        <v>220</v>
      </c>
      <c r="AC21" s="382"/>
      <c r="AD21" s="420"/>
      <c r="AE21" s="420"/>
      <c r="AF21" s="420"/>
      <c r="AG21" s="420"/>
      <c r="AH21" s="382"/>
      <c r="AI21" s="382"/>
      <c r="AJ21" s="382"/>
      <c r="AK21" s="382"/>
      <c r="AL21" s="382"/>
      <c r="AM21" s="382"/>
      <c r="AN21" s="382"/>
      <c r="AO21" s="382"/>
      <c r="AP21" s="382"/>
      <c r="AQ21" s="389" t="s">
        <v>639</v>
      </c>
      <c r="AR21" s="389" t="s">
        <v>640</v>
      </c>
      <c r="AS21" s="389" t="s">
        <v>184</v>
      </c>
      <c r="AT21" s="389"/>
      <c r="AU21" s="476"/>
      <c r="AV21" s="12">
        <v>1</v>
      </c>
    </row>
    <row r="22" s="9" customFormat="1" ht="309.6" spans="1:48">
      <c r="A22" s="382">
        <v>16</v>
      </c>
      <c r="B22" s="391"/>
      <c r="C22" s="401">
        <v>2024</v>
      </c>
      <c r="D22" s="398" t="s">
        <v>613</v>
      </c>
      <c r="E22" s="401" t="s">
        <v>178</v>
      </c>
      <c r="F22" s="401" t="s">
        <v>984</v>
      </c>
      <c r="G22" s="401" t="s">
        <v>409</v>
      </c>
      <c r="H22" s="398" t="s">
        <v>1014</v>
      </c>
      <c r="I22" s="401"/>
      <c r="J22" s="401"/>
      <c r="K22" s="401"/>
      <c r="L22" s="401"/>
      <c r="M22" s="401"/>
      <c r="N22" s="401"/>
      <c r="O22" s="401"/>
      <c r="P22" s="401"/>
      <c r="Q22" s="401"/>
      <c r="R22" s="401"/>
      <c r="S22" s="401">
        <v>955</v>
      </c>
      <c r="T22" s="401">
        <v>3536</v>
      </c>
      <c r="U22" s="401">
        <v>317</v>
      </c>
      <c r="V22" s="401">
        <v>1254</v>
      </c>
      <c r="W22" s="401" t="s">
        <v>192</v>
      </c>
      <c r="X22" s="401" t="s">
        <v>810</v>
      </c>
      <c r="Y22" s="401" t="s">
        <v>183</v>
      </c>
      <c r="Z22" s="401" t="s">
        <v>811</v>
      </c>
      <c r="AA22" s="401"/>
      <c r="AB22" s="401">
        <v>242</v>
      </c>
      <c r="AC22" s="401"/>
      <c r="AD22" s="401"/>
      <c r="AE22" s="401"/>
      <c r="AF22" s="401"/>
      <c r="AG22" s="401"/>
      <c r="AH22" s="401"/>
      <c r="AI22" s="401"/>
      <c r="AJ22" s="401"/>
      <c r="AK22" s="401"/>
      <c r="AL22" s="401"/>
      <c r="AM22" s="401"/>
      <c r="AN22" s="401"/>
      <c r="AO22" s="401" t="s">
        <v>816</v>
      </c>
      <c r="AP22" s="401" t="s">
        <v>817</v>
      </c>
      <c r="AQ22" s="389" t="s">
        <v>639</v>
      </c>
      <c r="AR22" s="389" t="s">
        <v>640</v>
      </c>
      <c r="AS22" s="389" t="s">
        <v>184</v>
      </c>
      <c r="AT22" s="389"/>
      <c r="AU22" s="476"/>
      <c r="AV22" s="12">
        <v>1</v>
      </c>
    </row>
    <row r="23" s="7" customFormat="1" ht="129" spans="1:48">
      <c r="A23" s="382">
        <v>17</v>
      </c>
      <c r="B23" s="382"/>
      <c r="C23" s="382"/>
      <c r="D23" s="65" t="s">
        <v>646</v>
      </c>
      <c r="E23" s="382" t="s">
        <v>302</v>
      </c>
      <c r="F23" s="386" t="s">
        <v>990</v>
      </c>
      <c r="G23" s="382" t="s">
        <v>503</v>
      </c>
      <c r="H23" s="65" t="s">
        <v>647</v>
      </c>
      <c r="I23" s="382"/>
      <c r="J23" s="382"/>
      <c r="K23" s="382"/>
      <c r="L23" s="382"/>
      <c r="M23" s="382"/>
      <c r="N23" s="382"/>
      <c r="O23" s="382"/>
      <c r="P23" s="382"/>
      <c r="Q23" s="382"/>
      <c r="R23" s="382"/>
      <c r="S23" s="382"/>
      <c r="T23" s="382"/>
      <c r="U23" s="382"/>
      <c r="V23" s="382"/>
      <c r="W23" s="401" t="s">
        <v>211</v>
      </c>
      <c r="X23" s="382"/>
      <c r="Y23" s="401" t="s">
        <v>207</v>
      </c>
      <c r="Z23" s="382"/>
      <c r="AA23" s="382"/>
      <c r="AB23" s="382">
        <v>5000</v>
      </c>
      <c r="AC23" s="382"/>
      <c r="AD23" s="420"/>
      <c r="AE23" s="420"/>
      <c r="AF23" s="420"/>
      <c r="AG23" s="420"/>
      <c r="AH23" s="382"/>
      <c r="AI23" s="382"/>
      <c r="AJ23" s="382"/>
      <c r="AK23" s="382"/>
      <c r="AL23" s="382"/>
      <c r="AM23" s="382"/>
      <c r="AN23" s="382"/>
      <c r="AO23" s="382"/>
      <c r="AP23" s="382"/>
      <c r="AQ23" s="389" t="s">
        <v>184</v>
      </c>
      <c r="AR23" s="389" t="s">
        <v>640</v>
      </c>
      <c r="AS23" s="389" t="s">
        <v>639</v>
      </c>
      <c r="AT23" s="389"/>
      <c r="AU23" s="67" t="s">
        <v>1054</v>
      </c>
      <c r="AV23" s="12">
        <v>1</v>
      </c>
    </row>
    <row r="24" s="7" customFormat="1" ht="55" customHeight="1" spans="1:48">
      <c r="A24" s="406" t="s">
        <v>1055</v>
      </c>
      <c r="B24" s="466"/>
      <c r="C24" s="466"/>
      <c r="D24" s="378"/>
      <c r="E24" s="466"/>
      <c r="F24" s="466"/>
      <c r="G24" s="466"/>
      <c r="H24" s="378"/>
      <c r="I24" s="378"/>
      <c r="J24" s="378"/>
      <c r="K24" s="378"/>
      <c r="L24" s="378"/>
      <c r="M24" s="378"/>
      <c r="N24" s="378"/>
      <c r="O24" s="378"/>
      <c r="P24" s="378"/>
      <c r="Q24" s="378"/>
      <c r="R24" s="378"/>
      <c r="S24" s="378"/>
      <c r="T24" s="378"/>
      <c r="U24" s="378"/>
      <c r="V24" s="378"/>
      <c r="W24" s="466"/>
      <c r="X24" s="466"/>
      <c r="Y24" s="409"/>
      <c r="Z24" s="382"/>
      <c r="AA24" s="382"/>
      <c r="AB24" s="376">
        <f>SUM(AB25:AB39)</f>
        <v>4696</v>
      </c>
      <c r="AC24" s="382"/>
      <c r="AD24" s="420"/>
      <c r="AE24" s="420"/>
      <c r="AF24" s="420"/>
      <c r="AG24" s="420"/>
      <c r="AH24" s="382"/>
      <c r="AI24" s="382"/>
      <c r="AJ24" s="382"/>
      <c r="AK24" s="382"/>
      <c r="AL24" s="382"/>
      <c r="AM24" s="382"/>
      <c r="AN24" s="382"/>
      <c r="AO24" s="382"/>
      <c r="AP24" s="382"/>
      <c r="AQ24" s="389"/>
      <c r="AR24" s="389"/>
      <c r="AS24" s="389"/>
      <c r="AT24" s="389"/>
      <c r="AU24" s="476"/>
      <c r="AV24" s="12"/>
    </row>
    <row r="25" s="12" customFormat="1" ht="154.8" spans="1:47">
      <c r="A25" s="382">
        <v>1</v>
      </c>
      <c r="B25" s="391"/>
      <c r="C25" s="382"/>
      <c r="D25" s="65" t="s">
        <v>1056</v>
      </c>
      <c r="E25" s="382" t="s">
        <v>178</v>
      </c>
      <c r="F25" s="386" t="s">
        <v>1013</v>
      </c>
      <c r="G25" s="382" t="s">
        <v>590</v>
      </c>
      <c r="H25" s="65" t="s">
        <v>1057</v>
      </c>
      <c r="I25" s="382"/>
      <c r="J25" s="389"/>
      <c r="K25" s="389"/>
      <c r="L25" s="389"/>
      <c r="M25" s="389"/>
      <c r="N25" s="389"/>
      <c r="O25" s="389"/>
      <c r="P25" s="389"/>
      <c r="Q25" s="389"/>
      <c r="R25" s="389"/>
      <c r="S25" s="389"/>
      <c r="T25" s="389"/>
      <c r="U25" s="389"/>
      <c r="V25" s="389"/>
      <c r="W25" s="382" t="s">
        <v>985</v>
      </c>
      <c r="X25" s="382"/>
      <c r="Y25" s="382" t="s">
        <v>183</v>
      </c>
      <c r="Z25" s="382"/>
      <c r="AA25" s="382"/>
      <c r="AB25" s="389">
        <v>950</v>
      </c>
      <c r="AC25" s="389"/>
      <c r="AD25" s="389"/>
      <c r="AE25" s="389"/>
      <c r="AF25" s="389"/>
      <c r="AG25" s="389"/>
      <c r="AH25" s="389"/>
      <c r="AI25" s="389"/>
      <c r="AJ25" s="389"/>
      <c r="AK25" s="389"/>
      <c r="AL25" s="389"/>
      <c r="AM25" s="389"/>
      <c r="AN25" s="389"/>
      <c r="AO25" s="441"/>
      <c r="AP25" s="441"/>
      <c r="AQ25" s="389" t="s">
        <v>184</v>
      </c>
      <c r="AR25" s="389" t="s">
        <v>645</v>
      </c>
      <c r="AS25" s="389" t="s">
        <v>639</v>
      </c>
      <c r="AT25" s="389"/>
      <c r="AU25" s="476"/>
    </row>
    <row r="26" s="12" customFormat="1" ht="154.8" spans="1:47">
      <c r="A26" s="382">
        <v>2</v>
      </c>
      <c r="B26" s="391"/>
      <c r="C26" s="382">
        <v>2024</v>
      </c>
      <c r="D26" s="65" t="s">
        <v>282</v>
      </c>
      <c r="E26" s="382" t="s">
        <v>178</v>
      </c>
      <c r="F26" s="386" t="s">
        <v>1013</v>
      </c>
      <c r="G26" s="382" t="s">
        <v>252</v>
      </c>
      <c r="H26" s="65" t="s">
        <v>1058</v>
      </c>
      <c r="I26" s="382"/>
      <c r="J26" s="389"/>
      <c r="K26" s="389"/>
      <c r="L26" s="389"/>
      <c r="M26" s="389"/>
      <c r="N26" s="389"/>
      <c r="O26" s="389"/>
      <c r="P26" s="389"/>
      <c r="Q26" s="389"/>
      <c r="R26" s="389"/>
      <c r="S26" s="389">
        <v>462</v>
      </c>
      <c r="T26" s="389">
        <v>1868</v>
      </c>
      <c r="U26" s="389">
        <v>118</v>
      </c>
      <c r="V26" s="389">
        <v>511</v>
      </c>
      <c r="W26" s="382" t="s">
        <v>227</v>
      </c>
      <c r="X26" s="382" t="s">
        <v>656</v>
      </c>
      <c r="Y26" s="382" t="s">
        <v>183</v>
      </c>
      <c r="Z26" s="382"/>
      <c r="AA26" s="382"/>
      <c r="AB26" s="389">
        <v>650</v>
      </c>
      <c r="AC26" s="389"/>
      <c r="AD26" s="389"/>
      <c r="AE26" s="389"/>
      <c r="AF26" s="389"/>
      <c r="AG26" s="389"/>
      <c r="AH26" s="389"/>
      <c r="AI26" s="389"/>
      <c r="AJ26" s="389"/>
      <c r="AK26" s="389"/>
      <c r="AL26" s="389"/>
      <c r="AM26" s="389"/>
      <c r="AN26" s="389"/>
      <c r="AO26" s="441" t="s">
        <v>695</v>
      </c>
      <c r="AP26" s="441" t="s">
        <v>695</v>
      </c>
      <c r="AQ26" s="389" t="s">
        <v>184</v>
      </c>
      <c r="AR26" s="389" t="s">
        <v>645</v>
      </c>
      <c r="AS26" s="389" t="s">
        <v>639</v>
      </c>
      <c r="AT26" s="389"/>
      <c r="AU26" s="476"/>
    </row>
    <row r="27" s="7" customFormat="1" ht="77.4" spans="1:48">
      <c r="A27" s="382">
        <v>3</v>
      </c>
      <c r="B27" s="382"/>
      <c r="C27" s="382"/>
      <c r="D27" s="65" t="s">
        <v>1000</v>
      </c>
      <c r="E27" s="382" t="s">
        <v>178</v>
      </c>
      <c r="F27" s="382" t="s">
        <v>1001</v>
      </c>
      <c r="G27" s="382" t="s">
        <v>995</v>
      </c>
      <c r="H27" s="65" t="s">
        <v>1002</v>
      </c>
      <c r="I27" s="382"/>
      <c r="J27" s="382"/>
      <c r="K27" s="382"/>
      <c r="L27" s="382"/>
      <c r="M27" s="382"/>
      <c r="N27" s="382"/>
      <c r="O27" s="382"/>
      <c r="P27" s="382"/>
      <c r="Q27" s="382"/>
      <c r="R27" s="382"/>
      <c r="S27" s="382"/>
      <c r="T27" s="382"/>
      <c r="U27" s="382"/>
      <c r="V27" s="382"/>
      <c r="W27" s="401" t="s">
        <v>1003</v>
      </c>
      <c r="X27" s="382"/>
      <c r="Y27" s="401" t="s">
        <v>1003</v>
      </c>
      <c r="Z27" s="382"/>
      <c r="AA27" s="382"/>
      <c r="AB27" s="382">
        <v>10</v>
      </c>
      <c r="AC27" s="382"/>
      <c r="AD27" s="420"/>
      <c r="AE27" s="420"/>
      <c r="AF27" s="420"/>
      <c r="AG27" s="420"/>
      <c r="AH27" s="382"/>
      <c r="AI27" s="382"/>
      <c r="AJ27" s="382"/>
      <c r="AK27" s="382"/>
      <c r="AL27" s="382"/>
      <c r="AM27" s="382"/>
      <c r="AN27" s="382"/>
      <c r="AO27" s="382"/>
      <c r="AP27" s="382"/>
      <c r="AQ27" s="389" t="s">
        <v>639</v>
      </c>
      <c r="AR27" s="389" t="s">
        <v>645</v>
      </c>
      <c r="AS27" s="389" t="s">
        <v>639</v>
      </c>
      <c r="AT27" s="389"/>
      <c r="AU27" s="476"/>
      <c r="AV27" s="12"/>
    </row>
    <row r="28" s="8" customFormat="1" ht="103.2" spans="1:48">
      <c r="A28" s="382">
        <v>4</v>
      </c>
      <c r="B28" s="389"/>
      <c r="C28" s="389"/>
      <c r="D28" s="65" t="s">
        <v>648</v>
      </c>
      <c r="E28" s="382" t="s">
        <v>178</v>
      </c>
      <c r="F28" s="386" t="s">
        <v>1011</v>
      </c>
      <c r="G28" s="382" t="s">
        <v>1059</v>
      </c>
      <c r="H28" s="65" t="s">
        <v>1060</v>
      </c>
      <c r="I28" s="382"/>
      <c r="J28" s="382"/>
      <c r="K28" s="382"/>
      <c r="L28" s="382"/>
      <c r="M28" s="382"/>
      <c r="N28" s="382"/>
      <c r="O28" s="382"/>
      <c r="P28" s="382"/>
      <c r="Q28" s="382"/>
      <c r="R28" s="382"/>
      <c r="S28" s="382"/>
      <c r="T28" s="382"/>
      <c r="U28" s="382"/>
      <c r="V28" s="382"/>
      <c r="W28" s="382" t="s">
        <v>183</v>
      </c>
      <c r="X28" s="382"/>
      <c r="Y28" s="382" t="s">
        <v>183</v>
      </c>
      <c r="Z28" s="382"/>
      <c r="AA28" s="382"/>
      <c r="AB28" s="382">
        <v>116</v>
      </c>
      <c r="AC28" s="382"/>
      <c r="AD28" s="382"/>
      <c r="AE28" s="382"/>
      <c r="AF28" s="382"/>
      <c r="AG28" s="382"/>
      <c r="AH28" s="382"/>
      <c r="AI28" s="382"/>
      <c r="AJ28" s="382"/>
      <c r="AK28" s="382"/>
      <c r="AL28" s="382"/>
      <c r="AM28" s="382"/>
      <c r="AN28" s="382"/>
      <c r="AO28" s="382"/>
      <c r="AP28" s="382"/>
      <c r="AQ28" s="382" t="s">
        <v>639</v>
      </c>
      <c r="AR28" s="389" t="s">
        <v>645</v>
      </c>
      <c r="AS28" s="382" t="s">
        <v>639</v>
      </c>
      <c r="AT28" s="389"/>
      <c r="AU28" s="476"/>
      <c r="AV28" s="12"/>
    </row>
    <row r="29" s="12" customFormat="1" ht="206.4" spans="1:47">
      <c r="A29" s="382">
        <v>5</v>
      </c>
      <c r="B29" s="391"/>
      <c r="C29" s="382">
        <v>2024</v>
      </c>
      <c r="D29" s="65" t="s">
        <v>236</v>
      </c>
      <c r="E29" s="382" t="s">
        <v>178</v>
      </c>
      <c r="F29" s="386" t="s">
        <v>1013</v>
      </c>
      <c r="G29" s="382" t="s">
        <v>225</v>
      </c>
      <c r="H29" s="65" t="s">
        <v>237</v>
      </c>
      <c r="I29" s="382"/>
      <c r="J29" s="389"/>
      <c r="K29" s="389"/>
      <c r="L29" s="389"/>
      <c r="M29" s="389"/>
      <c r="N29" s="389"/>
      <c r="O29" s="389"/>
      <c r="P29" s="389"/>
      <c r="Q29" s="389"/>
      <c r="R29" s="389"/>
      <c r="S29" s="389">
        <v>694</v>
      </c>
      <c r="T29" s="389">
        <v>2838</v>
      </c>
      <c r="U29" s="389">
        <v>200</v>
      </c>
      <c r="V29" s="389">
        <v>872</v>
      </c>
      <c r="W29" s="382" t="s">
        <v>227</v>
      </c>
      <c r="X29" s="382" t="s">
        <v>656</v>
      </c>
      <c r="Y29" s="382" t="s">
        <v>183</v>
      </c>
      <c r="Z29" s="382"/>
      <c r="AA29" s="382"/>
      <c r="AB29" s="389">
        <v>150</v>
      </c>
      <c r="AC29" s="389"/>
      <c r="AD29" s="389"/>
      <c r="AE29" s="389"/>
      <c r="AF29" s="389"/>
      <c r="AG29" s="389"/>
      <c r="AH29" s="389"/>
      <c r="AI29" s="389"/>
      <c r="AJ29" s="389"/>
      <c r="AK29" s="389"/>
      <c r="AL29" s="389"/>
      <c r="AM29" s="389"/>
      <c r="AN29" s="389"/>
      <c r="AO29" s="441" t="s">
        <v>664</v>
      </c>
      <c r="AP29" s="441" t="s">
        <v>664</v>
      </c>
      <c r="AQ29" s="389" t="s">
        <v>184</v>
      </c>
      <c r="AR29" s="389" t="s">
        <v>645</v>
      </c>
      <c r="AS29" s="389" t="s">
        <v>184</v>
      </c>
      <c r="AT29" s="389"/>
      <c r="AU29" s="476"/>
    </row>
    <row r="30" s="178" customFormat="1" ht="283.8" spans="1:48">
      <c r="A30" s="382">
        <v>6</v>
      </c>
      <c r="B30" s="382"/>
      <c r="C30" s="382">
        <v>2024</v>
      </c>
      <c r="D30" s="65" t="s">
        <v>356</v>
      </c>
      <c r="E30" s="382" t="s">
        <v>178</v>
      </c>
      <c r="F30" s="386" t="s">
        <v>1013</v>
      </c>
      <c r="G30" s="382" t="s">
        <v>357</v>
      </c>
      <c r="H30" s="65" t="s">
        <v>358</v>
      </c>
      <c r="I30" s="382"/>
      <c r="J30" s="382" t="s">
        <v>755</v>
      </c>
      <c r="K30" s="389"/>
      <c r="L30" s="389"/>
      <c r="M30" s="389"/>
      <c r="N30" s="389"/>
      <c r="O30" s="389"/>
      <c r="P30" s="389"/>
      <c r="Q30" s="389"/>
      <c r="R30" s="389"/>
      <c r="S30" s="389">
        <v>350</v>
      </c>
      <c r="T30" s="389"/>
      <c r="U30" s="389">
        <v>233</v>
      </c>
      <c r="V30" s="389"/>
      <c r="W30" s="382" t="s">
        <v>1016</v>
      </c>
      <c r="X30" s="382" t="s">
        <v>749</v>
      </c>
      <c r="Y30" s="382" t="s">
        <v>183</v>
      </c>
      <c r="Z30" s="382"/>
      <c r="AA30" s="382"/>
      <c r="AB30" s="382">
        <v>80</v>
      </c>
      <c r="AC30" s="389"/>
      <c r="AD30" s="389"/>
      <c r="AE30" s="389"/>
      <c r="AF30" s="389"/>
      <c r="AG30" s="389"/>
      <c r="AH30" s="389"/>
      <c r="AI30" s="389"/>
      <c r="AJ30" s="389"/>
      <c r="AK30" s="389"/>
      <c r="AL30" s="389"/>
      <c r="AM30" s="389"/>
      <c r="AN30" s="389"/>
      <c r="AO30" s="382" t="s">
        <v>756</v>
      </c>
      <c r="AP30" s="382" t="s">
        <v>757</v>
      </c>
      <c r="AQ30" s="389" t="s">
        <v>639</v>
      </c>
      <c r="AR30" s="389" t="s">
        <v>645</v>
      </c>
      <c r="AS30" s="389" t="s">
        <v>184</v>
      </c>
      <c r="AT30" s="389"/>
      <c r="AU30" s="476"/>
      <c r="AV30" s="12"/>
    </row>
    <row r="31" s="12" customFormat="1" ht="129" spans="1:47">
      <c r="A31" s="382">
        <v>7</v>
      </c>
      <c r="B31" s="391"/>
      <c r="C31" s="382">
        <v>2024</v>
      </c>
      <c r="D31" s="65" t="s">
        <v>285</v>
      </c>
      <c r="E31" s="382" t="s">
        <v>178</v>
      </c>
      <c r="F31" s="386" t="s">
        <v>1013</v>
      </c>
      <c r="G31" s="382" t="s">
        <v>252</v>
      </c>
      <c r="H31" s="65" t="s">
        <v>286</v>
      </c>
      <c r="I31" s="382"/>
      <c r="J31" s="389"/>
      <c r="K31" s="389"/>
      <c r="L31" s="389"/>
      <c r="M31" s="389"/>
      <c r="N31" s="389"/>
      <c r="O31" s="389"/>
      <c r="P31" s="389"/>
      <c r="Q31" s="389"/>
      <c r="R31" s="389"/>
      <c r="S31" s="389">
        <v>462</v>
      </c>
      <c r="T31" s="389">
        <v>1868</v>
      </c>
      <c r="U31" s="389">
        <v>118</v>
      </c>
      <c r="V31" s="389">
        <v>511</v>
      </c>
      <c r="W31" s="382" t="s">
        <v>227</v>
      </c>
      <c r="X31" s="382" t="s">
        <v>656</v>
      </c>
      <c r="Y31" s="382" t="s">
        <v>254</v>
      </c>
      <c r="Z31" s="382"/>
      <c r="AA31" s="382"/>
      <c r="AB31" s="389">
        <v>80</v>
      </c>
      <c r="AC31" s="389"/>
      <c r="AD31" s="389"/>
      <c r="AE31" s="389"/>
      <c r="AF31" s="389"/>
      <c r="AG31" s="389"/>
      <c r="AH31" s="389"/>
      <c r="AI31" s="389"/>
      <c r="AJ31" s="389"/>
      <c r="AK31" s="389"/>
      <c r="AL31" s="389"/>
      <c r="AM31" s="389"/>
      <c r="AN31" s="389"/>
      <c r="AO31" s="441" t="s">
        <v>695</v>
      </c>
      <c r="AP31" s="441" t="s">
        <v>695</v>
      </c>
      <c r="AQ31" s="389" t="s">
        <v>184</v>
      </c>
      <c r="AR31" s="389" t="s">
        <v>645</v>
      </c>
      <c r="AS31" s="389" t="s">
        <v>639</v>
      </c>
      <c r="AT31" s="389"/>
      <c r="AU31" s="476"/>
    </row>
    <row r="32" s="12" customFormat="1" ht="232.2" spans="1:47">
      <c r="A32" s="382">
        <v>8</v>
      </c>
      <c r="B32" s="391"/>
      <c r="C32" s="382">
        <v>2024</v>
      </c>
      <c r="D32" s="65" t="s">
        <v>263</v>
      </c>
      <c r="E32" s="382" t="s">
        <v>178</v>
      </c>
      <c r="F32" s="386" t="s">
        <v>1013</v>
      </c>
      <c r="G32" s="382" t="s">
        <v>265</v>
      </c>
      <c r="H32" s="65" t="s">
        <v>266</v>
      </c>
      <c r="I32" s="382"/>
      <c r="J32" s="389" t="s">
        <v>687</v>
      </c>
      <c r="K32" s="389"/>
      <c r="L32" s="389"/>
      <c r="M32" s="389"/>
      <c r="N32" s="389"/>
      <c r="O32" s="389"/>
      <c r="P32" s="389"/>
      <c r="Q32" s="389"/>
      <c r="R32" s="389"/>
      <c r="S32" s="389">
        <v>694</v>
      </c>
      <c r="T32" s="389">
        <v>2838</v>
      </c>
      <c r="U32" s="389">
        <v>200</v>
      </c>
      <c r="V32" s="389">
        <v>872</v>
      </c>
      <c r="W32" s="382" t="s">
        <v>227</v>
      </c>
      <c r="X32" s="382" t="s">
        <v>656</v>
      </c>
      <c r="Y32" s="382" t="s">
        <v>207</v>
      </c>
      <c r="Z32" s="382"/>
      <c r="AA32" s="382"/>
      <c r="AB32" s="389">
        <v>500</v>
      </c>
      <c r="AC32" s="389"/>
      <c r="AD32" s="389"/>
      <c r="AE32" s="389"/>
      <c r="AF32" s="389"/>
      <c r="AG32" s="389"/>
      <c r="AH32" s="389"/>
      <c r="AI32" s="389"/>
      <c r="AJ32" s="389"/>
      <c r="AK32" s="389"/>
      <c r="AL32" s="389"/>
      <c r="AM32" s="389"/>
      <c r="AN32" s="389"/>
      <c r="AO32" s="441" t="s">
        <v>688</v>
      </c>
      <c r="AP32" s="441" t="s">
        <v>688</v>
      </c>
      <c r="AQ32" s="389" t="s">
        <v>184</v>
      </c>
      <c r="AR32" s="389" t="s">
        <v>645</v>
      </c>
      <c r="AS32" s="389" t="s">
        <v>639</v>
      </c>
      <c r="AT32" s="389"/>
      <c r="AU32" s="476"/>
    </row>
    <row r="33" s="443" customFormat="1" ht="79" customHeight="1" spans="1:48">
      <c r="A33" s="382">
        <v>9</v>
      </c>
      <c r="B33" s="391"/>
      <c r="C33" s="382" t="s">
        <v>303</v>
      </c>
      <c r="D33" s="448" t="s">
        <v>327</v>
      </c>
      <c r="E33" s="382" t="s">
        <v>178</v>
      </c>
      <c r="F33" s="386" t="s">
        <v>984</v>
      </c>
      <c r="G33" s="382" t="s">
        <v>328</v>
      </c>
      <c r="H33" s="65" t="s">
        <v>329</v>
      </c>
      <c r="I33" s="382">
        <v>1</v>
      </c>
      <c r="J33" s="382" t="s">
        <v>727</v>
      </c>
      <c r="K33" s="382"/>
      <c r="L33" s="382"/>
      <c r="M33" s="382"/>
      <c r="N33" s="382"/>
      <c r="O33" s="382"/>
      <c r="P33" s="382"/>
      <c r="Q33" s="382"/>
      <c r="R33" s="382"/>
      <c r="S33" s="382">
        <v>300</v>
      </c>
      <c r="T33" s="382">
        <v>1200</v>
      </c>
      <c r="U33" s="382">
        <v>266</v>
      </c>
      <c r="V33" s="382">
        <v>1064</v>
      </c>
      <c r="W33" s="382" t="s">
        <v>305</v>
      </c>
      <c r="X33" s="382" t="s">
        <v>705</v>
      </c>
      <c r="Y33" s="382" t="s">
        <v>207</v>
      </c>
      <c r="Z33" s="382" t="s">
        <v>715</v>
      </c>
      <c r="AA33" s="382"/>
      <c r="AB33" s="382">
        <v>1000</v>
      </c>
      <c r="AC33" s="382"/>
      <c r="AD33" s="382"/>
      <c r="AE33" s="382"/>
      <c r="AF33" s="382"/>
      <c r="AG33" s="382"/>
      <c r="AH33" s="382"/>
      <c r="AI33" s="382"/>
      <c r="AJ33" s="382"/>
      <c r="AK33" s="382"/>
      <c r="AL33" s="382"/>
      <c r="AM33" s="382"/>
      <c r="AN33" s="382"/>
      <c r="AO33" s="382" t="s">
        <v>728</v>
      </c>
      <c r="AP33" s="382" t="s">
        <v>728</v>
      </c>
      <c r="AQ33" s="389" t="s">
        <v>639</v>
      </c>
      <c r="AR33" s="389" t="s">
        <v>645</v>
      </c>
      <c r="AS33" s="389" t="s">
        <v>639</v>
      </c>
      <c r="AT33" s="389"/>
      <c r="AU33" s="476"/>
      <c r="AV33" s="12"/>
    </row>
    <row r="34" s="236" customFormat="1" ht="154.8" spans="1:48">
      <c r="A34" s="382">
        <v>10</v>
      </c>
      <c r="B34" s="382"/>
      <c r="C34" s="382">
        <v>2024</v>
      </c>
      <c r="D34" s="65" t="s">
        <v>383</v>
      </c>
      <c r="E34" s="382" t="s">
        <v>178</v>
      </c>
      <c r="F34" s="386" t="s">
        <v>990</v>
      </c>
      <c r="G34" s="382" t="s">
        <v>357</v>
      </c>
      <c r="H34" s="65" t="s">
        <v>384</v>
      </c>
      <c r="I34" s="382"/>
      <c r="J34" s="382" t="s">
        <v>789</v>
      </c>
      <c r="K34" s="382"/>
      <c r="L34" s="382"/>
      <c r="M34" s="382"/>
      <c r="N34" s="382"/>
      <c r="O34" s="382"/>
      <c r="P34" s="382"/>
      <c r="Q34" s="382"/>
      <c r="R34" s="382"/>
      <c r="S34" s="382">
        <v>67</v>
      </c>
      <c r="T34" s="382"/>
      <c r="U34" s="382">
        <v>15</v>
      </c>
      <c r="V34" s="382"/>
      <c r="W34" s="382" t="s">
        <v>1016</v>
      </c>
      <c r="X34" s="382" t="s">
        <v>749</v>
      </c>
      <c r="Y34" s="382" t="s">
        <v>207</v>
      </c>
      <c r="Z34" s="382"/>
      <c r="AA34" s="382"/>
      <c r="AB34" s="382">
        <v>200</v>
      </c>
      <c r="AC34" s="382"/>
      <c r="AD34" s="382"/>
      <c r="AE34" s="382"/>
      <c r="AF34" s="382"/>
      <c r="AG34" s="382"/>
      <c r="AH34" s="382"/>
      <c r="AI34" s="382"/>
      <c r="AJ34" s="382"/>
      <c r="AK34" s="382"/>
      <c r="AL34" s="382"/>
      <c r="AM34" s="382"/>
      <c r="AN34" s="382"/>
      <c r="AO34" s="382" t="s">
        <v>790</v>
      </c>
      <c r="AP34" s="382" t="s">
        <v>791</v>
      </c>
      <c r="AQ34" s="382" t="s">
        <v>639</v>
      </c>
      <c r="AR34" s="389" t="s">
        <v>645</v>
      </c>
      <c r="AS34" s="382" t="s">
        <v>639</v>
      </c>
      <c r="AT34" s="382"/>
      <c r="AU34" s="67"/>
      <c r="AV34" s="454"/>
    </row>
    <row r="35" s="12" customFormat="1" ht="154.8" spans="1:47">
      <c r="A35" s="382">
        <v>11</v>
      </c>
      <c r="B35" s="391"/>
      <c r="C35" s="401">
        <v>2024</v>
      </c>
      <c r="D35" s="398" t="s">
        <v>1017</v>
      </c>
      <c r="E35" s="401" t="s">
        <v>178</v>
      </c>
      <c r="F35" s="401" t="s">
        <v>984</v>
      </c>
      <c r="G35" s="401" t="s">
        <v>442</v>
      </c>
      <c r="H35" s="398" t="s">
        <v>443</v>
      </c>
      <c r="I35" s="401"/>
      <c r="J35" s="401"/>
      <c r="K35" s="401"/>
      <c r="L35" s="401"/>
      <c r="M35" s="401"/>
      <c r="N35" s="401"/>
      <c r="O35" s="401"/>
      <c r="P35" s="401"/>
      <c r="Q35" s="401"/>
      <c r="R35" s="401"/>
      <c r="S35" s="401">
        <v>472</v>
      </c>
      <c r="T35" s="401">
        <v>1694</v>
      </c>
      <c r="U35" s="401">
        <v>127</v>
      </c>
      <c r="V35" s="401">
        <v>488</v>
      </c>
      <c r="W35" s="401" t="s">
        <v>192</v>
      </c>
      <c r="X35" s="401" t="s">
        <v>810</v>
      </c>
      <c r="Y35" s="401" t="s">
        <v>207</v>
      </c>
      <c r="Z35" s="401" t="s">
        <v>715</v>
      </c>
      <c r="AA35" s="401"/>
      <c r="AB35" s="401">
        <v>100</v>
      </c>
      <c r="AC35" s="401"/>
      <c r="AD35" s="401"/>
      <c r="AE35" s="401"/>
      <c r="AF35" s="401"/>
      <c r="AG35" s="401"/>
      <c r="AH35" s="401"/>
      <c r="AI35" s="401"/>
      <c r="AJ35" s="401"/>
      <c r="AK35" s="401"/>
      <c r="AL35" s="401"/>
      <c r="AM35" s="401"/>
      <c r="AN35" s="401"/>
      <c r="AO35" s="401" t="s">
        <v>841</v>
      </c>
      <c r="AP35" s="401" t="s">
        <v>842</v>
      </c>
      <c r="AQ35" s="389" t="s">
        <v>639</v>
      </c>
      <c r="AR35" s="389" t="s">
        <v>645</v>
      </c>
      <c r="AS35" s="389" t="s">
        <v>639</v>
      </c>
      <c r="AT35" s="389"/>
      <c r="AU35" s="476"/>
    </row>
    <row r="36" ht="232.2" spans="1:47">
      <c r="A36" s="382">
        <v>12</v>
      </c>
      <c r="B36" s="386"/>
      <c r="C36" s="386" t="s">
        <v>303</v>
      </c>
      <c r="D36" s="402" t="s">
        <v>592</v>
      </c>
      <c r="E36" s="386" t="s">
        <v>178</v>
      </c>
      <c r="F36" s="386" t="s">
        <v>1022</v>
      </c>
      <c r="G36" s="386" t="s">
        <v>593</v>
      </c>
      <c r="H36" s="402" t="s">
        <v>594</v>
      </c>
      <c r="I36" s="449">
        <v>1</v>
      </c>
      <c r="J36" s="449" t="s">
        <v>948</v>
      </c>
      <c r="K36" s="449"/>
      <c r="L36" s="449"/>
      <c r="M36" s="449"/>
      <c r="N36" s="449"/>
      <c r="O36" s="449"/>
      <c r="P36" s="449"/>
      <c r="Q36" s="449"/>
      <c r="R36" s="449"/>
      <c r="S36" s="449">
        <v>50</v>
      </c>
      <c r="T36" s="449">
        <v>218</v>
      </c>
      <c r="U36" s="449">
        <v>44</v>
      </c>
      <c r="V36" s="449">
        <v>2</v>
      </c>
      <c r="W36" s="386" t="s">
        <v>985</v>
      </c>
      <c r="X36" s="386" t="s">
        <v>944</v>
      </c>
      <c r="Y36" s="386" t="s">
        <v>207</v>
      </c>
      <c r="Z36" s="386" t="s">
        <v>945</v>
      </c>
      <c r="AA36" s="386"/>
      <c r="AB36" s="386">
        <v>370</v>
      </c>
      <c r="AC36" s="386"/>
      <c r="AD36" s="386"/>
      <c r="AE36" s="386"/>
      <c r="AF36" s="386"/>
      <c r="AG36" s="386"/>
      <c r="AH36" s="386"/>
      <c r="AI36" s="386"/>
      <c r="AJ36" s="386"/>
      <c r="AK36" s="386"/>
      <c r="AL36" s="386"/>
      <c r="AM36" s="382"/>
      <c r="AN36" s="382"/>
      <c r="AO36" s="382" t="s">
        <v>949</v>
      </c>
      <c r="AP36" s="382" t="s">
        <v>949</v>
      </c>
      <c r="AQ36" s="389"/>
      <c r="AR36" s="389" t="s">
        <v>645</v>
      </c>
      <c r="AS36" s="389" t="s">
        <v>639</v>
      </c>
      <c r="AT36" s="389"/>
      <c r="AU36" s="476"/>
    </row>
    <row r="37" s="12" customFormat="1" ht="206.4" spans="1:47">
      <c r="A37" s="382">
        <v>13</v>
      </c>
      <c r="B37" s="391"/>
      <c r="C37" s="401">
        <v>2024</v>
      </c>
      <c r="D37" s="398" t="s">
        <v>447</v>
      </c>
      <c r="E37" s="401" t="s">
        <v>178</v>
      </c>
      <c r="F37" s="401" t="s">
        <v>984</v>
      </c>
      <c r="G37" s="401" t="s">
        <v>403</v>
      </c>
      <c r="H37" s="398" t="s">
        <v>448</v>
      </c>
      <c r="I37" s="401"/>
      <c r="J37" s="401"/>
      <c r="K37" s="401"/>
      <c r="L37" s="401"/>
      <c r="M37" s="401"/>
      <c r="N37" s="401"/>
      <c r="O37" s="401"/>
      <c r="P37" s="401"/>
      <c r="Q37" s="401"/>
      <c r="R37" s="401"/>
      <c r="S37" s="401">
        <v>336</v>
      </c>
      <c r="T37" s="401">
        <v>1251</v>
      </c>
      <c r="U37" s="401">
        <v>142</v>
      </c>
      <c r="V37" s="401">
        <v>547</v>
      </c>
      <c r="W37" s="401" t="s">
        <v>192</v>
      </c>
      <c r="X37" s="401" t="s">
        <v>810</v>
      </c>
      <c r="Y37" s="401" t="s">
        <v>207</v>
      </c>
      <c r="Z37" s="401" t="s">
        <v>715</v>
      </c>
      <c r="AA37" s="401"/>
      <c r="AB37" s="401">
        <v>80</v>
      </c>
      <c r="AC37" s="401"/>
      <c r="AD37" s="401"/>
      <c r="AE37" s="401"/>
      <c r="AF37" s="401"/>
      <c r="AG37" s="401"/>
      <c r="AH37" s="401"/>
      <c r="AI37" s="401"/>
      <c r="AJ37" s="401"/>
      <c r="AK37" s="401"/>
      <c r="AL37" s="401"/>
      <c r="AM37" s="401"/>
      <c r="AN37" s="401"/>
      <c r="AO37" s="401" t="s">
        <v>845</v>
      </c>
      <c r="AP37" s="401" t="s">
        <v>846</v>
      </c>
      <c r="AQ37" s="389" t="s">
        <v>639</v>
      </c>
      <c r="AR37" s="389" t="s">
        <v>645</v>
      </c>
      <c r="AS37" s="389" t="s">
        <v>184</v>
      </c>
      <c r="AT37" s="389"/>
      <c r="AU37" s="476"/>
    </row>
    <row r="38" s="12" customFormat="1" ht="232.2" spans="1:47">
      <c r="A38" s="382">
        <v>14</v>
      </c>
      <c r="B38" s="391"/>
      <c r="C38" s="401">
        <v>2024</v>
      </c>
      <c r="D38" s="398" t="s">
        <v>466</v>
      </c>
      <c r="E38" s="401" t="s">
        <v>178</v>
      </c>
      <c r="F38" s="401" t="s">
        <v>984</v>
      </c>
      <c r="G38" s="401" t="s">
        <v>403</v>
      </c>
      <c r="H38" s="398" t="s">
        <v>467</v>
      </c>
      <c r="I38" s="401"/>
      <c r="J38" s="401"/>
      <c r="K38" s="401"/>
      <c r="L38" s="401"/>
      <c r="M38" s="401"/>
      <c r="N38" s="401"/>
      <c r="O38" s="401"/>
      <c r="P38" s="401"/>
      <c r="Q38" s="401"/>
      <c r="R38" s="401"/>
      <c r="S38" s="401">
        <v>336</v>
      </c>
      <c r="T38" s="401">
        <v>1261</v>
      </c>
      <c r="U38" s="401">
        <v>142</v>
      </c>
      <c r="V38" s="401">
        <v>547</v>
      </c>
      <c r="W38" s="401" t="s">
        <v>192</v>
      </c>
      <c r="X38" s="401" t="s">
        <v>810</v>
      </c>
      <c r="Y38" s="401" t="s">
        <v>183</v>
      </c>
      <c r="Z38" s="401" t="s">
        <v>863</v>
      </c>
      <c r="AA38" s="401"/>
      <c r="AB38" s="401">
        <v>200</v>
      </c>
      <c r="AC38" s="401"/>
      <c r="AD38" s="401"/>
      <c r="AE38" s="401"/>
      <c r="AF38" s="401"/>
      <c r="AG38" s="401"/>
      <c r="AH38" s="401"/>
      <c r="AI38" s="401"/>
      <c r="AJ38" s="401"/>
      <c r="AK38" s="401"/>
      <c r="AL38" s="401"/>
      <c r="AM38" s="401"/>
      <c r="AN38" s="401"/>
      <c r="AO38" s="401" t="s">
        <v>864</v>
      </c>
      <c r="AP38" s="401" t="s">
        <v>865</v>
      </c>
      <c r="AQ38" s="389"/>
      <c r="AR38" s="389" t="s">
        <v>645</v>
      </c>
      <c r="AS38" s="389" t="s">
        <v>184</v>
      </c>
      <c r="AT38" s="389"/>
      <c r="AU38" s="476"/>
    </row>
    <row r="39" s="237" customFormat="1" ht="309.6" spans="1:48">
      <c r="A39" s="382">
        <v>15</v>
      </c>
      <c r="B39" s="382"/>
      <c r="C39" s="382">
        <v>2024</v>
      </c>
      <c r="D39" s="65" t="s">
        <v>565</v>
      </c>
      <c r="E39" s="382" t="s">
        <v>302</v>
      </c>
      <c r="F39" s="382" t="s">
        <v>1009</v>
      </c>
      <c r="G39" s="382" t="s">
        <v>535</v>
      </c>
      <c r="H39" s="65" t="s">
        <v>566</v>
      </c>
      <c r="I39" s="382">
        <v>1</v>
      </c>
      <c r="J39" s="382"/>
      <c r="K39" s="382"/>
      <c r="L39" s="382"/>
      <c r="M39" s="382"/>
      <c r="N39" s="382"/>
      <c r="O39" s="382"/>
      <c r="P39" s="382"/>
      <c r="Q39" s="382"/>
      <c r="R39" s="382"/>
      <c r="S39" s="382"/>
      <c r="T39" s="382"/>
      <c r="U39" s="382"/>
      <c r="V39" s="382"/>
      <c r="W39" s="382" t="s">
        <v>206</v>
      </c>
      <c r="X39" s="382" t="s">
        <v>902</v>
      </c>
      <c r="Y39" s="382" t="s">
        <v>207</v>
      </c>
      <c r="Z39" s="382" t="s">
        <v>866</v>
      </c>
      <c r="AA39" s="382"/>
      <c r="AB39" s="382">
        <v>210</v>
      </c>
      <c r="AC39" s="382"/>
      <c r="AD39" s="420"/>
      <c r="AE39" s="420"/>
      <c r="AF39" s="420"/>
      <c r="AG39" s="420"/>
      <c r="AH39" s="382"/>
      <c r="AI39" s="382"/>
      <c r="AJ39" s="382"/>
      <c r="AK39" s="382"/>
      <c r="AL39" s="382"/>
      <c r="AM39" s="382"/>
      <c r="AN39" s="382"/>
      <c r="AO39" s="382" t="s">
        <v>929</v>
      </c>
      <c r="AP39" s="382" t="s">
        <v>930</v>
      </c>
      <c r="AQ39" s="389"/>
      <c r="AR39" s="389" t="s">
        <v>645</v>
      </c>
      <c r="AS39" s="389" t="s">
        <v>639</v>
      </c>
      <c r="AT39" s="389"/>
      <c r="AU39" s="476"/>
      <c r="AV39" s="12"/>
    </row>
    <row r="40" s="9" customFormat="1" ht="58" customHeight="1" spans="1:48">
      <c r="A40" s="406" t="s">
        <v>1061</v>
      </c>
      <c r="B40" s="466"/>
      <c r="C40" s="466"/>
      <c r="D40" s="378"/>
      <c r="E40" s="466"/>
      <c r="F40" s="466"/>
      <c r="G40" s="466"/>
      <c r="H40" s="403"/>
      <c r="I40" s="401"/>
      <c r="J40" s="401"/>
      <c r="K40" s="401"/>
      <c r="L40" s="401"/>
      <c r="M40" s="401"/>
      <c r="N40" s="401"/>
      <c r="O40" s="401"/>
      <c r="P40" s="401"/>
      <c r="Q40" s="401"/>
      <c r="R40" s="401"/>
      <c r="S40" s="401"/>
      <c r="T40" s="401"/>
      <c r="U40" s="401"/>
      <c r="V40" s="401"/>
      <c r="W40" s="401"/>
      <c r="X40" s="401"/>
      <c r="Y40" s="401"/>
      <c r="Z40" s="401"/>
      <c r="AA40" s="401"/>
      <c r="AB40" s="424">
        <f>SUM(AB41:AB44)</f>
        <v>2375</v>
      </c>
      <c r="AC40" s="401"/>
      <c r="AD40" s="401"/>
      <c r="AE40" s="401"/>
      <c r="AF40" s="401"/>
      <c r="AG40" s="401"/>
      <c r="AH40" s="401"/>
      <c r="AI40" s="401"/>
      <c r="AJ40" s="401"/>
      <c r="AK40" s="401"/>
      <c r="AL40" s="401"/>
      <c r="AM40" s="401"/>
      <c r="AN40" s="401"/>
      <c r="AO40" s="401"/>
      <c r="AP40" s="401"/>
      <c r="AQ40" s="389"/>
      <c r="AR40" s="389"/>
      <c r="AS40" s="389"/>
      <c r="AT40" s="389"/>
      <c r="AU40" s="476"/>
      <c r="AV40" s="12"/>
    </row>
    <row r="41" s="178" customFormat="1" ht="309.6" spans="1:48">
      <c r="A41" s="382">
        <v>1</v>
      </c>
      <c r="B41" s="391"/>
      <c r="C41" s="382">
        <v>2024</v>
      </c>
      <c r="D41" s="65" t="s">
        <v>654</v>
      </c>
      <c r="E41" s="382" t="s">
        <v>178</v>
      </c>
      <c r="F41" s="386" t="s">
        <v>1013</v>
      </c>
      <c r="G41" s="382" t="s">
        <v>225</v>
      </c>
      <c r="H41" s="65" t="s">
        <v>226</v>
      </c>
      <c r="I41" s="389"/>
      <c r="J41" s="382" t="s">
        <v>655</v>
      </c>
      <c r="K41" s="389"/>
      <c r="L41" s="389"/>
      <c r="M41" s="389"/>
      <c r="N41" s="389"/>
      <c r="O41" s="389"/>
      <c r="P41" s="389"/>
      <c r="Q41" s="389"/>
      <c r="R41" s="389"/>
      <c r="S41" s="389">
        <v>694</v>
      </c>
      <c r="T41" s="389">
        <v>2838</v>
      </c>
      <c r="U41" s="389">
        <v>200</v>
      </c>
      <c r="V41" s="389">
        <v>872</v>
      </c>
      <c r="W41" s="382" t="s">
        <v>227</v>
      </c>
      <c r="X41" s="382" t="s">
        <v>656</v>
      </c>
      <c r="Y41" s="382" t="s">
        <v>183</v>
      </c>
      <c r="Z41" s="382"/>
      <c r="AA41" s="382"/>
      <c r="AB41" s="389">
        <v>1500</v>
      </c>
      <c r="AC41" s="389"/>
      <c r="AD41" s="389"/>
      <c r="AE41" s="389"/>
      <c r="AF41" s="389"/>
      <c r="AG41" s="389"/>
      <c r="AH41" s="389"/>
      <c r="AI41" s="389"/>
      <c r="AJ41" s="389"/>
      <c r="AK41" s="389"/>
      <c r="AL41" s="389"/>
      <c r="AM41" s="389"/>
      <c r="AN41" s="389"/>
      <c r="AO41" s="382" t="s">
        <v>657</v>
      </c>
      <c r="AP41" s="382" t="s">
        <v>657</v>
      </c>
      <c r="AQ41" s="389" t="s">
        <v>184</v>
      </c>
      <c r="AR41" s="389" t="s">
        <v>201</v>
      </c>
      <c r="AS41" s="389" t="s">
        <v>184</v>
      </c>
      <c r="AT41" s="389"/>
      <c r="AU41" s="476"/>
      <c r="AV41" s="12"/>
    </row>
    <row r="42" s="9" customFormat="1" ht="361.2" spans="1:48">
      <c r="A42" s="382">
        <v>2</v>
      </c>
      <c r="B42" s="391"/>
      <c r="C42" s="382">
        <v>2024</v>
      </c>
      <c r="D42" s="65" t="s">
        <v>368</v>
      </c>
      <c r="E42" s="389" t="s">
        <v>302</v>
      </c>
      <c r="F42" s="386" t="s">
        <v>990</v>
      </c>
      <c r="G42" s="389" t="s">
        <v>369</v>
      </c>
      <c r="H42" s="65" t="s">
        <v>370</v>
      </c>
      <c r="I42" s="389"/>
      <c r="J42" s="382" t="s">
        <v>771</v>
      </c>
      <c r="K42" s="389"/>
      <c r="L42" s="389"/>
      <c r="M42" s="389"/>
      <c r="N42" s="389"/>
      <c r="O42" s="389"/>
      <c r="P42" s="389"/>
      <c r="Q42" s="389"/>
      <c r="R42" s="389"/>
      <c r="S42" s="389">
        <v>195</v>
      </c>
      <c r="T42" s="389"/>
      <c r="U42" s="389">
        <v>89</v>
      </c>
      <c r="V42" s="389"/>
      <c r="W42" s="382" t="s">
        <v>1016</v>
      </c>
      <c r="X42" s="382" t="s">
        <v>749</v>
      </c>
      <c r="Y42" s="382" t="s">
        <v>207</v>
      </c>
      <c r="Z42" s="389"/>
      <c r="AA42" s="389"/>
      <c r="AB42" s="389">
        <v>650</v>
      </c>
      <c r="AC42" s="389"/>
      <c r="AD42" s="389"/>
      <c r="AE42" s="389"/>
      <c r="AF42" s="389"/>
      <c r="AG42" s="389"/>
      <c r="AH42" s="389"/>
      <c r="AI42" s="389"/>
      <c r="AJ42" s="389"/>
      <c r="AK42" s="389"/>
      <c r="AL42" s="389"/>
      <c r="AM42" s="389"/>
      <c r="AN42" s="389"/>
      <c r="AO42" s="382" t="s">
        <v>772</v>
      </c>
      <c r="AP42" s="382" t="s">
        <v>773</v>
      </c>
      <c r="AQ42" s="389" t="s">
        <v>639</v>
      </c>
      <c r="AR42" s="389" t="s">
        <v>201</v>
      </c>
      <c r="AS42" s="389" t="s">
        <v>639</v>
      </c>
      <c r="AT42" s="389"/>
      <c r="AU42" s="476"/>
      <c r="AV42" s="12"/>
    </row>
    <row r="43" s="12" customFormat="1" ht="103.2" spans="1:47">
      <c r="A43" s="382">
        <v>3</v>
      </c>
      <c r="B43" s="391"/>
      <c r="C43" s="391">
        <v>2024</v>
      </c>
      <c r="D43" s="65" t="s">
        <v>518</v>
      </c>
      <c r="E43" s="382" t="s">
        <v>178</v>
      </c>
      <c r="F43" s="382" t="s">
        <v>1020</v>
      </c>
      <c r="G43" s="382" t="s">
        <v>503</v>
      </c>
      <c r="H43" s="65" t="s">
        <v>520</v>
      </c>
      <c r="I43" s="382">
        <v>1</v>
      </c>
      <c r="J43" s="382">
        <v>200</v>
      </c>
      <c r="K43" s="382"/>
      <c r="L43" s="382"/>
      <c r="M43" s="382"/>
      <c r="N43" s="382"/>
      <c r="O43" s="382"/>
      <c r="P43" s="382" t="s">
        <v>893</v>
      </c>
      <c r="Q43" s="382"/>
      <c r="R43" s="382"/>
      <c r="S43" s="382">
        <v>1036</v>
      </c>
      <c r="T43" s="382">
        <v>3894</v>
      </c>
      <c r="U43" s="382">
        <v>384</v>
      </c>
      <c r="V43" s="382">
        <v>384</v>
      </c>
      <c r="W43" s="382" t="s">
        <v>1019</v>
      </c>
      <c r="X43" s="382" t="s">
        <v>880</v>
      </c>
      <c r="Y43" s="382" t="s">
        <v>254</v>
      </c>
      <c r="Z43" s="382" t="s">
        <v>881</v>
      </c>
      <c r="AA43" s="382"/>
      <c r="AB43" s="382">
        <v>200</v>
      </c>
      <c r="AC43" s="382"/>
      <c r="AD43" s="382"/>
      <c r="AE43" s="382"/>
      <c r="AF43" s="382"/>
      <c r="AG43" s="382"/>
      <c r="AH43" s="382"/>
      <c r="AI43" s="382"/>
      <c r="AJ43" s="382"/>
      <c r="AK43" s="382"/>
      <c r="AL43" s="382"/>
      <c r="AM43" s="382"/>
      <c r="AN43" s="382"/>
      <c r="AO43" s="382" t="s">
        <v>894</v>
      </c>
      <c r="AP43" s="382" t="s">
        <v>895</v>
      </c>
      <c r="AQ43" s="389"/>
      <c r="AR43" s="389" t="s">
        <v>201</v>
      </c>
      <c r="AS43" s="389" t="s">
        <v>639</v>
      </c>
      <c r="AT43" s="389"/>
      <c r="AU43" s="476"/>
    </row>
    <row r="44" s="12" customFormat="1" ht="154.8" spans="1:47">
      <c r="A44" s="382">
        <v>4</v>
      </c>
      <c r="B44" s="391"/>
      <c r="C44" s="391">
        <v>2024</v>
      </c>
      <c r="D44" s="448" t="s">
        <v>521</v>
      </c>
      <c r="E44" s="382" t="s">
        <v>178</v>
      </c>
      <c r="F44" s="382" t="s">
        <v>1021</v>
      </c>
      <c r="G44" s="382" t="s">
        <v>503</v>
      </c>
      <c r="H44" s="65" t="s">
        <v>523</v>
      </c>
      <c r="I44" s="382">
        <v>1</v>
      </c>
      <c r="J44" s="382">
        <v>25</v>
      </c>
      <c r="K44" s="382"/>
      <c r="L44" s="382"/>
      <c r="M44" s="382"/>
      <c r="N44" s="382"/>
      <c r="O44" s="382"/>
      <c r="P44" s="382"/>
      <c r="Q44" s="382"/>
      <c r="R44" s="382"/>
      <c r="S44" s="382">
        <v>435</v>
      </c>
      <c r="T44" s="382">
        <v>1563</v>
      </c>
      <c r="U44" s="382">
        <v>102</v>
      </c>
      <c r="V44" s="382">
        <v>102</v>
      </c>
      <c r="W44" s="382" t="s">
        <v>1019</v>
      </c>
      <c r="X44" s="382" t="s">
        <v>880</v>
      </c>
      <c r="Y44" s="382" t="s">
        <v>183</v>
      </c>
      <c r="Z44" s="382" t="s">
        <v>881</v>
      </c>
      <c r="AA44" s="382"/>
      <c r="AB44" s="382">
        <v>25</v>
      </c>
      <c r="AC44" s="382"/>
      <c r="AD44" s="382"/>
      <c r="AE44" s="382"/>
      <c r="AF44" s="382"/>
      <c r="AG44" s="382"/>
      <c r="AH44" s="382"/>
      <c r="AI44" s="382"/>
      <c r="AJ44" s="382"/>
      <c r="AK44" s="382"/>
      <c r="AL44" s="382"/>
      <c r="AM44" s="382"/>
      <c r="AN44" s="382"/>
      <c r="AO44" s="382" t="s">
        <v>896</v>
      </c>
      <c r="AP44" s="382" t="s">
        <v>897</v>
      </c>
      <c r="AQ44" s="389"/>
      <c r="AR44" s="389" t="s">
        <v>201</v>
      </c>
      <c r="AS44" s="389" t="s">
        <v>639</v>
      </c>
      <c r="AT44" s="389"/>
      <c r="AU44" s="476"/>
    </row>
  </sheetData>
  <autoFilter ref="A6:XFD44">
    <extLst/>
  </autoFilter>
  <mergeCells count="42">
    <mergeCell ref="A1:D1"/>
    <mergeCell ref="A2:AU2"/>
    <mergeCell ref="K3:R3"/>
    <mergeCell ref="S3:V3"/>
    <mergeCell ref="A6:Y6"/>
    <mergeCell ref="A24:Y24"/>
    <mergeCell ref="A40:H40"/>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3:W5"/>
    <mergeCell ref="X4:X5"/>
    <mergeCell ref="Y3:Y5"/>
    <mergeCell ref="Z4:Z5"/>
    <mergeCell ref="AA4:AA5"/>
    <mergeCell ref="AO3:AO5"/>
    <mergeCell ref="AP3:AP5"/>
    <mergeCell ref="AQ3:AQ5"/>
    <mergeCell ref="AR3:AR5"/>
    <mergeCell ref="AS3:AS5"/>
    <mergeCell ref="AT3:AT5"/>
    <mergeCell ref="AU3:AU5"/>
    <mergeCell ref="AB3:AN5"/>
  </mergeCells>
  <conditionalFormatting sqref="D16">
    <cfRule type="expression" dxfId="0" priority="2">
      <formula>AND(COUNTIF(#REF!,D16)+COUNTIF(#REF!,D16)+COUNTIF(#REF!,D16)+COUNTIF(#REF!,D16)+COUNTIF(#REF!,D16)+COUNTIF(#REF!,D16)+COUNTIF(#REF!,D16)+COUNTIF(#REF!,D16)+COUNTIF(#REF!,D16)+COUNTIF(#REF!,D16)+COUNTIF(#REF!,D16)+COUNTIF(#REF!,D16)&gt;1,NOT(ISBLANK(D16)))</formula>
    </cfRule>
  </conditionalFormatting>
  <conditionalFormatting sqref="D17">
    <cfRule type="expression" dxfId="0" priority="1">
      <formula>AND(SUMPRODUCT(IFERROR(1*(($D$17&amp;"x")=(D17&amp;"x")),0))&gt;1,NOT(ISBLANK(D17)))</formula>
    </cfRule>
  </conditionalFormatting>
  <pageMargins left="0.751388888888889" right="0.751388888888889" top="1" bottom="1" header="0.5" footer="0.5"/>
  <pageSetup paperSize="8" scale="57" fitToHeight="0" orientation="landscape" horizontalDpi="600"/>
  <headerFooter/>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H37"/>
  <sheetViews>
    <sheetView view="pageBreakPreview" zoomScale="25" zoomScaleNormal="47" workbookViewId="0">
      <pane xSplit="7" ySplit="5" topLeftCell="O6" activePane="bottomRight" state="frozen"/>
      <selection/>
      <selection pane="topRight"/>
      <selection pane="bottomLeft"/>
      <selection pane="bottomRight" activeCell="W8" sqref="W8:W9"/>
    </sheetView>
  </sheetViews>
  <sheetFormatPr defaultColWidth="8.88888888888889" defaultRowHeight="14.4"/>
  <cols>
    <col min="1" max="1" width="11.2962962962963" style="9" customWidth="1"/>
    <col min="2" max="2" width="12.3055555555556" style="12" customWidth="1"/>
    <col min="3" max="3" width="25.9907407407407" style="12" customWidth="1"/>
    <col min="4" max="4" width="16.3518518518519" style="12" customWidth="1"/>
    <col min="5" max="5" width="15.1296296296296" style="12" customWidth="1"/>
    <col min="6" max="6" width="36" style="12" customWidth="1"/>
    <col min="7" max="7" width="169.37962962963" style="12" customWidth="1"/>
    <col min="8" max="8" width="18.8796296296296" style="9" hidden="1" customWidth="1"/>
    <col min="9" max="10" width="8.12962962962963" style="9" customWidth="1"/>
    <col min="11" max="12" width="11.6296296296296" style="9" customWidth="1"/>
    <col min="13" max="13" width="8.12962962962963" style="9" customWidth="1"/>
    <col min="14" max="14" width="13.1296296296296" style="9" customWidth="1"/>
    <col min="15" max="15" width="24.5" style="9" customWidth="1"/>
    <col min="16" max="17" width="18.6296296296296" style="14" customWidth="1"/>
    <col min="18" max="18" width="15.3796296296296" style="9" customWidth="1"/>
    <col min="19" max="19" width="22" style="9" customWidth="1"/>
    <col min="20" max="20" width="22.5925925925926" style="9" customWidth="1"/>
    <col min="21" max="21" width="11.6296296296296" style="9" customWidth="1"/>
    <col min="22" max="22" width="14.6574074074074" style="9" customWidth="1"/>
    <col min="23" max="29" width="15.1296296296296" style="9" customWidth="1"/>
    <col min="30" max="30" width="12.1296296296296" style="9" customWidth="1"/>
    <col min="31" max="32" width="74.5" style="12" customWidth="1"/>
    <col min="33" max="33" width="36.6296296296296" style="12" customWidth="1"/>
    <col min="34" max="34" width="26.3055555555556" style="12" hidden="1" customWidth="1"/>
    <col min="35" max="16384" width="8.88888888888889" style="8"/>
  </cols>
  <sheetData>
    <row r="1" s="5" customFormat="1" ht="39" customHeight="1" spans="1:33">
      <c r="A1" s="15" t="s">
        <v>0</v>
      </c>
      <c r="B1" s="15"/>
      <c r="C1" s="15"/>
      <c r="D1" s="12"/>
      <c r="E1" s="12"/>
      <c r="F1" s="12"/>
      <c r="G1" s="15"/>
      <c r="H1" s="16"/>
      <c r="I1" s="16"/>
      <c r="J1" s="16"/>
      <c r="K1" s="9"/>
      <c r="L1" s="9"/>
      <c r="M1" s="9"/>
      <c r="N1" s="9"/>
      <c r="O1" s="9"/>
      <c r="P1" s="14"/>
      <c r="Q1" s="14"/>
      <c r="R1" s="53"/>
      <c r="S1" s="9"/>
      <c r="T1" s="9"/>
      <c r="U1" s="9"/>
      <c r="V1" s="9"/>
      <c r="W1" s="9"/>
      <c r="X1" s="9"/>
      <c r="Y1" s="9"/>
      <c r="Z1" s="9"/>
      <c r="AA1" s="9"/>
      <c r="AB1" s="9"/>
      <c r="AC1" s="9"/>
      <c r="AD1" s="9"/>
      <c r="AE1" s="63"/>
      <c r="AF1" s="63"/>
      <c r="AG1" s="63"/>
    </row>
    <row r="2" s="6" customFormat="1" ht="63" customHeight="1" spans="1:33">
      <c r="A2" s="17" t="s">
        <v>1024</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row>
    <row r="3" s="7" customFormat="1" ht="70" customHeight="1" spans="1:34">
      <c r="A3" s="18" t="s">
        <v>2</v>
      </c>
      <c r="B3" s="18" t="s">
        <v>4</v>
      </c>
      <c r="C3" s="18" t="s">
        <v>5</v>
      </c>
      <c r="D3" s="18" t="s">
        <v>6</v>
      </c>
      <c r="E3" s="18" t="s">
        <v>7</v>
      </c>
      <c r="F3" s="18" t="s">
        <v>8</v>
      </c>
      <c r="G3" s="18" t="s">
        <v>9</v>
      </c>
      <c r="H3" s="18" t="s">
        <v>11</v>
      </c>
      <c r="I3" s="18" t="s">
        <v>12</v>
      </c>
      <c r="J3" s="18"/>
      <c r="K3" s="18"/>
      <c r="L3" s="18"/>
      <c r="M3" s="18"/>
      <c r="N3" s="19" t="s">
        <v>13</v>
      </c>
      <c r="O3" s="20"/>
      <c r="P3" s="19" t="s">
        <v>14</v>
      </c>
      <c r="Q3" s="20"/>
      <c r="R3" s="54" t="s">
        <v>15</v>
      </c>
      <c r="S3" s="55"/>
      <c r="T3" s="55"/>
      <c r="U3" s="55"/>
      <c r="V3" s="55"/>
      <c r="W3" s="55"/>
      <c r="X3" s="55"/>
      <c r="Y3" s="55"/>
      <c r="Z3" s="55"/>
      <c r="AA3" s="55"/>
      <c r="AB3" s="55"/>
      <c r="AC3" s="55"/>
      <c r="AD3" s="64"/>
      <c r="AE3" s="18" t="s">
        <v>16</v>
      </c>
      <c r="AF3" s="18" t="s">
        <v>17</v>
      </c>
      <c r="AG3" s="45" t="s">
        <v>615</v>
      </c>
      <c r="AH3" s="7" t="s">
        <v>1384</v>
      </c>
    </row>
    <row r="4" s="7" customFormat="1" ht="90" customHeight="1" spans="1:33">
      <c r="A4" s="18"/>
      <c r="B4" s="18"/>
      <c r="C4" s="18"/>
      <c r="D4" s="18"/>
      <c r="E4" s="18"/>
      <c r="F4" s="18"/>
      <c r="G4" s="18"/>
      <c r="H4" s="18"/>
      <c r="I4" s="18" t="s">
        <v>18</v>
      </c>
      <c r="J4" s="18" t="s">
        <v>19</v>
      </c>
      <c r="K4" s="18" t="s">
        <v>20</v>
      </c>
      <c r="L4" s="18" t="s">
        <v>22</v>
      </c>
      <c r="M4" s="18" t="s">
        <v>25</v>
      </c>
      <c r="N4" s="45" t="s">
        <v>1253</v>
      </c>
      <c r="O4" s="45" t="s">
        <v>1254</v>
      </c>
      <c r="P4" s="45" t="s">
        <v>30</v>
      </c>
      <c r="Q4" s="45" t="s">
        <v>32</v>
      </c>
      <c r="R4" s="56" t="s">
        <v>35</v>
      </c>
      <c r="S4" s="18" t="s">
        <v>36</v>
      </c>
      <c r="T4" s="56" t="s">
        <v>37</v>
      </c>
      <c r="U4" s="56"/>
      <c r="V4" s="56"/>
      <c r="W4" s="56"/>
      <c r="X4" s="18" t="s">
        <v>38</v>
      </c>
      <c r="Y4" s="18" t="s">
        <v>39</v>
      </c>
      <c r="Z4" s="18" t="s">
        <v>40</v>
      </c>
      <c r="AA4" s="18" t="s">
        <v>41</v>
      </c>
      <c r="AB4" s="18" t="s">
        <v>42</v>
      </c>
      <c r="AC4" s="18" t="s">
        <v>43</v>
      </c>
      <c r="AD4" s="45" t="s">
        <v>44</v>
      </c>
      <c r="AE4" s="18"/>
      <c r="AF4" s="18"/>
      <c r="AG4" s="74"/>
    </row>
    <row r="5" s="7" customFormat="1" ht="165" customHeight="1" spans="1:33">
      <c r="A5" s="18"/>
      <c r="B5" s="18"/>
      <c r="C5" s="18"/>
      <c r="D5" s="18"/>
      <c r="E5" s="18"/>
      <c r="F5" s="18"/>
      <c r="G5" s="18"/>
      <c r="H5" s="18"/>
      <c r="I5" s="18"/>
      <c r="J5" s="18"/>
      <c r="K5" s="18"/>
      <c r="L5" s="18"/>
      <c r="M5" s="18"/>
      <c r="N5" s="46"/>
      <c r="O5" s="46"/>
      <c r="P5" s="46"/>
      <c r="Q5" s="46"/>
      <c r="R5" s="56"/>
      <c r="S5" s="18"/>
      <c r="T5" s="56" t="s">
        <v>45</v>
      </c>
      <c r="U5" s="56" t="s">
        <v>46</v>
      </c>
      <c r="V5" s="56" t="s">
        <v>47</v>
      </c>
      <c r="W5" s="56" t="s">
        <v>48</v>
      </c>
      <c r="X5" s="18"/>
      <c r="Y5" s="18"/>
      <c r="Z5" s="18"/>
      <c r="AA5" s="18"/>
      <c r="AB5" s="18"/>
      <c r="AC5" s="18"/>
      <c r="AD5" s="46"/>
      <c r="AE5" s="18"/>
      <c r="AF5" s="18"/>
      <c r="AG5" s="46"/>
    </row>
    <row r="6" s="7" customFormat="1" ht="80" customHeight="1" spans="1:33">
      <c r="A6" s="19" t="s">
        <v>49</v>
      </c>
      <c r="B6" s="20"/>
      <c r="C6" s="20"/>
      <c r="D6" s="20"/>
      <c r="E6" s="20"/>
      <c r="F6" s="20"/>
      <c r="G6" s="21"/>
      <c r="H6" s="18"/>
      <c r="I6" s="18">
        <f>SUM(I7:I34)</f>
        <v>10</v>
      </c>
      <c r="J6" s="18">
        <f t="shared" ref="J6:AD6" si="0">SUM(J7:J34)</f>
        <v>1</v>
      </c>
      <c r="K6" s="18">
        <f t="shared" si="0"/>
        <v>14</v>
      </c>
      <c r="L6" s="18">
        <f t="shared" si="0"/>
        <v>1</v>
      </c>
      <c r="M6" s="18">
        <f t="shared" si="0"/>
        <v>1</v>
      </c>
      <c r="N6" s="18">
        <f t="shared" si="0"/>
        <v>22512</v>
      </c>
      <c r="O6" s="18">
        <f t="shared" si="0"/>
        <v>65817</v>
      </c>
      <c r="P6" s="18"/>
      <c r="Q6" s="18"/>
      <c r="R6" s="18">
        <f t="shared" si="0"/>
        <v>28954</v>
      </c>
      <c r="S6" s="18">
        <f t="shared" si="0"/>
        <v>23194</v>
      </c>
      <c r="T6" s="18">
        <f t="shared" si="0"/>
        <v>20256</v>
      </c>
      <c r="U6" s="18">
        <f t="shared" si="0"/>
        <v>1900</v>
      </c>
      <c r="V6" s="18">
        <f t="shared" si="0"/>
        <v>1038</v>
      </c>
      <c r="W6" s="18">
        <f t="shared" si="0"/>
        <v>0</v>
      </c>
      <c r="X6" s="18">
        <f t="shared" si="0"/>
        <v>3610</v>
      </c>
      <c r="Y6" s="18">
        <f t="shared" si="0"/>
        <v>0</v>
      </c>
      <c r="Z6" s="18">
        <f t="shared" si="0"/>
        <v>2000</v>
      </c>
      <c r="AA6" s="18">
        <f t="shared" si="0"/>
        <v>0</v>
      </c>
      <c r="AB6" s="18">
        <f t="shared" si="0"/>
        <v>150</v>
      </c>
      <c r="AC6" s="18">
        <f t="shared" si="0"/>
        <v>0</v>
      </c>
      <c r="AD6" s="18">
        <f t="shared" si="0"/>
        <v>0</v>
      </c>
      <c r="AE6" s="18"/>
      <c r="AF6" s="18"/>
      <c r="AG6" s="46"/>
    </row>
    <row r="7" s="8" customFormat="1" ht="363" customHeight="1" spans="1:34">
      <c r="A7" s="22">
        <v>1</v>
      </c>
      <c r="B7" s="22">
        <v>2024</v>
      </c>
      <c r="C7" s="23" t="s">
        <v>1385</v>
      </c>
      <c r="D7" s="22" t="s">
        <v>178</v>
      </c>
      <c r="E7" s="24" t="s">
        <v>1347</v>
      </c>
      <c r="F7" s="22" t="s">
        <v>1160</v>
      </c>
      <c r="G7" s="23" t="s">
        <v>1348</v>
      </c>
      <c r="H7" s="22">
        <v>2000</v>
      </c>
      <c r="I7" s="22">
        <v>1</v>
      </c>
      <c r="J7" s="22"/>
      <c r="K7" s="22"/>
      <c r="L7" s="22"/>
      <c r="M7" s="22"/>
      <c r="N7" s="22">
        <v>56</v>
      </c>
      <c r="O7" s="22">
        <v>183</v>
      </c>
      <c r="P7" s="22" t="s">
        <v>183</v>
      </c>
      <c r="Q7" s="22" t="s">
        <v>183</v>
      </c>
      <c r="R7" s="22">
        <v>760</v>
      </c>
      <c r="S7" s="22">
        <v>760</v>
      </c>
      <c r="T7" s="22">
        <v>760</v>
      </c>
      <c r="U7" s="22"/>
      <c r="V7" s="22"/>
      <c r="W7" s="22"/>
      <c r="X7" s="22"/>
      <c r="Y7" s="22"/>
      <c r="Z7" s="22"/>
      <c r="AA7" s="22"/>
      <c r="AB7" s="22"/>
      <c r="AC7" s="22"/>
      <c r="AD7" s="22"/>
      <c r="AE7" s="33" t="s">
        <v>1349</v>
      </c>
      <c r="AF7" s="33" t="s">
        <v>1163</v>
      </c>
      <c r="AG7" s="60" t="s">
        <v>1386</v>
      </c>
      <c r="AH7" s="75" t="s">
        <v>1386</v>
      </c>
    </row>
    <row r="8" s="7" customFormat="1" ht="409" customHeight="1" spans="1:34">
      <c r="A8" s="25">
        <v>2</v>
      </c>
      <c r="B8" s="25">
        <v>2024</v>
      </c>
      <c r="C8" s="26" t="s">
        <v>983</v>
      </c>
      <c r="D8" s="27" t="s">
        <v>178</v>
      </c>
      <c r="E8" s="27" t="s">
        <v>984</v>
      </c>
      <c r="F8" s="27" t="s">
        <v>180</v>
      </c>
      <c r="G8" s="26" t="s">
        <v>1294</v>
      </c>
      <c r="H8" s="22">
        <v>3896</v>
      </c>
      <c r="I8" s="25">
        <v>1</v>
      </c>
      <c r="J8" s="25"/>
      <c r="K8" s="25"/>
      <c r="L8" s="25"/>
      <c r="M8" s="25"/>
      <c r="N8" s="25">
        <v>338</v>
      </c>
      <c r="O8" s="25">
        <v>1345</v>
      </c>
      <c r="P8" s="27" t="s">
        <v>985</v>
      </c>
      <c r="Q8" s="27" t="s">
        <v>183</v>
      </c>
      <c r="R8" s="27">
        <v>2000</v>
      </c>
      <c r="S8" s="25">
        <v>2000</v>
      </c>
      <c r="T8" s="57">
        <v>1600</v>
      </c>
      <c r="U8" s="57">
        <v>400</v>
      </c>
      <c r="V8" s="57"/>
      <c r="W8" s="57"/>
      <c r="X8" s="57"/>
      <c r="Y8" s="57"/>
      <c r="Z8" s="57"/>
      <c r="AA8" s="57"/>
      <c r="AB8" s="57"/>
      <c r="AC8" s="57"/>
      <c r="AD8" s="57"/>
      <c r="AE8" s="25" t="s">
        <v>1139</v>
      </c>
      <c r="AF8" s="25" t="s">
        <v>1140</v>
      </c>
      <c r="AG8" s="57" t="s">
        <v>1386</v>
      </c>
      <c r="AH8" s="75" t="s">
        <v>1386</v>
      </c>
    </row>
    <row r="9" s="7" customFormat="1" ht="312" customHeight="1" spans="1:34">
      <c r="A9" s="28"/>
      <c r="B9" s="28"/>
      <c r="C9" s="29"/>
      <c r="D9" s="30"/>
      <c r="E9" s="30"/>
      <c r="F9" s="30"/>
      <c r="G9" s="29"/>
      <c r="H9" s="22"/>
      <c r="I9" s="28"/>
      <c r="J9" s="28"/>
      <c r="K9" s="28"/>
      <c r="L9" s="28"/>
      <c r="M9" s="28"/>
      <c r="N9" s="28"/>
      <c r="O9" s="28"/>
      <c r="P9" s="30"/>
      <c r="Q9" s="30"/>
      <c r="R9" s="30"/>
      <c r="S9" s="28"/>
      <c r="T9" s="58"/>
      <c r="U9" s="58"/>
      <c r="V9" s="58"/>
      <c r="W9" s="58"/>
      <c r="X9" s="58"/>
      <c r="Y9" s="58"/>
      <c r="Z9" s="58"/>
      <c r="AA9" s="58"/>
      <c r="AB9" s="58"/>
      <c r="AC9" s="58"/>
      <c r="AD9" s="58"/>
      <c r="AE9" s="28"/>
      <c r="AF9" s="28"/>
      <c r="AG9" s="58"/>
      <c r="AH9" s="75"/>
    </row>
    <row r="10" s="7" customFormat="1" ht="354" customHeight="1" spans="1:34">
      <c r="A10" s="22">
        <v>3</v>
      </c>
      <c r="B10" s="22">
        <v>2024</v>
      </c>
      <c r="C10" s="23" t="s">
        <v>185</v>
      </c>
      <c r="D10" s="24" t="s">
        <v>178</v>
      </c>
      <c r="E10" s="24" t="s">
        <v>984</v>
      </c>
      <c r="F10" s="24" t="s">
        <v>1295</v>
      </c>
      <c r="G10" s="23" t="s">
        <v>1387</v>
      </c>
      <c r="H10" s="22">
        <v>4581</v>
      </c>
      <c r="I10" s="22">
        <v>1</v>
      </c>
      <c r="J10" s="22"/>
      <c r="K10" s="22"/>
      <c r="L10" s="22"/>
      <c r="M10" s="22"/>
      <c r="N10" s="22">
        <v>737</v>
      </c>
      <c r="O10" s="22">
        <v>2312</v>
      </c>
      <c r="P10" s="24" t="s">
        <v>183</v>
      </c>
      <c r="Q10" s="24" t="s">
        <v>183</v>
      </c>
      <c r="R10" s="59">
        <v>1370</v>
      </c>
      <c r="S10" s="22">
        <v>1370</v>
      </c>
      <c r="T10" s="60">
        <v>970</v>
      </c>
      <c r="U10" s="60">
        <v>400</v>
      </c>
      <c r="V10" s="60"/>
      <c r="W10" s="60"/>
      <c r="X10" s="22"/>
      <c r="Y10" s="22"/>
      <c r="Z10" s="22"/>
      <c r="AA10" s="22"/>
      <c r="AB10" s="22"/>
      <c r="AC10" s="22"/>
      <c r="AD10" s="22"/>
      <c r="AE10" s="33" t="s">
        <v>1145</v>
      </c>
      <c r="AF10" s="33" t="s">
        <v>1146</v>
      </c>
      <c r="AG10" s="60" t="s">
        <v>1386</v>
      </c>
      <c r="AH10" s="75" t="s">
        <v>1386</v>
      </c>
    </row>
    <row r="11" s="7" customFormat="1" ht="409" customHeight="1" spans="1:34">
      <c r="A11" s="22">
        <v>4</v>
      </c>
      <c r="B11" s="22">
        <v>2024</v>
      </c>
      <c r="C11" s="31" t="s">
        <v>1388</v>
      </c>
      <c r="D11" s="24" t="s">
        <v>178</v>
      </c>
      <c r="E11" s="31" t="s">
        <v>402</v>
      </c>
      <c r="F11" s="24" t="s">
        <v>198</v>
      </c>
      <c r="G11" s="32" t="s">
        <v>1389</v>
      </c>
      <c r="H11" s="22">
        <v>415</v>
      </c>
      <c r="I11" s="22">
        <v>1</v>
      </c>
      <c r="J11" s="22"/>
      <c r="K11" s="22"/>
      <c r="L11" s="22"/>
      <c r="M11" s="22"/>
      <c r="N11" s="28">
        <v>11</v>
      </c>
      <c r="O11" s="28">
        <v>43</v>
      </c>
      <c r="P11" s="24" t="s">
        <v>192</v>
      </c>
      <c r="Q11" s="24" t="s">
        <v>183</v>
      </c>
      <c r="R11" s="24">
        <v>160</v>
      </c>
      <c r="S11" s="22">
        <v>160</v>
      </c>
      <c r="T11" s="60">
        <v>160</v>
      </c>
      <c r="U11" s="60"/>
      <c r="V11" s="60"/>
      <c r="W11" s="60"/>
      <c r="X11" s="22"/>
      <c r="Y11" s="22"/>
      <c r="Z11" s="22"/>
      <c r="AA11" s="22"/>
      <c r="AB11" s="22"/>
      <c r="AC11" s="22"/>
      <c r="AD11" s="22"/>
      <c r="AE11" s="65" t="s">
        <v>1300</v>
      </c>
      <c r="AF11" s="65" t="s">
        <v>1301</v>
      </c>
      <c r="AG11" s="60" t="s">
        <v>1386</v>
      </c>
      <c r="AH11" s="75" t="s">
        <v>1386</v>
      </c>
    </row>
    <row r="12" s="7" customFormat="1" ht="306" customHeight="1" spans="1:34">
      <c r="A12" s="22">
        <v>5</v>
      </c>
      <c r="B12" s="22">
        <v>2024</v>
      </c>
      <c r="C12" s="22" t="s">
        <v>1303</v>
      </c>
      <c r="D12" s="22" t="s">
        <v>178</v>
      </c>
      <c r="E12" s="22" t="s">
        <v>984</v>
      </c>
      <c r="F12" s="22" t="s">
        <v>1304</v>
      </c>
      <c r="G12" s="33" t="s">
        <v>1494</v>
      </c>
      <c r="H12" s="22">
        <v>290</v>
      </c>
      <c r="I12" s="22">
        <v>1</v>
      </c>
      <c r="J12" s="22"/>
      <c r="K12" s="22"/>
      <c r="L12" s="22"/>
      <c r="M12" s="22"/>
      <c r="N12" s="47">
        <v>472</v>
      </c>
      <c r="O12" s="47">
        <v>1694</v>
      </c>
      <c r="P12" s="22" t="s">
        <v>192</v>
      </c>
      <c r="Q12" s="22" t="s">
        <v>183</v>
      </c>
      <c r="R12" s="22">
        <v>100</v>
      </c>
      <c r="S12" s="22">
        <v>100</v>
      </c>
      <c r="T12" s="22">
        <v>100</v>
      </c>
      <c r="U12" s="22"/>
      <c r="V12" s="22"/>
      <c r="W12" s="22"/>
      <c r="X12" s="22"/>
      <c r="Y12" s="22"/>
      <c r="Z12" s="22"/>
      <c r="AA12" s="22"/>
      <c r="AB12" s="22"/>
      <c r="AC12" s="22"/>
      <c r="AD12" s="22"/>
      <c r="AE12" s="47" t="s">
        <v>1306</v>
      </c>
      <c r="AF12" s="47" t="s">
        <v>1307</v>
      </c>
      <c r="AG12" s="76" t="s">
        <v>1386</v>
      </c>
      <c r="AH12" s="75" t="s">
        <v>1386</v>
      </c>
    </row>
    <row r="13" s="7" customFormat="1" ht="405" customHeight="1" spans="1:34">
      <c r="A13" s="22">
        <v>6</v>
      </c>
      <c r="B13" s="22">
        <v>2024</v>
      </c>
      <c r="C13" s="34" t="s">
        <v>203</v>
      </c>
      <c r="D13" s="24" t="s">
        <v>178</v>
      </c>
      <c r="E13" s="24" t="s">
        <v>990</v>
      </c>
      <c r="F13" s="24" t="s">
        <v>204</v>
      </c>
      <c r="G13" s="35" t="s">
        <v>1395</v>
      </c>
      <c r="H13" s="22">
        <v>4</v>
      </c>
      <c r="I13" s="22"/>
      <c r="J13" s="22"/>
      <c r="K13" s="22">
        <v>1</v>
      </c>
      <c r="L13" s="22"/>
      <c r="M13" s="22"/>
      <c r="N13" s="48">
        <v>788</v>
      </c>
      <c r="O13" s="48">
        <v>2878</v>
      </c>
      <c r="P13" s="49" t="s">
        <v>206</v>
      </c>
      <c r="Q13" s="49" t="s">
        <v>207</v>
      </c>
      <c r="R13" s="39">
        <v>1700</v>
      </c>
      <c r="S13" s="22">
        <v>1700</v>
      </c>
      <c r="T13" s="60">
        <v>1300</v>
      </c>
      <c r="U13" s="60">
        <v>400</v>
      </c>
      <c r="V13" s="60"/>
      <c r="W13" s="60"/>
      <c r="X13" s="22"/>
      <c r="Y13" s="22"/>
      <c r="Z13" s="22"/>
      <c r="AA13" s="22"/>
      <c r="AB13" s="22"/>
      <c r="AC13" s="22"/>
      <c r="AD13" s="22"/>
      <c r="AE13" s="33" t="s">
        <v>1410</v>
      </c>
      <c r="AF13" s="33" t="s">
        <v>1157</v>
      </c>
      <c r="AG13" s="60" t="s">
        <v>1386</v>
      </c>
      <c r="AH13" s="75" t="s">
        <v>1386</v>
      </c>
    </row>
    <row r="14" s="9" customFormat="1" ht="320" customHeight="1" spans="1:34">
      <c r="A14" s="22">
        <v>7</v>
      </c>
      <c r="B14" s="22">
        <v>2024</v>
      </c>
      <c r="C14" s="22" t="s">
        <v>1190</v>
      </c>
      <c r="D14" s="22" t="s">
        <v>178</v>
      </c>
      <c r="E14" s="22" t="s">
        <v>990</v>
      </c>
      <c r="F14" s="22" t="s">
        <v>357</v>
      </c>
      <c r="G14" s="22" t="s">
        <v>1320</v>
      </c>
      <c r="H14" s="36">
        <v>16</v>
      </c>
      <c r="I14" s="36"/>
      <c r="J14" s="36"/>
      <c r="K14" s="36">
        <v>1</v>
      </c>
      <c r="L14" s="36"/>
      <c r="M14" s="36"/>
      <c r="N14" s="36">
        <v>114</v>
      </c>
      <c r="O14" s="36">
        <v>456</v>
      </c>
      <c r="P14" s="36" t="s">
        <v>1016</v>
      </c>
      <c r="Q14" s="49" t="s">
        <v>207</v>
      </c>
      <c r="R14" s="22">
        <v>1400</v>
      </c>
      <c r="S14" s="61"/>
      <c r="T14" s="36"/>
      <c r="U14" s="36"/>
      <c r="V14" s="36"/>
      <c r="W14" s="36"/>
      <c r="X14" s="36">
        <v>1400</v>
      </c>
      <c r="Y14" s="36"/>
      <c r="Z14" s="36"/>
      <c r="AA14" s="36"/>
      <c r="AB14" s="36"/>
      <c r="AC14" s="36"/>
      <c r="AD14" s="36"/>
      <c r="AE14" s="37" t="s">
        <v>1192</v>
      </c>
      <c r="AF14" s="37" t="s">
        <v>1193</v>
      </c>
      <c r="AG14" s="77" t="s">
        <v>1386</v>
      </c>
      <c r="AH14" s="75" t="s">
        <v>1386</v>
      </c>
    </row>
    <row r="15" s="7" customFormat="1" ht="189" customHeight="1" spans="1:34">
      <c r="A15" s="22">
        <v>8</v>
      </c>
      <c r="B15" s="22">
        <v>2024</v>
      </c>
      <c r="C15" s="37" t="s">
        <v>208</v>
      </c>
      <c r="D15" s="24" t="s">
        <v>178</v>
      </c>
      <c r="E15" s="24" t="s">
        <v>990</v>
      </c>
      <c r="F15" s="24" t="s">
        <v>209</v>
      </c>
      <c r="G15" s="37" t="s">
        <v>1396</v>
      </c>
      <c r="H15" s="22"/>
      <c r="I15" s="22"/>
      <c r="J15" s="22"/>
      <c r="K15" s="22">
        <v>1</v>
      </c>
      <c r="L15" s="22"/>
      <c r="M15" s="22"/>
      <c r="N15" s="22">
        <v>1867</v>
      </c>
      <c r="O15" s="22">
        <v>7902</v>
      </c>
      <c r="P15" s="36" t="s">
        <v>211</v>
      </c>
      <c r="Q15" s="49" t="s">
        <v>207</v>
      </c>
      <c r="R15" s="22">
        <v>350</v>
      </c>
      <c r="S15" s="28">
        <v>200</v>
      </c>
      <c r="T15" s="58">
        <v>200</v>
      </c>
      <c r="U15" s="58"/>
      <c r="V15" s="58"/>
      <c r="W15" s="58"/>
      <c r="X15" s="28"/>
      <c r="Y15" s="28"/>
      <c r="Z15" s="28"/>
      <c r="AA15" s="28"/>
      <c r="AB15" s="28">
        <v>150</v>
      </c>
      <c r="AC15" s="28"/>
      <c r="AD15" s="28"/>
      <c r="AE15" s="50" t="s">
        <v>1195</v>
      </c>
      <c r="AF15" s="50" t="s">
        <v>1196</v>
      </c>
      <c r="AG15" s="60" t="s">
        <v>1386</v>
      </c>
      <c r="AH15" s="75" t="s">
        <v>1386</v>
      </c>
    </row>
    <row r="16" s="10" customFormat="1" ht="321" customHeight="1" spans="1:34">
      <c r="A16" s="22">
        <v>9</v>
      </c>
      <c r="B16" s="33">
        <v>2024</v>
      </c>
      <c r="C16" s="33" t="s">
        <v>1328</v>
      </c>
      <c r="D16" s="33" t="s">
        <v>178</v>
      </c>
      <c r="E16" s="22" t="s">
        <v>1009</v>
      </c>
      <c r="F16" s="33" t="s">
        <v>548</v>
      </c>
      <c r="G16" s="33" t="s">
        <v>1329</v>
      </c>
      <c r="H16" s="33">
        <v>100</v>
      </c>
      <c r="I16" s="33">
        <v>1</v>
      </c>
      <c r="J16" s="33"/>
      <c r="K16" s="33"/>
      <c r="L16" s="33"/>
      <c r="M16" s="33"/>
      <c r="N16" s="50">
        <v>26</v>
      </c>
      <c r="O16" s="50">
        <v>83</v>
      </c>
      <c r="P16" s="33" t="s">
        <v>183</v>
      </c>
      <c r="Q16" s="33" t="s">
        <v>183</v>
      </c>
      <c r="R16" s="33">
        <v>60</v>
      </c>
      <c r="S16" s="33">
        <v>60</v>
      </c>
      <c r="T16" s="33">
        <v>60</v>
      </c>
      <c r="U16" s="33"/>
      <c r="V16" s="33"/>
      <c r="W16" s="33"/>
      <c r="X16" s="33"/>
      <c r="Y16" s="33"/>
      <c r="Z16" s="33"/>
      <c r="AA16" s="33"/>
      <c r="AB16" s="33"/>
      <c r="AC16" s="66"/>
      <c r="AD16" s="33"/>
      <c r="AE16" s="67" t="s">
        <v>1331</v>
      </c>
      <c r="AF16" s="33" t="s">
        <v>1332</v>
      </c>
      <c r="AG16" s="60" t="s">
        <v>1386</v>
      </c>
      <c r="AH16" s="22" t="s">
        <v>1390</v>
      </c>
    </row>
    <row r="17" s="7" customFormat="1" ht="178" customHeight="1" spans="1:34">
      <c r="A17" s="22">
        <v>10</v>
      </c>
      <c r="B17" s="22">
        <v>2024</v>
      </c>
      <c r="C17" s="33" t="s">
        <v>998</v>
      </c>
      <c r="D17" s="22" t="s">
        <v>178</v>
      </c>
      <c r="E17" s="22" t="s">
        <v>1175</v>
      </c>
      <c r="F17" s="22" t="s">
        <v>995</v>
      </c>
      <c r="G17" s="33" t="s">
        <v>999</v>
      </c>
      <c r="H17" s="22">
        <v>1200</v>
      </c>
      <c r="I17" s="22">
        <v>1</v>
      </c>
      <c r="J17" s="22"/>
      <c r="K17" s="22"/>
      <c r="L17" s="22"/>
      <c r="M17" s="22"/>
      <c r="N17" s="22">
        <v>1200</v>
      </c>
      <c r="O17" s="22">
        <v>1200</v>
      </c>
      <c r="P17" s="36" t="s">
        <v>183</v>
      </c>
      <c r="Q17" s="36" t="s">
        <v>183</v>
      </c>
      <c r="R17" s="22">
        <v>200</v>
      </c>
      <c r="S17" s="22"/>
      <c r="T17" s="60"/>
      <c r="U17" s="60"/>
      <c r="V17" s="60"/>
      <c r="W17" s="60"/>
      <c r="X17" s="22">
        <v>200</v>
      </c>
      <c r="Y17" s="22"/>
      <c r="Z17" s="22"/>
      <c r="AA17" s="22"/>
      <c r="AB17" s="22"/>
      <c r="AC17" s="22"/>
      <c r="AD17" s="22"/>
      <c r="AE17" s="33" t="s">
        <v>1181</v>
      </c>
      <c r="AF17" s="33" t="s">
        <v>1182</v>
      </c>
      <c r="AG17" s="60" t="s">
        <v>1386</v>
      </c>
      <c r="AH17" s="75" t="s">
        <v>1386</v>
      </c>
    </row>
    <row r="18" s="11" customFormat="1" ht="189" customHeight="1" spans="1:34">
      <c r="A18" s="22">
        <v>11</v>
      </c>
      <c r="B18" s="25">
        <v>2024</v>
      </c>
      <c r="C18" s="38" t="s">
        <v>1336</v>
      </c>
      <c r="D18" s="27" t="s">
        <v>178</v>
      </c>
      <c r="E18" s="27" t="s">
        <v>1337</v>
      </c>
      <c r="F18" s="27" t="s">
        <v>1304</v>
      </c>
      <c r="G18" s="38" t="s">
        <v>1338</v>
      </c>
      <c r="H18" s="25">
        <v>30</v>
      </c>
      <c r="I18" s="25">
        <v>1</v>
      </c>
      <c r="J18" s="25"/>
      <c r="K18" s="25"/>
      <c r="L18" s="25"/>
      <c r="M18" s="25"/>
      <c r="N18" s="25">
        <v>431</v>
      </c>
      <c r="O18" s="25">
        <v>1548</v>
      </c>
      <c r="P18" s="51" t="s">
        <v>215</v>
      </c>
      <c r="Q18" s="51" t="s">
        <v>215</v>
      </c>
      <c r="R18" s="25">
        <v>1400</v>
      </c>
      <c r="S18" s="25">
        <v>1400</v>
      </c>
      <c r="T18" s="57">
        <v>1400</v>
      </c>
      <c r="U18" s="57"/>
      <c r="V18" s="57"/>
      <c r="W18" s="57"/>
      <c r="X18" s="25"/>
      <c r="Y18" s="25"/>
      <c r="Z18" s="25"/>
      <c r="AA18" s="25"/>
      <c r="AB18" s="25"/>
      <c r="AC18" s="25"/>
      <c r="AD18" s="25"/>
      <c r="AE18" s="68" t="s">
        <v>1339</v>
      </c>
      <c r="AF18" s="68" t="s">
        <v>1340</v>
      </c>
      <c r="AG18" s="57" t="s">
        <v>1386</v>
      </c>
      <c r="AH18" s="75" t="s">
        <v>1386</v>
      </c>
    </row>
    <row r="19" s="7" customFormat="1" ht="348" customHeight="1" spans="1:34">
      <c r="A19" s="22">
        <v>12</v>
      </c>
      <c r="B19" s="22">
        <v>2024</v>
      </c>
      <c r="C19" s="34" t="s">
        <v>220</v>
      </c>
      <c r="D19" s="22" t="s">
        <v>178</v>
      </c>
      <c r="E19" s="24" t="s">
        <v>990</v>
      </c>
      <c r="F19" s="22" t="s">
        <v>221</v>
      </c>
      <c r="G19" s="34" t="s">
        <v>1098</v>
      </c>
      <c r="H19" s="22">
        <v>3</v>
      </c>
      <c r="I19" s="22"/>
      <c r="J19" s="22"/>
      <c r="K19" s="22">
        <v>1</v>
      </c>
      <c r="L19" s="22"/>
      <c r="M19" s="22"/>
      <c r="N19" s="22">
        <v>2245</v>
      </c>
      <c r="O19" s="22">
        <v>10000</v>
      </c>
      <c r="P19" s="36" t="s">
        <v>1369</v>
      </c>
      <c r="Q19" s="22" t="s">
        <v>207</v>
      </c>
      <c r="R19" s="22">
        <v>3000</v>
      </c>
      <c r="S19" s="22">
        <v>1000</v>
      </c>
      <c r="T19" s="60">
        <v>1000</v>
      </c>
      <c r="U19" s="60"/>
      <c r="V19" s="60"/>
      <c r="W19" s="60"/>
      <c r="X19" s="22"/>
      <c r="Y19" s="22"/>
      <c r="Z19" s="22">
        <v>2000</v>
      </c>
      <c r="AA19" s="22"/>
      <c r="AB19" s="22"/>
      <c r="AC19" s="22"/>
      <c r="AD19" s="22"/>
      <c r="AE19" s="33" t="s">
        <v>1165</v>
      </c>
      <c r="AF19" s="33" t="s">
        <v>1166</v>
      </c>
      <c r="AG19" s="60" t="s">
        <v>1386</v>
      </c>
      <c r="AH19" s="75" t="s">
        <v>1386</v>
      </c>
    </row>
    <row r="20" s="9" customFormat="1" ht="409" customHeight="1" spans="1:34">
      <c r="A20" s="22">
        <v>13</v>
      </c>
      <c r="B20" s="22">
        <v>2024</v>
      </c>
      <c r="C20" s="37" t="s">
        <v>327</v>
      </c>
      <c r="D20" s="36" t="s">
        <v>178</v>
      </c>
      <c r="E20" s="36" t="s">
        <v>984</v>
      </c>
      <c r="F20" s="36" t="s">
        <v>209</v>
      </c>
      <c r="G20" s="37" t="s">
        <v>1081</v>
      </c>
      <c r="H20" s="36">
        <v>1</v>
      </c>
      <c r="I20" s="36"/>
      <c r="J20" s="36"/>
      <c r="K20" s="36">
        <v>1</v>
      </c>
      <c r="L20" s="36"/>
      <c r="M20" s="36"/>
      <c r="N20" s="36">
        <v>560</v>
      </c>
      <c r="O20" s="36">
        <v>1650</v>
      </c>
      <c r="P20" s="36" t="s">
        <v>305</v>
      </c>
      <c r="Q20" s="36" t="s">
        <v>207</v>
      </c>
      <c r="R20" s="36">
        <v>800</v>
      </c>
      <c r="S20" s="36">
        <v>800</v>
      </c>
      <c r="T20" s="36">
        <v>800</v>
      </c>
      <c r="U20" s="36"/>
      <c r="V20" s="36"/>
      <c r="W20" s="36"/>
      <c r="X20" s="36"/>
      <c r="Y20" s="36"/>
      <c r="Z20" s="36"/>
      <c r="AA20" s="36"/>
      <c r="AB20" s="36"/>
      <c r="AC20" s="36"/>
      <c r="AD20" s="36"/>
      <c r="AE20" s="37" t="s">
        <v>1172</v>
      </c>
      <c r="AF20" s="37" t="s">
        <v>1173</v>
      </c>
      <c r="AG20" s="77" t="s">
        <v>1386</v>
      </c>
      <c r="AH20" s="75" t="s">
        <v>1386</v>
      </c>
    </row>
    <row r="21" s="12" customFormat="1" ht="409" customHeight="1" spans="1:34">
      <c r="A21" s="22">
        <v>14</v>
      </c>
      <c r="B21" s="22">
        <v>2024</v>
      </c>
      <c r="C21" s="33" t="s">
        <v>1341</v>
      </c>
      <c r="D21" s="22" t="s">
        <v>178</v>
      </c>
      <c r="E21" s="24" t="s">
        <v>1013</v>
      </c>
      <c r="F21" s="22" t="s">
        <v>1342</v>
      </c>
      <c r="G21" s="33" t="s">
        <v>1343</v>
      </c>
      <c r="H21" s="39">
        <v>109.8</v>
      </c>
      <c r="I21" s="39"/>
      <c r="J21" s="39"/>
      <c r="K21" s="39">
        <v>1</v>
      </c>
      <c r="L21" s="39"/>
      <c r="M21" s="39"/>
      <c r="N21" s="39">
        <v>794</v>
      </c>
      <c r="O21" s="39">
        <v>3208</v>
      </c>
      <c r="P21" s="22" t="s">
        <v>207</v>
      </c>
      <c r="Q21" s="22" t="s">
        <v>207</v>
      </c>
      <c r="R21" s="39">
        <v>1250</v>
      </c>
      <c r="S21" s="39">
        <v>1250</v>
      </c>
      <c r="T21" s="39">
        <v>1250</v>
      </c>
      <c r="U21" s="39"/>
      <c r="V21" s="39"/>
      <c r="W21" s="39"/>
      <c r="X21" s="39"/>
      <c r="Y21" s="39"/>
      <c r="Z21" s="39"/>
      <c r="AA21" s="39"/>
      <c r="AB21" s="39"/>
      <c r="AC21" s="69"/>
      <c r="AD21" s="39"/>
      <c r="AE21" s="70" t="s">
        <v>1202</v>
      </c>
      <c r="AF21" s="71" t="s">
        <v>1203</v>
      </c>
      <c r="AG21" s="78" t="s">
        <v>1386</v>
      </c>
      <c r="AH21" s="75" t="s">
        <v>1386</v>
      </c>
    </row>
    <row r="22" s="7" customFormat="1" ht="198" customHeight="1" spans="1:34">
      <c r="A22" s="22">
        <v>15</v>
      </c>
      <c r="B22" s="22">
        <v>2024</v>
      </c>
      <c r="C22" s="33" t="s">
        <v>993</v>
      </c>
      <c r="D22" s="22" t="s">
        <v>178</v>
      </c>
      <c r="E22" s="22" t="s">
        <v>1175</v>
      </c>
      <c r="F22" s="22" t="s">
        <v>995</v>
      </c>
      <c r="G22" s="33" t="s">
        <v>1103</v>
      </c>
      <c r="H22" s="22">
        <v>800</v>
      </c>
      <c r="I22" s="22"/>
      <c r="J22" s="22"/>
      <c r="K22" s="22"/>
      <c r="L22" s="22">
        <v>1</v>
      </c>
      <c r="M22" s="22"/>
      <c r="N22" s="22">
        <v>800</v>
      </c>
      <c r="O22" s="22">
        <v>800</v>
      </c>
      <c r="P22" s="36" t="s">
        <v>997</v>
      </c>
      <c r="Q22" s="22" t="s">
        <v>997</v>
      </c>
      <c r="R22" s="22">
        <v>240</v>
      </c>
      <c r="S22" s="22">
        <v>240</v>
      </c>
      <c r="T22" s="60">
        <v>240</v>
      </c>
      <c r="U22" s="60"/>
      <c r="V22" s="60"/>
      <c r="W22" s="60"/>
      <c r="X22" s="22"/>
      <c r="Y22" s="22"/>
      <c r="Z22" s="22"/>
      <c r="AA22" s="22"/>
      <c r="AB22" s="22"/>
      <c r="AC22" s="22"/>
      <c r="AD22" s="22"/>
      <c r="AE22" s="33" t="s">
        <v>1178</v>
      </c>
      <c r="AF22" s="33" t="s">
        <v>1179</v>
      </c>
      <c r="AG22" s="60" t="s">
        <v>1386</v>
      </c>
      <c r="AH22" s="75" t="s">
        <v>1386</v>
      </c>
    </row>
    <row r="23" s="7" customFormat="1" ht="207" customHeight="1" spans="1:34">
      <c r="A23" s="22">
        <v>16</v>
      </c>
      <c r="B23" s="22">
        <v>2024</v>
      </c>
      <c r="C23" s="33" t="s">
        <v>1004</v>
      </c>
      <c r="D23" s="22" t="s">
        <v>178</v>
      </c>
      <c r="E23" s="22" t="s">
        <v>1184</v>
      </c>
      <c r="F23" s="22" t="s">
        <v>995</v>
      </c>
      <c r="G23" s="33" t="s">
        <v>1006</v>
      </c>
      <c r="H23" s="22">
        <v>3800</v>
      </c>
      <c r="I23" s="22"/>
      <c r="J23" s="22"/>
      <c r="K23" s="22"/>
      <c r="L23" s="22"/>
      <c r="M23" s="22">
        <v>1</v>
      </c>
      <c r="N23" s="22">
        <v>3800</v>
      </c>
      <c r="O23" s="22"/>
      <c r="P23" s="22" t="s">
        <v>1007</v>
      </c>
      <c r="Q23" s="22" t="s">
        <v>1007</v>
      </c>
      <c r="R23" s="22">
        <v>38</v>
      </c>
      <c r="S23" s="22">
        <v>38</v>
      </c>
      <c r="T23" s="60"/>
      <c r="U23" s="60"/>
      <c r="V23" s="60">
        <v>38</v>
      </c>
      <c r="W23" s="60"/>
      <c r="X23" s="22"/>
      <c r="Y23" s="22"/>
      <c r="Z23" s="22"/>
      <c r="AA23" s="22"/>
      <c r="AB23" s="22"/>
      <c r="AC23" s="22"/>
      <c r="AD23" s="22"/>
      <c r="AE23" s="33" t="s">
        <v>1187</v>
      </c>
      <c r="AF23" s="33" t="s">
        <v>1188</v>
      </c>
      <c r="AG23" s="60" t="s">
        <v>1386</v>
      </c>
      <c r="AH23" s="75" t="s">
        <v>1386</v>
      </c>
    </row>
    <row r="24" s="8" customFormat="1" ht="221" customHeight="1" spans="1:34">
      <c r="A24" s="22">
        <v>17</v>
      </c>
      <c r="B24" s="22">
        <v>2024</v>
      </c>
      <c r="C24" s="33" t="s">
        <v>648</v>
      </c>
      <c r="D24" s="22" t="s">
        <v>178</v>
      </c>
      <c r="E24" s="24" t="s">
        <v>1011</v>
      </c>
      <c r="F24" s="22" t="s">
        <v>1391</v>
      </c>
      <c r="G24" s="33" t="s">
        <v>1060</v>
      </c>
      <c r="H24" s="22">
        <v>38.6</v>
      </c>
      <c r="I24" s="22"/>
      <c r="J24" s="22"/>
      <c r="K24" s="22">
        <v>1</v>
      </c>
      <c r="L24" s="22"/>
      <c r="M24" s="22"/>
      <c r="N24" s="22">
        <v>2833</v>
      </c>
      <c r="O24" s="22">
        <v>9916</v>
      </c>
      <c r="P24" s="22" t="s">
        <v>183</v>
      </c>
      <c r="Q24" s="22" t="s">
        <v>183</v>
      </c>
      <c r="R24" s="22">
        <v>116</v>
      </c>
      <c r="S24" s="22">
        <v>116</v>
      </c>
      <c r="T24" s="22">
        <v>116</v>
      </c>
      <c r="U24" s="22"/>
      <c r="V24" s="22"/>
      <c r="W24" s="22"/>
      <c r="X24" s="22"/>
      <c r="Y24" s="22"/>
      <c r="Z24" s="22"/>
      <c r="AA24" s="22"/>
      <c r="AB24" s="22"/>
      <c r="AC24" s="22"/>
      <c r="AD24" s="22"/>
      <c r="AE24" s="33" t="s">
        <v>1217</v>
      </c>
      <c r="AF24" s="33" t="s">
        <v>1218</v>
      </c>
      <c r="AG24" s="60" t="s">
        <v>1392</v>
      </c>
      <c r="AH24" s="75" t="s">
        <v>1392</v>
      </c>
    </row>
    <row r="25" s="13" customFormat="1" ht="409" customHeight="1" spans="1:34">
      <c r="A25" s="22">
        <v>18</v>
      </c>
      <c r="B25" s="33">
        <v>2024</v>
      </c>
      <c r="C25" s="33" t="s">
        <v>1323</v>
      </c>
      <c r="D25" s="33" t="s">
        <v>178</v>
      </c>
      <c r="E25" s="22" t="s">
        <v>1009</v>
      </c>
      <c r="F25" s="33" t="s">
        <v>1324</v>
      </c>
      <c r="G25" s="33" t="s">
        <v>1325</v>
      </c>
      <c r="H25" s="33">
        <v>7.7</v>
      </c>
      <c r="I25" s="33"/>
      <c r="J25" s="33"/>
      <c r="K25" s="33">
        <v>1</v>
      </c>
      <c r="L25" s="33"/>
      <c r="M25" s="33"/>
      <c r="N25" s="39">
        <v>788</v>
      </c>
      <c r="O25" s="39">
        <v>2878</v>
      </c>
      <c r="P25" s="22" t="s">
        <v>206</v>
      </c>
      <c r="Q25" s="33" t="s">
        <v>207</v>
      </c>
      <c r="R25" s="33">
        <v>950</v>
      </c>
      <c r="S25" s="33">
        <v>950</v>
      </c>
      <c r="T25" s="33">
        <v>950</v>
      </c>
      <c r="U25" s="33"/>
      <c r="V25" s="33"/>
      <c r="W25" s="33"/>
      <c r="X25" s="33"/>
      <c r="Y25" s="33"/>
      <c r="Z25" s="33"/>
      <c r="AA25" s="33"/>
      <c r="AB25" s="33"/>
      <c r="AC25" s="33"/>
      <c r="AD25" s="33"/>
      <c r="AE25" s="33" t="s">
        <v>1326</v>
      </c>
      <c r="AF25" s="33" t="s">
        <v>913</v>
      </c>
      <c r="AG25" s="60" t="s">
        <v>1392</v>
      </c>
      <c r="AH25" s="75" t="s">
        <v>1392</v>
      </c>
    </row>
    <row r="26" s="7" customFormat="1" ht="189" customHeight="1" spans="1:34">
      <c r="A26" s="22">
        <v>19</v>
      </c>
      <c r="B26" s="22">
        <v>2024</v>
      </c>
      <c r="C26" s="33" t="s">
        <v>1333</v>
      </c>
      <c r="D26" s="22" t="s">
        <v>178</v>
      </c>
      <c r="E26" s="22" t="s">
        <v>1175</v>
      </c>
      <c r="F26" s="22" t="s">
        <v>995</v>
      </c>
      <c r="G26" s="33" t="s">
        <v>1114</v>
      </c>
      <c r="H26" s="22"/>
      <c r="I26" s="22"/>
      <c r="J26" s="22">
        <v>1</v>
      </c>
      <c r="K26" s="22"/>
      <c r="L26" s="22"/>
      <c r="M26" s="22"/>
      <c r="N26" s="22"/>
      <c r="O26" s="22"/>
      <c r="P26" s="36" t="s">
        <v>1003</v>
      </c>
      <c r="Q26" s="36" t="s">
        <v>1003</v>
      </c>
      <c r="R26" s="22">
        <v>10</v>
      </c>
      <c r="S26" s="22"/>
      <c r="T26" s="60"/>
      <c r="U26" s="60"/>
      <c r="V26" s="60"/>
      <c r="W26" s="60"/>
      <c r="X26" s="22">
        <v>10</v>
      </c>
      <c r="Y26" s="22"/>
      <c r="Z26" s="22"/>
      <c r="AA26" s="22"/>
      <c r="AB26" s="22"/>
      <c r="AC26" s="22"/>
      <c r="AD26" s="22"/>
      <c r="AE26" s="33" t="s">
        <v>1221</v>
      </c>
      <c r="AF26" s="33" t="s">
        <v>1334</v>
      </c>
      <c r="AG26" s="60" t="s">
        <v>1392</v>
      </c>
      <c r="AH26" s="75" t="s">
        <v>1392</v>
      </c>
    </row>
    <row r="27" s="8" customFormat="1" ht="201" customHeight="1" spans="1:34">
      <c r="A27" s="22">
        <v>20</v>
      </c>
      <c r="B27" s="24">
        <v>2024</v>
      </c>
      <c r="C27" s="40" t="s">
        <v>592</v>
      </c>
      <c r="D27" s="24" t="s">
        <v>178</v>
      </c>
      <c r="E27" s="24" t="s">
        <v>1022</v>
      </c>
      <c r="F27" s="24" t="s">
        <v>593</v>
      </c>
      <c r="G27" s="40" t="s">
        <v>594</v>
      </c>
      <c r="H27" s="24">
        <v>11</v>
      </c>
      <c r="I27" s="52"/>
      <c r="J27" s="52"/>
      <c r="K27" s="24">
        <v>1</v>
      </c>
      <c r="L27" s="52"/>
      <c r="M27" s="52"/>
      <c r="N27" s="24">
        <v>50</v>
      </c>
      <c r="O27" s="52">
        <v>218</v>
      </c>
      <c r="P27" s="24" t="s">
        <v>985</v>
      </c>
      <c r="Q27" s="24" t="s">
        <v>207</v>
      </c>
      <c r="R27" s="24">
        <v>370</v>
      </c>
      <c r="S27" s="24">
        <v>370</v>
      </c>
      <c r="T27" s="24">
        <v>370</v>
      </c>
      <c r="U27" s="24"/>
      <c r="V27" s="24"/>
      <c r="W27" s="24"/>
      <c r="X27" s="24"/>
      <c r="Y27" s="24"/>
      <c r="Z27" s="24"/>
      <c r="AA27" s="24"/>
      <c r="AB27" s="24"/>
      <c r="AC27" s="22"/>
      <c r="AD27" s="22"/>
      <c r="AE27" s="33" t="s">
        <v>1214</v>
      </c>
      <c r="AF27" s="33" t="s">
        <v>1215</v>
      </c>
      <c r="AG27" s="60" t="s">
        <v>1392</v>
      </c>
      <c r="AH27" s="75" t="s">
        <v>1392</v>
      </c>
    </row>
    <row r="28" s="7" customFormat="1" ht="409" customHeight="1" spans="1:34">
      <c r="A28" s="22">
        <v>21</v>
      </c>
      <c r="B28" s="22">
        <v>2024</v>
      </c>
      <c r="C28" s="35" t="s">
        <v>193</v>
      </c>
      <c r="D28" s="24" t="s">
        <v>178</v>
      </c>
      <c r="E28" s="24" t="s">
        <v>984</v>
      </c>
      <c r="F28" s="24" t="s">
        <v>194</v>
      </c>
      <c r="G28" s="35" t="s">
        <v>1397</v>
      </c>
      <c r="H28" s="22">
        <v>2</v>
      </c>
      <c r="I28" s="22"/>
      <c r="J28" s="22"/>
      <c r="K28" s="22">
        <v>1</v>
      </c>
      <c r="L28" s="22"/>
      <c r="M28" s="22"/>
      <c r="N28" s="22">
        <v>1200</v>
      </c>
      <c r="O28" s="22">
        <v>4337</v>
      </c>
      <c r="P28" s="49" t="s">
        <v>183</v>
      </c>
      <c r="Q28" s="49" t="s">
        <v>183</v>
      </c>
      <c r="R28" s="62">
        <v>2000</v>
      </c>
      <c r="S28" s="22">
        <v>2000</v>
      </c>
      <c r="T28" s="60">
        <v>2000</v>
      </c>
      <c r="U28" s="60"/>
      <c r="V28" s="60"/>
      <c r="W28" s="60"/>
      <c r="X28" s="22"/>
      <c r="Y28" s="22"/>
      <c r="Z28" s="22"/>
      <c r="AA28" s="22"/>
      <c r="AB28" s="22"/>
      <c r="AC28" s="22"/>
      <c r="AD28" s="22"/>
      <c r="AE28" s="33" t="s">
        <v>1153</v>
      </c>
      <c r="AF28" s="33" t="s">
        <v>1154</v>
      </c>
      <c r="AG28" s="60" t="s">
        <v>1392</v>
      </c>
      <c r="AH28" s="75" t="s">
        <v>1392</v>
      </c>
    </row>
    <row r="29" s="12" customFormat="1" ht="271" customHeight="1" spans="1:34">
      <c r="A29" s="22">
        <v>22</v>
      </c>
      <c r="B29" s="22">
        <v>2024</v>
      </c>
      <c r="C29" s="33" t="s">
        <v>1077</v>
      </c>
      <c r="D29" s="22" t="s">
        <v>178</v>
      </c>
      <c r="E29" s="24" t="s">
        <v>1013</v>
      </c>
      <c r="F29" s="22" t="s">
        <v>590</v>
      </c>
      <c r="G29" s="33" t="s">
        <v>1398</v>
      </c>
      <c r="H29" s="39">
        <v>1.13</v>
      </c>
      <c r="I29" s="39"/>
      <c r="J29" s="39"/>
      <c r="K29" s="39">
        <v>1</v>
      </c>
      <c r="L29" s="39"/>
      <c r="M29" s="39"/>
      <c r="N29" s="39">
        <v>298</v>
      </c>
      <c r="O29" s="39">
        <v>1188</v>
      </c>
      <c r="P29" s="22" t="s">
        <v>985</v>
      </c>
      <c r="Q29" s="22" t="s">
        <v>183</v>
      </c>
      <c r="R29" s="39">
        <v>950</v>
      </c>
      <c r="S29" s="39">
        <v>950</v>
      </c>
      <c r="T29" s="39">
        <v>950</v>
      </c>
      <c r="U29" s="39"/>
      <c r="V29" s="39"/>
      <c r="W29" s="39"/>
      <c r="X29" s="39"/>
      <c r="Y29" s="39"/>
      <c r="Z29" s="39"/>
      <c r="AA29" s="39"/>
      <c r="AB29" s="39"/>
      <c r="AC29" s="39"/>
      <c r="AD29" s="39"/>
      <c r="AE29" s="72" t="s">
        <v>1168</v>
      </c>
      <c r="AF29" s="72" t="s">
        <v>1169</v>
      </c>
      <c r="AG29" s="78" t="s">
        <v>1392</v>
      </c>
      <c r="AH29" s="75" t="s">
        <v>1392</v>
      </c>
    </row>
    <row r="30" s="12" customFormat="1" ht="279" customHeight="1" spans="1:34">
      <c r="A30" s="22">
        <v>23</v>
      </c>
      <c r="B30" s="22">
        <v>2024</v>
      </c>
      <c r="C30" s="33" t="s">
        <v>282</v>
      </c>
      <c r="D30" s="22" t="s">
        <v>178</v>
      </c>
      <c r="E30" s="24" t="s">
        <v>1013</v>
      </c>
      <c r="F30" s="22" t="s">
        <v>252</v>
      </c>
      <c r="G30" s="33" t="s">
        <v>1399</v>
      </c>
      <c r="H30" s="39">
        <v>1</v>
      </c>
      <c r="I30" s="39"/>
      <c r="J30" s="39"/>
      <c r="K30" s="39">
        <v>1</v>
      </c>
      <c r="L30" s="39"/>
      <c r="M30" s="39"/>
      <c r="N30" s="39">
        <v>367</v>
      </c>
      <c r="O30" s="39">
        <v>1386</v>
      </c>
      <c r="P30" s="22" t="s">
        <v>227</v>
      </c>
      <c r="Q30" s="22" t="s">
        <v>183</v>
      </c>
      <c r="R30" s="39">
        <v>650</v>
      </c>
      <c r="S30" s="39">
        <v>650</v>
      </c>
      <c r="T30" s="39">
        <v>650</v>
      </c>
      <c r="U30" s="39"/>
      <c r="V30" s="39"/>
      <c r="W30" s="39"/>
      <c r="X30" s="39"/>
      <c r="Y30" s="39"/>
      <c r="Z30" s="39"/>
      <c r="AA30" s="39"/>
      <c r="AB30" s="39"/>
      <c r="AC30" s="39"/>
      <c r="AD30" s="39"/>
      <c r="AE30" s="73" t="s">
        <v>1199</v>
      </c>
      <c r="AF30" s="73" t="s">
        <v>1200</v>
      </c>
      <c r="AG30" s="78" t="s">
        <v>1392</v>
      </c>
      <c r="AH30" s="75" t="s">
        <v>1392</v>
      </c>
    </row>
    <row r="31" s="12" customFormat="1" ht="305" customHeight="1" spans="1:34">
      <c r="A31" s="22">
        <v>24</v>
      </c>
      <c r="B31" s="22">
        <v>2024</v>
      </c>
      <c r="C31" s="33" t="s">
        <v>285</v>
      </c>
      <c r="D31" s="22" t="s">
        <v>178</v>
      </c>
      <c r="E31" s="24" t="s">
        <v>1013</v>
      </c>
      <c r="F31" s="22" t="s">
        <v>252</v>
      </c>
      <c r="G31" s="33" t="s">
        <v>1116</v>
      </c>
      <c r="H31" s="39">
        <v>1</v>
      </c>
      <c r="I31" s="39"/>
      <c r="J31" s="39"/>
      <c r="K31" s="39">
        <v>1</v>
      </c>
      <c r="L31" s="39"/>
      <c r="M31" s="39"/>
      <c r="N31" s="39">
        <v>462</v>
      </c>
      <c r="O31" s="39">
        <v>1868</v>
      </c>
      <c r="P31" s="22" t="s">
        <v>227</v>
      </c>
      <c r="Q31" s="22" t="s">
        <v>183</v>
      </c>
      <c r="R31" s="39">
        <v>80</v>
      </c>
      <c r="S31" s="39">
        <v>80</v>
      </c>
      <c r="T31" s="39">
        <v>80</v>
      </c>
      <c r="U31" s="39"/>
      <c r="V31" s="39"/>
      <c r="W31" s="39"/>
      <c r="X31" s="39"/>
      <c r="Y31" s="39"/>
      <c r="Z31" s="39"/>
      <c r="AA31" s="39"/>
      <c r="AB31" s="39"/>
      <c r="AC31" s="39"/>
      <c r="AD31" s="39"/>
      <c r="AE31" s="73" t="s">
        <v>1224</v>
      </c>
      <c r="AF31" s="73" t="s">
        <v>1225</v>
      </c>
      <c r="AG31" s="78" t="s">
        <v>1392</v>
      </c>
      <c r="AH31" s="75" t="s">
        <v>1392</v>
      </c>
    </row>
    <row r="32" s="7" customFormat="1" ht="409" customHeight="1" spans="1:34">
      <c r="A32" s="22">
        <v>25</v>
      </c>
      <c r="B32" s="22">
        <v>2024</v>
      </c>
      <c r="C32" s="23" t="s">
        <v>988</v>
      </c>
      <c r="D32" s="24" t="s">
        <v>178</v>
      </c>
      <c r="E32" s="24" t="s">
        <v>984</v>
      </c>
      <c r="F32" s="24" t="s">
        <v>198</v>
      </c>
      <c r="G32" s="23" t="s">
        <v>1149</v>
      </c>
      <c r="H32" s="22">
        <v>4600</v>
      </c>
      <c r="I32" s="22">
        <v>1</v>
      </c>
      <c r="J32" s="22"/>
      <c r="K32" s="22"/>
      <c r="L32" s="22"/>
      <c r="M32" s="22"/>
      <c r="N32" s="22">
        <v>998</v>
      </c>
      <c r="O32" s="22">
        <v>3640</v>
      </c>
      <c r="P32" s="36" t="s">
        <v>192</v>
      </c>
      <c r="Q32" s="24" t="s">
        <v>183</v>
      </c>
      <c r="R32" s="59">
        <v>3000</v>
      </c>
      <c r="S32" s="22">
        <v>3000</v>
      </c>
      <c r="T32" s="60">
        <v>2300</v>
      </c>
      <c r="U32" s="60">
        <v>700</v>
      </c>
      <c r="V32" s="60"/>
      <c r="W32" s="60"/>
      <c r="X32" s="22"/>
      <c r="Y32" s="22"/>
      <c r="Z32" s="22"/>
      <c r="AA32" s="22"/>
      <c r="AB32" s="22"/>
      <c r="AC32" s="22"/>
      <c r="AD32" s="22"/>
      <c r="AE32" s="65" t="s">
        <v>1150</v>
      </c>
      <c r="AF32" s="65" t="s">
        <v>1151</v>
      </c>
      <c r="AG32" s="60" t="s">
        <v>1390</v>
      </c>
      <c r="AH32" s="22" t="s">
        <v>1390</v>
      </c>
    </row>
    <row r="33" s="7" customFormat="1" ht="362" customHeight="1" spans="1:34">
      <c r="A33" s="22">
        <v>26</v>
      </c>
      <c r="B33" s="22">
        <v>2024</v>
      </c>
      <c r="C33" s="41" t="s">
        <v>1393</v>
      </c>
      <c r="D33" s="22" t="s">
        <v>365</v>
      </c>
      <c r="E33" s="22" t="s">
        <v>1289</v>
      </c>
      <c r="F33" s="42" t="s">
        <v>403</v>
      </c>
      <c r="G33" s="42" t="s">
        <v>1394</v>
      </c>
      <c r="H33" s="22">
        <v>1</v>
      </c>
      <c r="I33" s="22">
        <v>1</v>
      </c>
      <c r="J33" s="22"/>
      <c r="K33" s="22"/>
      <c r="L33" s="22"/>
      <c r="M33" s="22"/>
      <c r="N33" s="22">
        <v>523</v>
      </c>
      <c r="O33" s="22">
        <v>2189</v>
      </c>
      <c r="P33" s="22" t="s">
        <v>192</v>
      </c>
      <c r="Q33" s="22" t="s">
        <v>183</v>
      </c>
      <c r="R33" s="22">
        <v>1000</v>
      </c>
      <c r="S33" s="22">
        <v>1000</v>
      </c>
      <c r="T33" s="22">
        <v>1000</v>
      </c>
      <c r="U33" s="22"/>
      <c r="V33" s="22"/>
      <c r="W33" s="22"/>
      <c r="X33" s="22"/>
      <c r="Y33" s="22"/>
      <c r="Z33" s="22"/>
      <c r="AA33" s="22"/>
      <c r="AB33" s="22"/>
      <c r="AC33" s="22"/>
      <c r="AD33" s="22"/>
      <c r="AE33" s="22" t="s">
        <v>1312</v>
      </c>
      <c r="AF33" s="22" t="s">
        <v>1313</v>
      </c>
      <c r="AG33" s="22" t="s">
        <v>1390</v>
      </c>
      <c r="AH33" s="22" t="s">
        <v>1390</v>
      </c>
    </row>
    <row r="34" s="7" customFormat="1" ht="306" customHeight="1" spans="1:34">
      <c r="A34" s="22">
        <v>27</v>
      </c>
      <c r="B34" s="22">
        <v>2024</v>
      </c>
      <c r="C34" s="33" t="s">
        <v>646</v>
      </c>
      <c r="D34" s="22" t="s">
        <v>302</v>
      </c>
      <c r="E34" s="24" t="s">
        <v>990</v>
      </c>
      <c r="F34" s="22" t="s">
        <v>503</v>
      </c>
      <c r="G34" s="33" t="s">
        <v>647</v>
      </c>
      <c r="H34" s="22">
        <v>7</v>
      </c>
      <c r="I34" s="22"/>
      <c r="J34" s="22"/>
      <c r="K34" s="22">
        <v>1</v>
      </c>
      <c r="L34" s="22"/>
      <c r="M34" s="22"/>
      <c r="N34" s="22">
        <v>754</v>
      </c>
      <c r="O34" s="22">
        <v>2895</v>
      </c>
      <c r="P34" s="36" t="s">
        <v>211</v>
      </c>
      <c r="Q34" s="49" t="s">
        <v>207</v>
      </c>
      <c r="R34" s="22">
        <v>5000</v>
      </c>
      <c r="S34" s="22">
        <v>3000</v>
      </c>
      <c r="T34" s="60">
        <v>2000</v>
      </c>
      <c r="U34" s="60"/>
      <c r="V34" s="60">
        <v>1000</v>
      </c>
      <c r="W34" s="60"/>
      <c r="X34" s="22">
        <v>2000</v>
      </c>
      <c r="Y34" s="22"/>
      <c r="Z34" s="22"/>
      <c r="AA34" s="22"/>
      <c r="AB34" s="22"/>
      <c r="AC34" s="22"/>
      <c r="AD34" s="22"/>
      <c r="AE34" s="33" t="s">
        <v>1245</v>
      </c>
      <c r="AF34" s="33" t="s">
        <v>1246</v>
      </c>
      <c r="AG34" s="60" t="s">
        <v>1390</v>
      </c>
      <c r="AH34" s="22" t="s">
        <v>1390</v>
      </c>
    </row>
    <row r="35" ht="267" customHeight="1" spans="1:33">
      <c r="A35" s="43" t="s">
        <v>1495</v>
      </c>
      <c r="B35" s="44"/>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row>
    <row r="36" ht="159" customHeight="1"/>
    <row r="37" ht="159" customHeight="1"/>
  </sheetData>
  <autoFilter ref="A5:XFD35">
    <sortState ref="5:35">
      <sortCondition ref="AG5" descending="1"/>
    </sortState>
    <extLst/>
  </autoFilter>
  <mergeCells count="71">
    <mergeCell ref="A1:C1"/>
    <mergeCell ref="A2:AG2"/>
    <mergeCell ref="I3:M3"/>
    <mergeCell ref="N3:O3"/>
    <mergeCell ref="P3:Q3"/>
    <mergeCell ref="R3:AD3"/>
    <mergeCell ref="T4:W4"/>
    <mergeCell ref="A6:G6"/>
    <mergeCell ref="A35:AG35"/>
    <mergeCell ref="A3:A5"/>
    <mergeCell ref="A8:A9"/>
    <mergeCell ref="B3:B5"/>
    <mergeCell ref="B8:B9"/>
    <mergeCell ref="C3:C5"/>
    <mergeCell ref="C8:C9"/>
    <mergeCell ref="D3:D5"/>
    <mergeCell ref="D8:D9"/>
    <mergeCell ref="E3:E5"/>
    <mergeCell ref="E8:E9"/>
    <mergeCell ref="F3:F5"/>
    <mergeCell ref="F8:F9"/>
    <mergeCell ref="G3:G5"/>
    <mergeCell ref="G8:G9"/>
    <mergeCell ref="H3:H5"/>
    <mergeCell ref="I4:I5"/>
    <mergeCell ref="I8:I9"/>
    <mergeCell ref="J4:J5"/>
    <mergeCell ref="J8:J9"/>
    <mergeCell ref="K4:K5"/>
    <mergeCell ref="K8:K9"/>
    <mergeCell ref="L4:L5"/>
    <mergeCell ref="L8:L9"/>
    <mergeCell ref="M4:M5"/>
    <mergeCell ref="M8:M9"/>
    <mergeCell ref="N4:N5"/>
    <mergeCell ref="N8:N9"/>
    <mergeCell ref="O4:O5"/>
    <mergeCell ref="O8:O9"/>
    <mergeCell ref="P4:P5"/>
    <mergeCell ref="P8:P9"/>
    <mergeCell ref="Q4:Q5"/>
    <mergeCell ref="Q8:Q9"/>
    <mergeCell ref="R4:R5"/>
    <mergeCell ref="R8:R9"/>
    <mergeCell ref="S4:S5"/>
    <mergeCell ref="S8:S9"/>
    <mergeCell ref="T8:T9"/>
    <mergeCell ref="U8:U9"/>
    <mergeCell ref="V8:V9"/>
    <mergeCell ref="W8:W9"/>
    <mergeCell ref="X4:X5"/>
    <mergeCell ref="X8:X9"/>
    <mergeCell ref="Y4:Y5"/>
    <mergeCell ref="Y8:Y9"/>
    <mergeCell ref="Z4:Z5"/>
    <mergeCell ref="Z8:Z9"/>
    <mergeCell ref="AA4:AA5"/>
    <mergeCell ref="AA8:AA9"/>
    <mergeCell ref="AB4:AB5"/>
    <mergeCell ref="AB8:AB9"/>
    <mergeCell ref="AC4:AC5"/>
    <mergeCell ref="AC8:AC9"/>
    <mergeCell ref="AD4:AD5"/>
    <mergeCell ref="AD8:AD9"/>
    <mergeCell ref="AE3:AE5"/>
    <mergeCell ref="AE8:AE9"/>
    <mergeCell ref="AF3:AF5"/>
    <mergeCell ref="AF8:AF9"/>
    <mergeCell ref="AG3:AG5"/>
    <mergeCell ref="AG8:AG9"/>
    <mergeCell ref="AH3:AH5"/>
  </mergeCells>
  <conditionalFormatting sqref="C22">
    <cfRule type="duplicateValues" dxfId="1" priority="1"/>
  </conditionalFormatting>
  <conditionalFormatting sqref="C33">
    <cfRule type="expression" dxfId="0" priority="2">
      <formula>AND(COUNTIF(#REF!,C33)+COUNTIF(#REF!,C33)+COUNTIF(#REF!,C33)+COUNTIF(#REF!,C33)+COUNTIF(#REF!,C33)+COUNTIF(#REF!,C33)+COUNTIF(#REF!,C33)+COUNTIF(#REF!,C33)+COUNTIF(#REF!,C33)+COUNTIF(#REF!,C33)+COUNTIF(#REF!,C33)+COUNTIF(#REF!,C33)&gt;1,NOT(ISBLANK(C33)))</formula>
    </cfRule>
  </conditionalFormatting>
  <printOptions horizontalCentered="1"/>
  <pageMargins left="0" right="0" top="0.2125" bottom="0.2125" header="0.5" footer="0.5"/>
  <pageSetup paperSize="8" scale="26" fitToHeight="0" orientation="landscape" horizontalDpi="600"/>
  <headerFooter/>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47"/>
  <sheetViews>
    <sheetView topLeftCell="A22" workbookViewId="0">
      <selection activeCell="H103" sqref="H103"/>
    </sheetView>
  </sheetViews>
  <sheetFormatPr defaultColWidth="9" defaultRowHeight="14.4" outlineLevelCol="2"/>
  <cols>
    <col min="1" max="1" width="21.25" customWidth="1"/>
    <col min="2" max="2" width="5.37962962962963" customWidth="1"/>
    <col min="3" max="3" width="96.25" customWidth="1"/>
  </cols>
  <sheetData>
    <row r="1" spans="1:1">
      <c r="A1" t="s">
        <v>1496</v>
      </c>
    </row>
    <row r="2" spans="1:3">
      <c r="A2" t="s">
        <v>1158</v>
      </c>
      <c r="B2">
        <v>2024</v>
      </c>
      <c r="C2" t="s">
        <v>1284</v>
      </c>
    </row>
    <row r="3" spans="1:3">
      <c r="A3" t="s">
        <v>1138</v>
      </c>
      <c r="B3">
        <v>2024</v>
      </c>
      <c r="C3" t="s">
        <v>983</v>
      </c>
    </row>
    <row r="4" spans="1:3">
      <c r="A4" t="s">
        <v>1142</v>
      </c>
      <c r="B4">
        <v>2024</v>
      </c>
      <c r="C4" t="s">
        <v>185</v>
      </c>
    </row>
    <row r="5" spans="1:3">
      <c r="A5" t="s">
        <v>1297</v>
      </c>
      <c r="B5">
        <v>2024</v>
      </c>
      <c r="C5" t="s">
        <v>1298</v>
      </c>
    </row>
    <row r="6" spans="1:3">
      <c r="A6" t="s">
        <v>1302</v>
      </c>
      <c r="B6">
        <v>2024</v>
      </c>
      <c r="C6" t="s">
        <v>1303</v>
      </c>
    </row>
    <row r="7" spans="1:3">
      <c r="A7" t="s">
        <v>1314</v>
      </c>
      <c r="B7">
        <v>2024</v>
      </c>
      <c r="C7" t="s">
        <v>1315</v>
      </c>
    </row>
    <row r="8" spans="1:3">
      <c r="A8" t="s">
        <v>1155</v>
      </c>
      <c r="B8">
        <v>2024</v>
      </c>
      <c r="C8" t="s">
        <v>203</v>
      </c>
    </row>
    <row r="9" spans="1:3">
      <c r="A9" t="s">
        <v>1189</v>
      </c>
      <c r="B9">
        <v>2024</v>
      </c>
      <c r="C9" t="s">
        <v>1190</v>
      </c>
    </row>
    <row r="10" spans="1:3">
      <c r="A10" t="s">
        <v>1194</v>
      </c>
      <c r="B10">
        <v>2024</v>
      </c>
      <c r="C10" t="s">
        <v>208</v>
      </c>
    </row>
    <row r="11" spans="1:3">
      <c r="A11" t="s">
        <v>1180</v>
      </c>
      <c r="B11">
        <v>2024</v>
      </c>
      <c r="C11" t="s">
        <v>998</v>
      </c>
    </row>
    <row r="12" spans="1:3">
      <c r="A12" t="s">
        <v>1219</v>
      </c>
      <c r="B12">
        <v>2024</v>
      </c>
      <c r="C12" t="s">
        <v>1333</v>
      </c>
    </row>
    <row r="13" spans="1:3">
      <c r="A13" t="s">
        <v>1335</v>
      </c>
      <c r="B13">
        <v>2024</v>
      </c>
      <c r="C13" t="s">
        <v>1336</v>
      </c>
    </row>
    <row r="14" spans="1:3">
      <c r="A14" t="s">
        <v>1164</v>
      </c>
      <c r="B14">
        <v>2024</v>
      </c>
      <c r="C14" t="s">
        <v>220</v>
      </c>
    </row>
    <row r="15" spans="1:3">
      <c r="A15" t="s">
        <v>1170</v>
      </c>
      <c r="B15">
        <v>2024</v>
      </c>
      <c r="C15" t="s">
        <v>327</v>
      </c>
    </row>
    <row r="16" spans="1:3">
      <c r="A16" t="s">
        <v>1201</v>
      </c>
      <c r="B16">
        <v>2024</v>
      </c>
      <c r="C16" t="s">
        <v>1341</v>
      </c>
    </row>
    <row r="17" spans="1:3">
      <c r="A17" t="s">
        <v>1174</v>
      </c>
      <c r="B17">
        <v>2024</v>
      </c>
      <c r="C17" t="s">
        <v>993</v>
      </c>
    </row>
    <row r="18" spans="1:3">
      <c r="A18" t="s">
        <v>1183</v>
      </c>
      <c r="B18">
        <v>2024</v>
      </c>
      <c r="C18" t="s">
        <v>1004</v>
      </c>
    </row>
    <row r="22" spans="1:3">
      <c r="A22" t="s">
        <v>1158</v>
      </c>
      <c r="B22">
        <v>2024</v>
      </c>
      <c r="C22" t="s">
        <v>1284</v>
      </c>
    </row>
    <row r="23" spans="1:3">
      <c r="A23" t="s">
        <v>1287</v>
      </c>
      <c r="B23">
        <v>2024</v>
      </c>
      <c r="C23" t="s">
        <v>1288</v>
      </c>
    </row>
    <row r="24" spans="1:3">
      <c r="A24" t="s">
        <v>1138</v>
      </c>
      <c r="B24">
        <v>2024</v>
      </c>
      <c r="C24" t="s">
        <v>983</v>
      </c>
    </row>
    <row r="25" spans="1:3">
      <c r="A25" t="s">
        <v>1142</v>
      </c>
      <c r="B25">
        <v>2024</v>
      </c>
      <c r="C25" t="s">
        <v>185</v>
      </c>
    </row>
    <row r="26" spans="1:3">
      <c r="A26" t="s">
        <v>1297</v>
      </c>
      <c r="B26">
        <v>2024</v>
      </c>
      <c r="C26" t="s">
        <v>1298</v>
      </c>
    </row>
    <row r="27" spans="1:3">
      <c r="A27" t="s">
        <v>1216</v>
      </c>
      <c r="B27">
        <v>2024</v>
      </c>
      <c r="C27" t="s">
        <v>648</v>
      </c>
    </row>
    <row r="28" spans="1:3">
      <c r="A28" t="s">
        <v>1302</v>
      </c>
      <c r="B28">
        <v>2024</v>
      </c>
      <c r="C28" t="s">
        <v>1303</v>
      </c>
    </row>
    <row r="29" spans="1:3">
      <c r="A29" t="s">
        <v>1308</v>
      </c>
      <c r="B29">
        <v>2024</v>
      </c>
      <c r="C29" t="s">
        <v>1309</v>
      </c>
    </row>
    <row r="30" spans="1:3">
      <c r="A30" t="s">
        <v>1314</v>
      </c>
      <c r="B30">
        <v>2024</v>
      </c>
      <c r="C30" t="s">
        <v>1315</v>
      </c>
    </row>
    <row r="31" spans="1:3">
      <c r="A31" t="s">
        <v>1155</v>
      </c>
      <c r="B31">
        <v>2024</v>
      </c>
      <c r="C31" t="s">
        <v>203</v>
      </c>
    </row>
    <row r="32" spans="1:3">
      <c r="A32" t="s">
        <v>1189</v>
      </c>
      <c r="B32">
        <v>2024</v>
      </c>
      <c r="C32" t="s">
        <v>1190</v>
      </c>
    </row>
    <row r="33" spans="1:3">
      <c r="A33" t="s">
        <v>1194</v>
      </c>
      <c r="B33">
        <v>2024</v>
      </c>
      <c r="C33" t="s">
        <v>208</v>
      </c>
    </row>
    <row r="34" spans="1:3">
      <c r="A34" t="s">
        <v>1322</v>
      </c>
      <c r="B34">
        <v>2024</v>
      </c>
      <c r="C34" t="s">
        <v>1323</v>
      </c>
    </row>
    <row r="35" spans="1:3">
      <c r="A35" t="s">
        <v>1327</v>
      </c>
      <c r="B35">
        <v>2024</v>
      </c>
      <c r="C35" t="s">
        <v>1328</v>
      </c>
    </row>
    <row r="36" spans="1:3">
      <c r="A36" t="s">
        <v>1180</v>
      </c>
      <c r="B36">
        <v>2024</v>
      </c>
      <c r="C36" t="s">
        <v>998</v>
      </c>
    </row>
    <row r="37" spans="1:3">
      <c r="A37" t="s">
        <v>1219</v>
      </c>
      <c r="B37">
        <v>2024</v>
      </c>
      <c r="C37" t="s">
        <v>1333</v>
      </c>
    </row>
    <row r="38" spans="1:3">
      <c r="A38" t="s">
        <v>1335</v>
      </c>
      <c r="B38">
        <v>2024</v>
      </c>
      <c r="C38" t="s">
        <v>1336</v>
      </c>
    </row>
    <row r="39" spans="1:3">
      <c r="A39" t="s">
        <v>1164</v>
      </c>
      <c r="B39">
        <v>2024</v>
      </c>
      <c r="C39" t="s">
        <v>220</v>
      </c>
    </row>
    <row r="40" spans="1:3">
      <c r="A40" t="s">
        <v>1170</v>
      </c>
      <c r="B40">
        <v>2024</v>
      </c>
      <c r="C40" t="s">
        <v>327</v>
      </c>
    </row>
    <row r="41" spans="1:3">
      <c r="A41" t="s">
        <v>1201</v>
      </c>
      <c r="B41">
        <v>2024</v>
      </c>
      <c r="C41" t="s">
        <v>1341</v>
      </c>
    </row>
    <row r="42" spans="1:3">
      <c r="A42" t="s">
        <v>1213</v>
      </c>
      <c r="B42">
        <v>2024</v>
      </c>
      <c r="C42" t="s">
        <v>592</v>
      </c>
    </row>
    <row r="43" spans="1:3">
      <c r="A43" t="s">
        <v>1232</v>
      </c>
      <c r="B43">
        <v>2024</v>
      </c>
      <c r="C43" t="s">
        <v>565</v>
      </c>
    </row>
    <row r="44" spans="1:3">
      <c r="A44" t="s">
        <v>1198</v>
      </c>
      <c r="B44">
        <v>2024</v>
      </c>
      <c r="C44" t="s">
        <v>282</v>
      </c>
    </row>
    <row r="45" spans="1:3">
      <c r="A45" t="s">
        <v>1223</v>
      </c>
      <c r="B45">
        <v>2024</v>
      </c>
      <c r="C45" t="s">
        <v>285</v>
      </c>
    </row>
    <row r="46" spans="1:3">
      <c r="A46" t="s">
        <v>1174</v>
      </c>
      <c r="B46">
        <v>2024</v>
      </c>
      <c r="C46" t="s">
        <v>993</v>
      </c>
    </row>
    <row r="47" spans="1:3">
      <c r="A47" t="s">
        <v>1183</v>
      </c>
      <c r="B47">
        <v>2024</v>
      </c>
      <c r="C47" t="s">
        <v>1004</v>
      </c>
    </row>
  </sheetData>
  <autoFilter ref="A1:C47">
    <extLst/>
  </autoFilter>
  <conditionalFormatting sqref="A2:A47">
    <cfRule type="duplicateValues" dxfId="1" priority="2"/>
  </conditionalFormatting>
  <pageMargins left="0.75" right="0.75" top="1" bottom="1" header="0.5" footer="0.5"/>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1:G34"/>
  <sheetViews>
    <sheetView workbookViewId="0">
      <selection activeCell="H103" sqref="H103"/>
    </sheetView>
  </sheetViews>
  <sheetFormatPr defaultColWidth="9" defaultRowHeight="14.4" outlineLevelCol="6"/>
  <cols>
    <col min="3" max="3" width="12.8796296296296" customWidth="1"/>
    <col min="6" max="6" width="31.5" customWidth="1"/>
    <col min="7" max="7" width="12.6296296296296"/>
  </cols>
  <sheetData>
    <row r="1" spans="4:7">
      <c r="D1" s="1"/>
      <c r="E1" s="1"/>
      <c r="F1" s="2" t="s">
        <v>1497</v>
      </c>
      <c r="G1" s="1"/>
    </row>
    <row r="2" spans="3:7">
      <c r="C2" t="s">
        <v>1498</v>
      </c>
      <c r="D2" s="1">
        <v>6495</v>
      </c>
      <c r="E2" s="1"/>
      <c r="F2" s="1">
        <v>15298</v>
      </c>
      <c r="G2" s="3">
        <f>D2/F2</f>
        <v>0.424565302653942</v>
      </c>
    </row>
    <row r="3" spans="3:7">
      <c r="C3" t="s">
        <v>1499</v>
      </c>
      <c r="D3" s="1">
        <v>3350</v>
      </c>
      <c r="E3" s="1"/>
      <c r="F3" s="1"/>
      <c r="G3" s="1"/>
    </row>
    <row r="4" spans="4:7">
      <c r="D4" s="1"/>
      <c r="E4" s="1"/>
      <c r="F4" s="1"/>
      <c r="G4" s="1"/>
    </row>
    <row r="5" spans="3:7">
      <c r="C5" t="s">
        <v>1500</v>
      </c>
      <c r="D5" s="1">
        <f>D2+D3</f>
        <v>9845</v>
      </c>
      <c r="E5" s="1"/>
      <c r="F5" s="1"/>
      <c r="G5" s="3">
        <f>D5/F2</f>
        <v>0.643548176232187</v>
      </c>
    </row>
    <row r="6" spans="4:7">
      <c r="D6" s="1"/>
      <c r="E6" s="1"/>
      <c r="F6" s="1"/>
      <c r="G6" s="1"/>
    </row>
    <row r="7" spans="4:7">
      <c r="D7" s="1"/>
      <c r="E7" s="1"/>
      <c r="F7" s="1"/>
      <c r="G7" s="1"/>
    </row>
    <row r="8" spans="4:7">
      <c r="D8" s="1"/>
      <c r="E8" s="1"/>
      <c r="F8" s="2" t="s">
        <v>1501</v>
      </c>
      <c r="G8" s="1"/>
    </row>
    <row r="9" spans="3:7">
      <c r="C9" t="s">
        <v>1498</v>
      </c>
      <c r="D9" s="1">
        <v>6495</v>
      </c>
      <c r="E9" s="1"/>
      <c r="F9" s="1">
        <v>13298</v>
      </c>
      <c r="G9" s="3">
        <f>D9/F9</f>
        <v>0.488419311174613</v>
      </c>
    </row>
    <row r="10" spans="3:7">
      <c r="C10" t="s">
        <v>1499</v>
      </c>
      <c r="D10" s="1">
        <v>3350</v>
      </c>
      <c r="E10" s="1"/>
      <c r="F10" s="1"/>
      <c r="G10" s="1"/>
    </row>
    <row r="11" spans="4:7">
      <c r="D11" s="1"/>
      <c r="E11" s="1"/>
      <c r="F11" s="1"/>
      <c r="G11" s="1"/>
    </row>
    <row r="12" spans="3:7">
      <c r="C12" t="s">
        <v>1500</v>
      </c>
      <c r="D12" s="1">
        <f>D9+D10</f>
        <v>9845</v>
      </c>
      <c r="E12" s="1"/>
      <c r="F12" s="1"/>
      <c r="G12" s="4">
        <f>D12/F9</f>
        <v>0.740336892765829</v>
      </c>
    </row>
    <row r="13" spans="4:7">
      <c r="D13" s="1"/>
      <c r="E13" s="1"/>
      <c r="F13" s="1"/>
      <c r="G13" s="1"/>
    </row>
    <row r="14" spans="4:7">
      <c r="D14" s="1"/>
      <c r="E14" s="1"/>
      <c r="F14" s="1"/>
      <c r="G14" s="1"/>
    </row>
    <row r="15" spans="4:7">
      <c r="D15" s="1"/>
      <c r="E15" s="1"/>
      <c r="F15" s="1"/>
      <c r="G15" s="1"/>
    </row>
    <row r="16" spans="4:7">
      <c r="D16" s="1"/>
      <c r="E16" s="1"/>
      <c r="F16" s="2" t="s">
        <v>1502</v>
      </c>
      <c r="G16" s="1"/>
    </row>
    <row r="17" spans="3:7">
      <c r="C17" t="s">
        <v>1498</v>
      </c>
      <c r="D17" s="1">
        <v>6495</v>
      </c>
      <c r="E17" s="1"/>
      <c r="F17" s="1">
        <v>8987</v>
      </c>
      <c r="G17" s="3">
        <f>D17/F17</f>
        <v>0.722710581951708</v>
      </c>
    </row>
    <row r="18" spans="3:7">
      <c r="C18" t="s">
        <v>1499</v>
      </c>
      <c r="D18" s="1">
        <v>3350</v>
      </c>
      <c r="E18" s="1"/>
      <c r="F18" s="1"/>
      <c r="G18" s="1"/>
    </row>
    <row r="19" spans="4:7">
      <c r="D19" s="1"/>
      <c r="E19" s="1"/>
      <c r="F19" s="1"/>
      <c r="G19" s="1"/>
    </row>
    <row r="20" spans="3:7">
      <c r="C20" t="s">
        <v>1500</v>
      </c>
      <c r="D20" s="1">
        <f>D17+D18</f>
        <v>9845</v>
      </c>
      <c r="E20" s="1"/>
      <c r="F20" s="1"/>
      <c r="G20" s="3">
        <f>D20/F17</f>
        <v>1.09547123623011</v>
      </c>
    </row>
    <row r="21" spans="4:7">
      <c r="D21" s="1"/>
      <c r="E21" s="1"/>
      <c r="F21" s="1"/>
      <c r="G21" s="1"/>
    </row>
    <row r="22" spans="4:7">
      <c r="D22" s="1"/>
      <c r="E22" s="1"/>
      <c r="F22" s="1"/>
      <c r="G22" s="1"/>
    </row>
    <row r="23" spans="4:7">
      <c r="D23" s="1"/>
      <c r="E23" s="1"/>
      <c r="F23" s="2" t="s">
        <v>1503</v>
      </c>
      <c r="G23" s="1"/>
    </row>
    <row r="24" spans="3:7">
      <c r="C24" t="s">
        <v>1498</v>
      </c>
      <c r="D24" s="1">
        <v>6495</v>
      </c>
      <c r="E24" s="1"/>
      <c r="F24" s="1">
        <v>12124</v>
      </c>
      <c r="G24" s="3">
        <f>D24/F24</f>
        <v>0.535714285714286</v>
      </c>
    </row>
    <row r="25" spans="3:7">
      <c r="C25" t="s">
        <v>1499</v>
      </c>
      <c r="D25" s="1">
        <v>3350</v>
      </c>
      <c r="E25" s="1"/>
      <c r="F25" s="1"/>
      <c r="G25" s="1"/>
    </row>
    <row r="26" spans="4:7">
      <c r="D26" s="1"/>
      <c r="E26" s="1"/>
      <c r="F26" s="1"/>
      <c r="G26" s="1"/>
    </row>
    <row r="27" spans="3:7">
      <c r="C27" t="s">
        <v>1500</v>
      </c>
      <c r="D27" s="1">
        <f>D24+D25</f>
        <v>9845</v>
      </c>
      <c r="E27" s="1"/>
      <c r="F27" s="1"/>
      <c r="G27" s="4">
        <f>D27/F24</f>
        <v>0.812025734081161</v>
      </c>
    </row>
    <row r="30" spans="4:7">
      <c r="D30" s="1"/>
      <c r="E30" s="1"/>
      <c r="F30" s="2" t="s">
        <v>1504</v>
      </c>
      <c r="G30" s="1"/>
    </row>
    <row r="31" spans="3:7">
      <c r="C31" t="s">
        <v>1498</v>
      </c>
      <c r="D31" s="1">
        <v>6495</v>
      </c>
      <c r="E31" s="1"/>
      <c r="F31" s="1">
        <v>12624</v>
      </c>
      <c r="G31" s="3">
        <f>D31/F31</f>
        <v>0.514496197718631</v>
      </c>
    </row>
    <row r="32" spans="3:7">
      <c r="C32" t="s">
        <v>1499</v>
      </c>
      <c r="D32" s="1">
        <v>3350</v>
      </c>
      <c r="E32" s="1"/>
      <c r="F32" s="1"/>
      <c r="G32" s="1"/>
    </row>
    <row r="33" spans="4:7">
      <c r="D33" s="1"/>
      <c r="E33" s="1"/>
      <c r="F33" s="1"/>
      <c r="G33" s="1"/>
    </row>
    <row r="34" spans="3:7">
      <c r="C34" t="s">
        <v>1500</v>
      </c>
      <c r="D34" s="1">
        <f>D31+D32</f>
        <v>9845</v>
      </c>
      <c r="E34" s="1"/>
      <c r="F34" s="1"/>
      <c r="G34" s="4">
        <f>D34/F31</f>
        <v>0.779863751584284</v>
      </c>
    </row>
  </sheetData>
  <pageMargins left="0.75" right="0.75" top="1" bottom="1" header="0.5" footer="0.5"/>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V45"/>
  <sheetViews>
    <sheetView view="pageBreakPreview" zoomScale="55" zoomScaleNormal="80" topLeftCell="A2" workbookViewId="0">
      <selection activeCell="H103" sqref="H103"/>
    </sheetView>
  </sheetViews>
  <sheetFormatPr defaultColWidth="8.88888888888889" defaultRowHeight="14.4"/>
  <cols>
    <col min="1" max="1" width="8.12962962962963" style="9" customWidth="1"/>
    <col min="2" max="2" width="13.75" style="9" hidden="1" customWidth="1"/>
    <col min="3" max="3" width="12.037037037037" style="9" hidden="1" customWidth="1"/>
    <col min="4" max="4" width="30.6759259259259" style="333" customWidth="1"/>
    <col min="5" max="5" width="16.3518518518519" style="9" customWidth="1"/>
    <col min="6" max="6" width="21.3611111111111" style="14" customWidth="1"/>
    <col min="7" max="7" width="31.7962962962963" style="9" customWidth="1"/>
    <col min="8" max="8" width="100.972222222222" style="333"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20" width="13.1296296296296" style="9" hidden="1" customWidth="1"/>
    <col min="21" max="21" width="15.6018518518519" style="9" hidden="1" customWidth="1"/>
    <col min="22" max="22" width="13.1296296296296" style="9" hidden="1" customWidth="1"/>
    <col min="23" max="23" width="18.6296296296296" style="14" customWidth="1"/>
    <col min="24" max="24" width="18.6296296296296" style="14" hidden="1" customWidth="1"/>
    <col min="25" max="25" width="18.6296296296296" style="14" customWidth="1"/>
    <col min="26" max="27" width="18.6296296296296" style="14" hidden="1" customWidth="1"/>
    <col min="28" max="28" width="27.0833333333333" style="9" customWidth="1"/>
    <col min="29" max="29" width="22" style="9" hidden="1" customWidth="1"/>
    <col min="30" max="32" width="11.6296296296296" style="9" hidden="1" customWidth="1"/>
    <col min="33" max="39" width="15.1296296296296" style="9" hidden="1" customWidth="1"/>
    <col min="40" max="40" width="12.1296296296296" style="9" hidden="1" customWidth="1"/>
    <col min="41" max="41" width="41.6296296296296" style="9" hidden="1" customWidth="1"/>
    <col min="42" max="42" width="36.6296296296296" style="9" hidden="1" customWidth="1"/>
    <col min="43" max="43" width="17.3703703703704" style="9" customWidth="1"/>
    <col min="44" max="44" width="20.5925925925926" style="9" customWidth="1"/>
    <col min="45" max="45" width="11.1111111111111" style="9" customWidth="1"/>
    <col min="46" max="46" width="8.88888888888889" style="9" hidden="1" customWidth="1"/>
    <col min="47" max="47" width="19.9814814814815" style="9" customWidth="1"/>
    <col min="48" max="16382" width="8.88888888888889" style="12"/>
    <col min="16383" max="16384" width="8.88888888888889" style="8"/>
  </cols>
  <sheetData>
    <row r="1" s="5" customFormat="1" ht="18" hidden="1" spans="1:28">
      <c r="A1" s="16" t="s">
        <v>0</v>
      </c>
      <c r="B1" s="16"/>
      <c r="C1" s="16"/>
      <c r="D1" s="15"/>
      <c r="H1" s="15"/>
      <c r="I1" s="16"/>
      <c r="J1" s="16"/>
      <c r="K1" s="16"/>
      <c r="L1" s="16"/>
      <c r="AB1" s="53"/>
    </row>
    <row r="2" s="6" customFormat="1" ht="81" customHeight="1" spans="1:47">
      <c r="A2" s="17" t="s">
        <v>1024</v>
      </c>
      <c r="B2" s="17"/>
      <c r="C2" s="17"/>
      <c r="D2" s="335"/>
      <c r="E2" s="17"/>
      <c r="F2" s="17"/>
      <c r="G2" s="17"/>
      <c r="H2" s="335"/>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row>
    <row r="3" s="6" customFormat="1" ht="59" customHeight="1" spans="1:47">
      <c r="A3" s="375">
        <v>45154</v>
      </c>
      <c r="B3" s="7"/>
      <c r="C3" s="7"/>
      <c r="D3" s="7"/>
      <c r="E3" s="7"/>
      <c r="F3" s="17"/>
      <c r="G3" s="17"/>
      <c r="H3" s="335"/>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row>
    <row r="4" s="7" customFormat="1" ht="50" customHeight="1" spans="1:47">
      <c r="A4" s="376" t="s">
        <v>2</v>
      </c>
      <c r="B4" s="376" t="s">
        <v>3</v>
      </c>
      <c r="C4" s="376" t="s">
        <v>4</v>
      </c>
      <c r="D4" s="376" t="s">
        <v>1025</v>
      </c>
      <c r="E4" s="376" t="s">
        <v>1026</v>
      </c>
      <c r="F4" s="376" t="s">
        <v>1027</v>
      </c>
      <c r="G4" s="376" t="s">
        <v>1028</v>
      </c>
      <c r="H4" s="376" t="s">
        <v>1029</v>
      </c>
      <c r="I4" s="376" t="s">
        <v>10</v>
      </c>
      <c r="J4" s="376" t="s">
        <v>11</v>
      </c>
      <c r="K4" s="376" t="s">
        <v>12</v>
      </c>
      <c r="L4" s="376"/>
      <c r="M4" s="376"/>
      <c r="N4" s="376"/>
      <c r="O4" s="376"/>
      <c r="P4" s="376"/>
      <c r="Q4" s="376"/>
      <c r="R4" s="376"/>
      <c r="S4" s="376" t="s">
        <v>13</v>
      </c>
      <c r="T4" s="376"/>
      <c r="U4" s="376"/>
      <c r="V4" s="406"/>
      <c r="W4" s="376" t="s">
        <v>1030</v>
      </c>
      <c r="X4" s="376"/>
      <c r="Y4" s="376" t="s">
        <v>1031</v>
      </c>
      <c r="Z4" s="409"/>
      <c r="AA4" s="376"/>
      <c r="AB4" s="410" t="s">
        <v>1032</v>
      </c>
      <c r="AC4" s="411"/>
      <c r="AD4" s="411"/>
      <c r="AE4" s="411"/>
      <c r="AF4" s="411"/>
      <c r="AG4" s="411"/>
      <c r="AH4" s="411"/>
      <c r="AI4" s="411"/>
      <c r="AJ4" s="411"/>
      <c r="AK4" s="411"/>
      <c r="AL4" s="411"/>
      <c r="AM4" s="411"/>
      <c r="AN4" s="425"/>
      <c r="AO4" s="376" t="s">
        <v>16</v>
      </c>
      <c r="AP4" s="376" t="s">
        <v>17</v>
      </c>
      <c r="AQ4" s="429" t="s">
        <v>173</v>
      </c>
      <c r="AR4" s="429" t="s">
        <v>174</v>
      </c>
      <c r="AS4" s="429" t="s">
        <v>175</v>
      </c>
      <c r="AT4" s="430" t="s">
        <v>176</v>
      </c>
      <c r="AU4" s="430" t="s">
        <v>615</v>
      </c>
    </row>
    <row r="5" s="7" customFormat="1" ht="19" customHeight="1" spans="1:47">
      <c r="A5" s="376"/>
      <c r="B5" s="376"/>
      <c r="C5" s="376"/>
      <c r="D5" s="376"/>
      <c r="E5" s="376"/>
      <c r="F5" s="376"/>
      <c r="G5" s="376"/>
      <c r="H5" s="376"/>
      <c r="I5" s="376"/>
      <c r="J5" s="376"/>
      <c r="K5" s="376" t="s">
        <v>1033</v>
      </c>
      <c r="L5" s="376" t="s">
        <v>1034</v>
      </c>
      <c r="M5" s="376" t="s">
        <v>1035</v>
      </c>
      <c r="N5" s="376" t="s">
        <v>1036</v>
      </c>
      <c r="O5" s="376" t="s">
        <v>1037</v>
      </c>
      <c r="P5" s="376" t="s">
        <v>1038</v>
      </c>
      <c r="Q5" s="376" t="s">
        <v>1039</v>
      </c>
      <c r="R5" s="376" t="s">
        <v>1040</v>
      </c>
      <c r="S5" s="376" t="s">
        <v>1041</v>
      </c>
      <c r="T5" s="376" t="s">
        <v>1042</v>
      </c>
      <c r="U5" s="376" t="s">
        <v>1043</v>
      </c>
      <c r="V5" s="406" t="s">
        <v>1044</v>
      </c>
      <c r="W5" s="376"/>
      <c r="X5" s="376" t="s">
        <v>1045</v>
      </c>
      <c r="Y5" s="376"/>
      <c r="Z5" s="409" t="s">
        <v>1046</v>
      </c>
      <c r="AA5" s="376" t="s">
        <v>1047</v>
      </c>
      <c r="AB5" s="412"/>
      <c r="AC5" s="413"/>
      <c r="AD5" s="413"/>
      <c r="AE5" s="413"/>
      <c r="AF5" s="413"/>
      <c r="AG5" s="413"/>
      <c r="AH5" s="413"/>
      <c r="AI5" s="413"/>
      <c r="AJ5" s="413"/>
      <c r="AK5" s="413"/>
      <c r="AL5" s="413"/>
      <c r="AM5" s="413"/>
      <c r="AN5" s="426"/>
      <c r="AO5" s="376"/>
      <c r="AP5" s="376"/>
      <c r="AQ5" s="431"/>
      <c r="AR5" s="431"/>
      <c r="AS5" s="431"/>
      <c r="AT5" s="432"/>
      <c r="AU5" s="432"/>
    </row>
    <row r="6" s="7" customFormat="1" ht="35" customHeight="1" spans="1:47">
      <c r="A6" s="376"/>
      <c r="B6" s="376"/>
      <c r="C6" s="376"/>
      <c r="D6" s="376"/>
      <c r="E6" s="376"/>
      <c r="F6" s="376"/>
      <c r="G6" s="376"/>
      <c r="H6" s="376"/>
      <c r="I6" s="376"/>
      <c r="J6" s="376"/>
      <c r="K6" s="376"/>
      <c r="L6" s="376"/>
      <c r="M6" s="376"/>
      <c r="N6" s="376"/>
      <c r="O6" s="376"/>
      <c r="P6" s="376"/>
      <c r="Q6" s="376"/>
      <c r="R6" s="376"/>
      <c r="S6" s="376"/>
      <c r="T6" s="376"/>
      <c r="U6" s="376"/>
      <c r="V6" s="406"/>
      <c r="W6" s="376"/>
      <c r="X6" s="376"/>
      <c r="Y6" s="376"/>
      <c r="Z6" s="409"/>
      <c r="AA6" s="376"/>
      <c r="AB6" s="414"/>
      <c r="AC6" s="415"/>
      <c r="AD6" s="415"/>
      <c r="AE6" s="415"/>
      <c r="AF6" s="415"/>
      <c r="AG6" s="415"/>
      <c r="AH6" s="415"/>
      <c r="AI6" s="415"/>
      <c r="AJ6" s="415"/>
      <c r="AK6" s="415"/>
      <c r="AL6" s="415"/>
      <c r="AM6" s="415"/>
      <c r="AN6" s="427"/>
      <c r="AO6" s="376"/>
      <c r="AP6" s="376"/>
      <c r="AQ6" s="433"/>
      <c r="AR6" s="433"/>
      <c r="AS6" s="433"/>
      <c r="AT6" s="434"/>
      <c r="AU6" s="434"/>
    </row>
    <row r="7" s="7" customFormat="1" ht="265" customHeight="1" spans="1:47">
      <c r="A7" s="377" t="s">
        <v>1062</v>
      </c>
      <c r="B7" s="378"/>
      <c r="C7" s="378"/>
      <c r="D7" s="378"/>
      <c r="E7" s="378"/>
      <c r="F7" s="378"/>
      <c r="G7" s="378"/>
      <c r="H7" s="378"/>
      <c r="I7" s="378"/>
      <c r="J7" s="378"/>
      <c r="K7" s="378"/>
      <c r="L7" s="378"/>
      <c r="M7" s="378"/>
      <c r="N7" s="378"/>
      <c r="O7" s="378"/>
      <c r="P7" s="378"/>
      <c r="Q7" s="378"/>
      <c r="R7" s="378"/>
      <c r="S7" s="378"/>
      <c r="T7" s="378"/>
      <c r="U7" s="378"/>
      <c r="V7" s="378"/>
      <c r="W7" s="378"/>
      <c r="X7" s="378"/>
      <c r="Y7" s="403"/>
      <c r="Z7" s="416"/>
      <c r="AA7" s="416"/>
      <c r="AB7" s="417">
        <f>SUM(AB8:AB23)</f>
        <v>18670</v>
      </c>
      <c r="AC7" s="416"/>
      <c r="AD7" s="417"/>
      <c r="AE7" s="417"/>
      <c r="AF7" s="417"/>
      <c r="AG7" s="417"/>
      <c r="AH7" s="416"/>
      <c r="AI7" s="416"/>
      <c r="AJ7" s="416"/>
      <c r="AK7" s="416"/>
      <c r="AL7" s="416"/>
      <c r="AM7" s="416"/>
      <c r="AN7" s="416"/>
      <c r="AO7" s="416"/>
      <c r="AP7" s="416"/>
      <c r="AQ7" s="435" t="s">
        <v>1063</v>
      </c>
      <c r="AR7" s="435" t="s">
        <v>1063</v>
      </c>
      <c r="AS7" s="435" t="s">
        <v>1063</v>
      </c>
      <c r="AT7" s="436"/>
      <c r="AU7" s="416"/>
    </row>
    <row r="8" s="7" customFormat="1" ht="141" customHeight="1" spans="1:48">
      <c r="A8" s="382">
        <v>1</v>
      </c>
      <c r="B8" s="382"/>
      <c r="C8" s="382"/>
      <c r="D8" s="444" t="s">
        <v>983</v>
      </c>
      <c r="E8" s="386" t="s">
        <v>178</v>
      </c>
      <c r="F8" s="386" t="s">
        <v>984</v>
      </c>
      <c r="G8" s="386" t="s">
        <v>180</v>
      </c>
      <c r="H8" s="444" t="s">
        <v>181</v>
      </c>
      <c r="I8" s="382"/>
      <c r="J8" s="382"/>
      <c r="K8" s="382"/>
      <c r="L8" s="382"/>
      <c r="M8" s="382"/>
      <c r="N8" s="382"/>
      <c r="O8" s="382"/>
      <c r="P8" s="382"/>
      <c r="Q8" s="382"/>
      <c r="R8" s="382"/>
      <c r="S8" s="382"/>
      <c r="T8" s="382"/>
      <c r="U8" s="382"/>
      <c r="V8" s="382"/>
      <c r="W8" s="386" t="s">
        <v>985</v>
      </c>
      <c r="X8" s="382"/>
      <c r="Y8" s="386" t="s">
        <v>183</v>
      </c>
      <c r="Z8" s="382"/>
      <c r="AA8" s="382"/>
      <c r="AB8" s="386">
        <v>2100</v>
      </c>
      <c r="AC8" s="382"/>
      <c r="AD8" s="420"/>
      <c r="AE8" s="420"/>
      <c r="AF8" s="420"/>
      <c r="AG8" s="420"/>
      <c r="AH8" s="382"/>
      <c r="AI8" s="382"/>
      <c r="AJ8" s="382"/>
      <c r="AK8" s="382"/>
      <c r="AL8" s="382"/>
      <c r="AM8" s="382"/>
      <c r="AN8" s="382"/>
      <c r="AO8" s="382"/>
      <c r="AP8" s="382"/>
      <c r="AQ8" s="389" t="s">
        <v>639</v>
      </c>
      <c r="AR8" s="389" t="s">
        <v>640</v>
      </c>
      <c r="AS8" s="389" t="s">
        <v>184</v>
      </c>
      <c r="AT8" s="389" t="s">
        <v>184</v>
      </c>
      <c r="AU8" s="382" t="s">
        <v>986</v>
      </c>
      <c r="AV8" s="12"/>
    </row>
    <row r="9" s="7" customFormat="1" ht="129" spans="1:48">
      <c r="A9" s="382">
        <v>2</v>
      </c>
      <c r="B9" s="382"/>
      <c r="C9" s="382"/>
      <c r="D9" s="244" t="s">
        <v>185</v>
      </c>
      <c r="E9" s="386" t="s">
        <v>178</v>
      </c>
      <c r="F9" s="386" t="s">
        <v>984</v>
      </c>
      <c r="G9" s="386" t="s">
        <v>186</v>
      </c>
      <c r="H9" s="244" t="s">
        <v>987</v>
      </c>
      <c r="I9" s="382"/>
      <c r="J9" s="382"/>
      <c r="K9" s="382"/>
      <c r="L9" s="382"/>
      <c r="M9" s="382"/>
      <c r="N9" s="382"/>
      <c r="O9" s="382"/>
      <c r="P9" s="382"/>
      <c r="Q9" s="382"/>
      <c r="R9" s="382"/>
      <c r="S9" s="382"/>
      <c r="T9" s="382"/>
      <c r="U9" s="382"/>
      <c r="V9" s="382"/>
      <c r="W9" s="386" t="s">
        <v>183</v>
      </c>
      <c r="X9" s="382"/>
      <c r="Y9" s="386" t="s">
        <v>183</v>
      </c>
      <c r="Z9" s="382"/>
      <c r="AA9" s="382"/>
      <c r="AB9" s="450">
        <v>2000</v>
      </c>
      <c r="AC9" s="382"/>
      <c r="AD9" s="420"/>
      <c r="AE9" s="420"/>
      <c r="AF9" s="420"/>
      <c r="AG9" s="420"/>
      <c r="AH9" s="382"/>
      <c r="AI9" s="382"/>
      <c r="AJ9" s="382"/>
      <c r="AK9" s="382"/>
      <c r="AL9" s="382"/>
      <c r="AM9" s="382"/>
      <c r="AN9" s="382"/>
      <c r="AO9" s="382"/>
      <c r="AP9" s="382"/>
      <c r="AQ9" s="389" t="s">
        <v>639</v>
      </c>
      <c r="AR9" s="389" t="s">
        <v>640</v>
      </c>
      <c r="AS9" s="389" t="s">
        <v>184</v>
      </c>
      <c r="AT9" s="389" t="s">
        <v>184</v>
      </c>
      <c r="AU9" s="382" t="s">
        <v>986</v>
      </c>
      <c r="AV9" s="12"/>
    </row>
    <row r="10" s="7" customFormat="1" ht="103.2" spans="1:48">
      <c r="A10" s="382">
        <v>3</v>
      </c>
      <c r="B10" s="382"/>
      <c r="C10" s="382"/>
      <c r="D10" s="244" t="s">
        <v>988</v>
      </c>
      <c r="E10" s="386" t="s">
        <v>178</v>
      </c>
      <c r="F10" s="386" t="s">
        <v>984</v>
      </c>
      <c r="G10" s="386" t="s">
        <v>198</v>
      </c>
      <c r="H10" s="244" t="s">
        <v>989</v>
      </c>
      <c r="I10" s="382"/>
      <c r="J10" s="382"/>
      <c r="K10" s="382"/>
      <c r="L10" s="382"/>
      <c r="M10" s="382"/>
      <c r="N10" s="382"/>
      <c r="O10" s="382"/>
      <c r="P10" s="382"/>
      <c r="Q10" s="382"/>
      <c r="R10" s="382"/>
      <c r="S10" s="382"/>
      <c r="T10" s="382"/>
      <c r="U10" s="382"/>
      <c r="V10" s="382"/>
      <c r="W10" s="401" t="s">
        <v>192</v>
      </c>
      <c r="X10" s="382"/>
      <c r="Y10" s="386" t="s">
        <v>183</v>
      </c>
      <c r="Z10" s="382"/>
      <c r="AA10" s="382"/>
      <c r="AB10" s="450">
        <v>2000</v>
      </c>
      <c r="AC10" s="382"/>
      <c r="AD10" s="420"/>
      <c r="AE10" s="420"/>
      <c r="AF10" s="420"/>
      <c r="AG10" s="420"/>
      <c r="AH10" s="382"/>
      <c r="AI10" s="382"/>
      <c r="AJ10" s="382"/>
      <c r="AK10" s="382"/>
      <c r="AL10" s="382"/>
      <c r="AM10" s="382"/>
      <c r="AN10" s="382"/>
      <c r="AO10" s="382"/>
      <c r="AP10" s="382"/>
      <c r="AQ10" s="389" t="s">
        <v>639</v>
      </c>
      <c r="AR10" s="389" t="s">
        <v>640</v>
      </c>
      <c r="AS10" s="389" t="s">
        <v>184</v>
      </c>
      <c r="AT10" s="389" t="s">
        <v>184</v>
      </c>
      <c r="AU10" s="382" t="s">
        <v>986</v>
      </c>
      <c r="AV10" s="12"/>
    </row>
    <row r="11" s="7" customFormat="1" ht="283.8" spans="1:48">
      <c r="A11" s="382">
        <v>4</v>
      </c>
      <c r="B11" s="382"/>
      <c r="C11" s="382"/>
      <c r="D11" s="385" t="s">
        <v>193</v>
      </c>
      <c r="E11" s="386" t="s">
        <v>178</v>
      </c>
      <c r="F11" s="386" t="s">
        <v>984</v>
      </c>
      <c r="G11" s="386" t="s">
        <v>194</v>
      </c>
      <c r="H11" s="385" t="s">
        <v>195</v>
      </c>
      <c r="I11" s="382"/>
      <c r="J11" s="382"/>
      <c r="K11" s="382"/>
      <c r="L11" s="382"/>
      <c r="M11" s="382"/>
      <c r="N11" s="382"/>
      <c r="O11" s="382"/>
      <c r="P11" s="382"/>
      <c r="Q11" s="382"/>
      <c r="R11" s="382"/>
      <c r="S11" s="382"/>
      <c r="T11" s="382"/>
      <c r="U11" s="382"/>
      <c r="V11" s="382"/>
      <c r="W11" s="407" t="s">
        <v>183</v>
      </c>
      <c r="X11" s="382"/>
      <c r="Y11" s="407" t="s">
        <v>183</v>
      </c>
      <c r="Z11" s="382"/>
      <c r="AA11" s="382"/>
      <c r="AB11" s="422">
        <v>2000</v>
      </c>
      <c r="AC11" s="382"/>
      <c r="AD11" s="420"/>
      <c r="AE11" s="420"/>
      <c r="AF11" s="420"/>
      <c r="AG11" s="420"/>
      <c r="AH11" s="382"/>
      <c r="AI11" s="382"/>
      <c r="AJ11" s="382"/>
      <c r="AK11" s="382"/>
      <c r="AL11" s="382"/>
      <c r="AM11" s="382"/>
      <c r="AN11" s="382"/>
      <c r="AO11" s="382"/>
      <c r="AP11" s="382"/>
      <c r="AQ11" s="389" t="s">
        <v>184</v>
      </c>
      <c r="AR11" s="389" t="s">
        <v>640</v>
      </c>
      <c r="AS11" s="389" t="s">
        <v>639</v>
      </c>
      <c r="AT11" s="389"/>
      <c r="AU11" s="382" t="s">
        <v>986</v>
      </c>
      <c r="AV11" s="12"/>
    </row>
    <row r="12" s="7" customFormat="1" ht="129" spans="1:48">
      <c r="A12" s="382">
        <v>5</v>
      </c>
      <c r="B12" s="382"/>
      <c r="C12" s="382"/>
      <c r="D12" s="446" t="s">
        <v>203</v>
      </c>
      <c r="E12" s="386" t="s">
        <v>178</v>
      </c>
      <c r="F12" s="386" t="s">
        <v>990</v>
      </c>
      <c r="G12" s="386" t="s">
        <v>204</v>
      </c>
      <c r="H12" s="385" t="s">
        <v>205</v>
      </c>
      <c r="I12" s="382"/>
      <c r="J12" s="382"/>
      <c r="K12" s="382"/>
      <c r="L12" s="382"/>
      <c r="M12" s="382"/>
      <c r="N12" s="382"/>
      <c r="O12" s="382"/>
      <c r="P12" s="382"/>
      <c r="Q12" s="382"/>
      <c r="R12" s="382"/>
      <c r="S12" s="382"/>
      <c r="T12" s="382"/>
      <c r="U12" s="382"/>
      <c r="V12" s="382"/>
      <c r="W12" s="382" t="s">
        <v>206</v>
      </c>
      <c r="X12" s="382"/>
      <c r="Y12" s="407" t="s">
        <v>207</v>
      </c>
      <c r="Z12" s="382"/>
      <c r="AA12" s="382"/>
      <c r="AB12" s="389">
        <v>1300</v>
      </c>
      <c r="AC12" s="382"/>
      <c r="AD12" s="420"/>
      <c r="AE12" s="420"/>
      <c r="AF12" s="420"/>
      <c r="AG12" s="420"/>
      <c r="AH12" s="382"/>
      <c r="AI12" s="382"/>
      <c r="AJ12" s="382"/>
      <c r="AK12" s="382"/>
      <c r="AL12" s="382"/>
      <c r="AM12" s="382"/>
      <c r="AN12" s="382"/>
      <c r="AO12" s="382"/>
      <c r="AP12" s="382"/>
      <c r="AQ12" s="389" t="s">
        <v>639</v>
      </c>
      <c r="AR12" s="389" t="s">
        <v>640</v>
      </c>
      <c r="AS12" s="389" t="s">
        <v>184</v>
      </c>
      <c r="AT12" s="389" t="s">
        <v>184</v>
      </c>
      <c r="AU12" s="382" t="s">
        <v>986</v>
      </c>
      <c r="AV12" s="12"/>
    </row>
    <row r="13" s="8" customFormat="1" ht="154.8" spans="1:48">
      <c r="A13" s="382">
        <v>6</v>
      </c>
      <c r="B13" s="389"/>
      <c r="C13" s="389"/>
      <c r="D13" s="244" t="s">
        <v>651</v>
      </c>
      <c r="E13" s="382" t="s">
        <v>178</v>
      </c>
      <c r="F13" s="386" t="s">
        <v>990</v>
      </c>
      <c r="G13" s="382" t="s">
        <v>531</v>
      </c>
      <c r="H13" s="244" t="s">
        <v>1012</v>
      </c>
      <c r="I13" s="382"/>
      <c r="J13" s="382"/>
      <c r="K13" s="382"/>
      <c r="L13" s="382"/>
      <c r="M13" s="382"/>
      <c r="N13" s="382"/>
      <c r="O13" s="382"/>
      <c r="P13" s="382"/>
      <c r="Q13" s="382"/>
      <c r="R13" s="382"/>
      <c r="S13" s="382"/>
      <c r="T13" s="382"/>
      <c r="U13" s="382"/>
      <c r="V13" s="382"/>
      <c r="W13" s="382" t="s">
        <v>183</v>
      </c>
      <c r="X13" s="382"/>
      <c r="Y13" s="382" t="s">
        <v>183</v>
      </c>
      <c r="Z13" s="382"/>
      <c r="AA13" s="382"/>
      <c r="AB13" s="382">
        <v>510</v>
      </c>
      <c r="AC13" s="382"/>
      <c r="AD13" s="382"/>
      <c r="AE13" s="382"/>
      <c r="AF13" s="382"/>
      <c r="AG13" s="382"/>
      <c r="AH13" s="382"/>
      <c r="AI13" s="382"/>
      <c r="AJ13" s="382"/>
      <c r="AK13" s="382"/>
      <c r="AL13" s="382"/>
      <c r="AM13" s="382"/>
      <c r="AN13" s="382"/>
      <c r="AO13" s="382"/>
      <c r="AP13" s="382"/>
      <c r="AQ13" s="382" t="s">
        <v>639</v>
      </c>
      <c r="AR13" s="389" t="s">
        <v>640</v>
      </c>
      <c r="AS13" s="382" t="s">
        <v>184</v>
      </c>
      <c r="AT13" s="389"/>
      <c r="AU13" s="382" t="s">
        <v>986</v>
      </c>
      <c r="AV13" s="12"/>
    </row>
    <row r="14" s="7" customFormat="1" ht="103.2" spans="1:48">
      <c r="A14" s="382">
        <v>7</v>
      </c>
      <c r="B14" s="382"/>
      <c r="C14" s="382"/>
      <c r="D14" s="462" t="s">
        <v>212</v>
      </c>
      <c r="E14" s="386" t="s">
        <v>178</v>
      </c>
      <c r="F14" s="386" t="s">
        <v>990</v>
      </c>
      <c r="G14" s="382" t="s">
        <v>213</v>
      </c>
      <c r="H14" s="463" t="s">
        <v>991</v>
      </c>
      <c r="I14" s="382"/>
      <c r="J14" s="382"/>
      <c r="K14" s="382"/>
      <c r="L14" s="382"/>
      <c r="M14" s="382"/>
      <c r="N14" s="382"/>
      <c r="O14" s="382"/>
      <c r="P14" s="382"/>
      <c r="Q14" s="382"/>
      <c r="R14" s="382"/>
      <c r="S14" s="382"/>
      <c r="T14" s="382"/>
      <c r="U14" s="382"/>
      <c r="V14" s="382"/>
      <c r="W14" s="382" t="s">
        <v>215</v>
      </c>
      <c r="X14" s="382"/>
      <c r="Y14" s="382" t="s">
        <v>215</v>
      </c>
      <c r="Z14" s="382"/>
      <c r="AA14" s="382"/>
      <c r="AB14" s="464">
        <v>1800</v>
      </c>
      <c r="AC14" s="382"/>
      <c r="AD14" s="420"/>
      <c r="AE14" s="420"/>
      <c r="AF14" s="420"/>
      <c r="AG14" s="420"/>
      <c r="AH14" s="382"/>
      <c r="AI14" s="382"/>
      <c r="AJ14" s="382"/>
      <c r="AK14" s="382"/>
      <c r="AL14" s="382"/>
      <c r="AM14" s="382"/>
      <c r="AN14" s="382"/>
      <c r="AO14" s="382"/>
      <c r="AP14" s="382"/>
      <c r="AQ14" s="389" t="s">
        <v>184</v>
      </c>
      <c r="AR14" s="389" t="s">
        <v>640</v>
      </c>
      <c r="AS14" s="389" t="s">
        <v>639</v>
      </c>
      <c r="AT14" s="389" t="s">
        <v>184</v>
      </c>
      <c r="AU14" s="382" t="s">
        <v>1049</v>
      </c>
      <c r="AV14" s="12"/>
    </row>
    <row r="15" s="7" customFormat="1" ht="154.8" spans="1:48">
      <c r="A15" s="382">
        <v>8</v>
      </c>
      <c r="B15" s="382"/>
      <c r="C15" s="382"/>
      <c r="D15" s="446" t="s">
        <v>220</v>
      </c>
      <c r="E15" s="382" t="s">
        <v>178</v>
      </c>
      <c r="F15" s="386" t="s">
        <v>990</v>
      </c>
      <c r="G15" s="382" t="s">
        <v>221</v>
      </c>
      <c r="H15" s="446" t="s">
        <v>222</v>
      </c>
      <c r="I15" s="382"/>
      <c r="J15" s="382"/>
      <c r="K15" s="382"/>
      <c r="L15" s="382"/>
      <c r="M15" s="382"/>
      <c r="N15" s="382"/>
      <c r="O15" s="382"/>
      <c r="P15" s="382"/>
      <c r="Q15" s="382"/>
      <c r="R15" s="382"/>
      <c r="S15" s="382"/>
      <c r="T15" s="382"/>
      <c r="U15" s="382"/>
      <c r="V15" s="382"/>
      <c r="W15" s="401" t="s">
        <v>211</v>
      </c>
      <c r="X15" s="382"/>
      <c r="Y15" s="382" t="s">
        <v>207</v>
      </c>
      <c r="Z15" s="382"/>
      <c r="AA15" s="382"/>
      <c r="AB15" s="382">
        <v>5000</v>
      </c>
      <c r="AC15" s="382"/>
      <c r="AD15" s="420"/>
      <c r="AE15" s="420"/>
      <c r="AF15" s="420"/>
      <c r="AG15" s="420"/>
      <c r="AH15" s="382"/>
      <c r="AI15" s="382"/>
      <c r="AJ15" s="382"/>
      <c r="AK15" s="382"/>
      <c r="AL15" s="382"/>
      <c r="AM15" s="382"/>
      <c r="AN15" s="382"/>
      <c r="AO15" s="382"/>
      <c r="AP15" s="382"/>
      <c r="AQ15" s="389" t="s">
        <v>184</v>
      </c>
      <c r="AR15" s="389" t="s">
        <v>640</v>
      </c>
      <c r="AS15" s="389" t="s">
        <v>639</v>
      </c>
      <c r="AT15" s="389"/>
      <c r="AU15" s="382" t="s">
        <v>1064</v>
      </c>
      <c r="AV15" s="12"/>
    </row>
    <row r="16" s="7" customFormat="1" ht="103.2" spans="1:48">
      <c r="A16" s="382">
        <v>9</v>
      </c>
      <c r="B16" s="382"/>
      <c r="C16" s="382"/>
      <c r="D16" s="398" t="s">
        <v>208</v>
      </c>
      <c r="E16" s="386" t="s">
        <v>178</v>
      </c>
      <c r="F16" s="386" t="s">
        <v>990</v>
      </c>
      <c r="G16" s="386" t="s">
        <v>209</v>
      </c>
      <c r="H16" s="398" t="s">
        <v>210</v>
      </c>
      <c r="I16" s="382"/>
      <c r="J16" s="382"/>
      <c r="K16" s="382"/>
      <c r="L16" s="382"/>
      <c r="M16" s="382"/>
      <c r="N16" s="382"/>
      <c r="O16" s="382"/>
      <c r="P16" s="382"/>
      <c r="Q16" s="382"/>
      <c r="R16" s="382"/>
      <c r="S16" s="382"/>
      <c r="T16" s="382"/>
      <c r="U16" s="382"/>
      <c r="V16" s="382"/>
      <c r="W16" s="401" t="s">
        <v>211</v>
      </c>
      <c r="X16" s="382"/>
      <c r="Y16" s="407" t="s">
        <v>207</v>
      </c>
      <c r="Z16" s="382"/>
      <c r="AA16" s="382"/>
      <c r="AB16" s="382">
        <v>300</v>
      </c>
      <c r="AC16" s="382"/>
      <c r="AD16" s="420"/>
      <c r="AE16" s="420"/>
      <c r="AF16" s="420"/>
      <c r="AG16" s="420"/>
      <c r="AH16" s="382"/>
      <c r="AI16" s="382"/>
      <c r="AJ16" s="382"/>
      <c r="AK16" s="382"/>
      <c r="AL16" s="382"/>
      <c r="AM16" s="382"/>
      <c r="AN16" s="382"/>
      <c r="AO16" s="382"/>
      <c r="AP16" s="382"/>
      <c r="AQ16" s="389" t="s">
        <v>639</v>
      </c>
      <c r="AR16" s="389" t="s">
        <v>640</v>
      </c>
      <c r="AS16" s="389" t="s">
        <v>639</v>
      </c>
      <c r="AT16" s="389"/>
      <c r="AU16" s="382"/>
      <c r="AV16" s="12"/>
    </row>
    <row r="17" s="7" customFormat="1" ht="129" spans="1:48">
      <c r="A17" s="382">
        <v>10</v>
      </c>
      <c r="B17" s="382"/>
      <c r="C17" s="382"/>
      <c r="D17" s="65" t="s">
        <v>993</v>
      </c>
      <c r="E17" s="382" t="s">
        <v>178</v>
      </c>
      <c r="F17" s="382" t="s">
        <v>994</v>
      </c>
      <c r="G17" s="382" t="s">
        <v>995</v>
      </c>
      <c r="H17" s="65" t="s">
        <v>996</v>
      </c>
      <c r="I17" s="382"/>
      <c r="J17" s="382"/>
      <c r="K17" s="382"/>
      <c r="L17" s="382"/>
      <c r="M17" s="382"/>
      <c r="N17" s="382"/>
      <c r="O17" s="382"/>
      <c r="P17" s="382"/>
      <c r="Q17" s="382"/>
      <c r="R17" s="382"/>
      <c r="S17" s="382"/>
      <c r="T17" s="382"/>
      <c r="U17" s="382"/>
      <c r="V17" s="382"/>
      <c r="W17" s="401" t="s">
        <v>997</v>
      </c>
      <c r="X17" s="382"/>
      <c r="Y17" s="382" t="s">
        <v>997</v>
      </c>
      <c r="Z17" s="382"/>
      <c r="AA17" s="382"/>
      <c r="AB17" s="382">
        <v>210</v>
      </c>
      <c r="AC17" s="382"/>
      <c r="AD17" s="420"/>
      <c r="AE17" s="420"/>
      <c r="AF17" s="420"/>
      <c r="AG17" s="420"/>
      <c r="AH17" s="382"/>
      <c r="AI17" s="382"/>
      <c r="AJ17" s="382"/>
      <c r="AK17" s="382"/>
      <c r="AL17" s="382"/>
      <c r="AM17" s="382"/>
      <c r="AN17" s="382"/>
      <c r="AO17" s="382"/>
      <c r="AP17" s="382"/>
      <c r="AQ17" s="389" t="s">
        <v>639</v>
      </c>
      <c r="AR17" s="389" t="s">
        <v>640</v>
      </c>
      <c r="AS17" s="389" t="s">
        <v>639</v>
      </c>
      <c r="AT17" s="389"/>
      <c r="AU17" s="389"/>
      <c r="AV17" s="12"/>
    </row>
    <row r="18" s="7" customFormat="1" ht="51.6" spans="1:48">
      <c r="A18" s="382">
        <v>11</v>
      </c>
      <c r="B18" s="382"/>
      <c r="C18" s="382"/>
      <c r="D18" s="65" t="s">
        <v>998</v>
      </c>
      <c r="E18" s="382" t="s">
        <v>178</v>
      </c>
      <c r="F18" s="382" t="s">
        <v>994</v>
      </c>
      <c r="G18" s="382" t="s">
        <v>995</v>
      </c>
      <c r="H18" s="65" t="s">
        <v>999</v>
      </c>
      <c r="I18" s="382"/>
      <c r="J18" s="382"/>
      <c r="K18" s="382"/>
      <c r="L18" s="382"/>
      <c r="M18" s="382"/>
      <c r="N18" s="382"/>
      <c r="O18" s="382"/>
      <c r="P18" s="382"/>
      <c r="Q18" s="382"/>
      <c r="R18" s="382"/>
      <c r="S18" s="382"/>
      <c r="T18" s="382"/>
      <c r="U18" s="382"/>
      <c r="V18" s="382"/>
      <c r="W18" s="401" t="s">
        <v>183</v>
      </c>
      <c r="X18" s="382"/>
      <c r="Y18" s="401" t="s">
        <v>183</v>
      </c>
      <c r="Z18" s="382"/>
      <c r="AA18" s="382"/>
      <c r="AB18" s="382">
        <v>200</v>
      </c>
      <c r="AC18" s="382"/>
      <c r="AD18" s="420"/>
      <c r="AE18" s="420"/>
      <c r="AF18" s="420"/>
      <c r="AG18" s="420"/>
      <c r="AH18" s="382"/>
      <c r="AI18" s="382"/>
      <c r="AJ18" s="382"/>
      <c r="AK18" s="382"/>
      <c r="AL18" s="382"/>
      <c r="AM18" s="382"/>
      <c r="AN18" s="382"/>
      <c r="AO18" s="382"/>
      <c r="AP18" s="382"/>
      <c r="AQ18" s="389" t="s">
        <v>639</v>
      </c>
      <c r="AR18" s="389" t="s">
        <v>640</v>
      </c>
      <c r="AS18" s="389" t="s">
        <v>184</v>
      </c>
      <c r="AT18" s="389"/>
      <c r="AU18" s="389"/>
      <c r="AV18" s="12"/>
    </row>
    <row r="19" s="7" customFormat="1" ht="77.4" spans="1:48">
      <c r="A19" s="382">
        <v>12</v>
      </c>
      <c r="B19" s="382"/>
      <c r="C19" s="382"/>
      <c r="D19" s="65" t="s">
        <v>1004</v>
      </c>
      <c r="E19" s="382" t="s">
        <v>178</v>
      </c>
      <c r="F19" s="382" t="s">
        <v>1005</v>
      </c>
      <c r="G19" s="382" t="s">
        <v>995</v>
      </c>
      <c r="H19" s="65" t="s">
        <v>1006</v>
      </c>
      <c r="I19" s="382"/>
      <c r="J19" s="382"/>
      <c r="K19" s="382"/>
      <c r="L19" s="382"/>
      <c r="M19" s="382"/>
      <c r="N19" s="382"/>
      <c r="O19" s="382"/>
      <c r="P19" s="382"/>
      <c r="Q19" s="382"/>
      <c r="R19" s="382"/>
      <c r="S19" s="382"/>
      <c r="T19" s="382"/>
      <c r="U19" s="382"/>
      <c r="V19" s="382"/>
      <c r="W19" s="382" t="s">
        <v>1007</v>
      </c>
      <c r="X19" s="382"/>
      <c r="Y19" s="382" t="s">
        <v>1007</v>
      </c>
      <c r="Z19" s="382"/>
      <c r="AA19" s="382"/>
      <c r="AB19" s="382">
        <v>38</v>
      </c>
      <c r="AC19" s="382"/>
      <c r="AD19" s="420"/>
      <c r="AE19" s="420"/>
      <c r="AF19" s="420"/>
      <c r="AG19" s="420"/>
      <c r="AH19" s="382"/>
      <c r="AI19" s="382"/>
      <c r="AJ19" s="382"/>
      <c r="AK19" s="382"/>
      <c r="AL19" s="382"/>
      <c r="AM19" s="382"/>
      <c r="AN19" s="382"/>
      <c r="AO19" s="382"/>
      <c r="AP19" s="382"/>
      <c r="AQ19" s="389" t="s">
        <v>639</v>
      </c>
      <c r="AR19" s="389" t="s">
        <v>640</v>
      </c>
      <c r="AS19" s="389" t="s">
        <v>639</v>
      </c>
      <c r="AT19" s="389"/>
      <c r="AU19" s="389"/>
      <c r="AV19" s="12"/>
    </row>
    <row r="20" ht="232.2" spans="1:48">
      <c r="A20" s="382">
        <v>13</v>
      </c>
      <c r="B20" s="386"/>
      <c r="C20" s="386" t="s">
        <v>303</v>
      </c>
      <c r="D20" s="402" t="s">
        <v>1051</v>
      </c>
      <c r="E20" s="386" t="s">
        <v>178</v>
      </c>
      <c r="F20" s="386" t="s">
        <v>1022</v>
      </c>
      <c r="G20" s="386" t="s">
        <v>950</v>
      </c>
      <c r="H20" s="402" t="s">
        <v>1052</v>
      </c>
      <c r="I20" s="449">
        <v>1</v>
      </c>
      <c r="J20" s="449" t="s">
        <v>952</v>
      </c>
      <c r="K20" s="449"/>
      <c r="L20" s="449"/>
      <c r="M20" s="449"/>
      <c r="N20" s="449"/>
      <c r="O20" s="449"/>
      <c r="P20" s="449"/>
      <c r="Q20" s="449"/>
      <c r="R20" s="449"/>
      <c r="S20" s="449" t="s">
        <v>953</v>
      </c>
      <c r="T20" s="457" t="s">
        <v>954</v>
      </c>
      <c r="U20" s="449" t="s">
        <v>955</v>
      </c>
      <c r="V20" s="449" t="s">
        <v>956</v>
      </c>
      <c r="W20" s="386" t="s">
        <v>985</v>
      </c>
      <c r="X20" s="386" t="s">
        <v>944</v>
      </c>
      <c r="Y20" s="386" t="s">
        <v>183</v>
      </c>
      <c r="Z20" s="386" t="s">
        <v>957</v>
      </c>
      <c r="AA20" s="386"/>
      <c r="AB20" s="386">
        <v>450</v>
      </c>
      <c r="AC20" s="386"/>
      <c r="AD20" s="386"/>
      <c r="AE20" s="386"/>
      <c r="AF20" s="386"/>
      <c r="AG20" s="386"/>
      <c r="AH20" s="386"/>
      <c r="AI20" s="386"/>
      <c r="AJ20" s="386"/>
      <c r="AK20" s="386"/>
      <c r="AL20" s="386"/>
      <c r="AM20" s="382"/>
      <c r="AN20" s="382"/>
      <c r="AO20" s="382" t="s">
        <v>958</v>
      </c>
      <c r="AP20" s="382" t="s">
        <v>959</v>
      </c>
      <c r="AQ20" s="389" t="s">
        <v>639</v>
      </c>
      <c r="AR20" s="389" t="s">
        <v>640</v>
      </c>
      <c r="AS20" s="389" t="s">
        <v>184</v>
      </c>
      <c r="AT20" s="389"/>
      <c r="AU20" s="389"/>
      <c r="AV20" s="12">
        <v>1</v>
      </c>
    </row>
    <row r="21" s="12" customFormat="1" ht="232.2" spans="1:48">
      <c r="A21" s="382">
        <v>14</v>
      </c>
      <c r="B21" s="391"/>
      <c r="C21" s="382">
        <v>2024</v>
      </c>
      <c r="D21" s="65" t="s">
        <v>259</v>
      </c>
      <c r="E21" s="382" t="s">
        <v>178</v>
      </c>
      <c r="F21" s="386" t="s">
        <v>1013</v>
      </c>
      <c r="G21" s="382" t="s">
        <v>225</v>
      </c>
      <c r="H21" s="65" t="s">
        <v>1053</v>
      </c>
      <c r="I21" s="382"/>
      <c r="J21" s="389" t="s">
        <v>682</v>
      </c>
      <c r="K21" s="389"/>
      <c r="L21" s="389"/>
      <c r="M21" s="389"/>
      <c r="N21" s="389"/>
      <c r="O21" s="389"/>
      <c r="P21" s="389"/>
      <c r="Q21" s="389"/>
      <c r="R21" s="389"/>
      <c r="S21" s="389">
        <v>289</v>
      </c>
      <c r="T21" s="389">
        <v>1120</v>
      </c>
      <c r="U21" s="389">
        <v>66</v>
      </c>
      <c r="V21" s="389">
        <v>275</v>
      </c>
      <c r="W21" s="382" t="s">
        <v>227</v>
      </c>
      <c r="X21" s="382" t="s">
        <v>656</v>
      </c>
      <c r="Y21" s="382" t="s">
        <v>183</v>
      </c>
      <c r="Z21" s="382"/>
      <c r="AA21" s="382"/>
      <c r="AB21" s="389">
        <v>300</v>
      </c>
      <c r="AC21" s="389"/>
      <c r="AD21" s="389"/>
      <c r="AE21" s="389"/>
      <c r="AF21" s="389"/>
      <c r="AG21" s="389"/>
      <c r="AH21" s="389"/>
      <c r="AI21" s="389"/>
      <c r="AJ21" s="389"/>
      <c r="AK21" s="389"/>
      <c r="AL21" s="389"/>
      <c r="AM21" s="389"/>
      <c r="AN21" s="389"/>
      <c r="AO21" s="382" t="s">
        <v>683</v>
      </c>
      <c r="AP21" s="382" t="s">
        <v>683</v>
      </c>
      <c r="AQ21" s="389" t="s">
        <v>184</v>
      </c>
      <c r="AR21" s="389" t="s">
        <v>640</v>
      </c>
      <c r="AS21" s="389" t="s">
        <v>184</v>
      </c>
      <c r="AT21" s="389"/>
      <c r="AU21" s="389"/>
      <c r="AV21" s="12">
        <v>1</v>
      </c>
    </row>
    <row r="22" s="7" customFormat="1" ht="77.4" spans="1:48">
      <c r="A22" s="382">
        <v>15</v>
      </c>
      <c r="B22" s="382"/>
      <c r="C22" s="382"/>
      <c r="D22" s="65" t="s">
        <v>216</v>
      </c>
      <c r="E22" s="382" t="s">
        <v>178</v>
      </c>
      <c r="F22" s="382" t="s">
        <v>1009</v>
      </c>
      <c r="G22" s="382" t="s">
        <v>218</v>
      </c>
      <c r="H22" s="65" t="s">
        <v>219</v>
      </c>
      <c r="I22" s="382"/>
      <c r="J22" s="382"/>
      <c r="K22" s="382"/>
      <c r="L22" s="382"/>
      <c r="M22" s="382"/>
      <c r="N22" s="382"/>
      <c r="O22" s="382"/>
      <c r="P22" s="382"/>
      <c r="Q22" s="382"/>
      <c r="R22" s="382"/>
      <c r="S22" s="382"/>
      <c r="T22" s="382"/>
      <c r="U22" s="382"/>
      <c r="V22" s="382"/>
      <c r="W22" s="382" t="s">
        <v>206</v>
      </c>
      <c r="X22" s="382"/>
      <c r="Y22" s="382" t="s">
        <v>183</v>
      </c>
      <c r="Z22" s="382"/>
      <c r="AA22" s="382"/>
      <c r="AB22" s="382">
        <v>220</v>
      </c>
      <c r="AC22" s="382"/>
      <c r="AD22" s="420"/>
      <c r="AE22" s="420"/>
      <c r="AF22" s="420"/>
      <c r="AG22" s="420"/>
      <c r="AH22" s="382"/>
      <c r="AI22" s="382"/>
      <c r="AJ22" s="382"/>
      <c r="AK22" s="382"/>
      <c r="AL22" s="382"/>
      <c r="AM22" s="382"/>
      <c r="AN22" s="382"/>
      <c r="AO22" s="382"/>
      <c r="AP22" s="382"/>
      <c r="AQ22" s="389" t="s">
        <v>639</v>
      </c>
      <c r="AR22" s="389" t="s">
        <v>640</v>
      </c>
      <c r="AS22" s="389" t="s">
        <v>184</v>
      </c>
      <c r="AT22" s="389"/>
      <c r="AU22" s="389"/>
      <c r="AV22" s="12">
        <v>1</v>
      </c>
    </row>
    <row r="23" s="9" customFormat="1" ht="309.6" spans="1:48">
      <c r="A23" s="382">
        <v>16</v>
      </c>
      <c r="B23" s="391"/>
      <c r="C23" s="401">
        <v>2024</v>
      </c>
      <c r="D23" s="398" t="s">
        <v>613</v>
      </c>
      <c r="E23" s="401" t="s">
        <v>178</v>
      </c>
      <c r="F23" s="401" t="s">
        <v>984</v>
      </c>
      <c r="G23" s="401" t="s">
        <v>409</v>
      </c>
      <c r="H23" s="398" t="s">
        <v>1014</v>
      </c>
      <c r="I23" s="401"/>
      <c r="J23" s="401"/>
      <c r="K23" s="401"/>
      <c r="L23" s="401"/>
      <c r="M23" s="401"/>
      <c r="N23" s="401"/>
      <c r="O23" s="401"/>
      <c r="P23" s="401"/>
      <c r="Q23" s="401"/>
      <c r="R23" s="401"/>
      <c r="S23" s="401">
        <v>955</v>
      </c>
      <c r="T23" s="401">
        <v>3536</v>
      </c>
      <c r="U23" s="401">
        <v>317</v>
      </c>
      <c r="V23" s="401">
        <v>1254</v>
      </c>
      <c r="W23" s="401" t="s">
        <v>192</v>
      </c>
      <c r="X23" s="401" t="s">
        <v>810</v>
      </c>
      <c r="Y23" s="401" t="s">
        <v>183</v>
      </c>
      <c r="Z23" s="401" t="s">
        <v>811</v>
      </c>
      <c r="AA23" s="401"/>
      <c r="AB23" s="401">
        <v>242</v>
      </c>
      <c r="AC23" s="401"/>
      <c r="AD23" s="401"/>
      <c r="AE23" s="401"/>
      <c r="AF23" s="401"/>
      <c r="AG23" s="401"/>
      <c r="AH23" s="401"/>
      <c r="AI23" s="401"/>
      <c r="AJ23" s="401"/>
      <c r="AK23" s="401"/>
      <c r="AL23" s="401"/>
      <c r="AM23" s="401"/>
      <c r="AN23" s="401"/>
      <c r="AO23" s="401" t="s">
        <v>816</v>
      </c>
      <c r="AP23" s="401" t="s">
        <v>817</v>
      </c>
      <c r="AQ23" s="389" t="s">
        <v>639</v>
      </c>
      <c r="AR23" s="389" t="s">
        <v>640</v>
      </c>
      <c r="AS23" s="389" t="s">
        <v>184</v>
      </c>
      <c r="AT23" s="389"/>
      <c r="AU23" s="389"/>
      <c r="AV23" s="12">
        <v>1</v>
      </c>
    </row>
    <row r="24" s="7" customFormat="1" ht="55" customHeight="1" spans="1:48">
      <c r="A24" s="377" t="s">
        <v>1065</v>
      </c>
      <c r="B24" s="378"/>
      <c r="C24" s="378"/>
      <c r="D24" s="378"/>
      <c r="E24" s="378"/>
      <c r="F24" s="378"/>
      <c r="G24" s="378"/>
      <c r="H24" s="378"/>
      <c r="I24" s="378"/>
      <c r="J24" s="378"/>
      <c r="K24" s="378"/>
      <c r="L24" s="378"/>
      <c r="M24" s="378"/>
      <c r="N24" s="378"/>
      <c r="O24" s="378"/>
      <c r="P24" s="378"/>
      <c r="Q24" s="378"/>
      <c r="R24" s="378"/>
      <c r="S24" s="378"/>
      <c r="T24" s="378"/>
      <c r="U24" s="378"/>
      <c r="V24" s="378"/>
      <c r="W24" s="378"/>
      <c r="X24" s="378"/>
      <c r="Y24" s="403"/>
      <c r="Z24" s="382"/>
      <c r="AA24" s="382"/>
      <c r="AB24" s="376">
        <f>SUM(AB25:AB39)</f>
        <v>4696</v>
      </c>
      <c r="AC24" s="382"/>
      <c r="AD24" s="420"/>
      <c r="AE24" s="420"/>
      <c r="AF24" s="420"/>
      <c r="AG24" s="420"/>
      <c r="AH24" s="382"/>
      <c r="AI24" s="382"/>
      <c r="AJ24" s="382"/>
      <c r="AK24" s="382"/>
      <c r="AL24" s="382"/>
      <c r="AM24" s="382"/>
      <c r="AN24" s="382"/>
      <c r="AO24" s="382"/>
      <c r="AP24" s="382"/>
      <c r="AQ24" s="389" t="s">
        <v>1063</v>
      </c>
      <c r="AR24" s="389" t="s">
        <v>1063</v>
      </c>
      <c r="AS24" s="389" t="s">
        <v>1063</v>
      </c>
      <c r="AT24" s="389"/>
      <c r="AU24" s="389"/>
      <c r="AV24" s="12"/>
    </row>
    <row r="25" s="12" customFormat="1" ht="154.8" spans="1:47">
      <c r="A25" s="382">
        <v>1</v>
      </c>
      <c r="B25" s="391"/>
      <c r="C25" s="382"/>
      <c r="D25" s="65" t="s">
        <v>1056</v>
      </c>
      <c r="E25" s="382" t="s">
        <v>178</v>
      </c>
      <c r="F25" s="386" t="s">
        <v>1013</v>
      </c>
      <c r="G25" s="382" t="s">
        <v>590</v>
      </c>
      <c r="H25" s="65" t="s">
        <v>1057</v>
      </c>
      <c r="I25" s="382"/>
      <c r="J25" s="389"/>
      <c r="K25" s="389"/>
      <c r="L25" s="389"/>
      <c r="M25" s="389"/>
      <c r="N25" s="389"/>
      <c r="O25" s="389"/>
      <c r="P25" s="389"/>
      <c r="Q25" s="389"/>
      <c r="R25" s="389"/>
      <c r="S25" s="389"/>
      <c r="T25" s="389"/>
      <c r="U25" s="389"/>
      <c r="V25" s="389"/>
      <c r="W25" s="382" t="s">
        <v>985</v>
      </c>
      <c r="X25" s="382"/>
      <c r="Y25" s="382" t="s">
        <v>183</v>
      </c>
      <c r="Z25" s="382"/>
      <c r="AA25" s="382"/>
      <c r="AB25" s="389">
        <v>950</v>
      </c>
      <c r="AC25" s="389"/>
      <c r="AD25" s="389"/>
      <c r="AE25" s="389"/>
      <c r="AF25" s="389"/>
      <c r="AG25" s="389"/>
      <c r="AH25" s="389"/>
      <c r="AI25" s="389"/>
      <c r="AJ25" s="389"/>
      <c r="AK25" s="389"/>
      <c r="AL25" s="389"/>
      <c r="AM25" s="389"/>
      <c r="AN25" s="389"/>
      <c r="AO25" s="441"/>
      <c r="AP25" s="441"/>
      <c r="AQ25" s="389" t="s">
        <v>184</v>
      </c>
      <c r="AR25" s="389" t="s">
        <v>645</v>
      </c>
      <c r="AS25" s="389" t="s">
        <v>639</v>
      </c>
      <c r="AT25" s="389"/>
      <c r="AU25" s="389"/>
    </row>
    <row r="26" s="12" customFormat="1" ht="154.8" spans="1:47">
      <c r="A26" s="382">
        <v>2</v>
      </c>
      <c r="B26" s="391"/>
      <c r="C26" s="382">
        <v>2024</v>
      </c>
      <c r="D26" s="65" t="s">
        <v>282</v>
      </c>
      <c r="E26" s="382" t="s">
        <v>178</v>
      </c>
      <c r="F26" s="386" t="s">
        <v>1013</v>
      </c>
      <c r="G26" s="382" t="s">
        <v>252</v>
      </c>
      <c r="H26" s="65" t="s">
        <v>1058</v>
      </c>
      <c r="I26" s="382"/>
      <c r="J26" s="389"/>
      <c r="K26" s="389"/>
      <c r="L26" s="389"/>
      <c r="M26" s="389"/>
      <c r="N26" s="389"/>
      <c r="O26" s="389"/>
      <c r="P26" s="389"/>
      <c r="Q26" s="389"/>
      <c r="R26" s="389"/>
      <c r="S26" s="389">
        <v>462</v>
      </c>
      <c r="T26" s="389">
        <v>1868</v>
      </c>
      <c r="U26" s="389">
        <v>118</v>
      </c>
      <c r="V26" s="389">
        <v>511</v>
      </c>
      <c r="W26" s="382" t="s">
        <v>227</v>
      </c>
      <c r="X26" s="382" t="s">
        <v>656</v>
      </c>
      <c r="Y26" s="382" t="s">
        <v>183</v>
      </c>
      <c r="Z26" s="382"/>
      <c r="AA26" s="382"/>
      <c r="AB26" s="389">
        <v>650</v>
      </c>
      <c r="AC26" s="389"/>
      <c r="AD26" s="389"/>
      <c r="AE26" s="389"/>
      <c r="AF26" s="389"/>
      <c r="AG26" s="389"/>
      <c r="AH26" s="389"/>
      <c r="AI26" s="389"/>
      <c r="AJ26" s="389"/>
      <c r="AK26" s="389"/>
      <c r="AL26" s="389"/>
      <c r="AM26" s="389"/>
      <c r="AN26" s="389"/>
      <c r="AO26" s="441" t="s">
        <v>695</v>
      </c>
      <c r="AP26" s="441" t="s">
        <v>695</v>
      </c>
      <c r="AQ26" s="389" t="s">
        <v>184</v>
      </c>
      <c r="AR26" s="389" t="s">
        <v>645</v>
      </c>
      <c r="AS26" s="389" t="s">
        <v>639</v>
      </c>
      <c r="AT26" s="389"/>
      <c r="AU26" s="389"/>
    </row>
    <row r="27" s="12" customFormat="1" ht="232.2" spans="1:47">
      <c r="A27" s="382">
        <v>3</v>
      </c>
      <c r="B27" s="391"/>
      <c r="C27" s="382">
        <v>2024</v>
      </c>
      <c r="D27" s="65" t="s">
        <v>263</v>
      </c>
      <c r="E27" s="382" t="s">
        <v>178</v>
      </c>
      <c r="F27" s="386" t="s">
        <v>1013</v>
      </c>
      <c r="G27" s="382" t="s">
        <v>265</v>
      </c>
      <c r="H27" s="65" t="s">
        <v>266</v>
      </c>
      <c r="I27" s="382"/>
      <c r="J27" s="389" t="s">
        <v>687</v>
      </c>
      <c r="K27" s="389"/>
      <c r="L27" s="389"/>
      <c r="M27" s="389"/>
      <c r="N27" s="389"/>
      <c r="O27" s="389"/>
      <c r="P27" s="389"/>
      <c r="Q27" s="389"/>
      <c r="R27" s="389"/>
      <c r="S27" s="389">
        <v>694</v>
      </c>
      <c r="T27" s="389">
        <v>2838</v>
      </c>
      <c r="U27" s="389">
        <v>200</v>
      </c>
      <c r="V27" s="389">
        <v>872</v>
      </c>
      <c r="W27" s="382" t="s">
        <v>227</v>
      </c>
      <c r="X27" s="382" t="s">
        <v>656</v>
      </c>
      <c r="Y27" s="382" t="s">
        <v>207</v>
      </c>
      <c r="Z27" s="382"/>
      <c r="AA27" s="382"/>
      <c r="AB27" s="389">
        <v>500</v>
      </c>
      <c r="AC27" s="389"/>
      <c r="AD27" s="389"/>
      <c r="AE27" s="389"/>
      <c r="AF27" s="389"/>
      <c r="AG27" s="389"/>
      <c r="AH27" s="389"/>
      <c r="AI27" s="389"/>
      <c r="AJ27" s="389"/>
      <c r="AK27" s="389"/>
      <c r="AL27" s="389"/>
      <c r="AM27" s="389"/>
      <c r="AN27" s="389"/>
      <c r="AO27" s="441" t="s">
        <v>688</v>
      </c>
      <c r="AP27" s="441" t="s">
        <v>688</v>
      </c>
      <c r="AQ27" s="389" t="s">
        <v>184</v>
      </c>
      <c r="AR27" s="389" t="s">
        <v>645</v>
      </c>
      <c r="AS27" s="389" t="s">
        <v>639</v>
      </c>
      <c r="AT27" s="389"/>
      <c r="AU27" s="389"/>
    </row>
    <row r="28" s="443" customFormat="1" ht="79" customHeight="1" spans="1:48">
      <c r="A28" s="382">
        <v>4</v>
      </c>
      <c r="B28" s="391"/>
      <c r="C28" s="382" t="s">
        <v>303</v>
      </c>
      <c r="D28" s="448" t="s">
        <v>327</v>
      </c>
      <c r="E28" s="382" t="s">
        <v>178</v>
      </c>
      <c r="F28" s="386" t="s">
        <v>984</v>
      </c>
      <c r="G28" s="382" t="s">
        <v>328</v>
      </c>
      <c r="H28" s="65" t="s">
        <v>329</v>
      </c>
      <c r="I28" s="382">
        <v>1</v>
      </c>
      <c r="J28" s="382" t="s">
        <v>727</v>
      </c>
      <c r="K28" s="382"/>
      <c r="L28" s="382"/>
      <c r="M28" s="382"/>
      <c r="N28" s="382"/>
      <c r="O28" s="382"/>
      <c r="P28" s="382"/>
      <c r="Q28" s="382"/>
      <c r="R28" s="382"/>
      <c r="S28" s="382">
        <v>300</v>
      </c>
      <c r="T28" s="382">
        <v>1200</v>
      </c>
      <c r="U28" s="382">
        <v>266</v>
      </c>
      <c r="V28" s="382">
        <v>1064</v>
      </c>
      <c r="W28" s="382" t="s">
        <v>305</v>
      </c>
      <c r="X28" s="382" t="s">
        <v>705</v>
      </c>
      <c r="Y28" s="382" t="s">
        <v>207</v>
      </c>
      <c r="Z28" s="382" t="s">
        <v>715</v>
      </c>
      <c r="AA28" s="382"/>
      <c r="AB28" s="382">
        <v>1000</v>
      </c>
      <c r="AC28" s="382"/>
      <c r="AD28" s="382"/>
      <c r="AE28" s="382"/>
      <c r="AF28" s="382"/>
      <c r="AG28" s="382"/>
      <c r="AH28" s="382"/>
      <c r="AI28" s="382"/>
      <c r="AJ28" s="382"/>
      <c r="AK28" s="382"/>
      <c r="AL28" s="382"/>
      <c r="AM28" s="382"/>
      <c r="AN28" s="382"/>
      <c r="AO28" s="382" t="s">
        <v>728</v>
      </c>
      <c r="AP28" s="382" t="s">
        <v>728</v>
      </c>
      <c r="AQ28" s="389" t="s">
        <v>639</v>
      </c>
      <c r="AR28" s="389" t="s">
        <v>645</v>
      </c>
      <c r="AS28" s="389" t="s">
        <v>639</v>
      </c>
      <c r="AT28" s="389"/>
      <c r="AU28" s="389"/>
      <c r="AV28" s="12"/>
    </row>
    <row r="29" s="236" customFormat="1" ht="154.8" spans="1:48">
      <c r="A29" s="382">
        <v>5</v>
      </c>
      <c r="B29" s="382"/>
      <c r="C29" s="382">
        <v>2024</v>
      </c>
      <c r="D29" s="65" t="s">
        <v>383</v>
      </c>
      <c r="E29" s="382" t="s">
        <v>178</v>
      </c>
      <c r="F29" s="386" t="s">
        <v>990</v>
      </c>
      <c r="G29" s="382" t="s">
        <v>357</v>
      </c>
      <c r="H29" s="65" t="s">
        <v>384</v>
      </c>
      <c r="I29" s="382"/>
      <c r="J29" s="382" t="s">
        <v>789</v>
      </c>
      <c r="K29" s="382"/>
      <c r="L29" s="382"/>
      <c r="M29" s="382"/>
      <c r="N29" s="382"/>
      <c r="O29" s="382"/>
      <c r="P29" s="382"/>
      <c r="Q29" s="382"/>
      <c r="R29" s="382"/>
      <c r="S29" s="382">
        <v>67</v>
      </c>
      <c r="T29" s="382"/>
      <c r="U29" s="382">
        <v>15</v>
      </c>
      <c r="V29" s="382"/>
      <c r="W29" s="382" t="s">
        <v>1016</v>
      </c>
      <c r="X29" s="382" t="s">
        <v>749</v>
      </c>
      <c r="Y29" s="382" t="s">
        <v>207</v>
      </c>
      <c r="Z29" s="382"/>
      <c r="AA29" s="382"/>
      <c r="AB29" s="382">
        <v>200</v>
      </c>
      <c r="AC29" s="382"/>
      <c r="AD29" s="382"/>
      <c r="AE29" s="382"/>
      <c r="AF29" s="382"/>
      <c r="AG29" s="382"/>
      <c r="AH29" s="382"/>
      <c r="AI29" s="382"/>
      <c r="AJ29" s="382"/>
      <c r="AK29" s="382"/>
      <c r="AL29" s="382"/>
      <c r="AM29" s="382"/>
      <c r="AN29" s="382"/>
      <c r="AO29" s="382" t="s">
        <v>790</v>
      </c>
      <c r="AP29" s="382" t="s">
        <v>791</v>
      </c>
      <c r="AQ29" s="382" t="s">
        <v>639</v>
      </c>
      <c r="AR29" s="389" t="s">
        <v>645</v>
      </c>
      <c r="AS29" s="382" t="s">
        <v>639</v>
      </c>
      <c r="AT29" s="382"/>
      <c r="AU29" s="382"/>
      <c r="AV29" s="454"/>
    </row>
    <row r="30" s="12" customFormat="1" ht="154.8" spans="1:47">
      <c r="A30" s="382">
        <v>6</v>
      </c>
      <c r="B30" s="391"/>
      <c r="C30" s="401">
        <v>2024</v>
      </c>
      <c r="D30" s="398" t="s">
        <v>1017</v>
      </c>
      <c r="E30" s="401" t="s">
        <v>178</v>
      </c>
      <c r="F30" s="401" t="s">
        <v>984</v>
      </c>
      <c r="G30" s="401" t="s">
        <v>442</v>
      </c>
      <c r="H30" s="398" t="s">
        <v>443</v>
      </c>
      <c r="I30" s="401"/>
      <c r="J30" s="401"/>
      <c r="K30" s="401"/>
      <c r="L30" s="401"/>
      <c r="M30" s="401"/>
      <c r="N30" s="401"/>
      <c r="O30" s="401"/>
      <c r="P30" s="401"/>
      <c r="Q30" s="401"/>
      <c r="R30" s="401"/>
      <c r="S30" s="401">
        <v>472</v>
      </c>
      <c r="T30" s="401">
        <v>1694</v>
      </c>
      <c r="U30" s="401">
        <v>127</v>
      </c>
      <c r="V30" s="401">
        <v>488</v>
      </c>
      <c r="W30" s="401" t="s">
        <v>192</v>
      </c>
      <c r="X30" s="401" t="s">
        <v>810</v>
      </c>
      <c r="Y30" s="401" t="s">
        <v>207</v>
      </c>
      <c r="Z30" s="401" t="s">
        <v>715</v>
      </c>
      <c r="AA30" s="401"/>
      <c r="AB30" s="401">
        <v>100</v>
      </c>
      <c r="AC30" s="401"/>
      <c r="AD30" s="401"/>
      <c r="AE30" s="401"/>
      <c r="AF30" s="401"/>
      <c r="AG30" s="401"/>
      <c r="AH30" s="401"/>
      <c r="AI30" s="401"/>
      <c r="AJ30" s="401"/>
      <c r="AK30" s="401"/>
      <c r="AL30" s="401"/>
      <c r="AM30" s="401"/>
      <c r="AN30" s="401"/>
      <c r="AO30" s="401" t="s">
        <v>841</v>
      </c>
      <c r="AP30" s="401" t="s">
        <v>842</v>
      </c>
      <c r="AQ30" s="389" t="s">
        <v>639</v>
      </c>
      <c r="AR30" s="389" t="s">
        <v>645</v>
      </c>
      <c r="AS30" s="389" t="s">
        <v>639</v>
      </c>
      <c r="AT30" s="389"/>
      <c r="AU30" s="389"/>
    </row>
    <row r="31" ht="232.2" spans="1:47">
      <c r="A31" s="382">
        <v>7</v>
      </c>
      <c r="B31" s="386"/>
      <c r="C31" s="386" t="s">
        <v>303</v>
      </c>
      <c r="D31" s="402" t="s">
        <v>592</v>
      </c>
      <c r="E31" s="386" t="s">
        <v>178</v>
      </c>
      <c r="F31" s="386" t="s">
        <v>1022</v>
      </c>
      <c r="G31" s="386" t="s">
        <v>593</v>
      </c>
      <c r="H31" s="402" t="s">
        <v>594</v>
      </c>
      <c r="I31" s="449">
        <v>1</v>
      </c>
      <c r="J31" s="449" t="s">
        <v>948</v>
      </c>
      <c r="K31" s="449"/>
      <c r="L31" s="449"/>
      <c r="M31" s="449"/>
      <c r="N31" s="449"/>
      <c r="O31" s="449"/>
      <c r="P31" s="449"/>
      <c r="Q31" s="449"/>
      <c r="R31" s="449"/>
      <c r="S31" s="449">
        <v>50</v>
      </c>
      <c r="T31" s="449">
        <v>218</v>
      </c>
      <c r="U31" s="449">
        <v>44</v>
      </c>
      <c r="V31" s="449">
        <v>2</v>
      </c>
      <c r="W31" s="386" t="s">
        <v>985</v>
      </c>
      <c r="X31" s="386" t="s">
        <v>944</v>
      </c>
      <c r="Y31" s="386" t="s">
        <v>207</v>
      </c>
      <c r="Z31" s="386" t="s">
        <v>945</v>
      </c>
      <c r="AA31" s="386"/>
      <c r="AB31" s="386">
        <v>370</v>
      </c>
      <c r="AC31" s="386"/>
      <c r="AD31" s="386"/>
      <c r="AE31" s="386"/>
      <c r="AF31" s="386"/>
      <c r="AG31" s="386"/>
      <c r="AH31" s="386"/>
      <c r="AI31" s="386"/>
      <c r="AJ31" s="386"/>
      <c r="AK31" s="386"/>
      <c r="AL31" s="386"/>
      <c r="AM31" s="382"/>
      <c r="AN31" s="382"/>
      <c r="AO31" s="382" t="s">
        <v>949</v>
      </c>
      <c r="AP31" s="382" t="s">
        <v>949</v>
      </c>
      <c r="AQ31" s="389" t="s">
        <v>639</v>
      </c>
      <c r="AR31" s="389" t="s">
        <v>645</v>
      </c>
      <c r="AS31" s="389" t="s">
        <v>639</v>
      </c>
      <c r="AT31" s="389"/>
      <c r="AU31" s="389"/>
    </row>
    <row r="32" s="8" customFormat="1" ht="103.2" spans="1:48">
      <c r="A32" s="382">
        <v>8</v>
      </c>
      <c r="B32" s="389"/>
      <c r="C32" s="389"/>
      <c r="D32" s="65" t="s">
        <v>648</v>
      </c>
      <c r="E32" s="382" t="s">
        <v>178</v>
      </c>
      <c r="F32" s="386" t="s">
        <v>1011</v>
      </c>
      <c r="G32" s="382" t="s">
        <v>1059</v>
      </c>
      <c r="H32" s="65" t="s">
        <v>1060</v>
      </c>
      <c r="I32" s="382"/>
      <c r="J32" s="382"/>
      <c r="K32" s="382"/>
      <c r="L32" s="382"/>
      <c r="M32" s="382"/>
      <c r="N32" s="382"/>
      <c r="O32" s="382"/>
      <c r="P32" s="382"/>
      <c r="Q32" s="382"/>
      <c r="R32" s="382"/>
      <c r="S32" s="382"/>
      <c r="T32" s="382"/>
      <c r="U32" s="382"/>
      <c r="V32" s="382"/>
      <c r="W32" s="382" t="s">
        <v>183</v>
      </c>
      <c r="X32" s="382"/>
      <c r="Y32" s="382" t="s">
        <v>183</v>
      </c>
      <c r="Z32" s="382"/>
      <c r="AA32" s="382"/>
      <c r="AB32" s="382">
        <v>116</v>
      </c>
      <c r="AC32" s="382"/>
      <c r="AD32" s="382"/>
      <c r="AE32" s="382"/>
      <c r="AF32" s="382"/>
      <c r="AG32" s="382"/>
      <c r="AH32" s="382"/>
      <c r="AI32" s="382"/>
      <c r="AJ32" s="382"/>
      <c r="AK32" s="382"/>
      <c r="AL32" s="382"/>
      <c r="AM32" s="382"/>
      <c r="AN32" s="382"/>
      <c r="AO32" s="382"/>
      <c r="AP32" s="382"/>
      <c r="AQ32" s="382" t="s">
        <v>639</v>
      </c>
      <c r="AR32" s="389" t="s">
        <v>645</v>
      </c>
      <c r="AS32" s="382" t="s">
        <v>639</v>
      </c>
      <c r="AT32" s="389"/>
      <c r="AU32" s="389"/>
      <c r="AV32" s="12"/>
    </row>
    <row r="33" s="7" customFormat="1" ht="77.4" spans="1:48">
      <c r="A33" s="382">
        <v>9</v>
      </c>
      <c r="B33" s="382"/>
      <c r="C33" s="382"/>
      <c r="D33" s="65" t="s">
        <v>1000</v>
      </c>
      <c r="E33" s="382" t="s">
        <v>178</v>
      </c>
      <c r="F33" s="382" t="s">
        <v>1001</v>
      </c>
      <c r="G33" s="382" t="s">
        <v>995</v>
      </c>
      <c r="H33" s="65" t="s">
        <v>1002</v>
      </c>
      <c r="I33" s="382"/>
      <c r="J33" s="382"/>
      <c r="K33" s="382"/>
      <c r="L33" s="382"/>
      <c r="M33" s="382"/>
      <c r="N33" s="382"/>
      <c r="O33" s="382"/>
      <c r="P33" s="382"/>
      <c r="Q33" s="382"/>
      <c r="R33" s="382"/>
      <c r="S33" s="382"/>
      <c r="T33" s="382"/>
      <c r="U33" s="382"/>
      <c r="V33" s="382"/>
      <c r="W33" s="401" t="s">
        <v>1003</v>
      </c>
      <c r="X33" s="382"/>
      <c r="Y33" s="401" t="s">
        <v>1003</v>
      </c>
      <c r="Z33" s="382"/>
      <c r="AA33" s="382"/>
      <c r="AB33" s="382">
        <v>10</v>
      </c>
      <c r="AC33" s="382"/>
      <c r="AD33" s="420"/>
      <c r="AE33" s="420"/>
      <c r="AF33" s="420"/>
      <c r="AG33" s="420"/>
      <c r="AH33" s="382"/>
      <c r="AI33" s="382"/>
      <c r="AJ33" s="382"/>
      <c r="AK33" s="382"/>
      <c r="AL33" s="382"/>
      <c r="AM33" s="382"/>
      <c r="AN33" s="382"/>
      <c r="AO33" s="382"/>
      <c r="AP33" s="382"/>
      <c r="AQ33" s="389" t="s">
        <v>639</v>
      </c>
      <c r="AR33" s="389" t="s">
        <v>645</v>
      </c>
      <c r="AS33" s="389" t="s">
        <v>639</v>
      </c>
      <c r="AT33" s="389"/>
      <c r="AU33" s="389"/>
      <c r="AV33" s="12"/>
    </row>
    <row r="34" s="12" customFormat="1" ht="206.4" spans="1:47">
      <c r="A34" s="382">
        <v>10</v>
      </c>
      <c r="B34" s="391"/>
      <c r="C34" s="382">
        <v>2024</v>
      </c>
      <c r="D34" s="65" t="s">
        <v>236</v>
      </c>
      <c r="E34" s="382" t="s">
        <v>178</v>
      </c>
      <c r="F34" s="386" t="s">
        <v>1013</v>
      </c>
      <c r="G34" s="382" t="s">
        <v>225</v>
      </c>
      <c r="H34" s="65" t="s">
        <v>237</v>
      </c>
      <c r="I34" s="382"/>
      <c r="J34" s="389"/>
      <c r="K34" s="389"/>
      <c r="L34" s="389"/>
      <c r="M34" s="389"/>
      <c r="N34" s="389"/>
      <c r="O34" s="389"/>
      <c r="P34" s="389"/>
      <c r="Q34" s="389"/>
      <c r="R34" s="389"/>
      <c r="S34" s="389">
        <v>694</v>
      </c>
      <c r="T34" s="389">
        <v>2838</v>
      </c>
      <c r="U34" s="389">
        <v>200</v>
      </c>
      <c r="V34" s="389">
        <v>872</v>
      </c>
      <c r="W34" s="382" t="s">
        <v>227</v>
      </c>
      <c r="X34" s="382" t="s">
        <v>656</v>
      </c>
      <c r="Y34" s="382" t="s">
        <v>183</v>
      </c>
      <c r="Z34" s="382"/>
      <c r="AA34" s="382"/>
      <c r="AB34" s="389">
        <v>150</v>
      </c>
      <c r="AC34" s="389"/>
      <c r="AD34" s="389"/>
      <c r="AE34" s="389"/>
      <c r="AF34" s="389"/>
      <c r="AG34" s="389"/>
      <c r="AH34" s="389"/>
      <c r="AI34" s="389"/>
      <c r="AJ34" s="389"/>
      <c r="AK34" s="389"/>
      <c r="AL34" s="389"/>
      <c r="AM34" s="389"/>
      <c r="AN34" s="389"/>
      <c r="AO34" s="441" t="s">
        <v>664</v>
      </c>
      <c r="AP34" s="441" t="s">
        <v>664</v>
      </c>
      <c r="AQ34" s="389" t="s">
        <v>184</v>
      </c>
      <c r="AR34" s="389" t="s">
        <v>645</v>
      </c>
      <c r="AS34" s="389" t="s">
        <v>184</v>
      </c>
      <c r="AT34" s="389"/>
      <c r="AU34" s="389"/>
    </row>
    <row r="35" s="178" customFormat="1" ht="283.8" spans="1:48">
      <c r="A35" s="382">
        <v>11</v>
      </c>
      <c r="B35" s="382"/>
      <c r="C35" s="382">
        <v>2024</v>
      </c>
      <c r="D35" s="65" t="s">
        <v>356</v>
      </c>
      <c r="E35" s="382" t="s">
        <v>178</v>
      </c>
      <c r="F35" s="386" t="s">
        <v>1013</v>
      </c>
      <c r="G35" s="382" t="s">
        <v>357</v>
      </c>
      <c r="H35" s="65" t="s">
        <v>358</v>
      </c>
      <c r="I35" s="382"/>
      <c r="J35" s="382" t="s">
        <v>755</v>
      </c>
      <c r="K35" s="389"/>
      <c r="L35" s="389"/>
      <c r="M35" s="389"/>
      <c r="N35" s="389"/>
      <c r="O35" s="389"/>
      <c r="P35" s="389"/>
      <c r="Q35" s="389"/>
      <c r="R35" s="389"/>
      <c r="S35" s="389">
        <v>350</v>
      </c>
      <c r="T35" s="389"/>
      <c r="U35" s="389">
        <v>233</v>
      </c>
      <c r="V35" s="389"/>
      <c r="W35" s="382" t="s">
        <v>1016</v>
      </c>
      <c r="X35" s="382" t="s">
        <v>749</v>
      </c>
      <c r="Y35" s="382" t="s">
        <v>183</v>
      </c>
      <c r="Z35" s="382"/>
      <c r="AA35" s="382"/>
      <c r="AB35" s="382">
        <v>80</v>
      </c>
      <c r="AC35" s="389"/>
      <c r="AD35" s="389"/>
      <c r="AE35" s="389"/>
      <c r="AF35" s="389"/>
      <c r="AG35" s="389"/>
      <c r="AH35" s="389"/>
      <c r="AI35" s="389"/>
      <c r="AJ35" s="389"/>
      <c r="AK35" s="389"/>
      <c r="AL35" s="389"/>
      <c r="AM35" s="389"/>
      <c r="AN35" s="389"/>
      <c r="AO35" s="382" t="s">
        <v>756</v>
      </c>
      <c r="AP35" s="382" t="s">
        <v>757</v>
      </c>
      <c r="AQ35" s="389" t="s">
        <v>639</v>
      </c>
      <c r="AR35" s="389" t="s">
        <v>645</v>
      </c>
      <c r="AS35" s="389" t="s">
        <v>184</v>
      </c>
      <c r="AT35" s="389"/>
      <c r="AU35" s="389"/>
      <c r="AV35" s="12"/>
    </row>
    <row r="36" s="12" customFormat="1" ht="129" spans="1:47">
      <c r="A36" s="382">
        <v>12</v>
      </c>
      <c r="B36" s="391"/>
      <c r="C36" s="382">
        <v>2024</v>
      </c>
      <c r="D36" s="65" t="s">
        <v>285</v>
      </c>
      <c r="E36" s="382" t="s">
        <v>178</v>
      </c>
      <c r="F36" s="386" t="s">
        <v>1013</v>
      </c>
      <c r="G36" s="382" t="s">
        <v>252</v>
      </c>
      <c r="H36" s="65" t="s">
        <v>286</v>
      </c>
      <c r="I36" s="382"/>
      <c r="J36" s="389"/>
      <c r="K36" s="389"/>
      <c r="L36" s="389"/>
      <c r="M36" s="389"/>
      <c r="N36" s="389"/>
      <c r="O36" s="389"/>
      <c r="P36" s="389"/>
      <c r="Q36" s="389"/>
      <c r="R36" s="389"/>
      <c r="S36" s="389">
        <v>462</v>
      </c>
      <c r="T36" s="389">
        <v>1868</v>
      </c>
      <c r="U36" s="389">
        <v>118</v>
      </c>
      <c r="V36" s="389">
        <v>511</v>
      </c>
      <c r="W36" s="382" t="s">
        <v>227</v>
      </c>
      <c r="X36" s="382" t="s">
        <v>656</v>
      </c>
      <c r="Y36" s="382" t="s">
        <v>254</v>
      </c>
      <c r="Z36" s="382"/>
      <c r="AA36" s="382"/>
      <c r="AB36" s="389">
        <v>80</v>
      </c>
      <c r="AC36" s="389"/>
      <c r="AD36" s="389"/>
      <c r="AE36" s="389"/>
      <c r="AF36" s="389"/>
      <c r="AG36" s="389"/>
      <c r="AH36" s="389"/>
      <c r="AI36" s="389"/>
      <c r="AJ36" s="389"/>
      <c r="AK36" s="389"/>
      <c r="AL36" s="389"/>
      <c r="AM36" s="389"/>
      <c r="AN36" s="389"/>
      <c r="AO36" s="441" t="s">
        <v>695</v>
      </c>
      <c r="AP36" s="441" t="s">
        <v>695</v>
      </c>
      <c r="AQ36" s="389" t="s">
        <v>184</v>
      </c>
      <c r="AR36" s="389" t="s">
        <v>645</v>
      </c>
      <c r="AS36" s="389" t="s">
        <v>639</v>
      </c>
      <c r="AT36" s="389"/>
      <c r="AU36" s="389"/>
    </row>
    <row r="37" s="12" customFormat="1" ht="206.4" spans="1:47">
      <c r="A37" s="382">
        <v>13</v>
      </c>
      <c r="B37" s="391"/>
      <c r="C37" s="401">
        <v>2024</v>
      </c>
      <c r="D37" s="398" t="s">
        <v>447</v>
      </c>
      <c r="E37" s="401" t="s">
        <v>178</v>
      </c>
      <c r="F37" s="401" t="s">
        <v>984</v>
      </c>
      <c r="G37" s="401" t="s">
        <v>403</v>
      </c>
      <c r="H37" s="398" t="s">
        <v>448</v>
      </c>
      <c r="I37" s="401"/>
      <c r="J37" s="401"/>
      <c r="K37" s="401"/>
      <c r="L37" s="401"/>
      <c r="M37" s="401"/>
      <c r="N37" s="401"/>
      <c r="O37" s="401"/>
      <c r="P37" s="401"/>
      <c r="Q37" s="401"/>
      <c r="R37" s="401"/>
      <c r="S37" s="401">
        <v>336</v>
      </c>
      <c r="T37" s="401">
        <v>1251</v>
      </c>
      <c r="U37" s="401">
        <v>142</v>
      </c>
      <c r="V37" s="401">
        <v>547</v>
      </c>
      <c r="W37" s="401" t="s">
        <v>192</v>
      </c>
      <c r="X37" s="401" t="s">
        <v>810</v>
      </c>
      <c r="Y37" s="401" t="s">
        <v>207</v>
      </c>
      <c r="Z37" s="401" t="s">
        <v>715</v>
      </c>
      <c r="AA37" s="401"/>
      <c r="AB37" s="401">
        <v>80</v>
      </c>
      <c r="AC37" s="401"/>
      <c r="AD37" s="401"/>
      <c r="AE37" s="401"/>
      <c r="AF37" s="401"/>
      <c r="AG37" s="401"/>
      <c r="AH37" s="401"/>
      <c r="AI37" s="401"/>
      <c r="AJ37" s="401"/>
      <c r="AK37" s="401"/>
      <c r="AL37" s="401"/>
      <c r="AM37" s="401"/>
      <c r="AN37" s="401"/>
      <c r="AO37" s="401" t="s">
        <v>845</v>
      </c>
      <c r="AP37" s="401" t="s">
        <v>846</v>
      </c>
      <c r="AQ37" s="389" t="s">
        <v>639</v>
      </c>
      <c r="AR37" s="389" t="s">
        <v>645</v>
      </c>
      <c r="AS37" s="389" t="s">
        <v>184</v>
      </c>
      <c r="AT37" s="389"/>
      <c r="AU37" s="389"/>
    </row>
    <row r="38" s="12" customFormat="1" ht="232.2" spans="1:47">
      <c r="A38" s="382">
        <v>14</v>
      </c>
      <c r="B38" s="391"/>
      <c r="C38" s="401">
        <v>2024</v>
      </c>
      <c r="D38" s="398" t="s">
        <v>466</v>
      </c>
      <c r="E38" s="401" t="s">
        <v>178</v>
      </c>
      <c r="F38" s="401" t="s">
        <v>984</v>
      </c>
      <c r="G38" s="401" t="s">
        <v>403</v>
      </c>
      <c r="H38" s="398" t="s">
        <v>467</v>
      </c>
      <c r="I38" s="401"/>
      <c r="J38" s="401"/>
      <c r="K38" s="401"/>
      <c r="L38" s="401"/>
      <c r="M38" s="401"/>
      <c r="N38" s="401"/>
      <c r="O38" s="401"/>
      <c r="P38" s="401"/>
      <c r="Q38" s="401"/>
      <c r="R38" s="401"/>
      <c r="S38" s="401">
        <v>336</v>
      </c>
      <c r="T38" s="401">
        <v>1261</v>
      </c>
      <c r="U38" s="401">
        <v>142</v>
      </c>
      <c r="V38" s="401">
        <v>547</v>
      </c>
      <c r="W38" s="401" t="s">
        <v>192</v>
      </c>
      <c r="X38" s="401" t="s">
        <v>810</v>
      </c>
      <c r="Y38" s="401" t="s">
        <v>183</v>
      </c>
      <c r="Z38" s="401" t="s">
        <v>863</v>
      </c>
      <c r="AA38" s="401"/>
      <c r="AB38" s="401">
        <v>200</v>
      </c>
      <c r="AC38" s="401"/>
      <c r="AD38" s="401"/>
      <c r="AE38" s="401"/>
      <c r="AF38" s="401"/>
      <c r="AG38" s="401"/>
      <c r="AH38" s="401"/>
      <c r="AI38" s="401"/>
      <c r="AJ38" s="401"/>
      <c r="AK38" s="401"/>
      <c r="AL38" s="401"/>
      <c r="AM38" s="401"/>
      <c r="AN38" s="401"/>
      <c r="AO38" s="401" t="s">
        <v>864</v>
      </c>
      <c r="AP38" s="401" t="s">
        <v>865</v>
      </c>
      <c r="AQ38" s="389" t="s">
        <v>639</v>
      </c>
      <c r="AR38" s="389" t="s">
        <v>645</v>
      </c>
      <c r="AS38" s="389" t="s">
        <v>184</v>
      </c>
      <c r="AT38" s="389"/>
      <c r="AU38" s="389"/>
    </row>
    <row r="39" s="237" customFormat="1" ht="309.6" spans="1:48">
      <c r="A39" s="382">
        <v>15</v>
      </c>
      <c r="B39" s="382"/>
      <c r="C39" s="382">
        <v>2024</v>
      </c>
      <c r="D39" s="65" t="s">
        <v>565</v>
      </c>
      <c r="E39" s="382" t="s">
        <v>302</v>
      </c>
      <c r="F39" s="382" t="s">
        <v>1009</v>
      </c>
      <c r="G39" s="382" t="s">
        <v>535</v>
      </c>
      <c r="H39" s="65" t="s">
        <v>566</v>
      </c>
      <c r="I39" s="382">
        <v>1</v>
      </c>
      <c r="J39" s="382"/>
      <c r="K39" s="382"/>
      <c r="L39" s="382"/>
      <c r="M39" s="382"/>
      <c r="N39" s="382"/>
      <c r="O39" s="382"/>
      <c r="P39" s="382"/>
      <c r="Q39" s="382"/>
      <c r="R39" s="382"/>
      <c r="S39" s="382"/>
      <c r="T39" s="382"/>
      <c r="U39" s="382"/>
      <c r="V39" s="382"/>
      <c r="W39" s="382" t="s">
        <v>206</v>
      </c>
      <c r="X39" s="382" t="s">
        <v>902</v>
      </c>
      <c r="Y39" s="382" t="s">
        <v>207</v>
      </c>
      <c r="Z39" s="382" t="s">
        <v>866</v>
      </c>
      <c r="AA39" s="382"/>
      <c r="AB39" s="382">
        <v>210</v>
      </c>
      <c r="AC39" s="382"/>
      <c r="AD39" s="420"/>
      <c r="AE39" s="420"/>
      <c r="AF39" s="420"/>
      <c r="AG39" s="420"/>
      <c r="AH39" s="382"/>
      <c r="AI39" s="382"/>
      <c r="AJ39" s="382"/>
      <c r="AK39" s="382"/>
      <c r="AL39" s="382"/>
      <c r="AM39" s="382"/>
      <c r="AN39" s="382"/>
      <c r="AO39" s="382" t="s">
        <v>929</v>
      </c>
      <c r="AP39" s="382" t="s">
        <v>930</v>
      </c>
      <c r="AQ39" s="389" t="s">
        <v>639</v>
      </c>
      <c r="AR39" s="389" t="s">
        <v>645</v>
      </c>
      <c r="AS39" s="389" t="s">
        <v>639</v>
      </c>
      <c r="AT39" s="389"/>
      <c r="AU39" s="389"/>
      <c r="AV39" s="12"/>
    </row>
    <row r="40" s="9" customFormat="1" ht="58" customHeight="1" spans="1:48">
      <c r="A40" s="377" t="s">
        <v>1066</v>
      </c>
      <c r="B40" s="378"/>
      <c r="C40" s="378"/>
      <c r="D40" s="378"/>
      <c r="E40" s="378"/>
      <c r="F40" s="378"/>
      <c r="G40" s="378"/>
      <c r="H40" s="403"/>
      <c r="I40" s="401"/>
      <c r="J40" s="401"/>
      <c r="K40" s="401"/>
      <c r="L40" s="401"/>
      <c r="M40" s="401"/>
      <c r="N40" s="401"/>
      <c r="O40" s="401"/>
      <c r="P40" s="401"/>
      <c r="Q40" s="401"/>
      <c r="R40" s="401"/>
      <c r="S40" s="401"/>
      <c r="T40" s="401"/>
      <c r="U40" s="401"/>
      <c r="V40" s="401"/>
      <c r="W40" s="401"/>
      <c r="X40" s="401"/>
      <c r="Y40" s="401"/>
      <c r="Z40" s="401"/>
      <c r="AA40" s="401"/>
      <c r="AB40" s="424">
        <f>SUM(AB41:AB45)</f>
        <v>7375</v>
      </c>
      <c r="AC40" s="401"/>
      <c r="AD40" s="401"/>
      <c r="AE40" s="401"/>
      <c r="AF40" s="401"/>
      <c r="AG40" s="401"/>
      <c r="AH40" s="401"/>
      <c r="AI40" s="401"/>
      <c r="AJ40" s="401"/>
      <c r="AK40" s="401"/>
      <c r="AL40" s="401"/>
      <c r="AM40" s="401"/>
      <c r="AN40" s="401"/>
      <c r="AO40" s="401"/>
      <c r="AP40" s="401"/>
      <c r="AQ40" s="389" t="s">
        <v>1063</v>
      </c>
      <c r="AR40" s="389" t="s">
        <v>1063</v>
      </c>
      <c r="AS40" s="389" t="s">
        <v>1063</v>
      </c>
      <c r="AT40" s="389"/>
      <c r="AU40" s="389"/>
      <c r="AV40" s="12"/>
    </row>
    <row r="41" s="7" customFormat="1" ht="129" spans="1:48">
      <c r="A41" s="382">
        <v>1</v>
      </c>
      <c r="B41" s="382"/>
      <c r="C41" s="382"/>
      <c r="D41" s="65" t="s">
        <v>646</v>
      </c>
      <c r="E41" s="382" t="s">
        <v>302</v>
      </c>
      <c r="F41" s="386" t="s">
        <v>990</v>
      </c>
      <c r="G41" s="382" t="s">
        <v>503</v>
      </c>
      <c r="H41" s="65" t="s">
        <v>647</v>
      </c>
      <c r="I41" s="382"/>
      <c r="J41" s="382"/>
      <c r="K41" s="382"/>
      <c r="L41" s="382"/>
      <c r="M41" s="382"/>
      <c r="N41" s="382"/>
      <c r="O41" s="382"/>
      <c r="P41" s="382"/>
      <c r="Q41" s="382"/>
      <c r="R41" s="382"/>
      <c r="S41" s="382"/>
      <c r="T41" s="382"/>
      <c r="U41" s="382"/>
      <c r="V41" s="382"/>
      <c r="W41" s="401" t="s">
        <v>211</v>
      </c>
      <c r="X41" s="382"/>
      <c r="Y41" s="401" t="s">
        <v>207</v>
      </c>
      <c r="Z41" s="382"/>
      <c r="AA41" s="382"/>
      <c r="AB41" s="382">
        <v>5000</v>
      </c>
      <c r="AC41" s="382"/>
      <c r="AD41" s="420"/>
      <c r="AE41" s="420"/>
      <c r="AF41" s="420"/>
      <c r="AG41" s="420"/>
      <c r="AH41" s="382"/>
      <c r="AI41" s="382"/>
      <c r="AJ41" s="382"/>
      <c r="AK41" s="382"/>
      <c r="AL41" s="382"/>
      <c r="AM41" s="382"/>
      <c r="AN41" s="382"/>
      <c r="AO41" s="382"/>
      <c r="AP41" s="382"/>
      <c r="AQ41" s="389" t="s">
        <v>184</v>
      </c>
      <c r="AR41" s="389" t="s">
        <v>201</v>
      </c>
      <c r="AS41" s="389" t="s">
        <v>639</v>
      </c>
      <c r="AT41" s="389"/>
      <c r="AU41" s="382"/>
      <c r="AV41" s="12">
        <v>1</v>
      </c>
    </row>
    <row r="42" s="178" customFormat="1" ht="309.6" spans="1:48">
      <c r="A42" s="382">
        <v>2</v>
      </c>
      <c r="B42" s="391"/>
      <c r="C42" s="382">
        <v>2024</v>
      </c>
      <c r="D42" s="65" t="s">
        <v>654</v>
      </c>
      <c r="E42" s="382" t="s">
        <v>178</v>
      </c>
      <c r="F42" s="386" t="s">
        <v>1013</v>
      </c>
      <c r="G42" s="382" t="s">
        <v>225</v>
      </c>
      <c r="H42" s="65" t="s">
        <v>226</v>
      </c>
      <c r="I42" s="389"/>
      <c r="J42" s="382" t="s">
        <v>655</v>
      </c>
      <c r="K42" s="389"/>
      <c r="L42" s="389"/>
      <c r="M42" s="389"/>
      <c r="N42" s="389"/>
      <c r="O42" s="389"/>
      <c r="P42" s="389"/>
      <c r="Q42" s="389"/>
      <c r="R42" s="389"/>
      <c r="S42" s="389">
        <v>694</v>
      </c>
      <c r="T42" s="389">
        <v>2838</v>
      </c>
      <c r="U42" s="389">
        <v>200</v>
      </c>
      <c r="V42" s="389">
        <v>872</v>
      </c>
      <c r="W42" s="382" t="s">
        <v>227</v>
      </c>
      <c r="X42" s="382" t="s">
        <v>656</v>
      </c>
      <c r="Y42" s="382" t="s">
        <v>183</v>
      </c>
      <c r="Z42" s="382"/>
      <c r="AA42" s="382"/>
      <c r="AB42" s="389">
        <v>1500</v>
      </c>
      <c r="AC42" s="389"/>
      <c r="AD42" s="389"/>
      <c r="AE42" s="389"/>
      <c r="AF42" s="389"/>
      <c r="AG42" s="389"/>
      <c r="AH42" s="389"/>
      <c r="AI42" s="389"/>
      <c r="AJ42" s="389"/>
      <c r="AK42" s="389"/>
      <c r="AL42" s="389"/>
      <c r="AM42" s="389"/>
      <c r="AN42" s="389"/>
      <c r="AO42" s="382" t="s">
        <v>657</v>
      </c>
      <c r="AP42" s="382" t="s">
        <v>657</v>
      </c>
      <c r="AQ42" s="389" t="s">
        <v>184</v>
      </c>
      <c r="AR42" s="389" t="s">
        <v>201</v>
      </c>
      <c r="AS42" s="389" t="s">
        <v>184</v>
      </c>
      <c r="AT42" s="389"/>
      <c r="AU42" s="389"/>
      <c r="AV42" s="12"/>
    </row>
    <row r="43" s="9" customFormat="1" ht="361.2" spans="1:48">
      <c r="A43" s="382">
        <v>3</v>
      </c>
      <c r="B43" s="391"/>
      <c r="C43" s="382">
        <v>2024</v>
      </c>
      <c r="D43" s="65" t="s">
        <v>368</v>
      </c>
      <c r="E43" s="389" t="s">
        <v>302</v>
      </c>
      <c r="F43" s="386" t="s">
        <v>990</v>
      </c>
      <c r="G43" s="389" t="s">
        <v>369</v>
      </c>
      <c r="H43" s="65" t="s">
        <v>370</v>
      </c>
      <c r="I43" s="389"/>
      <c r="J43" s="382" t="s">
        <v>771</v>
      </c>
      <c r="K43" s="389"/>
      <c r="L43" s="389"/>
      <c r="M43" s="389"/>
      <c r="N43" s="389"/>
      <c r="O43" s="389"/>
      <c r="P43" s="389"/>
      <c r="Q43" s="389"/>
      <c r="R43" s="389"/>
      <c r="S43" s="389">
        <v>195</v>
      </c>
      <c r="T43" s="389"/>
      <c r="U43" s="389">
        <v>89</v>
      </c>
      <c r="V43" s="389"/>
      <c r="W43" s="382" t="s">
        <v>1016</v>
      </c>
      <c r="X43" s="382" t="s">
        <v>749</v>
      </c>
      <c r="Y43" s="382" t="s">
        <v>207</v>
      </c>
      <c r="Z43" s="389"/>
      <c r="AA43" s="389"/>
      <c r="AB43" s="389">
        <v>650</v>
      </c>
      <c r="AC43" s="389"/>
      <c r="AD43" s="389"/>
      <c r="AE43" s="389"/>
      <c r="AF43" s="389"/>
      <c r="AG43" s="389"/>
      <c r="AH43" s="389"/>
      <c r="AI43" s="389"/>
      <c r="AJ43" s="389"/>
      <c r="AK43" s="389"/>
      <c r="AL43" s="389"/>
      <c r="AM43" s="389"/>
      <c r="AN43" s="389"/>
      <c r="AO43" s="382" t="s">
        <v>772</v>
      </c>
      <c r="AP43" s="382" t="s">
        <v>773</v>
      </c>
      <c r="AQ43" s="389" t="s">
        <v>639</v>
      </c>
      <c r="AR43" s="389" t="s">
        <v>201</v>
      </c>
      <c r="AS43" s="389" t="s">
        <v>639</v>
      </c>
      <c r="AT43" s="389"/>
      <c r="AU43" s="389"/>
      <c r="AV43" s="12"/>
    </row>
    <row r="44" s="12" customFormat="1" ht="103.2" spans="1:47">
      <c r="A44" s="382">
        <v>4</v>
      </c>
      <c r="B44" s="391"/>
      <c r="C44" s="391">
        <v>2024</v>
      </c>
      <c r="D44" s="65" t="s">
        <v>518</v>
      </c>
      <c r="E44" s="382" t="s">
        <v>178</v>
      </c>
      <c r="F44" s="382" t="s">
        <v>1020</v>
      </c>
      <c r="G44" s="382" t="s">
        <v>503</v>
      </c>
      <c r="H44" s="65" t="s">
        <v>520</v>
      </c>
      <c r="I44" s="382">
        <v>1</v>
      </c>
      <c r="J44" s="382">
        <v>200</v>
      </c>
      <c r="K44" s="382"/>
      <c r="L44" s="382"/>
      <c r="M44" s="382"/>
      <c r="N44" s="382"/>
      <c r="O44" s="382"/>
      <c r="P44" s="382" t="s">
        <v>893</v>
      </c>
      <c r="Q44" s="382"/>
      <c r="R44" s="382"/>
      <c r="S44" s="382">
        <v>1036</v>
      </c>
      <c r="T44" s="382">
        <v>3894</v>
      </c>
      <c r="U44" s="382">
        <v>384</v>
      </c>
      <c r="V44" s="382">
        <v>384</v>
      </c>
      <c r="W44" s="382" t="s">
        <v>1019</v>
      </c>
      <c r="X44" s="382" t="s">
        <v>880</v>
      </c>
      <c r="Y44" s="382" t="s">
        <v>254</v>
      </c>
      <c r="Z44" s="382" t="s">
        <v>881</v>
      </c>
      <c r="AA44" s="382"/>
      <c r="AB44" s="382">
        <v>200</v>
      </c>
      <c r="AC44" s="382"/>
      <c r="AD44" s="382"/>
      <c r="AE44" s="382"/>
      <c r="AF44" s="382"/>
      <c r="AG44" s="382"/>
      <c r="AH44" s="382"/>
      <c r="AI44" s="382"/>
      <c r="AJ44" s="382"/>
      <c r="AK44" s="382"/>
      <c r="AL44" s="382"/>
      <c r="AM44" s="382"/>
      <c r="AN44" s="382"/>
      <c r="AO44" s="382" t="s">
        <v>894</v>
      </c>
      <c r="AP44" s="382" t="s">
        <v>895</v>
      </c>
      <c r="AQ44" s="389" t="s">
        <v>184</v>
      </c>
      <c r="AR44" s="389" t="s">
        <v>201</v>
      </c>
      <c r="AS44" s="389" t="s">
        <v>639</v>
      </c>
      <c r="AT44" s="389"/>
      <c r="AU44" s="389"/>
    </row>
    <row r="45" s="12" customFormat="1" ht="154.8" spans="1:47">
      <c r="A45" s="382">
        <v>5</v>
      </c>
      <c r="B45" s="391"/>
      <c r="C45" s="391">
        <v>2024</v>
      </c>
      <c r="D45" s="448" t="s">
        <v>521</v>
      </c>
      <c r="E45" s="382" t="s">
        <v>178</v>
      </c>
      <c r="F45" s="382" t="s">
        <v>1021</v>
      </c>
      <c r="G45" s="382" t="s">
        <v>503</v>
      </c>
      <c r="H45" s="65" t="s">
        <v>523</v>
      </c>
      <c r="I45" s="382">
        <v>1</v>
      </c>
      <c r="J45" s="382">
        <v>25</v>
      </c>
      <c r="K45" s="382"/>
      <c r="L45" s="382"/>
      <c r="M45" s="382"/>
      <c r="N45" s="382"/>
      <c r="O45" s="382"/>
      <c r="P45" s="382"/>
      <c r="Q45" s="382"/>
      <c r="R45" s="382"/>
      <c r="S45" s="382">
        <v>435</v>
      </c>
      <c r="T45" s="382">
        <v>1563</v>
      </c>
      <c r="U45" s="382">
        <v>102</v>
      </c>
      <c r="V45" s="382">
        <v>102</v>
      </c>
      <c r="W45" s="382" t="s">
        <v>1019</v>
      </c>
      <c r="X45" s="382" t="s">
        <v>880</v>
      </c>
      <c r="Y45" s="382" t="s">
        <v>183</v>
      </c>
      <c r="Z45" s="382" t="s">
        <v>881</v>
      </c>
      <c r="AA45" s="382"/>
      <c r="AB45" s="382">
        <v>25</v>
      </c>
      <c r="AC45" s="382"/>
      <c r="AD45" s="382"/>
      <c r="AE45" s="382"/>
      <c r="AF45" s="382"/>
      <c r="AG45" s="382"/>
      <c r="AH45" s="382"/>
      <c r="AI45" s="382"/>
      <c r="AJ45" s="382"/>
      <c r="AK45" s="382"/>
      <c r="AL45" s="382"/>
      <c r="AM45" s="382"/>
      <c r="AN45" s="382"/>
      <c r="AO45" s="382" t="s">
        <v>896</v>
      </c>
      <c r="AP45" s="382" t="s">
        <v>897</v>
      </c>
      <c r="AQ45" s="389" t="s">
        <v>184</v>
      </c>
      <c r="AR45" s="389" t="s">
        <v>201</v>
      </c>
      <c r="AS45" s="389" t="s">
        <v>639</v>
      </c>
      <c r="AT45" s="389"/>
      <c r="AU45" s="389"/>
    </row>
  </sheetData>
  <autoFilter ref="A6:XFD45">
    <extLst/>
  </autoFilter>
  <mergeCells count="43">
    <mergeCell ref="A1:D1"/>
    <mergeCell ref="A2:AU2"/>
    <mergeCell ref="A3:E3"/>
    <mergeCell ref="K4:R4"/>
    <mergeCell ref="S4:V4"/>
    <mergeCell ref="A7:Y7"/>
    <mergeCell ref="A24:Y24"/>
    <mergeCell ref="A40:H40"/>
    <mergeCell ref="A4:A6"/>
    <mergeCell ref="B4:B6"/>
    <mergeCell ref="C4:C6"/>
    <mergeCell ref="D4:D6"/>
    <mergeCell ref="E4:E6"/>
    <mergeCell ref="F4:F6"/>
    <mergeCell ref="G4:G6"/>
    <mergeCell ref="H4:H6"/>
    <mergeCell ref="I4:I6"/>
    <mergeCell ref="J4:J6"/>
    <mergeCell ref="K5:K6"/>
    <mergeCell ref="L5:L6"/>
    <mergeCell ref="M5:M6"/>
    <mergeCell ref="N5:N6"/>
    <mergeCell ref="O5:O6"/>
    <mergeCell ref="P5:P6"/>
    <mergeCell ref="Q5:Q6"/>
    <mergeCell ref="R5:R6"/>
    <mergeCell ref="S5:S6"/>
    <mergeCell ref="T5:T6"/>
    <mergeCell ref="U5:U6"/>
    <mergeCell ref="V5:V6"/>
    <mergeCell ref="W4:W6"/>
    <mergeCell ref="X5:X6"/>
    <mergeCell ref="Y4:Y6"/>
    <mergeCell ref="Z5:Z6"/>
    <mergeCell ref="AA5:AA6"/>
    <mergeCell ref="AO4:AO6"/>
    <mergeCell ref="AP4:AP6"/>
    <mergeCell ref="AQ4:AQ6"/>
    <mergeCell ref="AR4:AR6"/>
    <mergeCell ref="AS4:AS6"/>
    <mergeCell ref="AT4:AT6"/>
    <mergeCell ref="AU4:AU6"/>
    <mergeCell ref="AB4:AN6"/>
  </mergeCells>
  <conditionalFormatting sqref="D17">
    <cfRule type="expression" dxfId="0" priority="2">
      <formula>AND(COUNTIF(#REF!,D17)+COUNTIF(#REF!,D17)+COUNTIF(#REF!,D17)+COUNTIF(#REF!,D17)+COUNTIF(#REF!,D17)+COUNTIF(#REF!,D17)+COUNTIF(#REF!,D17)+COUNTIF(#REF!,D17)+COUNTIF(#REF!,D17)+COUNTIF(#REF!,D17)+COUNTIF(#REF!,D17)+COUNTIF(#REF!,D17)&gt;1,NOT(ISBLANK(D17)))</formula>
    </cfRule>
  </conditionalFormatting>
  <conditionalFormatting sqref="D18">
    <cfRule type="expression" dxfId="0" priority="1">
      <formula>AND(SUMPRODUCT(IFERROR(1*(($D$18&amp;"x")=(D18&amp;"x")),0))&gt;1,NOT(ISBLANK(D18)))</formula>
    </cfRule>
  </conditionalFormatting>
  <pageMargins left="0.751388888888889" right="0.751388888888889" top="1" bottom="1" header="0.5" footer="0.5"/>
  <pageSetup paperSize="8" scale="57" fitToHeight="0" orientation="landscape" horizontalDpi="600"/>
  <headerFooter>
    <oddFooter>&amp;C第 &amp;P 页，共 &amp;N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V45"/>
  <sheetViews>
    <sheetView view="pageBreakPreview" zoomScale="55" zoomScaleNormal="80" topLeftCell="A41" workbookViewId="0">
      <selection activeCell="H103" sqref="H103"/>
    </sheetView>
  </sheetViews>
  <sheetFormatPr defaultColWidth="8.88888888888889" defaultRowHeight="14.4"/>
  <cols>
    <col min="1" max="1" width="8.12962962962963" style="9" customWidth="1"/>
    <col min="2" max="2" width="13.75" style="9" hidden="1" customWidth="1"/>
    <col min="3" max="3" width="12.037037037037" style="9" hidden="1" customWidth="1"/>
    <col min="4" max="4" width="30.6759259259259" style="333" customWidth="1"/>
    <col min="5" max="5" width="16.3518518518519" style="9" customWidth="1"/>
    <col min="6" max="6" width="21.3611111111111" style="14" customWidth="1"/>
    <col min="7" max="7" width="31.7962962962963" style="9" customWidth="1"/>
    <col min="8" max="8" width="100.972222222222" style="333"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20" width="13.1296296296296" style="9" hidden="1" customWidth="1"/>
    <col min="21" max="21" width="15.6018518518519" style="9" hidden="1" customWidth="1"/>
    <col min="22" max="22" width="13.1296296296296" style="9" hidden="1" customWidth="1"/>
    <col min="23" max="23" width="18.6296296296296" style="14" customWidth="1"/>
    <col min="24" max="24" width="18.6296296296296" style="14" hidden="1" customWidth="1"/>
    <col min="25" max="25" width="18.6296296296296" style="14" customWidth="1"/>
    <col min="26" max="27" width="18.6296296296296" style="14" hidden="1" customWidth="1"/>
    <col min="28" max="28" width="27.0833333333333" style="9" customWidth="1"/>
    <col min="29" max="29" width="22" style="9" hidden="1" customWidth="1"/>
    <col min="30" max="32" width="11.6296296296296" style="9" hidden="1" customWidth="1"/>
    <col min="33" max="39" width="15.1296296296296" style="9" hidden="1" customWidth="1"/>
    <col min="40" max="40" width="12.1296296296296" style="9" hidden="1" customWidth="1"/>
    <col min="41" max="41" width="41.6296296296296" style="9" hidden="1" customWidth="1"/>
    <col min="42" max="42" width="36.6296296296296" style="9" hidden="1" customWidth="1"/>
    <col min="43" max="43" width="17.3703703703704" style="9" customWidth="1"/>
    <col min="44" max="44" width="20.5925925925926" style="9" customWidth="1"/>
    <col min="45" max="45" width="11.1111111111111" style="9" customWidth="1"/>
    <col min="46" max="46" width="8.88888888888889" style="9" hidden="1" customWidth="1"/>
    <col min="47" max="47" width="19.9814814814815" style="9" customWidth="1"/>
    <col min="48" max="16382" width="8.88888888888889" style="12"/>
    <col min="16383" max="16384" width="8.88888888888889" style="8"/>
  </cols>
  <sheetData>
    <row r="1" s="5" customFormat="1" ht="18" hidden="1" spans="1:28">
      <c r="A1" s="16" t="s">
        <v>0</v>
      </c>
      <c r="B1" s="16"/>
      <c r="C1" s="16"/>
      <c r="D1" s="15"/>
      <c r="H1" s="15"/>
      <c r="I1" s="16"/>
      <c r="J1" s="16"/>
      <c r="K1" s="16"/>
      <c r="L1" s="16"/>
      <c r="AB1" s="53"/>
    </row>
    <row r="2" s="6" customFormat="1" ht="81" customHeight="1" spans="1:47">
      <c r="A2" s="17" t="s">
        <v>1024</v>
      </c>
      <c r="B2" s="17"/>
      <c r="C2" s="17"/>
      <c r="D2" s="335"/>
      <c r="E2" s="17"/>
      <c r="F2" s="17"/>
      <c r="G2" s="17"/>
      <c r="H2" s="335"/>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row>
    <row r="3" s="6" customFormat="1" ht="59" customHeight="1" spans="1:47">
      <c r="A3" s="375">
        <v>45154</v>
      </c>
      <c r="B3" s="7"/>
      <c r="C3" s="7"/>
      <c r="D3" s="7"/>
      <c r="E3" s="7"/>
      <c r="F3" s="17"/>
      <c r="G3" s="17"/>
      <c r="H3" s="335"/>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row>
    <row r="4" s="7" customFormat="1" ht="50" customHeight="1" spans="1:47">
      <c r="A4" s="376" t="s">
        <v>2</v>
      </c>
      <c r="B4" s="376" t="s">
        <v>3</v>
      </c>
      <c r="C4" s="376" t="s">
        <v>4</v>
      </c>
      <c r="D4" s="376" t="s">
        <v>1025</v>
      </c>
      <c r="E4" s="376" t="s">
        <v>1026</v>
      </c>
      <c r="F4" s="376" t="s">
        <v>1027</v>
      </c>
      <c r="G4" s="376" t="s">
        <v>1028</v>
      </c>
      <c r="H4" s="376" t="s">
        <v>1029</v>
      </c>
      <c r="I4" s="376" t="s">
        <v>10</v>
      </c>
      <c r="J4" s="376" t="s">
        <v>11</v>
      </c>
      <c r="K4" s="376" t="s">
        <v>12</v>
      </c>
      <c r="L4" s="376"/>
      <c r="M4" s="376"/>
      <c r="N4" s="376"/>
      <c r="O4" s="376"/>
      <c r="P4" s="376"/>
      <c r="Q4" s="376"/>
      <c r="R4" s="376"/>
      <c r="S4" s="376" t="s">
        <v>13</v>
      </c>
      <c r="T4" s="376"/>
      <c r="U4" s="376"/>
      <c r="V4" s="406"/>
      <c r="W4" s="376" t="s">
        <v>1030</v>
      </c>
      <c r="X4" s="376"/>
      <c r="Y4" s="376" t="s">
        <v>1031</v>
      </c>
      <c r="Z4" s="409"/>
      <c r="AA4" s="376"/>
      <c r="AB4" s="410" t="s">
        <v>1032</v>
      </c>
      <c r="AC4" s="411"/>
      <c r="AD4" s="411"/>
      <c r="AE4" s="411"/>
      <c r="AF4" s="411"/>
      <c r="AG4" s="411"/>
      <c r="AH4" s="411"/>
      <c r="AI4" s="411"/>
      <c r="AJ4" s="411"/>
      <c r="AK4" s="411"/>
      <c r="AL4" s="411"/>
      <c r="AM4" s="411"/>
      <c r="AN4" s="425"/>
      <c r="AO4" s="376" t="s">
        <v>16</v>
      </c>
      <c r="AP4" s="376" t="s">
        <v>17</v>
      </c>
      <c r="AQ4" s="429" t="s">
        <v>173</v>
      </c>
      <c r="AR4" s="429" t="s">
        <v>174</v>
      </c>
      <c r="AS4" s="429" t="s">
        <v>175</v>
      </c>
      <c r="AT4" s="430" t="s">
        <v>176</v>
      </c>
      <c r="AU4" s="430" t="s">
        <v>615</v>
      </c>
    </row>
    <row r="5" s="7" customFormat="1" ht="19" customHeight="1" spans="1:47">
      <c r="A5" s="376"/>
      <c r="B5" s="376"/>
      <c r="C5" s="376"/>
      <c r="D5" s="376"/>
      <c r="E5" s="376"/>
      <c r="F5" s="376"/>
      <c r="G5" s="376"/>
      <c r="H5" s="376"/>
      <c r="I5" s="376"/>
      <c r="J5" s="376"/>
      <c r="K5" s="376" t="s">
        <v>1033</v>
      </c>
      <c r="L5" s="376" t="s">
        <v>1034</v>
      </c>
      <c r="M5" s="376" t="s">
        <v>1035</v>
      </c>
      <c r="N5" s="376" t="s">
        <v>1036</v>
      </c>
      <c r="O5" s="376" t="s">
        <v>1037</v>
      </c>
      <c r="P5" s="376" t="s">
        <v>1038</v>
      </c>
      <c r="Q5" s="376" t="s">
        <v>1039</v>
      </c>
      <c r="R5" s="376" t="s">
        <v>1040</v>
      </c>
      <c r="S5" s="376" t="s">
        <v>1041</v>
      </c>
      <c r="T5" s="376" t="s">
        <v>1042</v>
      </c>
      <c r="U5" s="376" t="s">
        <v>1043</v>
      </c>
      <c r="V5" s="406" t="s">
        <v>1044</v>
      </c>
      <c r="W5" s="376"/>
      <c r="X5" s="376" t="s">
        <v>1045</v>
      </c>
      <c r="Y5" s="376"/>
      <c r="Z5" s="409" t="s">
        <v>1046</v>
      </c>
      <c r="AA5" s="376" t="s">
        <v>1047</v>
      </c>
      <c r="AB5" s="412"/>
      <c r="AC5" s="413"/>
      <c r="AD5" s="413"/>
      <c r="AE5" s="413"/>
      <c r="AF5" s="413"/>
      <c r="AG5" s="413"/>
      <c r="AH5" s="413"/>
      <c r="AI5" s="413"/>
      <c r="AJ5" s="413"/>
      <c r="AK5" s="413"/>
      <c r="AL5" s="413"/>
      <c r="AM5" s="413"/>
      <c r="AN5" s="426"/>
      <c r="AO5" s="376"/>
      <c r="AP5" s="376"/>
      <c r="AQ5" s="431"/>
      <c r="AR5" s="431"/>
      <c r="AS5" s="431"/>
      <c r="AT5" s="432"/>
      <c r="AU5" s="432"/>
    </row>
    <row r="6" s="7" customFormat="1" ht="35" customHeight="1" spans="1:47">
      <c r="A6" s="376"/>
      <c r="B6" s="376"/>
      <c r="C6" s="376"/>
      <c r="D6" s="376"/>
      <c r="E6" s="376"/>
      <c r="F6" s="376"/>
      <c r="G6" s="376"/>
      <c r="H6" s="376"/>
      <c r="I6" s="376"/>
      <c r="J6" s="376"/>
      <c r="K6" s="376"/>
      <c r="L6" s="376"/>
      <c r="M6" s="376"/>
      <c r="N6" s="376"/>
      <c r="O6" s="376"/>
      <c r="P6" s="376"/>
      <c r="Q6" s="376"/>
      <c r="R6" s="376"/>
      <c r="S6" s="376"/>
      <c r="T6" s="376"/>
      <c r="U6" s="376"/>
      <c r="V6" s="406"/>
      <c r="W6" s="376"/>
      <c r="X6" s="376"/>
      <c r="Y6" s="376"/>
      <c r="Z6" s="409"/>
      <c r="AA6" s="376"/>
      <c r="AB6" s="414"/>
      <c r="AC6" s="415"/>
      <c r="AD6" s="415"/>
      <c r="AE6" s="415"/>
      <c r="AF6" s="415"/>
      <c r="AG6" s="415"/>
      <c r="AH6" s="415"/>
      <c r="AI6" s="415"/>
      <c r="AJ6" s="415"/>
      <c r="AK6" s="415"/>
      <c r="AL6" s="415"/>
      <c r="AM6" s="415"/>
      <c r="AN6" s="427"/>
      <c r="AO6" s="376"/>
      <c r="AP6" s="376"/>
      <c r="AQ6" s="433"/>
      <c r="AR6" s="433"/>
      <c r="AS6" s="433"/>
      <c r="AT6" s="434"/>
      <c r="AU6" s="434"/>
    </row>
    <row r="7" s="7" customFormat="1" ht="154" customHeight="1" spans="1:47">
      <c r="A7" s="377" t="s">
        <v>1067</v>
      </c>
      <c r="B7" s="378"/>
      <c r="C7" s="378"/>
      <c r="D7" s="378"/>
      <c r="E7" s="378"/>
      <c r="F7" s="378"/>
      <c r="G7" s="378"/>
      <c r="H7" s="378"/>
      <c r="I7" s="378"/>
      <c r="J7" s="378"/>
      <c r="K7" s="378"/>
      <c r="L7" s="378"/>
      <c r="M7" s="378"/>
      <c r="N7" s="378"/>
      <c r="O7" s="378"/>
      <c r="P7" s="378"/>
      <c r="Q7" s="378"/>
      <c r="R7" s="378"/>
      <c r="S7" s="378"/>
      <c r="T7" s="378"/>
      <c r="U7" s="378"/>
      <c r="V7" s="378"/>
      <c r="W7" s="378"/>
      <c r="X7" s="378"/>
      <c r="Y7" s="403"/>
      <c r="Z7" s="416"/>
      <c r="AA7" s="416"/>
      <c r="AB7" s="417">
        <f>SUM(AB8:AB23)</f>
        <v>18670</v>
      </c>
      <c r="AC7" s="416"/>
      <c r="AD7" s="417"/>
      <c r="AE7" s="417"/>
      <c r="AF7" s="417"/>
      <c r="AG7" s="417"/>
      <c r="AH7" s="416"/>
      <c r="AI7" s="416"/>
      <c r="AJ7" s="416"/>
      <c r="AK7" s="416"/>
      <c r="AL7" s="416"/>
      <c r="AM7" s="416"/>
      <c r="AN7" s="416"/>
      <c r="AO7" s="416"/>
      <c r="AP7" s="416"/>
      <c r="AQ7" s="435" t="s">
        <v>1063</v>
      </c>
      <c r="AR7" s="435" t="s">
        <v>1063</v>
      </c>
      <c r="AS7" s="435" t="s">
        <v>1063</v>
      </c>
      <c r="AT7" s="436"/>
      <c r="AU7" s="416"/>
    </row>
    <row r="8" s="7" customFormat="1" ht="159" customHeight="1" spans="1:48">
      <c r="A8" s="382">
        <v>1</v>
      </c>
      <c r="B8" s="382"/>
      <c r="C8" s="382"/>
      <c r="D8" s="444" t="s">
        <v>983</v>
      </c>
      <c r="E8" s="386" t="s">
        <v>178</v>
      </c>
      <c r="F8" s="386" t="s">
        <v>984</v>
      </c>
      <c r="G8" s="386" t="s">
        <v>180</v>
      </c>
      <c r="H8" s="444" t="s">
        <v>181</v>
      </c>
      <c r="I8" s="382"/>
      <c r="J8" s="382"/>
      <c r="K8" s="382"/>
      <c r="L8" s="382"/>
      <c r="M8" s="382"/>
      <c r="N8" s="382"/>
      <c r="O8" s="382"/>
      <c r="P8" s="382"/>
      <c r="Q8" s="382"/>
      <c r="R8" s="382"/>
      <c r="S8" s="382"/>
      <c r="T8" s="382"/>
      <c r="U8" s="382"/>
      <c r="V8" s="382"/>
      <c r="W8" s="386" t="s">
        <v>985</v>
      </c>
      <c r="X8" s="382"/>
      <c r="Y8" s="386" t="s">
        <v>183</v>
      </c>
      <c r="Z8" s="382"/>
      <c r="AA8" s="382"/>
      <c r="AB8" s="386">
        <v>2100</v>
      </c>
      <c r="AC8" s="382"/>
      <c r="AD8" s="420"/>
      <c r="AE8" s="420"/>
      <c r="AF8" s="420"/>
      <c r="AG8" s="420"/>
      <c r="AH8" s="382"/>
      <c r="AI8" s="382"/>
      <c r="AJ8" s="382"/>
      <c r="AK8" s="382"/>
      <c r="AL8" s="382"/>
      <c r="AM8" s="382"/>
      <c r="AN8" s="382"/>
      <c r="AO8" s="382"/>
      <c r="AP8" s="382"/>
      <c r="AQ8" s="389" t="s">
        <v>639</v>
      </c>
      <c r="AR8" s="389" t="s">
        <v>640</v>
      </c>
      <c r="AS8" s="389" t="s">
        <v>184</v>
      </c>
      <c r="AT8" s="389" t="s">
        <v>184</v>
      </c>
      <c r="AU8" s="382" t="s">
        <v>986</v>
      </c>
      <c r="AV8" s="12"/>
    </row>
    <row r="9" s="7" customFormat="1" ht="150" customHeight="1" spans="1:48">
      <c r="A9" s="382">
        <v>2</v>
      </c>
      <c r="B9" s="382"/>
      <c r="C9" s="382"/>
      <c r="D9" s="244" t="s">
        <v>185</v>
      </c>
      <c r="E9" s="386" t="s">
        <v>178</v>
      </c>
      <c r="F9" s="386" t="s">
        <v>984</v>
      </c>
      <c r="G9" s="386" t="s">
        <v>186</v>
      </c>
      <c r="H9" s="244" t="s">
        <v>987</v>
      </c>
      <c r="I9" s="382"/>
      <c r="J9" s="382"/>
      <c r="K9" s="382"/>
      <c r="L9" s="382"/>
      <c r="M9" s="382"/>
      <c r="N9" s="382"/>
      <c r="O9" s="382"/>
      <c r="P9" s="382"/>
      <c r="Q9" s="382"/>
      <c r="R9" s="382"/>
      <c r="S9" s="382"/>
      <c r="T9" s="382"/>
      <c r="U9" s="382"/>
      <c r="V9" s="382"/>
      <c r="W9" s="386" t="s">
        <v>183</v>
      </c>
      <c r="X9" s="382"/>
      <c r="Y9" s="386" t="s">
        <v>183</v>
      </c>
      <c r="Z9" s="382"/>
      <c r="AA9" s="382"/>
      <c r="AB9" s="450">
        <v>2000</v>
      </c>
      <c r="AC9" s="382"/>
      <c r="AD9" s="420"/>
      <c r="AE9" s="420"/>
      <c r="AF9" s="420"/>
      <c r="AG9" s="420"/>
      <c r="AH9" s="382"/>
      <c r="AI9" s="382"/>
      <c r="AJ9" s="382"/>
      <c r="AK9" s="382"/>
      <c r="AL9" s="382"/>
      <c r="AM9" s="382"/>
      <c r="AN9" s="382"/>
      <c r="AO9" s="382"/>
      <c r="AP9" s="382"/>
      <c r="AQ9" s="389" t="s">
        <v>639</v>
      </c>
      <c r="AR9" s="389" t="s">
        <v>640</v>
      </c>
      <c r="AS9" s="389" t="s">
        <v>184</v>
      </c>
      <c r="AT9" s="389" t="s">
        <v>184</v>
      </c>
      <c r="AU9" s="382" t="s">
        <v>986</v>
      </c>
      <c r="AV9" s="12"/>
    </row>
    <row r="10" s="7" customFormat="1" ht="134" customHeight="1" spans="1:48">
      <c r="A10" s="382">
        <v>3</v>
      </c>
      <c r="B10" s="382"/>
      <c r="C10" s="382"/>
      <c r="D10" s="244" t="s">
        <v>988</v>
      </c>
      <c r="E10" s="386" t="s">
        <v>178</v>
      </c>
      <c r="F10" s="386" t="s">
        <v>984</v>
      </c>
      <c r="G10" s="386" t="s">
        <v>198</v>
      </c>
      <c r="H10" s="244" t="s">
        <v>989</v>
      </c>
      <c r="I10" s="382"/>
      <c r="J10" s="382"/>
      <c r="K10" s="382"/>
      <c r="L10" s="382"/>
      <c r="M10" s="382"/>
      <c r="N10" s="382"/>
      <c r="O10" s="382"/>
      <c r="P10" s="382"/>
      <c r="Q10" s="382"/>
      <c r="R10" s="382"/>
      <c r="S10" s="382"/>
      <c r="T10" s="382"/>
      <c r="U10" s="382"/>
      <c r="V10" s="382"/>
      <c r="W10" s="401" t="s">
        <v>192</v>
      </c>
      <c r="X10" s="382"/>
      <c r="Y10" s="386" t="s">
        <v>183</v>
      </c>
      <c r="Z10" s="382"/>
      <c r="AA10" s="382"/>
      <c r="AB10" s="450">
        <v>2000</v>
      </c>
      <c r="AC10" s="382"/>
      <c r="AD10" s="420"/>
      <c r="AE10" s="420"/>
      <c r="AF10" s="420"/>
      <c r="AG10" s="420"/>
      <c r="AH10" s="382"/>
      <c r="AI10" s="382"/>
      <c r="AJ10" s="382"/>
      <c r="AK10" s="382"/>
      <c r="AL10" s="382"/>
      <c r="AM10" s="382"/>
      <c r="AN10" s="382"/>
      <c r="AO10" s="382"/>
      <c r="AP10" s="382"/>
      <c r="AQ10" s="389" t="s">
        <v>639</v>
      </c>
      <c r="AR10" s="389" t="s">
        <v>640</v>
      </c>
      <c r="AS10" s="389" t="s">
        <v>184</v>
      </c>
      <c r="AT10" s="389" t="s">
        <v>184</v>
      </c>
      <c r="AU10" s="382" t="s">
        <v>986</v>
      </c>
      <c r="AV10" s="12"/>
    </row>
    <row r="11" s="7" customFormat="1" ht="309" customHeight="1" spans="1:48">
      <c r="A11" s="382">
        <v>4</v>
      </c>
      <c r="B11" s="382"/>
      <c r="C11" s="382"/>
      <c r="D11" s="385" t="s">
        <v>193</v>
      </c>
      <c r="E11" s="386" t="s">
        <v>178</v>
      </c>
      <c r="F11" s="386" t="s">
        <v>984</v>
      </c>
      <c r="G11" s="386" t="s">
        <v>194</v>
      </c>
      <c r="H11" s="385" t="s">
        <v>195</v>
      </c>
      <c r="I11" s="382"/>
      <c r="J11" s="382"/>
      <c r="K11" s="382"/>
      <c r="L11" s="382"/>
      <c r="M11" s="382"/>
      <c r="N11" s="382"/>
      <c r="O11" s="382"/>
      <c r="P11" s="382"/>
      <c r="Q11" s="382"/>
      <c r="R11" s="382"/>
      <c r="S11" s="382"/>
      <c r="T11" s="382"/>
      <c r="U11" s="382"/>
      <c r="V11" s="382"/>
      <c r="W11" s="407" t="s">
        <v>183</v>
      </c>
      <c r="X11" s="382"/>
      <c r="Y11" s="407" t="s">
        <v>183</v>
      </c>
      <c r="Z11" s="382"/>
      <c r="AA11" s="382"/>
      <c r="AB11" s="422">
        <v>2000</v>
      </c>
      <c r="AC11" s="382"/>
      <c r="AD11" s="420"/>
      <c r="AE11" s="420"/>
      <c r="AF11" s="420"/>
      <c r="AG11" s="420"/>
      <c r="AH11" s="382"/>
      <c r="AI11" s="382"/>
      <c r="AJ11" s="382"/>
      <c r="AK11" s="382"/>
      <c r="AL11" s="382"/>
      <c r="AM11" s="382"/>
      <c r="AN11" s="382"/>
      <c r="AO11" s="382"/>
      <c r="AP11" s="382"/>
      <c r="AQ11" s="389" t="s">
        <v>184</v>
      </c>
      <c r="AR11" s="389" t="s">
        <v>640</v>
      </c>
      <c r="AS11" s="389" t="s">
        <v>639</v>
      </c>
      <c r="AT11" s="389"/>
      <c r="AU11" s="382" t="s">
        <v>986</v>
      </c>
      <c r="AV11" s="12"/>
    </row>
    <row r="12" s="7" customFormat="1" ht="145" customHeight="1" spans="1:48">
      <c r="A12" s="382">
        <v>5</v>
      </c>
      <c r="B12" s="382"/>
      <c r="C12" s="382"/>
      <c r="D12" s="446" t="s">
        <v>203</v>
      </c>
      <c r="E12" s="386" t="s">
        <v>178</v>
      </c>
      <c r="F12" s="386" t="s">
        <v>990</v>
      </c>
      <c r="G12" s="386" t="s">
        <v>204</v>
      </c>
      <c r="H12" s="385" t="s">
        <v>205</v>
      </c>
      <c r="I12" s="382"/>
      <c r="J12" s="382"/>
      <c r="K12" s="382"/>
      <c r="L12" s="382"/>
      <c r="M12" s="382"/>
      <c r="N12" s="382"/>
      <c r="O12" s="382"/>
      <c r="P12" s="382"/>
      <c r="Q12" s="382"/>
      <c r="R12" s="382"/>
      <c r="S12" s="382"/>
      <c r="T12" s="382"/>
      <c r="U12" s="382"/>
      <c r="V12" s="382"/>
      <c r="W12" s="382" t="s">
        <v>206</v>
      </c>
      <c r="X12" s="382"/>
      <c r="Y12" s="407" t="s">
        <v>207</v>
      </c>
      <c r="Z12" s="382"/>
      <c r="AA12" s="382"/>
      <c r="AB12" s="389">
        <v>1300</v>
      </c>
      <c r="AC12" s="382"/>
      <c r="AD12" s="420"/>
      <c r="AE12" s="420"/>
      <c r="AF12" s="420"/>
      <c r="AG12" s="420"/>
      <c r="AH12" s="382"/>
      <c r="AI12" s="382"/>
      <c r="AJ12" s="382"/>
      <c r="AK12" s="382"/>
      <c r="AL12" s="382"/>
      <c r="AM12" s="382"/>
      <c r="AN12" s="382"/>
      <c r="AO12" s="382"/>
      <c r="AP12" s="382"/>
      <c r="AQ12" s="389" t="s">
        <v>639</v>
      </c>
      <c r="AR12" s="389" t="s">
        <v>640</v>
      </c>
      <c r="AS12" s="389" t="s">
        <v>184</v>
      </c>
      <c r="AT12" s="389" t="s">
        <v>184</v>
      </c>
      <c r="AU12" s="382" t="s">
        <v>986</v>
      </c>
      <c r="AV12" s="12"/>
    </row>
    <row r="13" s="8" customFormat="1" ht="178" customHeight="1" spans="1:48">
      <c r="A13" s="382">
        <v>6</v>
      </c>
      <c r="B13" s="389"/>
      <c r="C13" s="389"/>
      <c r="D13" s="244" t="s">
        <v>651</v>
      </c>
      <c r="E13" s="382" t="s">
        <v>178</v>
      </c>
      <c r="F13" s="386" t="s">
        <v>990</v>
      </c>
      <c r="G13" s="382" t="s">
        <v>531</v>
      </c>
      <c r="H13" s="244" t="s">
        <v>1012</v>
      </c>
      <c r="I13" s="382"/>
      <c r="J13" s="382"/>
      <c r="K13" s="382"/>
      <c r="L13" s="382"/>
      <c r="M13" s="382"/>
      <c r="N13" s="382"/>
      <c r="O13" s="382"/>
      <c r="P13" s="382"/>
      <c r="Q13" s="382"/>
      <c r="R13" s="382"/>
      <c r="S13" s="382"/>
      <c r="T13" s="382"/>
      <c r="U13" s="382"/>
      <c r="V13" s="382"/>
      <c r="W13" s="382" t="s">
        <v>183</v>
      </c>
      <c r="X13" s="382"/>
      <c r="Y13" s="382" t="s">
        <v>183</v>
      </c>
      <c r="Z13" s="382"/>
      <c r="AA13" s="382"/>
      <c r="AB13" s="382">
        <v>510</v>
      </c>
      <c r="AC13" s="382"/>
      <c r="AD13" s="382"/>
      <c r="AE13" s="382"/>
      <c r="AF13" s="382"/>
      <c r="AG13" s="382"/>
      <c r="AH13" s="382"/>
      <c r="AI13" s="382"/>
      <c r="AJ13" s="382"/>
      <c r="AK13" s="382"/>
      <c r="AL13" s="382"/>
      <c r="AM13" s="382"/>
      <c r="AN13" s="382"/>
      <c r="AO13" s="382"/>
      <c r="AP13" s="382"/>
      <c r="AQ13" s="382" t="s">
        <v>639</v>
      </c>
      <c r="AR13" s="389" t="s">
        <v>640</v>
      </c>
      <c r="AS13" s="382" t="s">
        <v>184</v>
      </c>
      <c r="AT13" s="389"/>
      <c r="AU13" s="382" t="s">
        <v>986</v>
      </c>
      <c r="AV13" s="12"/>
    </row>
    <row r="14" s="7" customFormat="1" ht="129" customHeight="1" spans="1:48">
      <c r="A14" s="382">
        <v>7</v>
      </c>
      <c r="B14" s="382"/>
      <c r="C14" s="382"/>
      <c r="D14" s="462" t="s">
        <v>212</v>
      </c>
      <c r="E14" s="386" t="s">
        <v>178</v>
      </c>
      <c r="F14" s="386" t="s">
        <v>990</v>
      </c>
      <c r="G14" s="382" t="s">
        <v>213</v>
      </c>
      <c r="H14" s="463" t="s">
        <v>991</v>
      </c>
      <c r="I14" s="382"/>
      <c r="J14" s="382"/>
      <c r="K14" s="382"/>
      <c r="L14" s="382"/>
      <c r="M14" s="382"/>
      <c r="N14" s="382"/>
      <c r="O14" s="382"/>
      <c r="P14" s="382"/>
      <c r="Q14" s="382"/>
      <c r="R14" s="382"/>
      <c r="S14" s="382"/>
      <c r="T14" s="382"/>
      <c r="U14" s="382"/>
      <c r="V14" s="382"/>
      <c r="W14" s="382" t="s">
        <v>215</v>
      </c>
      <c r="X14" s="382"/>
      <c r="Y14" s="382" t="s">
        <v>215</v>
      </c>
      <c r="Z14" s="382"/>
      <c r="AA14" s="382"/>
      <c r="AB14" s="464">
        <v>1800</v>
      </c>
      <c r="AC14" s="382"/>
      <c r="AD14" s="420"/>
      <c r="AE14" s="420"/>
      <c r="AF14" s="420"/>
      <c r="AG14" s="420"/>
      <c r="AH14" s="382"/>
      <c r="AI14" s="382"/>
      <c r="AJ14" s="382"/>
      <c r="AK14" s="382"/>
      <c r="AL14" s="382"/>
      <c r="AM14" s="382"/>
      <c r="AN14" s="382"/>
      <c r="AO14" s="382"/>
      <c r="AP14" s="382"/>
      <c r="AQ14" s="389" t="s">
        <v>184</v>
      </c>
      <c r="AR14" s="389" t="s">
        <v>640</v>
      </c>
      <c r="AS14" s="389" t="s">
        <v>639</v>
      </c>
      <c r="AT14" s="389" t="s">
        <v>184</v>
      </c>
      <c r="AU14" s="382" t="s">
        <v>1049</v>
      </c>
      <c r="AV14" s="12"/>
    </row>
    <row r="15" s="7" customFormat="1" ht="169" customHeight="1" spans="1:48">
      <c r="A15" s="382">
        <v>8</v>
      </c>
      <c r="B15" s="382"/>
      <c r="C15" s="382"/>
      <c r="D15" s="446" t="s">
        <v>220</v>
      </c>
      <c r="E15" s="382" t="s">
        <v>178</v>
      </c>
      <c r="F15" s="386" t="s">
        <v>990</v>
      </c>
      <c r="G15" s="382" t="s">
        <v>221</v>
      </c>
      <c r="H15" s="446" t="s">
        <v>222</v>
      </c>
      <c r="I15" s="382"/>
      <c r="J15" s="382"/>
      <c r="K15" s="382"/>
      <c r="L15" s="382"/>
      <c r="M15" s="382"/>
      <c r="N15" s="382"/>
      <c r="O15" s="382"/>
      <c r="P15" s="382"/>
      <c r="Q15" s="382"/>
      <c r="R15" s="382"/>
      <c r="S15" s="382"/>
      <c r="T15" s="382"/>
      <c r="U15" s="382"/>
      <c r="V15" s="382"/>
      <c r="W15" s="401" t="s">
        <v>211</v>
      </c>
      <c r="X15" s="382"/>
      <c r="Y15" s="382" t="s">
        <v>207</v>
      </c>
      <c r="Z15" s="382"/>
      <c r="AA15" s="382"/>
      <c r="AB15" s="382">
        <v>5000</v>
      </c>
      <c r="AC15" s="382"/>
      <c r="AD15" s="420"/>
      <c r="AE15" s="420"/>
      <c r="AF15" s="420"/>
      <c r="AG15" s="420"/>
      <c r="AH15" s="382"/>
      <c r="AI15" s="382"/>
      <c r="AJ15" s="382"/>
      <c r="AK15" s="382"/>
      <c r="AL15" s="382"/>
      <c r="AM15" s="382"/>
      <c r="AN15" s="382"/>
      <c r="AO15" s="382"/>
      <c r="AP15" s="382"/>
      <c r="AQ15" s="389" t="s">
        <v>184</v>
      </c>
      <c r="AR15" s="389" t="s">
        <v>640</v>
      </c>
      <c r="AS15" s="389" t="s">
        <v>639</v>
      </c>
      <c r="AT15" s="389"/>
      <c r="AU15" s="382" t="s">
        <v>1064</v>
      </c>
      <c r="AV15" s="12"/>
    </row>
    <row r="16" s="7" customFormat="1" ht="131" customHeight="1" spans="1:48">
      <c r="A16" s="382">
        <v>9</v>
      </c>
      <c r="B16" s="382"/>
      <c r="C16" s="382"/>
      <c r="D16" s="398" t="s">
        <v>208</v>
      </c>
      <c r="E16" s="386" t="s">
        <v>178</v>
      </c>
      <c r="F16" s="386" t="s">
        <v>990</v>
      </c>
      <c r="G16" s="386" t="s">
        <v>209</v>
      </c>
      <c r="H16" s="398" t="s">
        <v>210</v>
      </c>
      <c r="I16" s="382"/>
      <c r="J16" s="382"/>
      <c r="K16" s="382"/>
      <c r="L16" s="382"/>
      <c r="M16" s="382"/>
      <c r="N16" s="382"/>
      <c r="O16" s="382"/>
      <c r="P16" s="382"/>
      <c r="Q16" s="382"/>
      <c r="R16" s="382"/>
      <c r="S16" s="382"/>
      <c r="T16" s="382"/>
      <c r="U16" s="382"/>
      <c r="V16" s="382"/>
      <c r="W16" s="401" t="s">
        <v>211</v>
      </c>
      <c r="X16" s="382"/>
      <c r="Y16" s="407" t="s">
        <v>207</v>
      </c>
      <c r="Z16" s="382"/>
      <c r="AA16" s="382"/>
      <c r="AB16" s="382">
        <v>300</v>
      </c>
      <c r="AC16" s="382"/>
      <c r="AD16" s="420"/>
      <c r="AE16" s="420"/>
      <c r="AF16" s="420"/>
      <c r="AG16" s="420"/>
      <c r="AH16" s="382"/>
      <c r="AI16" s="382"/>
      <c r="AJ16" s="382"/>
      <c r="AK16" s="382"/>
      <c r="AL16" s="382"/>
      <c r="AM16" s="382"/>
      <c r="AN16" s="382"/>
      <c r="AO16" s="382"/>
      <c r="AP16" s="382"/>
      <c r="AQ16" s="389" t="s">
        <v>639</v>
      </c>
      <c r="AR16" s="389" t="s">
        <v>640</v>
      </c>
      <c r="AS16" s="389" t="s">
        <v>639</v>
      </c>
      <c r="AT16" s="389"/>
      <c r="AU16" s="382"/>
      <c r="AV16" s="12"/>
    </row>
    <row r="17" s="7" customFormat="1" ht="151" customHeight="1" spans="1:48">
      <c r="A17" s="382">
        <v>10</v>
      </c>
      <c r="B17" s="382"/>
      <c r="C17" s="382"/>
      <c r="D17" s="65" t="s">
        <v>993</v>
      </c>
      <c r="E17" s="382" t="s">
        <v>178</v>
      </c>
      <c r="F17" s="382" t="s">
        <v>994</v>
      </c>
      <c r="G17" s="382" t="s">
        <v>995</v>
      </c>
      <c r="H17" s="65" t="s">
        <v>996</v>
      </c>
      <c r="I17" s="382"/>
      <c r="J17" s="382"/>
      <c r="K17" s="382"/>
      <c r="L17" s="382"/>
      <c r="M17" s="382"/>
      <c r="N17" s="382"/>
      <c r="O17" s="382"/>
      <c r="P17" s="382"/>
      <c r="Q17" s="382"/>
      <c r="R17" s="382"/>
      <c r="S17" s="382"/>
      <c r="T17" s="382"/>
      <c r="U17" s="382"/>
      <c r="V17" s="382"/>
      <c r="W17" s="401" t="s">
        <v>997</v>
      </c>
      <c r="X17" s="382"/>
      <c r="Y17" s="382" t="s">
        <v>997</v>
      </c>
      <c r="Z17" s="382"/>
      <c r="AA17" s="382"/>
      <c r="AB17" s="382">
        <v>210</v>
      </c>
      <c r="AC17" s="382"/>
      <c r="AD17" s="420"/>
      <c r="AE17" s="420"/>
      <c r="AF17" s="420"/>
      <c r="AG17" s="420"/>
      <c r="AH17" s="382"/>
      <c r="AI17" s="382"/>
      <c r="AJ17" s="382"/>
      <c r="AK17" s="382"/>
      <c r="AL17" s="382"/>
      <c r="AM17" s="382"/>
      <c r="AN17" s="382"/>
      <c r="AO17" s="382"/>
      <c r="AP17" s="382"/>
      <c r="AQ17" s="389" t="s">
        <v>639</v>
      </c>
      <c r="AR17" s="389" t="s">
        <v>640</v>
      </c>
      <c r="AS17" s="389" t="s">
        <v>639</v>
      </c>
      <c r="AT17" s="389"/>
      <c r="AU17" s="389"/>
      <c r="AV17" s="12"/>
    </row>
    <row r="18" s="7" customFormat="1" ht="75" customHeight="1" spans="1:48">
      <c r="A18" s="382">
        <v>11</v>
      </c>
      <c r="B18" s="382"/>
      <c r="C18" s="382"/>
      <c r="D18" s="65" t="s">
        <v>998</v>
      </c>
      <c r="E18" s="382" t="s">
        <v>178</v>
      </c>
      <c r="F18" s="382" t="s">
        <v>994</v>
      </c>
      <c r="G18" s="382" t="s">
        <v>995</v>
      </c>
      <c r="H18" s="65" t="s">
        <v>999</v>
      </c>
      <c r="I18" s="382"/>
      <c r="J18" s="382"/>
      <c r="K18" s="382"/>
      <c r="L18" s="382"/>
      <c r="M18" s="382"/>
      <c r="N18" s="382"/>
      <c r="O18" s="382"/>
      <c r="P18" s="382"/>
      <c r="Q18" s="382"/>
      <c r="R18" s="382"/>
      <c r="S18" s="382"/>
      <c r="T18" s="382"/>
      <c r="U18" s="382"/>
      <c r="V18" s="382"/>
      <c r="W18" s="401" t="s">
        <v>183</v>
      </c>
      <c r="X18" s="382"/>
      <c r="Y18" s="401" t="s">
        <v>183</v>
      </c>
      <c r="Z18" s="382"/>
      <c r="AA18" s="382"/>
      <c r="AB18" s="382">
        <v>200</v>
      </c>
      <c r="AC18" s="382"/>
      <c r="AD18" s="420"/>
      <c r="AE18" s="420"/>
      <c r="AF18" s="420"/>
      <c r="AG18" s="420"/>
      <c r="AH18" s="382"/>
      <c r="AI18" s="382"/>
      <c r="AJ18" s="382"/>
      <c r="AK18" s="382"/>
      <c r="AL18" s="382"/>
      <c r="AM18" s="382"/>
      <c r="AN18" s="382"/>
      <c r="AO18" s="382"/>
      <c r="AP18" s="382"/>
      <c r="AQ18" s="389" t="s">
        <v>639</v>
      </c>
      <c r="AR18" s="389" t="s">
        <v>640</v>
      </c>
      <c r="AS18" s="389" t="s">
        <v>184</v>
      </c>
      <c r="AT18" s="389"/>
      <c r="AU18" s="389"/>
      <c r="AV18" s="12"/>
    </row>
    <row r="19" s="7" customFormat="1" ht="93" customHeight="1" spans="1:48">
      <c r="A19" s="382">
        <v>12</v>
      </c>
      <c r="B19" s="382"/>
      <c r="C19" s="382"/>
      <c r="D19" s="65" t="s">
        <v>1004</v>
      </c>
      <c r="E19" s="382" t="s">
        <v>178</v>
      </c>
      <c r="F19" s="382" t="s">
        <v>1005</v>
      </c>
      <c r="G19" s="382" t="s">
        <v>995</v>
      </c>
      <c r="H19" s="65" t="s">
        <v>1006</v>
      </c>
      <c r="I19" s="382"/>
      <c r="J19" s="382"/>
      <c r="K19" s="382"/>
      <c r="L19" s="382"/>
      <c r="M19" s="382"/>
      <c r="N19" s="382"/>
      <c r="O19" s="382"/>
      <c r="P19" s="382"/>
      <c r="Q19" s="382"/>
      <c r="R19" s="382"/>
      <c r="S19" s="382"/>
      <c r="T19" s="382"/>
      <c r="U19" s="382"/>
      <c r="V19" s="382"/>
      <c r="W19" s="382" t="s">
        <v>1007</v>
      </c>
      <c r="X19" s="382"/>
      <c r="Y19" s="382" t="s">
        <v>1007</v>
      </c>
      <c r="Z19" s="382"/>
      <c r="AA19" s="382"/>
      <c r="AB19" s="382">
        <v>38</v>
      </c>
      <c r="AC19" s="382"/>
      <c r="AD19" s="420"/>
      <c r="AE19" s="420"/>
      <c r="AF19" s="420"/>
      <c r="AG19" s="420"/>
      <c r="AH19" s="382"/>
      <c r="AI19" s="382"/>
      <c r="AJ19" s="382"/>
      <c r="AK19" s="382"/>
      <c r="AL19" s="382"/>
      <c r="AM19" s="382"/>
      <c r="AN19" s="382"/>
      <c r="AO19" s="382"/>
      <c r="AP19" s="382"/>
      <c r="AQ19" s="389" t="s">
        <v>639</v>
      </c>
      <c r="AR19" s="389" t="s">
        <v>640</v>
      </c>
      <c r="AS19" s="389" t="s">
        <v>639</v>
      </c>
      <c r="AT19" s="389"/>
      <c r="AU19" s="389"/>
      <c r="AV19" s="12"/>
    </row>
    <row r="20" ht="261" customHeight="1" spans="1:48">
      <c r="A20" s="382">
        <v>13</v>
      </c>
      <c r="B20" s="386"/>
      <c r="C20" s="386" t="s">
        <v>303</v>
      </c>
      <c r="D20" s="402" t="s">
        <v>1051</v>
      </c>
      <c r="E20" s="386" t="s">
        <v>178</v>
      </c>
      <c r="F20" s="386" t="s">
        <v>1022</v>
      </c>
      <c r="G20" s="386" t="s">
        <v>950</v>
      </c>
      <c r="H20" s="402" t="s">
        <v>1052</v>
      </c>
      <c r="I20" s="449">
        <v>1</v>
      </c>
      <c r="J20" s="449" t="s">
        <v>952</v>
      </c>
      <c r="K20" s="449"/>
      <c r="L20" s="449"/>
      <c r="M20" s="449"/>
      <c r="N20" s="449"/>
      <c r="O20" s="449"/>
      <c r="P20" s="449"/>
      <c r="Q20" s="449"/>
      <c r="R20" s="449"/>
      <c r="S20" s="449" t="s">
        <v>953</v>
      </c>
      <c r="T20" s="457" t="s">
        <v>954</v>
      </c>
      <c r="U20" s="449" t="s">
        <v>955</v>
      </c>
      <c r="V20" s="449" t="s">
        <v>956</v>
      </c>
      <c r="W20" s="386" t="s">
        <v>985</v>
      </c>
      <c r="X20" s="386" t="s">
        <v>944</v>
      </c>
      <c r="Y20" s="386" t="s">
        <v>183</v>
      </c>
      <c r="Z20" s="386" t="s">
        <v>957</v>
      </c>
      <c r="AA20" s="386"/>
      <c r="AB20" s="386">
        <v>450</v>
      </c>
      <c r="AC20" s="386"/>
      <c r="AD20" s="386"/>
      <c r="AE20" s="386"/>
      <c r="AF20" s="386"/>
      <c r="AG20" s="386"/>
      <c r="AH20" s="386"/>
      <c r="AI20" s="386"/>
      <c r="AJ20" s="386"/>
      <c r="AK20" s="386"/>
      <c r="AL20" s="386"/>
      <c r="AM20" s="382"/>
      <c r="AN20" s="382"/>
      <c r="AO20" s="382" t="s">
        <v>958</v>
      </c>
      <c r="AP20" s="382" t="s">
        <v>959</v>
      </c>
      <c r="AQ20" s="389" t="s">
        <v>639</v>
      </c>
      <c r="AR20" s="389" t="s">
        <v>640</v>
      </c>
      <c r="AS20" s="389" t="s">
        <v>184</v>
      </c>
      <c r="AT20" s="389"/>
      <c r="AU20" s="389"/>
      <c r="AV20" s="12">
        <v>1</v>
      </c>
    </row>
    <row r="21" s="12" customFormat="1" ht="183" customHeight="1" spans="1:48">
      <c r="A21" s="382">
        <v>14</v>
      </c>
      <c r="B21" s="391"/>
      <c r="C21" s="382">
        <v>2024</v>
      </c>
      <c r="D21" s="65" t="s">
        <v>259</v>
      </c>
      <c r="E21" s="382" t="s">
        <v>178</v>
      </c>
      <c r="F21" s="386" t="s">
        <v>1013</v>
      </c>
      <c r="G21" s="382" t="s">
        <v>225</v>
      </c>
      <c r="H21" s="65" t="s">
        <v>1053</v>
      </c>
      <c r="I21" s="382"/>
      <c r="J21" s="389" t="s">
        <v>682</v>
      </c>
      <c r="K21" s="389"/>
      <c r="L21" s="389"/>
      <c r="M21" s="389"/>
      <c r="N21" s="389"/>
      <c r="O21" s="389"/>
      <c r="P21" s="389"/>
      <c r="Q21" s="389"/>
      <c r="R21" s="389"/>
      <c r="S21" s="389">
        <v>289</v>
      </c>
      <c r="T21" s="389">
        <v>1120</v>
      </c>
      <c r="U21" s="389">
        <v>66</v>
      </c>
      <c r="V21" s="389">
        <v>275</v>
      </c>
      <c r="W21" s="382" t="s">
        <v>227</v>
      </c>
      <c r="X21" s="382" t="s">
        <v>656</v>
      </c>
      <c r="Y21" s="382" t="s">
        <v>183</v>
      </c>
      <c r="Z21" s="382"/>
      <c r="AA21" s="382"/>
      <c r="AB21" s="389">
        <v>300</v>
      </c>
      <c r="AC21" s="389"/>
      <c r="AD21" s="389"/>
      <c r="AE21" s="389"/>
      <c r="AF21" s="389"/>
      <c r="AG21" s="389"/>
      <c r="AH21" s="389"/>
      <c r="AI21" s="389"/>
      <c r="AJ21" s="389"/>
      <c r="AK21" s="389"/>
      <c r="AL21" s="389"/>
      <c r="AM21" s="389"/>
      <c r="AN21" s="389"/>
      <c r="AO21" s="382" t="s">
        <v>683</v>
      </c>
      <c r="AP21" s="382" t="s">
        <v>683</v>
      </c>
      <c r="AQ21" s="389" t="s">
        <v>184</v>
      </c>
      <c r="AR21" s="389" t="s">
        <v>640</v>
      </c>
      <c r="AS21" s="389" t="s">
        <v>184</v>
      </c>
      <c r="AT21" s="389"/>
      <c r="AU21" s="389"/>
      <c r="AV21" s="12">
        <v>1</v>
      </c>
    </row>
    <row r="22" s="7" customFormat="1" ht="103" customHeight="1" spans="1:48">
      <c r="A22" s="382">
        <v>15</v>
      </c>
      <c r="B22" s="382"/>
      <c r="C22" s="382"/>
      <c r="D22" s="65" t="s">
        <v>216</v>
      </c>
      <c r="E22" s="382" t="s">
        <v>178</v>
      </c>
      <c r="F22" s="382" t="s">
        <v>1009</v>
      </c>
      <c r="G22" s="382" t="s">
        <v>218</v>
      </c>
      <c r="H22" s="65" t="s">
        <v>219</v>
      </c>
      <c r="I22" s="382"/>
      <c r="J22" s="382"/>
      <c r="K22" s="382"/>
      <c r="L22" s="382"/>
      <c r="M22" s="382"/>
      <c r="N22" s="382"/>
      <c r="O22" s="382"/>
      <c r="P22" s="382"/>
      <c r="Q22" s="382"/>
      <c r="R22" s="382"/>
      <c r="S22" s="382"/>
      <c r="T22" s="382"/>
      <c r="U22" s="382"/>
      <c r="V22" s="382"/>
      <c r="W22" s="382" t="s">
        <v>206</v>
      </c>
      <c r="X22" s="382"/>
      <c r="Y22" s="382" t="s">
        <v>183</v>
      </c>
      <c r="Z22" s="382"/>
      <c r="AA22" s="382"/>
      <c r="AB22" s="382">
        <v>220</v>
      </c>
      <c r="AC22" s="382"/>
      <c r="AD22" s="420"/>
      <c r="AE22" s="420"/>
      <c r="AF22" s="420"/>
      <c r="AG22" s="420"/>
      <c r="AH22" s="382"/>
      <c r="AI22" s="382"/>
      <c r="AJ22" s="382"/>
      <c r="AK22" s="382"/>
      <c r="AL22" s="382"/>
      <c r="AM22" s="382"/>
      <c r="AN22" s="382"/>
      <c r="AO22" s="382"/>
      <c r="AP22" s="382"/>
      <c r="AQ22" s="389" t="s">
        <v>639</v>
      </c>
      <c r="AR22" s="389" t="s">
        <v>640</v>
      </c>
      <c r="AS22" s="389" t="s">
        <v>184</v>
      </c>
      <c r="AT22" s="389"/>
      <c r="AU22" s="389"/>
      <c r="AV22" s="12">
        <v>1</v>
      </c>
    </row>
    <row r="23" s="9" customFormat="1" ht="309.6" spans="1:48">
      <c r="A23" s="382">
        <v>16</v>
      </c>
      <c r="B23" s="391"/>
      <c r="C23" s="401">
        <v>2024</v>
      </c>
      <c r="D23" s="398" t="s">
        <v>613</v>
      </c>
      <c r="E23" s="401" t="s">
        <v>178</v>
      </c>
      <c r="F23" s="401" t="s">
        <v>984</v>
      </c>
      <c r="G23" s="401" t="s">
        <v>409</v>
      </c>
      <c r="H23" s="398" t="s">
        <v>1014</v>
      </c>
      <c r="I23" s="401"/>
      <c r="J23" s="401"/>
      <c r="K23" s="401"/>
      <c r="L23" s="401"/>
      <c r="M23" s="401"/>
      <c r="N23" s="401"/>
      <c r="O23" s="401"/>
      <c r="P23" s="401"/>
      <c r="Q23" s="401"/>
      <c r="R23" s="401"/>
      <c r="S23" s="401">
        <v>955</v>
      </c>
      <c r="T23" s="401">
        <v>3536</v>
      </c>
      <c r="U23" s="401">
        <v>317</v>
      </c>
      <c r="V23" s="401">
        <v>1254</v>
      </c>
      <c r="W23" s="401" t="s">
        <v>192</v>
      </c>
      <c r="X23" s="401" t="s">
        <v>810</v>
      </c>
      <c r="Y23" s="401" t="s">
        <v>183</v>
      </c>
      <c r="Z23" s="401" t="s">
        <v>811</v>
      </c>
      <c r="AA23" s="401"/>
      <c r="AB23" s="401">
        <v>242</v>
      </c>
      <c r="AC23" s="401"/>
      <c r="AD23" s="401"/>
      <c r="AE23" s="401"/>
      <c r="AF23" s="401"/>
      <c r="AG23" s="401"/>
      <c r="AH23" s="401"/>
      <c r="AI23" s="401"/>
      <c r="AJ23" s="401"/>
      <c r="AK23" s="401"/>
      <c r="AL23" s="401"/>
      <c r="AM23" s="401"/>
      <c r="AN23" s="401"/>
      <c r="AO23" s="401" t="s">
        <v>816</v>
      </c>
      <c r="AP23" s="401" t="s">
        <v>817</v>
      </c>
      <c r="AQ23" s="389" t="s">
        <v>639</v>
      </c>
      <c r="AR23" s="389" t="s">
        <v>640</v>
      </c>
      <c r="AS23" s="389" t="s">
        <v>184</v>
      </c>
      <c r="AT23" s="389"/>
      <c r="AU23" s="389"/>
      <c r="AV23" s="12">
        <v>1</v>
      </c>
    </row>
    <row r="24" s="7" customFormat="1" ht="89" customHeight="1" spans="1:48">
      <c r="A24" s="377" t="s">
        <v>1065</v>
      </c>
      <c r="B24" s="378"/>
      <c r="C24" s="378"/>
      <c r="D24" s="378"/>
      <c r="E24" s="378"/>
      <c r="F24" s="378"/>
      <c r="G24" s="378"/>
      <c r="H24" s="378"/>
      <c r="I24" s="378"/>
      <c r="J24" s="378"/>
      <c r="K24" s="378"/>
      <c r="L24" s="378"/>
      <c r="M24" s="378"/>
      <c r="N24" s="378"/>
      <c r="O24" s="378"/>
      <c r="P24" s="378"/>
      <c r="Q24" s="378"/>
      <c r="R24" s="378"/>
      <c r="S24" s="378"/>
      <c r="T24" s="378"/>
      <c r="U24" s="378"/>
      <c r="V24" s="378"/>
      <c r="W24" s="378"/>
      <c r="X24" s="378"/>
      <c r="Y24" s="403"/>
      <c r="Z24" s="382"/>
      <c r="AA24" s="382"/>
      <c r="AB24" s="376">
        <f>SUM(AB25:AB39)</f>
        <v>4696</v>
      </c>
      <c r="AC24" s="382"/>
      <c r="AD24" s="420"/>
      <c r="AE24" s="420"/>
      <c r="AF24" s="420"/>
      <c r="AG24" s="420"/>
      <c r="AH24" s="382"/>
      <c r="AI24" s="382"/>
      <c r="AJ24" s="382"/>
      <c r="AK24" s="382"/>
      <c r="AL24" s="382"/>
      <c r="AM24" s="382"/>
      <c r="AN24" s="382"/>
      <c r="AO24" s="382"/>
      <c r="AP24" s="382"/>
      <c r="AQ24" s="389" t="s">
        <v>1063</v>
      </c>
      <c r="AR24" s="389" t="s">
        <v>1063</v>
      </c>
      <c r="AS24" s="389" t="s">
        <v>1063</v>
      </c>
      <c r="AT24" s="389"/>
      <c r="AU24" s="389"/>
      <c r="AV24" s="12"/>
    </row>
    <row r="25" s="12" customFormat="1" ht="186" customHeight="1" spans="1:47">
      <c r="A25" s="382">
        <v>1</v>
      </c>
      <c r="B25" s="391"/>
      <c r="C25" s="382"/>
      <c r="D25" s="65" t="s">
        <v>1056</v>
      </c>
      <c r="E25" s="382" t="s">
        <v>178</v>
      </c>
      <c r="F25" s="386" t="s">
        <v>1013</v>
      </c>
      <c r="G25" s="382" t="s">
        <v>590</v>
      </c>
      <c r="H25" s="65" t="s">
        <v>1057</v>
      </c>
      <c r="I25" s="382"/>
      <c r="J25" s="389"/>
      <c r="K25" s="389"/>
      <c r="L25" s="389"/>
      <c r="M25" s="389"/>
      <c r="N25" s="389"/>
      <c r="O25" s="389"/>
      <c r="P25" s="389"/>
      <c r="Q25" s="389"/>
      <c r="R25" s="389"/>
      <c r="S25" s="389"/>
      <c r="T25" s="389"/>
      <c r="U25" s="389"/>
      <c r="V25" s="389"/>
      <c r="W25" s="382" t="s">
        <v>985</v>
      </c>
      <c r="X25" s="382"/>
      <c r="Y25" s="382" t="s">
        <v>183</v>
      </c>
      <c r="Z25" s="382"/>
      <c r="AA25" s="382"/>
      <c r="AB25" s="389">
        <v>950</v>
      </c>
      <c r="AC25" s="389"/>
      <c r="AD25" s="389"/>
      <c r="AE25" s="389"/>
      <c r="AF25" s="389"/>
      <c r="AG25" s="389"/>
      <c r="AH25" s="389"/>
      <c r="AI25" s="389"/>
      <c r="AJ25" s="389"/>
      <c r="AK25" s="389"/>
      <c r="AL25" s="389"/>
      <c r="AM25" s="389"/>
      <c r="AN25" s="389"/>
      <c r="AO25" s="441"/>
      <c r="AP25" s="441"/>
      <c r="AQ25" s="389" t="s">
        <v>184</v>
      </c>
      <c r="AR25" s="389" t="s">
        <v>645</v>
      </c>
      <c r="AS25" s="389" t="s">
        <v>639</v>
      </c>
      <c r="AT25" s="389"/>
      <c r="AU25" s="389"/>
    </row>
    <row r="26" s="12" customFormat="1" ht="192" customHeight="1" spans="1:47">
      <c r="A26" s="382">
        <v>2</v>
      </c>
      <c r="B26" s="391"/>
      <c r="C26" s="382">
        <v>2024</v>
      </c>
      <c r="D26" s="65" t="s">
        <v>282</v>
      </c>
      <c r="E26" s="382" t="s">
        <v>178</v>
      </c>
      <c r="F26" s="386" t="s">
        <v>1013</v>
      </c>
      <c r="G26" s="382" t="s">
        <v>252</v>
      </c>
      <c r="H26" s="65" t="s">
        <v>1058</v>
      </c>
      <c r="I26" s="382"/>
      <c r="J26" s="389"/>
      <c r="K26" s="389"/>
      <c r="L26" s="389"/>
      <c r="M26" s="389"/>
      <c r="N26" s="389"/>
      <c r="O26" s="389"/>
      <c r="P26" s="389"/>
      <c r="Q26" s="389"/>
      <c r="R26" s="389"/>
      <c r="S26" s="389">
        <v>462</v>
      </c>
      <c r="T26" s="389">
        <v>1868</v>
      </c>
      <c r="U26" s="389">
        <v>118</v>
      </c>
      <c r="V26" s="389">
        <v>511</v>
      </c>
      <c r="W26" s="382" t="s">
        <v>227</v>
      </c>
      <c r="X26" s="382" t="s">
        <v>656</v>
      </c>
      <c r="Y26" s="382" t="s">
        <v>183</v>
      </c>
      <c r="Z26" s="382"/>
      <c r="AA26" s="382"/>
      <c r="AB26" s="389">
        <v>650</v>
      </c>
      <c r="AC26" s="389"/>
      <c r="AD26" s="389"/>
      <c r="AE26" s="389"/>
      <c r="AF26" s="389"/>
      <c r="AG26" s="389"/>
      <c r="AH26" s="389"/>
      <c r="AI26" s="389"/>
      <c r="AJ26" s="389"/>
      <c r="AK26" s="389"/>
      <c r="AL26" s="389"/>
      <c r="AM26" s="389"/>
      <c r="AN26" s="389"/>
      <c r="AO26" s="441" t="s">
        <v>695</v>
      </c>
      <c r="AP26" s="441" t="s">
        <v>695</v>
      </c>
      <c r="AQ26" s="389" t="s">
        <v>184</v>
      </c>
      <c r="AR26" s="389" t="s">
        <v>645</v>
      </c>
      <c r="AS26" s="389" t="s">
        <v>639</v>
      </c>
      <c r="AT26" s="389"/>
      <c r="AU26" s="389"/>
    </row>
    <row r="27" s="12" customFormat="1" ht="249" customHeight="1" spans="1:47">
      <c r="A27" s="382">
        <v>3</v>
      </c>
      <c r="B27" s="391"/>
      <c r="C27" s="382">
        <v>2024</v>
      </c>
      <c r="D27" s="65" t="s">
        <v>263</v>
      </c>
      <c r="E27" s="382" t="s">
        <v>178</v>
      </c>
      <c r="F27" s="386" t="s">
        <v>1013</v>
      </c>
      <c r="G27" s="382" t="s">
        <v>265</v>
      </c>
      <c r="H27" s="65" t="s">
        <v>266</v>
      </c>
      <c r="I27" s="382"/>
      <c r="J27" s="389" t="s">
        <v>687</v>
      </c>
      <c r="K27" s="389"/>
      <c r="L27" s="389"/>
      <c r="M27" s="389"/>
      <c r="N27" s="389"/>
      <c r="O27" s="389"/>
      <c r="P27" s="389"/>
      <c r="Q27" s="389"/>
      <c r="R27" s="389"/>
      <c r="S27" s="389">
        <v>694</v>
      </c>
      <c r="T27" s="389">
        <v>2838</v>
      </c>
      <c r="U27" s="389">
        <v>200</v>
      </c>
      <c r="V27" s="389">
        <v>872</v>
      </c>
      <c r="W27" s="382" t="s">
        <v>227</v>
      </c>
      <c r="X27" s="382" t="s">
        <v>656</v>
      </c>
      <c r="Y27" s="382" t="s">
        <v>207</v>
      </c>
      <c r="Z27" s="382"/>
      <c r="AA27" s="382"/>
      <c r="AB27" s="389">
        <v>500</v>
      </c>
      <c r="AC27" s="389"/>
      <c r="AD27" s="389"/>
      <c r="AE27" s="389"/>
      <c r="AF27" s="389"/>
      <c r="AG27" s="389"/>
      <c r="AH27" s="389"/>
      <c r="AI27" s="389"/>
      <c r="AJ27" s="389"/>
      <c r="AK27" s="389"/>
      <c r="AL27" s="389"/>
      <c r="AM27" s="389"/>
      <c r="AN27" s="389"/>
      <c r="AO27" s="441" t="s">
        <v>688</v>
      </c>
      <c r="AP27" s="441" t="s">
        <v>688</v>
      </c>
      <c r="AQ27" s="389" t="s">
        <v>184</v>
      </c>
      <c r="AR27" s="389" t="s">
        <v>645</v>
      </c>
      <c r="AS27" s="389" t="s">
        <v>639</v>
      </c>
      <c r="AT27" s="389"/>
      <c r="AU27" s="389"/>
    </row>
    <row r="28" s="443" customFormat="1" ht="186" customHeight="1" spans="1:48">
      <c r="A28" s="382">
        <v>4</v>
      </c>
      <c r="B28" s="391"/>
      <c r="C28" s="382" t="s">
        <v>303</v>
      </c>
      <c r="D28" s="448" t="s">
        <v>327</v>
      </c>
      <c r="E28" s="382" t="s">
        <v>178</v>
      </c>
      <c r="F28" s="386" t="s">
        <v>984</v>
      </c>
      <c r="G28" s="382" t="s">
        <v>328</v>
      </c>
      <c r="H28" s="65" t="s">
        <v>329</v>
      </c>
      <c r="I28" s="382">
        <v>1</v>
      </c>
      <c r="J28" s="382" t="s">
        <v>727</v>
      </c>
      <c r="K28" s="382"/>
      <c r="L28" s="382"/>
      <c r="M28" s="382"/>
      <c r="N28" s="382"/>
      <c r="O28" s="382"/>
      <c r="P28" s="382"/>
      <c r="Q28" s="382"/>
      <c r="R28" s="382"/>
      <c r="S28" s="382">
        <v>300</v>
      </c>
      <c r="T28" s="382">
        <v>1200</v>
      </c>
      <c r="U28" s="382">
        <v>266</v>
      </c>
      <c r="V28" s="382">
        <v>1064</v>
      </c>
      <c r="W28" s="382" t="s">
        <v>305</v>
      </c>
      <c r="X28" s="382" t="s">
        <v>705</v>
      </c>
      <c r="Y28" s="382" t="s">
        <v>207</v>
      </c>
      <c r="Z28" s="382" t="s">
        <v>715</v>
      </c>
      <c r="AA28" s="382"/>
      <c r="AB28" s="382">
        <v>1000</v>
      </c>
      <c r="AC28" s="382"/>
      <c r="AD28" s="382"/>
      <c r="AE28" s="382"/>
      <c r="AF28" s="382"/>
      <c r="AG28" s="382"/>
      <c r="AH28" s="382"/>
      <c r="AI28" s="382"/>
      <c r="AJ28" s="382"/>
      <c r="AK28" s="382"/>
      <c r="AL28" s="382"/>
      <c r="AM28" s="382"/>
      <c r="AN28" s="382"/>
      <c r="AO28" s="382" t="s">
        <v>728</v>
      </c>
      <c r="AP28" s="382" t="s">
        <v>728</v>
      </c>
      <c r="AQ28" s="389" t="s">
        <v>639</v>
      </c>
      <c r="AR28" s="389" t="s">
        <v>645</v>
      </c>
      <c r="AS28" s="389" t="s">
        <v>639</v>
      </c>
      <c r="AT28" s="389"/>
      <c r="AU28" s="389"/>
      <c r="AV28" s="12"/>
    </row>
    <row r="29" s="236" customFormat="1" ht="154.8" spans="1:48">
      <c r="A29" s="382">
        <v>5</v>
      </c>
      <c r="B29" s="382"/>
      <c r="C29" s="382">
        <v>2024</v>
      </c>
      <c r="D29" s="65" t="s">
        <v>383</v>
      </c>
      <c r="E29" s="382" t="s">
        <v>178</v>
      </c>
      <c r="F29" s="386" t="s">
        <v>990</v>
      </c>
      <c r="G29" s="382" t="s">
        <v>357</v>
      </c>
      <c r="H29" s="65" t="s">
        <v>384</v>
      </c>
      <c r="I29" s="382"/>
      <c r="J29" s="382" t="s">
        <v>789</v>
      </c>
      <c r="K29" s="382"/>
      <c r="L29" s="382"/>
      <c r="M29" s="382"/>
      <c r="N29" s="382"/>
      <c r="O29" s="382"/>
      <c r="P29" s="382"/>
      <c r="Q29" s="382"/>
      <c r="R29" s="382"/>
      <c r="S29" s="382">
        <v>67</v>
      </c>
      <c r="T29" s="382"/>
      <c r="U29" s="382">
        <v>15</v>
      </c>
      <c r="V29" s="382"/>
      <c r="W29" s="382" t="s">
        <v>1016</v>
      </c>
      <c r="X29" s="382" t="s">
        <v>749</v>
      </c>
      <c r="Y29" s="382" t="s">
        <v>207</v>
      </c>
      <c r="Z29" s="382"/>
      <c r="AA29" s="382"/>
      <c r="AB29" s="382">
        <v>200</v>
      </c>
      <c r="AC29" s="382"/>
      <c r="AD29" s="382"/>
      <c r="AE29" s="382"/>
      <c r="AF29" s="382"/>
      <c r="AG29" s="382"/>
      <c r="AH29" s="382"/>
      <c r="AI29" s="382"/>
      <c r="AJ29" s="382"/>
      <c r="AK29" s="382"/>
      <c r="AL29" s="382"/>
      <c r="AM29" s="382"/>
      <c r="AN29" s="382"/>
      <c r="AO29" s="382" t="s">
        <v>790</v>
      </c>
      <c r="AP29" s="382" t="s">
        <v>791</v>
      </c>
      <c r="AQ29" s="382" t="s">
        <v>639</v>
      </c>
      <c r="AR29" s="389" t="s">
        <v>645</v>
      </c>
      <c r="AS29" s="382" t="s">
        <v>639</v>
      </c>
      <c r="AT29" s="382"/>
      <c r="AU29" s="382"/>
      <c r="AV29" s="454"/>
    </row>
    <row r="30" s="12" customFormat="1" ht="154.8" spans="1:47">
      <c r="A30" s="382">
        <v>6</v>
      </c>
      <c r="B30" s="391"/>
      <c r="C30" s="401">
        <v>2024</v>
      </c>
      <c r="D30" s="398" t="s">
        <v>1017</v>
      </c>
      <c r="E30" s="401" t="s">
        <v>178</v>
      </c>
      <c r="F30" s="401" t="s">
        <v>984</v>
      </c>
      <c r="G30" s="401" t="s">
        <v>442</v>
      </c>
      <c r="H30" s="398" t="s">
        <v>443</v>
      </c>
      <c r="I30" s="401"/>
      <c r="J30" s="401"/>
      <c r="K30" s="401"/>
      <c r="L30" s="401"/>
      <c r="M30" s="401"/>
      <c r="N30" s="401"/>
      <c r="O30" s="401"/>
      <c r="P30" s="401"/>
      <c r="Q30" s="401"/>
      <c r="R30" s="401"/>
      <c r="S30" s="401">
        <v>472</v>
      </c>
      <c r="T30" s="401">
        <v>1694</v>
      </c>
      <c r="U30" s="401">
        <v>127</v>
      </c>
      <c r="V30" s="401">
        <v>488</v>
      </c>
      <c r="W30" s="401" t="s">
        <v>192</v>
      </c>
      <c r="X30" s="401" t="s">
        <v>810</v>
      </c>
      <c r="Y30" s="401" t="s">
        <v>207</v>
      </c>
      <c r="Z30" s="401" t="s">
        <v>715</v>
      </c>
      <c r="AA30" s="401"/>
      <c r="AB30" s="401">
        <v>100</v>
      </c>
      <c r="AC30" s="401"/>
      <c r="AD30" s="401"/>
      <c r="AE30" s="401"/>
      <c r="AF30" s="401"/>
      <c r="AG30" s="401"/>
      <c r="AH30" s="401"/>
      <c r="AI30" s="401"/>
      <c r="AJ30" s="401"/>
      <c r="AK30" s="401"/>
      <c r="AL30" s="401"/>
      <c r="AM30" s="401"/>
      <c r="AN30" s="401"/>
      <c r="AO30" s="401" t="s">
        <v>841</v>
      </c>
      <c r="AP30" s="401" t="s">
        <v>842</v>
      </c>
      <c r="AQ30" s="389" t="s">
        <v>639</v>
      </c>
      <c r="AR30" s="389" t="s">
        <v>645</v>
      </c>
      <c r="AS30" s="389" t="s">
        <v>639</v>
      </c>
      <c r="AT30" s="389"/>
      <c r="AU30" s="389"/>
    </row>
    <row r="31" ht="201" customHeight="1" spans="1:47">
      <c r="A31" s="382">
        <v>7</v>
      </c>
      <c r="B31" s="386"/>
      <c r="C31" s="386" t="s">
        <v>303</v>
      </c>
      <c r="D31" s="402" t="s">
        <v>592</v>
      </c>
      <c r="E31" s="386" t="s">
        <v>178</v>
      </c>
      <c r="F31" s="386" t="s">
        <v>1022</v>
      </c>
      <c r="G31" s="386" t="s">
        <v>593</v>
      </c>
      <c r="H31" s="402" t="s">
        <v>594</v>
      </c>
      <c r="I31" s="449">
        <v>1</v>
      </c>
      <c r="J31" s="449" t="s">
        <v>948</v>
      </c>
      <c r="K31" s="449"/>
      <c r="L31" s="449"/>
      <c r="M31" s="449"/>
      <c r="N31" s="449"/>
      <c r="O31" s="449"/>
      <c r="P31" s="449"/>
      <c r="Q31" s="449"/>
      <c r="R31" s="449"/>
      <c r="S31" s="449">
        <v>50</v>
      </c>
      <c r="T31" s="449">
        <v>218</v>
      </c>
      <c r="U31" s="449">
        <v>44</v>
      </c>
      <c r="V31" s="449">
        <v>2</v>
      </c>
      <c r="W31" s="386" t="s">
        <v>985</v>
      </c>
      <c r="X31" s="386" t="s">
        <v>944</v>
      </c>
      <c r="Y31" s="386" t="s">
        <v>207</v>
      </c>
      <c r="Z31" s="386" t="s">
        <v>945</v>
      </c>
      <c r="AA31" s="386"/>
      <c r="AB31" s="386">
        <v>370</v>
      </c>
      <c r="AC31" s="386"/>
      <c r="AD31" s="386"/>
      <c r="AE31" s="386"/>
      <c r="AF31" s="386"/>
      <c r="AG31" s="386"/>
      <c r="AH31" s="386"/>
      <c r="AI31" s="386"/>
      <c r="AJ31" s="386"/>
      <c r="AK31" s="386"/>
      <c r="AL31" s="386"/>
      <c r="AM31" s="382"/>
      <c r="AN31" s="382"/>
      <c r="AO31" s="382" t="s">
        <v>949</v>
      </c>
      <c r="AP31" s="382" t="s">
        <v>949</v>
      </c>
      <c r="AQ31" s="389" t="s">
        <v>639</v>
      </c>
      <c r="AR31" s="389" t="s">
        <v>645</v>
      </c>
      <c r="AS31" s="389" t="s">
        <v>639</v>
      </c>
      <c r="AT31" s="389"/>
      <c r="AU31" s="389"/>
    </row>
    <row r="32" s="8" customFormat="1" ht="133" customHeight="1" spans="1:48">
      <c r="A32" s="382">
        <v>8</v>
      </c>
      <c r="B32" s="389"/>
      <c r="C32" s="389"/>
      <c r="D32" s="65" t="s">
        <v>648</v>
      </c>
      <c r="E32" s="382" t="s">
        <v>178</v>
      </c>
      <c r="F32" s="386" t="s">
        <v>1011</v>
      </c>
      <c r="G32" s="382" t="s">
        <v>1059</v>
      </c>
      <c r="H32" s="65" t="s">
        <v>1060</v>
      </c>
      <c r="I32" s="382"/>
      <c r="J32" s="382"/>
      <c r="K32" s="382"/>
      <c r="L32" s="382"/>
      <c r="M32" s="382"/>
      <c r="N32" s="382"/>
      <c r="O32" s="382"/>
      <c r="P32" s="382"/>
      <c r="Q32" s="382"/>
      <c r="R32" s="382"/>
      <c r="S32" s="382"/>
      <c r="T32" s="382"/>
      <c r="U32" s="382"/>
      <c r="V32" s="382"/>
      <c r="W32" s="382" t="s">
        <v>183</v>
      </c>
      <c r="X32" s="382"/>
      <c r="Y32" s="382" t="s">
        <v>183</v>
      </c>
      <c r="Z32" s="382"/>
      <c r="AA32" s="382"/>
      <c r="AB32" s="382">
        <v>116</v>
      </c>
      <c r="AC32" s="382"/>
      <c r="AD32" s="382"/>
      <c r="AE32" s="382"/>
      <c r="AF32" s="382"/>
      <c r="AG32" s="382"/>
      <c r="AH32" s="382"/>
      <c r="AI32" s="382"/>
      <c r="AJ32" s="382"/>
      <c r="AK32" s="382"/>
      <c r="AL32" s="382"/>
      <c r="AM32" s="382"/>
      <c r="AN32" s="382"/>
      <c r="AO32" s="382"/>
      <c r="AP32" s="382"/>
      <c r="AQ32" s="382" t="s">
        <v>639</v>
      </c>
      <c r="AR32" s="389" t="s">
        <v>645</v>
      </c>
      <c r="AS32" s="382" t="s">
        <v>639</v>
      </c>
      <c r="AT32" s="389"/>
      <c r="AU32" s="389"/>
      <c r="AV32" s="12"/>
    </row>
    <row r="33" s="7" customFormat="1" ht="109" customHeight="1" spans="1:48">
      <c r="A33" s="382">
        <v>9</v>
      </c>
      <c r="B33" s="382"/>
      <c r="C33" s="382"/>
      <c r="D33" s="65" t="s">
        <v>1000</v>
      </c>
      <c r="E33" s="382" t="s">
        <v>178</v>
      </c>
      <c r="F33" s="382" t="s">
        <v>1001</v>
      </c>
      <c r="G33" s="382" t="s">
        <v>995</v>
      </c>
      <c r="H33" s="65" t="s">
        <v>1002</v>
      </c>
      <c r="I33" s="382"/>
      <c r="J33" s="382"/>
      <c r="K33" s="382"/>
      <c r="L33" s="382"/>
      <c r="M33" s="382"/>
      <c r="N33" s="382"/>
      <c r="O33" s="382"/>
      <c r="P33" s="382"/>
      <c r="Q33" s="382"/>
      <c r="R33" s="382"/>
      <c r="S33" s="382"/>
      <c r="T33" s="382"/>
      <c r="U33" s="382"/>
      <c r="V33" s="382"/>
      <c r="W33" s="401" t="s">
        <v>1003</v>
      </c>
      <c r="X33" s="382"/>
      <c r="Y33" s="401" t="s">
        <v>1003</v>
      </c>
      <c r="Z33" s="382"/>
      <c r="AA33" s="382"/>
      <c r="AB33" s="382">
        <v>10</v>
      </c>
      <c r="AC33" s="382"/>
      <c r="AD33" s="420"/>
      <c r="AE33" s="420"/>
      <c r="AF33" s="420"/>
      <c r="AG33" s="420"/>
      <c r="AH33" s="382"/>
      <c r="AI33" s="382"/>
      <c r="AJ33" s="382"/>
      <c r="AK33" s="382"/>
      <c r="AL33" s="382"/>
      <c r="AM33" s="382"/>
      <c r="AN33" s="382"/>
      <c r="AO33" s="382"/>
      <c r="AP33" s="382"/>
      <c r="AQ33" s="389" t="s">
        <v>639</v>
      </c>
      <c r="AR33" s="389" t="s">
        <v>645</v>
      </c>
      <c r="AS33" s="389" t="s">
        <v>639</v>
      </c>
      <c r="AT33" s="389"/>
      <c r="AU33" s="389"/>
      <c r="AV33" s="12"/>
    </row>
    <row r="34" s="12" customFormat="1" ht="155" customHeight="1" spans="1:47">
      <c r="A34" s="382">
        <v>10</v>
      </c>
      <c r="B34" s="391"/>
      <c r="C34" s="382">
        <v>2024</v>
      </c>
      <c r="D34" s="65" t="s">
        <v>236</v>
      </c>
      <c r="E34" s="382" t="s">
        <v>178</v>
      </c>
      <c r="F34" s="386" t="s">
        <v>1013</v>
      </c>
      <c r="G34" s="382" t="s">
        <v>225</v>
      </c>
      <c r="H34" s="65" t="s">
        <v>237</v>
      </c>
      <c r="I34" s="382"/>
      <c r="J34" s="389"/>
      <c r="K34" s="389"/>
      <c r="L34" s="389"/>
      <c r="M34" s="389"/>
      <c r="N34" s="389"/>
      <c r="O34" s="389"/>
      <c r="P34" s="389"/>
      <c r="Q34" s="389"/>
      <c r="R34" s="389"/>
      <c r="S34" s="389">
        <v>694</v>
      </c>
      <c r="T34" s="389">
        <v>2838</v>
      </c>
      <c r="U34" s="389">
        <v>200</v>
      </c>
      <c r="V34" s="389">
        <v>872</v>
      </c>
      <c r="W34" s="382" t="s">
        <v>227</v>
      </c>
      <c r="X34" s="382" t="s">
        <v>656</v>
      </c>
      <c r="Y34" s="382" t="s">
        <v>183</v>
      </c>
      <c r="Z34" s="382"/>
      <c r="AA34" s="382"/>
      <c r="AB34" s="389">
        <v>150</v>
      </c>
      <c r="AC34" s="389"/>
      <c r="AD34" s="389"/>
      <c r="AE34" s="389"/>
      <c r="AF34" s="389"/>
      <c r="AG34" s="389"/>
      <c r="AH34" s="389"/>
      <c r="AI34" s="389"/>
      <c r="AJ34" s="389"/>
      <c r="AK34" s="389"/>
      <c r="AL34" s="389"/>
      <c r="AM34" s="389"/>
      <c r="AN34" s="389"/>
      <c r="AO34" s="441" t="s">
        <v>664</v>
      </c>
      <c r="AP34" s="441" t="s">
        <v>664</v>
      </c>
      <c r="AQ34" s="389" t="s">
        <v>184</v>
      </c>
      <c r="AR34" s="389" t="s">
        <v>645</v>
      </c>
      <c r="AS34" s="389" t="s">
        <v>184</v>
      </c>
      <c r="AT34" s="389"/>
      <c r="AU34" s="389"/>
    </row>
    <row r="35" s="178" customFormat="1" ht="154" customHeight="1" spans="1:48">
      <c r="A35" s="382">
        <v>11</v>
      </c>
      <c r="B35" s="382"/>
      <c r="C35" s="382">
        <v>2024</v>
      </c>
      <c r="D35" s="65" t="s">
        <v>356</v>
      </c>
      <c r="E35" s="382" t="s">
        <v>178</v>
      </c>
      <c r="F35" s="386" t="s">
        <v>1013</v>
      </c>
      <c r="G35" s="382" t="s">
        <v>357</v>
      </c>
      <c r="H35" s="65" t="s">
        <v>358</v>
      </c>
      <c r="I35" s="382"/>
      <c r="J35" s="382" t="s">
        <v>755</v>
      </c>
      <c r="K35" s="389"/>
      <c r="L35" s="389"/>
      <c r="M35" s="389"/>
      <c r="N35" s="389"/>
      <c r="O35" s="389"/>
      <c r="P35" s="389"/>
      <c r="Q35" s="389"/>
      <c r="R35" s="389"/>
      <c r="S35" s="389">
        <v>350</v>
      </c>
      <c r="T35" s="389"/>
      <c r="U35" s="389">
        <v>233</v>
      </c>
      <c r="V35" s="389"/>
      <c r="W35" s="382" t="s">
        <v>1016</v>
      </c>
      <c r="X35" s="382" t="s">
        <v>749</v>
      </c>
      <c r="Y35" s="382" t="s">
        <v>183</v>
      </c>
      <c r="Z35" s="382"/>
      <c r="AA35" s="382"/>
      <c r="AB35" s="382">
        <v>80</v>
      </c>
      <c r="AC35" s="389"/>
      <c r="AD35" s="389"/>
      <c r="AE35" s="389"/>
      <c r="AF35" s="389"/>
      <c r="AG35" s="389"/>
      <c r="AH35" s="389"/>
      <c r="AI35" s="389"/>
      <c r="AJ35" s="389"/>
      <c r="AK35" s="389"/>
      <c r="AL35" s="389"/>
      <c r="AM35" s="389"/>
      <c r="AN35" s="389"/>
      <c r="AO35" s="382" t="s">
        <v>756</v>
      </c>
      <c r="AP35" s="382" t="s">
        <v>757</v>
      </c>
      <c r="AQ35" s="389" t="s">
        <v>639</v>
      </c>
      <c r="AR35" s="389" t="s">
        <v>645</v>
      </c>
      <c r="AS35" s="389" t="s">
        <v>184</v>
      </c>
      <c r="AT35" s="389"/>
      <c r="AU35" s="389"/>
      <c r="AV35" s="12"/>
    </row>
    <row r="36" s="12" customFormat="1" ht="129" spans="1:47">
      <c r="A36" s="382">
        <v>12</v>
      </c>
      <c r="B36" s="391"/>
      <c r="C36" s="382">
        <v>2024</v>
      </c>
      <c r="D36" s="65" t="s">
        <v>285</v>
      </c>
      <c r="E36" s="382" t="s">
        <v>178</v>
      </c>
      <c r="F36" s="386" t="s">
        <v>1013</v>
      </c>
      <c r="G36" s="382" t="s">
        <v>252</v>
      </c>
      <c r="H36" s="65" t="s">
        <v>286</v>
      </c>
      <c r="I36" s="382"/>
      <c r="J36" s="389"/>
      <c r="K36" s="389"/>
      <c r="L36" s="389"/>
      <c r="M36" s="389"/>
      <c r="N36" s="389"/>
      <c r="O36" s="389"/>
      <c r="P36" s="389"/>
      <c r="Q36" s="389"/>
      <c r="R36" s="389"/>
      <c r="S36" s="389">
        <v>462</v>
      </c>
      <c r="T36" s="389">
        <v>1868</v>
      </c>
      <c r="U36" s="389">
        <v>118</v>
      </c>
      <c r="V36" s="389">
        <v>511</v>
      </c>
      <c r="W36" s="382" t="s">
        <v>227</v>
      </c>
      <c r="X36" s="382" t="s">
        <v>656</v>
      </c>
      <c r="Y36" s="382" t="s">
        <v>254</v>
      </c>
      <c r="Z36" s="382"/>
      <c r="AA36" s="382"/>
      <c r="AB36" s="389">
        <v>80</v>
      </c>
      <c r="AC36" s="389"/>
      <c r="AD36" s="389"/>
      <c r="AE36" s="389"/>
      <c r="AF36" s="389"/>
      <c r="AG36" s="389"/>
      <c r="AH36" s="389"/>
      <c r="AI36" s="389"/>
      <c r="AJ36" s="389"/>
      <c r="AK36" s="389"/>
      <c r="AL36" s="389"/>
      <c r="AM36" s="389"/>
      <c r="AN36" s="389"/>
      <c r="AO36" s="441" t="s">
        <v>695</v>
      </c>
      <c r="AP36" s="441" t="s">
        <v>695</v>
      </c>
      <c r="AQ36" s="389" t="s">
        <v>184</v>
      </c>
      <c r="AR36" s="389" t="s">
        <v>645</v>
      </c>
      <c r="AS36" s="389" t="s">
        <v>639</v>
      </c>
      <c r="AT36" s="389"/>
      <c r="AU36" s="389"/>
    </row>
    <row r="37" s="12" customFormat="1" ht="153" customHeight="1" spans="1:47">
      <c r="A37" s="382">
        <v>13</v>
      </c>
      <c r="B37" s="391"/>
      <c r="C37" s="401">
        <v>2024</v>
      </c>
      <c r="D37" s="398" t="s">
        <v>447</v>
      </c>
      <c r="E37" s="401" t="s">
        <v>178</v>
      </c>
      <c r="F37" s="401" t="s">
        <v>984</v>
      </c>
      <c r="G37" s="401" t="s">
        <v>403</v>
      </c>
      <c r="H37" s="398" t="s">
        <v>448</v>
      </c>
      <c r="I37" s="401"/>
      <c r="J37" s="401"/>
      <c r="K37" s="401"/>
      <c r="L37" s="401"/>
      <c r="M37" s="401"/>
      <c r="N37" s="401"/>
      <c r="O37" s="401"/>
      <c r="P37" s="401"/>
      <c r="Q37" s="401"/>
      <c r="R37" s="401"/>
      <c r="S37" s="401">
        <v>336</v>
      </c>
      <c r="T37" s="401">
        <v>1251</v>
      </c>
      <c r="U37" s="401">
        <v>142</v>
      </c>
      <c r="V37" s="401">
        <v>547</v>
      </c>
      <c r="W37" s="401" t="s">
        <v>192</v>
      </c>
      <c r="X37" s="401" t="s">
        <v>810</v>
      </c>
      <c r="Y37" s="401" t="s">
        <v>207</v>
      </c>
      <c r="Z37" s="401" t="s">
        <v>715</v>
      </c>
      <c r="AA37" s="401"/>
      <c r="AB37" s="401">
        <v>80</v>
      </c>
      <c r="AC37" s="401"/>
      <c r="AD37" s="401"/>
      <c r="AE37" s="401"/>
      <c r="AF37" s="401"/>
      <c r="AG37" s="401"/>
      <c r="AH37" s="401"/>
      <c r="AI37" s="401"/>
      <c r="AJ37" s="401"/>
      <c r="AK37" s="401"/>
      <c r="AL37" s="401"/>
      <c r="AM37" s="401"/>
      <c r="AN37" s="401"/>
      <c r="AO37" s="401" t="s">
        <v>845</v>
      </c>
      <c r="AP37" s="401" t="s">
        <v>846</v>
      </c>
      <c r="AQ37" s="389" t="s">
        <v>639</v>
      </c>
      <c r="AR37" s="389" t="s">
        <v>645</v>
      </c>
      <c r="AS37" s="389" t="s">
        <v>184</v>
      </c>
      <c r="AT37" s="389"/>
      <c r="AU37" s="389"/>
    </row>
    <row r="38" s="12" customFormat="1" ht="150" customHeight="1" spans="1:47">
      <c r="A38" s="382">
        <v>14</v>
      </c>
      <c r="B38" s="391"/>
      <c r="C38" s="401">
        <v>2024</v>
      </c>
      <c r="D38" s="398" t="s">
        <v>466</v>
      </c>
      <c r="E38" s="401" t="s">
        <v>178</v>
      </c>
      <c r="F38" s="401" t="s">
        <v>984</v>
      </c>
      <c r="G38" s="401" t="s">
        <v>403</v>
      </c>
      <c r="H38" s="398" t="s">
        <v>467</v>
      </c>
      <c r="I38" s="401"/>
      <c r="J38" s="401"/>
      <c r="K38" s="401"/>
      <c r="L38" s="401"/>
      <c r="M38" s="401"/>
      <c r="N38" s="401"/>
      <c r="O38" s="401"/>
      <c r="P38" s="401"/>
      <c r="Q38" s="401"/>
      <c r="R38" s="401"/>
      <c r="S38" s="401">
        <v>336</v>
      </c>
      <c r="T38" s="401">
        <v>1261</v>
      </c>
      <c r="U38" s="401">
        <v>142</v>
      </c>
      <c r="V38" s="401">
        <v>547</v>
      </c>
      <c r="W38" s="401" t="s">
        <v>192</v>
      </c>
      <c r="X38" s="401" t="s">
        <v>810</v>
      </c>
      <c r="Y38" s="401" t="s">
        <v>183</v>
      </c>
      <c r="Z38" s="401" t="s">
        <v>863</v>
      </c>
      <c r="AA38" s="401"/>
      <c r="AB38" s="401">
        <v>200</v>
      </c>
      <c r="AC38" s="401"/>
      <c r="AD38" s="401"/>
      <c r="AE38" s="401"/>
      <c r="AF38" s="401"/>
      <c r="AG38" s="401"/>
      <c r="AH38" s="401"/>
      <c r="AI38" s="401"/>
      <c r="AJ38" s="401"/>
      <c r="AK38" s="401"/>
      <c r="AL38" s="401"/>
      <c r="AM38" s="401"/>
      <c r="AN38" s="401"/>
      <c r="AO38" s="401" t="s">
        <v>864</v>
      </c>
      <c r="AP38" s="401" t="s">
        <v>865</v>
      </c>
      <c r="AQ38" s="389" t="s">
        <v>639</v>
      </c>
      <c r="AR38" s="389" t="s">
        <v>645</v>
      </c>
      <c r="AS38" s="389" t="s">
        <v>184</v>
      </c>
      <c r="AT38" s="389"/>
      <c r="AU38" s="389"/>
    </row>
    <row r="39" s="237" customFormat="1" ht="169" customHeight="1" spans="1:48">
      <c r="A39" s="382">
        <v>15</v>
      </c>
      <c r="B39" s="382"/>
      <c r="C39" s="382">
        <v>2024</v>
      </c>
      <c r="D39" s="65" t="s">
        <v>565</v>
      </c>
      <c r="E39" s="382" t="s">
        <v>302</v>
      </c>
      <c r="F39" s="382" t="s">
        <v>1009</v>
      </c>
      <c r="G39" s="382" t="s">
        <v>535</v>
      </c>
      <c r="H39" s="65" t="s">
        <v>566</v>
      </c>
      <c r="I39" s="382">
        <v>1</v>
      </c>
      <c r="J39" s="382"/>
      <c r="K39" s="382"/>
      <c r="L39" s="382"/>
      <c r="M39" s="382"/>
      <c r="N39" s="382"/>
      <c r="O39" s="382"/>
      <c r="P39" s="382"/>
      <c r="Q39" s="382"/>
      <c r="R39" s="382"/>
      <c r="S39" s="382"/>
      <c r="T39" s="382"/>
      <c r="U39" s="382"/>
      <c r="V39" s="382"/>
      <c r="W39" s="382" t="s">
        <v>206</v>
      </c>
      <c r="X39" s="382" t="s">
        <v>902</v>
      </c>
      <c r="Y39" s="382" t="s">
        <v>207</v>
      </c>
      <c r="Z39" s="382" t="s">
        <v>866</v>
      </c>
      <c r="AA39" s="382"/>
      <c r="AB39" s="382">
        <v>210</v>
      </c>
      <c r="AC39" s="382"/>
      <c r="AD39" s="420"/>
      <c r="AE39" s="420"/>
      <c r="AF39" s="420"/>
      <c r="AG39" s="420"/>
      <c r="AH39" s="382"/>
      <c r="AI39" s="382"/>
      <c r="AJ39" s="382"/>
      <c r="AK39" s="382"/>
      <c r="AL39" s="382"/>
      <c r="AM39" s="382"/>
      <c r="AN39" s="382"/>
      <c r="AO39" s="382" t="s">
        <v>929</v>
      </c>
      <c r="AP39" s="382" t="s">
        <v>930</v>
      </c>
      <c r="AQ39" s="389" t="s">
        <v>639</v>
      </c>
      <c r="AR39" s="389" t="s">
        <v>645</v>
      </c>
      <c r="AS39" s="389" t="s">
        <v>639</v>
      </c>
      <c r="AT39" s="389"/>
      <c r="AU39" s="389"/>
      <c r="AV39" s="12"/>
    </row>
    <row r="40" s="9" customFormat="1" ht="58" customHeight="1" spans="1:48">
      <c r="A40" s="377" t="s">
        <v>1066</v>
      </c>
      <c r="B40" s="378"/>
      <c r="C40" s="378"/>
      <c r="D40" s="378"/>
      <c r="E40" s="378"/>
      <c r="F40" s="378"/>
      <c r="G40" s="378"/>
      <c r="H40" s="403"/>
      <c r="I40" s="401"/>
      <c r="J40" s="401"/>
      <c r="K40" s="401"/>
      <c r="L40" s="401"/>
      <c r="M40" s="401"/>
      <c r="N40" s="401"/>
      <c r="O40" s="401"/>
      <c r="P40" s="401"/>
      <c r="Q40" s="401"/>
      <c r="R40" s="401"/>
      <c r="S40" s="401"/>
      <c r="T40" s="401"/>
      <c r="U40" s="401"/>
      <c r="V40" s="401"/>
      <c r="W40" s="401"/>
      <c r="X40" s="401"/>
      <c r="Y40" s="401"/>
      <c r="Z40" s="401"/>
      <c r="AA40" s="401"/>
      <c r="AB40" s="424">
        <f>SUM(AB41:AB45)</f>
        <v>7375</v>
      </c>
      <c r="AC40" s="401"/>
      <c r="AD40" s="401"/>
      <c r="AE40" s="401"/>
      <c r="AF40" s="401"/>
      <c r="AG40" s="401"/>
      <c r="AH40" s="401"/>
      <c r="AI40" s="401"/>
      <c r="AJ40" s="401"/>
      <c r="AK40" s="401"/>
      <c r="AL40" s="401"/>
      <c r="AM40" s="401"/>
      <c r="AN40" s="401"/>
      <c r="AO40" s="401"/>
      <c r="AP40" s="401"/>
      <c r="AQ40" s="389" t="s">
        <v>1063</v>
      </c>
      <c r="AR40" s="389" t="s">
        <v>1063</v>
      </c>
      <c r="AS40" s="389" t="s">
        <v>1063</v>
      </c>
      <c r="AT40" s="389"/>
      <c r="AU40" s="389"/>
      <c r="AV40" s="12"/>
    </row>
    <row r="41" s="7" customFormat="1" ht="156" customHeight="1" spans="1:48">
      <c r="A41" s="382">
        <v>1</v>
      </c>
      <c r="B41" s="382"/>
      <c r="C41" s="382"/>
      <c r="D41" s="65" t="s">
        <v>646</v>
      </c>
      <c r="E41" s="382" t="s">
        <v>302</v>
      </c>
      <c r="F41" s="386" t="s">
        <v>990</v>
      </c>
      <c r="G41" s="382" t="s">
        <v>503</v>
      </c>
      <c r="H41" s="65" t="s">
        <v>647</v>
      </c>
      <c r="I41" s="382"/>
      <c r="J41" s="382"/>
      <c r="K41" s="382"/>
      <c r="L41" s="382"/>
      <c r="M41" s="382"/>
      <c r="N41" s="382"/>
      <c r="O41" s="382"/>
      <c r="P41" s="382"/>
      <c r="Q41" s="382"/>
      <c r="R41" s="382"/>
      <c r="S41" s="382"/>
      <c r="T41" s="382"/>
      <c r="U41" s="382"/>
      <c r="V41" s="382"/>
      <c r="W41" s="401" t="s">
        <v>211</v>
      </c>
      <c r="X41" s="382"/>
      <c r="Y41" s="401" t="s">
        <v>207</v>
      </c>
      <c r="Z41" s="382"/>
      <c r="AA41" s="382"/>
      <c r="AB41" s="382">
        <v>5000</v>
      </c>
      <c r="AC41" s="382"/>
      <c r="AD41" s="420"/>
      <c r="AE41" s="420"/>
      <c r="AF41" s="420"/>
      <c r="AG41" s="420"/>
      <c r="AH41" s="382"/>
      <c r="AI41" s="382"/>
      <c r="AJ41" s="382"/>
      <c r="AK41" s="382"/>
      <c r="AL41" s="382"/>
      <c r="AM41" s="382"/>
      <c r="AN41" s="382"/>
      <c r="AO41" s="382"/>
      <c r="AP41" s="382"/>
      <c r="AQ41" s="389" t="s">
        <v>184</v>
      </c>
      <c r="AR41" s="389" t="s">
        <v>201</v>
      </c>
      <c r="AS41" s="389" t="s">
        <v>639</v>
      </c>
      <c r="AT41" s="389"/>
      <c r="AU41" s="382"/>
      <c r="AV41" s="12">
        <v>1</v>
      </c>
    </row>
    <row r="42" s="178" customFormat="1" ht="179" customHeight="1" spans="1:48">
      <c r="A42" s="382">
        <v>2</v>
      </c>
      <c r="B42" s="391"/>
      <c r="C42" s="382">
        <v>2024</v>
      </c>
      <c r="D42" s="65" t="s">
        <v>654</v>
      </c>
      <c r="E42" s="382" t="s">
        <v>178</v>
      </c>
      <c r="F42" s="386" t="s">
        <v>1013</v>
      </c>
      <c r="G42" s="382" t="s">
        <v>225</v>
      </c>
      <c r="H42" s="65" t="s">
        <v>226</v>
      </c>
      <c r="I42" s="389"/>
      <c r="J42" s="382" t="s">
        <v>655</v>
      </c>
      <c r="K42" s="389"/>
      <c r="L42" s="389"/>
      <c r="M42" s="389"/>
      <c r="N42" s="389"/>
      <c r="O42" s="389"/>
      <c r="P42" s="389"/>
      <c r="Q42" s="389"/>
      <c r="R42" s="389"/>
      <c r="S42" s="389">
        <v>694</v>
      </c>
      <c r="T42" s="389">
        <v>2838</v>
      </c>
      <c r="U42" s="389">
        <v>200</v>
      </c>
      <c r="V42" s="389">
        <v>872</v>
      </c>
      <c r="W42" s="382" t="s">
        <v>227</v>
      </c>
      <c r="X42" s="382" t="s">
        <v>656</v>
      </c>
      <c r="Y42" s="382" t="s">
        <v>183</v>
      </c>
      <c r="Z42" s="382"/>
      <c r="AA42" s="382"/>
      <c r="AB42" s="389">
        <v>1500</v>
      </c>
      <c r="AC42" s="389"/>
      <c r="AD42" s="389"/>
      <c r="AE42" s="389"/>
      <c r="AF42" s="389"/>
      <c r="AG42" s="389"/>
      <c r="AH42" s="389"/>
      <c r="AI42" s="389"/>
      <c r="AJ42" s="389"/>
      <c r="AK42" s="389"/>
      <c r="AL42" s="389"/>
      <c r="AM42" s="389"/>
      <c r="AN42" s="389"/>
      <c r="AO42" s="382" t="s">
        <v>657</v>
      </c>
      <c r="AP42" s="382" t="s">
        <v>657</v>
      </c>
      <c r="AQ42" s="389" t="s">
        <v>184</v>
      </c>
      <c r="AR42" s="389" t="s">
        <v>201</v>
      </c>
      <c r="AS42" s="389" t="s">
        <v>184</v>
      </c>
      <c r="AT42" s="389"/>
      <c r="AU42" s="389"/>
      <c r="AV42" s="12"/>
    </row>
    <row r="43" s="9" customFormat="1" ht="157" customHeight="1" spans="1:48">
      <c r="A43" s="382">
        <v>3</v>
      </c>
      <c r="B43" s="391"/>
      <c r="C43" s="382">
        <v>2024</v>
      </c>
      <c r="D43" s="65" t="s">
        <v>368</v>
      </c>
      <c r="E43" s="389" t="s">
        <v>302</v>
      </c>
      <c r="F43" s="386" t="s">
        <v>990</v>
      </c>
      <c r="G43" s="389" t="s">
        <v>369</v>
      </c>
      <c r="H43" s="65" t="s">
        <v>370</v>
      </c>
      <c r="I43" s="389"/>
      <c r="J43" s="382" t="s">
        <v>771</v>
      </c>
      <c r="K43" s="389"/>
      <c r="L43" s="389"/>
      <c r="M43" s="389"/>
      <c r="N43" s="389"/>
      <c r="O43" s="389"/>
      <c r="P43" s="389"/>
      <c r="Q43" s="389"/>
      <c r="R43" s="389"/>
      <c r="S43" s="389">
        <v>195</v>
      </c>
      <c r="T43" s="389"/>
      <c r="U43" s="389">
        <v>89</v>
      </c>
      <c r="V43" s="389"/>
      <c r="W43" s="382" t="s">
        <v>1016</v>
      </c>
      <c r="X43" s="382" t="s">
        <v>749</v>
      </c>
      <c r="Y43" s="382" t="s">
        <v>207</v>
      </c>
      <c r="Z43" s="389"/>
      <c r="AA43" s="389"/>
      <c r="AB43" s="389">
        <v>650</v>
      </c>
      <c r="AC43" s="389"/>
      <c r="AD43" s="389"/>
      <c r="AE43" s="389"/>
      <c r="AF43" s="389"/>
      <c r="AG43" s="389"/>
      <c r="AH43" s="389"/>
      <c r="AI43" s="389"/>
      <c r="AJ43" s="389"/>
      <c r="AK43" s="389"/>
      <c r="AL43" s="389"/>
      <c r="AM43" s="389"/>
      <c r="AN43" s="389"/>
      <c r="AO43" s="382" t="s">
        <v>772</v>
      </c>
      <c r="AP43" s="382" t="s">
        <v>773</v>
      </c>
      <c r="AQ43" s="389" t="s">
        <v>639</v>
      </c>
      <c r="AR43" s="389" t="s">
        <v>201</v>
      </c>
      <c r="AS43" s="389" t="s">
        <v>639</v>
      </c>
      <c r="AT43" s="389"/>
      <c r="AU43" s="389"/>
      <c r="AV43" s="12"/>
    </row>
    <row r="44" s="12" customFormat="1" ht="117" customHeight="1" spans="1:47">
      <c r="A44" s="382">
        <v>4</v>
      </c>
      <c r="B44" s="391"/>
      <c r="C44" s="391">
        <v>2024</v>
      </c>
      <c r="D44" s="65" t="s">
        <v>518</v>
      </c>
      <c r="E44" s="382" t="s">
        <v>178</v>
      </c>
      <c r="F44" s="382" t="s">
        <v>1020</v>
      </c>
      <c r="G44" s="382" t="s">
        <v>503</v>
      </c>
      <c r="H44" s="65" t="s">
        <v>520</v>
      </c>
      <c r="I44" s="382">
        <v>1</v>
      </c>
      <c r="J44" s="382">
        <v>200</v>
      </c>
      <c r="K44" s="382"/>
      <c r="L44" s="382"/>
      <c r="M44" s="382"/>
      <c r="N44" s="382"/>
      <c r="O44" s="382"/>
      <c r="P44" s="382" t="s">
        <v>893</v>
      </c>
      <c r="Q44" s="382"/>
      <c r="R44" s="382"/>
      <c r="S44" s="382">
        <v>1036</v>
      </c>
      <c r="T44" s="382">
        <v>3894</v>
      </c>
      <c r="U44" s="382">
        <v>384</v>
      </c>
      <c r="V44" s="382">
        <v>384</v>
      </c>
      <c r="W44" s="382" t="s">
        <v>1019</v>
      </c>
      <c r="X44" s="382" t="s">
        <v>880</v>
      </c>
      <c r="Y44" s="382" t="s">
        <v>254</v>
      </c>
      <c r="Z44" s="382" t="s">
        <v>881</v>
      </c>
      <c r="AA44" s="382"/>
      <c r="AB44" s="382">
        <v>200</v>
      </c>
      <c r="AC44" s="382"/>
      <c r="AD44" s="382"/>
      <c r="AE44" s="382"/>
      <c r="AF44" s="382"/>
      <c r="AG44" s="382"/>
      <c r="AH44" s="382"/>
      <c r="AI44" s="382"/>
      <c r="AJ44" s="382"/>
      <c r="AK44" s="382"/>
      <c r="AL44" s="382"/>
      <c r="AM44" s="382"/>
      <c r="AN44" s="382"/>
      <c r="AO44" s="382" t="s">
        <v>894</v>
      </c>
      <c r="AP44" s="382" t="s">
        <v>895</v>
      </c>
      <c r="AQ44" s="389" t="s">
        <v>184</v>
      </c>
      <c r="AR44" s="389" t="s">
        <v>201</v>
      </c>
      <c r="AS44" s="389" t="s">
        <v>639</v>
      </c>
      <c r="AT44" s="389"/>
      <c r="AU44" s="389"/>
    </row>
    <row r="45" s="12" customFormat="1" ht="154.8" spans="1:47">
      <c r="A45" s="382">
        <v>5</v>
      </c>
      <c r="B45" s="391"/>
      <c r="C45" s="391">
        <v>2024</v>
      </c>
      <c r="D45" s="448" t="s">
        <v>521</v>
      </c>
      <c r="E45" s="382" t="s">
        <v>178</v>
      </c>
      <c r="F45" s="382" t="s">
        <v>1021</v>
      </c>
      <c r="G45" s="382" t="s">
        <v>503</v>
      </c>
      <c r="H45" s="65" t="s">
        <v>523</v>
      </c>
      <c r="I45" s="382">
        <v>1</v>
      </c>
      <c r="J45" s="382">
        <v>25</v>
      </c>
      <c r="K45" s="382"/>
      <c r="L45" s="382"/>
      <c r="M45" s="382"/>
      <c r="N45" s="382"/>
      <c r="O45" s="382"/>
      <c r="P45" s="382"/>
      <c r="Q45" s="382"/>
      <c r="R45" s="382"/>
      <c r="S45" s="382">
        <v>435</v>
      </c>
      <c r="T45" s="382">
        <v>1563</v>
      </c>
      <c r="U45" s="382">
        <v>102</v>
      </c>
      <c r="V45" s="382">
        <v>102</v>
      </c>
      <c r="W45" s="382" t="s">
        <v>1019</v>
      </c>
      <c r="X45" s="382" t="s">
        <v>880</v>
      </c>
      <c r="Y45" s="382" t="s">
        <v>183</v>
      </c>
      <c r="Z45" s="382" t="s">
        <v>881</v>
      </c>
      <c r="AA45" s="382"/>
      <c r="AB45" s="382">
        <v>25</v>
      </c>
      <c r="AC45" s="382"/>
      <c r="AD45" s="382"/>
      <c r="AE45" s="382"/>
      <c r="AF45" s="382"/>
      <c r="AG45" s="382"/>
      <c r="AH45" s="382"/>
      <c r="AI45" s="382"/>
      <c r="AJ45" s="382"/>
      <c r="AK45" s="382"/>
      <c r="AL45" s="382"/>
      <c r="AM45" s="382"/>
      <c r="AN45" s="382"/>
      <c r="AO45" s="382" t="s">
        <v>896</v>
      </c>
      <c r="AP45" s="382" t="s">
        <v>897</v>
      </c>
      <c r="AQ45" s="389" t="s">
        <v>184</v>
      </c>
      <c r="AR45" s="389" t="s">
        <v>201</v>
      </c>
      <c r="AS45" s="389" t="s">
        <v>639</v>
      </c>
      <c r="AT45" s="389"/>
      <c r="AU45" s="389"/>
    </row>
  </sheetData>
  <autoFilter ref="A6:XFD45">
    <extLst/>
  </autoFilter>
  <mergeCells count="43">
    <mergeCell ref="A1:D1"/>
    <mergeCell ref="A2:AU2"/>
    <mergeCell ref="A3:E3"/>
    <mergeCell ref="K4:R4"/>
    <mergeCell ref="S4:V4"/>
    <mergeCell ref="A7:Y7"/>
    <mergeCell ref="A24:Y24"/>
    <mergeCell ref="A40:H40"/>
    <mergeCell ref="A4:A6"/>
    <mergeCell ref="B4:B6"/>
    <mergeCell ref="C4:C6"/>
    <mergeCell ref="D4:D6"/>
    <mergeCell ref="E4:E6"/>
    <mergeCell ref="F4:F6"/>
    <mergeCell ref="G4:G6"/>
    <mergeCell ref="H4:H6"/>
    <mergeCell ref="I4:I6"/>
    <mergeCell ref="J4:J6"/>
    <mergeCell ref="K5:K6"/>
    <mergeCell ref="L5:L6"/>
    <mergeCell ref="M5:M6"/>
    <mergeCell ref="N5:N6"/>
    <mergeCell ref="O5:O6"/>
    <mergeCell ref="P5:P6"/>
    <mergeCell ref="Q5:Q6"/>
    <mergeCell ref="R5:R6"/>
    <mergeCell ref="S5:S6"/>
    <mergeCell ref="T5:T6"/>
    <mergeCell ref="U5:U6"/>
    <mergeCell ref="V5:V6"/>
    <mergeCell ref="W4:W6"/>
    <mergeCell ref="X5:X6"/>
    <mergeCell ref="Y4:Y6"/>
    <mergeCell ref="Z5:Z6"/>
    <mergeCell ref="AA5:AA6"/>
    <mergeCell ref="AO4:AO6"/>
    <mergeCell ref="AP4:AP6"/>
    <mergeCell ref="AQ4:AQ6"/>
    <mergeCell ref="AR4:AR6"/>
    <mergeCell ref="AS4:AS6"/>
    <mergeCell ref="AT4:AT6"/>
    <mergeCell ref="AU4:AU6"/>
    <mergeCell ref="AB4:AN6"/>
  </mergeCells>
  <conditionalFormatting sqref="D17">
    <cfRule type="expression" dxfId="0" priority="2">
      <formula>AND(COUNTIF(#REF!,D17)+COUNTIF(#REF!,D17)+COUNTIF(#REF!,D17)+COUNTIF(#REF!,D17)+COUNTIF(#REF!,D17)+COUNTIF(#REF!,D17)+COUNTIF(#REF!,D17)+COUNTIF(#REF!,D17)+COUNTIF(#REF!,D17)+COUNTIF(#REF!,D17)+COUNTIF(#REF!,D17)+COUNTIF(#REF!,D17)&gt;1,NOT(ISBLANK(D17)))</formula>
    </cfRule>
  </conditionalFormatting>
  <conditionalFormatting sqref="D18">
    <cfRule type="expression" dxfId="0" priority="1">
      <formula>AND(SUMPRODUCT(IFERROR(1*(($D$18&amp;"x")=(D18&amp;"x")),0))&gt;1,NOT(ISBLANK(D18)))</formula>
    </cfRule>
  </conditionalFormatting>
  <pageMargins left="0.751388888888889" right="0.751388888888889" top="1" bottom="1" header="0.5" footer="0.5"/>
  <pageSetup paperSize="8" scale="57" fitToHeight="0" orientation="landscape" horizontalDpi="600"/>
  <headerFooter>
    <oddFooter>&amp;C第 &amp;P 页，共 &amp;N 页</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V44"/>
  <sheetViews>
    <sheetView view="pageBreakPreview" zoomScale="38" zoomScaleNormal="80" topLeftCell="A2" workbookViewId="0">
      <pane xSplit="6" ySplit="6" topLeftCell="G44" activePane="bottomRight" state="frozen"/>
      <selection/>
      <selection pane="topRight"/>
      <selection pane="bottomLeft"/>
      <selection pane="bottomRight" activeCell="H103" sqref="H103"/>
    </sheetView>
  </sheetViews>
  <sheetFormatPr defaultColWidth="8.88888888888889" defaultRowHeight="14.4"/>
  <cols>
    <col min="1" max="1" width="8.12962962962963" style="9" customWidth="1"/>
    <col min="2" max="2" width="13.75" style="9" hidden="1" customWidth="1"/>
    <col min="3" max="3" width="12.037037037037" style="9" hidden="1" customWidth="1"/>
    <col min="4" max="4" width="30.6759259259259" style="333" customWidth="1"/>
    <col min="5" max="5" width="16.3518518518519" style="9" customWidth="1"/>
    <col min="6" max="6" width="21.3611111111111" style="14" customWidth="1"/>
    <col min="7" max="7" width="31.7962962962963" style="9" customWidth="1"/>
    <col min="8" max="8" width="100.972222222222" style="333"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20" width="13.1296296296296" style="9" hidden="1" customWidth="1"/>
    <col min="21" max="21" width="15.6018518518519" style="9" hidden="1" customWidth="1"/>
    <col min="22" max="22" width="13.1296296296296" style="9" hidden="1" customWidth="1"/>
    <col min="23" max="23" width="18.6296296296296" style="14" customWidth="1"/>
    <col min="24" max="24" width="18.6296296296296" style="14" hidden="1" customWidth="1"/>
    <col min="25" max="25" width="18.6296296296296" style="14" customWidth="1"/>
    <col min="26" max="27" width="18.6296296296296" style="14" hidden="1" customWidth="1"/>
    <col min="28" max="28" width="27.0833333333333" style="9" customWidth="1"/>
    <col min="29" max="29" width="22" style="9" hidden="1" customWidth="1"/>
    <col min="30" max="32" width="11.6296296296296" style="9" hidden="1" customWidth="1"/>
    <col min="33" max="39" width="15.1296296296296" style="9" hidden="1" customWidth="1"/>
    <col min="40" max="40" width="12.1296296296296" style="9" hidden="1" customWidth="1"/>
    <col min="41" max="41" width="41.6296296296296" style="9" hidden="1" customWidth="1"/>
    <col min="42" max="42" width="36.6296296296296" style="9" hidden="1" customWidth="1"/>
    <col min="43" max="43" width="17.3703703703704" style="9" customWidth="1"/>
    <col min="44" max="44" width="20.5925925925926" style="9" customWidth="1"/>
    <col min="45" max="45" width="11.1111111111111" style="9" customWidth="1"/>
    <col min="46" max="46" width="8.88888888888889" style="9" hidden="1" customWidth="1"/>
    <col min="47" max="47" width="19.9814814814815" style="9" customWidth="1"/>
    <col min="48" max="16381" width="8.88888888888889" style="12"/>
    <col min="16382" max="16384" width="8.88888888888889" style="8"/>
  </cols>
  <sheetData>
    <row r="1" s="5" customFormat="1" ht="18" hidden="1" spans="1:28">
      <c r="A1" s="16" t="s">
        <v>0</v>
      </c>
      <c r="B1" s="16"/>
      <c r="C1" s="16"/>
      <c r="D1" s="15"/>
      <c r="H1" s="15"/>
      <c r="I1" s="16"/>
      <c r="J1" s="16"/>
      <c r="K1" s="16"/>
      <c r="L1" s="16"/>
      <c r="AB1" s="53"/>
    </row>
    <row r="2" s="6" customFormat="1" ht="81" customHeight="1" spans="1:47">
      <c r="A2" s="17" t="s">
        <v>1024</v>
      </c>
      <c r="B2" s="17"/>
      <c r="C2" s="17"/>
      <c r="D2" s="335"/>
      <c r="E2" s="17"/>
      <c r="F2" s="17"/>
      <c r="G2" s="17"/>
      <c r="H2" s="335"/>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row>
    <row r="3" s="6" customFormat="1" ht="59" customHeight="1" spans="1:47">
      <c r="A3" s="375">
        <v>45156</v>
      </c>
      <c r="B3" s="7"/>
      <c r="C3" s="7"/>
      <c r="D3" s="7"/>
      <c r="E3" s="7"/>
      <c r="F3" s="17"/>
      <c r="G3" s="17"/>
      <c r="H3" s="335"/>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row>
    <row r="4" s="7" customFormat="1" ht="50" customHeight="1" spans="1:47">
      <c r="A4" s="376" t="s">
        <v>2</v>
      </c>
      <c r="B4" s="376" t="s">
        <v>3</v>
      </c>
      <c r="C4" s="376" t="s">
        <v>4</v>
      </c>
      <c r="D4" s="376" t="s">
        <v>1025</v>
      </c>
      <c r="E4" s="376" t="s">
        <v>1026</v>
      </c>
      <c r="F4" s="376" t="s">
        <v>1027</v>
      </c>
      <c r="G4" s="376" t="s">
        <v>1028</v>
      </c>
      <c r="H4" s="376" t="s">
        <v>1029</v>
      </c>
      <c r="I4" s="376" t="s">
        <v>10</v>
      </c>
      <c r="J4" s="376" t="s">
        <v>11</v>
      </c>
      <c r="K4" s="376" t="s">
        <v>12</v>
      </c>
      <c r="L4" s="376"/>
      <c r="M4" s="376"/>
      <c r="N4" s="376"/>
      <c r="O4" s="376"/>
      <c r="P4" s="376"/>
      <c r="Q4" s="376"/>
      <c r="R4" s="376"/>
      <c r="S4" s="376" t="s">
        <v>13</v>
      </c>
      <c r="T4" s="376"/>
      <c r="U4" s="376"/>
      <c r="V4" s="406"/>
      <c r="W4" s="376" t="s">
        <v>1030</v>
      </c>
      <c r="X4" s="376"/>
      <c r="Y4" s="376" t="s">
        <v>1031</v>
      </c>
      <c r="Z4" s="409"/>
      <c r="AA4" s="376"/>
      <c r="AB4" s="410" t="s">
        <v>1032</v>
      </c>
      <c r="AC4" s="411"/>
      <c r="AD4" s="411"/>
      <c r="AE4" s="411"/>
      <c r="AF4" s="411"/>
      <c r="AG4" s="411"/>
      <c r="AH4" s="411"/>
      <c r="AI4" s="411"/>
      <c r="AJ4" s="411"/>
      <c r="AK4" s="411"/>
      <c r="AL4" s="411"/>
      <c r="AM4" s="411"/>
      <c r="AN4" s="425"/>
      <c r="AO4" s="376" t="s">
        <v>16</v>
      </c>
      <c r="AP4" s="376" t="s">
        <v>17</v>
      </c>
      <c r="AQ4" s="429" t="s">
        <v>173</v>
      </c>
      <c r="AR4" s="429" t="s">
        <v>174</v>
      </c>
      <c r="AS4" s="429" t="s">
        <v>175</v>
      </c>
      <c r="AT4" s="430" t="s">
        <v>176</v>
      </c>
      <c r="AU4" s="430" t="s">
        <v>615</v>
      </c>
    </row>
    <row r="5" s="7" customFormat="1" ht="19" customHeight="1" spans="1:47">
      <c r="A5" s="376"/>
      <c r="B5" s="376"/>
      <c r="C5" s="376"/>
      <c r="D5" s="376"/>
      <c r="E5" s="376"/>
      <c r="F5" s="376"/>
      <c r="G5" s="376"/>
      <c r="H5" s="376"/>
      <c r="I5" s="376"/>
      <c r="J5" s="376"/>
      <c r="K5" s="376" t="s">
        <v>1033</v>
      </c>
      <c r="L5" s="376" t="s">
        <v>1034</v>
      </c>
      <c r="M5" s="376" t="s">
        <v>1035</v>
      </c>
      <c r="N5" s="376" t="s">
        <v>1036</v>
      </c>
      <c r="O5" s="376" t="s">
        <v>1037</v>
      </c>
      <c r="P5" s="376" t="s">
        <v>1038</v>
      </c>
      <c r="Q5" s="376" t="s">
        <v>1039</v>
      </c>
      <c r="R5" s="376" t="s">
        <v>1040</v>
      </c>
      <c r="S5" s="376" t="s">
        <v>1041</v>
      </c>
      <c r="T5" s="376" t="s">
        <v>1042</v>
      </c>
      <c r="U5" s="376" t="s">
        <v>1043</v>
      </c>
      <c r="V5" s="406" t="s">
        <v>1044</v>
      </c>
      <c r="W5" s="376"/>
      <c r="X5" s="376" t="s">
        <v>1045</v>
      </c>
      <c r="Y5" s="376"/>
      <c r="Z5" s="409" t="s">
        <v>1046</v>
      </c>
      <c r="AA5" s="376" t="s">
        <v>1047</v>
      </c>
      <c r="AB5" s="412"/>
      <c r="AC5" s="413"/>
      <c r="AD5" s="413"/>
      <c r="AE5" s="413"/>
      <c r="AF5" s="413"/>
      <c r="AG5" s="413"/>
      <c r="AH5" s="413"/>
      <c r="AI5" s="413"/>
      <c r="AJ5" s="413"/>
      <c r="AK5" s="413"/>
      <c r="AL5" s="413"/>
      <c r="AM5" s="413"/>
      <c r="AN5" s="426"/>
      <c r="AO5" s="376"/>
      <c r="AP5" s="376"/>
      <c r="AQ5" s="431"/>
      <c r="AR5" s="431"/>
      <c r="AS5" s="431"/>
      <c r="AT5" s="432"/>
      <c r="AU5" s="432"/>
    </row>
    <row r="6" s="7" customFormat="1" ht="35" customHeight="1" spans="1:47">
      <c r="A6" s="376"/>
      <c r="B6" s="376"/>
      <c r="C6" s="376"/>
      <c r="D6" s="376"/>
      <c r="E6" s="376"/>
      <c r="F6" s="376"/>
      <c r="G6" s="376"/>
      <c r="H6" s="376"/>
      <c r="I6" s="376"/>
      <c r="J6" s="376"/>
      <c r="K6" s="376"/>
      <c r="L6" s="376"/>
      <c r="M6" s="376"/>
      <c r="N6" s="376"/>
      <c r="O6" s="376"/>
      <c r="P6" s="376"/>
      <c r="Q6" s="376"/>
      <c r="R6" s="376"/>
      <c r="S6" s="376"/>
      <c r="T6" s="376"/>
      <c r="U6" s="376"/>
      <c r="V6" s="406"/>
      <c r="W6" s="376"/>
      <c r="X6" s="376"/>
      <c r="Y6" s="376"/>
      <c r="Z6" s="409"/>
      <c r="AA6" s="376"/>
      <c r="AB6" s="414"/>
      <c r="AC6" s="415"/>
      <c r="AD6" s="415"/>
      <c r="AE6" s="415"/>
      <c r="AF6" s="415"/>
      <c r="AG6" s="415"/>
      <c r="AH6" s="415"/>
      <c r="AI6" s="415"/>
      <c r="AJ6" s="415"/>
      <c r="AK6" s="415"/>
      <c r="AL6" s="415"/>
      <c r="AM6" s="415"/>
      <c r="AN6" s="427"/>
      <c r="AO6" s="376"/>
      <c r="AP6" s="376"/>
      <c r="AQ6" s="433"/>
      <c r="AR6" s="433"/>
      <c r="AS6" s="433"/>
      <c r="AT6" s="434"/>
      <c r="AU6" s="434"/>
    </row>
    <row r="7" s="7" customFormat="1" ht="154" customHeight="1" spans="1:47">
      <c r="A7" s="377" t="s">
        <v>1068</v>
      </c>
      <c r="B7" s="378"/>
      <c r="C7" s="378"/>
      <c r="D7" s="378"/>
      <c r="E7" s="378"/>
      <c r="F7" s="378"/>
      <c r="G7" s="378"/>
      <c r="H7" s="378"/>
      <c r="I7" s="378"/>
      <c r="J7" s="378"/>
      <c r="K7" s="378"/>
      <c r="L7" s="378"/>
      <c r="M7" s="378"/>
      <c r="N7" s="378"/>
      <c r="O7" s="378"/>
      <c r="P7" s="378"/>
      <c r="Q7" s="378"/>
      <c r="R7" s="378"/>
      <c r="S7" s="378"/>
      <c r="T7" s="378"/>
      <c r="U7" s="378"/>
      <c r="V7" s="378"/>
      <c r="W7" s="378"/>
      <c r="X7" s="378"/>
      <c r="Y7" s="403"/>
      <c r="Z7" s="416"/>
      <c r="AA7" s="416"/>
      <c r="AB7" s="417">
        <f>SUM(AB8:AB22)</f>
        <v>17520</v>
      </c>
      <c r="AC7" s="416"/>
      <c r="AD7" s="417"/>
      <c r="AE7" s="417"/>
      <c r="AF7" s="417"/>
      <c r="AG7" s="417"/>
      <c r="AH7" s="416"/>
      <c r="AI7" s="416"/>
      <c r="AJ7" s="416"/>
      <c r="AK7" s="416"/>
      <c r="AL7" s="416"/>
      <c r="AM7" s="416"/>
      <c r="AN7" s="416"/>
      <c r="AO7" s="416"/>
      <c r="AP7" s="416"/>
      <c r="AQ7" s="435" t="s">
        <v>1063</v>
      </c>
      <c r="AR7" s="435" t="s">
        <v>1063</v>
      </c>
      <c r="AS7" s="435" t="s">
        <v>1063</v>
      </c>
      <c r="AT7" s="436"/>
      <c r="AU7" s="416"/>
    </row>
    <row r="8" s="7" customFormat="1" ht="159" customHeight="1" spans="1:48">
      <c r="A8" s="382">
        <v>1</v>
      </c>
      <c r="B8" s="382"/>
      <c r="C8" s="382"/>
      <c r="D8" s="444" t="s">
        <v>983</v>
      </c>
      <c r="E8" s="386" t="s">
        <v>178</v>
      </c>
      <c r="F8" s="386" t="s">
        <v>984</v>
      </c>
      <c r="G8" s="386" t="s">
        <v>180</v>
      </c>
      <c r="H8" s="459" t="s">
        <v>181</v>
      </c>
      <c r="I8" s="382"/>
      <c r="J8" s="382"/>
      <c r="K8" s="382"/>
      <c r="L8" s="382"/>
      <c r="M8" s="382"/>
      <c r="N8" s="382"/>
      <c r="O8" s="382"/>
      <c r="P8" s="382"/>
      <c r="Q8" s="382"/>
      <c r="R8" s="382"/>
      <c r="S8" s="382"/>
      <c r="T8" s="382"/>
      <c r="U8" s="382"/>
      <c r="V8" s="382"/>
      <c r="W8" s="386" t="s">
        <v>985</v>
      </c>
      <c r="X8" s="382"/>
      <c r="Y8" s="386" t="s">
        <v>183</v>
      </c>
      <c r="Z8" s="382"/>
      <c r="AA8" s="382"/>
      <c r="AB8" s="386">
        <v>2100</v>
      </c>
      <c r="AC8" s="382"/>
      <c r="AD8" s="420"/>
      <c r="AE8" s="420"/>
      <c r="AF8" s="420"/>
      <c r="AG8" s="420"/>
      <c r="AH8" s="382"/>
      <c r="AI8" s="382"/>
      <c r="AJ8" s="382"/>
      <c r="AK8" s="382"/>
      <c r="AL8" s="382"/>
      <c r="AM8" s="382"/>
      <c r="AN8" s="382"/>
      <c r="AO8" s="382"/>
      <c r="AP8" s="382"/>
      <c r="AQ8" s="389" t="s">
        <v>639</v>
      </c>
      <c r="AR8" s="389" t="s">
        <v>640</v>
      </c>
      <c r="AS8" s="389" t="s">
        <v>184</v>
      </c>
      <c r="AT8" s="389" t="s">
        <v>184</v>
      </c>
      <c r="AU8" s="382" t="s">
        <v>986</v>
      </c>
      <c r="AV8" s="12"/>
    </row>
    <row r="9" s="7" customFormat="1" ht="150" customHeight="1" spans="1:48">
      <c r="A9" s="382">
        <v>2</v>
      </c>
      <c r="B9" s="382"/>
      <c r="C9" s="382"/>
      <c r="D9" s="244" t="s">
        <v>185</v>
      </c>
      <c r="E9" s="386" t="s">
        <v>178</v>
      </c>
      <c r="F9" s="386" t="s">
        <v>984</v>
      </c>
      <c r="G9" s="386" t="s">
        <v>186</v>
      </c>
      <c r="H9" s="244" t="s">
        <v>987</v>
      </c>
      <c r="I9" s="382"/>
      <c r="J9" s="382"/>
      <c r="K9" s="382"/>
      <c r="L9" s="382"/>
      <c r="M9" s="382"/>
      <c r="N9" s="382"/>
      <c r="O9" s="382"/>
      <c r="P9" s="382"/>
      <c r="Q9" s="382"/>
      <c r="R9" s="382"/>
      <c r="S9" s="382"/>
      <c r="T9" s="382"/>
      <c r="U9" s="382"/>
      <c r="V9" s="382"/>
      <c r="W9" s="386" t="s">
        <v>183</v>
      </c>
      <c r="X9" s="382"/>
      <c r="Y9" s="386" t="s">
        <v>183</v>
      </c>
      <c r="Z9" s="382"/>
      <c r="AA9" s="382"/>
      <c r="AB9" s="450">
        <v>2000</v>
      </c>
      <c r="AC9" s="382"/>
      <c r="AD9" s="420"/>
      <c r="AE9" s="420"/>
      <c r="AF9" s="420"/>
      <c r="AG9" s="420"/>
      <c r="AH9" s="382"/>
      <c r="AI9" s="382"/>
      <c r="AJ9" s="382"/>
      <c r="AK9" s="382"/>
      <c r="AL9" s="382"/>
      <c r="AM9" s="382"/>
      <c r="AN9" s="382"/>
      <c r="AO9" s="382"/>
      <c r="AP9" s="382"/>
      <c r="AQ9" s="389" t="s">
        <v>639</v>
      </c>
      <c r="AR9" s="389" t="s">
        <v>640</v>
      </c>
      <c r="AS9" s="389" t="s">
        <v>184</v>
      </c>
      <c r="AT9" s="389" t="s">
        <v>184</v>
      </c>
      <c r="AU9" s="382" t="s">
        <v>986</v>
      </c>
      <c r="AV9" s="12"/>
    </row>
    <row r="10" s="7" customFormat="1" ht="134" customHeight="1" spans="1:48">
      <c r="A10" s="382">
        <v>3</v>
      </c>
      <c r="B10" s="382"/>
      <c r="C10" s="382"/>
      <c r="D10" s="244" t="s">
        <v>988</v>
      </c>
      <c r="E10" s="386" t="s">
        <v>178</v>
      </c>
      <c r="F10" s="386" t="s">
        <v>984</v>
      </c>
      <c r="G10" s="386" t="s">
        <v>198</v>
      </c>
      <c r="H10" s="445" t="s">
        <v>989</v>
      </c>
      <c r="I10" s="382"/>
      <c r="J10" s="382"/>
      <c r="K10" s="382"/>
      <c r="L10" s="382"/>
      <c r="M10" s="382"/>
      <c r="N10" s="382"/>
      <c r="O10" s="382"/>
      <c r="P10" s="382"/>
      <c r="Q10" s="382"/>
      <c r="R10" s="382"/>
      <c r="S10" s="382"/>
      <c r="T10" s="382"/>
      <c r="U10" s="382"/>
      <c r="V10" s="382"/>
      <c r="W10" s="401" t="s">
        <v>192</v>
      </c>
      <c r="X10" s="382"/>
      <c r="Y10" s="386" t="s">
        <v>183</v>
      </c>
      <c r="Z10" s="382"/>
      <c r="AA10" s="382"/>
      <c r="AB10" s="451">
        <v>2000</v>
      </c>
      <c r="AC10" s="382"/>
      <c r="AD10" s="420"/>
      <c r="AE10" s="420"/>
      <c r="AF10" s="420"/>
      <c r="AG10" s="420"/>
      <c r="AH10" s="382"/>
      <c r="AI10" s="382"/>
      <c r="AJ10" s="382"/>
      <c r="AK10" s="382"/>
      <c r="AL10" s="382"/>
      <c r="AM10" s="382"/>
      <c r="AN10" s="382"/>
      <c r="AO10" s="382"/>
      <c r="AP10" s="382"/>
      <c r="AQ10" s="389" t="s">
        <v>639</v>
      </c>
      <c r="AR10" s="389" t="s">
        <v>640</v>
      </c>
      <c r="AS10" s="389" t="s">
        <v>184</v>
      </c>
      <c r="AT10" s="389" t="s">
        <v>184</v>
      </c>
      <c r="AU10" s="382" t="s">
        <v>986</v>
      </c>
      <c r="AV10" s="12"/>
    </row>
    <row r="11" s="7" customFormat="1" ht="309" customHeight="1" spans="1:48">
      <c r="A11" s="382">
        <v>4</v>
      </c>
      <c r="B11" s="382"/>
      <c r="C11" s="382"/>
      <c r="D11" s="385" t="s">
        <v>193</v>
      </c>
      <c r="E11" s="386" t="s">
        <v>178</v>
      </c>
      <c r="F11" s="386" t="s">
        <v>984</v>
      </c>
      <c r="G11" s="386" t="s">
        <v>194</v>
      </c>
      <c r="H11" s="385" t="s">
        <v>195</v>
      </c>
      <c r="I11" s="382"/>
      <c r="J11" s="382"/>
      <c r="K11" s="382"/>
      <c r="L11" s="382"/>
      <c r="M11" s="382"/>
      <c r="N11" s="382"/>
      <c r="O11" s="382"/>
      <c r="P11" s="382"/>
      <c r="Q11" s="382"/>
      <c r="R11" s="382"/>
      <c r="S11" s="382"/>
      <c r="T11" s="382"/>
      <c r="U11" s="382"/>
      <c r="V11" s="382"/>
      <c r="W11" s="407" t="s">
        <v>183</v>
      </c>
      <c r="X11" s="382"/>
      <c r="Y11" s="407" t="s">
        <v>183</v>
      </c>
      <c r="Z11" s="382"/>
      <c r="AA11" s="382"/>
      <c r="AB11" s="422">
        <v>2000</v>
      </c>
      <c r="AC11" s="382"/>
      <c r="AD11" s="420"/>
      <c r="AE11" s="420"/>
      <c r="AF11" s="420"/>
      <c r="AG11" s="420"/>
      <c r="AH11" s="382"/>
      <c r="AI11" s="382"/>
      <c r="AJ11" s="382"/>
      <c r="AK11" s="382"/>
      <c r="AL11" s="382"/>
      <c r="AM11" s="382"/>
      <c r="AN11" s="382"/>
      <c r="AO11" s="382"/>
      <c r="AP11" s="382"/>
      <c r="AQ11" s="389" t="s">
        <v>184</v>
      </c>
      <c r="AR11" s="389" t="s">
        <v>640</v>
      </c>
      <c r="AS11" s="389" t="s">
        <v>639</v>
      </c>
      <c r="AT11" s="389"/>
      <c r="AU11" s="382" t="s">
        <v>986</v>
      </c>
      <c r="AV11" s="12"/>
    </row>
    <row r="12" s="7" customFormat="1" ht="145" customHeight="1" spans="1:48">
      <c r="A12" s="382">
        <v>5</v>
      </c>
      <c r="B12" s="382"/>
      <c r="C12" s="382"/>
      <c r="D12" s="446" t="s">
        <v>203</v>
      </c>
      <c r="E12" s="386" t="s">
        <v>178</v>
      </c>
      <c r="F12" s="386" t="s">
        <v>990</v>
      </c>
      <c r="G12" s="386" t="s">
        <v>204</v>
      </c>
      <c r="H12" s="460" t="s">
        <v>205</v>
      </c>
      <c r="I12" s="382"/>
      <c r="J12" s="382"/>
      <c r="K12" s="382"/>
      <c r="L12" s="382"/>
      <c r="M12" s="382"/>
      <c r="N12" s="382"/>
      <c r="O12" s="382"/>
      <c r="P12" s="382"/>
      <c r="Q12" s="382"/>
      <c r="R12" s="382"/>
      <c r="S12" s="382"/>
      <c r="T12" s="382"/>
      <c r="U12" s="382"/>
      <c r="V12" s="382"/>
      <c r="W12" s="382" t="s">
        <v>206</v>
      </c>
      <c r="X12" s="382"/>
      <c r="Y12" s="407" t="s">
        <v>207</v>
      </c>
      <c r="Z12" s="382"/>
      <c r="AA12" s="382"/>
      <c r="AB12" s="389">
        <v>1300</v>
      </c>
      <c r="AC12" s="382"/>
      <c r="AD12" s="420"/>
      <c r="AE12" s="420"/>
      <c r="AF12" s="420"/>
      <c r="AG12" s="420"/>
      <c r="AH12" s="382"/>
      <c r="AI12" s="382"/>
      <c r="AJ12" s="382"/>
      <c r="AK12" s="382"/>
      <c r="AL12" s="382"/>
      <c r="AM12" s="382"/>
      <c r="AN12" s="382"/>
      <c r="AO12" s="382"/>
      <c r="AP12" s="382"/>
      <c r="AQ12" s="389" t="s">
        <v>639</v>
      </c>
      <c r="AR12" s="389" t="s">
        <v>640</v>
      </c>
      <c r="AS12" s="389" t="s">
        <v>184</v>
      </c>
      <c r="AT12" s="389" t="s">
        <v>184</v>
      </c>
      <c r="AU12" s="382" t="s">
        <v>986</v>
      </c>
      <c r="AV12" s="12"/>
    </row>
    <row r="13" s="8" customFormat="1" ht="178" customHeight="1" spans="1:48">
      <c r="A13" s="382">
        <v>6</v>
      </c>
      <c r="B13" s="389"/>
      <c r="C13" s="389"/>
      <c r="D13" s="244" t="s">
        <v>651</v>
      </c>
      <c r="E13" s="382" t="s">
        <v>178</v>
      </c>
      <c r="F13" s="386" t="s">
        <v>990</v>
      </c>
      <c r="G13" s="382" t="s">
        <v>531</v>
      </c>
      <c r="H13" s="244" t="s">
        <v>1012</v>
      </c>
      <c r="I13" s="382"/>
      <c r="J13" s="382"/>
      <c r="K13" s="382"/>
      <c r="L13" s="382"/>
      <c r="M13" s="382"/>
      <c r="N13" s="382"/>
      <c r="O13" s="382"/>
      <c r="P13" s="382"/>
      <c r="Q13" s="382"/>
      <c r="R13" s="382"/>
      <c r="S13" s="382"/>
      <c r="T13" s="382"/>
      <c r="U13" s="382"/>
      <c r="V13" s="382"/>
      <c r="W13" s="382" t="s">
        <v>183</v>
      </c>
      <c r="X13" s="382"/>
      <c r="Y13" s="382" t="s">
        <v>183</v>
      </c>
      <c r="Z13" s="382"/>
      <c r="AA13" s="382"/>
      <c r="AB13" s="382">
        <v>510</v>
      </c>
      <c r="AC13" s="382"/>
      <c r="AD13" s="382"/>
      <c r="AE13" s="382"/>
      <c r="AF13" s="382"/>
      <c r="AG13" s="382"/>
      <c r="AH13" s="382"/>
      <c r="AI13" s="382"/>
      <c r="AJ13" s="382"/>
      <c r="AK13" s="382"/>
      <c r="AL13" s="382"/>
      <c r="AM13" s="382"/>
      <c r="AN13" s="382"/>
      <c r="AO13" s="382"/>
      <c r="AP13" s="382"/>
      <c r="AQ13" s="382" t="s">
        <v>639</v>
      </c>
      <c r="AR13" s="389" t="s">
        <v>640</v>
      </c>
      <c r="AS13" s="382" t="s">
        <v>184</v>
      </c>
      <c r="AT13" s="389"/>
      <c r="AU13" s="382" t="s">
        <v>986</v>
      </c>
      <c r="AV13" s="12"/>
    </row>
    <row r="14" s="7" customFormat="1" ht="169" customHeight="1" spans="1:48">
      <c r="A14" s="382">
        <v>7</v>
      </c>
      <c r="B14" s="382"/>
      <c r="C14" s="382"/>
      <c r="D14" s="446" t="s">
        <v>220</v>
      </c>
      <c r="E14" s="382" t="s">
        <v>178</v>
      </c>
      <c r="F14" s="386" t="s">
        <v>990</v>
      </c>
      <c r="G14" s="382" t="s">
        <v>221</v>
      </c>
      <c r="H14" s="461" t="s">
        <v>222</v>
      </c>
      <c r="I14" s="382"/>
      <c r="J14" s="382"/>
      <c r="K14" s="382"/>
      <c r="L14" s="382"/>
      <c r="M14" s="382"/>
      <c r="N14" s="382"/>
      <c r="O14" s="382"/>
      <c r="P14" s="382"/>
      <c r="Q14" s="382"/>
      <c r="R14" s="382"/>
      <c r="S14" s="382"/>
      <c r="T14" s="382"/>
      <c r="U14" s="382"/>
      <c r="V14" s="382"/>
      <c r="W14" s="401" t="s">
        <v>211</v>
      </c>
      <c r="X14" s="382"/>
      <c r="Y14" s="382" t="s">
        <v>207</v>
      </c>
      <c r="Z14" s="382"/>
      <c r="AA14" s="382"/>
      <c r="AB14" s="382">
        <v>5000</v>
      </c>
      <c r="AC14" s="382"/>
      <c r="AD14" s="420"/>
      <c r="AE14" s="420"/>
      <c r="AF14" s="420"/>
      <c r="AG14" s="420"/>
      <c r="AH14" s="382"/>
      <c r="AI14" s="382"/>
      <c r="AJ14" s="382"/>
      <c r="AK14" s="382"/>
      <c r="AL14" s="382"/>
      <c r="AM14" s="382"/>
      <c r="AN14" s="382"/>
      <c r="AO14" s="382"/>
      <c r="AP14" s="382"/>
      <c r="AQ14" s="389" t="s">
        <v>184</v>
      </c>
      <c r="AR14" s="389" t="s">
        <v>640</v>
      </c>
      <c r="AS14" s="389" t="s">
        <v>639</v>
      </c>
      <c r="AT14" s="389"/>
      <c r="AU14" s="382" t="s">
        <v>1064</v>
      </c>
      <c r="AV14" s="12"/>
    </row>
    <row r="15" s="12" customFormat="1" ht="186" customHeight="1" spans="1:47">
      <c r="A15" s="382">
        <v>8</v>
      </c>
      <c r="B15" s="391"/>
      <c r="C15" s="382"/>
      <c r="D15" s="65" t="s">
        <v>1056</v>
      </c>
      <c r="E15" s="382" t="s">
        <v>178</v>
      </c>
      <c r="F15" s="386" t="s">
        <v>1013</v>
      </c>
      <c r="G15" s="382" t="s">
        <v>590</v>
      </c>
      <c r="H15" s="65" t="s">
        <v>1057</v>
      </c>
      <c r="I15" s="382"/>
      <c r="J15" s="389"/>
      <c r="K15" s="389"/>
      <c r="L15" s="389"/>
      <c r="M15" s="389"/>
      <c r="N15" s="389"/>
      <c r="O15" s="389"/>
      <c r="P15" s="389"/>
      <c r="Q15" s="389"/>
      <c r="R15" s="389"/>
      <c r="S15" s="389"/>
      <c r="T15" s="389"/>
      <c r="U15" s="389"/>
      <c r="V15" s="389"/>
      <c r="W15" s="382" t="s">
        <v>985</v>
      </c>
      <c r="X15" s="382"/>
      <c r="Y15" s="382" t="s">
        <v>183</v>
      </c>
      <c r="Z15" s="382"/>
      <c r="AA15" s="382"/>
      <c r="AB15" s="389">
        <v>950</v>
      </c>
      <c r="AC15" s="389"/>
      <c r="AD15" s="389"/>
      <c r="AE15" s="389"/>
      <c r="AF15" s="389"/>
      <c r="AG15" s="389"/>
      <c r="AH15" s="389"/>
      <c r="AI15" s="389"/>
      <c r="AJ15" s="389"/>
      <c r="AK15" s="389"/>
      <c r="AL15" s="389"/>
      <c r="AM15" s="389"/>
      <c r="AN15" s="389"/>
      <c r="AO15" s="441"/>
      <c r="AP15" s="441"/>
      <c r="AQ15" s="389" t="s">
        <v>184</v>
      </c>
      <c r="AR15" s="389" t="s">
        <v>645</v>
      </c>
      <c r="AS15" s="389" t="s">
        <v>639</v>
      </c>
      <c r="AT15" s="389"/>
      <c r="AU15" s="382" t="s">
        <v>986</v>
      </c>
    </row>
    <row r="16" s="7" customFormat="1" ht="151" customHeight="1" spans="1:48">
      <c r="A16" s="382">
        <v>9</v>
      </c>
      <c r="B16" s="382"/>
      <c r="C16" s="382"/>
      <c r="D16" s="65" t="s">
        <v>993</v>
      </c>
      <c r="E16" s="382" t="s">
        <v>178</v>
      </c>
      <c r="F16" s="382" t="s">
        <v>994</v>
      </c>
      <c r="G16" s="382" t="s">
        <v>995</v>
      </c>
      <c r="H16" s="65" t="s">
        <v>996</v>
      </c>
      <c r="I16" s="382"/>
      <c r="J16" s="382"/>
      <c r="K16" s="382"/>
      <c r="L16" s="382"/>
      <c r="M16" s="382"/>
      <c r="N16" s="382"/>
      <c r="O16" s="382"/>
      <c r="P16" s="382"/>
      <c r="Q16" s="382"/>
      <c r="R16" s="382"/>
      <c r="S16" s="382"/>
      <c r="T16" s="382"/>
      <c r="U16" s="382"/>
      <c r="V16" s="382"/>
      <c r="W16" s="401" t="s">
        <v>997</v>
      </c>
      <c r="X16" s="382"/>
      <c r="Y16" s="382" t="s">
        <v>997</v>
      </c>
      <c r="Z16" s="382"/>
      <c r="AA16" s="382"/>
      <c r="AB16" s="382">
        <v>210</v>
      </c>
      <c r="AC16" s="382"/>
      <c r="AD16" s="420"/>
      <c r="AE16" s="420"/>
      <c r="AF16" s="420"/>
      <c r="AG16" s="420"/>
      <c r="AH16" s="382"/>
      <c r="AI16" s="382"/>
      <c r="AJ16" s="382"/>
      <c r="AK16" s="382"/>
      <c r="AL16" s="382"/>
      <c r="AM16" s="382"/>
      <c r="AN16" s="382"/>
      <c r="AO16" s="382"/>
      <c r="AP16" s="382"/>
      <c r="AQ16" s="389" t="s">
        <v>639</v>
      </c>
      <c r="AR16" s="389" t="s">
        <v>640</v>
      </c>
      <c r="AS16" s="389" t="s">
        <v>639</v>
      </c>
      <c r="AT16" s="389"/>
      <c r="AU16" s="389"/>
      <c r="AV16" s="12"/>
    </row>
    <row r="17" s="7" customFormat="1" ht="75" customHeight="1" spans="1:48">
      <c r="A17" s="382">
        <v>10</v>
      </c>
      <c r="B17" s="382"/>
      <c r="C17" s="382"/>
      <c r="D17" s="65" t="s">
        <v>998</v>
      </c>
      <c r="E17" s="382" t="s">
        <v>178</v>
      </c>
      <c r="F17" s="382" t="s">
        <v>994</v>
      </c>
      <c r="G17" s="382" t="s">
        <v>995</v>
      </c>
      <c r="H17" s="65" t="s">
        <v>999</v>
      </c>
      <c r="I17" s="382"/>
      <c r="J17" s="382"/>
      <c r="K17" s="382"/>
      <c r="L17" s="382"/>
      <c r="M17" s="382"/>
      <c r="N17" s="382"/>
      <c r="O17" s="382"/>
      <c r="P17" s="382"/>
      <c r="Q17" s="382"/>
      <c r="R17" s="382"/>
      <c r="S17" s="382"/>
      <c r="T17" s="382"/>
      <c r="U17" s="382"/>
      <c r="V17" s="382"/>
      <c r="W17" s="401" t="s">
        <v>183</v>
      </c>
      <c r="X17" s="382"/>
      <c r="Y17" s="401" t="s">
        <v>183</v>
      </c>
      <c r="Z17" s="382"/>
      <c r="AA17" s="382"/>
      <c r="AB17" s="382">
        <v>200</v>
      </c>
      <c r="AC17" s="382"/>
      <c r="AD17" s="420"/>
      <c r="AE17" s="420"/>
      <c r="AF17" s="420"/>
      <c r="AG17" s="420"/>
      <c r="AH17" s="382"/>
      <c r="AI17" s="382"/>
      <c r="AJ17" s="382"/>
      <c r="AK17" s="382"/>
      <c r="AL17" s="382"/>
      <c r="AM17" s="382"/>
      <c r="AN17" s="382"/>
      <c r="AO17" s="382"/>
      <c r="AP17" s="382"/>
      <c r="AQ17" s="389" t="s">
        <v>639</v>
      </c>
      <c r="AR17" s="389" t="s">
        <v>640</v>
      </c>
      <c r="AS17" s="389" t="s">
        <v>184</v>
      </c>
      <c r="AT17" s="389"/>
      <c r="AU17" s="389"/>
      <c r="AV17" s="12"/>
    </row>
    <row r="18" s="7" customFormat="1" ht="93" customHeight="1" spans="1:48">
      <c r="A18" s="382">
        <v>11</v>
      </c>
      <c r="B18" s="382"/>
      <c r="C18" s="382"/>
      <c r="D18" s="65" t="s">
        <v>1004</v>
      </c>
      <c r="E18" s="382" t="s">
        <v>178</v>
      </c>
      <c r="F18" s="382" t="s">
        <v>1005</v>
      </c>
      <c r="G18" s="382" t="s">
        <v>995</v>
      </c>
      <c r="H18" s="65" t="s">
        <v>1006</v>
      </c>
      <c r="I18" s="382"/>
      <c r="J18" s="382"/>
      <c r="K18" s="382"/>
      <c r="L18" s="382"/>
      <c r="M18" s="382"/>
      <c r="N18" s="382"/>
      <c r="O18" s="382"/>
      <c r="P18" s="382"/>
      <c r="Q18" s="382"/>
      <c r="R18" s="382"/>
      <c r="S18" s="382"/>
      <c r="T18" s="382"/>
      <c r="U18" s="382"/>
      <c r="V18" s="382"/>
      <c r="W18" s="382" t="s">
        <v>1007</v>
      </c>
      <c r="X18" s="382"/>
      <c r="Y18" s="382" t="s">
        <v>1007</v>
      </c>
      <c r="Z18" s="382"/>
      <c r="AA18" s="382"/>
      <c r="AB18" s="382">
        <v>38</v>
      </c>
      <c r="AC18" s="382"/>
      <c r="AD18" s="420"/>
      <c r="AE18" s="420"/>
      <c r="AF18" s="420"/>
      <c r="AG18" s="420"/>
      <c r="AH18" s="382"/>
      <c r="AI18" s="382"/>
      <c r="AJ18" s="382"/>
      <c r="AK18" s="382"/>
      <c r="AL18" s="382"/>
      <c r="AM18" s="382"/>
      <c r="AN18" s="382"/>
      <c r="AO18" s="382"/>
      <c r="AP18" s="382"/>
      <c r="AQ18" s="389" t="s">
        <v>639</v>
      </c>
      <c r="AR18" s="389" t="s">
        <v>640</v>
      </c>
      <c r="AS18" s="389" t="s">
        <v>639</v>
      </c>
      <c r="AT18" s="389"/>
      <c r="AU18" s="389"/>
      <c r="AV18" s="12"/>
    </row>
    <row r="19" ht="261" customHeight="1" spans="1:48">
      <c r="A19" s="382">
        <v>12</v>
      </c>
      <c r="B19" s="386"/>
      <c r="C19" s="386" t="s">
        <v>303</v>
      </c>
      <c r="D19" s="402" t="s">
        <v>1051</v>
      </c>
      <c r="E19" s="386" t="s">
        <v>178</v>
      </c>
      <c r="F19" s="386" t="s">
        <v>1022</v>
      </c>
      <c r="G19" s="386" t="s">
        <v>950</v>
      </c>
      <c r="H19" s="402" t="s">
        <v>1052</v>
      </c>
      <c r="I19" s="449">
        <v>1</v>
      </c>
      <c r="J19" s="449" t="s">
        <v>952</v>
      </c>
      <c r="K19" s="449"/>
      <c r="L19" s="449"/>
      <c r="M19" s="449"/>
      <c r="N19" s="449"/>
      <c r="O19" s="449"/>
      <c r="P19" s="449"/>
      <c r="Q19" s="449"/>
      <c r="R19" s="449"/>
      <c r="S19" s="449" t="s">
        <v>953</v>
      </c>
      <c r="T19" s="457" t="s">
        <v>954</v>
      </c>
      <c r="U19" s="449" t="s">
        <v>955</v>
      </c>
      <c r="V19" s="449" t="s">
        <v>956</v>
      </c>
      <c r="W19" s="386" t="s">
        <v>985</v>
      </c>
      <c r="X19" s="386" t="s">
        <v>944</v>
      </c>
      <c r="Y19" s="386" t="s">
        <v>183</v>
      </c>
      <c r="Z19" s="386" t="s">
        <v>957</v>
      </c>
      <c r="AA19" s="386"/>
      <c r="AB19" s="386">
        <v>450</v>
      </c>
      <c r="AC19" s="386"/>
      <c r="AD19" s="386"/>
      <c r="AE19" s="386"/>
      <c r="AF19" s="386"/>
      <c r="AG19" s="386"/>
      <c r="AH19" s="386"/>
      <c r="AI19" s="386"/>
      <c r="AJ19" s="386"/>
      <c r="AK19" s="386"/>
      <c r="AL19" s="386"/>
      <c r="AM19" s="382"/>
      <c r="AN19" s="382"/>
      <c r="AO19" s="382" t="s">
        <v>958</v>
      </c>
      <c r="AP19" s="382" t="s">
        <v>959</v>
      </c>
      <c r="AQ19" s="389" t="s">
        <v>639</v>
      </c>
      <c r="AR19" s="389" t="s">
        <v>640</v>
      </c>
      <c r="AS19" s="389" t="s">
        <v>184</v>
      </c>
      <c r="AT19" s="389"/>
      <c r="AU19" s="389"/>
      <c r="AV19" s="12">
        <v>1</v>
      </c>
    </row>
    <row r="20" s="12" customFormat="1" ht="183" customHeight="1" spans="1:48">
      <c r="A20" s="382">
        <v>13</v>
      </c>
      <c r="B20" s="391"/>
      <c r="C20" s="382">
        <v>2024</v>
      </c>
      <c r="D20" s="65" t="s">
        <v>259</v>
      </c>
      <c r="E20" s="382" t="s">
        <v>178</v>
      </c>
      <c r="F20" s="386" t="s">
        <v>1013</v>
      </c>
      <c r="G20" s="382" t="s">
        <v>225</v>
      </c>
      <c r="H20" s="65" t="s">
        <v>1053</v>
      </c>
      <c r="I20" s="382"/>
      <c r="J20" s="389" t="s">
        <v>682</v>
      </c>
      <c r="K20" s="389"/>
      <c r="L20" s="389"/>
      <c r="M20" s="389"/>
      <c r="N20" s="389"/>
      <c r="O20" s="389"/>
      <c r="P20" s="389"/>
      <c r="Q20" s="389"/>
      <c r="R20" s="389"/>
      <c r="S20" s="389">
        <v>289</v>
      </c>
      <c r="T20" s="389">
        <v>1120</v>
      </c>
      <c r="U20" s="389">
        <v>66</v>
      </c>
      <c r="V20" s="389">
        <v>275</v>
      </c>
      <c r="W20" s="382" t="s">
        <v>227</v>
      </c>
      <c r="X20" s="382" t="s">
        <v>656</v>
      </c>
      <c r="Y20" s="382" t="s">
        <v>183</v>
      </c>
      <c r="Z20" s="382"/>
      <c r="AA20" s="382"/>
      <c r="AB20" s="389">
        <v>300</v>
      </c>
      <c r="AC20" s="389"/>
      <c r="AD20" s="389"/>
      <c r="AE20" s="389"/>
      <c r="AF20" s="389"/>
      <c r="AG20" s="389"/>
      <c r="AH20" s="389"/>
      <c r="AI20" s="389"/>
      <c r="AJ20" s="389"/>
      <c r="AK20" s="389"/>
      <c r="AL20" s="389"/>
      <c r="AM20" s="389"/>
      <c r="AN20" s="389"/>
      <c r="AO20" s="382" t="s">
        <v>683</v>
      </c>
      <c r="AP20" s="382" t="s">
        <v>683</v>
      </c>
      <c r="AQ20" s="389" t="s">
        <v>184</v>
      </c>
      <c r="AR20" s="389" t="s">
        <v>640</v>
      </c>
      <c r="AS20" s="389" t="s">
        <v>184</v>
      </c>
      <c r="AT20" s="389"/>
      <c r="AU20" s="389"/>
      <c r="AV20" s="12">
        <v>1</v>
      </c>
    </row>
    <row r="21" s="7" customFormat="1" ht="103" customHeight="1" spans="1:48">
      <c r="A21" s="382">
        <v>14</v>
      </c>
      <c r="B21" s="382"/>
      <c r="C21" s="382"/>
      <c r="D21" s="65" t="s">
        <v>216</v>
      </c>
      <c r="E21" s="382" t="s">
        <v>178</v>
      </c>
      <c r="F21" s="382" t="s">
        <v>1009</v>
      </c>
      <c r="G21" s="382" t="s">
        <v>218</v>
      </c>
      <c r="H21" s="65" t="s">
        <v>219</v>
      </c>
      <c r="I21" s="382"/>
      <c r="J21" s="382"/>
      <c r="K21" s="382"/>
      <c r="L21" s="382"/>
      <c r="M21" s="382"/>
      <c r="N21" s="382"/>
      <c r="O21" s="382"/>
      <c r="P21" s="382"/>
      <c r="Q21" s="382"/>
      <c r="R21" s="382"/>
      <c r="S21" s="382"/>
      <c r="T21" s="382"/>
      <c r="U21" s="382"/>
      <c r="V21" s="382"/>
      <c r="W21" s="382" t="s">
        <v>206</v>
      </c>
      <c r="X21" s="382"/>
      <c r="Y21" s="382" t="s">
        <v>183</v>
      </c>
      <c r="Z21" s="382"/>
      <c r="AA21" s="382"/>
      <c r="AB21" s="382">
        <v>220</v>
      </c>
      <c r="AC21" s="382"/>
      <c r="AD21" s="420"/>
      <c r="AE21" s="420"/>
      <c r="AF21" s="420"/>
      <c r="AG21" s="420"/>
      <c r="AH21" s="382"/>
      <c r="AI21" s="382"/>
      <c r="AJ21" s="382"/>
      <c r="AK21" s="382"/>
      <c r="AL21" s="382"/>
      <c r="AM21" s="382"/>
      <c r="AN21" s="382"/>
      <c r="AO21" s="382"/>
      <c r="AP21" s="382"/>
      <c r="AQ21" s="389" t="s">
        <v>639</v>
      </c>
      <c r="AR21" s="389" t="s">
        <v>640</v>
      </c>
      <c r="AS21" s="389" t="s">
        <v>184</v>
      </c>
      <c r="AT21" s="389"/>
      <c r="AU21" s="389"/>
      <c r="AV21" s="12">
        <v>1</v>
      </c>
    </row>
    <row r="22" s="9" customFormat="1" ht="309.6" spans="1:48">
      <c r="A22" s="382">
        <v>15</v>
      </c>
      <c r="B22" s="391"/>
      <c r="C22" s="401">
        <v>2024</v>
      </c>
      <c r="D22" s="398" t="s">
        <v>613</v>
      </c>
      <c r="E22" s="401" t="s">
        <v>178</v>
      </c>
      <c r="F22" s="401" t="s">
        <v>984</v>
      </c>
      <c r="G22" s="401" t="s">
        <v>409</v>
      </c>
      <c r="H22" s="398" t="s">
        <v>1014</v>
      </c>
      <c r="I22" s="401"/>
      <c r="J22" s="401"/>
      <c r="K22" s="401"/>
      <c r="L22" s="401"/>
      <c r="M22" s="401"/>
      <c r="N22" s="401"/>
      <c r="O22" s="401"/>
      <c r="P22" s="401"/>
      <c r="Q22" s="401"/>
      <c r="R22" s="401"/>
      <c r="S22" s="401">
        <v>955</v>
      </c>
      <c r="T22" s="401">
        <v>3536</v>
      </c>
      <c r="U22" s="401">
        <v>317</v>
      </c>
      <c r="V22" s="401">
        <v>1254</v>
      </c>
      <c r="W22" s="401" t="s">
        <v>192</v>
      </c>
      <c r="X22" s="401" t="s">
        <v>810</v>
      </c>
      <c r="Y22" s="401" t="s">
        <v>183</v>
      </c>
      <c r="Z22" s="401" t="s">
        <v>811</v>
      </c>
      <c r="AA22" s="401"/>
      <c r="AB22" s="401">
        <v>242</v>
      </c>
      <c r="AC22" s="401"/>
      <c r="AD22" s="401"/>
      <c r="AE22" s="401"/>
      <c r="AF22" s="401"/>
      <c r="AG22" s="401"/>
      <c r="AH22" s="401"/>
      <c r="AI22" s="401"/>
      <c r="AJ22" s="401"/>
      <c r="AK22" s="401"/>
      <c r="AL22" s="401"/>
      <c r="AM22" s="401"/>
      <c r="AN22" s="401"/>
      <c r="AO22" s="401" t="s">
        <v>816</v>
      </c>
      <c r="AP22" s="401" t="s">
        <v>817</v>
      </c>
      <c r="AQ22" s="389" t="s">
        <v>639</v>
      </c>
      <c r="AR22" s="389" t="s">
        <v>640</v>
      </c>
      <c r="AS22" s="389" t="s">
        <v>184</v>
      </c>
      <c r="AT22" s="389"/>
      <c r="AU22" s="389"/>
      <c r="AV22" s="12">
        <v>1</v>
      </c>
    </row>
    <row r="23" s="7" customFormat="1" ht="89" customHeight="1" spans="1:48">
      <c r="A23" s="377" t="s">
        <v>1069</v>
      </c>
      <c r="B23" s="378"/>
      <c r="C23" s="378"/>
      <c r="D23" s="378"/>
      <c r="E23" s="378"/>
      <c r="F23" s="378"/>
      <c r="G23" s="378"/>
      <c r="H23" s="378"/>
      <c r="I23" s="378"/>
      <c r="J23" s="378"/>
      <c r="K23" s="378"/>
      <c r="L23" s="378"/>
      <c r="M23" s="378"/>
      <c r="N23" s="378"/>
      <c r="O23" s="378"/>
      <c r="P23" s="378"/>
      <c r="Q23" s="378"/>
      <c r="R23" s="378"/>
      <c r="S23" s="378"/>
      <c r="T23" s="378"/>
      <c r="U23" s="378"/>
      <c r="V23" s="378"/>
      <c r="W23" s="378"/>
      <c r="X23" s="378"/>
      <c r="Y23" s="403"/>
      <c r="Z23" s="382"/>
      <c r="AA23" s="382"/>
      <c r="AB23" s="376">
        <f>SUM(AB24:AB38)</f>
        <v>4046</v>
      </c>
      <c r="AC23" s="382"/>
      <c r="AD23" s="420"/>
      <c r="AE23" s="420"/>
      <c r="AF23" s="420"/>
      <c r="AG23" s="420"/>
      <c r="AH23" s="382"/>
      <c r="AI23" s="382"/>
      <c r="AJ23" s="382"/>
      <c r="AK23" s="382"/>
      <c r="AL23" s="382"/>
      <c r="AM23" s="382"/>
      <c r="AN23" s="382"/>
      <c r="AO23" s="382"/>
      <c r="AP23" s="382"/>
      <c r="AQ23" s="389" t="s">
        <v>1063</v>
      </c>
      <c r="AR23" s="389" t="s">
        <v>1063</v>
      </c>
      <c r="AS23" s="389" t="s">
        <v>1063</v>
      </c>
      <c r="AT23" s="389"/>
      <c r="AU23" s="389"/>
      <c r="AV23" s="12"/>
    </row>
    <row r="24" s="7" customFormat="1" ht="131" customHeight="1" spans="1:48">
      <c r="A24" s="382">
        <v>1</v>
      </c>
      <c r="B24" s="382"/>
      <c r="C24" s="382"/>
      <c r="D24" s="398" t="s">
        <v>208</v>
      </c>
      <c r="E24" s="386" t="s">
        <v>178</v>
      </c>
      <c r="F24" s="386" t="s">
        <v>990</v>
      </c>
      <c r="G24" s="386" t="s">
        <v>209</v>
      </c>
      <c r="H24" s="398" t="s">
        <v>210</v>
      </c>
      <c r="I24" s="382"/>
      <c r="J24" s="382"/>
      <c r="K24" s="382"/>
      <c r="L24" s="382"/>
      <c r="M24" s="382"/>
      <c r="N24" s="382"/>
      <c r="O24" s="382"/>
      <c r="P24" s="382"/>
      <c r="Q24" s="382"/>
      <c r="R24" s="382"/>
      <c r="S24" s="382"/>
      <c r="T24" s="382"/>
      <c r="U24" s="382"/>
      <c r="V24" s="382"/>
      <c r="W24" s="401" t="s">
        <v>211</v>
      </c>
      <c r="X24" s="382"/>
      <c r="Y24" s="407" t="s">
        <v>207</v>
      </c>
      <c r="Z24" s="382"/>
      <c r="AA24" s="382"/>
      <c r="AB24" s="382">
        <v>300</v>
      </c>
      <c r="AC24" s="382"/>
      <c r="AD24" s="420"/>
      <c r="AE24" s="420"/>
      <c r="AF24" s="420"/>
      <c r="AG24" s="420"/>
      <c r="AH24" s="382"/>
      <c r="AI24" s="382"/>
      <c r="AJ24" s="382"/>
      <c r="AK24" s="382"/>
      <c r="AL24" s="382"/>
      <c r="AM24" s="382"/>
      <c r="AN24" s="382"/>
      <c r="AO24" s="382"/>
      <c r="AP24" s="382"/>
      <c r="AQ24" s="389" t="s">
        <v>639</v>
      </c>
      <c r="AR24" s="389" t="s">
        <v>640</v>
      </c>
      <c r="AS24" s="389" t="s">
        <v>639</v>
      </c>
      <c r="AT24" s="389"/>
      <c r="AU24" s="382"/>
      <c r="AV24" s="12"/>
    </row>
    <row r="25" s="12" customFormat="1" ht="192" customHeight="1" spans="1:47">
      <c r="A25" s="382">
        <v>2</v>
      </c>
      <c r="B25" s="391"/>
      <c r="C25" s="382">
        <v>2024</v>
      </c>
      <c r="D25" s="65" t="s">
        <v>282</v>
      </c>
      <c r="E25" s="382" t="s">
        <v>178</v>
      </c>
      <c r="F25" s="386" t="s">
        <v>1013</v>
      </c>
      <c r="G25" s="382" t="s">
        <v>252</v>
      </c>
      <c r="H25" s="65" t="s">
        <v>1058</v>
      </c>
      <c r="I25" s="382"/>
      <c r="J25" s="389"/>
      <c r="K25" s="389"/>
      <c r="L25" s="389"/>
      <c r="M25" s="389"/>
      <c r="N25" s="389"/>
      <c r="O25" s="389"/>
      <c r="P25" s="389"/>
      <c r="Q25" s="389"/>
      <c r="R25" s="389"/>
      <c r="S25" s="389">
        <v>462</v>
      </c>
      <c r="T25" s="389">
        <v>1868</v>
      </c>
      <c r="U25" s="389">
        <v>118</v>
      </c>
      <c r="V25" s="389">
        <v>511</v>
      </c>
      <c r="W25" s="382" t="s">
        <v>227</v>
      </c>
      <c r="X25" s="382" t="s">
        <v>656</v>
      </c>
      <c r="Y25" s="382" t="s">
        <v>183</v>
      </c>
      <c r="Z25" s="382"/>
      <c r="AA25" s="382"/>
      <c r="AB25" s="389">
        <v>650</v>
      </c>
      <c r="AC25" s="389"/>
      <c r="AD25" s="389"/>
      <c r="AE25" s="389"/>
      <c r="AF25" s="389"/>
      <c r="AG25" s="389"/>
      <c r="AH25" s="389"/>
      <c r="AI25" s="389"/>
      <c r="AJ25" s="389"/>
      <c r="AK25" s="389"/>
      <c r="AL25" s="389"/>
      <c r="AM25" s="389"/>
      <c r="AN25" s="389"/>
      <c r="AO25" s="441" t="s">
        <v>695</v>
      </c>
      <c r="AP25" s="441" t="s">
        <v>695</v>
      </c>
      <c r="AQ25" s="389" t="s">
        <v>184</v>
      </c>
      <c r="AR25" s="389" t="s">
        <v>645</v>
      </c>
      <c r="AS25" s="389" t="s">
        <v>639</v>
      </c>
      <c r="AT25" s="389"/>
      <c r="AU25" s="389"/>
    </row>
    <row r="26" s="12" customFormat="1" ht="249" customHeight="1" spans="1:47">
      <c r="A26" s="382">
        <v>3</v>
      </c>
      <c r="B26" s="391"/>
      <c r="C26" s="382">
        <v>2024</v>
      </c>
      <c r="D26" s="65" t="s">
        <v>263</v>
      </c>
      <c r="E26" s="382" t="s">
        <v>178</v>
      </c>
      <c r="F26" s="386" t="s">
        <v>1013</v>
      </c>
      <c r="G26" s="382" t="s">
        <v>265</v>
      </c>
      <c r="H26" s="65" t="s">
        <v>266</v>
      </c>
      <c r="I26" s="382"/>
      <c r="J26" s="389" t="s">
        <v>687</v>
      </c>
      <c r="K26" s="389"/>
      <c r="L26" s="389"/>
      <c r="M26" s="389"/>
      <c r="N26" s="389"/>
      <c r="O26" s="389"/>
      <c r="P26" s="389"/>
      <c r="Q26" s="389"/>
      <c r="R26" s="389"/>
      <c r="S26" s="389">
        <v>694</v>
      </c>
      <c r="T26" s="389">
        <v>2838</v>
      </c>
      <c r="U26" s="389">
        <v>200</v>
      </c>
      <c r="V26" s="389">
        <v>872</v>
      </c>
      <c r="W26" s="382" t="s">
        <v>227</v>
      </c>
      <c r="X26" s="382" t="s">
        <v>656</v>
      </c>
      <c r="Y26" s="382" t="s">
        <v>207</v>
      </c>
      <c r="Z26" s="382"/>
      <c r="AA26" s="382"/>
      <c r="AB26" s="389">
        <v>500</v>
      </c>
      <c r="AC26" s="389"/>
      <c r="AD26" s="389"/>
      <c r="AE26" s="389"/>
      <c r="AF26" s="389"/>
      <c r="AG26" s="389"/>
      <c r="AH26" s="389"/>
      <c r="AI26" s="389"/>
      <c r="AJ26" s="389"/>
      <c r="AK26" s="389"/>
      <c r="AL26" s="389"/>
      <c r="AM26" s="389"/>
      <c r="AN26" s="389"/>
      <c r="AO26" s="441" t="s">
        <v>688</v>
      </c>
      <c r="AP26" s="441" t="s">
        <v>688</v>
      </c>
      <c r="AQ26" s="389" t="s">
        <v>184</v>
      </c>
      <c r="AR26" s="389" t="s">
        <v>645</v>
      </c>
      <c r="AS26" s="389" t="s">
        <v>639</v>
      </c>
      <c r="AT26" s="389"/>
      <c r="AU26" s="389"/>
    </row>
    <row r="27" s="443" customFormat="1" ht="186" customHeight="1" spans="1:48">
      <c r="A27" s="382">
        <v>4</v>
      </c>
      <c r="B27" s="391"/>
      <c r="C27" s="382" t="s">
        <v>303</v>
      </c>
      <c r="D27" s="448" t="s">
        <v>327</v>
      </c>
      <c r="E27" s="382" t="s">
        <v>178</v>
      </c>
      <c r="F27" s="386" t="s">
        <v>984</v>
      </c>
      <c r="G27" s="382" t="s">
        <v>328</v>
      </c>
      <c r="H27" s="65" t="s">
        <v>329</v>
      </c>
      <c r="I27" s="382">
        <v>1</v>
      </c>
      <c r="J27" s="382" t="s">
        <v>727</v>
      </c>
      <c r="K27" s="382"/>
      <c r="L27" s="382"/>
      <c r="M27" s="382"/>
      <c r="N27" s="382"/>
      <c r="O27" s="382"/>
      <c r="P27" s="382"/>
      <c r="Q27" s="382"/>
      <c r="R27" s="382"/>
      <c r="S27" s="382">
        <v>300</v>
      </c>
      <c r="T27" s="382">
        <v>1200</v>
      </c>
      <c r="U27" s="382">
        <v>266</v>
      </c>
      <c r="V27" s="382">
        <v>1064</v>
      </c>
      <c r="W27" s="382" t="s">
        <v>305</v>
      </c>
      <c r="X27" s="382" t="s">
        <v>705</v>
      </c>
      <c r="Y27" s="382" t="s">
        <v>207</v>
      </c>
      <c r="Z27" s="382" t="s">
        <v>715</v>
      </c>
      <c r="AA27" s="382"/>
      <c r="AB27" s="382">
        <v>1000</v>
      </c>
      <c r="AC27" s="382"/>
      <c r="AD27" s="382"/>
      <c r="AE27" s="382"/>
      <c r="AF27" s="382"/>
      <c r="AG27" s="382"/>
      <c r="AH27" s="382"/>
      <c r="AI27" s="382"/>
      <c r="AJ27" s="382"/>
      <c r="AK27" s="382"/>
      <c r="AL27" s="382"/>
      <c r="AM27" s="382"/>
      <c r="AN27" s="382"/>
      <c r="AO27" s="382" t="s">
        <v>728</v>
      </c>
      <c r="AP27" s="382" t="s">
        <v>728</v>
      </c>
      <c r="AQ27" s="389" t="s">
        <v>639</v>
      </c>
      <c r="AR27" s="389" t="s">
        <v>645</v>
      </c>
      <c r="AS27" s="389" t="s">
        <v>639</v>
      </c>
      <c r="AT27" s="389"/>
      <c r="AU27" s="389"/>
      <c r="AV27" s="12"/>
    </row>
    <row r="28" s="236" customFormat="1" ht="154.8" spans="1:48">
      <c r="A28" s="382">
        <v>5</v>
      </c>
      <c r="B28" s="382"/>
      <c r="C28" s="382">
        <v>2024</v>
      </c>
      <c r="D28" s="65" t="s">
        <v>383</v>
      </c>
      <c r="E28" s="382" t="s">
        <v>178</v>
      </c>
      <c r="F28" s="386" t="s">
        <v>990</v>
      </c>
      <c r="G28" s="382" t="s">
        <v>357</v>
      </c>
      <c r="H28" s="65" t="s">
        <v>384</v>
      </c>
      <c r="I28" s="382"/>
      <c r="J28" s="382" t="s">
        <v>789</v>
      </c>
      <c r="K28" s="382"/>
      <c r="L28" s="382"/>
      <c r="M28" s="382"/>
      <c r="N28" s="382"/>
      <c r="O28" s="382"/>
      <c r="P28" s="382"/>
      <c r="Q28" s="382"/>
      <c r="R28" s="382"/>
      <c r="S28" s="382">
        <v>67</v>
      </c>
      <c r="T28" s="382"/>
      <c r="U28" s="382">
        <v>15</v>
      </c>
      <c r="V28" s="382"/>
      <c r="W28" s="382" t="s">
        <v>1016</v>
      </c>
      <c r="X28" s="382" t="s">
        <v>749</v>
      </c>
      <c r="Y28" s="382" t="s">
        <v>207</v>
      </c>
      <c r="Z28" s="382"/>
      <c r="AA28" s="382"/>
      <c r="AB28" s="382">
        <v>200</v>
      </c>
      <c r="AC28" s="382"/>
      <c r="AD28" s="382"/>
      <c r="AE28" s="382"/>
      <c r="AF28" s="382"/>
      <c r="AG28" s="382"/>
      <c r="AH28" s="382"/>
      <c r="AI28" s="382"/>
      <c r="AJ28" s="382"/>
      <c r="AK28" s="382"/>
      <c r="AL28" s="382"/>
      <c r="AM28" s="382"/>
      <c r="AN28" s="382"/>
      <c r="AO28" s="382" t="s">
        <v>790</v>
      </c>
      <c r="AP28" s="382" t="s">
        <v>791</v>
      </c>
      <c r="AQ28" s="382" t="s">
        <v>639</v>
      </c>
      <c r="AR28" s="389" t="s">
        <v>645</v>
      </c>
      <c r="AS28" s="382" t="s">
        <v>639</v>
      </c>
      <c r="AT28" s="382"/>
      <c r="AU28" s="382"/>
      <c r="AV28" s="454"/>
    </row>
    <row r="29" s="12" customFormat="1" ht="154.8" spans="1:47">
      <c r="A29" s="382">
        <v>6</v>
      </c>
      <c r="B29" s="391"/>
      <c r="C29" s="401">
        <v>2024</v>
      </c>
      <c r="D29" s="398" t="s">
        <v>1017</v>
      </c>
      <c r="E29" s="401" t="s">
        <v>178</v>
      </c>
      <c r="F29" s="401" t="s">
        <v>984</v>
      </c>
      <c r="G29" s="401" t="s">
        <v>442</v>
      </c>
      <c r="H29" s="398" t="s">
        <v>443</v>
      </c>
      <c r="I29" s="401"/>
      <c r="J29" s="401"/>
      <c r="K29" s="401"/>
      <c r="L29" s="401"/>
      <c r="M29" s="401"/>
      <c r="N29" s="401"/>
      <c r="O29" s="401"/>
      <c r="P29" s="401"/>
      <c r="Q29" s="401"/>
      <c r="R29" s="401"/>
      <c r="S29" s="401">
        <v>472</v>
      </c>
      <c r="T29" s="401">
        <v>1694</v>
      </c>
      <c r="U29" s="401">
        <v>127</v>
      </c>
      <c r="V29" s="401">
        <v>488</v>
      </c>
      <c r="W29" s="401" t="s">
        <v>192</v>
      </c>
      <c r="X29" s="401" t="s">
        <v>810</v>
      </c>
      <c r="Y29" s="401" t="s">
        <v>207</v>
      </c>
      <c r="Z29" s="401" t="s">
        <v>715</v>
      </c>
      <c r="AA29" s="401"/>
      <c r="AB29" s="401">
        <v>100</v>
      </c>
      <c r="AC29" s="401"/>
      <c r="AD29" s="401"/>
      <c r="AE29" s="401"/>
      <c r="AF29" s="401"/>
      <c r="AG29" s="401"/>
      <c r="AH29" s="401"/>
      <c r="AI29" s="401"/>
      <c r="AJ29" s="401"/>
      <c r="AK29" s="401"/>
      <c r="AL29" s="401"/>
      <c r="AM29" s="401"/>
      <c r="AN29" s="401"/>
      <c r="AO29" s="401" t="s">
        <v>841</v>
      </c>
      <c r="AP29" s="401" t="s">
        <v>842</v>
      </c>
      <c r="AQ29" s="389" t="s">
        <v>639</v>
      </c>
      <c r="AR29" s="389" t="s">
        <v>645</v>
      </c>
      <c r="AS29" s="389" t="s">
        <v>639</v>
      </c>
      <c r="AT29" s="389"/>
      <c r="AU29" s="389"/>
    </row>
    <row r="30" ht="201" customHeight="1" spans="1:47">
      <c r="A30" s="382">
        <v>7</v>
      </c>
      <c r="B30" s="386"/>
      <c r="C30" s="386" t="s">
        <v>303</v>
      </c>
      <c r="D30" s="402" t="s">
        <v>592</v>
      </c>
      <c r="E30" s="386" t="s">
        <v>178</v>
      </c>
      <c r="F30" s="386" t="s">
        <v>1022</v>
      </c>
      <c r="G30" s="386" t="s">
        <v>593</v>
      </c>
      <c r="H30" s="402" t="s">
        <v>594</v>
      </c>
      <c r="I30" s="449">
        <v>1</v>
      </c>
      <c r="J30" s="449" t="s">
        <v>948</v>
      </c>
      <c r="K30" s="449"/>
      <c r="L30" s="449"/>
      <c r="M30" s="449"/>
      <c r="N30" s="449"/>
      <c r="O30" s="449"/>
      <c r="P30" s="449"/>
      <c r="Q30" s="449"/>
      <c r="R30" s="449"/>
      <c r="S30" s="449">
        <v>50</v>
      </c>
      <c r="T30" s="449">
        <v>218</v>
      </c>
      <c r="U30" s="449">
        <v>44</v>
      </c>
      <c r="V30" s="449">
        <v>2</v>
      </c>
      <c r="W30" s="386" t="s">
        <v>985</v>
      </c>
      <c r="X30" s="386" t="s">
        <v>944</v>
      </c>
      <c r="Y30" s="386" t="s">
        <v>207</v>
      </c>
      <c r="Z30" s="386" t="s">
        <v>945</v>
      </c>
      <c r="AA30" s="386"/>
      <c r="AB30" s="386">
        <v>370</v>
      </c>
      <c r="AC30" s="386"/>
      <c r="AD30" s="386"/>
      <c r="AE30" s="386"/>
      <c r="AF30" s="386"/>
      <c r="AG30" s="386"/>
      <c r="AH30" s="386"/>
      <c r="AI30" s="386"/>
      <c r="AJ30" s="386"/>
      <c r="AK30" s="386"/>
      <c r="AL30" s="386"/>
      <c r="AM30" s="382"/>
      <c r="AN30" s="382"/>
      <c r="AO30" s="382" t="s">
        <v>949</v>
      </c>
      <c r="AP30" s="382" t="s">
        <v>949</v>
      </c>
      <c r="AQ30" s="389" t="s">
        <v>639</v>
      </c>
      <c r="AR30" s="389" t="s">
        <v>645</v>
      </c>
      <c r="AS30" s="389" t="s">
        <v>639</v>
      </c>
      <c r="AT30" s="389"/>
      <c r="AU30" s="389"/>
    </row>
    <row r="31" s="8" customFormat="1" ht="133" customHeight="1" spans="1:48">
      <c r="A31" s="382">
        <v>8</v>
      </c>
      <c r="B31" s="389"/>
      <c r="C31" s="389"/>
      <c r="D31" s="65" t="s">
        <v>648</v>
      </c>
      <c r="E31" s="382" t="s">
        <v>178</v>
      </c>
      <c r="F31" s="386" t="s">
        <v>1011</v>
      </c>
      <c r="G31" s="382" t="s">
        <v>1059</v>
      </c>
      <c r="H31" s="65" t="s">
        <v>1060</v>
      </c>
      <c r="I31" s="382"/>
      <c r="J31" s="382"/>
      <c r="K31" s="382"/>
      <c r="L31" s="382"/>
      <c r="M31" s="382"/>
      <c r="N31" s="382"/>
      <c r="O31" s="382"/>
      <c r="P31" s="382"/>
      <c r="Q31" s="382"/>
      <c r="R31" s="382"/>
      <c r="S31" s="382"/>
      <c r="T31" s="382"/>
      <c r="U31" s="382"/>
      <c r="V31" s="382"/>
      <c r="W31" s="382" t="s">
        <v>183</v>
      </c>
      <c r="X31" s="382"/>
      <c r="Y31" s="382" t="s">
        <v>183</v>
      </c>
      <c r="Z31" s="382"/>
      <c r="AA31" s="382"/>
      <c r="AB31" s="382">
        <v>116</v>
      </c>
      <c r="AC31" s="382"/>
      <c r="AD31" s="382"/>
      <c r="AE31" s="382"/>
      <c r="AF31" s="382"/>
      <c r="AG31" s="382"/>
      <c r="AH31" s="382"/>
      <c r="AI31" s="382"/>
      <c r="AJ31" s="382"/>
      <c r="AK31" s="382"/>
      <c r="AL31" s="382"/>
      <c r="AM31" s="382"/>
      <c r="AN31" s="382"/>
      <c r="AO31" s="382"/>
      <c r="AP31" s="382"/>
      <c r="AQ31" s="382" t="s">
        <v>639</v>
      </c>
      <c r="AR31" s="389" t="s">
        <v>645</v>
      </c>
      <c r="AS31" s="382" t="s">
        <v>639</v>
      </c>
      <c r="AT31" s="389"/>
      <c r="AU31" s="389"/>
      <c r="AV31" s="12"/>
    </row>
    <row r="32" s="7" customFormat="1" ht="109" customHeight="1" spans="1:48">
      <c r="A32" s="382">
        <v>9</v>
      </c>
      <c r="B32" s="382"/>
      <c r="C32" s="382"/>
      <c r="D32" s="65" t="s">
        <v>1000</v>
      </c>
      <c r="E32" s="382" t="s">
        <v>178</v>
      </c>
      <c r="F32" s="382" t="s">
        <v>1001</v>
      </c>
      <c r="G32" s="382" t="s">
        <v>995</v>
      </c>
      <c r="H32" s="65" t="s">
        <v>1002</v>
      </c>
      <c r="I32" s="382"/>
      <c r="J32" s="382"/>
      <c r="K32" s="382"/>
      <c r="L32" s="382"/>
      <c r="M32" s="382"/>
      <c r="N32" s="382"/>
      <c r="O32" s="382"/>
      <c r="P32" s="382"/>
      <c r="Q32" s="382"/>
      <c r="R32" s="382"/>
      <c r="S32" s="382"/>
      <c r="T32" s="382"/>
      <c r="U32" s="382"/>
      <c r="V32" s="382"/>
      <c r="W32" s="401" t="s">
        <v>1003</v>
      </c>
      <c r="X32" s="382"/>
      <c r="Y32" s="401" t="s">
        <v>1003</v>
      </c>
      <c r="Z32" s="382"/>
      <c r="AA32" s="382"/>
      <c r="AB32" s="382">
        <v>10</v>
      </c>
      <c r="AC32" s="382"/>
      <c r="AD32" s="420"/>
      <c r="AE32" s="420"/>
      <c r="AF32" s="420"/>
      <c r="AG32" s="420"/>
      <c r="AH32" s="382"/>
      <c r="AI32" s="382"/>
      <c r="AJ32" s="382"/>
      <c r="AK32" s="382"/>
      <c r="AL32" s="382"/>
      <c r="AM32" s="382"/>
      <c r="AN32" s="382"/>
      <c r="AO32" s="382"/>
      <c r="AP32" s="382"/>
      <c r="AQ32" s="389" t="s">
        <v>639</v>
      </c>
      <c r="AR32" s="389" t="s">
        <v>645</v>
      </c>
      <c r="AS32" s="389" t="s">
        <v>639</v>
      </c>
      <c r="AT32" s="389"/>
      <c r="AU32" s="389"/>
      <c r="AV32" s="12"/>
    </row>
    <row r="33" s="12" customFormat="1" ht="155" customHeight="1" spans="1:47">
      <c r="A33" s="382">
        <v>10</v>
      </c>
      <c r="B33" s="391"/>
      <c r="C33" s="382">
        <v>2024</v>
      </c>
      <c r="D33" s="65" t="s">
        <v>236</v>
      </c>
      <c r="E33" s="382" t="s">
        <v>178</v>
      </c>
      <c r="F33" s="386" t="s">
        <v>1013</v>
      </c>
      <c r="G33" s="382" t="s">
        <v>225</v>
      </c>
      <c r="H33" s="65" t="s">
        <v>237</v>
      </c>
      <c r="I33" s="382"/>
      <c r="J33" s="389"/>
      <c r="K33" s="389"/>
      <c r="L33" s="389"/>
      <c r="M33" s="389"/>
      <c r="N33" s="389"/>
      <c r="O33" s="389"/>
      <c r="P33" s="389"/>
      <c r="Q33" s="389"/>
      <c r="R33" s="389"/>
      <c r="S33" s="389">
        <v>694</v>
      </c>
      <c r="T33" s="389">
        <v>2838</v>
      </c>
      <c r="U33" s="389">
        <v>200</v>
      </c>
      <c r="V33" s="389">
        <v>872</v>
      </c>
      <c r="W33" s="382" t="s">
        <v>227</v>
      </c>
      <c r="X33" s="382" t="s">
        <v>656</v>
      </c>
      <c r="Y33" s="382" t="s">
        <v>183</v>
      </c>
      <c r="Z33" s="382"/>
      <c r="AA33" s="382"/>
      <c r="AB33" s="389">
        <v>150</v>
      </c>
      <c r="AC33" s="389"/>
      <c r="AD33" s="389"/>
      <c r="AE33" s="389"/>
      <c r="AF33" s="389"/>
      <c r="AG33" s="389"/>
      <c r="AH33" s="389"/>
      <c r="AI33" s="389"/>
      <c r="AJ33" s="389"/>
      <c r="AK33" s="389"/>
      <c r="AL33" s="389"/>
      <c r="AM33" s="389"/>
      <c r="AN33" s="389"/>
      <c r="AO33" s="441" t="s">
        <v>664</v>
      </c>
      <c r="AP33" s="441" t="s">
        <v>664</v>
      </c>
      <c r="AQ33" s="389" t="s">
        <v>184</v>
      </c>
      <c r="AR33" s="389" t="s">
        <v>645</v>
      </c>
      <c r="AS33" s="389" t="s">
        <v>184</v>
      </c>
      <c r="AT33" s="389"/>
      <c r="AU33" s="389"/>
    </row>
    <row r="34" s="178" customFormat="1" ht="154" customHeight="1" spans="1:48">
      <c r="A34" s="382">
        <v>11</v>
      </c>
      <c r="B34" s="382"/>
      <c r="C34" s="382">
        <v>2024</v>
      </c>
      <c r="D34" s="65" t="s">
        <v>356</v>
      </c>
      <c r="E34" s="382" t="s">
        <v>178</v>
      </c>
      <c r="F34" s="386" t="s">
        <v>1013</v>
      </c>
      <c r="G34" s="382" t="s">
        <v>357</v>
      </c>
      <c r="H34" s="65" t="s">
        <v>358</v>
      </c>
      <c r="I34" s="382"/>
      <c r="J34" s="382" t="s">
        <v>755</v>
      </c>
      <c r="K34" s="389"/>
      <c r="L34" s="389"/>
      <c r="M34" s="389"/>
      <c r="N34" s="389"/>
      <c r="O34" s="389"/>
      <c r="P34" s="389"/>
      <c r="Q34" s="389"/>
      <c r="R34" s="389"/>
      <c r="S34" s="389">
        <v>350</v>
      </c>
      <c r="T34" s="389"/>
      <c r="U34" s="389">
        <v>233</v>
      </c>
      <c r="V34" s="389"/>
      <c r="W34" s="382" t="s">
        <v>1016</v>
      </c>
      <c r="X34" s="382" t="s">
        <v>749</v>
      </c>
      <c r="Y34" s="382" t="s">
        <v>183</v>
      </c>
      <c r="Z34" s="382"/>
      <c r="AA34" s="382"/>
      <c r="AB34" s="382">
        <v>80</v>
      </c>
      <c r="AC34" s="389"/>
      <c r="AD34" s="389"/>
      <c r="AE34" s="389"/>
      <c r="AF34" s="389"/>
      <c r="AG34" s="389"/>
      <c r="AH34" s="389"/>
      <c r="AI34" s="389"/>
      <c r="AJ34" s="389"/>
      <c r="AK34" s="389"/>
      <c r="AL34" s="389"/>
      <c r="AM34" s="389"/>
      <c r="AN34" s="389"/>
      <c r="AO34" s="382" t="s">
        <v>756</v>
      </c>
      <c r="AP34" s="382" t="s">
        <v>757</v>
      </c>
      <c r="AQ34" s="389" t="s">
        <v>639</v>
      </c>
      <c r="AR34" s="389" t="s">
        <v>645</v>
      </c>
      <c r="AS34" s="389" t="s">
        <v>184</v>
      </c>
      <c r="AT34" s="389"/>
      <c r="AU34" s="389"/>
      <c r="AV34" s="12"/>
    </row>
    <row r="35" s="12" customFormat="1" ht="129" spans="1:47">
      <c r="A35" s="382">
        <v>12</v>
      </c>
      <c r="B35" s="391"/>
      <c r="C35" s="382">
        <v>2024</v>
      </c>
      <c r="D35" s="65" t="s">
        <v>285</v>
      </c>
      <c r="E35" s="382" t="s">
        <v>178</v>
      </c>
      <c r="F35" s="386" t="s">
        <v>1013</v>
      </c>
      <c r="G35" s="382" t="s">
        <v>252</v>
      </c>
      <c r="H35" s="65" t="s">
        <v>286</v>
      </c>
      <c r="I35" s="382"/>
      <c r="J35" s="389"/>
      <c r="K35" s="389"/>
      <c r="L35" s="389"/>
      <c r="M35" s="389"/>
      <c r="N35" s="389"/>
      <c r="O35" s="389"/>
      <c r="P35" s="389"/>
      <c r="Q35" s="389"/>
      <c r="R35" s="389"/>
      <c r="S35" s="389">
        <v>462</v>
      </c>
      <c r="T35" s="389">
        <v>1868</v>
      </c>
      <c r="U35" s="389">
        <v>118</v>
      </c>
      <c r="V35" s="389">
        <v>511</v>
      </c>
      <c r="W35" s="382" t="s">
        <v>227</v>
      </c>
      <c r="X35" s="382" t="s">
        <v>656</v>
      </c>
      <c r="Y35" s="382" t="s">
        <v>254</v>
      </c>
      <c r="Z35" s="382"/>
      <c r="AA35" s="382"/>
      <c r="AB35" s="389">
        <v>80</v>
      </c>
      <c r="AC35" s="389"/>
      <c r="AD35" s="389"/>
      <c r="AE35" s="389"/>
      <c r="AF35" s="389"/>
      <c r="AG35" s="389"/>
      <c r="AH35" s="389"/>
      <c r="AI35" s="389"/>
      <c r="AJ35" s="389"/>
      <c r="AK35" s="389"/>
      <c r="AL35" s="389"/>
      <c r="AM35" s="389"/>
      <c r="AN35" s="389"/>
      <c r="AO35" s="441" t="s">
        <v>695</v>
      </c>
      <c r="AP35" s="441" t="s">
        <v>695</v>
      </c>
      <c r="AQ35" s="389" t="s">
        <v>184</v>
      </c>
      <c r="AR35" s="389" t="s">
        <v>645</v>
      </c>
      <c r="AS35" s="389" t="s">
        <v>639</v>
      </c>
      <c r="AT35" s="389"/>
      <c r="AU35" s="389"/>
    </row>
    <row r="36" s="12" customFormat="1" ht="153" customHeight="1" spans="1:47">
      <c r="A36" s="382">
        <v>13</v>
      </c>
      <c r="B36" s="391"/>
      <c r="C36" s="401">
        <v>2024</v>
      </c>
      <c r="D36" s="398" t="s">
        <v>447</v>
      </c>
      <c r="E36" s="401" t="s">
        <v>178</v>
      </c>
      <c r="F36" s="401" t="s">
        <v>984</v>
      </c>
      <c r="G36" s="401" t="s">
        <v>403</v>
      </c>
      <c r="H36" s="398" t="s">
        <v>448</v>
      </c>
      <c r="I36" s="401"/>
      <c r="J36" s="401"/>
      <c r="K36" s="401"/>
      <c r="L36" s="401"/>
      <c r="M36" s="401"/>
      <c r="N36" s="401"/>
      <c r="O36" s="401"/>
      <c r="P36" s="401"/>
      <c r="Q36" s="401"/>
      <c r="R36" s="401"/>
      <c r="S36" s="401">
        <v>336</v>
      </c>
      <c r="T36" s="401">
        <v>1251</v>
      </c>
      <c r="U36" s="401">
        <v>142</v>
      </c>
      <c r="V36" s="401">
        <v>547</v>
      </c>
      <c r="W36" s="401" t="s">
        <v>192</v>
      </c>
      <c r="X36" s="401" t="s">
        <v>810</v>
      </c>
      <c r="Y36" s="401" t="s">
        <v>207</v>
      </c>
      <c r="Z36" s="401" t="s">
        <v>715</v>
      </c>
      <c r="AA36" s="401"/>
      <c r="AB36" s="401">
        <v>80</v>
      </c>
      <c r="AC36" s="401"/>
      <c r="AD36" s="401"/>
      <c r="AE36" s="401"/>
      <c r="AF36" s="401"/>
      <c r="AG36" s="401"/>
      <c r="AH36" s="401"/>
      <c r="AI36" s="401"/>
      <c r="AJ36" s="401"/>
      <c r="AK36" s="401"/>
      <c r="AL36" s="401"/>
      <c r="AM36" s="401"/>
      <c r="AN36" s="401"/>
      <c r="AO36" s="401" t="s">
        <v>845</v>
      </c>
      <c r="AP36" s="401" t="s">
        <v>846</v>
      </c>
      <c r="AQ36" s="389" t="s">
        <v>639</v>
      </c>
      <c r="AR36" s="389" t="s">
        <v>645</v>
      </c>
      <c r="AS36" s="389" t="s">
        <v>184</v>
      </c>
      <c r="AT36" s="389"/>
      <c r="AU36" s="389"/>
    </row>
    <row r="37" s="12" customFormat="1" ht="150" customHeight="1" spans="1:47">
      <c r="A37" s="382">
        <v>14</v>
      </c>
      <c r="B37" s="391"/>
      <c r="C37" s="401">
        <v>2024</v>
      </c>
      <c r="D37" s="398" t="s">
        <v>466</v>
      </c>
      <c r="E37" s="401" t="s">
        <v>178</v>
      </c>
      <c r="F37" s="401" t="s">
        <v>984</v>
      </c>
      <c r="G37" s="401" t="s">
        <v>403</v>
      </c>
      <c r="H37" s="398" t="s">
        <v>467</v>
      </c>
      <c r="I37" s="401"/>
      <c r="J37" s="401"/>
      <c r="K37" s="401"/>
      <c r="L37" s="401"/>
      <c r="M37" s="401"/>
      <c r="N37" s="401"/>
      <c r="O37" s="401"/>
      <c r="P37" s="401"/>
      <c r="Q37" s="401"/>
      <c r="R37" s="401"/>
      <c r="S37" s="401">
        <v>336</v>
      </c>
      <c r="T37" s="401">
        <v>1261</v>
      </c>
      <c r="U37" s="401">
        <v>142</v>
      </c>
      <c r="V37" s="401">
        <v>547</v>
      </c>
      <c r="W37" s="401" t="s">
        <v>192</v>
      </c>
      <c r="X37" s="401" t="s">
        <v>810</v>
      </c>
      <c r="Y37" s="401" t="s">
        <v>183</v>
      </c>
      <c r="Z37" s="401" t="s">
        <v>863</v>
      </c>
      <c r="AA37" s="401"/>
      <c r="AB37" s="401">
        <v>200</v>
      </c>
      <c r="AC37" s="401"/>
      <c r="AD37" s="401"/>
      <c r="AE37" s="401"/>
      <c r="AF37" s="401"/>
      <c r="AG37" s="401"/>
      <c r="AH37" s="401"/>
      <c r="AI37" s="401"/>
      <c r="AJ37" s="401"/>
      <c r="AK37" s="401"/>
      <c r="AL37" s="401"/>
      <c r="AM37" s="401"/>
      <c r="AN37" s="401"/>
      <c r="AO37" s="401" t="s">
        <v>864</v>
      </c>
      <c r="AP37" s="401" t="s">
        <v>865</v>
      </c>
      <c r="AQ37" s="389" t="s">
        <v>639</v>
      </c>
      <c r="AR37" s="389" t="s">
        <v>645</v>
      </c>
      <c r="AS37" s="389" t="s">
        <v>184</v>
      </c>
      <c r="AT37" s="389"/>
      <c r="AU37" s="389"/>
    </row>
    <row r="38" s="237" customFormat="1" ht="169" customHeight="1" spans="1:48">
      <c r="A38" s="382">
        <v>15</v>
      </c>
      <c r="B38" s="382"/>
      <c r="C38" s="382">
        <v>2024</v>
      </c>
      <c r="D38" s="65" t="s">
        <v>565</v>
      </c>
      <c r="E38" s="382" t="s">
        <v>302</v>
      </c>
      <c r="F38" s="382" t="s">
        <v>1009</v>
      </c>
      <c r="G38" s="382" t="s">
        <v>535</v>
      </c>
      <c r="H38" s="65" t="s">
        <v>566</v>
      </c>
      <c r="I38" s="382">
        <v>1</v>
      </c>
      <c r="J38" s="382"/>
      <c r="K38" s="382"/>
      <c r="L38" s="382"/>
      <c r="M38" s="382"/>
      <c r="N38" s="382"/>
      <c r="O38" s="382"/>
      <c r="P38" s="382"/>
      <c r="Q38" s="382"/>
      <c r="R38" s="382"/>
      <c r="S38" s="382"/>
      <c r="T38" s="382"/>
      <c r="U38" s="382"/>
      <c r="V38" s="382"/>
      <c r="W38" s="382" t="s">
        <v>206</v>
      </c>
      <c r="X38" s="382" t="s">
        <v>902</v>
      </c>
      <c r="Y38" s="382" t="s">
        <v>207</v>
      </c>
      <c r="Z38" s="382" t="s">
        <v>866</v>
      </c>
      <c r="AA38" s="382"/>
      <c r="AB38" s="382">
        <v>210</v>
      </c>
      <c r="AC38" s="382"/>
      <c r="AD38" s="420"/>
      <c r="AE38" s="420"/>
      <c r="AF38" s="420"/>
      <c r="AG38" s="420"/>
      <c r="AH38" s="382"/>
      <c r="AI38" s="382"/>
      <c r="AJ38" s="382"/>
      <c r="AK38" s="382"/>
      <c r="AL38" s="382"/>
      <c r="AM38" s="382"/>
      <c r="AN38" s="382"/>
      <c r="AO38" s="382" t="s">
        <v>929</v>
      </c>
      <c r="AP38" s="382" t="s">
        <v>930</v>
      </c>
      <c r="AQ38" s="389" t="s">
        <v>639</v>
      </c>
      <c r="AR38" s="389" t="s">
        <v>645</v>
      </c>
      <c r="AS38" s="389" t="s">
        <v>639</v>
      </c>
      <c r="AT38" s="389"/>
      <c r="AU38" s="389"/>
      <c r="AV38" s="12"/>
    </row>
    <row r="39" s="9" customFormat="1" ht="58" customHeight="1" spans="1:48">
      <c r="A39" s="377" t="s">
        <v>1066</v>
      </c>
      <c r="B39" s="378"/>
      <c r="C39" s="378"/>
      <c r="D39" s="378"/>
      <c r="E39" s="378"/>
      <c r="F39" s="378"/>
      <c r="G39" s="378"/>
      <c r="H39" s="403"/>
      <c r="I39" s="401"/>
      <c r="J39" s="401"/>
      <c r="K39" s="401"/>
      <c r="L39" s="401"/>
      <c r="M39" s="401"/>
      <c r="N39" s="401"/>
      <c r="O39" s="401"/>
      <c r="P39" s="401"/>
      <c r="Q39" s="401"/>
      <c r="R39" s="401"/>
      <c r="S39" s="401"/>
      <c r="T39" s="401"/>
      <c r="U39" s="401"/>
      <c r="V39" s="401"/>
      <c r="W39" s="401"/>
      <c r="X39" s="401"/>
      <c r="Y39" s="401"/>
      <c r="Z39" s="401"/>
      <c r="AA39" s="401"/>
      <c r="AB39" s="424">
        <f>SUM(AB40:AB44)</f>
        <v>7375</v>
      </c>
      <c r="AC39" s="401"/>
      <c r="AD39" s="401"/>
      <c r="AE39" s="401"/>
      <c r="AF39" s="401"/>
      <c r="AG39" s="401"/>
      <c r="AH39" s="401"/>
      <c r="AI39" s="401"/>
      <c r="AJ39" s="401"/>
      <c r="AK39" s="401"/>
      <c r="AL39" s="401"/>
      <c r="AM39" s="401"/>
      <c r="AN39" s="401"/>
      <c r="AO39" s="401"/>
      <c r="AP39" s="401"/>
      <c r="AQ39" s="389" t="s">
        <v>1063</v>
      </c>
      <c r="AR39" s="389" t="s">
        <v>1063</v>
      </c>
      <c r="AS39" s="389" t="s">
        <v>1063</v>
      </c>
      <c r="AT39" s="389"/>
      <c r="AU39" s="389"/>
      <c r="AV39" s="12"/>
    </row>
    <row r="40" s="7" customFormat="1" ht="156" customHeight="1" spans="1:48">
      <c r="A40" s="382">
        <v>1</v>
      </c>
      <c r="B40" s="382"/>
      <c r="C40" s="382"/>
      <c r="D40" s="65" t="s">
        <v>646</v>
      </c>
      <c r="E40" s="382" t="s">
        <v>302</v>
      </c>
      <c r="F40" s="386" t="s">
        <v>990</v>
      </c>
      <c r="G40" s="382" t="s">
        <v>503</v>
      </c>
      <c r="H40" s="65" t="s">
        <v>647</v>
      </c>
      <c r="I40" s="382"/>
      <c r="J40" s="382"/>
      <c r="K40" s="382"/>
      <c r="L40" s="382"/>
      <c r="M40" s="382"/>
      <c r="N40" s="382"/>
      <c r="O40" s="382"/>
      <c r="P40" s="382"/>
      <c r="Q40" s="382"/>
      <c r="R40" s="382"/>
      <c r="S40" s="382"/>
      <c r="T40" s="382"/>
      <c r="U40" s="382"/>
      <c r="V40" s="382"/>
      <c r="W40" s="401" t="s">
        <v>211</v>
      </c>
      <c r="X40" s="382"/>
      <c r="Y40" s="401" t="s">
        <v>207</v>
      </c>
      <c r="Z40" s="382"/>
      <c r="AA40" s="382"/>
      <c r="AB40" s="382">
        <v>5000</v>
      </c>
      <c r="AC40" s="382"/>
      <c r="AD40" s="420"/>
      <c r="AE40" s="420"/>
      <c r="AF40" s="420"/>
      <c r="AG40" s="420"/>
      <c r="AH40" s="382"/>
      <c r="AI40" s="382"/>
      <c r="AJ40" s="382"/>
      <c r="AK40" s="382"/>
      <c r="AL40" s="382"/>
      <c r="AM40" s="382"/>
      <c r="AN40" s="382"/>
      <c r="AO40" s="382"/>
      <c r="AP40" s="382"/>
      <c r="AQ40" s="389" t="s">
        <v>184</v>
      </c>
      <c r="AR40" s="389" t="s">
        <v>201</v>
      </c>
      <c r="AS40" s="389" t="s">
        <v>639</v>
      </c>
      <c r="AT40" s="389"/>
      <c r="AU40" s="382"/>
      <c r="AV40" s="12">
        <v>1</v>
      </c>
    </row>
    <row r="41" s="178" customFormat="1" ht="179" customHeight="1" spans="1:48">
      <c r="A41" s="382">
        <v>2</v>
      </c>
      <c r="B41" s="391"/>
      <c r="C41" s="382">
        <v>2024</v>
      </c>
      <c r="D41" s="65" t="s">
        <v>654</v>
      </c>
      <c r="E41" s="382" t="s">
        <v>178</v>
      </c>
      <c r="F41" s="386" t="s">
        <v>1013</v>
      </c>
      <c r="G41" s="382" t="s">
        <v>225</v>
      </c>
      <c r="H41" s="65" t="s">
        <v>226</v>
      </c>
      <c r="I41" s="389"/>
      <c r="J41" s="382" t="s">
        <v>655</v>
      </c>
      <c r="K41" s="389"/>
      <c r="L41" s="389"/>
      <c r="M41" s="389"/>
      <c r="N41" s="389"/>
      <c r="O41" s="389"/>
      <c r="P41" s="389"/>
      <c r="Q41" s="389"/>
      <c r="R41" s="389"/>
      <c r="S41" s="389">
        <v>694</v>
      </c>
      <c r="T41" s="389">
        <v>2838</v>
      </c>
      <c r="U41" s="389">
        <v>200</v>
      </c>
      <c r="V41" s="389">
        <v>872</v>
      </c>
      <c r="W41" s="382" t="s">
        <v>227</v>
      </c>
      <c r="X41" s="382" t="s">
        <v>656</v>
      </c>
      <c r="Y41" s="382" t="s">
        <v>183</v>
      </c>
      <c r="Z41" s="382"/>
      <c r="AA41" s="382"/>
      <c r="AB41" s="389">
        <v>1500</v>
      </c>
      <c r="AC41" s="389"/>
      <c r="AD41" s="389"/>
      <c r="AE41" s="389"/>
      <c r="AF41" s="389"/>
      <c r="AG41" s="389"/>
      <c r="AH41" s="389"/>
      <c r="AI41" s="389"/>
      <c r="AJ41" s="389"/>
      <c r="AK41" s="389"/>
      <c r="AL41" s="389"/>
      <c r="AM41" s="389"/>
      <c r="AN41" s="389"/>
      <c r="AO41" s="382" t="s">
        <v>657</v>
      </c>
      <c r="AP41" s="382" t="s">
        <v>657</v>
      </c>
      <c r="AQ41" s="389" t="s">
        <v>184</v>
      </c>
      <c r="AR41" s="389" t="s">
        <v>201</v>
      </c>
      <c r="AS41" s="389" t="s">
        <v>184</v>
      </c>
      <c r="AT41" s="389"/>
      <c r="AU41" s="389"/>
      <c r="AV41" s="12"/>
    </row>
    <row r="42" s="9" customFormat="1" ht="157" customHeight="1" spans="1:48">
      <c r="A42" s="382">
        <v>3</v>
      </c>
      <c r="B42" s="391"/>
      <c r="C42" s="382">
        <v>2024</v>
      </c>
      <c r="D42" s="65" t="s">
        <v>368</v>
      </c>
      <c r="E42" s="389" t="s">
        <v>302</v>
      </c>
      <c r="F42" s="386" t="s">
        <v>990</v>
      </c>
      <c r="G42" s="389" t="s">
        <v>369</v>
      </c>
      <c r="H42" s="65" t="s">
        <v>370</v>
      </c>
      <c r="I42" s="389"/>
      <c r="J42" s="382" t="s">
        <v>771</v>
      </c>
      <c r="K42" s="389"/>
      <c r="L42" s="389"/>
      <c r="M42" s="389"/>
      <c r="N42" s="389"/>
      <c r="O42" s="389"/>
      <c r="P42" s="389"/>
      <c r="Q42" s="389"/>
      <c r="R42" s="389"/>
      <c r="S42" s="389">
        <v>195</v>
      </c>
      <c r="T42" s="389"/>
      <c r="U42" s="389">
        <v>89</v>
      </c>
      <c r="V42" s="389"/>
      <c r="W42" s="382" t="s">
        <v>1016</v>
      </c>
      <c r="X42" s="382" t="s">
        <v>749</v>
      </c>
      <c r="Y42" s="382" t="s">
        <v>207</v>
      </c>
      <c r="Z42" s="389"/>
      <c r="AA42" s="389"/>
      <c r="AB42" s="389">
        <v>650</v>
      </c>
      <c r="AC42" s="389"/>
      <c r="AD42" s="389"/>
      <c r="AE42" s="389"/>
      <c r="AF42" s="389"/>
      <c r="AG42" s="389"/>
      <c r="AH42" s="389"/>
      <c r="AI42" s="389"/>
      <c r="AJ42" s="389"/>
      <c r="AK42" s="389"/>
      <c r="AL42" s="389"/>
      <c r="AM42" s="389"/>
      <c r="AN42" s="389"/>
      <c r="AO42" s="382" t="s">
        <v>772</v>
      </c>
      <c r="AP42" s="382" t="s">
        <v>773</v>
      </c>
      <c r="AQ42" s="389" t="s">
        <v>639</v>
      </c>
      <c r="AR42" s="389" t="s">
        <v>201</v>
      </c>
      <c r="AS42" s="389" t="s">
        <v>639</v>
      </c>
      <c r="AT42" s="389"/>
      <c r="AU42" s="389"/>
      <c r="AV42" s="12"/>
    </row>
    <row r="43" s="12" customFormat="1" ht="117" customHeight="1" spans="1:47">
      <c r="A43" s="382">
        <v>4</v>
      </c>
      <c r="B43" s="391"/>
      <c r="C43" s="391">
        <v>2024</v>
      </c>
      <c r="D43" s="65" t="s">
        <v>518</v>
      </c>
      <c r="E43" s="382" t="s">
        <v>178</v>
      </c>
      <c r="F43" s="382" t="s">
        <v>1020</v>
      </c>
      <c r="G43" s="382" t="s">
        <v>503</v>
      </c>
      <c r="H43" s="65" t="s">
        <v>520</v>
      </c>
      <c r="I43" s="382">
        <v>1</v>
      </c>
      <c r="J43" s="382">
        <v>200</v>
      </c>
      <c r="K43" s="382"/>
      <c r="L43" s="382"/>
      <c r="M43" s="382"/>
      <c r="N43" s="382"/>
      <c r="O43" s="382"/>
      <c r="P43" s="382" t="s">
        <v>893</v>
      </c>
      <c r="Q43" s="382"/>
      <c r="R43" s="382"/>
      <c r="S43" s="382">
        <v>1036</v>
      </c>
      <c r="T43" s="382">
        <v>3894</v>
      </c>
      <c r="U43" s="382">
        <v>384</v>
      </c>
      <c r="V43" s="382">
        <v>384</v>
      </c>
      <c r="W43" s="382" t="s">
        <v>1019</v>
      </c>
      <c r="X43" s="382" t="s">
        <v>880</v>
      </c>
      <c r="Y43" s="382" t="s">
        <v>254</v>
      </c>
      <c r="Z43" s="382" t="s">
        <v>881</v>
      </c>
      <c r="AA43" s="382"/>
      <c r="AB43" s="382">
        <v>200</v>
      </c>
      <c r="AC43" s="382"/>
      <c r="AD43" s="382"/>
      <c r="AE43" s="382"/>
      <c r="AF43" s="382"/>
      <c r="AG43" s="382"/>
      <c r="AH43" s="382"/>
      <c r="AI43" s="382"/>
      <c r="AJ43" s="382"/>
      <c r="AK43" s="382"/>
      <c r="AL43" s="382"/>
      <c r="AM43" s="382"/>
      <c r="AN43" s="382"/>
      <c r="AO43" s="382" t="s">
        <v>894</v>
      </c>
      <c r="AP43" s="382" t="s">
        <v>895</v>
      </c>
      <c r="AQ43" s="389" t="s">
        <v>184</v>
      </c>
      <c r="AR43" s="389" t="s">
        <v>201</v>
      </c>
      <c r="AS43" s="389" t="s">
        <v>639</v>
      </c>
      <c r="AT43" s="389"/>
      <c r="AU43" s="389"/>
    </row>
    <row r="44" s="12" customFormat="1" ht="154.8" spans="1:47">
      <c r="A44" s="382">
        <v>5</v>
      </c>
      <c r="B44" s="391"/>
      <c r="C44" s="391">
        <v>2024</v>
      </c>
      <c r="D44" s="448" t="s">
        <v>521</v>
      </c>
      <c r="E44" s="382" t="s">
        <v>178</v>
      </c>
      <c r="F44" s="382" t="s">
        <v>1021</v>
      </c>
      <c r="G44" s="382" t="s">
        <v>503</v>
      </c>
      <c r="H44" s="65" t="s">
        <v>523</v>
      </c>
      <c r="I44" s="382">
        <v>1</v>
      </c>
      <c r="J44" s="382">
        <v>25</v>
      </c>
      <c r="K44" s="382"/>
      <c r="L44" s="382"/>
      <c r="M44" s="382"/>
      <c r="N44" s="382"/>
      <c r="O44" s="382"/>
      <c r="P44" s="382"/>
      <c r="Q44" s="382"/>
      <c r="R44" s="382"/>
      <c r="S44" s="382">
        <v>435</v>
      </c>
      <c r="T44" s="382">
        <v>1563</v>
      </c>
      <c r="U44" s="382">
        <v>102</v>
      </c>
      <c r="V44" s="382">
        <v>102</v>
      </c>
      <c r="W44" s="382" t="s">
        <v>1019</v>
      </c>
      <c r="X44" s="382" t="s">
        <v>880</v>
      </c>
      <c r="Y44" s="382" t="s">
        <v>183</v>
      </c>
      <c r="Z44" s="382" t="s">
        <v>881</v>
      </c>
      <c r="AA44" s="382"/>
      <c r="AB44" s="382">
        <v>25</v>
      </c>
      <c r="AC44" s="382"/>
      <c r="AD44" s="382"/>
      <c r="AE44" s="382"/>
      <c r="AF44" s="382"/>
      <c r="AG44" s="382"/>
      <c r="AH44" s="382"/>
      <c r="AI44" s="382"/>
      <c r="AJ44" s="382"/>
      <c r="AK44" s="382"/>
      <c r="AL44" s="382"/>
      <c r="AM44" s="382"/>
      <c r="AN44" s="382"/>
      <c r="AO44" s="382" t="s">
        <v>896</v>
      </c>
      <c r="AP44" s="382" t="s">
        <v>897</v>
      </c>
      <c r="AQ44" s="389" t="s">
        <v>184</v>
      </c>
      <c r="AR44" s="389" t="s">
        <v>201</v>
      </c>
      <c r="AS44" s="389" t="s">
        <v>639</v>
      </c>
      <c r="AT44" s="389"/>
      <c r="AU44" s="389"/>
    </row>
  </sheetData>
  <autoFilter ref="A6:XFD44">
    <extLst/>
  </autoFilter>
  <mergeCells count="43">
    <mergeCell ref="A1:D1"/>
    <mergeCell ref="A2:AU2"/>
    <mergeCell ref="A3:E3"/>
    <mergeCell ref="K4:R4"/>
    <mergeCell ref="S4:V4"/>
    <mergeCell ref="A7:Y7"/>
    <mergeCell ref="A23:Y23"/>
    <mergeCell ref="A39:H39"/>
    <mergeCell ref="A4:A6"/>
    <mergeCell ref="B4:B6"/>
    <mergeCell ref="C4:C6"/>
    <mergeCell ref="D4:D6"/>
    <mergeCell ref="E4:E6"/>
    <mergeCell ref="F4:F6"/>
    <mergeCell ref="G4:G6"/>
    <mergeCell ref="H4:H6"/>
    <mergeCell ref="I4:I6"/>
    <mergeCell ref="J4:J6"/>
    <mergeCell ref="K5:K6"/>
    <mergeCell ref="L5:L6"/>
    <mergeCell ref="M5:M6"/>
    <mergeCell ref="N5:N6"/>
    <mergeCell ref="O5:O6"/>
    <mergeCell ref="P5:P6"/>
    <mergeCell ref="Q5:Q6"/>
    <mergeCell ref="R5:R6"/>
    <mergeCell ref="S5:S6"/>
    <mergeCell ref="T5:T6"/>
    <mergeCell ref="U5:U6"/>
    <mergeCell ref="V5:V6"/>
    <mergeCell ref="W4:W6"/>
    <mergeCell ref="X5:X6"/>
    <mergeCell ref="Y4:Y6"/>
    <mergeCell ref="Z5:Z6"/>
    <mergeCell ref="AA5:AA6"/>
    <mergeCell ref="AO4:AO6"/>
    <mergeCell ref="AP4:AP6"/>
    <mergeCell ref="AQ4:AQ6"/>
    <mergeCell ref="AR4:AR6"/>
    <mergeCell ref="AS4:AS6"/>
    <mergeCell ref="AT4:AT6"/>
    <mergeCell ref="AU4:AU6"/>
    <mergeCell ref="AB4:AN6"/>
  </mergeCells>
  <conditionalFormatting sqref="D16">
    <cfRule type="expression" dxfId="0" priority="2">
      <formula>AND(COUNTIF(#REF!,D16)+COUNTIF(#REF!,D16)+COUNTIF(#REF!,D16)+COUNTIF(#REF!,D16)+COUNTIF(#REF!,D16)+COUNTIF(#REF!,D16)+COUNTIF(#REF!,D16)+COUNTIF(#REF!,D16)+COUNTIF(#REF!,D16)+COUNTIF(#REF!,D16)+COUNTIF(#REF!,D16)+COUNTIF(#REF!,D16)&gt;1,NOT(ISBLANK(D16)))</formula>
    </cfRule>
  </conditionalFormatting>
  <conditionalFormatting sqref="D17">
    <cfRule type="expression" dxfId="0" priority="1">
      <formula>AND(SUMPRODUCT(IFERROR(1*(($D$17&amp;"x")=(D17&amp;"x")),0))&gt;1,NOT(ISBLANK(D17)))</formula>
    </cfRule>
  </conditionalFormatting>
  <pageMargins left="0.751388888888889" right="0.751388888888889" top="1" bottom="1" header="0.5" footer="0.5"/>
  <pageSetup paperSize="8" scale="57" fitToHeight="0" orientation="landscape" horizontalDpi="600"/>
  <headerFooter>
    <oddFooter>&amp;C第 &amp;P 页，共 &amp;N 页</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V46"/>
  <sheetViews>
    <sheetView view="pageBreakPreview" zoomScale="38" zoomScaleNormal="80" topLeftCell="A2" workbookViewId="0">
      <pane xSplit="6" ySplit="6" topLeftCell="G23" activePane="bottomRight" state="frozen"/>
      <selection/>
      <selection pane="topRight"/>
      <selection pane="bottomLeft"/>
      <selection pane="bottomRight" activeCell="H103" sqref="H103"/>
    </sheetView>
  </sheetViews>
  <sheetFormatPr defaultColWidth="8.88888888888889" defaultRowHeight="14.4"/>
  <cols>
    <col min="1" max="1" width="8.12962962962963" style="9" customWidth="1"/>
    <col min="2" max="2" width="13.75" style="9" hidden="1" customWidth="1"/>
    <col min="3" max="3" width="12.037037037037" style="9" hidden="1" customWidth="1"/>
    <col min="4" max="4" width="30.6759259259259" style="333" customWidth="1"/>
    <col min="5" max="5" width="16.3518518518519" style="9" customWidth="1"/>
    <col min="6" max="6" width="21.3611111111111" style="14" customWidth="1"/>
    <col min="7" max="7" width="31.7962962962963" style="9" customWidth="1"/>
    <col min="8" max="8" width="116.972222222222" style="333"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20" width="13.1296296296296" style="9" hidden="1" customWidth="1"/>
    <col min="21" max="21" width="15.6018518518519" style="9" hidden="1" customWidth="1"/>
    <col min="22" max="22" width="13.1296296296296" style="9" hidden="1" customWidth="1"/>
    <col min="23" max="23" width="18.6296296296296" style="14" customWidth="1"/>
    <col min="24" max="24" width="18.6296296296296" style="14" hidden="1" customWidth="1"/>
    <col min="25" max="25" width="18.6296296296296" style="14" customWidth="1"/>
    <col min="26" max="27" width="18.6296296296296" style="14" hidden="1" customWidth="1"/>
    <col min="28" max="28" width="27.0833333333333" style="9" customWidth="1"/>
    <col min="29" max="29" width="22" style="9" hidden="1" customWidth="1"/>
    <col min="30" max="32" width="11.6296296296296" style="9" hidden="1" customWidth="1"/>
    <col min="33" max="39" width="15.1296296296296" style="9" hidden="1" customWidth="1"/>
    <col min="40" max="40" width="12.1296296296296" style="9" hidden="1" customWidth="1"/>
    <col min="41" max="41" width="41.6296296296296" style="9" hidden="1" customWidth="1"/>
    <col min="42" max="42" width="36.6296296296296" style="9" hidden="1" customWidth="1"/>
    <col min="43" max="43" width="17.3703703703704" style="9" customWidth="1"/>
    <col min="44" max="44" width="20.5925925925926" style="9" customWidth="1"/>
    <col min="45" max="45" width="11.1111111111111" style="9" customWidth="1"/>
    <col min="46" max="46" width="8.88888888888889" style="9" hidden="1" customWidth="1"/>
    <col min="47" max="47" width="19.9814814814815" style="9" customWidth="1"/>
    <col min="48" max="16381" width="8.88888888888889" style="12"/>
    <col min="16382" max="16384" width="8.88888888888889" style="8"/>
  </cols>
  <sheetData>
    <row r="1" s="5" customFormat="1" ht="18" hidden="1" spans="1:28">
      <c r="A1" s="16" t="s">
        <v>0</v>
      </c>
      <c r="B1" s="16"/>
      <c r="C1" s="16"/>
      <c r="D1" s="15"/>
      <c r="H1" s="15"/>
      <c r="I1" s="16"/>
      <c r="J1" s="16"/>
      <c r="K1" s="16"/>
      <c r="L1" s="16"/>
      <c r="AB1" s="53"/>
    </row>
    <row r="2" s="6" customFormat="1" ht="81" customHeight="1" spans="1:47">
      <c r="A2" s="17" t="s">
        <v>1024</v>
      </c>
      <c r="B2" s="17"/>
      <c r="C2" s="17"/>
      <c r="D2" s="335"/>
      <c r="E2" s="17"/>
      <c r="F2" s="17"/>
      <c r="G2" s="17"/>
      <c r="H2" s="335"/>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row>
    <row r="3" s="6" customFormat="1" ht="59" customHeight="1" spans="1:47">
      <c r="A3" s="375">
        <v>45157</v>
      </c>
      <c r="B3" s="7"/>
      <c r="C3" s="7"/>
      <c r="D3" s="7"/>
      <c r="E3" s="7"/>
      <c r="F3" s="17"/>
      <c r="G3" s="17"/>
      <c r="H3" s="335"/>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row>
    <row r="4" s="7" customFormat="1" ht="50" customHeight="1" spans="1:47">
      <c r="A4" s="376" t="s">
        <v>2</v>
      </c>
      <c r="B4" s="376" t="s">
        <v>3</v>
      </c>
      <c r="C4" s="376" t="s">
        <v>4</v>
      </c>
      <c r="D4" s="376" t="s">
        <v>1025</v>
      </c>
      <c r="E4" s="376" t="s">
        <v>1026</v>
      </c>
      <c r="F4" s="376" t="s">
        <v>1027</v>
      </c>
      <c r="G4" s="376" t="s">
        <v>1028</v>
      </c>
      <c r="H4" s="376" t="s">
        <v>1029</v>
      </c>
      <c r="I4" s="376" t="s">
        <v>10</v>
      </c>
      <c r="J4" s="376" t="s">
        <v>11</v>
      </c>
      <c r="K4" s="376" t="s">
        <v>12</v>
      </c>
      <c r="L4" s="376"/>
      <c r="M4" s="376"/>
      <c r="N4" s="376"/>
      <c r="O4" s="376"/>
      <c r="P4" s="376"/>
      <c r="Q4" s="376"/>
      <c r="R4" s="376"/>
      <c r="S4" s="376" t="s">
        <v>13</v>
      </c>
      <c r="T4" s="376"/>
      <c r="U4" s="376"/>
      <c r="V4" s="406"/>
      <c r="W4" s="376" t="s">
        <v>1030</v>
      </c>
      <c r="X4" s="376"/>
      <c r="Y4" s="376" t="s">
        <v>1031</v>
      </c>
      <c r="Z4" s="409"/>
      <c r="AA4" s="376"/>
      <c r="AB4" s="410" t="s">
        <v>1032</v>
      </c>
      <c r="AC4" s="411"/>
      <c r="AD4" s="411"/>
      <c r="AE4" s="411"/>
      <c r="AF4" s="411"/>
      <c r="AG4" s="411"/>
      <c r="AH4" s="411"/>
      <c r="AI4" s="411"/>
      <c r="AJ4" s="411"/>
      <c r="AK4" s="411"/>
      <c r="AL4" s="411"/>
      <c r="AM4" s="411"/>
      <c r="AN4" s="425"/>
      <c r="AO4" s="376" t="s">
        <v>16</v>
      </c>
      <c r="AP4" s="376" t="s">
        <v>17</v>
      </c>
      <c r="AQ4" s="429" t="s">
        <v>173</v>
      </c>
      <c r="AR4" s="429" t="s">
        <v>174</v>
      </c>
      <c r="AS4" s="429" t="s">
        <v>175</v>
      </c>
      <c r="AT4" s="430" t="s">
        <v>176</v>
      </c>
      <c r="AU4" s="430" t="s">
        <v>615</v>
      </c>
    </row>
    <row r="5" s="7" customFormat="1" ht="19" customHeight="1" spans="1:47">
      <c r="A5" s="376"/>
      <c r="B5" s="376"/>
      <c r="C5" s="376"/>
      <c r="D5" s="376"/>
      <c r="E5" s="376"/>
      <c r="F5" s="376"/>
      <c r="G5" s="376"/>
      <c r="H5" s="376"/>
      <c r="I5" s="376"/>
      <c r="J5" s="376"/>
      <c r="K5" s="376" t="s">
        <v>1033</v>
      </c>
      <c r="L5" s="376" t="s">
        <v>1034</v>
      </c>
      <c r="M5" s="376" t="s">
        <v>1035</v>
      </c>
      <c r="N5" s="376" t="s">
        <v>1036</v>
      </c>
      <c r="O5" s="376" t="s">
        <v>1037</v>
      </c>
      <c r="P5" s="376" t="s">
        <v>1038</v>
      </c>
      <c r="Q5" s="376" t="s">
        <v>1039</v>
      </c>
      <c r="R5" s="376" t="s">
        <v>1040</v>
      </c>
      <c r="S5" s="376" t="s">
        <v>1041</v>
      </c>
      <c r="T5" s="376" t="s">
        <v>1042</v>
      </c>
      <c r="U5" s="376" t="s">
        <v>1043</v>
      </c>
      <c r="V5" s="406" t="s">
        <v>1044</v>
      </c>
      <c r="W5" s="376"/>
      <c r="X5" s="376" t="s">
        <v>1045</v>
      </c>
      <c r="Y5" s="376"/>
      <c r="Z5" s="409" t="s">
        <v>1046</v>
      </c>
      <c r="AA5" s="376" t="s">
        <v>1047</v>
      </c>
      <c r="AB5" s="412"/>
      <c r="AC5" s="413"/>
      <c r="AD5" s="413"/>
      <c r="AE5" s="413"/>
      <c r="AF5" s="413"/>
      <c r="AG5" s="413"/>
      <c r="AH5" s="413"/>
      <c r="AI5" s="413"/>
      <c r="AJ5" s="413"/>
      <c r="AK5" s="413"/>
      <c r="AL5" s="413"/>
      <c r="AM5" s="413"/>
      <c r="AN5" s="426"/>
      <c r="AO5" s="376"/>
      <c r="AP5" s="376"/>
      <c r="AQ5" s="431"/>
      <c r="AR5" s="431"/>
      <c r="AS5" s="431"/>
      <c r="AT5" s="432"/>
      <c r="AU5" s="432"/>
    </row>
    <row r="6" s="7" customFormat="1" ht="35" customHeight="1" spans="1:47">
      <c r="A6" s="376"/>
      <c r="B6" s="376"/>
      <c r="C6" s="376"/>
      <c r="D6" s="376"/>
      <c r="E6" s="376"/>
      <c r="F6" s="376"/>
      <c r="G6" s="376"/>
      <c r="H6" s="376"/>
      <c r="I6" s="376"/>
      <c r="J6" s="376"/>
      <c r="K6" s="376"/>
      <c r="L6" s="376"/>
      <c r="M6" s="376"/>
      <c r="N6" s="376"/>
      <c r="O6" s="376"/>
      <c r="P6" s="376"/>
      <c r="Q6" s="376"/>
      <c r="R6" s="376"/>
      <c r="S6" s="376"/>
      <c r="T6" s="376"/>
      <c r="U6" s="376"/>
      <c r="V6" s="406"/>
      <c r="W6" s="376"/>
      <c r="X6" s="376"/>
      <c r="Y6" s="376"/>
      <c r="Z6" s="409"/>
      <c r="AA6" s="376"/>
      <c r="AB6" s="414"/>
      <c r="AC6" s="415"/>
      <c r="AD6" s="415"/>
      <c r="AE6" s="415"/>
      <c r="AF6" s="415"/>
      <c r="AG6" s="415"/>
      <c r="AH6" s="415"/>
      <c r="AI6" s="415"/>
      <c r="AJ6" s="415"/>
      <c r="AK6" s="415"/>
      <c r="AL6" s="415"/>
      <c r="AM6" s="415"/>
      <c r="AN6" s="427"/>
      <c r="AO6" s="376"/>
      <c r="AP6" s="376"/>
      <c r="AQ6" s="433"/>
      <c r="AR6" s="433"/>
      <c r="AS6" s="433"/>
      <c r="AT6" s="434"/>
      <c r="AU6" s="434"/>
    </row>
    <row r="7" s="7" customFormat="1" ht="154" customHeight="1" spans="1:47">
      <c r="A7" s="377" t="s">
        <v>1070</v>
      </c>
      <c r="B7" s="378"/>
      <c r="C7" s="378"/>
      <c r="D7" s="378"/>
      <c r="E7" s="378"/>
      <c r="F7" s="378"/>
      <c r="G7" s="378"/>
      <c r="H7" s="378"/>
      <c r="I7" s="378"/>
      <c r="J7" s="378"/>
      <c r="K7" s="378"/>
      <c r="L7" s="378"/>
      <c r="M7" s="378"/>
      <c r="N7" s="378"/>
      <c r="O7" s="378"/>
      <c r="P7" s="378"/>
      <c r="Q7" s="378"/>
      <c r="R7" s="378"/>
      <c r="S7" s="378"/>
      <c r="T7" s="378"/>
      <c r="U7" s="378"/>
      <c r="V7" s="378"/>
      <c r="W7" s="378"/>
      <c r="X7" s="378"/>
      <c r="Y7" s="403"/>
      <c r="Z7" s="416"/>
      <c r="AA7" s="416"/>
      <c r="AB7" s="417">
        <f>SUM(AB8:AB23)</f>
        <v>17175</v>
      </c>
      <c r="AC7" s="416"/>
      <c r="AD7" s="417"/>
      <c r="AE7" s="417"/>
      <c r="AF7" s="417"/>
      <c r="AG7" s="417"/>
      <c r="AH7" s="416"/>
      <c r="AI7" s="416"/>
      <c r="AJ7" s="416"/>
      <c r="AK7" s="416"/>
      <c r="AL7" s="416"/>
      <c r="AM7" s="416"/>
      <c r="AN7" s="416"/>
      <c r="AO7" s="416"/>
      <c r="AP7" s="416"/>
      <c r="AQ7" s="435" t="s">
        <v>1063</v>
      </c>
      <c r="AR7" s="435" t="s">
        <v>1063</v>
      </c>
      <c r="AS7" s="435" t="s">
        <v>1063</v>
      </c>
      <c r="AT7" s="436"/>
      <c r="AU7" s="416"/>
    </row>
    <row r="8" s="7" customFormat="1" ht="159" customHeight="1" spans="1:48">
      <c r="A8" s="382">
        <v>1</v>
      </c>
      <c r="B8" s="382"/>
      <c r="C8" s="382"/>
      <c r="D8" s="444" t="s">
        <v>983</v>
      </c>
      <c r="E8" s="386" t="s">
        <v>178</v>
      </c>
      <c r="F8" s="386" t="s">
        <v>984</v>
      </c>
      <c r="G8" s="386" t="s">
        <v>180</v>
      </c>
      <c r="H8" s="444" t="s">
        <v>181</v>
      </c>
      <c r="I8" s="382"/>
      <c r="J8" s="382"/>
      <c r="K8" s="382"/>
      <c r="L8" s="382"/>
      <c r="M8" s="382"/>
      <c r="N8" s="382"/>
      <c r="O8" s="382"/>
      <c r="P8" s="382"/>
      <c r="Q8" s="382"/>
      <c r="R8" s="382"/>
      <c r="S8" s="382"/>
      <c r="T8" s="382"/>
      <c r="U8" s="382"/>
      <c r="V8" s="382"/>
      <c r="W8" s="386" t="s">
        <v>985</v>
      </c>
      <c r="X8" s="382"/>
      <c r="Y8" s="386" t="s">
        <v>183</v>
      </c>
      <c r="Z8" s="382"/>
      <c r="AA8" s="382"/>
      <c r="AB8" s="386">
        <v>2100</v>
      </c>
      <c r="AC8" s="382"/>
      <c r="AD8" s="420"/>
      <c r="AE8" s="420"/>
      <c r="AF8" s="420"/>
      <c r="AG8" s="420"/>
      <c r="AH8" s="382"/>
      <c r="AI8" s="382"/>
      <c r="AJ8" s="382"/>
      <c r="AK8" s="382"/>
      <c r="AL8" s="382"/>
      <c r="AM8" s="382"/>
      <c r="AN8" s="382"/>
      <c r="AO8" s="382"/>
      <c r="AP8" s="382"/>
      <c r="AQ8" s="389" t="s">
        <v>639</v>
      </c>
      <c r="AR8" s="389" t="s">
        <v>640</v>
      </c>
      <c r="AS8" s="389" t="s">
        <v>184</v>
      </c>
      <c r="AT8" s="389" t="s">
        <v>184</v>
      </c>
      <c r="AU8" s="382" t="s">
        <v>986</v>
      </c>
      <c r="AV8" s="12"/>
    </row>
    <row r="9" s="7" customFormat="1" ht="150" customHeight="1" spans="1:48">
      <c r="A9" s="382">
        <v>2</v>
      </c>
      <c r="B9" s="382"/>
      <c r="C9" s="382"/>
      <c r="D9" s="244" t="s">
        <v>185</v>
      </c>
      <c r="E9" s="386" t="s">
        <v>178</v>
      </c>
      <c r="F9" s="386" t="s">
        <v>984</v>
      </c>
      <c r="G9" s="386" t="s">
        <v>186</v>
      </c>
      <c r="H9" s="244" t="s">
        <v>1071</v>
      </c>
      <c r="I9" s="382"/>
      <c r="J9" s="382"/>
      <c r="K9" s="382"/>
      <c r="L9" s="382"/>
      <c r="M9" s="382"/>
      <c r="N9" s="382"/>
      <c r="O9" s="382"/>
      <c r="P9" s="382"/>
      <c r="Q9" s="382"/>
      <c r="R9" s="382"/>
      <c r="S9" s="382"/>
      <c r="T9" s="382"/>
      <c r="U9" s="382"/>
      <c r="V9" s="382"/>
      <c r="W9" s="386" t="s">
        <v>183</v>
      </c>
      <c r="X9" s="382"/>
      <c r="Y9" s="386" t="s">
        <v>183</v>
      </c>
      <c r="Z9" s="382"/>
      <c r="AA9" s="382"/>
      <c r="AB9" s="450">
        <v>2000</v>
      </c>
      <c r="AC9" s="382"/>
      <c r="AD9" s="420"/>
      <c r="AE9" s="420"/>
      <c r="AF9" s="420"/>
      <c r="AG9" s="420"/>
      <c r="AH9" s="382"/>
      <c r="AI9" s="382"/>
      <c r="AJ9" s="382"/>
      <c r="AK9" s="382"/>
      <c r="AL9" s="382"/>
      <c r="AM9" s="382"/>
      <c r="AN9" s="382"/>
      <c r="AO9" s="382"/>
      <c r="AP9" s="382"/>
      <c r="AQ9" s="389" t="s">
        <v>639</v>
      </c>
      <c r="AR9" s="389" t="s">
        <v>640</v>
      </c>
      <c r="AS9" s="389" t="s">
        <v>184</v>
      </c>
      <c r="AT9" s="389" t="s">
        <v>184</v>
      </c>
      <c r="AU9" s="382" t="s">
        <v>986</v>
      </c>
      <c r="AV9" s="12"/>
    </row>
    <row r="10" s="7" customFormat="1" ht="225" customHeight="1" spans="1:48">
      <c r="A10" s="382">
        <v>3</v>
      </c>
      <c r="B10" s="382"/>
      <c r="C10" s="382"/>
      <c r="D10" s="244" t="s">
        <v>988</v>
      </c>
      <c r="E10" s="386" t="s">
        <v>178</v>
      </c>
      <c r="F10" s="386" t="s">
        <v>984</v>
      </c>
      <c r="G10" s="386" t="s">
        <v>198</v>
      </c>
      <c r="H10" s="445" t="s">
        <v>1072</v>
      </c>
      <c r="I10" s="382"/>
      <c r="J10" s="382"/>
      <c r="K10" s="382"/>
      <c r="L10" s="382"/>
      <c r="M10" s="382"/>
      <c r="N10" s="382"/>
      <c r="O10" s="382"/>
      <c r="P10" s="382"/>
      <c r="Q10" s="382"/>
      <c r="R10" s="382"/>
      <c r="S10" s="382"/>
      <c r="T10" s="382"/>
      <c r="U10" s="382"/>
      <c r="V10" s="382"/>
      <c r="W10" s="401" t="s">
        <v>192</v>
      </c>
      <c r="X10" s="382"/>
      <c r="Y10" s="386" t="s">
        <v>183</v>
      </c>
      <c r="Z10" s="382"/>
      <c r="AA10" s="382"/>
      <c r="AB10" s="451">
        <v>2125</v>
      </c>
      <c r="AC10" s="382"/>
      <c r="AD10" s="420"/>
      <c r="AE10" s="420"/>
      <c r="AF10" s="420"/>
      <c r="AG10" s="420"/>
      <c r="AH10" s="382"/>
      <c r="AI10" s="382"/>
      <c r="AJ10" s="382"/>
      <c r="AK10" s="382"/>
      <c r="AL10" s="382"/>
      <c r="AM10" s="382"/>
      <c r="AN10" s="382"/>
      <c r="AO10" s="382"/>
      <c r="AP10" s="382"/>
      <c r="AQ10" s="389" t="s">
        <v>639</v>
      </c>
      <c r="AR10" s="389" t="s">
        <v>640</v>
      </c>
      <c r="AS10" s="389" t="s">
        <v>184</v>
      </c>
      <c r="AT10" s="389" t="s">
        <v>184</v>
      </c>
      <c r="AU10" s="382" t="s">
        <v>986</v>
      </c>
      <c r="AV10" s="12"/>
    </row>
    <row r="11" s="7" customFormat="1" ht="309" customHeight="1" spans="1:48">
      <c r="A11" s="382">
        <v>4</v>
      </c>
      <c r="B11" s="382"/>
      <c r="C11" s="382"/>
      <c r="D11" s="385" t="s">
        <v>193</v>
      </c>
      <c r="E11" s="386" t="s">
        <v>178</v>
      </c>
      <c r="F11" s="386" t="s">
        <v>984</v>
      </c>
      <c r="G11" s="386" t="s">
        <v>194</v>
      </c>
      <c r="H11" s="385" t="s">
        <v>195</v>
      </c>
      <c r="I11" s="382"/>
      <c r="J11" s="382"/>
      <c r="K11" s="382"/>
      <c r="L11" s="382"/>
      <c r="M11" s="382"/>
      <c r="N11" s="382"/>
      <c r="O11" s="382"/>
      <c r="P11" s="382"/>
      <c r="Q11" s="382"/>
      <c r="R11" s="382"/>
      <c r="S11" s="382"/>
      <c r="T11" s="382"/>
      <c r="U11" s="382"/>
      <c r="V11" s="382"/>
      <c r="W11" s="407" t="s">
        <v>183</v>
      </c>
      <c r="X11" s="382"/>
      <c r="Y11" s="407" t="s">
        <v>183</v>
      </c>
      <c r="Z11" s="382"/>
      <c r="AA11" s="382"/>
      <c r="AB11" s="422">
        <v>2000</v>
      </c>
      <c r="AC11" s="382"/>
      <c r="AD11" s="420"/>
      <c r="AE11" s="420"/>
      <c r="AF11" s="420"/>
      <c r="AG11" s="420"/>
      <c r="AH11" s="382"/>
      <c r="AI11" s="382"/>
      <c r="AJ11" s="382"/>
      <c r="AK11" s="382"/>
      <c r="AL11" s="382"/>
      <c r="AM11" s="382"/>
      <c r="AN11" s="382"/>
      <c r="AO11" s="382"/>
      <c r="AP11" s="382"/>
      <c r="AQ11" s="389" t="s">
        <v>184</v>
      </c>
      <c r="AR11" s="389" t="s">
        <v>640</v>
      </c>
      <c r="AS11" s="389" t="s">
        <v>639</v>
      </c>
      <c r="AT11" s="389"/>
      <c r="AU11" s="382" t="s">
        <v>986</v>
      </c>
      <c r="AV11" s="12"/>
    </row>
    <row r="12" s="7" customFormat="1" ht="145" customHeight="1" spans="1:48">
      <c r="A12" s="382">
        <v>5</v>
      </c>
      <c r="B12" s="382"/>
      <c r="C12" s="382"/>
      <c r="D12" s="446" t="s">
        <v>1073</v>
      </c>
      <c r="E12" s="386" t="s">
        <v>178</v>
      </c>
      <c r="F12" s="386" t="s">
        <v>990</v>
      </c>
      <c r="G12" s="386" t="s">
        <v>204</v>
      </c>
      <c r="H12" s="385" t="s">
        <v>1074</v>
      </c>
      <c r="I12" s="382"/>
      <c r="J12" s="382"/>
      <c r="K12" s="382"/>
      <c r="L12" s="382"/>
      <c r="M12" s="382"/>
      <c r="N12" s="382"/>
      <c r="O12" s="382"/>
      <c r="P12" s="382"/>
      <c r="Q12" s="382"/>
      <c r="R12" s="382"/>
      <c r="S12" s="382"/>
      <c r="T12" s="382"/>
      <c r="U12" s="382"/>
      <c r="V12" s="382"/>
      <c r="W12" s="407" t="s">
        <v>206</v>
      </c>
      <c r="X12" s="382"/>
      <c r="Y12" s="407" t="s">
        <v>207</v>
      </c>
      <c r="Z12" s="382"/>
      <c r="AA12" s="382"/>
      <c r="AB12" s="389">
        <v>2100</v>
      </c>
      <c r="AC12" s="382"/>
      <c r="AD12" s="420"/>
      <c r="AE12" s="420"/>
      <c r="AF12" s="420"/>
      <c r="AG12" s="420"/>
      <c r="AH12" s="382"/>
      <c r="AI12" s="382"/>
      <c r="AJ12" s="382"/>
      <c r="AK12" s="382"/>
      <c r="AL12" s="382"/>
      <c r="AM12" s="382"/>
      <c r="AN12" s="382"/>
      <c r="AO12" s="382"/>
      <c r="AP12" s="382"/>
      <c r="AQ12" s="389" t="s">
        <v>639</v>
      </c>
      <c r="AR12" s="389" t="s">
        <v>640</v>
      </c>
      <c r="AS12" s="389" t="s">
        <v>184</v>
      </c>
      <c r="AT12" s="389" t="s">
        <v>184</v>
      </c>
      <c r="AU12" s="382" t="s">
        <v>986</v>
      </c>
      <c r="AV12" s="12"/>
    </row>
    <row r="13" s="8" customFormat="1" ht="178" customHeight="1" spans="1:48">
      <c r="A13" s="382">
        <v>6</v>
      </c>
      <c r="B13" s="389"/>
      <c r="C13" s="389"/>
      <c r="D13" s="244" t="s">
        <v>651</v>
      </c>
      <c r="E13" s="382" t="s">
        <v>178</v>
      </c>
      <c r="F13" s="386" t="s">
        <v>990</v>
      </c>
      <c r="G13" s="382" t="s">
        <v>531</v>
      </c>
      <c r="H13" s="244" t="s">
        <v>652</v>
      </c>
      <c r="I13" s="382"/>
      <c r="J13" s="382"/>
      <c r="K13" s="382"/>
      <c r="L13" s="382"/>
      <c r="M13" s="382"/>
      <c r="N13" s="382"/>
      <c r="O13" s="382"/>
      <c r="P13" s="382"/>
      <c r="Q13" s="382"/>
      <c r="R13" s="382"/>
      <c r="S13" s="382"/>
      <c r="T13" s="382"/>
      <c r="U13" s="382"/>
      <c r="V13" s="382"/>
      <c r="W13" s="382" t="s">
        <v>183</v>
      </c>
      <c r="X13" s="382"/>
      <c r="Y13" s="382" t="s">
        <v>183</v>
      </c>
      <c r="Z13" s="382"/>
      <c r="AA13" s="382"/>
      <c r="AB13" s="382">
        <v>510</v>
      </c>
      <c r="AC13" s="382"/>
      <c r="AD13" s="382"/>
      <c r="AE13" s="382"/>
      <c r="AF13" s="382"/>
      <c r="AG13" s="382"/>
      <c r="AH13" s="382"/>
      <c r="AI13" s="382"/>
      <c r="AJ13" s="382"/>
      <c r="AK13" s="382"/>
      <c r="AL13" s="382"/>
      <c r="AM13" s="382"/>
      <c r="AN13" s="382"/>
      <c r="AO13" s="382"/>
      <c r="AP13" s="382"/>
      <c r="AQ13" s="382" t="s">
        <v>639</v>
      </c>
      <c r="AR13" s="389" t="s">
        <v>640</v>
      </c>
      <c r="AS13" s="382" t="s">
        <v>184</v>
      </c>
      <c r="AT13" s="389"/>
      <c r="AU13" s="382" t="s">
        <v>986</v>
      </c>
      <c r="AV13" s="12"/>
    </row>
    <row r="14" s="7" customFormat="1" ht="258" customHeight="1" spans="1:48">
      <c r="A14" s="382">
        <v>7</v>
      </c>
      <c r="B14" s="382"/>
      <c r="C14" s="382"/>
      <c r="D14" s="446" t="s">
        <v>220</v>
      </c>
      <c r="E14" s="382" t="s">
        <v>178</v>
      </c>
      <c r="F14" s="386" t="s">
        <v>990</v>
      </c>
      <c r="G14" s="382" t="s">
        <v>221</v>
      </c>
      <c r="H14" s="446" t="s">
        <v>1075</v>
      </c>
      <c r="I14" s="382"/>
      <c r="J14" s="382"/>
      <c r="K14" s="382"/>
      <c r="L14" s="382"/>
      <c r="M14" s="382"/>
      <c r="N14" s="382"/>
      <c r="O14" s="382"/>
      <c r="P14" s="382"/>
      <c r="Q14" s="382"/>
      <c r="R14" s="382"/>
      <c r="S14" s="382"/>
      <c r="T14" s="382"/>
      <c r="U14" s="382"/>
      <c r="V14" s="382"/>
      <c r="W14" s="401" t="s">
        <v>211</v>
      </c>
      <c r="X14" s="382"/>
      <c r="Y14" s="382" t="s">
        <v>207</v>
      </c>
      <c r="Z14" s="382"/>
      <c r="AA14" s="382"/>
      <c r="AB14" s="382">
        <v>3000</v>
      </c>
      <c r="AC14" s="382"/>
      <c r="AD14" s="420"/>
      <c r="AE14" s="420"/>
      <c r="AF14" s="420"/>
      <c r="AG14" s="420"/>
      <c r="AH14" s="382"/>
      <c r="AI14" s="382"/>
      <c r="AJ14" s="382"/>
      <c r="AK14" s="382"/>
      <c r="AL14" s="382"/>
      <c r="AM14" s="382"/>
      <c r="AN14" s="382"/>
      <c r="AO14" s="382"/>
      <c r="AP14" s="382"/>
      <c r="AQ14" s="389" t="s">
        <v>184</v>
      </c>
      <c r="AR14" s="389" t="s">
        <v>640</v>
      </c>
      <c r="AS14" s="389" t="s">
        <v>639</v>
      </c>
      <c r="AT14" s="389"/>
      <c r="AU14" s="382" t="s">
        <v>1076</v>
      </c>
      <c r="AV14" s="12"/>
    </row>
    <row r="15" s="12" customFormat="1" ht="186" customHeight="1" spans="1:47">
      <c r="A15" s="382">
        <v>8</v>
      </c>
      <c r="B15" s="391"/>
      <c r="C15" s="382"/>
      <c r="D15" s="65" t="s">
        <v>1077</v>
      </c>
      <c r="E15" s="382" t="s">
        <v>178</v>
      </c>
      <c r="F15" s="386" t="s">
        <v>1013</v>
      </c>
      <c r="G15" s="382" t="s">
        <v>590</v>
      </c>
      <c r="H15" s="65" t="s">
        <v>1078</v>
      </c>
      <c r="I15" s="382"/>
      <c r="J15" s="389"/>
      <c r="K15" s="389"/>
      <c r="L15" s="389"/>
      <c r="M15" s="389"/>
      <c r="N15" s="389"/>
      <c r="O15" s="389"/>
      <c r="P15" s="389"/>
      <c r="Q15" s="389"/>
      <c r="R15" s="389"/>
      <c r="S15" s="389"/>
      <c r="T15" s="389"/>
      <c r="U15" s="389"/>
      <c r="V15" s="389"/>
      <c r="W15" s="382" t="s">
        <v>985</v>
      </c>
      <c r="X15" s="382"/>
      <c r="Y15" s="382" t="s">
        <v>183</v>
      </c>
      <c r="Z15" s="382"/>
      <c r="AA15" s="382"/>
      <c r="AB15" s="452">
        <v>950</v>
      </c>
      <c r="AC15" s="389"/>
      <c r="AD15" s="389"/>
      <c r="AE15" s="389"/>
      <c r="AF15" s="389"/>
      <c r="AG15" s="389"/>
      <c r="AH15" s="389"/>
      <c r="AI15" s="389"/>
      <c r="AJ15" s="389"/>
      <c r="AK15" s="389"/>
      <c r="AL15" s="389"/>
      <c r="AM15" s="389"/>
      <c r="AN15" s="389"/>
      <c r="AO15" s="441"/>
      <c r="AP15" s="441"/>
      <c r="AQ15" s="389" t="s">
        <v>184</v>
      </c>
      <c r="AR15" s="389" t="s">
        <v>640</v>
      </c>
      <c r="AS15" s="389" t="s">
        <v>639</v>
      </c>
      <c r="AT15" s="389"/>
      <c r="AU15" s="382" t="s">
        <v>986</v>
      </c>
    </row>
    <row r="16" s="7" customFormat="1" ht="151" customHeight="1" spans="1:48">
      <c r="A16" s="382">
        <v>9</v>
      </c>
      <c r="B16" s="382"/>
      <c r="C16" s="382"/>
      <c r="D16" s="65" t="s">
        <v>993</v>
      </c>
      <c r="E16" s="382" t="s">
        <v>178</v>
      </c>
      <c r="F16" s="382" t="s">
        <v>994</v>
      </c>
      <c r="G16" s="382" t="s">
        <v>995</v>
      </c>
      <c r="H16" s="65" t="s">
        <v>996</v>
      </c>
      <c r="I16" s="382"/>
      <c r="J16" s="382"/>
      <c r="K16" s="382"/>
      <c r="L16" s="382"/>
      <c r="M16" s="382"/>
      <c r="N16" s="382"/>
      <c r="O16" s="382"/>
      <c r="P16" s="382"/>
      <c r="Q16" s="382"/>
      <c r="R16" s="382"/>
      <c r="S16" s="382"/>
      <c r="T16" s="382"/>
      <c r="U16" s="382"/>
      <c r="V16" s="382"/>
      <c r="W16" s="401" t="s">
        <v>997</v>
      </c>
      <c r="X16" s="382"/>
      <c r="Y16" s="382" t="s">
        <v>997</v>
      </c>
      <c r="Z16" s="382"/>
      <c r="AA16" s="382"/>
      <c r="AB16" s="382">
        <v>210</v>
      </c>
      <c r="AC16" s="382"/>
      <c r="AD16" s="420"/>
      <c r="AE16" s="420"/>
      <c r="AF16" s="420"/>
      <c r="AG16" s="420"/>
      <c r="AH16" s="382"/>
      <c r="AI16" s="382"/>
      <c r="AJ16" s="382"/>
      <c r="AK16" s="382"/>
      <c r="AL16" s="382"/>
      <c r="AM16" s="382"/>
      <c r="AN16" s="382"/>
      <c r="AO16" s="382"/>
      <c r="AP16" s="382"/>
      <c r="AQ16" s="389" t="s">
        <v>639</v>
      </c>
      <c r="AR16" s="389" t="s">
        <v>640</v>
      </c>
      <c r="AS16" s="389" t="s">
        <v>639</v>
      </c>
      <c r="AT16" s="389"/>
      <c r="AU16" s="389"/>
      <c r="AV16" s="12"/>
    </row>
    <row r="17" s="7" customFormat="1" ht="75" customHeight="1" spans="1:48">
      <c r="A17" s="382">
        <v>10</v>
      </c>
      <c r="B17" s="382"/>
      <c r="C17" s="382"/>
      <c r="D17" s="65" t="s">
        <v>998</v>
      </c>
      <c r="E17" s="382" t="s">
        <v>178</v>
      </c>
      <c r="F17" s="382" t="s">
        <v>994</v>
      </c>
      <c r="G17" s="382" t="s">
        <v>995</v>
      </c>
      <c r="H17" s="65" t="s">
        <v>999</v>
      </c>
      <c r="I17" s="382"/>
      <c r="J17" s="382"/>
      <c r="K17" s="382"/>
      <c r="L17" s="382"/>
      <c r="M17" s="382"/>
      <c r="N17" s="382"/>
      <c r="O17" s="382"/>
      <c r="P17" s="382"/>
      <c r="Q17" s="382"/>
      <c r="R17" s="382"/>
      <c r="S17" s="382"/>
      <c r="T17" s="382"/>
      <c r="U17" s="382"/>
      <c r="V17" s="382"/>
      <c r="W17" s="401" t="s">
        <v>183</v>
      </c>
      <c r="X17" s="382"/>
      <c r="Y17" s="401" t="s">
        <v>183</v>
      </c>
      <c r="Z17" s="382"/>
      <c r="AA17" s="382"/>
      <c r="AB17" s="382">
        <v>200</v>
      </c>
      <c r="AC17" s="382"/>
      <c r="AD17" s="420"/>
      <c r="AE17" s="420"/>
      <c r="AF17" s="420"/>
      <c r="AG17" s="420"/>
      <c r="AH17" s="382"/>
      <c r="AI17" s="382"/>
      <c r="AJ17" s="382"/>
      <c r="AK17" s="382"/>
      <c r="AL17" s="382"/>
      <c r="AM17" s="382"/>
      <c r="AN17" s="382"/>
      <c r="AO17" s="382"/>
      <c r="AP17" s="382"/>
      <c r="AQ17" s="389" t="s">
        <v>639</v>
      </c>
      <c r="AR17" s="389" t="s">
        <v>640</v>
      </c>
      <c r="AS17" s="389" t="s">
        <v>184</v>
      </c>
      <c r="AT17" s="389"/>
      <c r="AU17" s="389"/>
      <c r="AV17" s="12"/>
    </row>
    <row r="18" s="7" customFormat="1" ht="93" customHeight="1" spans="1:48">
      <c r="A18" s="382">
        <v>11</v>
      </c>
      <c r="B18" s="382"/>
      <c r="C18" s="382"/>
      <c r="D18" s="65" t="s">
        <v>1004</v>
      </c>
      <c r="E18" s="382" t="s">
        <v>178</v>
      </c>
      <c r="F18" s="382" t="s">
        <v>1005</v>
      </c>
      <c r="G18" s="382" t="s">
        <v>995</v>
      </c>
      <c r="H18" s="65" t="s">
        <v>1006</v>
      </c>
      <c r="I18" s="382"/>
      <c r="J18" s="382"/>
      <c r="K18" s="382"/>
      <c r="L18" s="382"/>
      <c r="M18" s="382"/>
      <c r="N18" s="382"/>
      <c r="O18" s="382"/>
      <c r="P18" s="382"/>
      <c r="Q18" s="382"/>
      <c r="R18" s="382"/>
      <c r="S18" s="382"/>
      <c r="T18" s="382"/>
      <c r="U18" s="382"/>
      <c r="V18" s="382"/>
      <c r="W18" s="382" t="s">
        <v>1007</v>
      </c>
      <c r="X18" s="382"/>
      <c r="Y18" s="382" t="s">
        <v>1007</v>
      </c>
      <c r="Z18" s="382"/>
      <c r="AA18" s="382"/>
      <c r="AB18" s="382">
        <v>38</v>
      </c>
      <c r="AC18" s="382"/>
      <c r="AD18" s="420"/>
      <c r="AE18" s="420"/>
      <c r="AF18" s="420"/>
      <c r="AG18" s="420"/>
      <c r="AH18" s="382"/>
      <c r="AI18" s="382"/>
      <c r="AJ18" s="382"/>
      <c r="AK18" s="382"/>
      <c r="AL18" s="382"/>
      <c r="AM18" s="382"/>
      <c r="AN18" s="382"/>
      <c r="AO18" s="382"/>
      <c r="AP18" s="382"/>
      <c r="AQ18" s="389" t="s">
        <v>639</v>
      </c>
      <c r="AR18" s="389" t="s">
        <v>640</v>
      </c>
      <c r="AS18" s="389" t="s">
        <v>639</v>
      </c>
      <c r="AT18" s="389"/>
      <c r="AU18" s="389"/>
      <c r="AV18" s="12"/>
    </row>
    <row r="19" ht="261" customHeight="1" spans="1:48">
      <c r="A19" s="382">
        <v>12</v>
      </c>
      <c r="B19" s="386"/>
      <c r="C19" s="386" t="s">
        <v>303</v>
      </c>
      <c r="D19" s="402" t="s">
        <v>1051</v>
      </c>
      <c r="E19" s="386" t="s">
        <v>178</v>
      </c>
      <c r="F19" s="386" t="s">
        <v>1022</v>
      </c>
      <c r="G19" s="386" t="s">
        <v>950</v>
      </c>
      <c r="H19" s="402" t="s">
        <v>1052</v>
      </c>
      <c r="I19" s="449">
        <v>1</v>
      </c>
      <c r="J19" s="449" t="s">
        <v>952</v>
      </c>
      <c r="K19" s="449"/>
      <c r="L19" s="449"/>
      <c r="M19" s="449"/>
      <c r="N19" s="449"/>
      <c r="O19" s="449"/>
      <c r="P19" s="449"/>
      <c r="Q19" s="449"/>
      <c r="R19" s="449"/>
      <c r="S19" s="449" t="s">
        <v>953</v>
      </c>
      <c r="T19" s="457" t="s">
        <v>954</v>
      </c>
      <c r="U19" s="449" t="s">
        <v>955</v>
      </c>
      <c r="V19" s="449" t="s">
        <v>956</v>
      </c>
      <c r="W19" s="386" t="s">
        <v>985</v>
      </c>
      <c r="X19" s="386" t="s">
        <v>944</v>
      </c>
      <c r="Y19" s="386" t="s">
        <v>183</v>
      </c>
      <c r="Z19" s="386" t="s">
        <v>957</v>
      </c>
      <c r="AA19" s="386"/>
      <c r="AB19" s="386">
        <v>450</v>
      </c>
      <c r="AC19" s="386"/>
      <c r="AD19" s="386"/>
      <c r="AE19" s="386"/>
      <c r="AF19" s="386"/>
      <c r="AG19" s="386"/>
      <c r="AH19" s="386"/>
      <c r="AI19" s="386"/>
      <c r="AJ19" s="386"/>
      <c r="AK19" s="386"/>
      <c r="AL19" s="386"/>
      <c r="AM19" s="382"/>
      <c r="AN19" s="382"/>
      <c r="AO19" s="382" t="s">
        <v>958</v>
      </c>
      <c r="AP19" s="382" t="s">
        <v>959</v>
      </c>
      <c r="AQ19" s="389" t="s">
        <v>639</v>
      </c>
      <c r="AR19" s="389" t="s">
        <v>640</v>
      </c>
      <c r="AS19" s="389" t="s">
        <v>184</v>
      </c>
      <c r="AT19" s="389"/>
      <c r="AU19" s="389" t="s">
        <v>1079</v>
      </c>
      <c r="AV19" s="12">
        <v>1</v>
      </c>
    </row>
    <row r="20" s="12" customFormat="1" ht="183" customHeight="1" spans="1:48">
      <c r="A20" s="382">
        <v>13</v>
      </c>
      <c r="B20" s="391"/>
      <c r="C20" s="382">
        <v>2024</v>
      </c>
      <c r="D20" s="65" t="s">
        <v>259</v>
      </c>
      <c r="E20" s="382" t="s">
        <v>178</v>
      </c>
      <c r="F20" s="386" t="s">
        <v>1013</v>
      </c>
      <c r="G20" s="382" t="s">
        <v>225</v>
      </c>
      <c r="H20" s="65" t="s">
        <v>1053</v>
      </c>
      <c r="I20" s="382"/>
      <c r="J20" s="389" t="s">
        <v>682</v>
      </c>
      <c r="K20" s="389"/>
      <c r="L20" s="389"/>
      <c r="M20" s="389"/>
      <c r="N20" s="389"/>
      <c r="O20" s="389"/>
      <c r="P20" s="389"/>
      <c r="Q20" s="389"/>
      <c r="R20" s="389"/>
      <c r="S20" s="389">
        <v>289</v>
      </c>
      <c r="T20" s="389">
        <v>1120</v>
      </c>
      <c r="U20" s="389">
        <v>66</v>
      </c>
      <c r="V20" s="389">
        <v>275</v>
      </c>
      <c r="W20" s="382" t="s">
        <v>227</v>
      </c>
      <c r="X20" s="382" t="s">
        <v>656</v>
      </c>
      <c r="Y20" s="382" t="s">
        <v>183</v>
      </c>
      <c r="Z20" s="382"/>
      <c r="AA20" s="382"/>
      <c r="AB20" s="389">
        <v>300</v>
      </c>
      <c r="AC20" s="389"/>
      <c r="AD20" s="389"/>
      <c r="AE20" s="389"/>
      <c r="AF20" s="389"/>
      <c r="AG20" s="389"/>
      <c r="AH20" s="389"/>
      <c r="AI20" s="389"/>
      <c r="AJ20" s="389"/>
      <c r="AK20" s="389"/>
      <c r="AL20" s="389"/>
      <c r="AM20" s="389"/>
      <c r="AN20" s="389"/>
      <c r="AO20" s="382" t="s">
        <v>683</v>
      </c>
      <c r="AP20" s="382" t="s">
        <v>683</v>
      </c>
      <c r="AQ20" s="389" t="s">
        <v>184</v>
      </c>
      <c r="AR20" s="389" t="s">
        <v>640</v>
      </c>
      <c r="AS20" s="389" t="s">
        <v>184</v>
      </c>
      <c r="AT20" s="389"/>
      <c r="AU20" s="389" t="s">
        <v>1079</v>
      </c>
      <c r="AV20" s="12">
        <v>1</v>
      </c>
    </row>
    <row r="21" s="7" customFormat="1" ht="103" customHeight="1" spans="1:48">
      <c r="A21" s="382">
        <v>14</v>
      </c>
      <c r="B21" s="382"/>
      <c r="C21" s="382"/>
      <c r="D21" s="65" t="s">
        <v>216</v>
      </c>
      <c r="E21" s="382" t="s">
        <v>178</v>
      </c>
      <c r="F21" s="382" t="s">
        <v>1009</v>
      </c>
      <c r="G21" s="382" t="s">
        <v>218</v>
      </c>
      <c r="H21" s="65" t="s">
        <v>1080</v>
      </c>
      <c r="I21" s="382"/>
      <c r="J21" s="382"/>
      <c r="K21" s="382"/>
      <c r="L21" s="382"/>
      <c r="M21" s="382"/>
      <c r="N21" s="382"/>
      <c r="O21" s="382"/>
      <c r="P21" s="382"/>
      <c r="Q21" s="382"/>
      <c r="R21" s="382"/>
      <c r="S21" s="382"/>
      <c r="T21" s="382"/>
      <c r="U21" s="382"/>
      <c r="V21" s="382"/>
      <c r="W21" s="382" t="s">
        <v>206</v>
      </c>
      <c r="X21" s="382"/>
      <c r="Y21" s="382" t="s">
        <v>183</v>
      </c>
      <c r="Z21" s="382"/>
      <c r="AA21" s="382"/>
      <c r="AB21" s="382">
        <v>150</v>
      </c>
      <c r="AC21" s="382"/>
      <c r="AD21" s="420"/>
      <c r="AE21" s="420"/>
      <c r="AF21" s="420"/>
      <c r="AG21" s="420"/>
      <c r="AH21" s="382"/>
      <c r="AI21" s="382"/>
      <c r="AJ21" s="382"/>
      <c r="AK21" s="382"/>
      <c r="AL21" s="382"/>
      <c r="AM21" s="382"/>
      <c r="AN21" s="382"/>
      <c r="AO21" s="382"/>
      <c r="AP21" s="382"/>
      <c r="AQ21" s="389" t="s">
        <v>639</v>
      </c>
      <c r="AR21" s="389" t="s">
        <v>640</v>
      </c>
      <c r="AS21" s="389" t="s">
        <v>184</v>
      </c>
      <c r="AT21" s="389"/>
      <c r="AU21" s="389" t="s">
        <v>1079</v>
      </c>
      <c r="AV21" s="12">
        <v>1</v>
      </c>
    </row>
    <row r="22" s="9" customFormat="1" ht="309.6" spans="1:48">
      <c r="A22" s="382">
        <v>15</v>
      </c>
      <c r="B22" s="391"/>
      <c r="C22" s="401">
        <v>2024</v>
      </c>
      <c r="D22" s="398" t="s">
        <v>613</v>
      </c>
      <c r="E22" s="401" t="s">
        <v>178</v>
      </c>
      <c r="F22" s="401" t="s">
        <v>984</v>
      </c>
      <c r="G22" s="401" t="s">
        <v>409</v>
      </c>
      <c r="H22" s="398" t="s">
        <v>1014</v>
      </c>
      <c r="I22" s="401"/>
      <c r="J22" s="401"/>
      <c r="K22" s="401"/>
      <c r="L22" s="401"/>
      <c r="M22" s="401"/>
      <c r="N22" s="401"/>
      <c r="O22" s="401"/>
      <c r="P22" s="401"/>
      <c r="Q22" s="401"/>
      <c r="R22" s="401"/>
      <c r="S22" s="401">
        <v>955</v>
      </c>
      <c r="T22" s="401">
        <v>3536</v>
      </c>
      <c r="U22" s="401">
        <v>317</v>
      </c>
      <c r="V22" s="401">
        <v>1254</v>
      </c>
      <c r="W22" s="401" t="s">
        <v>192</v>
      </c>
      <c r="X22" s="401" t="s">
        <v>810</v>
      </c>
      <c r="Y22" s="401" t="s">
        <v>183</v>
      </c>
      <c r="Z22" s="401" t="s">
        <v>811</v>
      </c>
      <c r="AA22" s="401"/>
      <c r="AB22" s="401">
        <v>242</v>
      </c>
      <c r="AC22" s="401"/>
      <c r="AD22" s="401"/>
      <c r="AE22" s="401"/>
      <c r="AF22" s="401"/>
      <c r="AG22" s="401"/>
      <c r="AH22" s="401"/>
      <c r="AI22" s="401"/>
      <c r="AJ22" s="401"/>
      <c r="AK22" s="401"/>
      <c r="AL22" s="401"/>
      <c r="AM22" s="401"/>
      <c r="AN22" s="401"/>
      <c r="AO22" s="401" t="s">
        <v>816</v>
      </c>
      <c r="AP22" s="401" t="s">
        <v>817</v>
      </c>
      <c r="AQ22" s="389" t="s">
        <v>639</v>
      </c>
      <c r="AR22" s="389" t="s">
        <v>640</v>
      </c>
      <c r="AS22" s="389" t="s">
        <v>184</v>
      </c>
      <c r="AT22" s="389"/>
      <c r="AU22" s="389" t="s">
        <v>1079</v>
      </c>
      <c r="AV22" s="12">
        <v>1</v>
      </c>
    </row>
    <row r="23" s="9" customFormat="1" ht="408" customHeight="1" spans="1:48">
      <c r="A23" s="382">
        <v>16</v>
      </c>
      <c r="B23" s="393"/>
      <c r="C23" s="404"/>
      <c r="D23" s="398" t="s">
        <v>327</v>
      </c>
      <c r="E23" s="401" t="s">
        <v>178</v>
      </c>
      <c r="F23" s="401" t="s">
        <v>984</v>
      </c>
      <c r="G23" s="401" t="s">
        <v>209</v>
      </c>
      <c r="H23" s="398" t="s">
        <v>1081</v>
      </c>
      <c r="I23" s="401"/>
      <c r="J23" s="401"/>
      <c r="K23" s="401"/>
      <c r="L23" s="401"/>
      <c r="M23" s="401"/>
      <c r="N23" s="401"/>
      <c r="O23" s="401"/>
      <c r="P23" s="401"/>
      <c r="Q23" s="401"/>
      <c r="R23" s="401"/>
      <c r="S23" s="401"/>
      <c r="T23" s="401"/>
      <c r="U23" s="401"/>
      <c r="V23" s="401"/>
      <c r="W23" s="401" t="s">
        <v>305</v>
      </c>
      <c r="X23" s="401"/>
      <c r="Y23" s="401" t="s">
        <v>207</v>
      </c>
      <c r="Z23" s="401"/>
      <c r="AA23" s="401"/>
      <c r="AB23" s="401">
        <v>800</v>
      </c>
      <c r="AC23" s="401"/>
      <c r="AD23" s="401"/>
      <c r="AE23" s="401"/>
      <c r="AF23" s="401"/>
      <c r="AG23" s="401"/>
      <c r="AH23" s="401"/>
      <c r="AI23" s="401"/>
      <c r="AJ23" s="401"/>
      <c r="AK23" s="401"/>
      <c r="AL23" s="401"/>
      <c r="AM23" s="401"/>
      <c r="AN23" s="401"/>
      <c r="AO23" s="401"/>
      <c r="AP23" s="401"/>
      <c r="AQ23" s="389" t="s">
        <v>639</v>
      </c>
      <c r="AR23" s="389" t="s">
        <v>640</v>
      </c>
      <c r="AS23" s="389" t="s">
        <v>639</v>
      </c>
      <c r="AT23" s="389"/>
      <c r="AU23" s="382" t="s">
        <v>986</v>
      </c>
      <c r="AV23" s="12"/>
    </row>
    <row r="24" s="9" customFormat="1" ht="115" customHeight="1" spans="1:48">
      <c r="A24" s="455"/>
      <c r="B24" s="393"/>
      <c r="C24" s="404"/>
      <c r="D24" s="456"/>
      <c r="E24" s="404"/>
      <c r="F24" s="404"/>
      <c r="G24" s="404"/>
      <c r="H24" s="456"/>
      <c r="I24" s="404"/>
      <c r="J24" s="404"/>
      <c r="K24" s="404"/>
      <c r="L24" s="404"/>
      <c r="M24" s="404"/>
      <c r="N24" s="404"/>
      <c r="O24" s="404"/>
      <c r="P24" s="404"/>
      <c r="Q24" s="404"/>
      <c r="R24" s="404"/>
      <c r="S24" s="404"/>
      <c r="T24" s="404"/>
      <c r="U24" s="404"/>
      <c r="V24" s="404"/>
      <c r="W24" s="404"/>
      <c r="X24" s="404"/>
      <c r="Y24" s="458"/>
      <c r="Z24" s="401"/>
      <c r="AA24" s="401"/>
      <c r="AB24" s="401"/>
      <c r="AC24" s="401"/>
      <c r="AD24" s="401"/>
      <c r="AE24" s="401"/>
      <c r="AF24" s="401"/>
      <c r="AG24" s="401"/>
      <c r="AH24" s="401"/>
      <c r="AI24" s="401"/>
      <c r="AJ24" s="401"/>
      <c r="AK24" s="401"/>
      <c r="AL24" s="401"/>
      <c r="AM24" s="401"/>
      <c r="AN24" s="401"/>
      <c r="AO24" s="401"/>
      <c r="AP24" s="401"/>
      <c r="AQ24" s="389"/>
      <c r="AR24" s="389"/>
      <c r="AS24" s="389"/>
      <c r="AT24" s="389"/>
      <c r="AU24" s="382"/>
      <c r="AV24" s="12"/>
    </row>
    <row r="25" s="7" customFormat="1" ht="89" customHeight="1" spans="1:48">
      <c r="A25" s="377" t="s">
        <v>1069</v>
      </c>
      <c r="B25" s="378"/>
      <c r="C25" s="378"/>
      <c r="D25" s="378"/>
      <c r="E25" s="378"/>
      <c r="F25" s="378"/>
      <c r="G25" s="378"/>
      <c r="H25" s="378"/>
      <c r="I25" s="378"/>
      <c r="J25" s="378"/>
      <c r="K25" s="378"/>
      <c r="L25" s="378"/>
      <c r="M25" s="378"/>
      <c r="N25" s="378"/>
      <c r="O25" s="378"/>
      <c r="P25" s="378"/>
      <c r="Q25" s="378"/>
      <c r="R25" s="378"/>
      <c r="S25" s="378"/>
      <c r="T25" s="378"/>
      <c r="U25" s="378"/>
      <c r="V25" s="378"/>
      <c r="W25" s="378"/>
      <c r="X25" s="378"/>
      <c r="Y25" s="403"/>
      <c r="Z25" s="382"/>
      <c r="AA25" s="382"/>
      <c r="AB25" s="376">
        <f>SUM(AB26:AB40)</f>
        <v>4046</v>
      </c>
      <c r="AC25" s="382"/>
      <c r="AD25" s="420"/>
      <c r="AE25" s="420"/>
      <c r="AF25" s="420"/>
      <c r="AG25" s="420"/>
      <c r="AH25" s="382"/>
      <c r="AI25" s="382"/>
      <c r="AJ25" s="382"/>
      <c r="AK25" s="382"/>
      <c r="AL25" s="382"/>
      <c r="AM25" s="382"/>
      <c r="AN25" s="382"/>
      <c r="AO25" s="382"/>
      <c r="AP25" s="382"/>
      <c r="AQ25" s="389" t="s">
        <v>1063</v>
      </c>
      <c r="AR25" s="389" t="s">
        <v>1063</v>
      </c>
      <c r="AS25" s="389" t="s">
        <v>1063</v>
      </c>
      <c r="AT25" s="389"/>
      <c r="AU25" s="389"/>
      <c r="AV25" s="12"/>
    </row>
    <row r="26" s="7" customFormat="1" ht="131" customHeight="1" spans="1:48">
      <c r="A26" s="382">
        <v>1</v>
      </c>
      <c r="B26" s="382"/>
      <c r="C26" s="382"/>
      <c r="D26" s="398" t="s">
        <v>208</v>
      </c>
      <c r="E26" s="386" t="s">
        <v>178</v>
      </c>
      <c r="F26" s="386" t="s">
        <v>990</v>
      </c>
      <c r="G26" s="386" t="s">
        <v>209</v>
      </c>
      <c r="H26" s="398" t="s">
        <v>210</v>
      </c>
      <c r="I26" s="382"/>
      <c r="J26" s="382"/>
      <c r="K26" s="382"/>
      <c r="L26" s="382"/>
      <c r="M26" s="382"/>
      <c r="N26" s="382"/>
      <c r="O26" s="382"/>
      <c r="P26" s="382"/>
      <c r="Q26" s="382"/>
      <c r="R26" s="382"/>
      <c r="S26" s="382"/>
      <c r="T26" s="382"/>
      <c r="U26" s="382"/>
      <c r="V26" s="382"/>
      <c r="W26" s="401" t="s">
        <v>211</v>
      </c>
      <c r="X26" s="382"/>
      <c r="Y26" s="407" t="s">
        <v>207</v>
      </c>
      <c r="Z26" s="382"/>
      <c r="AA26" s="382"/>
      <c r="AB26" s="382">
        <v>300</v>
      </c>
      <c r="AC26" s="382"/>
      <c r="AD26" s="420"/>
      <c r="AE26" s="420"/>
      <c r="AF26" s="420"/>
      <c r="AG26" s="420"/>
      <c r="AH26" s="382"/>
      <c r="AI26" s="382"/>
      <c r="AJ26" s="382"/>
      <c r="AK26" s="382"/>
      <c r="AL26" s="382"/>
      <c r="AM26" s="382"/>
      <c r="AN26" s="382"/>
      <c r="AO26" s="382"/>
      <c r="AP26" s="382"/>
      <c r="AQ26" s="389" t="s">
        <v>639</v>
      </c>
      <c r="AR26" s="389" t="s">
        <v>645</v>
      </c>
      <c r="AS26" s="389" t="s">
        <v>639</v>
      </c>
      <c r="AT26" s="389"/>
      <c r="AU26" s="382"/>
      <c r="AV26" s="453" t="s">
        <v>1082</v>
      </c>
    </row>
    <row r="27" s="12" customFormat="1" ht="192" customHeight="1" spans="1:47">
      <c r="A27" s="382">
        <v>2</v>
      </c>
      <c r="B27" s="391"/>
      <c r="C27" s="382">
        <v>2024</v>
      </c>
      <c r="D27" s="65" t="s">
        <v>282</v>
      </c>
      <c r="E27" s="382" t="s">
        <v>178</v>
      </c>
      <c r="F27" s="386" t="s">
        <v>1013</v>
      </c>
      <c r="G27" s="382" t="s">
        <v>252</v>
      </c>
      <c r="H27" s="65" t="s">
        <v>1058</v>
      </c>
      <c r="I27" s="382"/>
      <c r="J27" s="389"/>
      <c r="K27" s="389"/>
      <c r="L27" s="389"/>
      <c r="M27" s="389"/>
      <c r="N27" s="389"/>
      <c r="O27" s="389"/>
      <c r="P27" s="389"/>
      <c r="Q27" s="389"/>
      <c r="R27" s="389"/>
      <c r="S27" s="389">
        <v>462</v>
      </c>
      <c r="T27" s="389">
        <v>1868</v>
      </c>
      <c r="U27" s="389">
        <v>118</v>
      </c>
      <c r="V27" s="389">
        <v>511</v>
      </c>
      <c r="W27" s="382" t="s">
        <v>227</v>
      </c>
      <c r="X27" s="382" t="s">
        <v>656</v>
      </c>
      <c r="Y27" s="382" t="s">
        <v>183</v>
      </c>
      <c r="Z27" s="382"/>
      <c r="AA27" s="382"/>
      <c r="AB27" s="389">
        <v>650</v>
      </c>
      <c r="AC27" s="389"/>
      <c r="AD27" s="389"/>
      <c r="AE27" s="389"/>
      <c r="AF27" s="389"/>
      <c r="AG27" s="389"/>
      <c r="AH27" s="389"/>
      <c r="AI27" s="389"/>
      <c r="AJ27" s="389"/>
      <c r="AK27" s="389"/>
      <c r="AL27" s="389"/>
      <c r="AM27" s="389"/>
      <c r="AN27" s="389"/>
      <c r="AO27" s="441" t="s">
        <v>695</v>
      </c>
      <c r="AP27" s="441" t="s">
        <v>695</v>
      </c>
      <c r="AQ27" s="389" t="s">
        <v>184</v>
      </c>
      <c r="AR27" s="389" t="s">
        <v>645</v>
      </c>
      <c r="AS27" s="389" t="s">
        <v>639</v>
      </c>
      <c r="AT27" s="389"/>
      <c r="AU27" s="389"/>
    </row>
    <row r="28" s="12" customFormat="1" ht="249" customHeight="1" spans="1:47">
      <c r="A28" s="382">
        <v>3</v>
      </c>
      <c r="B28" s="391"/>
      <c r="C28" s="382">
        <v>2024</v>
      </c>
      <c r="D28" s="65" t="s">
        <v>263</v>
      </c>
      <c r="E28" s="382" t="s">
        <v>178</v>
      </c>
      <c r="F28" s="386" t="s">
        <v>1013</v>
      </c>
      <c r="G28" s="382" t="s">
        <v>265</v>
      </c>
      <c r="H28" s="65" t="s">
        <v>266</v>
      </c>
      <c r="I28" s="382"/>
      <c r="J28" s="389" t="s">
        <v>687</v>
      </c>
      <c r="K28" s="389"/>
      <c r="L28" s="389"/>
      <c r="M28" s="389"/>
      <c r="N28" s="389"/>
      <c r="O28" s="389"/>
      <c r="P28" s="389"/>
      <c r="Q28" s="389"/>
      <c r="R28" s="389"/>
      <c r="S28" s="389">
        <v>694</v>
      </c>
      <c r="T28" s="389">
        <v>2838</v>
      </c>
      <c r="U28" s="389">
        <v>200</v>
      </c>
      <c r="V28" s="389">
        <v>872</v>
      </c>
      <c r="W28" s="382" t="s">
        <v>227</v>
      </c>
      <c r="X28" s="382" t="s">
        <v>656</v>
      </c>
      <c r="Y28" s="382" t="s">
        <v>207</v>
      </c>
      <c r="Z28" s="382"/>
      <c r="AA28" s="382"/>
      <c r="AB28" s="389">
        <v>500</v>
      </c>
      <c r="AC28" s="389"/>
      <c r="AD28" s="389"/>
      <c r="AE28" s="389"/>
      <c r="AF28" s="389"/>
      <c r="AG28" s="389"/>
      <c r="AH28" s="389"/>
      <c r="AI28" s="389"/>
      <c r="AJ28" s="389"/>
      <c r="AK28" s="389"/>
      <c r="AL28" s="389"/>
      <c r="AM28" s="389"/>
      <c r="AN28" s="389"/>
      <c r="AO28" s="441" t="s">
        <v>688</v>
      </c>
      <c r="AP28" s="441" t="s">
        <v>688</v>
      </c>
      <c r="AQ28" s="389" t="s">
        <v>184</v>
      </c>
      <c r="AR28" s="389" t="s">
        <v>645</v>
      </c>
      <c r="AS28" s="389" t="s">
        <v>639</v>
      </c>
      <c r="AT28" s="389"/>
      <c r="AU28" s="389"/>
    </row>
    <row r="29" s="443" customFormat="1" ht="186" customHeight="1" spans="1:48">
      <c r="A29" s="382">
        <v>4</v>
      </c>
      <c r="B29" s="391"/>
      <c r="C29" s="382" t="s">
        <v>303</v>
      </c>
      <c r="D29" s="448" t="s">
        <v>327</v>
      </c>
      <c r="E29" s="382" t="s">
        <v>178</v>
      </c>
      <c r="F29" s="386" t="s">
        <v>984</v>
      </c>
      <c r="G29" s="382" t="s">
        <v>328</v>
      </c>
      <c r="H29" s="65" t="s">
        <v>329</v>
      </c>
      <c r="I29" s="382">
        <v>1</v>
      </c>
      <c r="J29" s="382" t="s">
        <v>727</v>
      </c>
      <c r="K29" s="382"/>
      <c r="L29" s="382"/>
      <c r="M29" s="382"/>
      <c r="N29" s="382"/>
      <c r="O29" s="382"/>
      <c r="P29" s="382"/>
      <c r="Q29" s="382"/>
      <c r="R29" s="382"/>
      <c r="S29" s="382">
        <v>300</v>
      </c>
      <c r="T29" s="382">
        <v>1200</v>
      </c>
      <c r="U29" s="382">
        <v>266</v>
      </c>
      <c r="V29" s="382">
        <v>1064</v>
      </c>
      <c r="W29" s="382" t="s">
        <v>305</v>
      </c>
      <c r="X29" s="382" t="s">
        <v>705</v>
      </c>
      <c r="Y29" s="382" t="s">
        <v>207</v>
      </c>
      <c r="Z29" s="382" t="s">
        <v>715</v>
      </c>
      <c r="AA29" s="382"/>
      <c r="AB29" s="382">
        <v>1000</v>
      </c>
      <c r="AC29" s="382"/>
      <c r="AD29" s="382"/>
      <c r="AE29" s="382"/>
      <c r="AF29" s="382"/>
      <c r="AG29" s="382"/>
      <c r="AH29" s="382"/>
      <c r="AI29" s="382"/>
      <c r="AJ29" s="382"/>
      <c r="AK29" s="382"/>
      <c r="AL29" s="382"/>
      <c r="AM29" s="382"/>
      <c r="AN29" s="382"/>
      <c r="AO29" s="382" t="s">
        <v>728</v>
      </c>
      <c r="AP29" s="382" t="s">
        <v>728</v>
      </c>
      <c r="AQ29" s="389" t="s">
        <v>639</v>
      </c>
      <c r="AR29" s="389" t="s">
        <v>645</v>
      </c>
      <c r="AS29" s="389" t="s">
        <v>639</v>
      </c>
      <c r="AT29" s="389"/>
      <c r="AU29" s="389"/>
      <c r="AV29" s="12"/>
    </row>
    <row r="30" s="236" customFormat="1" ht="154.8" spans="1:48">
      <c r="A30" s="382">
        <v>5</v>
      </c>
      <c r="B30" s="382"/>
      <c r="C30" s="382">
        <v>2024</v>
      </c>
      <c r="D30" s="65" t="s">
        <v>383</v>
      </c>
      <c r="E30" s="382" t="s">
        <v>178</v>
      </c>
      <c r="F30" s="386" t="s">
        <v>990</v>
      </c>
      <c r="G30" s="382" t="s">
        <v>357</v>
      </c>
      <c r="H30" s="65" t="s">
        <v>384</v>
      </c>
      <c r="I30" s="382"/>
      <c r="J30" s="382" t="s">
        <v>789</v>
      </c>
      <c r="K30" s="382"/>
      <c r="L30" s="382"/>
      <c r="M30" s="382"/>
      <c r="N30" s="382"/>
      <c r="O30" s="382"/>
      <c r="P30" s="382"/>
      <c r="Q30" s="382"/>
      <c r="R30" s="382"/>
      <c r="S30" s="382">
        <v>67</v>
      </c>
      <c r="T30" s="382"/>
      <c r="U30" s="382">
        <v>15</v>
      </c>
      <c r="V30" s="382"/>
      <c r="W30" s="382" t="s">
        <v>1016</v>
      </c>
      <c r="X30" s="382" t="s">
        <v>749</v>
      </c>
      <c r="Y30" s="382" t="s">
        <v>207</v>
      </c>
      <c r="Z30" s="382"/>
      <c r="AA30" s="382"/>
      <c r="AB30" s="382">
        <v>200</v>
      </c>
      <c r="AC30" s="382"/>
      <c r="AD30" s="382"/>
      <c r="AE30" s="382"/>
      <c r="AF30" s="382"/>
      <c r="AG30" s="382"/>
      <c r="AH30" s="382"/>
      <c r="AI30" s="382"/>
      <c r="AJ30" s="382"/>
      <c r="AK30" s="382"/>
      <c r="AL30" s="382"/>
      <c r="AM30" s="382"/>
      <c r="AN30" s="382"/>
      <c r="AO30" s="382" t="s">
        <v>790</v>
      </c>
      <c r="AP30" s="382" t="s">
        <v>791</v>
      </c>
      <c r="AQ30" s="382" t="s">
        <v>639</v>
      </c>
      <c r="AR30" s="389" t="s">
        <v>645</v>
      </c>
      <c r="AS30" s="382" t="s">
        <v>639</v>
      </c>
      <c r="AT30" s="382"/>
      <c r="AU30" s="382"/>
      <c r="AV30" s="454"/>
    </row>
    <row r="31" s="12" customFormat="1" ht="154.8" spans="1:47">
      <c r="A31" s="382">
        <v>6</v>
      </c>
      <c r="B31" s="391"/>
      <c r="C31" s="401">
        <v>2024</v>
      </c>
      <c r="D31" s="398" t="s">
        <v>1017</v>
      </c>
      <c r="E31" s="401" t="s">
        <v>178</v>
      </c>
      <c r="F31" s="401" t="s">
        <v>984</v>
      </c>
      <c r="G31" s="401" t="s">
        <v>442</v>
      </c>
      <c r="H31" s="398" t="s">
        <v>443</v>
      </c>
      <c r="I31" s="401"/>
      <c r="J31" s="401"/>
      <c r="K31" s="401"/>
      <c r="L31" s="401"/>
      <c r="M31" s="401"/>
      <c r="N31" s="401"/>
      <c r="O31" s="401"/>
      <c r="P31" s="401"/>
      <c r="Q31" s="401"/>
      <c r="R31" s="401"/>
      <c r="S31" s="401">
        <v>472</v>
      </c>
      <c r="T31" s="401">
        <v>1694</v>
      </c>
      <c r="U31" s="401">
        <v>127</v>
      </c>
      <c r="V31" s="401">
        <v>488</v>
      </c>
      <c r="W31" s="401" t="s">
        <v>192</v>
      </c>
      <c r="X31" s="401" t="s">
        <v>810</v>
      </c>
      <c r="Y31" s="401" t="s">
        <v>207</v>
      </c>
      <c r="Z31" s="401" t="s">
        <v>715</v>
      </c>
      <c r="AA31" s="401"/>
      <c r="AB31" s="401">
        <v>100</v>
      </c>
      <c r="AC31" s="401"/>
      <c r="AD31" s="401"/>
      <c r="AE31" s="401"/>
      <c r="AF31" s="401"/>
      <c r="AG31" s="401"/>
      <c r="AH31" s="401"/>
      <c r="AI31" s="401"/>
      <c r="AJ31" s="401"/>
      <c r="AK31" s="401"/>
      <c r="AL31" s="401"/>
      <c r="AM31" s="401"/>
      <c r="AN31" s="401"/>
      <c r="AO31" s="401" t="s">
        <v>841</v>
      </c>
      <c r="AP31" s="401" t="s">
        <v>842</v>
      </c>
      <c r="AQ31" s="389" t="s">
        <v>639</v>
      </c>
      <c r="AR31" s="389" t="s">
        <v>645</v>
      </c>
      <c r="AS31" s="389" t="s">
        <v>639</v>
      </c>
      <c r="AT31" s="389"/>
      <c r="AU31" s="389"/>
    </row>
    <row r="32" ht="201" customHeight="1" spans="1:47">
      <c r="A32" s="382">
        <v>7</v>
      </c>
      <c r="B32" s="386"/>
      <c r="C32" s="386" t="s">
        <v>303</v>
      </c>
      <c r="D32" s="402" t="s">
        <v>592</v>
      </c>
      <c r="E32" s="386" t="s">
        <v>178</v>
      </c>
      <c r="F32" s="386" t="s">
        <v>1022</v>
      </c>
      <c r="G32" s="386" t="s">
        <v>593</v>
      </c>
      <c r="H32" s="402" t="s">
        <v>594</v>
      </c>
      <c r="I32" s="449">
        <v>1</v>
      </c>
      <c r="J32" s="449" t="s">
        <v>948</v>
      </c>
      <c r="K32" s="449"/>
      <c r="L32" s="449"/>
      <c r="M32" s="449"/>
      <c r="N32" s="449"/>
      <c r="O32" s="449"/>
      <c r="P32" s="449"/>
      <c r="Q32" s="449"/>
      <c r="R32" s="449"/>
      <c r="S32" s="449">
        <v>50</v>
      </c>
      <c r="T32" s="449">
        <v>218</v>
      </c>
      <c r="U32" s="449">
        <v>44</v>
      </c>
      <c r="V32" s="449">
        <v>2</v>
      </c>
      <c r="W32" s="386" t="s">
        <v>985</v>
      </c>
      <c r="X32" s="386" t="s">
        <v>944</v>
      </c>
      <c r="Y32" s="386" t="s">
        <v>207</v>
      </c>
      <c r="Z32" s="386" t="s">
        <v>945</v>
      </c>
      <c r="AA32" s="386"/>
      <c r="AB32" s="386">
        <v>370</v>
      </c>
      <c r="AC32" s="386"/>
      <c r="AD32" s="386"/>
      <c r="AE32" s="386"/>
      <c r="AF32" s="386"/>
      <c r="AG32" s="386"/>
      <c r="AH32" s="386"/>
      <c r="AI32" s="386"/>
      <c r="AJ32" s="386"/>
      <c r="AK32" s="386"/>
      <c r="AL32" s="386"/>
      <c r="AM32" s="382"/>
      <c r="AN32" s="382"/>
      <c r="AO32" s="382" t="s">
        <v>949</v>
      </c>
      <c r="AP32" s="382" t="s">
        <v>949</v>
      </c>
      <c r="AQ32" s="389" t="s">
        <v>639</v>
      </c>
      <c r="AR32" s="389" t="s">
        <v>645</v>
      </c>
      <c r="AS32" s="389" t="s">
        <v>639</v>
      </c>
      <c r="AT32" s="389"/>
      <c r="AU32" s="389"/>
    </row>
    <row r="33" s="8" customFormat="1" ht="133" customHeight="1" spans="1:48">
      <c r="A33" s="382">
        <v>8</v>
      </c>
      <c r="B33" s="389"/>
      <c r="C33" s="389"/>
      <c r="D33" s="65" t="s">
        <v>648</v>
      </c>
      <c r="E33" s="382" t="s">
        <v>178</v>
      </c>
      <c r="F33" s="386" t="s">
        <v>1011</v>
      </c>
      <c r="G33" s="382" t="s">
        <v>1059</v>
      </c>
      <c r="H33" s="65" t="s">
        <v>1060</v>
      </c>
      <c r="I33" s="382"/>
      <c r="J33" s="382"/>
      <c r="K33" s="382"/>
      <c r="L33" s="382"/>
      <c r="M33" s="382"/>
      <c r="N33" s="382"/>
      <c r="O33" s="382"/>
      <c r="P33" s="382"/>
      <c r="Q33" s="382"/>
      <c r="R33" s="382"/>
      <c r="S33" s="382"/>
      <c r="T33" s="382"/>
      <c r="U33" s="382"/>
      <c r="V33" s="382"/>
      <c r="W33" s="382" t="s">
        <v>183</v>
      </c>
      <c r="X33" s="382"/>
      <c r="Y33" s="382" t="s">
        <v>183</v>
      </c>
      <c r="Z33" s="382"/>
      <c r="AA33" s="382"/>
      <c r="AB33" s="382">
        <v>116</v>
      </c>
      <c r="AC33" s="382"/>
      <c r="AD33" s="382"/>
      <c r="AE33" s="382"/>
      <c r="AF33" s="382"/>
      <c r="AG33" s="382"/>
      <c r="AH33" s="382"/>
      <c r="AI33" s="382"/>
      <c r="AJ33" s="382"/>
      <c r="AK33" s="382"/>
      <c r="AL33" s="382"/>
      <c r="AM33" s="382"/>
      <c r="AN33" s="382"/>
      <c r="AO33" s="382"/>
      <c r="AP33" s="382"/>
      <c r="AQ33" s="382" t="s">
        <v>639</v>
      </c>
      <c r="AR33" s="389" t="s">
        <v>645</v>
      </c>
      <c r="AS33" s="382" t="s">
        <v>639</v>
      </c>
      <c r="AT33" s="389"/>
      <c r="AU33" s="389"/>
      <c r="AV33" s="12"/>
    </row>
    <row r="34" s="7" customFormat="1" ht="109" customHeight="1" spans="1:48">
      <c r="A34" s="382">
        <v>9</v>
      </c>
      <c r="B34" s="382"/>
      <c r="C34" s="382"/>
      <c r="D34" s="65" t="s">
        <v>1000</v>
      </c>
      <c r="E34" s="382" t="s">
        <v>178</v>
      </c>
      <c r="F34" s="382" t="s">
        <v>1001</v>
      </c>
      <c r="G34" s="382" t="s">
        <v>995</v>
      </c>
      <c r="H34" s="65" t="s">
        <v>1002</v>
      </c>
      <c r="I34" s="382"/>
      <c r="J34" s="382"/>
      <c r="K34" s="382"/>
      <c r="L34" s="382"/>
      <c r="M34" s="382"/>
      <c r="N34" s="382"/>
      <c r="O34" s="382"/>
      <c r="P34" s="382"/>
      <c r="Q34" s="382"/>
      <c r="R34" s="382"/>
      <c r="S34" s="382"/>
      <c r="T34" s="382"/>
      <c r="U34" s="382"/>
      <c r="V34" s="382"/>
      <c r="W34" s="401" t="s">
        <v>1003</v>
      </c>
      <c r="X34" s="382"/>
      <c r="Y34" s="401" t="s">
        <v>1003</v>
      </c>
      <c r="Z34" s="382"/>
      <c r="AA34" s="382"/>
      <c r="AB34" s="382">
        <v>10</v>
      </c>
      <c r="AC34" s="382"/>
      <c r="AD34" s="420"/>
      <c r="AE34" s="420"/>
      <c r="AF34" s="420"/>
      <c r="AG34" s="420"/>
      <c r="AH34" s="382"/>
      <c r="AI34" s="382"/>
      <c r="AJ34" s="382"/>
      <c r="AK34" s="382"/>
      <c r="AL34" s="382"/>
      <c r="AM34" s="382"/>
      <c r="AN34" s="382"/>
      <c r="AO34" s="382"/>
      <c r="AP34" s="382"/>
      <c r="AQ34" s="389" t="s">
        <v>639</v>
      </c>
      <c r="AR34" s="389" t="s">
        <v>645</v>
      </c>
      <c r="AS34" s="389" t="s">
        <v>639</v>
      </c>
      <c r="AT34" s="389"/>
      <c r="AU34" s="389"/>
      <c r="AV34" s="12"/>
    </row>
    <row r="35" s="12" customFormat="1" ht="155" customHeight="1" spans="1:47">
      <c r="A35" s="382">
        <v>10</v>
      </c>
      <c r="B35" s="391"/>
      <c r="C35" s="382">
        <v>2024</v>
      </c>
      <c r="D35" s="65" t="s">
        <v>236</v>
      </c>
      <c r="E35" s="382" t="s">
        <v>178</v>
      </c>
      <c r="F35" s="386" t="s">
        <v>1013</v>
      </c>
      <c r="G35" s="382" t="s">
        <v>225</v>
      </c>
      <c r="H35" s="65" t="s">
        <v>237</v>
      </c>
      <c r="I35" s="382"/>
      <c r="J35" s="389"/>
      <c r="K35" s="389"/>
      <c r="L35" s="389"/>
      <c r="M35" s="389"/>
      <c r="N35" s="389"/>
      <c r="O35" s="389"/>
      <c r="P35" s="389"/>
      <c r="Q35" s="389"/>
      <c r="R35" s="389"/>
      <c r="S35" s="389">
        <v>694</v>
      </c>
      <c r="T35" s="389">
        <v>2838</v>
      </c>
      <c r="U35" s="389">
        <v>200</v>
      </c>
      <c r="V35" s="389">
        <v>872</v>
      </c>
      <c r="W35" s="382" t="s">
        <v>227</v>
      </c>
      <c r="X35" s="382" t="s">
        <v>656</v>
      </c>
      <c r="Y35" s="382" t="s">
        <v>183</v>
      </c>
      <c r="Z35" s="382"/>
      <c r="AA35" s="382"/>
      <c r="AB35" s="389">
        <v>150</v>
      </c>
      <c r="AC35" s="389"/>
      <c r="AD35" s="389"/>
      <c r="AE35" s="389"/>
      <c r="AF35" s="389"/>
      <c r="AG35" s="389"/>
      <c r="AH35" s="389"/>
      <c r="AI35" s="389"/>
      <c r="AJ35" s="389"/>
      <c r="AK35" s="389"/>
      <c r="AL35" s="389"/>
      <c r="AM35" s="389"/>
      <c r="AN35" s="389"/>
      <c r="AO35" s="441" t="s">
        <v>664</v>
      </c>
      <c r="AP35" s="441" t="s">
        <v>664</v>
      </c>
      <c r="AQ35" s="389" t="s">
        <v>184</v>
      </c>
      <c r="AR35" s="389" t="s">
        <v>645</v>
      </c>
      <c r="AS35" s="389" t="s">
        <v>184</v>
      </c>
      <c r="AT35" s="389"/>
      <c r="AU35" s="389"/>
    </row>
    <row r="36" s="178" customFormat="1" ht="154" customHeight="1" spans="1:48">
      <c r="A36" s="382">
        <v>11</v>
      </c>
      <c r="B36" s="382"/>
      <c r="C36" s="382">
        <v>2024</v>
      </c>
      <c r="D36" s="65" t="s">
        <v>356</v>
      </c>
      <c r="E36" s="382" t="s">
        <v>178</v>
      </c>
      <c r="F36" s="386" t="s">
        <v>1013</v>
      </c>
      <c r="G36" s="382" t="s">
        <v>357</v>
      </c>
      <c r="H36" s="65" t="s">
        <v>358</v>
      </c>
      <c r="I36" s="382"/>
      <c r="J36" s="382" t="s">
        <v>755</v>
      </c>
      <c r="K36" s="389"/>
      <c r="L36" s="389"/>
      <c r="M36" s="389"/>
      <c r="N36" s="389"/>
      <c r="O36" s="389"/>
      <c r="P36" s="389"/>
      <c r="Q36" s="389"/>
      <c r="R36" s="389"/>
      <c r="S36" s="389">
        <v>350</v>
      </c>
      <c r="T36" s="389"/>
      <c r="U36" s="389">
        <v>233</v>
      </c>
      <c r="V36" s="389"/>
      <c r="W36" s="382" t="s">
        <v>1016</v>
      </c>
      <c r="X36" s="382" t="s">
        <v>749</v>
      </c>
      <c r="Y36" s="382" t="s">
        <v>183</v>
      </c>
      <c r="Z36" s="382"/>
      <c r="AA36" s="382"/>
      <c r="AB36" s="382">
        <v>80</v>
      </c>
      <c r="AC36" s="389"/>
      <c r="AD36" s="389"/>
      <c r="AE36" s="389"/>
      <c r="AF36" s="389"/>
      <c r="AG36" s="389"/>
      <c r="AH36" s="389"/>
      <c r="AI36" s="389"/>
      <c r="AJ36" s="389"/>
      <c r="AK36" s="389"/>
      <c r="AL36" s="389"/>
      <c r="AM36" s="389"/>
      <c r="AN36" s="389"/>
      <c r="AO36" s="382" t="s">
        <v>756</v>
      </c>
      <c r="AP36" s="382" t="s">
        <v>757</v>
      </c>
      <c r="AQ36" s="389" t="s">
        <v>639</v>
      </c>
      <c r="AR36" s="389" t="s">
        <v>645</v>
      </c>
      <c r="AS36" s="389" t="s">
        <v>184</v>
      </c>
      <c r="AT36" s="389"/>
      <c r="AU36" s="389"/>
      <c r="AV36" s="12"/>
    </row>
    <row r="37" s="12" customFormat="1" ht="129" spans="1:47">
      <c r="A37" s="382">
        <v>12</v>
      </c>
      <c r="B37" s="391"/>
      <c r="C37" s="382">
        <v>2024</v>
      </c>
      <c r="D37" s="65" t="s">
        <v>285</v>
      </c>
      <c r="E37" s="382" t="s">
        <v>178</v>
      </c>
      <c r="F37" s="386" t="s">
        <v>1013</v>
      </c>
      <c r="G37" s="382" t="s">
        <v>252</v>
      </c>
      <c r="H37" s="65" t="s">
        <v>286</v>
      </c>
      <c r="I37" s="382"/>
      <c r="J37" s="389"/>
      <c r="K37" s="389"/>
      <c r="L37" s="389"/>
      <c r="M37" s="389"/>
      <c r="N37" s="389"/>
      <c r="O37" s="389"/>
      <c r="P37" s="389"/>
      <c r="Q37" s="389"/>
      <c r="R37" s="389"/>
      <c r="S37" s="389">
        <v>462</v>
      </c>
      <c r="T37" s="389">
        <v>1868</v>
      </c>
      <c r="U37" s="389">
        <v>118</v>
      </c>
      <c r="V37" s="389">
        <v>511</v>
      </c>
      <c r="W37" s="382" t="s">
        <v>227</v>
      </c>
      <c r="X37" s="382" t="s">
        <v>656</v>
      </c>
      <c r="Y37" s="382" t="s">
        <v>254</v>
      </c>
      <c r="Z37" s="382"/>
      <c r="AA37" s="382"/>
      <c r="AB37" s="389">
        <v>80</v>
      </c>
      <c r="AC37" s="389"/>
      <c r="AD37" s="389"/>
      <c r="AE37" s="389"/>
      <c r="AF37" s="389"/>
      <c r="AG37" s="389"/>
      <c r="AH37" s="389"/>
      <c r="AI37" s="389"/>
      <c r="AJ37" s="389"/>
      <c r="AK37" s="389"/>
      <c r="AL37" s="389"/>
      <c r="AM37" s="389"/>
      <c r="AN37" s="389"/>
      <c r="AO37" s="441" t="s">
        <v>695</v>
      </c>
      <c r="AP37" s="441" t="s">
        <v>695</v>
      </c>
      <c r="AQ37" s="389" t="s">
        <v>184</v>
      </c>
      <c r="AR37" s="389" t="s">
        <v>645</v>
      </c>
      <c r="AS37" s="389" t="s">
        <v>639</v>
      </c>
      <c r="AT37" s="389"/>
      <c r="AU37" s="389"/>
    </row>
    <row r="38" s="12" customFormat="1" ht="153" customHeight="1" spans="1:47">
      <c r="A38" s="382">
        <v>13</v>
      </c>
      <c r="B38" s="391"/>
      <c r="C38" s="401">
        <v>2024</v>
      </c>
      <c r="D38" s="398" t="s">
        <v>447</v>
      </c>
      <c r="E38" s="401" t="s">
        <v>178</v>
      </c>
      <c r="F38" s="401" t="s">
        <v>984</v>
      </c>
      <c r="G38" s="401" t="s">
        <v>403</v>
      </c>
      <c r="H38" s="398" t="s">
        <v>448</v>
      </c>
      <c r="I38" s="401"/>
      <c r="J38" s="401"/>
      <c r="K38" s="401"/>
      <c r="L38" s="401"/>
      <c r="M38" s="401"/>
      <c r="N38" s="401"/>
      <c r="O38" s="401"/>
      <c r="P38" s="401"/>
      <c r="Q38" s="401"/>
      <c r="R38" s="401"/>
      <c r="S38" s="401">
        <v>336</v>
      </c>
      <c r="T38" s="401">
        <v>1251</v>
      </c>
      <c r="U38" s="401">
        <v>142</v>
      </c>
      <c r="V38" s="401">
        <v>547</v>
      </c>
      <c r="W38" s="401" t="s">
        <v>192</v>
      </c>
      <c r="X38" s="401" t="s">
        <v>810</v>
      </c>
      <c r="Y38" s="401" t="s">
        <v>207</v>
      </c>
      <c r="Z38" s="401" t="s">
        <v>715</v>
      </c>
      <c r="AA38" s="401"/>
      <c r="AB38" s="401">
        <v>80</v>
      </c>
      <c r="AC38" s="401"/>
      <c r="AD38" s="401"/>
      <c r="AE38" s="401"/>
      <c r="AF38" s="401"/>
      <c r="AG38" s="401"/>
      <c r="AH38" s="401"/>
      <c r="AI38" s="401"/>
      <c r="AJ38" s="401"/>
      <c r="AK38" s="401"/>
      <c r="AL38" s="401"/>
      <c r="AM38" s="401"/>
      <c r="AN38" s="401"/>
      <c r="AO38" s="401" t="s">
        <v>845</v>
      </c>
      <c r="AP38" s="401" t="s">
        <v>846</v>
      </c>
      <c r="AQ38" s="389" t="s">
        <v>639</v>
      </c>
      <c r="AR38" s="389" t="s">
        <v>645</v>
      </c>
      <c r="AS38" s="389" t="s">
        <v>184</v>
      </c>
      <c r="AT38" s="389"/>
      <c r="AU38" s="389"/>
    </row>
    <row r="39" s="12" customFormat="1" ht="150" customHeight="1" spans="1:47">
      <c r="A39" s="382">
        <v>14</v>
      </c>
      <c r="B39" s="391"/>
      <c r="C39" s="401">
        <v>2024</v>
      </c>
      <c r="D39" s="398" t="s">
        <v>466</v>
      </c>
      <c r="E39" s="401" t="s">
        <v>178</v>
      </c>
      <c r="F39" s="401" t="s">
        <v>984</v>
      </c>
      <c r="G39" s="401" t="s">
        <v>403</v>
      </c>
      <c r="H39" s="398" t="s">
        <v>467</v>
      </c>
      <c r="I39" s="401"/>
      <c r="J39" s="401"/>
      <c r="K39" s="401"/>
      <c r="L39" s="401"/>
      <c r="M39" s="401"/>
      <c r="N39" s="401"/>
      <c r="O39" s="401"/>
      <c r="P39" s="401"/>
      <c r="Q39" s="401"/>
      <c r="R39" s="401"/>
      <c r="S39" s="401">
        <v>336</v>
      </c>
      <c r="T39" s="401">
        <v>1261</v>
      </c>
      <c r="U39" s="401">
        <v>142</v>
      </c>
      <c r="V39" s="401">
        <v>547</v>
      </c>
      <c r="W39" s="401" t="s">
        <v>192</v>
      </c>
      <c r="X39" s="401" t="s">
        <v>810</v>
      </c>
      <c r="Y39" s="401" t="s">
        <v>183</v>
      </c>
      <c r="Z39" s="401" t="s">
        <v>863</v>
      </c>
      <c r="AA39" s="401"/>
      <c r="AB39" s="401">
        <v>200</v>
      </c>
      <c r="AC39" s="401"/>
      <c r="AD39" s="401"/>
      <c r="AE39" s="401"/>
      <c r="AF39" s="401"/>
      <c r="AG39" s="401"/>
      <c r="AH39" s="401"/>
      <c r="AI39" s="401"/>
      <c r="AJ39" s="401"/>
      <c r="AK39" s="401"/>
      <c r="AL39" s="401"/>
      <c r="AM39" s="401"/>
      <c r="AN39" s="401"/>
      <c r="AO39" s="401" t="s">
        <v>864</v>
      </c>
      <c r="AP39" s="401" t="s">
        <v>865</v>
      </c>
      <c r="AQ39" s="389" t="s">
        <v>639</v>
      </c>
      <c r="AR39" s="389" t="s">
        <v>645</v>
      </c>
      <c r="AS39" s="389" t="s">
        <v>184</v>
      </c>
      <c r="AT39" s="389"/>
      <c r="AU39" s="389"/>
    </row>
    <row r="40" s="237" customFormat="1" ht="169" customHeight="1" spans="1:48">
      <c r="A40" s="382">
        <v>15</v>
      </c>
      <c r="B40" s="382"/>
      <c r="C40" s="382">
        <v>2024</v>
      </c>
      <c r="D40" s="65" t="s">
        <v>565</v>
      </c>
      <c r="E40" s="382" t="s">
        <v>302</v>
      </c>
      <c r="F40" s="382" t="s">
        <v>1009</v>
      </c>
      <c r="G40" s="382" t="s">
        <v>535</v>
      </c>
      <c r="H40" s="65" t="s">
        <v>566</v>
      </c>
      <c r="I40" s="382">
        <v>1</v>
      </c>
      <c r="J40" s="382"/>
      <c r="K40" s="382"/>
      <c r="L40" s="382"/>
      <c r="M40" s="382"/>
      <c r="N40" s="382"/>
      <c r="O40" s="382"/>
      <c r="P40" s="382"/>
      <c r="Q40" s="382"/>
      <c r="R40" s="382"/>
      <c r="S40" s="382"/>
      <c r="T40" s="382"/>
      <c r="U40" s="382"/>
      <c r="V40" s="382"/>
      <c r="W40" s="382" t="s">
        <v>206</v>
      </c>
      <c r="X40" s="382" t="s">
        <v>902</v>
      </c>
      <c r="Y40" s="382" t="s">
        <v>207</v>
      </c>
      <c r="Z40" s="382" t="s">
        <v>866</v>
      </c>
      <c r="AA40" s="382"/>
      <c r="AB40" s="382">
        <v>210</v>
      </c>
      <c r="AC40" s="382"/>
      <c r="AD40" s="420"/>
      <c r="AE40" s="420"/>
      <c r="AF40" s="420"/>
      <c r="AG40" s="420"/>
      <c r="AH40" s="382"/>
      <c r="AI40" s="382"/>
      <c r="AJ40" s="382"/>
      <c r="AK40" s="382"/>
      <c r="AL40" s="382"/>
      <c r="AM40" s="382"/>
      <c r="AN40" s="382"/>
      <c r="AO40" s="382" t="s">
        <v>929</v>
      </c>
      <c r="AP40" s="382" t="s">
        <v>930</v>
      </c>
      <c r="AQ40" s="389" t="s">
        <v>639</v>
      </c>
      <c r="AR40" s="389" t="s">
        <v>645</v>
      </c>
      <c r="AS40" s="389" t="s">
        <v>639</v>
      </c>
      <c r="AT40" s="389"/>
      <c r="AU40" s="389"/>
      <c r="AV40" s="12"/>
    </row>
    <row r="41" s="9" customFormat="1" ht="58" customHeight="1" spans="1:48">
      <c r="A41" s="377" t="s">
        <v>1066</v>
      </c>
      <c r="B41" s="378"/>
      <c r="C41" s="378"/>
      <c r="D41" s="378"/>
      <c r="E41" s="378"/>
      <c r="F41" s="378"/>
      <c r="G41" s="378"/>
      <c r="H41" s="403"/>
      <c r="I41" s="401"/>
      <c r="J41" s="401"/>
      <c r="K41" s="401"/>
      <c r="L41" s="401"/>
      <c r="M41" s="401"/>
      <c r="N41" s="401"/>
      <c r="O41" s="401"/>
      <c r="P41" s="401"/>
      <c r="Q41" s="401"/>
      <c r="R41" s="401"/>
      <c r="S41" s="401"/>
      <c r="T41" s="401"/>
      <c r="U41" s="401"/>
      <c r="V41" s="401"/>
      <c r="W41" s="401"/>
      <c r="X41" s="401"/>
      <c r="Y41" s="401"/>
      <c r="Z41" s="401"/>
      <c r="AA41" s="401"/>
      <c r="AB41" s="424">
        <f>SUM(AB42:AB46)</f>
        <v>7375</v>
      </c>
      <c r="AC41" s="401"/>
      <c r="AD41" s="401"/>
      <c r="AE41" s="401"/>
      <c r="AF41" s="401"/>
      <c r="AG41" s="401"/>
      <c r="AH41" s="401"/>
      <c r="AI41" s="401"/>
      <c r="AJ41" s="401"/>
      <c r="AK41" s="401"/>
      <c r="AL41" s="401"/>
      <c r="AM41" s="401"/>
      <c r="AN41" s="401"/>
      <c r="AO41" s="401"/>
      <c r="AP41" s="401"/>
      <c r="AQ41" s="389" t="s">
        <v>1063</v>
      </c>
      <c r="AR41" s="389" t="s">
        <v>1063</v>
      </c>
      <c r="AS41" s="389" t="s">
        <v>1063</v>
      </c>
      <c r="AT41" s="389"/>
      <c r="AU41" s="389"/>
      <c r="AV41" s="12"/>
    </row>
    <row r="42" s="7" customFormat="1" ht="156" customHeight="1" spans="1:48">
      <c r="A42" s="382">
        <v>1</v>
      </c>
      <c r="B42" s="382"/>
      <c r="C42" s="382"/>
      <c r="D42" s="65" t="s">
        <v>646</v>
      </c>
      <c r="E42" s="382" t="s">
        <v>302</v>
      </c>
      <c r="F42" s="386" t="s">
        <v>990</v>
      </c>
      <c r="G42" s="382" t="s">
        <v>503</v>
      </c>
      <c r="H42" s="65" t="s">
        <v>647</v>
      </c>
      <c r="I42" s="382"/>
      <c r="J42" s="382"/>
      <c r="K42" s="382"/>
      <c r="L42" s="382"/>
      <c r="M42" s="382"/>
      <c r="N42" s="382"/>
      <c r="O42" s="382"/>
      <c r="P42" s="382"/>
      <c r="Q42" s="382"/>
      <c r="R42" s="382"/>
      <c r="S42" s="382"/>
      <c r="T42" s="382"/>
      <c r="U42" s="382"/>
      <c r="V42" s="382"/>
      <c r="W42" s="401" t="s">
        <v>211</v>
      </c>
      <c r="X42" s="382"/>
      <c r="Y42" s="401" t="s">
        <v>207</v>
      </c>
      <c r="Z42" s="382"/>
      <c r="AA42" s="382"/>
      <c r="AB42" s="382">
        <v>5000</v>
      </c>
      <c r="AC42" s="382"/>
      <c r="AD42" s="420"/>
      <c r="AE42" s="420"/>
      <c r="AF42" s="420"/>
      <c r="AG42" s="420"/>
      <c r="AH42" s="382"/>
      <c r="AI42" s="382"/>
      <c r="AJ42" s="382"/>
      <c r="AK42" s="382"/>
      <c r="AL42" s="382"/>
      <c r="AM42" s="382"/>
      <c r="AN42" s="382"/>
      <c r="AO42" s="382"/>
      <c r="AP42" s="382"/>
      <c r="AQ42" s="389" t="s">
        <v>184</v>
      </c>
      <c r="AR42" s="389" t="s">
        <v>201</v>
      </c>
      <c r="AS42" s="389" t="s">
        <v>639</v>
      </c>
      <c r="AT42" s="389"/>
      <c r="AU42" s="382"/>
      <c r="AV42" s="12">
        <v>1</v>
      </c>
    </row>
    <row r="43" s="178" customFormat="1" ht="179" customHeight="1" spans="1:48">
      <c r="A43" s="382">
        <v>2</v>
      </c>
      <c r="B43" s="391"/>
      <c r="C43" s="382">
        <v>2024</v>
      </c>
      <c r="D43" s="65" t="s">
        <v>654</v>
      </c>
      <c r="E43" s="382" t="s">
        <v>178</v>
      </c>
      <c r="F43" s="386" t="s">
        <v>1013</v>
      </c>
      <c r="G43" s="382" t="s">
        <v>225</v>
      </c>
      <c r="H43" s="65" t="s">
        <v>226</v>
      </c>
      <c r="I43" s="389"/>
      <c r="J43" s="382" t="s">
        <v>655</v>
      </c>
      <c r="K43" s="389"/>
      <c r="L43" s="389"/>
      <c r="M43" s="389"/>
      <c r="N43" s="389"/>
      <c r="O43" s="389"/>
      <c r="P43" s="389"/>
      <c r="Q43" s="389"/>
      <c r="R43" s="389"/>
      <c r="S43" s="389">
        <v>694</v>
      </c>
      <c r="T43" s="389">
        <v>2838</v>
      </c>
      <c r="U43" s="389">
        <v>200</v>
      </c>
      <c r="V43" s="389">
        <v>872</v>
      </c>
      <c r="W43" s="382" t="s">
        <v>227</v>
      </c>
      <c r="X43" s="382" t="s">
        <v>656</v>
      </c>
      <c r="Y43" s="382" t="s">
        <v>183</v>
      </c>
      <c r="Z43" s="382"/>
      <c r="AA43" s="382"/>
      <c r="AB43" s="389">
        <v>1500</v>
      </c>
      <c r="AC43" s="389"/>
      <c r="AD43" s="389"/>
      <c r="AE43" s="389"/>
      <c r="AF43" s="389"/>
      <c r="AG43" s="389"/>
      <c r="AH43" s="389"/>
      <c r="AI43" s="389"/>
      <c r="AJ43" s="389"/>
      <c r="AK43" s="389"/>
      <c r="AL43" s="389"/>
      <c r="AM43" s="389"/>
      <c r="AN43" s="389"/>
      <c r="AO43" s="382" t="s">
        <v>657</v>
      </c>
      <c r="AP43" s="382" t="s">
        <v>657</v>
      </c>
      <c r="AQ43" s="389" t="s">
        <v>184</v>
      </c>
      <c r="AR43" s="389" t="s">
        <v>201</v>
      </c>
      <c r="AS43" s="389" t="s">
        <v>184</v>
      </c>
      <c r="AT43" s="389"/>
      <c r="AU43" s="389"/>
      <c r="AV43" s="12"/>
    </row>
    <row r="44" s="9" customFormat="1" ht="157" customHeight="1" spans="1:48">
      <c r="A44" s="382">
        <v>3</v>
      </c>
      <c r="B44" s="391"/>
      <c r="C44" s="382">
        <v>2024</v>
      </c>
      <c r="D44" s="65" t="s">
        <v>368</v>
      </c>
      <c r="E44" s="389" t="s">
        <v>302</v>
      </c>
      <c r="F44" s="386" t="s">
        <v>990</v>
      </c>
      <c r="G44" s="389" t="s">
        <v>369</v>
      </c>
      <c r="H44" s="65" t="s">
        <v>370</v>
      </c>
      <c r="I44" s="389"/>
      <c r="J44" s="382" t="s">
        <v>771</v>
      </c>
      <c r="K44" s="389"/>
      <c r="L44" s="389"/>
      <c r="M44" s="389"/>
      <c r="N44" s="389"/>
      <c r="O44" s="389"/>
      <c r="P44" s="389"/>
      <c r="Q44" s="389"/>
      <c r="R44" s="389"/>
      <c r="S44" s="389">
        <v>195</v>
      </c>
      <c r="T44" s="389"/>
      <c r="U44" s="389">
        <v>89</v>
      </c>
      <c r="V44" s="389"/>
      <c r="W44" s="382" t="s">
        <v>1016</v>
      </c>
      <c r="X44" s="382" t="s">
        <v>749</v>
      </c>
      <c r="Y44" s="382" t="s">
        <v>207</v>
      </c>
      <c r="Z44" s="389"/>
      <c r="AA44" s="389"/>
      <c r="AB44" s="389">
        <v>650</v>
      </c>
      <c r="AC44" s="389"/>
      <c r="AD44" s="389"/>
      <c r="AE44" s="389"/>
      <c r="AF44" s="389"/>
      <c r="AG44" s="389"/>
      <c r="AH44" s="389"/>
      <c r="AI44" s="389"/>
      <c r="AJ44" s="389"/>
      <c r="AK44" s="389"/>
      <c r="AL44" s="389"/>
      <c r="AM44" s="389"/>
      <c r="AN44" s="389"/>
      <c r="AO44" s="382" t="s">
        <v>772</v>
      </c>
      <c r="AP44" s="382" t="s">
        <v>773</v>
      </c>
      <c r="AQ44" s="389" t="s">
        <v>639</v>
      </c>
      <c r="AR44" s="389" t="s">
        <v>201</v>
      </c>
      <c r="AS44" s="389" t="s">
        <v>639</v>
      </c>
      <c r="AT44" s="389"/>
      <c r="AU44" s="389"/>
      <c r="AV44" s="12"/>
    </row>
    <row r="45" s="12" customFormat="1" ht="117" customHeight="1" spans="1:47">
      <c r="A45" s="382">
        <v>4</v>
      </c>
      <c r="B45" s="391"/>
      <c r="C45" s="391">
        <v>2024</v>
      </c>
      <c r="D45" s="65" t="s">
        <v>518</v>
      </c>
      <c r="E45" s="382" t="s">
        <v>178</v>
      </c>
      <c r="F45" s="382" t="s">
        <v>1020</v>
      </c>
      <c r="G45" s="382" t="s">
        <v>503</v>
      </c>
      <c r="H45" s="65" t="s">
        <v>1083</v>
      </c>
      <c r="I45" s="382">
        <v>1</v>
      </c>
      <c r="J45" s="382">
        <v>200</v>
      </c>
      <c r="K45" s="382"/>
      <c r="L45" s="382"/>
      <c r="M45" s="382"/>
      <c r="N45" s="382"/>
      <c r="O45" s="382"/>
      <c r="P45" s="382" t="s">
        <v>893</v>
      </c>
      <c r="Q45" s="382"/>
      <c r="R45" s="382"/>
      <c r="S45" s="382">
        <v>1036</v>
      </c>
      <c r="T45" s="382">
        <v>3894</v>
      </c>
      <c r="U45" s="382">
        <v>384</v>
      </c>
      <c r="V45" s="382">
        <v>384</v>
      </c>
      <c r="W45" s="382" t="s">
        <v>1019</v>
      </c>
      <c r="X45" s="382" t="s">
        <v>880</v>
      </c>
      <c r="Y45" s="382" t="s">
        <v>254</v>
      </c>
      <c r="Z45" s="382" t="s">
        <v>881</v>
      </c>
      <c r="AA45" s="382"/>
      <c r="AB45" s="382">
        <v>200</v>
      </c>
      <c r="AC45" s="382"/>
      <c r="AD45" s="382"/>
      <c r="AE45" s="382"/>
      <c r="AF45" s="382"/>
      <c r="AG45" s="382"/>
      <c r="AH45" s="382"/>
      <c r="AI45" s="382"/>
      <c r="AJ45" s="382"/>
      <c r="AK45" s="382"/>
      <c r="AL45" s="382"/>
      <c r="AM45" s="382"/>
      <c r="AN45" s="382"/>
      <c r="AO45" s="382" t="s">
        <v>894</v>
      </c>
      <c r="AP45" s="382" t="s">
        <v>895</v>
      </c>
      <c r="AQ45" s="389" t="s">
        <v>184</v>
      </c>
      <c r="AR45" s="389" t="s">
        <v>201</v>
      </c>
      <c r="AS45" s="389" t="s">
        <v>639</v>
      </c>
      <c r="AT45" s="389"/>
      <c r="AU45" s="389"/>
    </row>
    <row r="46" s="12" customFormat="1" ht="154.8" spans="1:47">
      <c r="A46" s="382">
        <v>5</v>
      </c>
      <c r="B46" s="391"/>
      <c r="C46" s="391">
        <v>2024</v>
      </c>
      <c r="D46" s="448" t="s">
        <v>521</v>
      </c>
      <c r="E46" s="382" t="s">
        <v>178</v>
      </c>
      <c r="F46" s="382" t="s">
        <v>1021</v>
      </c>
      <c r="G46" s="382" t="s">
        <v>503</v>
      </c>
      <c r="H46" s="65" t="s">
        <v>523</v>
      </c>
      <c r="I46" s="382">
        <v>1</v>
      </c>
      <c r="J46" s="382">
        <v>25</v>
      </c>
      <c r="K46" s="382"/>
      <c r="L46" s="382"/>
      <c r="M46" s="382"/>
      <c r="N46" s="382"/>
      <c r="O46" s="382"/>
      <c r="P46" s="382"/>
      <c r="Q46" s="382"/>
      <c r="R46" s="382"/>
      <c r="S46" s="382">
        <v>435</v>
      </c>
      <c r="T46" s="382">
        <v>1563</v>
      </c>
      <c r="U46" s="382">
        <v>102</v>
      </c>
      <c r="V46" s="382">
        <v>102</v>
      </c>
      <c r="W46" s="382" t="s">
        <v>1019</v>
      </c>
      <c r="X46" s="382" t="s">
        <v>880</v>
      </c>
      <c r="Y46" s="382" t="s">
        <v>183</v>
      </c>
      <c r="Z46" s="382" t="s">
        <v>881</v>
      </c>
      <c r="AA46" s="382"/>
      <c r="AB46" s="382">
        <v>25</v>
      </c>
      <c r="AC46" s="382"/>
      <c r="AD46" s="382"/>
      <c r="AE46" s="382"/>
      <c r="AF46" s="382"/>
      <c r="AG46" s="382"/>
      <c r="AH46" s="382"/>
      <c r="AI46" s="382"/>
      <c r="AJ46" s="382"/>
      <c r="AK46" s="382"/>
      <c r="AL46" s="382"/>
      <c r="AM46" s="382"/>
      <c r="AN46" s="382"/>
      <c r="AO46" s="382" t="s">
        <v>896</v>
      </c>
      <c r="AP46" s="382" t="s">
        <v>897</v>
      </c>
      <c r="AQ46" s="389" t="s">
        <v>184</v>
      </c>
      <c r="AR46" s="389" t="s">
        <v>201</v>
      </c>
      <c r="AS46" s="389" t="s">
        <v>639</v>
      </c>
      <c r="AT46" s="389"/>
      <c r="AU46" s="389"/>
    </row>
  </sheetData>
  <autoFilter ref="A6:XFD46">
    <extLst/>
  </autoFilter>
  <mergeCells count="43">
    <mergeCell ref="A1:D1"/>
    <mergeCell ref="A2:AU2"/>
    <mergeCell ref="A3:E3"/>
    <mergeCell ref="K4:R4"/>
    <mergeCell ref="S4:V4"/>
    <mergeCell ref="A7:Y7"/>
    <mergeCell ref="A25:Y25"/>
    <mergeCell ref="A41:H41"/>
    <mergeCell ref="A4:A6"/>
    <mergeCell ref="B4:B6"/>
    <mergeCell ref="C4:C6"/>
    <mergeCell ref="D4:D6"/>
    <mergeCell ref="E4:E6"/>
    <mergeCell ref="F4:F6"/>
    <mergeCell ref="G4:G6"/>
    <mergeCell ref="H4:H6"/>
    <mergeCell ref="I4:I6"/>
    <mergeCell ref="J4:J6"/>
    <mergeCell ref="K5:K6"/>
    <mergeCell ref="L5:L6"/>
    <mergeCell ref="M5:M6"/>
    <mergeCell ref="N5:N6"/>
    <mergeCell ref="O5:O6"/>
    <mergeCell ref="P5:P6"/>
    <mergeCell ref="Q5:Q6"/>
    <mergeCell ref="R5:R6"/>
    <mergeCell ref="S5:S6"/>
    <mergeCell ref="T5:T6"/>
    <mergeCell ref="U5:U6"/>
    <mergeCell ref="V5:V6"/>
    <mergeCell ref="W4:W6"/>
    <mergeCell ref="X5:X6"/>
    <mergeCell ref="Y4:Y6"/>
    <mergeCell ref="Z5:Z6"/>
    <mergeCell ref="AA5:AA6"/>
    <mergeCell ref="AO4:AO6"/>
    <mergeCell ref="AP4:AP6"/>
    <mergeCell ref="AQ4:AQ6"/>
    <mergeCell ref="AR4:AR6"/>
    <mergeCell ref="AS4:AS6"/>
    <mergeCell ref="AT4:AT6"/>
    <mergeCell ref="AU4:AU6"/>
    <mergeCell ref="AB4:AN6"/>
  </mergeCells>
  <conditionalFormatting sqref="D16">
    <cfRule type="expression" dxfId="0" priority="2">
      <formula>AND(COUNTIF(#REF!,D16)+COUNTIF(#REF!,D16)+COUNTIF(#REF!,D16)+COUNTIF(#REF!,D16)+COUNTIF(#REF!,D16)+COUNTIF(#REF!,D16)+COUNTIF(#REF!,D16)+COUNTIF(#REF!,D16)+COUNTIF(#REF!,D16)+COUNTIF(#REF!,D16)+COUNTIF(#REF!,D16)+COUNTIF(#REF!,D16)&gt;1,NOT(ISBLANK(D16)))</formula>
    </cfRule>
  </conditionalFormatting>
  <conditionalFormatting sqref="D17">
    <cfRule type="expression" dxfId="0" priority="1">
      <formula>AND(SUMPRODUCT(IFERROR(1*(($D$17&amp;"x")=(D17&amp;"x")),0))&gt;1,NOT(ISBLANK(D17)))</formula>
    </cfRule>
  </conditionalFormatting>
  <pageMargins left="0.751388888888889" right="0.751388888888889" top="1" bottom="1" header="0.5" footer="0.5"/>
  <pageSetup paperSize="8" scale="53" fitToHeight="0" orientation="landscape"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52</vt:i4>
      </vt:variant>
    </vt:vector>
  </HeadingPairs>
  <TitlesOfParts>
    <vt:vector size="52" baseType="lpstr">
      <vt:lpstr>Sheet1</vt:lpstr>
      <vt:lpstr>简表8.11</vt:lpstr>
      <vt:lpstr>底库（8..15评审）未删除</vt:lpstr>
      <vt:lpstr>乡村振兴局和农业农村局评审 (8.15)</vt:lpstr>
      <vt:lpstr>乡村振兴局和农业农村局评审 (8.16) </vt:lpstr>
      <vt:lpstr>乡村振兴局和农业农村局评审 (8.16) 最新</vt:lpstr>
      <vt:lpstr>乡村振兴局和农业农村局评审 (8.16) 最新 (2)</vt:lpstr>
      <vt:lpstr>乡村振兴局和农业农村局评审 (8.18) </vt:lpstr>
      <vt:lpstr>乡村振兴局和农业农村局评审 (8.19)  </vt:lpstr>
      <vt:lpstr>乡村振兴局和农业农村局评审 (8.21)  </vt:lpstr>
      <vt:lpstr>集中评审意见(9.19)  </vt:lpstr>
      <vt:lpstr>评审后完善 (9.19)  </vt:lpstr>
      <vt:lpstr>储备库（2023.9.20）有受益户监测户</vt:lpstr>
      <vt:lpstr>储备库（2023.9.20）</vt:lpstr>
      <vt:lpstr>储备库分类统计表（2023.9.20）</vt:lpstr>
      <vt:lpstr>计划库（2023.9.20）</vt:lpstr>
      <vt:lpstr>计划库分类统计表（2023.9.20）</vt:lpstr>
      <vt:lpstr>执行库（2023.9.20）</vt:lpstr>
      <vt:lpstr>储备库州级反馈完善（2023.11.1）</vt:lpstr>
      <vt:lpstr>储备库分类统计表（2023.11.17）  </vt:lpstr>
      <vt:lpstr>储备库分类统计表（2023.11.1） </vt:lpstr>
      <vt:lpstr>储备库各行业部门审查意见反馈完善（2023.11.7） </vt:lpstr>
      <vt:lpstr>执行库州级反馈完善（2023.11.1） </vt:lpstr>
      <vt:lpstr>计划库州级反馈完善（2023.11.1）</vt:lpstr>
      <vt:lpstr>计划库分类统计表（2023.11.1）</vt:lpstr>
      <vt:lpstr>执行库分类统计表（2023.11.1）</vt:lpstr>
      <vt:lpstr>储备库各行业部门审查意见反馈完善（2023.11.14）</vt:lpstr>
      <vt:lpstr>储备库（2023.12.12）</vt:lpstr>
      <vt:lpstr>储备库（2023.12.25）上会</vt:lpstr>
      <vt:lpstr>储备库（2024.2.4）上会 </vt:lpstr>
      <vt:lpstr>储备库（2023.12.25） (2)</vt:lpstr>
      <vt:lpstr>储备库（2024.2.4）</vt:lpstr>
      <vt:lpstr>储备库调整（2024.4.26） </vt:lpstr>
      <vt:lpstr>储备库分类统计表（2023.12.25） </vt:lpstr>
      <vt:lpstr>储备库分类统计表（2022.4） </vt:lpstr>
      <vt:lpstr>储备库调整分类统计表（2024.4.26)</vt:lpstr>
      <vt:lpstr>计划库调整（2024.4.26）  </vt:lpstr>
      <vt:lpstr>计划库（2023.12.25） </vt:lpstr>
      <vt:lpstr>计划库（2024.2.4）</vt:lpstr>
      <vt:lpstr>计划库分类统计表（2023.12.25） </vt:lpstr>
      <vt:lpstr>计划库调整分类统计表（2024.4.26) </vt:lpstr>
      <vt:lpstr>计划库分类统计表（2024.2.4)</vt:lpstr>
      <vt:lpstr>执行库（2023.12.25） </vt:lpstr>
      <vt:lpstr>执行库调整（2024.4.26）  </vt:lpstr>
      <vt:lpstr>执行库（2024.2.4)</vt:lpstr>
      <vt:lpstr>执行库分类统计表（2023.12.25）</vt:lpstr>
      <vt:lpstr>执行库分类统计表（2024.2.4)</vt:lpstr>
      <vt:lpstr>执行库调整分类统计表（2024.4.26 </vt:lpstr>
      <vt:lpstr>储备库（2023.12.12）简表</vt:lpstr>
      <vt:lpstr>储备库（2023.12.12）简表 (2)</vt:lpstr>
      <vt:lpstr>Sheet3</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乡村振兴局</dc:creator>
  <cp:lastModifiedBy>乡村振兴局</cp:lastModifiedBy>
  <dcterms:created xsi:type="dcterms:W3CDTF">2023-07-04T10:31:00Z</dcterms:created>
  <dcterms:modified xsi:type="dcterms:W3CDTF">2024-07-19T04:41:51Z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4E599E8A839245A093580270CB22550F_11</vt:lpwstr>
  </property>
  <property fmtid="{D5CDD505-2E9C-101B-9397-08002B2CF9AE}" pid="3" name="KSOProductBuildVer">
    <vt:lpwstr>2052-12.1.0.17133</vt:lpwstr>
  </property>
  <property fmtid="{D5CDD505-2E9C-101B-9397-08002B2CF9AE}" pid="4" name="KSOReadingLayout">
    <vt:bool>true</vt:bool>
  </property>
</Properties>
</file>